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https://nhs-my.sharepoint.com/personal/rebecca_wootton4_nhs_net/Documents/Desktop/"/>
    </mc:Choice>
  </mc:AlternateContent>
  <xr:revisionPtr revIDLastSave="0" documentId="8_{86057DDD-86E1-4CB2-AD04-2A2CC89EB9F6}" xr6:coauthVersionLast="47" xr6:coauthVersionMax="47" xr10:uidLastSave="{00000000-0000-0000-0000-000000000000}"/>
  <bookViews>
    <workbookView xWindow="20" yWindow="380" windowWidth="19180" windowHeight="8940" xr2:uid="{00000000-000D-0000-FFFF-FFFF00000000}"/>
  </bookViews>
  <sheets>
    <sheet name="notes" sheetId="25" r:id="rId1"/>
    <sheet name="icb_need_index" sheetId="29" r:id="rId2"/>
    <sheet name="gp_need_index" sheetId="28" r:id="rId3"/>
    <sheet name="stata_code" sheetId="35" r:id="rId4"/>
    <sheet name="gp_need_weights" sheetId="3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__net1" hidden="1">{"NET",#N/A,FALSE,"401C11"}</definedName>
    <definedName name="___INDEX_SHEET___ASAP_Utilities" localSheetId="0">#REF!</definedName>
    <definedName name="___INDEX_SHEET___ASAP_Utilities">#REF!</definedName>
    <definedName name="__123Graph_A" hidden="1">'[1]2002PCTs'!#REF!</definedName>
    <definedName name="__123Graph_B" hidden="1">[2]Dnurse!#REF!</definedName>
    <definedName name="__123Graph_C" hidden="1">[2]Dnurse!#REF!</definedName>
    <definedName name="__123Graph_X" hidden="1">[2]Dnurse!#REF!</definedName>
    <definedName name="__net1" hidden="1">{"NET",#N/A,FALSE,"401C11"}</definedName>
    <definedName name="_1_0__123Grap" hidden="1">'[3]#REF'!#REF!</definedName>
    <definedName name="_1_123Grap" hidden="1">'[4]#REF'!#REF!</definedName>
    <definedName name="_123Graph_A_1" hidden="1">'[5]2002PCTs'!#REF!</definedName>
    <definedName name="_123Graph_B_1" hidden="1">[6]Dnurse!#REF!</definedName>
    <definedName name="_2_0__123Grap" hidden="1">'[4]#REF'!#REF!</definedName>
    <definedName name="_2_123Grap" hidden="1">'[2]#REF'!#REF!</definedName>
    <definedName name="_3_0_S" hidden="1">'[3]#REF'!#REF!</definedName>
    <definedName name="_3_123Grap" hidden="1">'[4]#REF'!#REF!</definedName>
    <definedName name="_34_123Grap" hidden="1">'[4]#REF'!#REF!</definedName>
    <definedName name="_42S" hidden="1">'[4]#REF'!#REF!</definedName>
    <definedName name="_4S" hidden="1">'[4]#REF'!#REF!</definedName>
    <definedName name="_5_0__123Grap" hidden="1">'[4]#REF'!#REF!</definedName>
    <definedName name="_6_0_S" hidden="1">'[4]#REF'!#REF!</definedName>
    <definedName name="_6_123Grap" hidden="1">'[2]#REF'!#REF!</definedName>
    <definedName name="_8_123Grap" hidden="1">'[4]#REF'!#REF!</definedName>
    <definedName name="_8S" hidden="1">'[2]#REF'!#REF!</definedName>
    <definedName name="_ADS2010">[7]ADS2010_Map!$G$7:$G$388</definedName>
    <definedName name="_AMO_UniqueIdentifier" hidden="1">"'95855f14-3708-42be-827a-67de891e7598'"</definedName>
    <definedName name="_AMO_UniqueIdentifier2" hidden="1">"'f6a48cb9-158b-447f-a1b7-2ab5a8bc2aae'"</definedName>
    <definedName name="_Key1" hidden="1">'[2]#REF'!#REF!</definedName>
    <definedName name="_net1" hidden="1">{"NET",#N/A,FALSE,"401C11"}</definedName>
    <definedName name="_Order1" hidden="1">0</definedName>
    <definedName name="_Sort" hidden="1">[2]ComPsy!#REF!</definedName>
    <definedName name="a" hidden="1">{"CHARGE",#N/A,FALSE,"401C11"}</definedName>
    <definedName name="aa" hidden="1">{"CHARGE",#N/A,FALSE,"401C11"}</definedName>
    <definedName name="aaa" hidden="1">{"CHARGE",#N/A,FALSE,"401C11"}</definedName>
    <definedName name="aaaa" hidden="1">{"CHARGE",#N/A,FALSE,"401C11"}</definedName>
    <definedName name="abc" hidden="1">{"NET",#N/A,FALSE,"401C11"}</definedName>
    <definedName name="adbr" hidden="1">{"CHARGE",#N/A,FALSE,"401C11"}</definedName>
    <definedName name="Allocations_2">'[8]Master File'!$C$7:$AC$264</definedName>
    <definedName name="b" hidden="1">{"CHARGE",#N/A,FALSE,"401C11"}</definedName>
    <definedName name="BMGHIndex" hidden="1">"O"</definedName>
    <definedName name="bn" hidden="1">#REF!</definedName>
    <definedName name="change1" hidden="1">{"CHARGE",#N/A,FALSE,"401C11"}</definedName>
    <definedName name="charge" hidden="1">{"CHARGE",#N/A,FALSE,"401C11"}</definedName>
    <definedName name="dog" hidden="1">{"NET",#N/A,FALSE,"401C11"}</definedName>
    <definedName name="EV__LASTREFTIME__" hidden="1">40339.4799074074</definedName>
    <definedName name="Expired" hidden="1">FALSE</definedName>
    <definedName name="female" localSheetId="0">#REF!</definedName>
    <definedName name="female">#REF!</definedName>
    <definedName name="femaleimprove" localSheetId="0">#REF!</definedName>
    <definedName name="femaleimprove">#REF!</definedName>
    <definedName name="Females" localSheetId="0">#REF!</definedName>
    <definedName name="Females">#REF!</definedName>
    <definedName name="femaletab">#REF!</definedName>
    <definedName name="fn">[9]Intro!$B$1</definedName>
    <definedName name="gfff" hidden="1">{"CHARGE",#N/A,FALSE,"401C11"}</definedName>
    <definedName name="GG" hidden="1">[6]Dnurse!#REF!</definedName>
    <definedName name="gross" hidden="1">{"GROSS",#N/A,FALSE,"401C11"}</definedName>
    <definedName name="gross1" hidden="1">{"GROSS",#N/A,FALSE,"401C11"}</definedName>
    <definedName name="hasdfjklhklj" hidden="1">{"NET",#N/A,FALSE,"401C11"}</definedName>
    <definedName name="help" hidden="1">{"CHARGE",#N/A,FALSE,"401C11"}</definedName>
    <definedName name="hghghhj" hidden="1">{"CHARGE",#N/A,FALSE,"401C11"}</definedName>
    <definedName name="HRG_Codes" localSheetId="0">#REF!</definedName>
    <definedName name="HRG_Codes">#REF!</definedName>
    <definedName name="HTML_CodePage" hidden="1">1252</definedName>
    <definedName name="HTML_Control" hidden="1">{"'Trust by name'!$A$6:$E$350","'Trust by name'!$A$1:$D$348"}</definedName>
    <definedName name="HTML_Description" hidden="1">""</definedName>
    <definedName name="HTML_Email" hidden="1">""</definedName>
    <definedName name="HTML_Header" hidden="1">"Trust by name"</definedName>
    <definedName name="HTML_LastUpdate" hidden="1">"22/03/2001"</definedName>
    <definedName name="HTML_LineAfter" hidden="1">FALSE</definedName>
    <definedName name="HTML_LineBefore" hidden="1">FALSE</definedName>
    <definedName name="HTML_Name" hidden="1">"OISIII"</definedName>
    <definedName name="HTML_OBDlg2" hidden="1">TRUE</definedName>
    <definedName name="HTML_OBDlg4" hidden="1">TRUE</definedName>
    <definedName name="HTML_OS" hidden="1">0</definedName>
    <definedName name="HTML_PathFile" hidden="1">"G:\ACTIVITY\HELP\DTPANIC\2001-02\MyHTML.htm"</definedName>
    <definedName name="HTML_Title" hidden="1">"Section 1"</definedName>
    <definedName name="ICD_Codes" localSheetId="0">#REF!</definedName>
    <definedName name="ICD_Codes">#REF!</definedName>
    <definedName name="JFELL" hidden="1">#REF!</definedName>
    <definedName name="male" localSheetId="0">#REF!</definedName>
    <definedName name="male">#REF!</definedName>
    <definedName name="maleimprove">#REF!</definedName>
    <definedName name="maletab">#REF!</definedName>
    <definedName name="mbn" hidden="1">#REF!</definedName>
    <definedName name="nb" hidden="1">#REF!</definedName>
    <definedName name="OISIII" hidden="1">#REF!</definedName>
    <definedName name="OP_PERSONS">#REF!</definedName>
    <definedName name="OPCS_Codes">#REF!</definedName>
    <definedName name="Persons">#REF!</definedName>
    <definedName name="PopCache_GL_INTERFACE_REFERENCE7" hidden="1">[10]PopCache!$A$1:$A$2</definedName>
    <definedName name="_xlnm.Print_Area" localSheetId="0">notes!$A$1:$J$42</definedName>
    <definedName name="qfx" hidden="1">{"NET",#N/A,FALSE,"401C11"}</definedName>
    <definedName name="rytry" hidden="1">{"NET",#N/A,FALSE,"401C11"}</definedName>
    <definedName name="Table3.4" hidden="1">{"CHARGE",#N/A,FALSE,"401C11"}</definedName>
    <definedName name="Test23" hidden="1">{"NET",#N/A,FALSE,"401C11"}</definedName>
    <definedName name="wert" hidden="1">{"GROSS",#N/A,FALSE,"401C11"}</definedName>
    <definedName name="wombat" hidden="1">#REF!</definedName>
    <definedName name="wrn.CHARGE." hidden="1">{"CHARGE",#N/A,FALSE,"401C11"}</definedName>
    <definedName name="wrn.GROSS." hidden="1">{"GROSS",#N/A,FALSE,"401C11"}</definedName>
    <definedName name="wrn.NET." hidden="1">{"NET",#N/A,FALSE,"401C11"}</definedName>
    <definedName name="xxx" hidden="1">{"CHARGE",#N/A,FALSE,"401C11"}</definedName>
    <definedName name="yyy" hidden="1">{"GROSS",#N/A,FALSE,"401C11"}</definedName>
    <definedName name="zzz" hidden="1">{"NET",#N/A,FALSE,"401C11"}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" i="29" l="1"/>
  <c r="H4" i="29"/>
  <c r="H5" i="29"/>
  <c r="H6" i="29"/>
  <c r="H7" i="29"/>
  <c r="H8" i="29"/>
  <c r="H9" i="29"/>
  <c r="H10" i="29"/>
  <c r="H11" i="29"/>
  <c r="H12" i="29"/>
  <c r="H13" i="29"/>
  <c r="H14" i="29"/>
  <c r="H15" i="29"/>
  <c r="H16" i="29"/>
  <c r="H17" i="29"/>
  <c r="H18" i="29"/>
  <c r="H19" i="29"/>
  <c r="H20" i="29"/>
  <c r="H21" i="29"/>
  <c r="H22" i="29"/>
  <c r="H23" i="29"/>
  <c r="H24" i="29"/>
  <c r="H25" i="29"/>
  <c r="H26" i="29"/>
  <c r="H27" i="29"/>
  <c r="H28" i="29"/>
  <c r="H29" i="29"/>
  <c r="H30" i="29"/>
  <c r="H31" i="29"/>
  <c r="H32" i="29"/>
  <c r="H33" i="29"/>
  <c r="H34" i="29"/>
  <c r="H35" i="29"/>
  <c r="H36" i="29"/>
  <c r="H37" i="29"/>
  <c r="H38" i="29"/>
  <c r="H39" i="29"/>
  <c r="H40" i="29"/>
  <c r="H41" i="29"/>
  <c r="H42" i="29"/>
  <c r="H43" i="29"/>
  <c r="H44" i="29"/>
  <c r="N3" i="28" l="1"/>
  <c r="N4" i="28"/>
  <c r="N5" i="28"/>
  <c r="N6" i="28"/>
  <c r="N7" i="28"/>
  <c r="N8" i="28"/>
  <c r="N9" i="28"/>
  <c r="N10" i="28"/>
  <c r="N1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2" i="28"/>
  <c r="N33" i="28"/>
  <c r="N34" i="28"/>
  <c r="N35" i="28"/>
  <c r="N36" i="28"/>
  <c r="N37" i="28"/>
  <c r="N38" i="28"/>
  <c r="N39" i="28"/>
  <c r="N40" i="28"/>
  <c r="N41" i="28"/>
  <c r="N42" i="28"/>
  <c r="N43" i="28"/>
  <c r="N44" i="28"/>
  <c r="N45" i="28"/>
  <c r="N46" i="28"/>
  <c r="N47" i="28"/>
  <c r="N48" i="28"/>
  <c r="N49" i="28"/>
  <c r="N50" i="28"/>
  <c r="N51" i="28"/>
  <c r="N52" i="28"/>
  <c r="N53" i="28"/>
  <c r="N54" i="28"/>
  <c r="N55" i="28"/>
  <c r="N56" i="28"/>
  <c r="N57" i="28"/>
  <c r="N58" i="28"/>
  <c r="N59" i="28"/>
  <c r="N60" i="28"/>
  <c r="N61" i="28"/>
  <c r="N62" i="28"/>
  <c r="N63" i="28"/>
  <c r="N64" i="28"/>
  <c r="N65" i="28"/>
  <c r="N66" i="28"/>
  <c r="N67" i="28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09" i="28"/>
  <c r="N110" i="28"/>
  <c r="N111" i="28"/>
  <c r="N112" i="28"/>
  <c r="N113" i="28"/>
  <c r="N114" i="28"/>
  <c r="N115" i="28"/>
  <c r="N116" i="28"/>
  <c r="N117" i="28"/>
  <c r="N118" i="28"/>
  <c r="N119" i="28"/>
  <c r="N120" i="28"/>
  <c r="N121" i="28"/>
  <c r="N122" i="28"/>
  <c r="N123" i="28"/>
  <c r="N124" i="28"/>
  <c r="N125" i="28"/>
  <c r="N126" i="28"/>
  <c r="N127" i="28"/>
  <c r="N128" i="28"/>
  <c r="N129" i="28"/>
  <c r="N130" i="28"/>
  <c r="N131" i="28"/>
  <c r="N132" i="28"/>
  <c r="N133" i="28"/>
  <c r="N134" i="28"/>
  <c r="N135" i="28"/>
  <c r="N136" i="28"/>
  <c r="N137" i="28"/>
  <c r="N138" i="28"/>
  <c r="N139" i="28"/>
  <c r="N140" i="28"/>
  <c r="N141" i="28"/>
  <c r="N142" i="28"/>
  <c r="N143" i="28"/>
  <c r="N144" i="28"/>
  <c r="N145" i="28"/>
  <c r="N146" i="28"/>
  <c r="N147" i="28"/>
  <c r="N148" i="28"/>
  <c r="N149" i="28"/>
  <c r="N150" i="28"/>
  <c r="N151" i="28"/>
  <c r="N152" i="28"/>
  <c r="N153" i="28"/>
  <c r="N154" i="28"/>
  <c r="N155" i="28"/>
  <c r="N156" i="28"/>
  <c r="N157" i="28"/>
  <c r="N158" i="28"/>
  <c r="N159" i="28"/>
  <c r="N160" i="28"/>
  <c r="N161" i="28"/>
  <c r="N162" i="28"/>
  <c r="N163" i="28"/>
  <c r="N164" i="28"/>
  <c r="N165" i="28"/>
  <c r="N166" i="28"/>
  <c r="N167" i="28"/>
  <c r="N168" i="28"/>
  <c r="N169" i="28"/>
  <c r="N170" i="28"/>
  <c r="N171" i="28"/>
  <c r="N172" i="28"/>
  <c r="N173" i="28"/>
  <c r="N174" i="28"/>
  <c r="N175" i="28"/>
  <c r="N176" i="28"/>
  <c r="N177" i="28"/>
  <c r="N178" i="28"/>
  <c r="N179" i="28"/>
  <c r="N180" i="28"/>
  <c r="N181" i="28"/>
  <c r="N182" i="28"/>
  <c r="N183" i="28"/>
  <c r="N184" i="28"/>
  <c r="N185" i="28"/>
  <c r="N186" i="28"/>
  <c r="N187" i="28"/>
  <c r="N188" i="28"/>
  <c r="N189" i="28"/>
  <c r="N190" i="28"/>
  <c r="N191" i="28"/>
  <c r="N192" i="28"/>
  <c r="N193" i="28"/>
  <c r="N194" i="28"/>
  <c r="N195" i="28"/>
  <c r="N196" i="28"/>
  <c r="N197" i="28"/>
  <c r="N198" i="28"/>
  <c r="N199" i="28"/>
  <c r="N200" i="28"/>
  <c r="N201" i="28"/>
  <c r="N202" i="28"/>
  <c r="N203" i="28"/>
  <c r="N204" i="28"/>
  <c r="N205" i="28"/>
  <c r="N206" i="28"/>
  <c r="N207" i="28"/>
  <c r="N208" i="28"/>
  <c r="N209" i="28"/>
  <c r="N210" i="28"/>
  <c r="N211" i="28"/>
  <c r="N212" i="28"/>
  <c r="N213" i="28"/>
  <c r="N214" i="28"/>
  <c r="N215" i="28"/>
  <c r="N216" i="28"/>
  <c r="N217" i="28"/>
  <c r="N218" i="28"/>
  <c r="N219" i="28"/>
  <c r="N220" i="28"/>
  <c r="N221" i="28"/>
  <c r="N222" i="28"/>
  <c r="N223" i="28"/>
  <c r="N224" i="28"/>
  <c r="N225" i="28"/>
  <c r="N226" i="28"/>
  <c r="N227" i="28"/>
  <c r="N228" i="28"/>
  <c r="N229" i="28"/>
  <c r="N230" i="28"/>
  <c r="N231" i="28"/>
  <c r="N232" i="28"/>
  <c r="N233" i="28"/>
  <c r="N234" i="28"/>
  <c r="N235" i="28"/>
  <c r="N236" i="28"/>
  <c r="N237" i="28"/>
  <c r="N238" i="28"/>
  <c r="N239" i="28"/>
  <c r="N240" i="28"/>
  <c r="N241" i="28"/>
  <c r="N242" i="28"/>
  <c r="N243" i="28"/>
  <c r="N244" i="28"/>
  <c r="N245" i="28"/>
  <c r="N246" i="28"/>
  <c r="N247" i="28"/>
  <c r="N248" i="28"/>
  <c r="N249" i="28"/>
  <c r="N250" i="28"/>
  <c r="N251" i="28"/>
  <c r="N252" i="28"/>
  <c r="N253" i="28"/>
  <c r="N254" i="28"/>
  <c r="N255" i="28"/>
  <c r="N256" i="28"/>
  <c r="N257" i="28"/>
  <c r="N258" i="28"/>
  <c r="N259" i="28"/>
  <c r="N260" i="28"/>
  <c r="N261" i="28"/>
  <c r="N262" i="28"/>
  <c r="N263" i="28"/>
  <c r="N264" i="28"/>
  <c r="N265" i="28"/>
  <c r="N266" i="28"/>
  <c r="N267" i="28"/>
  <c r="N268" i="28"/>
  <c r="N269" i="28"/>
  <c r="N270" i="28"/>
  <c r="N271" i="28"/>
  <c r="N272" i="28"/>
  <c r="N273" i="28"/>
  <c r="N274" i="28"/>
  <c r="N275" i="28"/>
  <c r="N276" i="28"/>
  <c r="N277" i="28"/>
  <c r="N278" i="28"/>
  <c r="N279" i="28"/>
  <c r="N280" i="28"/>
  <c r="N281" i="28"/>
  <c r="N282" i="28"/>
  <c r="N283" i="28"/>
  <c r="N284" i="28"/>
  <c r="N285" i="28"/>
  <c r="N286" i="28"/>
  <c r="N287" i="28"/>
  <c r="N288" i="28"/>
  <c r="N289" i="28"/>
  <c r="N290" i="28"/>
  <c r="N291" i="28"/>
  <c r="N292" i="28"/>
  <c r="N293" i="28"/>
  <c r="N294" i="28"/>
  <c r="N295" i="28"/>
  <c r="N296" i="28"/>
  <c r="N297" i="28"/>
  <c r="N298" i="28"/>
  <c r="N299" i="28"/>
  <c r="N300" i="28"/>
  <c r="N301" i="28"/>
  <c r="N302" i="28"/>
  <c r="N303" i="28"/>
  <c r="N304" i="28"/>
  <c r="N305" i="28"/>
  <c r="N306" i="28"/>
  <c r="N307" i="28"/>
  <c r="N308" i="28"/>
  <c r="N309" i="28"/>
  <c r="N310" i="28"/>
  <c r="N311" i="28"/>
  <c r="N312" i="28"/>
  <c r="N313" i="28"/>
  <c r="N314" i="28"/>
  <c r="N315" i="28"/>
  <c r="N316" i="28"/>
  <c r="N317" i="28"/>
  <c r="N318" i="28"/>
  <c r="N319" i="28"/>
  <c r="N320" i="28"/>
  <c r="N321" i="28"/>
  <c r="N322" i="28"/>
  <c r="N323" i="28"/>
  <c r="N324" i="28"/>
  <c r="N325" i="28"/>
  <c r="N326" i="28"/>
  <c r="N327" i="28"/>
  <c r="N328" i="28"/>
  <c r="N329" i="28"/>
  <c r="N330" i="28"/>
  <c r="N331" i="28"/>
  <c r="N332" i="28"/>
  <c r="N333" i="28"/>
  <c r="N334" i="28"/>
  <c r="N335" i="28"/>
  <c r="N336" i="28"/>
  <c r="N337" i="28"/>
  <c r="N338" i="28"/>
  <c r="N339" i="28"/>
  <c r="N340" i="28"/>
  <c r="N341" i="28"/>
  <c r="N342" i="28"/>
  <c r="N343" i="28"/>
  <c r="N344" i="28"/>
  <c r="N345" i="28"/>
  <c r="N346" i="28"/>
  <c r="N347" i="28"/>
  <c r="N348" i="28"/>
  <c r="N349" i="28"/>
  <c r="N350" i="28"/>
  <c r="N351" i="28"/>
  <c r="N352" i="28"/>
  <c r="N353" i="28"/>
  <c r="N354" i="28"/>
  <c r="N355" i="28"/>
  <c r="N356" i="28"/>
  <c r="N357" i="28"/>
  <c r="N358" i="28"/>
  <c r="N359" i="28"/>
  <c r="N360" i="28"/>
  <c r="N361" i="28"/>
  <c r="N362" i="28"/>
  <c r="N363" i="28"/>
  <c r="N364" i="28"/>
  <c r="N365" i="28"/>
  <c r="N366" i="28"/>
  <c r="N367" i="28"/>
  <c r="N368" i="28"/>
  <c r="N369" i="28"/>
  <c r="N370" i="28"/>
  <c r="N371" i="28"/>
  <c r="N372" i="28"/>
  <c r="N373" i="28"/>
  <c r="N374" i="28"/>
  <c r="N375" i="28"/>
  <c r="N376" i="28"/>
  <c r="N377" i="28"/>
  <c r="N378" i="28"/>
  <c r="N379" i="28"/>
  <c r="N380" i="28"/>
  <c r="N381" i="28"/>
  <c r="N382" i="28"/>
  <c r="N383" i="28"/>
  <c r="N384" i="28"/>
  <c r="N385" i="28"/>
  <c r="N386" i="28"/>
  <c r="N387" i="28"/>
  <c r="N388" i="28"/>
  <c r="N389" i="28"/>
  <c r="N390" i="28"/>
  <c r="N391" i="28"/>
  <c r="N392" i="28"/>
  <c r="N393" i="28"/>
  <c r="N394" i="28"/>
  <c r="N395" i="28"/>
  <c r="N396" i="28"/>
  <c r="N397" i="28"/>
  <c r="N398" i="28"/>
  <c r="N399" i="28"/>
  <c r="N400" i="28"/>
  <c r="N401" i="28"/>
  <c r="N402" i="28"/>
  <c r="N403" i="28"/>
  <c r="N404" i="28"/>
  <c r="N405" i="28"/>
  <c r="N406" i="28"/>
  <c r="N407" i="28"/>
  <c r="N408" i="28"/>
  <c r="N409" i="28"/>
  <c r="N410" i="28"/>
  <c r="N411" i="28"/>
  <c r="N412" i="28"/>
  <c r="N413" i="28"/>
  <c r="N414" i="28"/>
  <c r="N415" i="28"/>
  <c r="N416" i="28"/>
  <c r="N417" i="28"/>
  <c r="N418" i="28"/>
  <c r="N419" i="28"/>
  <c r="N420" i="28"/>
  <c r="N421" i="28"/>
  <c r="N422" i="28"/>
  <c r="N423" i="28"/>
  <c r="N424" i="28"/>
  <c r="N425" i="28"/>
  <c r="N426" i="28"/>
  <c r="N427" i="28"/>
  <c r="N428" i="28"/>
  <c r="N429" i="28"/>
  <c r="N430" i="28"/>
  <c r="N431" i="28"/>
  <c r="N432" i="28"/>
  <c r="N433" i="28"/>
  <c r="N434" i="28"/>
  <c r="N435" i="28"/>
  <c r="N436" i="28"/>
  <c r="N437" i="28"/>
  <c r="N438" i="28"/>
  <c r="N439" i="28"/>
  <c r="N440" i="28"/>
  <c r="N441" i="28"/>
  <c r="N442" i="28"/>
  <c r="N443" i="28"/>
  <c r="N444" i="28"/>
  <c r="N445" i="28"/>
  <c r="N446" i="28"/>
  <c r="N447" i="28"/>
  <c r="N448" i="28"/>
  <c r="N449" i="28"/>
  <c r="N450" i="28"/>
  <c r="N451" i="28"/>
  <c r="N452" i="28"/>
  <c r="N453" i="28"/>
  <c r="N454" i="28"/>
  <c r="N455" i="28"/>
  <c r="N456" i="28"/>
  <c r="N457" i="28"/>
  <c r="N458" i="28"/>
  <c r="N459" i="28"/>
  <c r="N460" i="28"/>
  <c r="N461" i="28"/>
  <c r="N462" i="28"/>
  <c r="N463" i="28"/>
  <c r="N464" i="28"/>
  <c r="N465" i="28"/>
  <c r="N466" i="28"/>
  <c r="N467" i="28"/>
  <c r="N468" i="28"/>
  <c r="N469" i="28"/>
  <c r="N470" i="28"/>
  <c r="N471" i="28"/>
  <c r="N472" i="28"/>
  <c r="N473" i="28"/>
  <c r="N474" i="28"/>
  <c r="N475" i="28"/>
  <c r="N476" i="28"/>
  <c r="N477" i="28"/>
  <c r="N478" i="28"/>
  <c r="N479" i="28"/>
  <c r="N480" i="28"/>
  <c r="N481" i="28"/>
  <c r="N482" i="28"/>
  <c r="N483" i="28"/>
  <c r="N484" i="28"/>
  <c r="N485" i="28"/>
  <c r="N486" i="28"/>
  <c r="N487" i="28"/>
  <c r="N488" i="28"/>
  <c r="N489" i="28"/>
  <c r="N490" i="28"/>
  <c r="N491" i="28"/>
  <c r="N492" i="28"/>
  <c r="N493" i="28"/>
  <c r="N494" i="28"/>
  <c r="N495" i="28"/>
  <c r="N496" i="28"/>
  <c r="N497" i="28"/>
  <c r="N498" i="28"/>
  <c r="N499" i="28"/>
  <c r="N500" i="28"/>
  <c r="N501" i="28"/>
  <c r="N502" i="28"/>
  <c r="N503" i="28"/>
  <c r="N504" i="28"/>
  <c r="N505" i="28"/>
  <c r="N506" i="28"/>
  <c r="N507" i="28"/>
  <c r="N508" i="28"/>
  <c r="N509" i="28"/>
  <c r="N510" i="28"/>
  <c r="N511" i="28"/>
  <c r="N512" i="28"/>
  <c r="N513" i="28"/>
  <c r="N514" i="28"/>
  <c r="N515" i="28"/>
  <c r="N516" i="28"/>
  <c r="N517" i="28"/>
  <c r="N518" i="28"/>
  <c r="N519" i="28"/>
  <c r="N520" i="28"/>
  <c r="N521" i="28"/>
  <c r="N522" i="28"/>
  <c r="N523" i="28"/>
  <c r="N524" i="28"/>
  <c r="N525" i="28"/>
  <c r="N526" i="28"/>
  <c r="N527" i="28"/>
  <c r="N528" i="28"/>
  <c r="N529" i="28"/>
  <c r="N530" i="28"/>
  <c r="N531" i="28"/>
  <c r="N532" i="28"/>
  <c r="N533" i="28"/>
  <c r="N534" i="28"/>
  <c r="N535" i="28"/>
  <c r="N536" i="28"/>
  <c r="N537" i="28"/>
  <c r="N538" i="28"/>
  <c r="N539" i="28"/>
  <c r="N540" i="28"/>
  <c r="N541" i="28"/>
  <c r="N542" i="28"/>
  <c r="N543" i="28"/>
  <c r="N544" i="28"/>
  <c r="N545" i="28"/>
  <c r="N546" i="28"/>
  <c r="N547" i="28"/>
  <c r="N548" i="28"/>
  <c r="N549" i="28"/>
  <c r="N550" i="28"/>
  <c r="N551" i="28"/>
  <c r="N552" i="28"/>
  <c r="N553" i="28"/>
  <c r="N554" i="28"/>
  <c r="N555" i="28"/>
  <c r="N556" i="28"/>
  <c r="N557" i="28"/>
  <c r="N558" i="28"/>
  <c r="N559" i="28"/>
  <c r="N560" i="28"/>
  <c r="N561" i="28"/>
  <c r="N562" i="28"/>
  <c r="N563" i="28"/>
  <c r="N564" i="28"/>
  <c r="N565" i="28"/>
  <c r="N566" i="28"/>
  <c r="N567" i="28"/>
  <c r="N568" i="28"/>
  <c r="N569" i="28"/>
  <c r="N570" i="28"/>
  <c r="N571" i="28"/>
  <c r="N572" i="28"/>
  <c r="N573" i="28"/>
  <c r="N574" i="28"/>
  <c r="N575" i="28"/>
  <c r="N576" i="28"/>
  <c r="N577" i="28"/>
  <c r="N578" i="28"/>
  <c r="N579" i="28"/>
  <c r="N580" i="28"/>
  <c r="N581" i="28"/>
  <c r="N582" i="28"/>
  <c r="N583" i="28"/>
  <c r="N584" i="28"/>
  <c r="N585" i="28"/>
  <c r="N586" i="28"/>
  <c r="N587" i="28"/>
  <c r="N588" i="28"/>
  <c r="N589" i="28"/>
  <c r="N590" i="28"/>
  <c r="N591" i="28"/>
  <c r="N592" i="28"/>
  <c r="N593" i="28"/>
  <c r="N594" i="28"/>
  <c r="N595" i="28"/>
  <c r="N596" i="28"/>
  <c r="N597" i="28"/>
  <c r="N598" i="28"/>
  <c r="N599" i="28"/>
  <c r="N600" i="28"/>
  <c r="N601" i="28"/>
  <c r="N602" i="28"/>
  <c r="N603" i="28"/>
  <c r="N604" i="28"/>
  <c r="N605" i="28"/>
  <c r="N606" i="28"/>
  <c r="N607" i="28"/>
  <c r="N608" i="28"/>
  <c r="N609" i="28"/>
  <c r="N610" i="28"/>
  <c r="N611" i="28"/>
  <c r="N612" i="28"/>
  <c r="N613" i="28"/>
  <c r="N614" i="28"/>
  <c r="N615" i="28"/>
  <c r="N616" i="28"/>
  <c r="N617" i="28"/>
  <c r="N618" i="28"/>
  <c r="N619" i="28"/>
  <c r="N620" i="28"/>
  <c r="N621" i="28"/>
  <c r="N622" i="28"/>
  <c r="N623" i="28"/>
  <c r="N624" i="28"/>
  <c r="N625" i="28"/>
  <c r="N626" i="28"/>
  <c r="N627" i="28"/>
  <c r="N628" i="28"/>
  <c r="N629" i="28"/>
  <c r="N630" i="28"/>
  <c r="N631" i="28"/>
  <c r="N632" i="28"/>
  <c r="N633" i="28"/>
  <c r="N634" i="28"/>
  <c r="N635" i="28"/>
  <c r="N636" i="28"/>
  <c r="N637" i="28"/>
  <c r="N638" i="28"/>
  <c r="N639" i="28"/>
  <c r="N640" i="28"/>
  <c r="N641" i="28"/>
  <c r="N642" i="28"/>
  <c r="N643" i="28"/>
  <c r="N644" i="28"/>
  <c r="N645" i="28"/>
  <c r="N646" i="28"/>
  <c r="N647" i="28"/>
  <c r="N648" i="28"/>
  <c r="N649" i="28"/>
  <c r="N650" i="28"/>
  <c r="N651" i="28"/>
  <c r="N652" i="28"/>
  <c r="N653" i="28"/>
  <c r="N654" i="28"/>
  <c r="N655" i="28"/>
  <c r="N656" i="28"/>
  <c r="N657" i="28"/>
  <c r="N658" i="28"/>
  <c r="N659" i="28"/>
  <c r="N660" i="28"/>
  <c r="N661" i="28"/>
  <c r="N662" i="28"/>
  <c r="N663" i="28"/>
  <c r="N664" i="28"/>
  <c r="N665" i="28"/>
  <c r="N666" i="28"/>
  <c r="N667" i="28"/>
  <c r="N668" i="28"/>
  <c r="N669" i="28"/>
  <c r="N670" i="28"/>
  <c r="N671" i="28"/>
  <c r="N672" i="28"/>
  <c r="N673" i="28"/>
  <c r="N674" i="28"/>
  <c r="N675" i="28"/>
  <c r="N676" i="28"/>
  <c r="N677" i="28"/>
  <c r="N678" i="28"/>
  <c r="N679" i="28"/>
  <c r="N680" i="28"/>
  <c r="N681" i="28"/>
  <c r="N682" i="28"/>
  <c r="N683" i="28"/>
  <c r="N684" i="28"/>
  <c r="N685" i="28"/>
  <c r="N686" i="28"/>
  <c r="N687" i="28"/>
  <c r="N688" i="28"/>
  <c r="N689" i="28"/>
  <c r="N690" i="28"/>
  <c r="N691" i="28"/>
  <c r="N692" i="28"/>
  <c r="N693" i="28"/>
  <c r="N694" i="28"/>
  <c r="N695" i="28"/>
  <c r="N696" i="28"/>
  <c r="N697" i="28"/>
  <c r="N698" i="28"/>
  <c r="N699" i="28"/>
  <c r="N700" i="28"/>
  <c r="N701" i="28"/>
  <c r="N702" i="28"/>
  <c r="N703" i="28"/>
  <c r="N704" i="28"/>
  <c r="N705" i="28"/>
  <c r="N706" i="28"/>
  <c r="N707" i="28"/>
  <c r="N708" i="28"/>
  <c r="N709" i="28"/>
  <c r="N710" i="28"/>
  <c r="N711" i="28"/>
  <c r="N712" i="28"/>
  <c r="N713" i="28"/>
  <c r="N714" i="28"/>
  <c r="N715" i="28"/>
  <c r="N716" i="28"/>
  <c r="N717" i="28"/>
  <c r="N718" i="28"/>
  <c r="N719" i="28"/>
  <c r="N720" i="28"/>
  <c r="N721" i="28"/>
  <c r="N722" i="28"/>
  <c r="N723" i="28"/>
  <c r="N724" i="28"/>
  <c r="N725" i="28"/>
  <c r="N726" i="28"/>
  <c r="N727" i="28"/>
  <c r="N728" i="28"/>
  <c r="N729" i="28"/>
  <c r="N730" i="28"/>
  <c r="N731" i="28"/>
  <c r="N732" i="28"/>
  <c r="N733" i="28"/>
  <c r="N734" i="28"/>
  <c r="N735" i="28"/>
  <c r="N736" i="28"/>
  <c r="N737" i="28"/>
  <c r="N738" i="28"/>
  <c r="N739" i="28"/>
  <c r="N740" i="28"/>
  <c r="N741" i="28"/>
  <c r="N742" i="28"/>
  <c r="N743" i="28"/>
  <c r="N744" i="28"/>
  <c r="N745" i="28"/>
  <c r="N746" i="28"/>
  <c r="N747" i="28"/>
  <c r="N748" i="28"/>
  <c r="N749" i="28"/>
  <c r="N750" i="28"/>
  <c r="N751" i="28"/>
  <c r="N752" i="28"/>
  <c r="N753" i="28"/>
  <c r="N754" i="28"/>
  <c r="N755" i="28"/>
  <c r="N756" i="28"/>
  <c r="N757" i="28"/>
  <c r="N758" i="28"/>
  <c r="N759" i="28"/>
  <c r="N760" i="28"/>
  <c r="N761" i="28"/>
  <c r="N762" i="28"/>
  <c r="N763" i="28"/>
  <c r="N764" i="28"/>
  <c r="N765" i="28"/>
  <c r="N766" i="28"/>
  <c r="N767" i="28"/>
  <c r="N768" i="28"/>
  <c r="N769" i="28"/>
  <c r="N770" i="28"/>
  <c r="N771" i="28"/>
  <c r="N772" i="28"/>
  <c r="N773" i="28"/>
  <c r="N774" i="28"/>
  <c r="N775" i="28"/>
  <c r="N776" i="28"/>
  <c r="N777" i="28"/>
  <c r="N778" i="28"/>
  <c r="N779" i="28"/>
  <c r="N780" i="28"/>
  <c r="N781" i="28"/>
  <c r="N782" i="28"/>
  <c r="N783" i="28"/>
  <c r="N784" i="28"/>
  <c r="N785" i="28"/>
  <c r="N786" i="28"/>
  <c r="N787" i="28"/>
  <c r="N788" i="28"/>
  <c r="N789" i="28"/>
  <c r="N790" i="28"/>
  <c r="N791" i="28"/>
  <c r="N792" i="28"/>
  <c r="N793" i="28"/>
  <c r="N794" i="28"/>
  <c r="N795" i="28"/>
  <c r="N796" i="28"/>
  <c r="N797" i="28"/>
  <c r="N798" i="28"/>
  <c r="N799" i="28"/>
  <c r="N800" i="28"/>
  <c r="N801" i="28"/>
  <c r="N802" i="28"/>
  <c r="N803" i="28"/>
  <c r="N804" i="28"/>
  <c r="N805" i="28"/>
  <c r="N806" i="28"/>
  <c r="N807" i="28"/>
  <c r="N808" i="28"/>
  <c r="N809" i="28"/>
  <c r="N810" i="28"/>
  <c r="N811" i="28"/>
  <c r="N812" i="28"/>
  <c r="N813" i="28"/>
  <c r="N814" i="28"/>
  <c r="N815" i="28"/>
  <c r="N816" i="28"/>
  <c r="N817" i="28"/>
  <c r="N818" i="28"/>
  <c r="N819" i="28"/>
  <c r="N820" i="28"/>
  <c r="N821" i="28"/>
  <c r="N822" i="28"/>
  <c r="N823" i="28"/>
  <c r="N824" i="28"/>
  <c r="N825" i="28"/>
  <c r="N826" i="28"/>
  <c r="N827" i="28"/>
  <c r="N828" i="28"/>
  <c r="N829" i="28"/>
  <c r="N830" i="28"/>
  <c r="N831" i="28"/>
  <c r="N832" i="28"/>
  <c r="N833" i="28"/>
  <c r="N834" i="28"/>
  <c r="N835" i="28"/>
  <c r="N836" i="28"/>
  <c r="N837" i="28"/>
  <c r="N838" i="28"/>
  <c r="N839" i="28"/>
  <c r="N840" i="28"/>
  <c r="N841" i="28"/>
  <c r="N842" i="28"/>
  <c r="N843" i="28"/>
  <c r="N844" i="28"/>
  <c r="N845" i="28"/>
  <c r="N846" i="28"/>
  <c r="N847" i="28"/>
  <c r="N848" i="28"/>
  <c r="N849" i="28"/>
  <c r="N850" i="28"/>
  <c r="N851" i="28"/>
  <c r="N852" i="28"/>
  <c r="N853" i="28"/>
  <c r="N854" i="28"/>
  <c r="N855" i="28"/>
  <c r="N856" i="28"/>
  <c r="N857" i="28"/>
  <c r="N858" i="28"/>
  <c r="N859" i="28"/>
  <c r="N860" i="28"/>
  <c r="N861" i="28"/>
  <c r="N862" i="28"/>
  <c r="N863" i="28"/>
  <c r="N864" i="28"/>
  <c r="N865" i="28"/>
  <c r="N866" i="28"/>
  <c r="N867" i="28"/>
  <c r="N868" i="28"/>
  <c r="N869" i="28"/>
  <c r="N870" i="28"/>
  <c r="N871" i="28"/>
  <c r="N872" i="28"/>
  <c r="N873" i="28"/>
  <c r="N874" i="28"/>
  <c r="N875" i="28"/>
  <c r="N876" i="28"/>
  <c r="N877" i="28"/>
  <c r="N878" i="28"/>
  <c r="N879" i="28"/>
  <c r="N880" i="28"/>
  <c r="N881" i="28"/>
  <c r="N882" i="28"/>
  <c r="N883" i="28"/>
  <c r="N884" i="28"/>
  <c r="N885" i="28"/>
  <c r="N886" i="28"/>
  <c r="N887" i="28"/>
  <c r="N888" i="28"/>
  <c r="N889" i="28"/>
  <c r="N890" i="28"/>
  <c r="N891" i="28"/>
  <c r="N892" i="28"/>
  <c r="N893" i="28"/>
  <c r="N894" i="28"/>
  <c r="N895" i="28"/>
  <c r="N896" i="28"/>
  <c r="N897" i="28"/>
  <c r="N898" i="28"/>
  <c r="N899" i="28"/>
  <c r="N900" i="28"/>
  <c r="N901" i="28"/>
  <c r="N902" i="28"/>
  <c r="N903" i="28"/>
  <c r="N904" i="28"/>
  <c r="N905" i="28"/>
  <c r="N906" i="28"/>
  <c r="N907" i="28"/>
  <c r="N908" i="28"/>
  <c r="N909" i="28"/>
  <c r="N910" i="28"/>
  <c r="N911" i="28"/>
  <c r="N912" i="28"/>
  <c r="N913" i="28"/>
  <c r="N914" i="28"/>
  <c r="N915" i="28"/>
  <c r="N916" i="28"/>
  <c r="N917" i="28"/>
  <c r="N918" i="28"/>
  <c r="N919" i="28"/>
  <c r="N920" i="28"/>
  <c r="N921" i="28"/>
  <c r="N922" i="28"/>
  <c r="N923" i="28"/>
  <c r="N924" i="28"/>
  <c r="N925" i="28"/>
  <c r="N926" i="28"/>
  <c r="N927" i="28"/>
  <c r="N928" i="28"/>
  <c r="N929" i="28"/>
  <c r="N930" i="28"/>
  <c r="N931" i="28"/>
  <c r="N932" i="28"/>
  <c r="N933" i="28"/>
  <c r="N934" i="28"/>
  <c r="N935" i="28"/>
  <c r="N936" i="28"/>
  <c r="N937" i="28"/>
  <c r="N938" i="28"/>
  <c r="N939" i="28"/>
  <c r="N940" i="28"/>
  <c r="N941" i="28"/>
  <c r="N942" i="28"/>
  <c r="N943" i="28"/>
  <c r="N944" i="28"/>
  <c r="N945" i="28"/>
  <c r="N946" i="28"/>
  <c r="N947" i="28"/>
  <c r="N948" i="28"/>
  <c r="N949" i="28"/>
  <c r="N950" i="28"/>
  <c r="N951" i="28"/>
  <c r="N952" i="28"/>
  <c r="N953" i="28"/>
  <c r="N954" i="28"/>
  <c r="N955" i="28"/>
  <c r="N956" i="28"/>
  <c r="N957" i="28"/>
  <c r="N958" i="28"/>
  <c r="N959" i="28"/>
  <c r="N960" i="28"/>
  <c r="N961" i="28"/>
  <c r="N962" i="28"/>
  <c r="N963" i="28"/>
  <c r="N964" i="28"/>
  <c r="N965" i="28"/>
  <c r="N966" i="28"/>
  <c r="N967" i="28"/>
  <c r="N968" i="28"/>
  <c r="N969" i="28"/>
  <c r="N970" i="28"/>
  <c r="N971" i="28"/>
  <c r="N972" i="28"/>
  <c r="N973" i="28"/>
  <c r="N974" i="28"/>
  <c r="N975" i="28"/>
  <c r="N976" i="28"/>
  <c r="N977" i="28"/>
  <c r="N978" i="28"/>
  <c r="N979" i="28"/>
  <c r="N980" i="28"/>
  <c r="N981" i="28"/>
  <c r="N982" i="28"/>
  <c r="N983" i="28"/>
  <c r="N984" i="28"/>
  <c r="N985" i="28"/>
  <c r="N986" i="28"/>
  <c r="N987" i="28"/>
  <c r="N988" i="28"/>
  <c r="N989" i="28"/>
  <c r="N990" i="28"/>
  <c r="N991" i="28"/>
  <c r="N992" i="28"/>
  <c r="N993" i="28"/>
  <c r="N994" i="28"/>
  <c r="N995" i="28"/>
  <c r="N996" i="28"/>
  <c r="N997" i="28"/>
  <c r="N998" i="28"/>
  <c r="N999" i="28"/>
  <c r="N1000" i="28"/>
  <c r="N1001" i="28"/>
  <c r="N1002" i="28"/>
  <c r="N1003" i="28"/>
  <c r="N1004" i="28"/>
  <c r="N1005" i="28"/>
  <c r="N1006" i="28"/>
  <c r="N1007" i="28"/>
  <c r="N1008" i="28"/>
  <c r="N1009" i="28"/>
  <c r="N1010" i="28"/>
  <c r="N1011" i="28"/>
  <c r="N1012" i="28"/>
  <c r="N1013" i="28"/>
  <c r="N1014" i="28"/>
  <c r="N1015" i="28"/>
  <c r="N1016" i="28"/>
  <c r="N1017" i="28"/>
  <c r="N1018" i="28"/>
  <c r="N1019" i="28"/>
  <c r="N1020" i="28"/>
  <c r="N1021" i="28"/>
  <c r="N1022" i="28"/>
  <c r="N1023" i="28"/>
  <c r="N1024" i="28"/>
  <c r="N1025" i="28"/>
  <c r="N1026" i="28"/>
  <c r="N1027" i="28"/>
  <c r="N1028" i="28"/>
  <c r="N1029" i="28"/>
  <c r="N1030" i="28"/>
  <c r="N1031" i="28"/>
  <c r="N1032" i="28"/>
  <c r="N1033" i="28"/>
  <c r="N1034" i="28"/>
  <c r="N1035" i="28"/>
  <c r="N1036" i="28"/>
  <c r="N1037" i="28"/>
  <c r="N1038" i="28"/>
  <c r="N1039" i="28"/>
  <c r="N1040" i="28"/>
  <c r="N1041" i="28"/>
  <c r="N1042" i="28"/>
  <c r="N1043" i="28"/>
  <c r="N1044" i="28"/>
  <c r="N1045" i="28"/>
  <c r="N1046" i="28"/>
  <c r="N1047" i="28"/>
  <c r="N1048" i="28"/>
  <c r="N1049" i="28"/>
  <c r="N1050" i="28"/>
  <c r="N1051" i="28"/>
  <c r="N1052" i="28"/>
  <c r="N1053" i="28"/>
  <c r="N1054" i="28"/>
  <c r="N1055" i="28"/>
  <c r="N1056" i="28"/>
  <c r="N1057" i="28"/>
  <c r="N1058" i="28"/>
  <c r="N1059" i="28"/>
  <c r="N1060" i="28"/>
  <c r="N1061" i="28"/>
  <c r="N1062" i="28"/>
  <c r="N1063" i="28"/>
  <c r="N1064" i="28"/>
  <c r="N1065" i="28"/>
  <c r="N1066" i="28"/>
  <c r="N1067" i="28"/>
  <c r="N1068" i="28"/>
  <c r="N1069" i="28"/>
  <c r="N1070" i="28"/>
  <c r="N1071" i="28"/>
  <c r="N1072" i="28"/>
  <c r="N1073" i="28"/>
  <c r="N1074" i="28"/>
  <c r="N1075" i="28"/>
  <c r="N1076" i="28"/>
  <c r="N1077" i="28"/>
  <c r="N1078" i="28"/>
  <c r="N1079" i="28"/>
  <c r="N1080" i="28"/>
  <c r="N1081" i="28"/>
  <c r="N1082" i="28"/>
  <c r="N1083" i="28"/>
  <c r="N1084" i="28"/>
  <c r="N1085" i="28"/>
  <c r="N1086" i="28"/>
  <c r="N1087" i="28"/>
  <c r="N1088" i="28"/>
  <c r="N1089" i="28"/>
  <c r="N1090" i="28"/>
  <c r="N1091" i="28"/>
  <c r="N1092" i="28"/>
  <c r="N1093" i="28"/>
  <c r="N1094" i="28"/>
  <c r="N1095" i="28"/>
  <c r="N1096" i="28"/>
  <c r="N1097" i="28"/>
  <c r="N1098" i="28"/>
  <c r="N1099" i="28"/>
  <c r="N1100" i="28"/>
  <c r="N1101" i="28"/>
  <c r="N1102" i="28"/>
  <c r="N1103" i="28"/>
  <c r="N1104" i="28"/>
  <c r="N1105" i="28"/>
  <c r="N1106" i="28"/>
  <c r="N1107" i="28"/>
  <c r="N1108" i="28"/>
  <c r="N1109" i="28"/>
  <c r="N1110" i="28"/>
  <c r="N1111" i="28"/>
  <c r="N1112" i="28"/>
  <c r="N1113" i="28"/>
  <c r="N1114" i="28"/>
  <c r="N1115" i="28"/>
  <c r="N1116" i="28"/>
  <c r="N1117" i="28"/>
  <c r="N1118" i="28"/>
  <c r="N1119" i="28"/>
  <c r="N1120" i="28"/>
  <c r="N1121" i="28"/>
  <c r="N1122" i="28"/>
  <c r="N1123" i="28"/>
  <c r="N1124" i="28"/>
  <c r="N1125" i="28"/>
  <c r="N1126" i="28"/>
  <c r="N1127" i="28"/>
  <c r="N1128" i="28"/>
  <c r="N1129" i="28"/>
  <c r="N1130" i="28"/>
  <c r="N1131" i="28"/>
  <c r="N1132" i="28"/>
  <c r="N1133" i="28"/>
  <c r="N1134" i="28"/>
  <c r="N1135" i="28"/>
  <c r="N1136" i="28"/>
  <c r="N1137" i="28"/>
  <c r="N1138" i="28"/>
  <c r="N1139" i="28"/>
  <c r="N1140" i="28"/>
  <c r="N1141" i="28"/>
  <c r="N1142" i="28"/>
  <c r="N1143" i="28"/>
  <c r="N1144" i="28"/>
  <c r="N1145" i="28"/>
  <c r="N1146" i="28"/>
  <c r="N1147" i="28"/>
  <c r="N1148" i="28"/>
  <c r="N1149" i="28"/>
  <c r="N1150" i="28"/>
  <c r="N1151" i="28"/>
  <c r="N1152" i="28"/>
  <c r="N1153" i="28"/>
  <c r="N1154" i="28"/>
  <c r="N1155" i="28"/>
  <c r="N1156" i="28"/>
  <c r="N1157" i="28"/>
  <c r="N1158" i="28"/>
  <c r="N1159" i="28"/>
  <c r="N1160" i="28"/>
  <c r="N1161" i="28"/>
  <c r="N1162" i="28"/>
  <c r="N1163" i="28"/>
  <c r="N1164" i="28"/>
  <c r="N1165" i="28"/>
  <c r="N1166" i="28"/>
  <c r="N1167" i="28"/>
  <c r="N1168" i="28"/>
  <c r="N1169" i="28"/>
  <c r="N1170" i="28"/>
  <c r="N1171" i="28"/>
  <c r="N1172" i="28"/>
  <c r="N1173" i="28"/>
  <c r="N1174" i="28"/>
  <c r="N1175" i="28"/>
  <c r="N1176" i="28"/>
  <c r="N1177" i="28"/>
  <c r="N1178" i="28"/>
  <c r="N1179" i="28"/>
  <c r="N1180" i="28"/>
  <c r="N1181" i="28"/>
  <c r="N1182" i="28"/>
  <c r="N1183" i="28"/>
  <c r="N1184" i="28"/>
  <c r="N1185" i="28"/>
  <c r="N1186" i="28"/>
  <c r="N1187" i="28"/>
  <c r="N1188" i="28"/>
  <c r="N1189" i="28"/>
  <c r="N1190" i="28"/>
  <c r="N1191" i="28"/>
  <c r="N1192" i="28"/>
  <c r="N1193" i="28"/>
  <c r="N1194" i="28"/>
  <c r="N1195" i="28"/>
  <c r="N1196" i="28"/>
  <c r="N1197" i="28"/>
  <c r="N1198" i="28"/>
  <c r="N1199" i="28"/>
  <c r="N1200" i="28"/>
  <c r="N1201" i="28"/>
  <c r="N1202" i="28"/>
  <c r="N1203" i="28"/>
  <c r="N1204" i="28"/>
  <c r="N1205" i="28"/>
  <c r="N1206" i="28"/>
  <c r="N1207" i="28"/>
  <c r="N1208" i="28"/>
  <c r="N1209" i="28"/>
  <c r="N1210" i="28"/>
  <c r="N1211" i="28"/>
  <c r="N1212" i="28"/>
  <c r="N1213" i="28"/>
  <c r="N1214" i="28"/>
  <c r="N1215" i="28"/>
  <c r="N1216" i="28"/>
  <c r="N1217" i="28"/>
  <c r="N1218" i="28"/>
  <c r="N1219" i="28"/>
  <c r="N1220" i="28"/>
  <c r="N1221" i="28"/>
  <c r="N1222" i="28"/>
  <c r="N1223" i="28"/>
  <c r="N1224" i="28"/>
  <c r="N1225" i="28"/>
  <c r="N1226" i="28"/>
  <c r="N1227" i="28"/>
  <c r="N1228" i="28"/>
  <c r="N1229" i="28"/>
  <c r="N1230" i="28"/>
  <c r="N1231" i="28"/>
  <c r="N1232" i="28"/>
  <c r="N1233" i="28"/>
  <c r="N1234" i="28"/>
  <c r="N1235" i="28"/>
  <c r="N1236" i="28"/>
  <c r="N1237" i="28"/>
  <c r="N1238" i="28"/>
  <c r="N1239" i="28"/>
  <c r="N1240" i="28"/>
  <c r="N1241" i="28"/>
  <c r="N1242" i="28"/>
  <c r="N1243" i="28"/>
  <c r="N1244" i="28"/>
  <c r="N1245" i="28"/>
  <c r="N1246" i="28"/>
  <c r="N1247" i="28"/>
  <c r="N1248" i="28"/>
  <c r="N1249" i="28"/>
  <c r="N1250" i="28"/>
  <c r="N1251" i="28"/>
  <c r="N1252" i="28"/>
  <c r="N1253" i="28"/>
  <c r="N1254" i="28"/>
  <c r="N1255" i="28"/>
  <c r="N1256" i="28"/>
  <c r="N1257" i="28"/>
  <c r="N1258" i="28"/>
  <c r="N1259" i="28"/>
  <c r="N1260" i="28"/>
  <c r="N1261" i="28"/>
  <c r="N1262" i="28"/>
  <c r="N1263" i="28"/>
  <c r="N1264" i="28"/>
  <c r="N1265" i="28"/>
  <c r="N1266" i="28"/>
  <c r="N1267" i="28"/>
  <c r="N1268" i="28"/>
  <c r="N1269" i="28"/>
  <c r="N1270" i="28"/>
  <c r="N1271" i="28"/>
  <c r="N1272" i="28"/>
  <c r="N1273" i="28"/>
  <c r="N1274" i="28"/>
  <c r="N1275" i="28"/>
  <c r="N1276" i="28"/>
  <c r="N1277" i="28"/>
  <c r="N1278" i="28"/>
  <c r="N1279" i="28"/>
  <c r="N1280" i="28"/>
  <c r="N1281" i="28"/>
  <c r="N1282" i="28"/>
  <c r="N1283" i="28"/>
  <c r="N1284" i="28"/>
  <c r="N1285" i="28"/>
  <c r="N1286" i="28"/>
  <c r="N1287" i="28"/>
  <c r="N1288" i="28"/>
  <c r="N1289" i="28"/>
  <c r="N1290" i="28"/>
  <c r="N1291" i="28"/>
  <c r="N1292" i="28"/>
  <c r="N1293" i="28"/>
  <c r="N1294" i="28"/>
  <c r="N1295" i="28"/>
  <c r="N1296" i="28"/>
  <c r="N1297" i="28"/>
  <c r="N1298" i="28"/>
  <c r="N1299" i="28"/>
  <c r="N1300" i="28"/>
  <c r="N1301" i="28"/>
  <c r="N1302" i="28"/>
  <c r="N1303" i="28"/>
  <c r="N1304" i="28"/>
  <c r="N1305" i="28"/>
  <c r="N1306" i="28"/>
  <c r="N1307" i="28"/>
  <c r="N1308" i="28"/>
  <c r="N1309" i="28"/>
  <c r="N1310" i="28"/>
  <c r="N1311" i="28"/>
  <c r="N1312" i="28"/>
  <c r="N1313" i="28"/>
  <c r="N1314" i="28"/>
  <c r="N1315" i="28"/>
  <c r="N1316" i="28"/>
  <c r="N1317" i="28"/>
  <c r="N1318" i="28"/>
  <c r="N1319" i="28"/>
  <c r="N1320" i="28"/>
  <c r="N1321" i="28"/>
  <c r="N1322" i="28"/>
  <c r="N1323" i="28"/>
  <c r="N1324" i="28"/>
  <c r="N1325" i="28"/>
  <c r="N1326" i="28"/>
  <c r="N1327" i="28"/>
  <c r="N1328" i="28"/>
  <c r="N1329" i="28"/>
  <c r="N1330" i="28"/>
  <c r="N1331" i="28"/>
  <c r="N1332" i="28"/>
  <c r="N1333" i="28"/>
  <c r="N1334" i="28"/>
  <c r="N1335" i="28"/>
  <c r="N1336" i="28"/>
  <c r="N1337" i="28"/>
  <c r="N1338" i="28"/>
  <c r="N1339" i="28"/>
  <c r="N1340" i="28"/>
  <c r="N1341" i="28"/>
  <c r="N1342" i="28"/>
  <c r="N1343" i="28"/>
  <c r="N1344" i="28"/>
  <c r="N1345" i="28"/>
  <c r="N1346" i="28"/>
  <c r="N1347" i="28"/>
  <c r="N1348" i="28"/>
  <c r="N1349" i="28"/>
  <c r="N1350" i="28"/>
  <c r="N1351" i="28"/>
  <c r="N1352" i="28"/>
  <c r="N1353" i="28"/>
  <c r="N1354" i="28"/>
  <c r="N1355" i="28"/>
  <c r="N1356" i="28"/>
  <c r="N1357" i="28"/>
  <c r="N1358" i="28"/>
  <c r="N1359" i="28"/>
  <c r="N1360" i="28"/>
  <c r="N1361" i="28"/>
  <c r="N1362" i="28"/>
  <c r="N1363" i="28"/>
  <c r="N1364" i="28"/>
  <c r="N1365" i="28"/>
  <c r="N1366" i="28"/>
  <c r="N1367" i="28"/>
  <c r="N1368" i="28"/>
  <c r="N1369" i="28"/>
  <c r="N1370" i="28"/>
  <c r="N1371" i="28"/>
  <c r="N1372" i="28"/>
  <c r="N1373" i="28"/>
  <c r="N1374" i="28"/>
  <c r="N1375" i="28"/>
  <c r="N1376" i="28"/>
  <c r="N1377" i="28"/>
  <c r="N1378" i="28"/>
  <c r="N1379" i="28"/>
  <c r="N1380" i="28"/>
  <c r="N1381" i="28"/>
  <c r="N1382" i="28"/>
  <c r="N1383" i="28"/>
  <c r="N1384" i="28"/>
  <c r="N1385" i="28"/>
  <c r="N1386" i="28"/>
  <c r="N1387" i="28"/>
  <c r="N1388" i="28"/>
  <c r="N1389" i="28"/>
  <c r="N1390" i="28"/>
  <c r="N1391" i="28"/>
  <c r="N1392" i="28"/>
  <c r="N1393" i="28"/>
  <c r="N1394" i="28"/>
  <c r="N1395" i="28"/>
  <c r="N1396" i="28"/>
  <c r="N1397" i="28"/>
  <c r="N1398" i="28"/>
  <c r="N1399" i="28"/>
  <c r="N1400" i="28"/>
  <c r="N1401" i="28"/>
  <c r="N1402" i="28"/>
  <c r="N1403" i="28"/>
  <c r="N1404" i="28"/>
  <c r="N1405" i="28"/>
  <c r="N1406" i="28"/>
  <c r="N1407" i="28"/>
  <c r="N1408" i="28"/>
  <c r="N1409" i="28"/>
  <c r="N1410" i="28"/>
  <c r="N1411" i="28"/>
  <c r="N1412" i="28"/>
  <c r="N1413" i="28"/>
  <c r="N1414" i="28"/>
  <c r="N1415" i="28"/>
  <c r="N1416" i="28"/>
  <c r="N1417" i="28"/>
  <c r="N1418" i="28"/>
  <c r="N1419" i="28"/>
  <c r="N1420" i="28"/>
  <c r="N1421" i="28"/>
  <c r="N1422" i="28"/>
  <c r="N1423" i="28"/>
  <c r="N1424" i="28"/>
  <c r="N1425" i="28"/>
  <c r="N1426" i="28"/>
  <c r="N1427" i="28"/>
  <c r="N1428" i="28"/>
  <c r="N1429" i="28"/>
  <c r="N1430" i="28"/>
  <c r="N1431" i="28"/>
  <c r="N1432" i="28"/>
  <c r="N1433" i="28"/>
  <c r="N1434" i="28"/>
  <c r="N1435" i="28"/>
  <c r="N1436" i="28"/>
  <c r="N1437" i="28"/>
  <c r="N1438" i="28"/>
  <c r="N1439" i="28"/>
  <c r="N1440" i="28"/>
  <c r="N1441" i="28"/>
  <c r="N1442" i="28"/>
  <c r="N1443" i="28"/>
  <c r="N1444" i="28"/>
  <c r="N1445" i="28"/>
  <c r="N1446" i="28"/>
  <c r="N1447" i="28"/>
  <c r="N1448" i="28"/>
  <c r="N1449" i="28"/>
  <c r="N1450" i="28"/>
  <c r="N1451" i="28"/>
  <c r="N1452" i="28"/>
  <c r="N1453" i="28"/>
  <c r="N1454" i="28"/>
  <c r="N1455" i="28"/>
  <c r="N1456" i="28"/>
  <c r="N1457" i="28"/>
  <c r="N1458" i="28"/>
  <c r="N1459" i="28"/>
  <c r="N1460" i="28"/>
  <c r="N1461" i="28"/>
  <c r="N1462" i="28"/>
  <c r="N1463" i="28"/>
  <c r="N1464" i="28"/>
  <c r="N1465" i="28"/>
  <c r="N1466" i="28"/>
  <c r="N1467" i="28"/>
  <c r="N1468" i="28"/>
  <c r="N1469" i="28"/>
  <c r="N1470" i="28"/>
  <c r="N1471" i="28"/>
  <c r="N1472" i="28"/>
  <c r="N1473" i="28"/>
  <c r="N1474" i="28"/>
  <c r="N1475" i="28"/>
  <c r="N1476" i="28"/>
  <c r="N1477" i="28"/>
  <c r="N1478" i="28"/>
  <c r="N1479" i="28"/>
  <c r="N1480" i="28"/>
  <c r="N1481" i="28"/>
  <c r="N1482" i="28"/>
  <c r="N1483" i="28"/>
  <c r="N1484" i="28"/>
  <c r="N1485" i="28"/>
  <c r="N1486" i="28"/>
  <c r="N1487" i="28"/>
  <c r="N1488" i="28"/>
  <c r="N1489" i="28"/>
  <c r="N1490" i="28"/>
  <c r="N1491" i="28"/>
  <c r="N1492" i="28"/>
  <c r="N1493" i="28"/>
  <c r="N1494" i="28"/>
  <c r="N1495" i="28"/>
  <c r="N1496" i="28"/>
  <c r="N1497" i="28"/>
  <c r="N1498" i="28"/>
  <c r="N1499" i="28"/>
  <c r="N1500" i="28"/>
  <c r="N1501" i="28"/>
  <c r="N1502" i="28"/>
  <c r="N1503" i="28"/>
  <c r="N1504" i="28"/>
  <c r="N1505" i="28"/>
  <c r="N1506" i="28"/>
  <c r="N1507" i="28"/>
  <c r="N1508" i="28"/>
  <c r="N1509" i="28"/>
  <c r="N1510" i="28"/>
  <c r="N1511" i="28"/>
  <c r="N1512" i="28"/>
  <c r="N1513" i="28"/>
  <c r="N1514" i="28"/>
  <c r="N1515" i="28"/>
  <c r="N1516" i="28"/>
  <c r="N1517" i="28"/>
  <c r="N1518" i="28"/>
  <c r="N1519" i="28"/>
  <c r="N1520" i="28"/>
  <c r="N1521" i="28"/>
  <c r="N1522" i="28"/>
  <c r="N1523" i="28"/>
  <c r="N1524" i="28"/>
  <c r="N1525" i="28"/>
  <c r="N1526" i="28"/>
  <c r="N1527" i="28"/>
  <c r="N1528" i="28"/>
  <c r="N1529" i="28"/>
  <c r="N1530" i="28"/>
  <c r="N1531" i="28"/>
  <c r="N1532" i="28"/>
  <c r="N1533" i="28"/>
  <c r="N1534" i="28"/>
  <c r="N1535" i="28"/>
  <c r="N1536" i="28"/>
  <c r="N1537" i="28"/>
  <c r="N1538" i="28"/>
  <c r="N1539" i="28"/>
  <c r="N1540" i="28"/>
  <c r="N1541" i="28"/>
  <c r="N1542" i="28"/>
  <c r="N1543" i="28"/>
  <c r="N1544" i="28"/>
  <c r="N1545" i="28"/>
  <c r="N1546" i="28"/>
  <c r="N1547" i="28"/>
  <c r="N1548" i="28"/>
  <c r="N1549" i="28"/>
  <c r="N1550" i="28"/>
  <c r="N1551" i="28"/>
  <c r="N1552" i="28"/>
  <c r="N1553" i="28"/>
  <c r="N1554" i="28"/>
  <c r="N1555" i="28"/>
  <c r="N1556" i="28"/>
  <c r="N1557" i="28"/>
  <c r="N1558" i="28"/>
  <c r="N1559" i="28"/>
  <c r="N1560" i="28"/>
  <c r="N1561" i="28"/>
  <c r="N1562" i="28"/>
  <c r="N1563" i="28"/>
  <c r="N1564" i="28"/>
  <c r="N1565" i="28"/>
  <c r="N1566" i="28"/>
  <c r="N1567" i="28"/>
  <c r="N1568" i="28"/>
  <c r="N1569" i="28"/>
  <c r="N1570" i="28"/>
  <c r="N1571" i="28"/>
  <c r="N1572" i="28"/>
  <c r="N1573" i="28"/>
  <c r="N1574" i="28"/>
  <c r="N1575" i="28"/>
  <c r="N1576" i="28"/>
  <c r="N1577" i="28"/>
  <c r="N1578" i="28"/>
  <c r="N1579" i="28"/>
  <c r="N1580" i="28"/>
  <c r="N1581" i="28"/>
  <c r="N1582" i="28"/>
  <c r="N1583" i="28"/>
  <c r="N1584" i="28"/>
  <c r="N1585" i="28"/>
  <c r="N1586" i="28"/>
  <c r="N1587" i="28"/>
  <c r="N1588" i="28"/>
  <c r="N1589" i="28"/>
  <c r="N1590" i="28"/>
  <c r="N1591" i="28"/>
  <c r="N1592" i="28"/>
  <c r="N1593" i="28"/>
  <c r="N1594" i="28"/>
  <c r="N1595" i="28"/>
  <c r="N1596" i="28"/>
  <c r="N1597" i="28"/>
  <c r="N1598" i="28"/>
  <c r="N1599" i="28"/>
  <c r="N1600" i="28"/>
  <c r="N1601" i="28"/>
  <c r="N1602" i="28"/>
  <c r="N1603" i="28"/>
  <c r="N1604" i="28"/>
  <c r="N1605" i="28"/>
  <c r="N1606" i="28"/>
  <c r="N1607" i="28"/>
  <c r="N1608" i="28"/>
  <c r="N1609" i="28"/>
  <c r="N1610" i="28"/>
  <c r="N1611" i="28"/>
  <c r="N1612" i="28"/>
  <c r="N1613" i="28"/>
  <c r="N1614" i="28"/>
  <c r="N1615" i="28"/>
  <c r="N1616" i="28"/>
  <c r="N1617" i="28"/>
  <c r="N1618" i="28"/>
  <c r="N1619" i="28"/>
  <c r="N1620" i="28"/>
  <c r="N1621" i="28"/>
  <c r="N1622" i="28"/>
  <c r="N1623" i="28"/>
  <c r="N1624" i="28"/>
  <c r="N1625" i="28"/>
  <c r="N1626" i="28"/>
  <c r="N1627" i="28"/>
  <c r="N1628" i="28"/>
  <c r="N1629" i="28"/>
  <c r="N1630" i="28"/>
  <c r="N1631" i="28"/>
  <c r="N1632" i="28"/>
  <c r="N1633" i="28"/>
  <c r="N1634" i="28"/>
  <c r="N1635" i="28"/>
  <c r="N1636" i="28"/>
  <c r="N1637" i="28"/>
  <c r="N1638" i="28"/>
  <c r="N1639" i="28"/>
  <c r="N1640" i="28"/>
  <c r="N1641" i="28"/>
  <c r="N1642" i="28"/>
  <c r="N1643" i="28"/>
  <c r="N1644" i="28"/>
  <c r="N1645" i="28"/>
  <c r="N1646" i="28"/>
  <c r="N1647" i="28"/>
  <c r="N1648" i="28"/>
  <c r="N1649" i="28"/>
  <c r="N1650" i="28"/>
  <c r="N1651" i="28"/>
  <c r="N1652" i="28"/>
  <c r="N1653" i="28"/>
  <c r="N1654" i="28"/>
  <c r="N1655" i="28"/>
  <c r="N1656" i="28"/>
  <c r="N1657" i="28"/>
  <c r="N1658" i="28"/>
  <c r="N1659" i="28"/>
  <c r="N1660" i="28"/>
  <c r="N1661" i="28"/>
  <c r="N1662" i="28"/>
  <c r="N1663" i="28"/>
  <c r="N1664" i="28"/>
  <c r="N1665" i="28"/>
  <c r="N1666" i="28"/>
  <c r="N1667" i="28"/>
  <c r="N1668" i="28"/>
  <c r="N1669" i="28"/>
  <c r="N1670" i="28"/>
  <c r="N1671" i="28"/>
  <c r="N1672" i="28"/>
  <c r="N1673" i="28"/>
  <c r="N1674" i="28"/>
  <c r="N1675" i="28"/>
  <c r="N1676" i="28"/>
  <c r="N1677" i="28"/>
  <c r="N1678" i="28"/>
  <c r="N1679" i="28"/>
  <c r="N1680" i="28"/>
  <c r="N1681" i="28"/>
  <c r="N1682" i="28"/>
  <c r="N1683" i="28"/>
  <c r="N1684" i="28"/>
  <c r="N1685" i="28"/>
  <c r="N1686" i="28"/>
  <c r="N1687" i="28"/>
  <c r="N1688" i="28"/>
  <c r="N1689" i="28"/>
  <c r="N1690" i="28"/>
  <c r="N1691" i="28"/>
  <c r="N1692" i="28"/>
  <c r="N1693" i="28"/>
  <c r="N1694" i="28"/>
  <c r="N1695" i="28"/>
  <c r="N1696" i="28"/>
  <c r="N1697" i="28"/>
  <c r="N1698" i="28"/>
  <c r="N1699" i="28"/>
  <c r="N1700" i="28"/>
  <c r="N1701" i="28"/>
  <c r="N1702" i="28"/>
  <c r="N1703" i="28"/>
  <c r="N1704" i="28"/>
  <c r="N1705" i="28"/>
  <c r="N1706" i="28"/>
  <c r="N1707" i="28"/>
  <c r="N1708" i="28"/>
  <c r="N1709" i="28"/>
  <c r="N1710" i="28"/>
  <c r="N1711" i="28"/>
  <c r="N1712" i="28"/>
  <c r="N1713" i="28"/>
  <c r="N1714" i="28"/>
  <c r="N1715" i="28"/>
  <c r="N1716" i="28"/>
  <c r="N1717" i="28"/>
  <c r="N1718" i="28"/>
  <c r="N1719" i="28"/>
  <c r="N1720" i="28"/>
  <c r="N1721" i="28"/>
  <c r="N1722" i="28"/>
  <c r="N1723" i="28"/>
  <c r="N1724" i="28"/>
  <c r="N1725" i="28"/>
  <c r="N1726" i="28"/>
  <c r="N1727" i="28"/>
  <c r="N1728" i="28"/>
  <c r="N1729" i="28"/>
  <c r="N1730" i="28"/>
  <c r="N1731" i="28"/>
  <c r="N1732" i="28"/>
  <c r="N1733" i="28"/>
  <c r="N1734" i="28"/>
  <c r="N1735" i="28"/>
  <c r="N1736" i="28"/>
  <c r="N1737" i="28"/>
  <c r="N1738" i="28"/>
  <c r="N1739" i="28"/>
  <c r="N1740" i="28"/>
  <c r="N1741" i="28"/>
  <c r="N1742" i="28"/>
  <c r="N1743" i="28"/>
  <c r="N1744" i="28"/>
  <c r="N1745" i="28"/>
  <c r="N1746" i="28"/>
  <c r="N1747" i="28"/>
  <c r="N1748" i="28"/>
  <c r="N1749" i="28"/>
  <c r="N1750" i="28"/>
  <c r="N1751" i="28"/>
  <c r="N1752" i="28"/>
  <c r="N1753" i="28"/>
  <c r="N1754" i="28"/>
  <c r="N1755" i="28"/>
  <c r="N1756" i="28"/>
  <c r="N1757" i="28"/>
  <c r="N1758" i="28"/>
  <c r="N1759" i="28"/>
  <c r="N1760" i="28"/>
  <c r="N1761" i="28"/>
  <c r="N1762" i="28"/>
  <c r="N1763" i="28"/>
  <c r="N1764" i="28"/>
  <c r="N1765" i="28"/>
  <c r="N1766" i="28"/>
  <c r="N1767" i="28"/>
  <c r="N1768" i="28"/>
  <c r="N1769" i="28"/>
  <c r="N1770" i="28"/>
  <c r="N1771" i="28"/>
  <c r="N1772" i="28"/>
  <c r="N1773" i="28"/>
  <c r="N1774" i="28"/>
  <c r="N1775" i="28"/>
  <c r="N1776" i="28"/>
  <c r="N1777" i="28"/>
  <c r="N1778" i="28"/>
  <c r="N1779" i="28"/>
  <c r="N1780" i="28"/>
  <c r="N1781" i="28"/>
  <c r="N1782" i="28"/>
  <c r="N1783" i="28"/>
  <c r="N1784" i="28"/>
  <c r="N1785" i="28"/>
  <c r="N1786" i="28"/>
  <c r="N1787" i="28"/>
  <c r="N1788" i="28"/>
  <c r="N1789" i="28"/>
  <c r="N1790" i="28"/>
  <c r="N1791" i="28"/>
  <c r="N1792" i="28"/>
  <c r="N1793" i="28"/>
  <c r="N1794" i="28"/>
  <c r="N1795" i="28"/>
  <c r="N1796" i="28"/>
  <c r="N1797" i="28"/>
  <c r="N1798" i="28"/>
  <c r="N1799" i="28"/>
  <c r="N1800" i="28"/>
  <c r="N1801" i="28"/>
  <c r="N1802" i="28"/>
  <c r="N1803" i="28"/>
  <c r="N1804" i="28"/>
  <c r="N1805" i="28"/>
  <c r="N1806" i="28"/>
  <c r="N1807" i="28"/>
  <c r="N1808" i="28"/>
  <c r="N1809" i="28"/>
  <c r="N1810" i="28"/>
  <c r="N1811" i="28"/>
  <c r="N1812" i="28"/>
  <c r="N1813" i="28"/>
  <c r="N1814" i="28"/>
  <c r="N1815" i="28"/>
  <c r="N1816" i="28"/>
  <c r="N1817" i="28"/>
  <c r="N1818" i="28"/>
  <c r="N1819" i="28"/>
  <c r="N1820" i="28"/>
  <c r="N1821" i="28"/>
  <c r="N1822" i="28"/>
  <c r="N1823" i="28"/>
  <c r="N1824" i="28"/>
  <c r="N1825" i="28"/>
  <c r="N1826" i="28"/>
  <c r="N1827" i="28"/>
  <c r="N1828" i="28"/>
  <c r="N1829" i="28"/>
  <c r="N1830" i="28"/>
  <c r="N1831" i="28"/>
  <c r="N1832" i="28"/>
  <c r="N1833" i="28"/>
  <c r="N1834" i="28"/>
  <c r="N1835" i="28"/>
  <c r="N1836" i="28"/>
  <c r="N1837" i="28"/>
  <c r="N1838" i="28"/>
  <c r="N1839" i="28"/>
  <c r="N1840" i="28"/>
  <c r="N1841" i="28"/>
  <c r="N1842" i="28"/>
  <c r="N1843" i="28"/>
  <c r="N1844" i="28"/>
  <c r="N1845" i="28"/>
  <c r="N1846" i="28"/>
  <c r="N1847" i="28"/>
  <c r="N1848" i="28"/>
  <c r="N1849" i="28"/>
  <c r="N1850" i="28"/>
  <c r="N1851" i="28"/>
  <c r="N1852" i="28"/>
  <c r="N1853" i="28"/>
  <c r="N1854" i="28"/>
  <c r="N1855" i="28"/>
  <c r="N1856" i="28"/>
  <c r="N1857" i="28"/>
  <c r="N1858" i="28"/>
  <c r="N1859" i="28"/>
  <c r="N1860" i="28"/>
  <c r="N1861" i="28"/>
  <c r="N1862" i="28"/>
  <c r="N1863" i="28"/>
  <c r="N1864" i="28"/>
  <c r="N1865" i="28"/>
  <c r="N1866" i="28"/>
  <c r="N1867" i="28"/>
  <c r="N1868" i="28"/>
  <c r="N1869" i="28"/>
  <c r="N1870" i="28"/>
  <c r="N1871" i="28"/>
  <c r="N1872" i="28"/>
  <c r="N1873" i="28"/>
  <c r="N1874" i="28"/>
  <c r="N1875" i="28"/>
  <c r="N1876" i="28"/>
  <c r="N1877" i="28"/>
  <c r="N1878" i="28"/>
  <c r="N1879" i="28"/>
  <c r="N1880" i="28"/>
  <c r="N1881" i="28"/>
  <c r="N1882" i="28"/>
  <c r="N1883" i="28"/>
  <c r="N1884" i="28"/>
  <c r="N1885" i="28"/>
  <c r="N1886" i="28"/>
  <c r="N1887" i="28"/>
  <c r="N1888" i="28"/>
  <c r="N1889" i="28"/>
  <c r="N1890" i="28"/>
  <c r="N1891" i="28"/>
  <c r="N1892" i="28"/>
  <c r="N1893" i="28"/>
  <c r="N1894" i="28"/>
  <c r="N1895" i="28"/>
  <c r="N1896" i="28"/>
  <c r="N1897" i="28"/>
  <c r="N1898" i="28"/>
  <c r="N1899" i="28"/>
  <c r="N1900" i="28"/>
  <c r="N1901" i="28"/>
  <c r="N1902" i="28"/>
  <c r="N1903" i="28"/>
  <c r="N1904" i="28"/>
  <c r="N1905" i="28"/>
  <c r="N1906" i="28"/>
  <c r="N1907" i="28"/>
  <c r="N1908" i="28"/>
  <c r="N1909" i="28"/>
  <c r="N1910" i="28"/>
  <c r="N1911" i="28"/>
  <c r="N1912" i="28"/>
  <c r="N1913" i="28"/>
  <c r="N1914" i="28"/>
  <c r="N1915" i="28"/>
  <c r="N1916" i="28"/>
  <c r="N1917" i="28"/>
  <c r="N1918" i="28"/>
  <c r="N1919" i="28"/>
  <c r="N1920" i="28"/>
  <c r="N1921" i="28"/>
  <c r="N1922" i="28"/>
  <c r="N1923" i="28"/>
  <c r="N1924" i="28"/>
  <c r="N1925" i="28"/>
  <c r="N1926" i="28"/>
  <c r="N1927" i="28"/>
  <c r="N1928" i="28"/>
  <c r="N1929" i="28"/>
  <c r="N1930" i="28"/>
  <c r="N1931" i="28"/>
  <c r="N1932" i="28"/>
  <c r="N1933" i="28"/>
  <c r="N1934" i="28"/>
  <c r="N1935" i="28"/>
  <c r="N1936" i="28"/>
  <c r="N1937" i="28"/>
  <c r="N1938" i="28"/>
  <c r="N1939" i="28"/>
  <c r="N1940" i="28"/>
  <c r="N1941" i="28"/>
  <c r="N1942" i="28"/>
  <c r="N1943" i="28"/>
  <c r="N1944" i="28"/>
  <c r="N1945" i="28"/>
  <c r="N1946" i="28"/>
  <c r="N1947" i="28"/>
  <c r="N1948" i="28"/>
  <c r="N1949" i="28"/>
  <c r="N1950" i="28"/>
  <c r="N1951" i="28"/>
  <c r="N1952" i="28"/>
  <c r="N1953" i="28"/>
  <c r="N1954" i="28"/>
  <c r="N1955" i="28"/>
  <c r="N1956" i="28"/>
  <c r="N1957" i="28"/>
  <c r="N1958" i="28"/>
  <c r="N1959" i="28"/>
  <c r="N1960" i="28"/>
  <c r="N1961" i="28"/>
  <c r="N1962" i="28"/>
  <c r="N1963" i="28"/>
  <c r="N1964" i="28"/>
  <c r="N1965" i="28"/>
  <c r="N1966" i="28"/>
  <c r="N1967" i="28"/>
  <c r="N1968" i="28"/>
  <c r="N1969" i="28"/>
  <c r="N1970" i="28"/>
  <c r="N1971" i="28"/>
  <c r="N1972" i="28"/>
  <c r="N1973" i="28"/>
  <c r="N1974" i="28"/>
  <c r="N1975" i="28"/>
  <c r="N1976" i="28"/>
  <c r="N1977" i="28"/>
  <c r="N1978" i="28"/>
  <c r="N1979" i="28"/>
  <c r="N1980" i="28"/>
  <c r="N1981" i="28"/>
  <c r="N1982" i="28"/>
  <c r="N1983" i="28"/>
  <c r="N1984" i="28"/>
  <c r="N1985" i="28"/>
  <c r="N1986" i="28"/>
  <c r="N1987" i="28"/>
  <c r="N1988" i="28"/>
  <c r="N1989" i="28"/>
  <c r="N1990" i="28"/>
  <c r="N1991" i="28"/>
  <c r="N1992" i="28"/>
  <c r="N1993" i="28"/>
  <c r="N1994" i="28"/>
  <c r="N1995" i="28"/>
  <c r="N1996" i="28"/>
  <c r="N1997" i="28"/>
  <c r="N1998" i="28"/>
  <c r="N1999" i="28"/>
  <c r="N2000" i="28"/>
  <c r="N2001" i="28"/>
  <c r="N2002" i="28"/>
  <c r="N2003" i="28"/>
  <c r="N2004" i="28"/>
  <c r="N2005" i="28"/>
  <c r="N2006" i="28"/>
  <c r="N2007" i="28"/>
  <c r="N2008" i="28"/>
  <c r="N2009" i="28"/>
  <c r="N2010" i="28"/>
  <c r="N2011" i="28"/>
  <c r="N2012" i="28"/>
  <c r="N2013" i="28"/>
  <c r="N2014" i="28"/>
  <c r="N2015" i="28"/>
  <c r="N2016" i="28"/>
  <c r="N2017" i="28"/>
  <c r="N2018" i="28"/>
  <c r="N2019" i="28"/>
  <c r="N2020" i="28"/>
  <c r="N2021" i="28"/>
  <c r="N2022" i="28"/>
  <c r="N2023" i="28"/>
  <c r="N2024" i="28"/>
  <c r="N2025" i="28"/>
  <c r="N2026" i="28"/>
  <c r="N2027" i="28"/>
  <c r="N2028" i="28"/>
  <c r="N2029" i="28"/>
  <c r="N2030" i="28"/>
  <c r="N2031" i="28"/>
  <c r="N2032" i="28"/>
  <c r="N2033" i="28"/>
  <c r="N2034" i="28"/>
  <c r="N2035" i="28"/>
  <c r="N2036" i="28"/>
  <c r="N2037" i="28"/>
  <c r="N2038" i="28"/>
  <c r="N2039" i="28"/>
  <c r="N2040" i="28"/>
  <c r="N2041" i="28"/>
  <c r="N2042" i="28"/>
  <c r="N2043" i="28"/>
  <c r="N2044" i="28"/>
  <c r="N2045" i="28"/>
  <c r="N2046" i="28"/>
  <c r="N2047" i="28"/>
  <c r="N2048" i="28"/>
  <c r="N2049" i="28"/>
  <c r="N2050" i="28"/>
  <c r="N2051" i="28"/>
  <c r="N2052" i="28"/>
  <c r="N2053" i="28"/>
  <c r="N2054" i="28"/>
  <c r="N2055" i="28"/>
  <c r="N2056" i="28"/>
  <c r="N2057" i="28"/>
  <c r="N2058" i="28"/>
  <c r="N2059" i="28"/>
  <c r="N2060" i="28"/>
  <c r="N2061" i="28"/>
  <c r="N2062" i="28"/>
  <c r="N2063" i="28"/>
  <c r="N2064" i="28"/>
  <c r="N2065" i="28"/>
  <c r="N2066" i="28"/>
  <c r="N2067" i="28"/>
  <c r="N2068" i="28"/>
  <c r="N2069" i="28"/>
  <c r="N2070" i="28"/>
  <c r="N2071" i="28"/>
  <c r="N2072" i="28"/>
  <c r="N2073" i="28"/>
  <c r="N2074" i="28"/>
  <c r="N2075" i="28"/>
  <c r="N2076" i="28"/>
  <c r="N2077" i="28"/>
  <c r="N2078" i="28"/>
  <c r="N2079" i="28"/>
  <c r="N2080" i="28"/>
  <c r="N2081" i="28"/>
  <c r="N2082" i="28"/>
  <c r="N2083" i="28"/>
  <c r="N2084" i="28"/>
  <c r="N2085" i="28"/>
  <c r="N2086" i="28"/>
  <c r="N2087" i="28"/>
  <c r="N2088" i="28"/>
  <c r="N2089" i="28"/>
  <c r="N2090" i="28"/>
  <c r="N2091" i="28"/>
  <c r="N2092" i="28"/>
  <c r="N2093" i="28"/>
  <c r="N2094" i="28"/>
  <c r="N2095" i="28"/>
  <c r="N2096" i="28"/>
  <c r="N2097" i="28"/>
  <c r="N2098" i="28"/>
  <c r="N2099" i="28"/>
  <c r="N2100" i="28"/>
  <c r="N2101" i="28"/>
  <c r="N2102" i="28"/>
  <c r="N2103" i="28"/>
  <c r="N2104" i="28"/>
  <c r="N2105" i="28"/>
  <c r="N2106" i="28"/>
  <c r="N2107" i="28"/>
  <c r="N2108" i="28"/>
  <c r="N2109" i="28"/>
  <c r="N2110" i="28"/>
  <c r="N2111" i="28"/>
  <c r="N2112" i="28"/>
  <c r="N2113" i="28"/>
  <c r="N2114" i="28"/>
  <c r="N2115" i="28"/>
  <c r="N2116" i="28"/>
  <c r="N2117" i="28"/>
  <c r="N2118" i="28"/>
  <c r="N2119" i="28"/>
  <c r="N2120" i="28"/>
  <c r="N2121" i="28"/>
  <c r="N2122" i="28"/>
  <c r="N2123" i="28"/>
  <c r="N2124" i="28"/>
  <c r="N2125" i="28"/>
  <c r="N2126" i="28"/>
  <c r="N2127" i="28"/>
  <c r="N2128" i="28"/>
  <c r="N2129" i="28"/>
  <c r="N2130" i="28"/>
  <c r="N2131" i="28"/>
  <c r="N2132" i="28"/>
  <c r="N2133" i="28"/>
  <c r="N2134" i="28"/>
  <c r="N2135" i="28"/>
  <c r="N2136" i="28"/>
  <c r="N2137" i="28"/>
  <c r="N2138" i="28"/>
  <c r="N2139" i="28"/>
  <c r="N2140" i="28"/>
  <c r="N2141" i="28"/>
  <c r="N2142" i="28"/>
  <c r="N2143" i="28"/>
  <c r="N2144" i="28"/>
  <c r="N2145" i="28"/>
  <c r="N2146" i="28"/>
  <c r="N2147" i="28"/>
  <c r="N2148" i="28"/>
  <c r="N2149" i="28"/>
  <c r="N2150" i="28"/>
  <c r="N2151" i="28"/>
  <c r="N2152" i="28"/>
  <c r="N2153" i="28"/>
  <c r="N2154" i="28"/>
  <c r="N2155" i="28"/>
  <c r="N2156" i="28"/>
  <c r="N2157" i="28"/>
  <c r="N2158" i="28"/>
  <c r="N2159" i="28"/>
  <c r="N2160" i="28"/>
  <c r="N2161" i="28"/>
  <c r="N2162" i="28"/>
  <c r="N2163" i="28"/>
  <c r="N2164" i="28"/>
  <c r="N2165" i="28"/>
  <c r="N2166" i="28"/>
  <c r="N2167" i="28"/>
  <c r="N2168" i="28"/>
  <c r="N2169" i="28"/>
  <c r="N2170" i="28"/>
  <c r="N2171" i="28"/>
  <c r="N2172" i="28"/>
  <c r="N2173" i="28"/>
  <c r="N2174" i="28"/>
  <c r="N2175" i="28"/>
  <c r="N2176" i="28"/>
  <c r="N2177" i="28"/>
  <c r="N2178" i="28"/>
  <c r="N2179" i="28"/>
  <c r="N2180" i="28"/>
  <c r="N2181" i="28"/>
  <c r="N2182" i="28"/>
  <c r="N2183" i="28"/>
  <c r="N2184" i="28"/>
  <c r="N2185" i="28"/>
  <c r="N2186" i="28"/>
  <c r="N2187" i="28"/>
  <c r="N2188" i="28"/>
  <c r="N2189" i="28"/>
  <c r="N2190" i="28"/>
  <c r="N2191" i="28"/>
  <c r="N2192" i="28"/>
  <c r="N2193" i="28"/>
  <c r="N2194" i="28"/>
  <c r="N2195" i="28"/>
  <c r="N2196" i="28"/>
  <c r="N2197" i="28"/>
  <c r="N2198" i="28"/>
  <c r="N2199" i="28"/>
  <c r="N2200" i="28"/>
  <c r="N2201" i="28"/>
  <c r="N2202" i="28"/>
  <c r="N2203" i="28"/>
  <c r="N2204" i="28"/>
  <c r="N2205" i="28"/>
  <c r="N2206" i="28"/>
  <c r="N2207" i="28"/>
  <c r="N2208" i="28"/>
  <c r="N2209" i="28"/>
  <c r="N2210" i="28"/>
  <c r="N2211" i="28"/>
  <c r="N2212" i="28"/>
  <c r="N2213" i="28"/>
  <c r="N2214" i="28"/>
  <c r="N2215" i="28"/>
  <c r="N2216" i="28"/>
  <c r="N2217" i="28"/>
  <c r="N2218" i="28"/>
  <c r="N2219" i="28"/>
  <c r="N2220" i="28"/>
  <c r="N2221" i="28"/>
  <c r="N2222" i="28"/>
  <c r="N2223" i="28"/>
  <c r="N2224" i="28"/>
  <c r="N2225" i="28"/>
  <c r="N2226" i="28"/>
  <c r="N2227" i="28"/>
  <c r="N2228" i="28"/>
  <c r="N2229" i="28"/>
  <c r="N2230" i="28"/>
  <c r="N2231" i="28"/>
  <c r="N2232" i="28"/>
  <c r="N2233" i="28"/>
  <c r="N2234" i="28"/>
  <c r="N2235" i="28"/>
  <c r="N2236" i="28"/>
  <c r="N2237" i="28"/>
  <c r="N2238" i="28"/>
  <c r="N2239" i="28"/>
  <c r="N2240" i="28"/>
  <c r="N2241" i="28"/>
  <c r="N2242" i="28"/>
  <c r="N2243" i="28"/>
  <c r="N2244" i="28"/>
  <c r="N2245" i="28"/>
  <c r="N2246" i="28"/>
  <c r="N2247" i="28"/>
  <c r="N2248" i="28"/>
  <c r="N2249" i="28"/>
  <c r="N2250" i="28"/>
  <c r="N2251" i="28"/>
  <c r="N2252" i="28"/>
  <c r="N2253" i="28"/>
  <c r="N2254" i="28"/>
  <c r="N2255" i="28"/>
  <c r="N2256" i="28"/>
  <c r="N2257" i="28"/>
  <c r="N2258" i="28"/>
  <c r="N2259" i="28"/>
  <c r="N2260" i="28"/>
  <c r="N2261" i="28"/>
  <c r="N2262" i="28"/>
  <c r="N2263" i="28"/>
  <c r="N2264" i="28"/>
  <c r="N2265" i="28"/>
  <c r="N2266" i="28"/>
  <c r="N2267" i="28"/>
  <c r="N2268" i="28"/>
  <c r="N2269" i="28"/>
  <c r="N2270" i="28"/>
  <c r="N2271" i="28"/>
  <c r="N2272" i="28"/>
  <c r="N2273" i="28"/>
  <c r="N2274" i="28"/>
  <c r="N2275" i="28"/>
  <c r="N2276" i="28"/>
  <c r="N2277" i="28"/>
  <c r="N2278" i="28"/>
  <c r="N2279" i="28"/>
  <c r="N2280" i="28"/>
  <c r="N2281" i="28"/>
  <c r="N2282" i="28"/>
  <c r="N2283" i="28"/>
  <c r="N2284" i="28"/>
  <c r="N2285" i="28"/>
  <c r="N2286" i="28"/>
  <c r="N2287" i="28"/>
  <c r="N2288" i="28"/>
  <c r="N2289" i="28"/>
  <c r="N2290" i="28"/>
  <c r="N2291" i="28"/>
  <c r="N2292" i="28"/>
  <c r="N2293" i="28"/>
  <c r="N2294" i="28"/>
  <c r="N2295" i="28"/>
  <c r="N2296" i="28"/>
  <c r="N2297" i="28"/>
  <c r="N2298" i="28"/>
  <c r="N2299" i="28"/>
  <c r="N2300" i="28"/>
  <c r="N2301" i="28"/>
  <c r="N2302" i="28"/>
  <c r="N2303" i="28"/>
  <c r="N2304" i="28"/>
  <c r="N2305" i="28"/>
  <c r="N2306" i="28"/>
  <c r="N2307" i="28"/>
  <c r="N2308" i="28"/>
  <c r="N2309" i="28"/>
  <c r="N2310" i="28"/>
  <c r="N2311" i="28"/>
  <c r="N2312" i="28"/>
  <c r="N2313" i="28"/>
  <c r="N2314" i="28"/>
  <c r="N2315" i="28"/>
  <c r="N2316" i="28"/>
  <c r="N2317" i="28"/>
  <c r="N2318" i="28"/>
  <c r="N2319" i="28"/>
  <c r="N2320" i="28"/>
  <c r="N2321" i="28"/>
  <c r="N2322" i="28"/>
  <c r="N2323" i="28"/>
  <c r="N2324" i="28"/>
  <c r="N2325" i="28"/>
  <c r="N2326" i="28"/>
  <c r="N2327" i="28"/>
  <c r="N2328" i="28"/>
  <c r="N2329" i="28"/>
  <c r="N2330" i="28"/>
  <c r="N2331" i="28"/>
  <c r="N2332" i="28"/>
  <c r="N2333" i="28"/>
  <c r="N2334" i="28"/>
  <c r="N2335" i="28"/>
  <c r="N2336" i="28"/>
  <c r="N2337" i="28"/>
  <c r="N2338" i="28"/>
  <c r="N2339" i="28"/>
  <c r="N2340" i="28"/>
  <c r="N2341" i="28"/>
  <c r="N2342" i="28"/>
  <c r="N2343" i="28"/>
  <c r="N2344" i="28"/>
  <c r="N2345" i="28"/>
  <c r="N2346" i="28"/>
  <c r="N2347" i="28"/>
  <c r="N2348" i="28"/>
  <c r="N2349" i="28"/>
  <c r="N2350" i="28"/>
  <c r="N2351" i="28"/>
  <c r="N2352" i="28"/>
  <c r="N2353" i="28"/>
  <c r="N2354" i="28"/>
  <c r="N2355" i="28"/>
  <c r="N2356" i="28"/>
  <c r="N2357" i="28"/>
  <c r="N2358" i="28"/>
  <c r="N2359" i="28"/>
  <c r="N2360" i="28"/>
  <c r="N2361" i="28"/>
  <c r="N2362" i="28"/>
  <c r="N2363" i="28"/>
  <c r="N2364" i="28"/>
  <c r="N2365" i="28"/>
  <c r="N2366" i="28"/>
  <c r="N2367" i="28"/>
  <c r="N2368" i="28"/>
  <c r="N2369" i="28"/>
  <c r="N2370" i="28"/>
  <c r="N2371" i="28"/>
  <c r="N2372" i="28"/>
  <c r="N2373" i="28"/>
  <c r="N2374" i="28"/>
  <c r="N2375" i="28"/>
  <c r="N2376" i="28"/>
  <c r="N2377" i="28"/>
  <c r="N2378" i="28"/>
  <c r="N2379" i="28"/>
  <c r="N2380" i="28"/>
  <c r="N2381" i="28"/>
  <c r="N2382" i="28"/>
  <c r="N2383" i="28"/>
  <c r="N2384" i="28"/>
  <c r="N2385" i="28"/>
  <c r="N2386" i="28"/>
  <c r="N2387" i="28"/>
  <c r="N2388" i="28"/>
  <c r="N2389" i="28"/>
  <c r="N2390" i="28"/>
  <c r="N2391" i="28"/>
  <c r="N2392" i="28"/>
  <c r="N2393" i="28"/>
  <c r="N2394" i="28"/>
  <c r="N2395" i="28"/>
  <c r="N2396" i="28"/>
  <c r="N2397" i="28"/>
  <c r="N2398" i="28"/>
  <c r="N2399" i="28"/>
  <c r="N2400" i="28"/>
  <c r="N2401" i="28"/>
  <c r="N2402" i="28"/>
  <c r="N2403" i="28"/>
  <c r="N2404" i="28"/>
  <c r="N2405" i="28"/>
  <c r="N2406" i="28"/>
  <c r="N2407" i="28"/>
  <c r="N2408" i="28"/>
  <c r="N2409" i="28"/>
  <c r="N2410" i="28"/>
  <c r="N2411" i="28"/>
  <c r="N2412" i="28"/>
  <c r="N2413" i="28"/>
  <c r="N2414" i="28"/>
  <c r="N2415" i="28"/>
  <c r="N2416" i="28"/>
  <c r="N2417" i="28"/>
  <c r="N2418" i="28"/>
  <c r="N2419" i="28"/>
  <c r="N2420" i="28"/>
  <c r="N2421" i="28"/>
  <c r="N2422" i="28"/>
  <c r="N2423" i="28"/>
  <c r="N2424" i="28"/>
  <c r="N2425" i="28"/>
  <c r="N2426" i="28"/>
  <c r="N2427" i="28"/>
  <c r="N2428" i="28"/>
  <c r="N2429" i="28"/>
  <c r="N2430" i="28"/>
  <c r="N2431" i="28"/>
  <c r="N2432" i="28"/>
  <c r="N2433" i="28"/>
  <c r="N2434" i="28"/>
  <c r="N2435" i="28"/>
  <c r="N2436" i="28"/>
  <c r="N2437" i="28"/>
  <c r="N2438" i="28"/>
  <c r="N2439" i="28"/>
  <c r="N2440" i="28"/>
  <c r="N2441" i="28"/>
  <c r="N2442" i="28"/>
  <c r="N2443" i="28"/>
  <c r="N2444" i="28"/>
  <c r="N2445" i="28"/>
  <c r="N2446" i="28"/>
  <c r="N2447" i="28"/>
  <c r="N2448" i="28"/>
  <c r="N2449" i="28"/>
  <c r="N2450" i="28"/>
  <c r="N2451" i="28"/>
  <c r="N2452" i="28"/>
  <c r="N2453" i="28"/>
  <c r="N2454" i="28"/>
  <c r="N2455" i="28"/>
  <c r="N2456" i="28"/>
  <c r="N2457" i="28"/>
  <c r="N2458" i="28"/>
  <c r="N2459" i="28"/>
  <c r="N2460" i="28"/>
  <c r="N2461" i="28"/>
  <c r="N2462" i="28"/>
  <c r="N2463" i="28"/>
  <c r="N2464" i="28"/>
  <c r="N2465" i="28"/>
  <c r="N2466" i="28"/>
  <c r="N2467" i="28"/>
  <c r="N2468" i="28"/>
  <c r="N2469" i="28"/>
  <c r="N2470" i="28"/>
  <c r="N2471" i="28"/>
  <c r="N2472" i="28"/>
  <c r="N2473" i="28"/>
  <c r="N2474" i="28"/>
  <c r="N2475" i="28"/>
  <c r="N2476" i="28"/>
  <c r="N2477" i="28"/>
  <c r="N2478" i="28"/>
  <c r="N2479" i="28"/>
  <c r="N2480" i="28"/>
  <c r="N2481" i="28"/>
  <c r="N2482" i="28"/>
  <c r="N2483" i="28"/>
  <c r="N2484" i="28"/>
  <c r="N2485" i="28"/>
  <c r="N2486" i="28"/>
  <c r="N2487" i="28"/>
  <c r="N2488" i="28"/>
  <c r="N2489" i="28"/>
  <c r="N2490" i="28"/>
  <c r="N2491" i="28"/>
  <c r="N2492" i="28"/>
  <c r="N2493" i="28"/>
  <c r="N2494" i="28"/>
  <c r="N2495" i="28"/>
  <c r="N2496" i="28"/>
  <c r="N2497" i="28"/>
  <c r="N2498" i="28"/>
  <c r="N2499" i="28"/>
  <c r="N2500" i="28"/>
  <c r="N2501" i="28"/>
  <c r="N2502" i="28"/>
  <c r="N2503" i="28"/>
  <c r="N2504" i="28"/>
  <c r="N2505" i="28"/>
  <c r="N2506" i="28"/>
  <c r="N2507" i="28"/>
  <c r="N2508" i="28"/>
  <c r="N2509" i="28"/>
  <c r="N2510" i="28"/>
  <c r="N2511" i="28"/>
  <c r="N2512" i="28"/>
  <c r="N2513" i="28"/>
  <c r="N2514" i="28"/>
  <c r="N2515" i="28"/>
  <c r="N2516" i="28"/>
  <c r="N2517" i="28"/>
  <c r="N2518" i="28"/>
  <c r="N2519" i="28"/>
  <c r="N2520" i="28"/>
  <c r="N2521" i="28"/>
  <c r="N2522" i="28"/>
  <c r="N2523" i="28"/>
  <c r="N2524" i="28"/>
  <c r="N2525" i="28"/>
  <c r="N2526" i="28"/>
  <c r="N2527" i="28"/>
  <c r="N2528" i="28"/>
  <c r="N2529" i="28"/>
  <c r="N2530" i="28"/>
  <c r="N2531" i="28"/>
  <c r="N2532" i="28"/>
  <c r="N2533" i="28"/>
  <c r="N2534" i="28"/>
  <c r="N2535" i="28"/>
  <c r="N2536" i="28"/>
  <c r="N2537" i="28"/>
  <c r="N2538" i="28"/>
  <c r="N2539" i="28"/>
  <c r="N2540" i="28"/>
  <c r="N2541" i="28"/>
  <c r="N2542" i="28"/>
  <c r="N2543" i="28"/>
  <c r="N2544" i="28"/>
  <c r="N2545" i="28"/>
  <c r="N2546" i="28"/>
  <c r="N2547" i="28"/>
  <c r="N2548" i="28"/>
  <c r="N2549" i="28"/>
  <c r="N2550" i="28"/>
  <c r="N2551" i="28"/>
  <c r="N2552" i="28"/>
  <c r="N2553" i="28"/>
  <c r="N2554" i="28"/>
  <c r="N2555" i="28"/>
  <c r="N2556" i="28"/>
  <c r="N2557" i="28"/>
  <c r="N2558" i="28"/>
  <c r="N2559" i="28"/>
  <c r="N2560" i="28"/>
  <c r="N2561" i="28"/>
  <c r="N2562" i="28"/>
  <c r="N2563" i="28"/>
  <c r="N2564" i="28"/>
  <c r="N2565" i="28"/>
  <c r="N2566" i="28"/>
  <c r="N2567" i="28"/>
  <c r="N2568" i="28"/>
  <c r="N2569" i="28"/>
  <c r="N2570" i="28"/>
  <c r="N2571" i="28"/>
  <c r="N2572" i="28"/>
  <c r="N2573" i="28"/>
  <c r="N2574" i="28"/>
  <c r="N2575" i="28"/>
  <c r="N2576" i="28"/>
  <c r="N2577" i="28"/>
  <c r="N2578" i="28"/>
  <c r="N2579" i="28"/>
  <c r="N2580" i="28"/>
  <c r="N2581" i="28"/>
  <c r="N2582" i="28"/>
  <c r="N2583" i="28"/>
  <c r="N2584" i="28"/>
  <c r="N2585" i="28"/>
  <c r="N2586" i="28"/>
  <c r="N2587" i="28"/>
  <c r="N2588" i="28"/>
  <c r="N2589" i="28"/>
  <c r="N2590" i="28"/>
  <c r="N2591" i="28"/>
  <c r="N2592" i="28"/>
  <c r="N2593" i="28"/>
  <c r="N2594" i="28"/>
  <c r="N2595" i="28"/>
  <c r="N2596" i="28"/>
  <c r="N2597" i="28"/>
  <c r="N2598" i="28"/>
  <c r="N2599" i="28"/>
  <c r="N2600" i="28"/>
  <c r="N2601" i="28"/>
  <c r="N2602" i="28"/>
  <c r="N2603" i="28"/>
  <c r="N2604" i="28"/>
  <c r="N2605" i="28"/>
  <c r="N2606" i="28"/>
  <c r="N2607" i="28"/>
  <c r="N2608" i="28"/>
  <c r="N2609" i="28"/>
  <c r="N2610" i="28"/>
  <c r="N2611" i="28"/>
  <c r="N2612" i="28"/>
  <c r="N2613" i="28"/>
  <c r="N2614" i="28"/>
  <c r="N2615" i="28"/>
  <c r="N2616" i="28"/>
  <c r="N2617" i="28"/>
  <c r="N2618" i="28"/>
  <c r="N2619" i="28"/>
  <c r="N2620" i="28"/>
  <c r="N2621" i="28"/>
  <c r="N2622" i="28"/>
  <c r="N2623" i="28"/>
  <c r="N2624" i="28"/>
  <c r="N2625" i="28"/>
  <c r="N2626" i="28"/>
  <c r="N2627" i="28"/>
  <c r="N2628" i="28"/>
  <c r="N2629" i="28"/>
  <c r="N2630" i="28"/>
  <c r="N2631" i="28"/>
  <c r="N2632" i="28"/>
  <c r="N2633" i="28"/>
  <c r="N2634" i="28"/>
  <c r="N2635" i="28"/>
  <c r="N2636" i="28"/>
  <c r="N2637" i="28"/>
  <c r="N2638" i="28"/>
  <c r="N2639" i="28"/>
  <c r="N2640" i="28"/>
  <c r="N2641" i="28"/>
  <c r="N2642" i="28"/>
  <c r="N2643" i="28"/>
  <c r="N2644" i="28"/>
  <c r="N2645" i="28"/>
  <c r="N2646" i="28"/>
  <c r="N2647" i="28"/>
  <c r="N2648" i="28"/>
  <c r="N2649" i="28"/>
  <c r="N2650" i="28"/>
  <c r="N2651" i="28"/>
  <c r="N2652" i="28"/>
  <c r="N2653" i="28"/>
  <c r="N2654" i="28"/>
  <c r="N2655" i="28"/>
  <c r="N2656" i="28"/>
  <c r="N2657" i="28"/>
  <c r="N2658" i="28"/>
  <c r="N2659" i="28"/>
  <c r="N2660" i="28"/>
  <c r="N2661" i="28"/>
  <c r="N2662" i="28"/>
  <c r="N2663" i="28"/>
  <c r="N2664" i="28"/>
  <c r="N2665" i="28"/>
  <c r="N2666" i="28"/>
  <c r="N2667" i="28"/>
  <c r="N2668" i="28"/>
  <c r="N2669" i="28"/>
  <c r="N2670" i="28"/>
  <c r="N2671" i="28"/>
  <c r="N2672" i="28"/>
  <c r="N2673" i="28"/>
  <c r="N2674" i="28"/>
  <c r="N2675" i="28"/>
  <c r="N2676" i="28"/>
  <c r="N2677" i="28"/>
  <c r="N2678" i="28"/>
  <c r="N2679" i="28"/>
  <c r="N2680" i="28"/>
  <c r="N2681" i="28"/>
  <c r="N2682" i="28"/>
  <c r="N2683" i="28"/>
  <c r="N2684" i="28"/>
  <c r="N2685" i="28"/>
  <c r="N2686" i="28"/>
  <c r="N2687" i="28"/>
  <c r="N2688" i="28"/>
  <c r="N2689" i="28"/>
  <c r="N2690" i="28"/>
  <c r="N2691" i="28"/>
  <c r="N2692" i="28"/>
  <c r="N2693" i="28"/>
  <c r="N2694" i="28"/>
  <c r="N2695" i="28"/>
  <c r="N2696" i="28"/>
  <c r="N2697" i="28"/>
  <c r="N2698" i="28"/>
  <c r="N2699" i="28"/>
  <c r="N2700" i="28"/>
  <c r="N2701" i="28"/>
  <c r="N2702" i="28"/>
  <c r="N2703" i="28"/>
  <c r="N2704" i="28"/>
  <c r="N2705" i="28"/>
  <c r="N2706" i="28"/>
  <c r="N2707" i="28"/>
  <c r="N2708" i="28"/>
  <c r="N2709" i="28"/>
  <c r="N2710" i="28"/>
  <c r="N2711" i="28"/>
  <c r="N2712" i="28"/>
  <c r="N2713" i="28"/>
  <c r="N2714" i="28"/>
  <c r="N2715" i="28"/>
  <c r="N2716" i="28"/>
  <c r="N2717" i="28"/>
  <c r="N2718" i="28"/>
  <c r="N2719" i="28"/>
  <c r="N2720" i="28"/>
  <c r="N2721" i="28"/>
  <c r="N2722" i="28"/>
  <c r="N2723" i="28"/>
  <c r="N2724" i="28"/>
  <c r="N2725" i="28"/>
  <c r="N2726" i="28"/>
  <c r="N2727" i="28"/>
  <c r="N2728" i="28"/>
  <c r="N2729" i="28"/>
  <c r="N2730" i="28"/>
  <c r="N2731" i="28"/>
  <c r="N2732" i="28"/>
  <c r="N2733" i="28"/>
  <c r="N2734" i="28"/>
  <c r="N2735" i="28"/>
  <c r="N2736" i="28"/>
  <c r="N2737" i="28"/>
  <c r="N2738" i="28"/>
  <c r="N2739" i="28"/>
  <c r="N2740" i="28"/>
  <c r="N2741" i="28"/>
  <c r="N2742" i="28"/>
  <c r="N2743" i="28"/>
  <c r="N2744" i="28"/>
  <c r="N2745" i="28"/>
  <c r="N2746" i="28"/>
  <c r="N2747" i="28"/>
  <c r="N2748" i="28"/>
  <c r="N2749" i="28"/>
  <c r="N2750" i="28"/>
  <c r="N2751" i="28"/>
  <c r="N2752" i="28"/>
  <c r="N2753" i="28"/>
  <c r="N2754" i="28"/>
  <c r="N2755" i="28"/>
  <c r="N2756" i="28"/>
  <c r="N2757" i="28"/>
  <c r="N2758" i="28"/>
  <c r="N2759" i="28"/>
  <c r="N2760" i="28"/>
  <c r="N2761" i="28"/>
  <c r="N2762" i="28"/>
  <c r="N2763" i="28"/>
  <c r="N2764" i="28"/>
  <c r="N2765" i="28"/>
  <c r="N2766" i="28"/>
  <c r="N2767" i="28"/>
  <c r="N2768" i="28"/>
  <c r="N2769" i="28"/>
  <c r="N2770" i="28"/>
  <c r="N2771" i="28"/>
  <c r="N2772" i="28"/>
  <c r="N2773" i="28"/>
  <c r="N2774" i="28"/>
  <c r="N2775" i="28"/>
  <c r="N2776" i="28"/>
  <c r="N2777" i="28"/>
  <c r="N2778" i="28"/>
  <c r="N2779" i="28"/>
  <c r="N2780" i="28"/>
  <c r="N2781" i="28"/>
  <c r="N2782" i="28"/>
  <c r="N2783" i="28"/>
  <c r="N2784" i="28"/>
  <c r="N2785" i="28"/>
  <c r="N2786" i="28"/>
  <c r="N2787" i="28"/>
  <c r="N2788" i="28"/>
  <c r="N2789" i="28"/>
  <c r="N2790" i="28"/>
  <c r="N2791" i="28"/>
  <c r="N2792" i="28"/>
  <c r="N2793" i="28"/>
  <c r="N2794" i="28"/>
  <c r="N2795" i="28"/>
  <c r="N2796" i="28"/>
  <c r="N2797" i="28"/>
  <c r="N2798" i="28"/>
  <c r="N2799" i="28"/>
  <c r="N2800" i="28"/>
  <c r="N2801" i="28"/>
  <c r="N2802" i="28"/>
  <c r="N2803" i="28"/>
  <c r="N2804" i="28"/>
  <c r="N2805" i="28"/>
  <c r="N2806" i="28"/>
  <c r="N2807" i="28"/>
  <c r="N2808" i="28"/>
  <c r="N2809" i="28"/>
  <c r="N2810" i="28"/>
  <c r="N2811" i="28"/>
  <c r="N2812" i="28"/>
  <c r="N2813" i="28"/>
  <c r="N2814" i="28"/>
  <c r="N2815" i="28"/>
  <c r="N2816" i="28"/>
  <c r="N2817" i="28"/>
  <c r="N2818" i="28"/>
  <c r="N2819" i="28"/>
  <c r="N2820" i="28"/>
  <c r="N2821" i="28"/>
  <c r="N2822" i="28"/>
  <c r="N2823" i="28"/>
  <c r="N2824" i="28"/>
  <c r="N2825" i="28"/>
  <c r="N2826" i="28"/>
  <c r="N2827" i="28"/>
  <c r="N2828" i="28"/>
  <c r="N2829" i="28"/>
  <c r="N2830" i="28"/>
  <c r="N2831" i="28"/>
  <c r="N2832" i="28"/>
  <c r="N2833" i="28"/>
  <c r="N2834" i="28"/>
  <c r="N2835" i="28"/>
  <c r="N2836" i="28"/>
  <c r="N2837" i="28"/>
  <c r="N2838" i="28"/>
  <c r="N2839" i="28"/>
  <c r="N2840" i="28"/>
  <c r="N2841" i="28"/>
  <c r="N2842" i="28"/>
  <c r="N2843" i="28"/>
  <c r="N2844" i="28"/>
  <c r="N2845" i="28"/>
  <c r="N2846" i="28"/>
  <c r="N2847" i="28"/>
  <c r="N2848" i="28"/>
  <c r="N2849" i="28"/>
  <c r="N2850" i="28"/>
  <c r="N2851" i="28"/>
  <c r="N2852" i="28"/>
  <c r="N2853" i="28"/>
  <c r="N2854" i="28"/>
  <c r="N2855" i="28"/>
  <c r="N2856" i="28"/>
  <c r="N2857" i="28"/>
  <c r="N2858" i="28"/>
  <c r="N2859" i="28"/>
  <c r="N2860" i="28"/>
  <c r="N2861" i="28"/>
  <c r="N2862" i="28"/>
  <c r="N2863" i="28"/>
  <c r="N2864" i="28"/>
  <c r="N2865" i="28"/>
  <c r="N2866" i="28"/>
  <c r="N2867" i="28"/>
  <c r="N2868" i="28"/>
  <c r="N2869" i="28"/>
  <c r="N2870" i="28"/>
  <c r="N2871" i="28"/>
  <c r="N2872" i="28"/>
  <c r="N2873" i="28"/>
  <c r="N2874" i="28"/>
  <c r="N2875" i="28"/>
  <c r="N2876" i="28"/>
  <c r="N2877" i="28"/>
  <c r="N2878" i="28"/>
  <c r="N2879" i="28"/>
  <c r="N2880" i="28"/>
  <c r="N2881" i="28"/>
  <c r="N2882" i="28"/>
  <c r="N2883" i="28"/>
  <c r="N2884" i="28"/>
  <c r="N2885" i="28"/>
  <c r="N2886" i="28"/>
  <c r="N2887" i="28"/>
  <c r="N2888" i="28"/>
  <c r="N2889" i="28"/>
  <c r="N2890" i="28"/>
  <c r="N2891" i="28"/>
  <c r="N2892" i="28"/>
  <c r="N2893" i="28"/>
  <c r="N2894" i="28"/>
  <c r="N2895" i="28"/>
  <c r="N2896" i="28"/>
  <c r="N2897" i="28"/>
  <c r="N2898" i="28"/>
  <c r="N2899" i="28"/>
  <c r="N2900" i="28"/>
  <c r="N2901" i="28"/>
  <c r="N2902" i="28"/>
  <c r="N2903" i="28"/>
  <c r="N2904" i="28"/>
  <c r="N2905" i="28"/>
  <c r="N2906" i="28"/>
  <c r="N2907" i="28"/>
  <c r="N2908" i="28"/>
  <c r="N2909" i="28"/>
  <c r="N2910" i="28"/>
  <c r="N2911" i="28"/>
  <c r="N2912" i="28"/>
  <c r="N2913" i="28"/>
  <c r="N2914" i="28"/>
  <c r="N2915" i="28"/>
  <c r="N2916" i="28"/>
  <c r="N2917" i="28"/>
  <c r="N2918" i="28"/>
  <c r="N2919" i="28"/>
  <c r="N2920" i="28"/>
  <c r="N2921" i="28"/>
  <c r="N2922" i="28"/>
  <c r="N2923" i="28"/>
  <c r="N2924" i="28"/>
  <c r="N2925" i="28"/>
  <c r="N2926" i="28"/>
  <c r="N2927" i="28"/>
  <c r="N2928" i="28"/>
  <c r="N2929" i="28"/>
  <c r="N2930" i="28"/>
  <c r="N2931" i="28"/>
  <c r="N2932" i="28"/>
  <c r="N2933" i="28"/>
  <c r="N2934" i="28"/>
  <c r="N2935" i="28"/>
  <c r="N2936" i="28"/>
  <c r="N2937" i="28"/>
  <c r="N2938" i="28"/>
  <c r="N2939" i="28"/>
  <c r="N2940" i="28"/>
  <c r="N2941" i="28"/>
  <c r="N2942" i="28"/>
  <c r="N2943" i="28"/>
  <c r="N2944" i="28"/>
  <c r="N2945" i="28"/>
  <c r="N2946" i="28"/>
  <c r="N2947" i="28"/>
  <c r="N2948" i="28"/>
  <c r="N2949" i="28"/>
  <c r="N2950" i="28"/>
  <c r="N2951" i="28"/>
  <c r="N2952" i="28"/>
  <c r="N2953" i="28"/>
  <c r="N2954" i="28"/>
  <c r="N2955" i="28"/>
  <c r="N2956" i="28"/>
  <c r="N2957" i="28"/>
  <c r="N2958" i="28"/>
  <c r="N2959" i="28"/>
  <c r="N2960" i="28"/>
  <c r="N2961" i="28"/>
  <c r="N2962" i="28"/>
  <c r="N2963" i="28"/>
  <c r="N2964" i="28"/>
  <c r="N2965" i="28"/>
  <c r="N2966" i="28"/>
  <c r="N2967" i="28"/>
  <c r="N2968" i="28"/>
  <c r="N2969" i="28"/>
  <c r="N2970" i="28"/>
  <c r="N2971" i="28"/>
  <c r="N2972" i="28"/>
  <c r="N2973" i="28"/>
  <c r="N2974" i="28"/>
  <c r="N2975" i="28"/>
  <c r="N2976" i="28"/>
  <c r="N2977" i="28"/>
  <c r="N2978" i="28"/>
  <c r="N2979" i="28"/>
  <c r="N2980" i="28"/>
  <c r="N2981" i="28"/>
  <c r="N2982" i="28"/>
  <c r="N2983" i="28"/>
  <c r="N2984" i="28"/>
  <c r="N2985" i="28"/>
  <c r="N2986" i="28"/>
  <c r="N2987" i="28"/>
  <c r="N2988" i="28"/>
  <c r="N2989" i="28"/>
  <c r="N2990" i="28"/>
  <c r="N2991" i="28"/>
  <c r="N2992" i="28"/>
  <c r="N2993" i="28"/>
  <c r="N2994" i="28"/>
  <c r="N2995" i="28"/>
  <c r="N2996" i="28"/>
  <c r="N2997" i="28"/>
  <c r="N2998" i="28"/>
  <c r="N2999" i="28"/>
  <c r="N3000" i="28"/>
  <c r="N3001" i="28"/>
  <c r="N3002" i="28"/>
  <c r="N3003" i="28"/>
  <c r="N3004" i="28"/>
  <c r="N3005" i="28"/>
  <c r="N3006" i="28"/>
  <c r="N3007" i="28"/>
  <c r="N3008" i="28"/>
  <c r="N3009" i="28"/>
  <c r="N3010" i="28"/>
  <c r="N3011" i="28"/>
  <c r="N3012" i="28"/>
  <c r="N3013" i="28"/>
  <c r="N3014" i="28"/>
  <c r="N3015" i="28"/>
  <c r="N3016" i="28"/>
  <c r="N3017" i="28"/>
  <c r="N3018" i="28"/>
  <c r="N3019" i="28"/>
  <c r="N3020" i="28"/>
  <c r="N3021" i="28"/>
  <c r="N3022" i="28"/>
  <c r="N3023" i="28"/>
  <c r="N3024" i="28"/>
  <c r="N3025" i="28"/>
  <c r="N3026" i="28"/>
  <c r="N3027" i="28"/>
  <c r="N3028" i="28"/>
  <c r="N3029" i="28"/>
  <c r="N3030" i="28"/>
  <c r="N3031" i="28"/>
  <c r="N3032" i="28"/>
  <c r="N3033" i="28"/>
  <c r="N3034" i="28"/>
  <c r="N3035" i="28"/>
  <c r="N3036" i="28"/>
  <c r="N3037" i="28"/>
  <c r="N3038" i="28"/>
  <c r="N3039" i="28"/>
  <c r="N3040" i="28"/>
  <c r="N3041" i="28"/>
  <c r="N3042" i="28"/>
  <c r="N3043" i="28"/>
  <c r="N3044" i="28"/>
  <c r="N3045" i="28"/>
  <c r="N3046" i="28"/>
  <c r="N3047" i="28"/>
  <c r="N3048" i="28"/>
  <c r="N3049" i="28"/>
  <c r="N3050" i="28"/>
  <c r="N3051" i="28"/>
  <c r="N3052" i="28"/>
  <c r="N3053" i="28"/>
  <c r="N3054" i="28"/>
  <c r="N3055" i="28"/>
  <c r="N3056" i="28"/>
  <c r="N3057" i="28"/>
  <c r="N3058" i="28"/>
  <c r="N3059" i="28"/>
  <c r="N3060" i="28"/>
  <c r="N3061" i="28"/>
  <c r="N3062" i="28"/>
  <c r="N3063" i="28"/>
  <c r="N3064" i="28"/>
  <c r="N3065" i="28"/>
  <c r="N3066" i="28"/>
  <c r="N3067" i="28"/>
  <c r="N3068" i="28"/>
  <c r="N3069" i="28"/>
  <c r="N3070" i="28"/>
  <c r="N3071" i="28"/>
  <c r="N3072" i="28"/>
  <c r="N3073" i="28"/>
  <c r="N3074" i="28"/>
  <c r="N3075" i="28"/>
  <c r="N3076" i="28"/>
  <c r="N3077" i="28"/>
  <c r="N3078" i="28"/>
  <c r="N3079" i="28"/>
  <c r="N3080" i="28"/>
  <c r="N3081" i="28"/>
  <c r="N3082" i="28"/>
  <c r="N3083" i="28"/>
  <c r="N3084" i="28"/>
  <c r="N3085" i="28"/>
  <c r="N3086" i="28"/>
  <c r="N3087" i="28"/>
  <c r="N3088" i="28"/>
  <c r="N3089" i="28"/>
  <c r="N3090" i="28"/>
  <c r="N3091" i="28"/>
  <c r="N3092" i="28"/>
  <c r="N3093" i="28"/>
  <c r="N3094" i="28"/>
  <c r="N3095" i="28"/>
  <c r="N3096" i="28"/>
  <c r="N3097" i="28"/>
  <c r="N3098" i="28"/>
  <c r="N3099" i="28"/>
  <c r="N3100" i="28"/>
  <c r="N3101" i="28"/>
  <c r="N3102" i="28"/>
  <c r="N3103" i="28"/>
  <c r="N3104" i="28"/>
  <c r="N3105" i="28"/>
  <c r="N3106" i="28"/>
  <c r="N3107" i="28"/>
  <c r="N3108" i="28"/>
  <c r="N3109" i="28"/>
  <c r="N3110" i="28"/>
  <c r="N3111" i="28"/>
  <c r="N3112" i="28"/>
  <c r="N3113" i="28"/>
  <c r="N3114" i="28"/>
  <c r="N3115" i="28"/>
  <c r="N3116" i="28"/>
  <c r="N3117" i="28"/>
  <c r="N3118" i="28"/>
  <c r="N3119" i="28"/>
  <c r="N3120" i="28"/>
  <c r="N3121" i="28"/>
  <c r="N3122" i="28"/>
  <c r="N3123" i="28"/>
  <c r="N3124" i="28"/>
  <c r="N3125" i="28"/>
  <c r="N3126" i="28"/>
  <c r="N3127" i="28"/>
  <c r="N3128" i="28"/>
  <c r="N3129" i="28"/>
  <c r="N3130" i="28"/>
  <c r="N3131" i="28"/>
  <c r="N3132" i="28"/>
  <c r="N3133" i="28"/>
  <c r="N3134" i="28"/>
  <c r="N3135" i="28"/>
  <c r="N3136" i="28"/>
  <c r="N3137" i="28"/>
  <c r="N3138" i="28"/>
  <c r="N3139" i="28"/>
  <c r="N3140" i="28"/>
  <c r="N3141" i="28"/>
  <c r="N3142" i="28"/>
  <c r="N3143" i="28"/>
  <c r="N3144" i="28"/>
  <c r="N3145" i="28"/>
  <c r="N3146" i="28"/>
  <c r="N3147" i="28"/>
  <c r="N3148" i="28"/>
  <c r="N3149" i="28"/>
  <c r="N3150" i="28"/>
  <c r="N3151" i="28"/>
  <c r="N3152" i="28"/>
  <c r="N3153" i="28"/>
  <c r="N3154" i="28"/>
  <c r="N3155" i="28"/>
  <c r="N3156" i="28"/>
  <c r="N3157" i="28"/>
  <c r="N3158" i="28"/>
  <c r="N3159" i="28"/>
  <c r="N3160" i="28"/>
  <c r="N3161" i="28"/>
  <c r="N3162" i="28"/>
  <c r="N3163" i="28"/>
  <c r="N3164" i="28"/>
  <c r="N3165" i="28"/>
  <c r="N3166" i="28"/>
  <c r="N3167" i="28"/>
  <c r="N3168" i="28"/>
  <c r="N3169" i="28"/>
  <c r="N3170" i="28"/>
  <c r="N3171" i="28"/>
  <c r="N3172" i="28"/>
  <c r="N3173" i="28"/>
  <c r="N3174" i="28"/>
  <c r="N3175" i="28"/>
  <c r="N3176" i="28"/>
  <c r="N3177" i="28"/>
  <c r="N3178" i="28"/>
  <c r="N3179" i="28"/>
  <c r="N3180" i="28"/>
  <c r="N3181" i="28"/>
  <c r="N3182" i="28"/>
  <c r="N3183" i="28"/>
  <c r="N3184" i="28"/>
  <c r="N3185" i="28"/>
  <c r="N3186" i="28"/>
  <c r="N3187" i="28"/>
  <c r="N3188" i="28"/>
  <c r="N3189" i="28"/>
  <c r="N3190" i="28"/>
  <c r="N3191" i="28"/>
  <c r="N3192" i="28"/>
  <c r="N3193" i="28"/>
  <c r="N3194" i="28"/>
  <c r="N3195" i="28"/>
  <c r="N3196" i="28"/>
  <c r="N3197" i="28"/>
  <c r="N3198" i="28"/>
  <c r="N3199" i="28"/>
  <c r="N3200" i="28"/>
  <c r="N3201" i="28"/>
  <c r="N3202" i="28"/>
  <c r="N3203" i="28"/>
  <c r="N3204" i="28"/>
  <c r="N3205" i="28"/>
  <c r="N3206" i="28"/>
  <c r="N3207" i="28"/>
  <c r="N3208" i="28"/>
  <c r="N3209" i="28"/>
  <c r="N3210" i="28"/>
  <c r="N3211" i="28"/>
  <c r="N3212" i="28"/>
  <c r="N3213" i="28"/>
  <c r="N3214" i="28"/>
  <c r="N3215" i="28"/>
  <c r="N3216" i="28"/>
  <c r="N3217" i="28"/>
  <c r="N3218" i="28"/>
  <c r="N3219" i="28"/>
  <c r="N3220" i="28"/>
  <c r="N3221" i="28"/>
  <c r="N3222" i="28"/>
  <c r="N3223" i="28"/>
  <c r="N3224" i="28"/>
  <c r="N3225" i="28"/>
  <c r="N3226" i="28"/>
  <c r="N3227" i="28"/>
  <c r="N3228" i="28"/>
  <c r="N3229" i="28"/>
  <c r="N3230" i="28"/>
  <c r="N3231" i="28"/>
  <c r="N3232" i="28"/>
  <c r="N3233" i="28"/>
  <c r="N3234" i="28"/>
  <c r="N3235" i="28"/>
  <c r="N3236" i="28"/>
  <c r="N3237" i="28"/>
  <c r="N3238" i="28"/>
  <c r="N3239" i="28"/>
  <c r="N3240" i="28"/>
  <c r="N3241" i="28"/>
  <c r="N3242" i="28"/>
  <c r="N3243" i="28"/>
  <c r="N3244" i="28"/>
  <c r="N3245" i="28"/>
  <c r="N3246" i="28"/>
  <c r="N3247" i="28"/>
  <c r="N3248" i="28"/>
  <c r="N3249" i="28"/>
  <c r="N3250" i="28"/>
  <c r="N3251" i="28"/>
  <c r="N3252" i="28"/>
  <c r="N3253" i="28"/>
  <c r="N3254" i="28"/>
  <c r="N3255" i="28"/>
  <c r="N3256" i="28"/>
  <c r="N3257" i="28"/>
  <c r="N3258" i="28"/>
  <c r="N3259" i="28"/>
  <c r="N3260" i="28"/>
  <c r="N3261" i="28"/>
  <c r="N3262" i="28"/>
  <c r="N3263" i="28"/>
  <c r="N3264" i="28"/>
  <c r="N3265" i="28"/>
  <c r="N3266" i="28"/>
  <c r="N3267" i="28"/>
  <c r="N3268" i="28"/>
  <c r="N3269" i="28"/>
  <c r="N3270" i="28"/>
  <c r="N3271" i="28"/>
  <c r="N3272" i="28"/>
  <c r="N3273" i="28"/>
  <c r="N3274" i="28"/>
  <c r="N3275" i="28"/>
  <c r="N3276" i="28"/>
  <c r="N3277" i="28"/>
  <c r="N3278" i="28"/>
  <c r="N3279" i="28"/>
  <c r="N3280" i="28"/>
  <c r="N3281" i="28"/>
  <c r="N3282" i="28"/>
  <c r="N3283" i="28"/>
  <c r="N3284" i="28"/>
  <c r="N3285" i="28"/>
  <c r="N3286" i="28"/>
  <c r="N3287" i="28"/>
  <c r="N3288" i="28"/>
  <c r="N3289" i="28"/>
  <c r="N3290" i="28"/>
  <c r="N3291" i="28"/>
  <c r="N3292" i="28"/>
  <c r="N3293" i="28"/>
  <c r="N3294" i="28"/>
  <c r="N3295" i="28"/>
  <c r="N3296" i="28"/>
  <c r="N3297" i="28"/>
  <c r="N3298" i="28"/>
  <c r="N3299" i="28"/>
  <c r="N3300" i="28"/>
  <c r="N3301" i="28"/>
  <c r="N3302" i="28"/>
  <c r="N3303" i="28"/>
  <c r="N3304" i="28"/>
  <c r="N3305" i="28"/>
  <c r="N3306" i="28"/>
  <c r="N3307" i="28"/>
  <c r="N3308" i="28"/>
  <c r="N3309" i="28"/>
  <c r="N3310" i="28"/>
  <c r="N3311" i="28"/>
  <c r="N3312" i="28"/>
  <c r="N3313" i="28"/>
  <c r="N3314" i="28"/>
  <c r="N3315" i="28"/>
  <c r="N3316" i="28"/>
  <c r="N3317" i="28"/>
  <c r="N3318" i="28"/>
  <c r="N3319" i="28"/>
  <c r="N3320" i="28"/>
  <c r="N3321" i="28"/>
  <c r="N3322" i="28"/>
  <c r="N3323" i="28"/>
  <c r="N3324" i="28"/>
  <c r="N3325" i="28"/>
  <c r="N3326" i="28"/>
  <c r="N3327" i="28"/>
  <c r="N3328" i="28"/>
  <c r="N3329" i="28"/>
  <c r="N3330" i="28"/>
  <c r="N3331" i="28"/>
  <c r="N3332" i="28"/>
  <c r="N3333" i="28"/>
  <c r="N3334" i="28"/>
  <c r="N3335" i="28"/>
  <c r="N3336" i="28"/>
  <c r="N3337" i="28"/>
  <c r="N3338" i="28"/>
  <c r="N3339" i="28"/>
  <c r="N3340" i="28"/>
  <c r="N3341" i="28"/>
  <c r="N3342" i="28"/>
  <c r="N3343" i="28"/>
  <c r="N3344" i="28"/>
  <c r="N3345" i="28"/>
  <c r="N3346" i="28"/>
  <c r="N3347" i="28"/>
  <c r="N3348" i="28"/>
  <c r="N3349" i="28"/>
  <c r="N3350" i="28"/>
  <c r="N3351" i="28"/>
  <c r="N3352" i="28"/>
  <c r="N3353" i="28"/>
  <c r="N3354" i="28"/>
  <c r="N3355" i="28"/>
  <c r="N3356" i="28"/>
  <c r="N3357" i="28"/>
  <c r="N3358" i="28"/>
  <c r="N3359" i="28"/>
  <c r="N3360" i="28"/>
  <c r="N3361" i="28"/>
  <c r="N3362" i="28"/>
  <c r="N3363" i="28"/>
  <c r="N3364" i="28"/>
  <c r="N3365" i="28"/>
  <c r="N3366" i="28"/>
  <c r="N3367" i="28"/>
  <c r="N3368" i="28"/>
  <c r="N3369" i="28"/>
  <c r="N3370" i="28"/>
  <c r="N3371" i="28"/>
  <c r="N3372" i="28"/>
  <c r="N3373" i="28"/>
  <c r="N3374" i="28"/>
  <c r="N3375" i="28"/>
  <c r="N3376" i="28"/>
  <c r="N3377" i="28"/>
  <c r="N3378" i="28"/>
  <c r="N3379" i="28"/>
  <c r="N3380" i="28"/>
  <c r="N3381" i="28"/>
  <c r="N3382" i="28"/>
  <c r="N3383" i="28"/>
  <c r="N3384" i="28"/>
  <c r="N3385" i="28"/>
  <c r="N3386" i="28"/>
  <c r="N3387" i="28"/>
  <c r="N3388" i="28"/>
  <c r="N3389" i="28"/>
  <c r="N3390" i="28"/>
  <c r="N3391" i="28"/>
  <c r="N3392" i="28"/>
  <c r="N3393" i="28"/>
  <c r="N3394" i="28"/>
  <c r="N3395" i="28"/>
  <c r="N3396" i="28"/>
  <c r="N3397" i="28"/>
  <c r="N3398" i="28"/>
  <c r="N3399" i="28"/>
  <c r="N3400" i="28"/>
  <c r="N3401" i="28"/>
  <c r="N3402" i="28"/>
  <c r="N3403" i="28"/>
  <c r="N3404" i="28"/>
  <c r="N3405" i="28"/>
  <c r="N3406" i="28"/>
  <c r="N3407" i="28"/>
  <c r="N3408" i="28"/>
  <c r="N3409" i="28"/>
  <c r="N3410" i="28"/>
  <c r="N3411" i="28"/>
  <c r="N3412" i="28"/>
  <c r="N3413" i="28"/>
  <c r="N3414" i="28"/>
  <c r="N3415" i="28"/>
  <c r="N3416" i="28"/>
  <c r="N3417" i="28"/>
  <c r="N3418" i="28"/>
  <c r="N3419" i="28"/>
  <c r="N3420" i="28"/>
  <c r="N3421" i="28"/>
  <c r="N3422" i="28"/>
  <c r="N3423" i="28"/>
  <c r="N3424" i="28"/>
  <c r="N3425" i="28"/>
  <c r="N3426" i="28"/>
  <c r="N3427" i="28"/>
  <c r="N3428" i="28"/>
  <c r="N3429" i="28"/>
  <c r="N3430" i="28"/>
  <c r="N3431" i="28"/>
  <c r="N3432" i="28"/>
  <c r="N3433" i="28"/>
  <c r="N3434" i="28"/>
  <c r="N3435" i="28"/>
  <c r="N3436" i="28"/>
  <c r="N3437" i="28"/>
  <c r="N3438" i="28"/>
  <c r="N3439" i="28"/>
  <c r="N3440" i="28"/>
  <c r="N3441" i="28"/>
  <c r="N3442" i="28"/>
  <c r="N3443" i="28"/>
  <c r="N3444" i="28"/>
  <c r="N3445" i="28"/>
  <c r="N3446" i="28"/>
  <c r="N3447" i="28"/>
  <c r="N3448" i="28"/>
  <c r="N3449" i="28"/>
  <c r="N3450" i="28"/>
  <c r="N3451" i="28"/>
  <c r="N3452" i="28"/>
  <c r="N3453" i="28"/>
  <c r="N3454" i="28"/>
  <c r="N3455" i="28"/>
  <c r="N3456" i="28"/>
  <c r="N3457" i="28"/>
  <c r="N3458" i="28"/>
  <c r="N3459" i="28"/>
  <c r="N3460" i="28"/>
  <c r="N3461" i="28"/>
  <c r="N3462" i="28"/>
  <c r="N3463" i="28"/>
  <c r="N3464" i="28"/>
  <c r="N3465" i="28"/>
  <c r="N3466" i="28"/>
  <c r="N3467" i="28"/>
  <c r="N3468" i="28"/>
  <c r="N3469" i="28"/>
  <c r="N3470" i="28"/>
  <c r="N3471" i="28"/>
  <c r="N3472" i="28"/>
  <c r="N3473" i="28"/>
  <c r="N3474" i="28"/>
  <c r="N3475" i="28"/>
  <c r="N3476" i="28"/>
  <c r="N3477" i="28"/>
  <c r="N3478" i="28"/>
  <c r="N3479" i="28"/>
  <c r="N3480" i="28"/>
  <c r="N3481" i="28"/>
  <c r="N3482" i="28"/>
  <c r="N3483" i="28"/>
  <c r="N3484" i="28"/>
  <c r="N3485" i="28"/>
  <c r="N3486" i="28"/>
  <c r="N3487" i="28"/>
  <c r="N3488" i="28"/>
  <c r="N3489" i="28"/>
  <c r="N3490" i="28"/>
  <c r="N3491" i="28"/>
  <c r="N3492" i="28"/>
  <c r="N3493" i="28"/>
  <c r="N3494" i="28"/>
  <c r="N3495" i="28"/>
  <c r="N3496" i="28"/>
  <c r="N3497" i="28"/>
  <c r="N3498" i="28"/>
  <c r="N3499" i="28"/>
  <c r="N3500" i="28"/>
  <c r="N3501" i="28"/>
  <c r="N3502" i="28"/>
  <c r="N3503" i="28"/>
  <c r="N3504" i="28"/>
  <c r="N3505" i="28"/>
  <c r="N3506" i="28"/>
  <c r="N3507" i="28"/>
  <c r="N3508" i="28"/>
  <c r="N3509" i="28"/>
  <c r="N3510" i="28"/>
  <c r="N3511" i="28"/>
  <c r="N3512" i="28"/>
  <c r="N3513" i="28"/>
  <c r="N3514" i="28"/>
  <c r="N3515" i="28"/>
  <c r="N3516" i="28"/>
  <c r="N3517" i="28"/>
  <c r="N3518" i="28"/>
  <c r="N3519" i="28"/>
  <c r="N3520" i="28"/>
  <c r="N3521" i="28"/>
  <c r="N3522" i="28"/>
  <c r="N3523" i="28"/>
  <c r="N3524" i="28"/>
  <c r="N3525" i="28"/>
  <c r="N3526" i="28"/>
  <c r="N3527" i="28"/>
  <c r="N3528" i="28"/>
  <c r="N3529" i="28"/>
  <c r="N3530" i="28"/>
  <c r="N3531" i="28"/>
  <c r="N3532" i="28"/>
  <c r="N3533" i="28"/>
  <c r="N3534" i="28"/>
  <c r="N3535" i="28"/>
  <c r="N3536" i="28"/>
  <c r="N3537" i="28"/>
  <c r="N3538" i="28"/>
  <c r="N3539" i="28"/>
  <c r="N3540" i="28"/>
  <c r="N3541" i="28"/>
  <c r="N3542" i="28"/>
  <c r="N3543" i="28"/>
  <c r="N3544" i="28"/>
  <c r="N3545" i="28"/>
  <c r="N3546" i="28"/>
  <c r="N3547" i="28"/>
  <c r="N3548" i="28"/>
  <c r="N3549" i="28"/>
  <c r="N3550" i="28"/>
  <c r="N3551" i="28"/>
  <c r="N3552" i="28"/>
  <c r="N3553" i="28"/>
  <c r="N3554" i="28"/>
  <c r="N3555" i="28"/>
  <c r="N3556" i="28"/>
  <c r="N3557" i="28"/>
  <c r="N3558" i="28"/>
  <c r="N3559" i="28"/>
  <c r="N3560" i="28"/>
  <c r="N3561" i="28"/>
  <c r="N3562" i="28"/>
  <c r="N3563" i="28"/>
  <c r="N3564" i="28"/>
  <c r="N3565" i="28"/>
  <c r="N3566" i="28"/>
  <c r="N3567" i="28"/>
  <c r="N3568" i="28"/>
  <c r="N3569" i="28"/>
  <c r="N3570" i="28"/>
  <c r="N3571" i="28"/>
  <c r="N3572" i="28"/>
  <c r="N3573" i="28"/>
  <c r="N3574" i="28"/>
  <c r="N3575" i="28"/>
  <c r="N3576" i="28"/>
  <c r="N3577" i="28"/>
  <c r="N3578" i="28"/>
  <c r="N3579" i="28"/>
  <c r="N3580" i="28"/>
  <c r="N3581" i="28"/>
  <c r="N3582" i="28"/>
  <c r="N3583" i="28"/>
  <c r="N3584" i="28"/>
  <c r="N3585" i="28"/>
  <c r="N3586" i="28"/>
  <c r="N3587" i="28"/>
  <c r="N3588" i="28"/>
  <c r="N3589" i="28"/>
  <c r="N3590" i="28"/>
  <c r="N3591" i="28"/>
  <c r="N3592" i="28"/>
  <c r="N3593" i="28"/>
  <c r="N3594" i="28"/>
  <c r="N3595" i="28"/>
  <c r="N3596" i="28"/>
  <c r="N3597" i="28"/>
  <c r="N3598" i="28"/>
  <c r="N3599" i="28"/>
  <c r="N3600" i="28"/>
  <c r="N3601" i="28"/>
  <c r="N3602" i="28"/>
  <c r="N3603" i="28"/>
  <c r="N3604" i="28"/>
  <c r="N3605" i="28"/>
  <c r="N3606" i="28"/>
  <c r="N3607" i="28"/>
  <c r="N3608" i="28"/>
  <c r="N3609" i="28"/>
  <c r="N3610" i="28"/>
  <c r="N3611" i="28"/>
  <c r="N3612" i="28"/>
  <c r="N3613" i="28"/>
  <c r="N3614" i="28"/>
  <c r="N3615" i="28"/>
  <c r="N3616" i="28"/>
  <c r="N3617" i="28"/>
  <c r="N3618" i="28"/>
  <c r="N3619" i="28"/>
  <c r="N3620" i="28"/>
  <c r="N3621" i="28"/>
  <c r="N3622" i="28"/>
  <c r="N3623" i="28"/>
  <c r="N3624" i="28"/>
  <c r="N3625" i="28"/>
  <c r="N3626" i="28"/>
  <c r="N3627" i="28"/>
  <c r="N3628" i="28"/>
  <c r="N3629" i="28"/>
  <c r="N3630" i="28"/>
  <c r="N3631" i="28"/>
  <c r="N3632" i="28"/>
  <c r="N3633" i="28"/>
  <c r="N3634" i="28"/>
  <c r="N3635" i="28"/>
  <c r="N3636" i="28"/>
  <c r="N3637" i="28"/>
  <c r="N3638" i="28"/>
  <c r="N3639" i="28"/>
  <c r="N3640" i="28"/>
  <c r="N3641" i="28"/>
  <c r="N3642" i="28"/>
  <c r="N3643" i="28"/>
  <c r="N3644" i="28"/>
  <c r="N3645" i="28"/>
  <c r="N3646" i="28"/>
  <c r="N3647" i="28"/>
  <c r="N3648" i="28"/>
  <c r="N3649" i="28"/>
  <c r="N3650" i="28"/>
  <c r="N3651" i="28"/>
  <c r="N3652" i="28"/>
  <c r="N3653" i="28"/>
  <c r="N3654" i="28"/>
  <c r="N3655" i="28"/>
  <c r="N3656" i="28"/>
  <c r="N3657" i="28"/>
  <c r="N3658" i="28"/>
  <c r="N3659" i="28"/>
  <c r="N3660" i="28"/>
  <c r="N3661" i="28"/>
  <c r="N3662" i="28"/>
  <c r="N3663" i="28"/>
  <c r="N3664" i="28"/>
  <c r="N3665" i="28"/>
  <c r="N3666" i="28"/>
  <c r="N3667" i="28"/>
  <c r="N3668" i="28"/>
  <c r="N3669" i="28"/>
  <c r="N3670" i="28"/>
  <c r="N3671" i="28"/>
  <c r="N3672" i="28"/>
  <c r="N3673" i="28"/>
  <c r="N3674" i="28"/>
  <c r="N3675" i="28"/>
  <c r="N3676" i="28"/>
  <c r="N3677" i="28"/>
  <c r="N3678" i="28"/>
  <c r="N3679" i="28"/>
  <c r="N3680" i="28"/>
  <c r="N3681" i="28"/>
  <c r="N3682" i="28"/>
  <c r="N3683" i="28"/>
  <c r="N3684" i="28"/>
  <c r="N3685" i="28"/>
  <c r="N3686" i="28"/>
  <c r="N3687" i="28"/>
  <c r="N3688" i="28"/>
  <c r="N3689" i="28"/>
  <c r="N3690" i="28"/>
  <c r="N3691" i="28"/>
  <c r="N3692" i="28"/>
  <c r="N3693" i="28"/>
  <c r="N3694" i="28"/>
  <c r="N3695" i="28"/>
  <c r="N3696" i="28"/>
  <c r="N3697" i="28"/>
  <c r="N3698" i="28"/>
  <c r="N3699" i="28"/>
  <c r="N3700" i="28"/>
  <c r="N3701" i="28"/>
  <c r="N3702" i="28"/>
  <c r="N3703" i="28"/>
  <c r="N3704" i="28"/>
  <c r="N3705" i="28"/>
  <c r="N3706" i="28"/>
  <c r="N3707" i="28"/>
  <c r="N3708" i="28"/>
  <c r="N3709" i="28"/>
  <c r="N3710" i="28"/>
  <c r="N3711" i="28"/>
  <c r="N3712" i="28"/>
  <c r="N3713" i="28"/>
  <c r="N3714" i="28"/>
  <c r="N3715" i="28"/>
  <c r="N3716" i="28"/>
  <c r="N3717" i="28"/>
  <c r="N3718" i="28"/>
  <c r="N3719" i="28"/>
  <c r="N3720" i="28"/>
  <c r="N3721" i="28"/>
  <c r="N3722" i="28"/>
  <c r="N3723" i="28"/>
  <c r="N3724" i="28"/>
  <c r="N3725" i="28"/>
  <c r="N3726" i="28"/>
  <c r="N3727" i="28"/>
  <c r="N3728" i="28"/>
  <c r="N3729" i="28"/>
  <c r="N3730" i="28"/>
  <c r="N3731" i="28"/>
  <c r="N3732" i="28"/>
  <c r="N3733" i="28"/>
  <c r="N3734" i="28"/>
  <c r="N3735" i="28"/>
  <c r="N3736" i="28"/>
  <c r="N3737" i="28"/>
  <c r="N3738" i="28"/>
  <c r="N3739" i="28"/>
  <c r="N3740" i="28"/>
  <c r="N3741" i="28"/>
  <c r="N3742" i="28"/>
  <c r="N3743" i="28"/>
  <c r="N3744" i="28"/>
  <c r="N3745" i="28"/>
  <c r="N3746" i="28"/>
  <c r="N3747" i="28"/>
  <c r="N3748" i="28"/>
  <c r="N3749" i="28"/>
  <c r="N3750" i="28"/>
  <c r="N3751" i="28"/>
  <c r="N3752" i="28"/>
  <c r="N3753" i="28"/>
  <c r="N3754" i="28"/>
  <c r="N3755" i="28"/>
  <c r="N3756" i="28"/>
  <c r="N3757" i="28"/>
  <c r="N3758" i="28"/>
  <c r="N3759" i="28"/>
  <c r="N3760" i="28"/>
  <c r="N3761" i="28"/>
  <c r="N3762" i="28"/>
  <c r="N3763" i="28"/>
  <c r="N3764" i="28"/>
  <c r="N3765" i="28"/>
  <c r="N3766" i="28"/>
  <c r="N3767" i="28"/>
  <c r="N3768" i="28"/>
  <c r="N3769" i="28"/>
  <c r="N3770" i="28"/>
  <c r="N3771" i="28"/>
  <c r="N3772" i="28"/>
  <c r="N3773" i="28"/>
  <c r="N3774" i="28"/>
  <c r="N3775" i="28"/>
  <c r="N3776" i="28"/>
  <c r="N3777" i="28"/>
  <c r="N3778" i="28"/>
  <c r="N3779" i="28"/>
  <c r="N3780" i="28"/>
  <c r="N3781" i="28"/>
  <c r="N3782" i="28"/>
  <c r="N3783" i="28"/>
  <c r="N3784" i="28"/>
  <c r="N3785" i="28"/>
  <c r="N3786" i="28"/>
  <c r="N3787" i="28"/>
  <c r="N3788" i="28"/>
  <c r="N3789" i="28"/>
  <c r="N3790" i="28"/>
  <c r="N3791" i="28"/>
  <c r="N3792" i="28"/>
  <c r="N3793" i="28"/>
  <c r="N3794" i="28"/>
  <c r="N3795" i="28"/>
  <c r="N3796" i="28"/>
  <c r="N3797" i="28"/>
  <c r="N3798" i="28"/>
  <c r="N3799" i="28"/>
  <c r="N3800" i="28"/>
  <c r="N3801" i="28"/>
  <c r="N3802" i="28"/>
  <c r="N3803" i="28"/>
  <c r="N3804" i="28"/>
  <c r="N3805" i="28"/>
  <c r="N3806" i="28"/>
  <c r="N3807" i="28"/>
  <c r="N3808" i="28"/>
  <c r="N3809" i="28"/>
  <c r="N3810" i="28"/>
  <c r="N3811" i="28"/>
  <c r="N3812" i="28"/>
  <c r="N3813" i="28"/>
  <c r="N3814" i="28"/>
  <c r="N3815" i="28"/>
  <c r="N3816" i="28"/>
  <c r="N3817" i="28"/>
  <c r="N3818" i="28"/>
  <c r="N3819" i="28"/>
  <c r="N3820" i="28"/>
  <c r="N3821" i="28"/>
  <c r="N3822" i="28"/>
  <c r="N3823" i="28"/>
  <c r="N3824" i="28"/>
  <c r="N3825" i="28"/>
  <c r="N3826" i="28"/>
  <c r="N3827" i="28"/>
  <c r="N3828" i="28"/>
  <c r="N3829" i="28"/>
  <c r="N3830" i="28"/>
  <c r="N3831" i="28"/>
  <c r="N3832" i="28"/>
  <c r="N3833" i="28"/>
  <c r="N3834" i="28"/>
  <c r="N3835" i="28"/>
  <c r="N3836" i="28"/>
  <c r="N3837" i="28"/>
  <c r="N3838" i="28"/>
  <c r="N3839" i="28"/>
  <c r="N3840" i="28"/>
  <c r="N3841" i="28"/>
  <c r="N3842" i="28"/>
  <c r="N3843" i="28"/>
  <c r="N3844" i="28"/>
  <c r="N3845" i="28"/>
  <c r="N3846" i="28"/>
  <c r="N3847" i="28"/>
  <c r="N3848" i="28"/>
  <c r="N3849" i="28"/>
  <c r="N3850" i="28"/>
  <c r="N3851" i="28"/>
  <c r="N3852" i="28"/>
  <c r="N3853" i="28"/>
  <c r="N3854" i="28"/>
  <c r="N3855" i="28"/>
  <c r="N3856" i="28"/>
  <c r="N3857" i="28"/>
  <c r="N3858" i="28"/>
  <c r="N3859" i="28"/>
  <c r="N3860" i="28"/>
  <c r="N3861" i="28"/>
  <c r="N3862" i="28"/>
  <c r="N3863" i="28"/>
  <c r="N3864" i="28"/>
  <c r="N3865" i="28"/>
  <c r="N3866" i="28"/>
  <c r="N3867" i="28"/>
  <c r="N3868" i="28"/>
  <c r="N3869" i="28"/>
  <c r="N3870" i="28"/>
  <c r="N3871" i="28"/>
  <c r="N3872" i="28"/>
  <c r="N3873" i="28"/>
  <c r="N3874" i="28"/>
  <c r="N3875" i="28"/>
  <c r="N3876" i="28"/>
  <c r="N3877" i="28"/>
  <c r="N3878" i="28"/>
  <c r="N3879" i="28"/>
  <c r="N3880" i="28"/>
  <c r="N3881" i="28"/>
  <c r="N3882" i="28"/>
  <c r="N3883" i="28"/>
  <c r="N3884" i="28"/>
  <c r="N3885" i="28"/>
  <c r="N3886" i="28"/>
  <c r="N3887" i="28"/>
  <c r="N3888" i="28"/>
  <c r="N3889" i="28"/>
  <c r="N3890" i="28"/>
  <c r="N3891" i="28"/>
  <c r="N3892" i="28"/>
  <c r="N3893" i="28"/>
  <c r="N3894" i="28"/>
  <c r="N3895" i="28"/>
  <c r="N3896" i="28"/>
  <c r="N3897" i="28"/>
  <c r="N3898" i="28"/>
  <c r="N3899" i="28"/>
  <c r="N3900" i="28"/>
  <c r="N3901" i="28"/>
  <c r="N3902" i="28"/>
  <c r="N3903" i="28"/>
  <c r="N3904" i="28"/>
  <c r="N3905" i="28"/>
  <c r="N3906" i="28"/>
  <c r="N3907" i="28"/>
  <c r="N3908" i="28"/>
  <c r="N3909" i="28"/>
  <c r="N3910" i="28"/>
  <c r="N3911" i="28"/>
  <c r="N3912" i="28"/>
  <c r="N3913" i="28"/>
  <c r="N3914" i="28"/>
  <c r="N3915" i="28"/>
  <c r="N3916" i="28"/>
  <c r="N3917" i="28"/>
  <c r="N3918" i="28"/>
  <c r="N3919" i="28"/>
  <c r="N3920" i="28"/>
  <c r="N3921" i="28"/>
  <c r="N3922" i="28"/>
  <c r="N3923" i="28"/>
  <c r="N3924" i="28"/>
  <c r="N3925" i="28"/>
  <c r="N3926" i="28"/>
  <c r="N3927" i="28"/>
  <c r="N3928" i="28"/>
  <c r="N3929" i="28"/>
  <c r="N3930" i="28"/>
  <c r="N3931" i="28"/>
  <c r="N3932" i="28"/>
  <c r="N3933" i="28"/>
  <c r="N3934" i="28"/>
  <c r="N3935" i="28"/>
  <c r="N3936" i="28"/>
  <c r="N3937" i="28"/>
  <c r="N3938" i="28"/>
  <c r="N3939" i="28"/>
  <c r="N3940" i="28"/>
  <c r="N3941" i="28"/>
  <c r="N3942" i="28"/>
  <c r="N3943" i="28"/>
  <c r="N3944" i="28"/>
  <c r="N3945" i="28"/>
  <c r="N3946" i="28"/>
  <c r="N3947" i="28"/>
  <c r="N3948" i="28"/>
  <c r="N3949" i="28"/>
  <c r="N3950" i="28"/>
  <c r="N3951" i="28"/>
  <c r="N3952" i="28"/>
  <c r="N3953" i="28"/>
  <c r="N3954" i="28"/>
  <c r="N3955" i="28"/>
  <c r="N3956" i="28"/>
  <c r="N3957" i="28"/>
  <c r="N3958" i="28"/>
  <c r="N3959" i="28"/>
  <c r="N3960" i="28"/>
  <c r="N3961" i="28"/>
  <c r="N3962" i="28"/>
  <c r="N3963" i="28"/>
  <c r="N3964" i="28"/>
  <c r="N3965" i="28"/>
  <c r="N3966" i="28"/>
  <c r="N3967" i="28"/>
  <c r="N3968" i="28"/>
  <c r="N3969" i="28"/>
  <c r="N3970" i="28"/>
  <c r="N3971" i="28"/>
  <c r="N3972" i="28"/>
  <c r="N3973" i="28"/>
  <c r="N3974" i="28"/>
  <c r="N3975" i="28"/>
  <c r="N3976" i="28"/>
  <c r="N3977" i="28"/>
  <c r="N3978" i="28"/>
  <c r="N3979" i="28"/>
  <c r="N3980" i="28"/>
  <c r="N3981" i="28"/>
  <c r="N3982" i="28"/>
  <c r="N3983" i="28"/>
  <c r="N3984" i="28"/>
  <c r="N3985" i="28"/>
  <c r="N3986" i="28"/>
  <c r="N3987" i="28"/>
  <c r="N3988" i="28"/>
  <c r="N3989" i="28"/>
  <c r="N3990" i="28"/>
  <c r="N3991" i="28"/>
  <c r="N3992" i="28"/>
  <c r="N3993" i="28"/>
  <c r="N3994" i="28"/>
  <c r="N3995" i="28"/>
  <c r="N3996" i="28"/>
  <c r="N3997" i="28"/>
  <c r="N3998" i="28"/>
  <c r="N3999" i="28"/>
  <c r="N4000" i="28"/>
  <c r="N4001" i="28"/>
  <c r="N4002" i="28"/>
  <c r="N4003" i="28"/>
  <c r="N4004" i="28"/>
  <c r="N4005" i="28"/>
  <c r="N4006" i="28"/>
  <c r="N4007" i="28"/>
  <c r="N4008" i="28"/>
  <c r="N4009" i="28"/>
  <c r="N4010" i="28"/>
  <c r="N4011" i="28"/>
  <c r="N4012" i="28"/>
  <c r="N4013" i="28"/>
  <c r="N4014" i="28"/>
  <c r="N4015" i="28"/>
  <c r="N4016" i="28"/>
  <c r="N4017" i="28"/>
  <c r="N4018" i="28"/>
  <c r="N4019" i="28"/>
  <c r="N4020" i="28"/>
  <c r="N4021" i="28"/>
  <c r="N4022" i="28"/>
  <c r="N4023" i="28"/>
  <c r="N4024" i="28"/>
  <c r="N4025" i="28"/>
  <c r="N4026" i="28"/>
  <c r="N4027" i="28"/>
  <c r="N4028" i="28"/>
  <c r="N4029" i="28"/>
  <c r="N4030" i="28"/>
  <c r="N4031" i="28"/>
  <c r="N4032" i="28"/>
  <c r="N4033" i="28"/>
  <c r="N4034" i="28"/>
  <c r="N4035" i="28"/>
  <c r="N4036" i="28"/>
  <c r="N4037" i="28"/>
  <c r="N4038" i="28"/>
  <c r="N4039" i="28"/>
  <c r="N4040" i="28"/>
  <c r="N4041" i="28"/>
  <c r="N4042" i="28"/>
  <c r="N4043" i="28"/>
  <c r="N4044" i="28"/>
  <c r="N4045" i="28"/>
  <c r="N4046" i="28"/>
  <c r="N4047" i="28"/>
  <c r="N4048" i="28"/>
  <c r="N4049" i="28"/>
  <c r="N4050" i="28"/>
  <c r="N4051" i="28"/>
  <c r="N4052" i="28"/>
  <c r="N4053" i="28"/>
  <c r="N4054" i="28"/>
  <c r="N4055" i="28"/>
  <c r="N4056" i="28"/>
  <c r="N4057" i="28"/>
  <c r="N4058" i="28"/>
  <c r="N4059" i="28"/>
  <c r="N4060" i="28"/>
  <c r="N4061" i="28"/>
  <c r="N4062" i="28"/>
  <c r="N4063" i="28"/>
  <c r="N4064" i="28"/>
  <c r="N4065" i="28"/>
  <c r="N4066" i="28"/>
  <c r="N4067" i="28"/>
  <c r="N4068" i="28"/>
  <c r="N4069" i="28"/>
  <c r="N4070" i="28"/>
  <c r="N4071" i="28"/>
  <c r="N4072" i="28"/>
  <c r="N4073" i="28"/>
  <c r="N4074" i="28"/>
  <c r="N4075" i="28"/>
  <c r="N4076" i="28"/>
  <c r="N4077" i="28"/>
  <c r="N4078" i="28"/>
  <c r="N4079" i="28"/>
  <c r="N4080" i="28"/>
  <c r="N4081" i="28"/>
  <c r="N4082" i="28"/>
  <c r="N4083" i="28"/>
  <c r="N4084" i="28"/>
  <c r="N4085" i="28"/>
  <c r="N4086" i="28"/>
  <c r="N4087" i="28"/>
  <c r="N4088" i="28"/>
  <c r="N4089" i="28"/>
  <c r="N4090" i="28"/>
  <c r="N4091" i="28"/>
  <c r="N4092" i="28"/>
  <c r="N4093" i="28"/>
  <c r="N4094" i="28"/>
  <c r="N4095" i="28"/>
  <c r="N4096" i="28"/>
  <c r="N4097" i="28"/>
  <c r="N4098" i="28"/>
  <c r="N4099" i="28"/>
  <c r="N4100" i="28"/>
  <c r="N4101" i="28"/>
  <c r="N4102" i="28"/>
  <c r="N4103" i="28"/>
  <c r="N4104" i="28"/>
  <c r="N4105" i="28"/>
  <c r="N4106" i="28"/>
  <c r="N4107" i="28"/>
  <c r="N4108" i="28"/>
  <c r="N4109" i="28"/>
  <c r="N4110" i="28"/>
  <c r="N4111" i="28"/>
  <c r="N4112" i="28"/>
  <c r="N4113" i="28"/>
  <c r="N4114" i="28"/>
  <c r="N4115" i="28"/>
  <c r="N4116" i="28"/>
  <c r="N4117" i="28"/>
  <c r="N4118" i="28"/>
  <c r="N4119" i="28"/>
  <c r="N4120" i="28"/>
  <c r="N4121" i="28"/>
  <c r="N4122" i="28"/>
  <c r="N4123" i="28"/>
  <c r="N4124" i="28"/>
  <c r="N4125" i="28"/>
  <c r="N4126" i="28"/>
  <c r="N4127" i="28"/>
  <c r="N4128" i="28"/>
  <c r="N4129" i="28"/>
  <c r="N4130" i="28"/>
  <c r="N4131" i="28"/>
  <c r="N4132" i="28"/>
  <c r="N4133" i="28"/>
  <c r="N4134" i="28"/>
  <c r="N4135" i="28"/>
  <c r="N4136" i="28"/>
  <c r="N4137" i="28"/>
  <c r="N4138" i="28"/>
  <c r="N4139" i="28"/>
  <c r="N4140" i="28"/>
  <c r="N4141" i="28"/>
  <c r="N4142" i="28"/>
  <c r="N4143" i="28"/>
  <c r="N4144" i="28"/>
  <c r="N4145" i="28"/>
  <c r="N4146" i="28"/>
  <c r="N4147" i="28"/>
  <c r="N4148" i="28"/>
  <c r="N4149" i="28"/>
  <c r="N4150" i="28"/>
  <c r="N4151" i="28"/>
  <c r="N4152" i="28"/>
  <c r="N4153" i="28"/>
  <c r="N4154" i="28"/>
  <c r="N4155" i="28"/>
  <c r="N4156" i="28"/>
  <c r="N4157" i="28"/>
  <c r="N4158" i="28"/>
  <c r="N4159" i="28"/>
  <c r="N4160" i="28"/>
  <c r="N4161" i="28"/>
  <c r="N4162" i="28"/>
  <c r="N4163" i="28"/>
  <c r="N4164" i="28"/>
  <c r="N4165" i="28"/>
  <c r="N4166" i="28"/>
  <c r="N4167" i="28"/>
  <c r="N4168" i="28"/>
  <c r="N4169" i="28"/>
  <c r="N4170" i="28"/>
  <c r="N4171" i="28"/>
  <c r="N4172" i="28"/>
  <c r="N4173" i="28"/>
  <c r="N4174" i="28"/>
  <c r="N4175" i="28"/>
  <c r="N4176" i="28"/>
  <c r="N4177" i="28"/>
  <c r="N4178" i="28"/>
  <c r="N4179" i="28"/>
  <c r="N4180" i="28"/>
  <c r="N4181" i="28"/>
  <c r="N4182" i="28"/>
  <c r="N4183" i="28"/>
  <c r="N4184" i="28"/>
  <c r="N4185" i="28"/>
  <c r="N4186" i="28"/>
  <c r="N4187" i="28"/>
  <c r="N4188" i="28"/>
  <c r="N4189" i="28"/>
  <c r="N4190" i="28"/>
  <c r="N4191" i="28"/>
  <c r="N4192" i="28"/>
  <c r="N4193" i="28"/>
  <c r="N4194" i="28"/>
  <c r="N4195" i="28"/>
  <c r="N4196" i="28"/>
  <c r="N4197" i="28"/>
  <c r="N4198" i="28"/>
  <c r="N4199" i="28"/>
  <c r="N4200" i="28"/>
  <c r="N4201" i="28"/>
  <c r="N4202" i="28"/>
  <c r="N4203" i="28"/>
  <c r="N4204" i="28"/>
  <c r="N4205" i="28"/>
  <c r="N4206" i="28"/>
  <c r="N4207" i="28"/>
  <c r="N4208" i="28"/>
  <c r="N4209" i="28"/>
  <c r="N4210" i="28"/>
  <c r="N4211" i="28"/>
  <c r="N4212" i="28"/>
  <c r="N4213" i="28"/>
  <c r="N4214" i="28"/>
  <c r="N4215" i="28"/>
  <c r="N4216" i="28"/>
  <c r="N4217" i="28"/>
  <c r="N4218" i="28"/>
  <c r="N4219" i="28"/>
  <c r="N4220" i="28"/>
  <c r="N4221" i="28"/>
  <c r="N4222" i="28"/>
  <c r="N4223" i="28"/>
  <c r="N4224" i="28"/>
  <c r="N4225" i="28"/>
  <c r="N4226" i="28"/>
  <c r="N4227" i="28"/>
  <c r="N4228" i="28"/>
  <c r="N4229" i="28"/>
  <c r="N4230" i="28"/>
  <c r="N4231" i="28"/>
  <c r="N4232" i="28"/>
  <c r="N4233" i="28"/>
  <c r="N4234" i="28"/>
  <c r="N4235" i="28"/>
  <c r="N4236" i="28"/>
  <c r="N4237" i="28"/>
  <c r="N4238" i="28"/>
  <c r="N4239" i="28"/>
  <c r="N4240" i="28"/>
  <c r="N4241" i="28"/>
  <c r="N4242" i="28"/>
  <c r="N4243" i="28"/>
  <c r="N4244" i="28"/>
  <c r="N4245" i="28"/>
  <c r="N4246" i="28"/>
  <c r="N4247" i="28"/>
  <c r="N4248" i="28"/>
  <c r="N4249" i="28"/>
  <c r="N4250" i="28"/>
  <c r="N4251" i="28"/>
  <c r="N4252" i="28"/>
  <c r="N4253" i="28"/>
  <c r="N4254" i="28"/>
  <c r="N4255" i="28"/>
  <c r="N4256" i="28"/>
  <c r="N4257" i="28"/>
  <c r="N4258" i="28"/>
  <c r="N4259" i="28"/>
  <c r="N4260" i="28"/>
  <c r="N4261" i="28"/>
  <c r="N4262" i="28"/>
  <c r="N4263" i="28"/>
  <c r="N4264" i="28"/>
  <c r="N4265" i="28"/>
  <c r="N4266" i="28"/>
  <c r="N4267" i="28"/>
  <c r="N4268" i="28"/>
  <c r="N4269" i="28"/>
  <c r="N4270" i="28"/>
  <c r="N4271" i="28"/>
  <c r="N4272" i="28"/>
  <c r="N4273" i="28"/>
  <c r="N4274" i="28"/>
  <c r="N4275" i="28"/>
  <c r="N4276" i="28"/>
  <c r="N4277" i="28"/>
  <c r="N4278" i="28"/>
  <c r="N4279" i="28"/>
  <c r="N4280" i="28"/>
  <c r="N4281" i="28"/>
  <c r="N4282" i="28"/>
  <c r="N4283" i="28"/>
  <c r="N4284" i="28"/>
  <c r="N4285" i="28"/>
  <c r="N4286" i="28"/>
  <c r="N4287" i="28"/>
  <c r="N4288" i="28"/>
  <c r="N4289" i="28"/>
  <c r="N4290" i="28"/>
  <c r="N4291" i="28"/>
  <c r="N4292" i="28"/>
  <c r="N4293" i="28"/>
  <c r="N4294" i="28"/>
  <c r="N4295" i="28"/>
  <c r="N4296" i="28"/>
  <c r="N4297" i="28"/>
  <c r="N4298" i="28"/>
  <c r="N4299" i="28"/>
  <c r="N4300" i="28"/>
  <c r="N4301" i="28"/>
  <c r="N4302" i="28"/>
  <c r="N4303" i="28"/>
  <c r="N4304" i="28"/>
  <c r="N4305" i="28"/>
  <c r="N4306" i="28"/>
  <c r="N4307" i="28"/>
  <c r="N4308" i="28"/>
  <c r="N4309" i="28"/>
  <c r="N4310" i="28"/>
  <c r="N4311" i="28"/>
  <c r="N4312" i="28"/>
  <c r="N4313" i="28"/>
  <c r="N4314" i="28"/>
  <c r="N4315" i="28"/>
  <c r="N4316" i="28"/>
  <c r="N4317" i="28"/>
  <c r="N4318" i="28"/>
  <c r="N4319" i="28"/>
  <c r="N4320" i="28"/>
  <c r="N4321" i="28"/>
  <c r="N4322" i="28"/>
  <c r="N4323" i="28"/>
  <c r="N4324" i="28"/>
  <c r="N4325" i="28"/>
  <c r="N4326" i="28"/>
  <c r="N4327" i="28"/>
  <c r="N4328" i="28"/>
  <c r="N4329" i="28"/>
  <c r="N4330" i="28"/>
  <c r="N4331" i="28"/>
  <c r="N4332" i="28"/>
  <c r="N4333" i="28"/>
  <c r="N4334" i="28"/>
  <c r="N4335" i="28"/>
  <c r="N4336" i="28"/>
  <c r="N4337" i="28"/>
  <c r="N4338" i="28"/>
  <c r="N4339" i="28"/>
  <c r="N4340" i="28"/>
  <c r="N4341" i="28"/>
  <c r="N4342" i="28"/>
  <c r="N4343" i="28"/>
  <c r="N4344" i="28"/>
  <c r="N4345" i="28"/>
  <c r="N4346" i="28"/>
  <c r="N4347" i="28"/>
  <c r="N4348" i="28"/>
  <c r="N4349" i="28"/>
  <c r="N4350" i="28"/>
  <c r="N4351" i="28"/>
  <c r="N4352" i="28"/>
  <c r="N4353" i="28"/>
  <c r="N4354" i="28"/>
  <c r="N4355" i="28"/>
  <c r="N4356" i="28"/>
  <c r="N4357" i="28"/>
  <c r="N4358" i="28"/>
  <c r="N4359" i="28"/>
  <c r="N4360" i="28"/>
  <c r="N4361" i="28"/>
  <c r="N4362" i="28"/>
  <c r="N4363" i="28"/>
  <c r="N4364" i="28"/>
  <c r="N4365" i="28"/>
  <c r="N4366" i="28"/>
  <c r="N4367" i="28"/>
  <c r="N4368" i="28"/>
  <c r="N4369" i="28"/>
  <c r="N4370" i="28"/>
  <c r="N4371" i="28"/>
  <c r="N4372" i="28"/>
  <c r="N4373" i="28"/>
  <c r="N4374" i="28"/>
  <c r="N4375" i="28"/>
  <c r="N4376" i="28"/>
  <c r="N4377" i="28"/>
  <c r="N4378" i="28"/>
  <c r="N4379" i="28"/>
  <c r="N4380" i="28"/>
  <c r="N4381" i="28"/>
  <c r="N4382" i="28"/>
  <c r="N4383" i="28"/>
  <c r="N4384" i="28"/>
  <c r="N4385" i="28"/>
  <c r="N4386" i="28"/>
  <c r="N4387" i="28"/>
  <c r="N4388" i="28"/>
  <c r="N4389" i="28"/>
  <c r="N4390" i="28"/>
  <c r="N4391" i="28"/>
  <c r="N4392" i="28"/>
  <c r="N4393" i="28"/>
  <c r="N4394" i="28"/>
  <c r="N4395" i="28"/>
  <c r="N4396" i="28"/>
  <c r="N4397" i="28"/>
  <c r="N4398" i="28"/>
  <c r="N4399" i="28"/>
  <c r="N4400" i="28"/>
  <c r="N4401" i="28"/>
  <c r="N4402" i="28"/>
  <c r="N4403" i="28"/>
  <c r="N4404" i="28"/>
  <c r="N4405" i="28"/>
  <c r="N4406" i="28"/>
  <c r="N4407" i="28"/>
  <c r="N4408" i="28"/>
  <c r="N4409" i="28"/>
  <c r="N4410" i="28"/>
  <c r="N4411" i="28"/>
  <c r="N4412" i="28"/>
  <c r="N4413" i="28"/>
  <c r="N4414" i="28"/>
  <c r="N4415" i="28"/>
  <c r="N4416" i="28"/>
  <c r="N4417" i="28"/>
  <c r="N4418" i="28"/>
  <c r="N4419" i="28"/>
  <c r="N4420" i="28"/>
  <c r="N4421" i="28"/>
  <c r="N4422" i="28"/>
  <c r="N4423" i="28"/>
  <c r="N4424" i="28"/>
  <c r="N4425" i="28"/>
  <c r="N4426" i="28"/>
  <c r="N4427" i="28"/>
  <c r="N4428" i="28"/>
  <c r="N4429" i="28"/>
  <c r="N4430" i="28"/>
  <c r="N4431" i="28"/>
  <c r="N4432" i="28"/>
  <c r="N4433" i="28"/>
  <c r="N4434" i="28"/>
  <c r="N4435" i="28"/>
  <c r="N4436" i="28"/>
  <c r="N4437" i="28"/>
  <c r="N4438" i="28"/>
  <c r="N4439" i="28"/>
  <c r="N4440" i="28"/>
  <c r="N4441" i="28"/>
  <c r="N4442" i="28"/>
  <c r="N4443" i="28"/>
  <c r="N4444" i="28"/>
  <c r="N4445" i="28"/>
  <c r="N4446" i="28"/>
  <c r="N4447" i="28"/>
  <c r="N4448" i="28"/>
  <c r="N4449" i="28"/>
  <c r="N4450" i="28"/>
  <c r="N4451" i="28"/>
  <c r="N4452" i="28"/>
  <c r="N4453" i="28"/>
  <c r="N4454" i="28"/>
  <c r="N4455" i="28"/>
  <c r="N4456" i="28"/>
  <c r="N4457" i="28"/>
  <c r="N4458" i="28"/>
  <c r="N4459" i="28"/>
  <c r="N4460" i="28"/>
  <c r="N4461" i="28"/>
  <c r="N4462" i="28"/>
  <c r="N4463" i="28"/>
  <c r="N4464" i="28"/>
  <c r="N4465" i="28"/>
  <c r="N4466" i="28"/>
  <c r="N4467" i="28"/>
  <c r="N4468" i="28"/>
  <c r="N4469" i="28"/>
  <c r="N4470" i="28"/>
  <c r="N4471" i="28"/>
  <c r="N4472" i="28"/>
  <c r="N4473" i="28"/>
  <c r="N4474" i="28"/>
  <c r="N4475" i="28"/>
  <c r="N4476" i="28"/>
  <c r="N4477" i="28"/>
  <c r="N4478" i="28"/>
  <c r="N4479" i="28"/>
  <c r="N4480" i="28"/>
  <c r="N4481" i="28"/>
  <c r="N4482" i="28"/>
  <c r="N4483" i="28"/>
  <c r="N4484" i="28"/>
  <c r="N4485" i="28"/>
  <c r="N4486" i="28"/>
  <c r="N4487" i="28"/>
  <c r="N4488" i="28"/>
  <c r="N4489" i="28"/>
  <c r="N4490" i="28"/>
  <c r="N4491" i="28"/>
  <c r="N4492" i="28"/>
  <c r="N4493" i="28"/>
  <c r="N4494" i="28"/>
  <c r="N4495" i="28"/>
  <c r="N4496" i="28"/>
  <c r="N4497" i="28"/>
  <c r="N4498" i="28"/>
  <c r="N4499" i="28"/>
  <c r="N4500" i="28"/>
  <c r="N4501" i="28"/>
  <c r="N4502" i="28"/>
  <c r="N4503" i="28"/>
  <c r="N4504" i="28"/>
  <c r="N4505" i="28"/>
  <c r="N4506" i="28"/>
  <c r="N4507" i="28"/>
  <c r="N4508" i="28"/>
  <c r="N4509" i="28"/>
  <c r="N4510" i="28"/>
  <c r="N4511" i="28"/>
  <c r="N4512" i="28"/>
  <c r="N4513" i="28"/>
  <c r="N4514" i="28"/>
  <c r="N4515" i="28"/>
  <c r="N4516" i="28"/>
  <c r="N4517" i="28"/>
  <c r="N4518" i="28"/>
  <c r="N4519" i="28"/>
  <c r="N4520" i="28"/>
  <c r="N4521" i="28"/>
  <c r="N4522" i="28"/>
  <c r="N4523" i="28"/>
  <c r="N4524" i="28"/>
  <c r="N4525" i="28"/>
  <c r="N4526" i="28"/>
  <c r="N4527" i="28"/>
  <c r="N4528" i="28"/>
  <c r="N4529" i="28"/>
  <c r="N4530" i="28"/>
  <c r="N4531" i="28"/>
  <c r="N4532" i="28"/>
  <c r="N4533" i="28"/>
  <c r="N4534" i="28"/>
  <c r="N4535" i="28"/>
  <c r="N4536" i="28"/>
  <c r="N4537" i="28"/>
  <c r="N4538" i="28"/>
  <c r="N4539" i="28"/>
  <c r="N4540" i="28"/>
  <c r="N4541" i="28"/>
  <c r="N4542" i="28"/>
  <c r="N4543" i="28"/>
  <c r="N4544" i="28"/>
  <c r="N4545" i="28"/>
  <c r="N4546" i="28"/>
  <c r="N4547" i="28"/>
  <c r="N4548" i="28"/>
  <c r="N4549" i="28"/>
  <c r="N4550" i="28"/>
  <c r="N4551" i="28"/>
  <c r="N4552" i="28"/>
  <c r="N4553" i="28"/>
  <c r="N4554" i="28"/>
  <c r="N4555" i="28"/>
  <c r="N4556" i="28"/>
  <c r="N4557" i="28"/>
  <c r="N4558" i="28"/>
  <c r="N4559" i="28"/>
  <c r="N4560" i="28"/>
  <c r="N4561" i="28"/>
  <c r="N4562" i="28"/>
  <c r="N4563" i="28"/>
  <c r="N4564" i="28"/>
  <c r="N4565" i="28"/>
  <c r="N4566" i="28"/>
  <c r="N4567" i="28"/>
  <c r="N4568" i="28"/>
  <c r="N4569" i="28"/>
  <c r="N4570" i="28"/>
  <c r="N4571" i="28"/>
  <c r="N4572" i="28"/>
  <c r="N4573" i="28"/>
  <c r="N4574" i="28"/>
  <c r="N4575" i="28"/>
  <c r="N4576" i="28"/>
  <c r="N4577" i="28"/>
  <c r="N4578" i="28"/>
  <c r="N4579" i="28"/>
  <c r="N4580" i="28"/>
  <c r="N4581" i="28"/>
  <c r="N4582" i="28"/>
  <c r="N4583" i="28"/>
  <c r="N4584" i="28"/>
  <c r="N4585" i="28"/>
  <c r="N4586" i="28"/>
  <c r="N4587" i="28"/>
  <c r="N4588" i="28"/>
  <c r="N4589" i="28"/>
  <c r="N4590" i="28"/>
  <c r="N4591" i="28"/>
  <c r="N4592" i="28"/>
  <c r="N4593" i="28"/>
  <c r="N4594" i="28"/>
  <c r="N4595" i="28"/>
  <c r="N4596" i="28"/>
  <c r="N4597" i="28"/>
  <c r="N4598" i="28"/>
  <c r="N4599" i="28"/>
  <c r="N4600" i="28"/>
  <c r="N4601" i="28"/>
  <c r="N4602" i="28"/>
  <c r="N4603" i="28"/>
  <c r="N4604" i="28"/>
  <c r="N4605" i="28"/>
  <c r="N4606" i="28"/>
  <c r="N4607" i="28"/>
  <c r="N4608" i="28"/>
  <c r="N4609" i="28"/>
  <c r="N4610" i="28"/>
  <c r="N4611" i="28"/>
  <c r="N4612" i="28"/>
  <c r="N4613" i="28"/>
  <c r="N4614" i="28"/>
  <c r="N4615" i="28"/>
  <c r="N4616" i="28"/>
  <c r="N4617" i="28"/>
  <c r="N4618" i="28"/>
  <c r="N4619" i="28"/>
  <c r="N4620" i="28"/>
  <c r="N4621" i="28"/>
  <c r="N4622" i="28"/>
  <c r="N4623" i="28"/>
  <c r="N4624" i="28"/>
  <c r="N4625" i="28"/>
  <c r="N4626" i="28"/>
  <c r="N4627" i="28"/>
  <c r="N4628" i="28"/>
  <c r="N4629" i="28"/>
  <c r="N4630" i="28"/>
  <c r="N4631" i="28"/>
  <c r="N4632" i="28"/>
  <c r="N4633" i="28"/>
  <c r="N4634" i="28"/>
  <c r="N4635" i="28"/>
  <c r="N4636" i="28"/>
  <c r="N4637" i="28"/>
  <c r="N4638" i="28"/>
  <c r="N4639" i="28"/>
  <c r="N4640" i="28"/>
  <c r="N4641" i="28"/>
  <c r="N4642" i="28"/>
  <c r="N4643" i="28"/>
  <c r="N4644" i="28"/>
  <c r="N4645" i="28"/>
  <c r="N4646" i="28"/>
  <c r="N4647" i="28"/>
  <c r="N4648" i="28"/>
  <c r="N4649" i="28"/>
  <c r="N4650" i="28"/>
  <c r="N4651" i="28"/>
  <c r="N4652" i="28"/>
  <c r="N4653" i="28"/>
  <c r="N4654" i="28"/>
  <c r="N4655" i="28"/>
  <c r="N4656" i="28"/>
  <c r="N4657" i="28"/>
  <c r="N4658" i="28"/>
  <c r="N4659" i="28"/>
  <c r="N4660" i="28"/>
  <c r="N4661" i="28"/>
  <c r="N4662" i="28"/>
  <c r="N4663" i="28"/>
  <c r="N4664" i="28"/>
  <c r="N4665" i="28"/>
  <c r="N4666" i="28"/>
  <c r="N4667" i="28"/>
  <c r="N4668" i="28"/>
  <c r="N4669" i="28"/>
  <c r="N4670" i="28"/>
  <c r="N4671" i="28"/>
  <c r="N4672" i="28"/>
  <c r="N4673" i="28"/>
  <c r="N4674" i="28"/>
  <c r="N4675" i="28"/>
  <c r="N4676" i="28"/>
  <c r="N4677" i="28"/>
  <c r="N4678" i="28"/>
  <c r="N4679" i="28"/>
  <c r="N4680" i="28"/>
  <c r="N4681" i="28"/>
  <c r="N4682" i="28"/>
  <c r="N4683" i="28"/>
  <c r="N4684" i="28"/>
  <c r="N4685" i="28"/>
  <c r="N4686" i="28"/>
  <c r="N4687" i="28"/>
  <c r="N4688" i="28"/>
  <c r="N4689" i="28"/>
  <c r="N4690" i="28"/>
  <c r="N4691" i="28"/>
  <c r="N4692" i="28"/>
  <c r="N4693" i="28"/>
  <c r="N4694" i="28"/>
  <c r="N4695" i="28"/>
  <c r="N4696" i="28"/>
  <c r="N4697" i="28"/>
  <c r="N4698" i="28"/>
  <c r="N4699" i="28"/>
  <c r="N4700" i="28"/>
  <c r="N4701" i="28"/>
  <c r="N4702" i="28"/>
  <c r="N4703" i="28"/>
  <c r="N4704" i="28"/>
  <c r="N4705" i="28"/>
  <c r="N4706" i="28"/>
  <c r="N4707" i="28"/>
  <c r="N4708" i="28"/>
  <c r="N4709" i="28"/>
  <c r="N4710" i="28"/>
  <c r="N4711" i="28"/>
  <c r="N4712" i="28"/>
  <c r="N4713" i="28"/>
  <c r="N4714" i="28"/>
  <c r="N4715" i="28"/>
  <c r="N4716" i="28"/>
  <c r="N4717" i="28"/>
  <c r="N4718" i="28"/>
  <c r="N4719" i="28"/>
  <c r="N4720" i="28"/>
  <c r="N4721" i="28"/>
  <c r="N4722" i="28"/>
  <c r="N4723" i="28"/>
  <c r="N4724" i="28"/>
  <c r="N4725" i="28"/>
  <c r="N4726" i="28"/>
  <c r="N4727" i="28"/>
  <c r="N4728" i="28"/>
  <c r="N4729" i="28"/>
  <c r="N4730" i="28"/>
  <c r="N4731" i="28"/>
  <c r="N4732" i="28"/>
  <c r="N4733" i="28"/>
  <c r="N4734" i="28"/>
  <c r="N4735" i="28"/>
  <c r="N4736" i="28"/>
  <c r="N4737" i="28"/>
  <c r="N4738" i="28"/>
  <c r="N4739" i="28"/>
  <c r="N4740" i="28"/>
  <c r="N4741" i="28"/>
  <c r="N4742" i="28"/>
  <c r="N4743" i="28"/>
  <c r="N4744" i="28"/>
  <c r="N4745" i="28"/>
  <c r="N4746" i="28"/>
  <c r="N4747" i="28"/>
  <c r="N4748" i="28"/>
  <c r="N4749" i="28"/>
  <c r="N4750" i="28"/>
  <c r="N4751" i="28"/>
  <c r="N4752" i="28"/>
  <c r="N4753" i="28"/>
  <c r="N4754" i="28"/>
  <c r="N4755" i="28"/>
  <c r="N4756" i="28"/>
  <c r="N4757" i="28"/>
  <c r="N4758" i="28"/>
  <c r="N4759" i="28"/>
  <c r="N4760" i="28"/>
  <c r="N4761" i="28"/>
  <c r="N4762" i="28"/>
  <c r="N4763" i="28"/>
  <c r="N4764" i="28"/>
  <c r="N4765" i="28"/>
  <c r="N4766" i="28"/>
  <c r="N4767" i="28"/>
  <c r="N4768" i="28"/>
  <c r="N4769" i="28"/>
  <c r="N4770" i="28"/>
  <c r="N4771" i="28"/>
  <c r="N4772" i="28"/>
  <c r="N4773" i="28"/>
  <c r="N4774" i="28"/>
  <c r="N4775" i="28"/>
  <c r="N4776" i="28"/>
  <c r="N4777" i="28"/>
  <c r="N4778" i="28"/>
  <c r="N4779" i="28"/>
  <c r="N4780" i="28"/>
  <c r="N4781" i="28"/>
  <c r="N4782" i="28"/>
  <c r="N4783" i="28"/>
  <c r="N4784" i="28"/>
  <c r="N4785" i="28"/>
  <c r="N4786" i="28"/>
  <c r="N4787" i="28"/>
  <c r="N4788" i="28"/>
  <c r="N4789" i="28"/>
  <c r="N4790" i="28"/>
  <c r="N4791" i="28"/>
  <c r="N4792" i="28"/>
  <c r="N4793" i="28"/>
  <c r="N4794" i="28"/>
  <c r="N4795" i="28"/>
  <c r="N4796" i="28"/>
  <c r="N4797" i="28"/>
  <c r="N4798" i="28"/>
  <c r="N4799" i="28"/>
  <c r="N4800" i="28"/>
  <c r="N4801" i="28"/>
  <c r="N4802" i="28"/>
  <c r="N4803" i="28"/>
  <c r="N4804" i="28"/>
  <c r="N4805" i="28"/>
  <c r="N4806" i="28"/>
  <c r="N4807" i="28"/>
  <c r="N4808" i="28"/>
  <c r="N4809" i="28"/>
  <c r="N4810" i="28"/>
  <c r="N4811" i="28"/>
  <c r="N4812" i="28"/>
  <c r="N4813" i="28"/>
  <c r="N4814" i="28"/>
  <c r="N4815" i="28"/>
  <c r="N4816" i="28"/>
  <c r="N4817" i="28"/>
  <c r="N4818" i="28"/>
  <c r="N4819" i="28"/>
  <c r="N4820" i="28"/>
  <c r="N4821" i="28"/>
  <c r="N4822" i="28"/>
  <c r="N4823" i="28"/>
  <c r="N4824" i="28"/>
  <c r="N4825" i="28"/>
  <c r="N4826" i="28"/>
  <c r="N4827" i="28"/>
  <c r="N4828" i="28"/>
  <c r="N4829" i="28"/>
  <c r="N4830" i="28"/>
  <c r="N4831" i="28"/>
  <c r="N4832" i="28"/>
  <c r="N4833" i="28"/>
  <c r="N4834" i="28"/>
  <c r="N4835" i="28"/>
  <c r="N4836" i="28"/>
  <c r="N4837" i="28"/>
  <c r="N4838" i="28"/>
  <c r="N4839" i="28"/>
  <c r="N4840" i="28"/>
  <c r="N4841" i="28"/>
  <c r="N4842" i="28"/>
  <c r="N4843" i="28"/>
  <c r="N4844" i="28"/>
  <c r="N4845" i="28"/>
  <c r="N4846" i="28"/>
  <c r="N4847" i="28"/>
  <c r="N4848" i="28"/>
  <c r="N4849" i="28"/>
  <c r="N4850" i="28"/>
  <c r="N4851" i="28"/>
  <c r="N4852" i="28"/>
  <c r="N4853" i="28"/>
  <c r="N4854" i="28"/>
  <c r="N4855" i="28"/>
  <c r="N4856" i="28"/>
  <c r="N4857" i="28"/>
  <c r="N4858" i="28"/>
  <c r="N4859" i="28"/>
  <c r="N4860" i="28"/>
  <c r="N4861" i="28"/>
  <c r="N4862" i="28"/>
  <c r="N4863" i="28"/>
  <c r="N4864" i="28"/>
  <c r="N4865" i="28"/>
  <c r="N4866" i="28"/>
  <c r="N4867" i="28"/>
  <c r="N4868" i="28"/>
  <c r="N4869" i="28"/>
  <c r="N4870" i="28"/>
  <c r="N4871" i="28"/>
  <c r="N4872" i="28"/>
  <c r="N4873" i="28"/>
  <c r="N4874" i="28"/>
  <c r="N4875" i="28"/>
  <c r="N4876" i="28"/>
  <c r="N4877" i="28"/>
  <c r="N4878" i="28"/>
  <c r="N4879" i="28"/>
  <c r="N4880" i="28"/>
  <c r="N4881" i="28"/>
  <c r="N4882" i="28"/>
  <c r="N4883" i="28"/>
  <c r="N4884" i="28"/>
  <c r="N4885" i="28"/>
  <c r="N4886" i="28"/>
  <c r="N4887" i="28"/>
  <c r="N4888" i="28"/>
  <c r="N4889" i="28"/>
  <c r="N4890" i="28"/>
  <c r="N4891" i="28"/>
  <c r="N4892" i="28"/>
  <c r="N4893" i="28"/>
  <c r="N4894" i="28"/>
  <c r="N4895" i="28"/>
  <c r="N4896" i="28"/>
  <c r="N4897" i="28"/>
  <c r="N4898" i="28"/>
  <c r="N4899" i="28"/>
  <c r="N4900" i="28"/>
  <c r="N4901" i="28"/>
  <c r="N4902" i="28"/>
  <c r="N4903" i="28"/>
  <c r="N4904" i="28"/>
  <c r="N4905" i="28"/>
  <c r="N4906" i="28"/>
  <c r="N4907" i="28"/>
  <c r="N4908" i="28"/>
  <c r="N4909" i="28"/>
  <c r="N4910" i="28"/>
  <c r="N4911" i="28"/>
  <c r="N4912" i="28"/>
  <c r="N4913" i="28"/>
  <c r="N4914" i="28"/>
  <c r="N4915" i="28"/>
  <c r="N4916" i="28"/>
  <c r="N4917" i="28"/>
  <c r="N4918" i="28"/>
  <c r="N4919" i="28"/>
  <c r="N4920" i="28"/>
  <c r="N4921" i="28"/>
  <c r="N4922" i="28"/>
  <c r="N4923" i="28"/>
  <c r="N4924" i="28"/>
  <c r="N4925" i="28"/>
  <c r="N4926" i="28"/>
  <c r="N4927" i="28"/>
  <c r="N4928" i="28"/>
  <c r="N4929" i="28"/>
  <c r="N4930" i="28"/>
  <c r="N4931" i="28"/>
  <c r="N4932" i="28"/>
  <c r="N4933" i="28"/>
  <c r="N4934" i="28"/>
  <c r="N4935" i="28"/>
  <c r="N4936" i="28"/>
  <c r="N4937" i="28"/>
  <c r="N4938" i="28"/>
  <c r="N4939" i="28"/>
  <c r="N4940" i="28"/>
  <c r="N4941" i="28"/>
  <c r="N4942" i="28"/>
  <c r="N4943" i="28"/>
  <c r="N4944" i="28"/>
  <c r="N4945" i="28"/>
  <c r="N4946" i="28"/>
  <c r="N4947" i="28"/>
  <c r="N4948" i="28"/>
  <c r="N4949" i="28"/>
  <c r="N4950" i="28"/>
  <c r="N4951" i="28"/>
  <c r="N4952" i="28"/>
  <c r="N4953" i="28"/>
  <c r="N4954" i="28"/>
  <c r="N4955" i="28"/>
  <c r="N4956" i="28"/>
  <c r="N4957" i="28"/>
  <c r="N4958" i="28"/>
  <c r="N4959" i="28"/>
  <c r="N4960" i="28"/>
  <c r="N4961" i="28"/>
  <c r="N4962" i="28"/>
  <c r="N4963" i="28"/>
  <c r="N4964" i="28"/>
  <c r="N4965" i="28"/>
  <c r="N4966" i="28"/>
  <c r="N4967" i="28"/>
  <c r="N4968" i="28"/>
  <c r="N4969" i="28"/>
  <c r="N4970" i="28"/>
  <c r="N4971" i="28"/>
  <c r="N4972" i="28"/>
  <c r="N4973" i="28"/>
  <c r="N4974" i="28"/>
  <c r="N4975" i="28"/>
  <c r="N4976" i="28"/>
  <c r="N4977" i="28"/>
  <c r="N4978" i="28"/>
  <c r="N4979" i="28"/>
  <c r="N4980" i="28"/>
  <c r="N4981" i="28"/>
  <c r="N4982" i="28"/>
  <c r="N4983" i="28"/>
  <c r="N4984" i="28"/>
  <c r="N4985" i="28"/>
  <c r="N4986" i="28"/>
  <c r="N4987" i="28"/>
  <c r="N4988" i="28"/>
  <c r="N4989" i="28"/>
  <c r="N4990" i="28"/>
  <c r="N4991" i="28"/>
  <c r="N4992" i="28"/>
  <c r="N4993" i="28"/>
  <c r="N4994" i="28"/>
  <c r="N4995" i="28"/>
  <c r="N4996" i="28"/>
  <c r="N4997" i="28"/>
  <c r="N4998" i="28"/>
  <c r="N4999" i="28"/>
  <c r="N5000" i="28"/>
  <c r="N5001" i="28"/>
  <c r="N5002" i="28"/>
  <c r="N5003" i="28"/>
  <c r="N5004" i="28"/>
  <c r="N5005" i="28"/>
  <c r="N5006" i="28"/>
  <c r="N5007" i="28"/>
  <c r="N5008" i="28"/>
  <c r="N5009" i="28"/>
  <c r="N5010" i="28"/>
  <c r="N5011" i="28"/>
  <c r="N5012" i="28"/>
  <c r="N5013" i="28"/>
  <c r="N5014" i="28"/>
  <c r="N5015" i="28"/>
  <c r="N5016" i="28"/>
  <c r="N5017" i="28"/>
  <c r="N5018" i="28"/>
  <c r="N5019" i="28"/>
  <c r="N5020" i="28"/>
  <c r="N5021" i="28"/>
  <c r="N5022" i="28"/>
  <c r="N5023" i="28"/>
  <c r="N5024" i="28"/>
  <c r="N5025" i="28"/>
  <c r="N5026" i="28"/>
  <c r="N5027" i="28"/>
  <c r="N5028" i="28"/>
  <c r="N5029" i="28"/>
  <c r="N5030" i="28"/>
  <c r="N5031" i="28"/>
  <c r="N5032" i="28"/>
  <c r="N5033" i="28"/>
  <c r="N5034" i="28"/>
  <c r="N5035" i="28"/>
  <c r="N5036" i="28"/>
  <c r="N5037" i="28"/>
  <c r="N5038" i="28"/>
  <c r="N5039" i="28"/>
  <c r="N5040" i="28"/>
  <c r="N5041" i="28"/>
  <c r="N5042" i="28"/>
  <c r="N5043" i="28"/>
  <c r="N5044" i="28"/>
  <c r="N5045" i="28"/>
  <c r="N5046" i="28"/>
  <c r="N5047" i="28"/>
  <c r="N5048" i="28"/>
  <c r="N5049" i="28"/>
  <c r="N5050" i="28"/>
  <c r="N5051" i="28"/>
  <c r="N5052" i="28"/>
  <c r="N5053" i="28"/>
  <c r="N5054" i="28"/>
  <c r="N5055" i="28"/>
  <c r="N5056" i="28"/>
  <c r="N5057" i="28"/>
  <c r="N5058" i="28"/>
  <c r="N5059" i="28"/>
  <c r="N5060" i="28"/>
  <c r="N5061" i="28"/>
  <c r="N5062" i="28"/>
  <c r="N5063" i="28"/>
  <c r="N5064" i="28"/>
  <c r="N5065" i="28"/>
  <c r="N5066" i="28"/>
  <c r="N5067" i="28"/>
  <c r="N5068" i="28"/>
  <c r="N5069" i="28"/>
  <c r="N5070" i="28"/>
  <c r="N5071" i="28"/>
  <c r="N5072" i="28"/>
  <c r="N5073" i="28"/>
  <c r="N5074" i="28"/>
  <c r="N5075" i="28"/>
  <c r="N5076" i="28"/>
  <c r="N5077" i="28"/>
  <c r="N5078" i="28"/>
  <c r="N5079" i="28"/>
  <c r="N5080" i="28"/>
  <c r="N5081" i="28"/>
  <c r="N5082" i="28"/>
  <c r="N5083" i="28"/>
  <c r="N5084" i="28"/>
  <c r="N5085" i="28"/>
  <c r="N5086" i="28"/>
  <c r="N5087" i="28"/>
  <c r="N5088" i="28"/>
  <c r="N5089" i="28"/>
  <c r="N5090" i="28"/>
  <c r="N5091" i="28"/>
  <c r="N5092" i="28"/>
  <c r="N5093" i="28"/>
  <c r="N5094" i="28"/>
  <c r="N5095" i="28"/>
  <c r="N5096" i="28"/>
  <c r="N5097" i="28"/>
  <c r="N5098" i="28"/>
  <c r="N5099" i="28"/>
  <c r="N5100" i="28"/>
  <c r="N5101" i="28"/>
  <c r="N5102" i="28"/>
  <c r="N5103" i="28"/>
  <c r="N5104" i="28"/>
  <c r="N5105" i="28"/>
  <c r="N5106" i="28"/>
  <c r="N5107" i="28"/>
  <c r="N5108" i="28"/>
  <c r="N5109" i="28"/>
  <c r="N5110" i="28"/>
  <c r="N5111" i="28"/>
  <c r="N5112" i="28"/>
  <c r="N5113" i="28"/>
  <c r="N5114" i="28"/>
  <c r="N5115" i="28"/>
  <c r="N5116" i="28"/>
  <c r="N5117" i="28"/>
  <c r="N5118" i="28"/>
  <c r="N5119" i="28"/>
  <c r="N5120" i="28"/>
  <c r="N5121" i="28"/>
  <c r="N5122" i="28"/>
  <c r="N5123" i="28"/>
  <c r="N5124" i="28"/>
  <c r="N5125" i="28"/>
  <c r="N5126" i="28"/>
  <c r="N5127" i="28"/>
  <c r="N5128" i="28"/>
  <c r="N5129" i="28"/>
  <c r="N5130" i="28"/>
  <c r="N5131" i="28"/>
  <c r="N5132" i="28"/>
  <c r="N5133" i="28"/>
  <c r="N5134" i="28"/>
  <c r="N5135" i="28"/>
  <c r="N5136" i="28"/>
  <c r="N5137" i="28"/>
  <c r="N5138" i="28"/>
  <c r="N5139" i="28"/>
  <c r="N5140" i="28"/>
  <c r="N5141" i="28"/>
  <c r="N5142" i="28"/>
  <c r="N5143" i="28"/>
  <c r="N5144" i="28"/>
  <c r="N5145" i="28"/>
  <c r="N5146" i="28"/>
  <c r="N5147" i="28"/>
  <c r="N5148" i="28"/>
  <c r="N5149" i="28"/>
  <c r="N5150" i="28"/>
  <c r="N5151" i="28"/>
  <c r="N5152" i="28"/>
  <c r="N5153" i="28"/>
  <c r="N5154" i="28"/>
  <c r="N5155" i="28"/>
  <c r="N5156" i="28"/>
  <c r="N5157" i="28"/>
  <c r="N5158" i="28"/>
  <c r="N5159" i="28"/>
  <c r="N5160" i="28"/>
  <c r="N5161" i="28"/>
  <c r="N5162" i="28"/>
  <c r="N5163" i="28"/>
  <c r="N5164" i="28"/>
  <c r="N5165" i="28"/>
  <c r="N5166" i="28"/>
  <c r="N5167" i="28"/>
  <c r="N5168" i="28"/>
  <c r="N5169" i="28"/>
  <c r="N5170" i="28"/>
  <c r="N5171" i="28"/>
  <c r="N5172" i="28"/>
  <c r="N5173" i="28"/>
  <c r="N5174" i="28"/>
  <c r="N5175" i="28"/>
  <c r="N5176" i="28"/>
  <c r="N5177" i="28"/>
  <c r="N5178" i="28"/>
  <c r="N5179" i="28"/>
  <c r="N5180" i="28"/>
  <c r="N5181" i="28"/>
  <c r="N5182" i="28"/>
  <c r="N5183" i="28"/>
  <c r="N5184" i="28"/>
  <c r="N5185" i="28"/>
  <c r="N5186" i="28"/>
  <c r="N5187" i="28"/>
  <c r="N5188" i="28"/>
  <c r="N5189" i="28"/>
  <c r="N5190" i="28"/>
  <c r="N5191" i="28"/>
  <c r="N5192" i="28"/>
  <c r="N5193" i="28"/>
  <c r="N5194" i="28"/>
  <c r="N5195" i="28"/>
  <c r="N5196" i="28"/>
  <c r="N5197" i="28"/>
  <c r="N5198" i="28"/>
  <c r="N5199" i="28"/>
  <c r="N5200" i="28"/>
  <c r="N5201" i="28"/>
  <c r="N5202" i="28"/>
  <c r="N5203" i="28"/>
  <c r="N5204" i="28"/>
  <c r="N5205" i="28"/>
  <c r="N5206" i="28"/>
  <c r="N5207" i="28"/>
  <c r="N5208" i="28"/>
  <c r="N5209" i="28"/>
  <c r="N5210" i="28"/>
  <c r="N5211" i="28"/>
  <c r="N5212" i="28"/>
  <c r="N5213" i="28"/>
  <c r="N5214" i="28"/>
  <c r="N5215" i="28"/>
  <c r="N5216" i="28"/>
  <c r="N5217" i="28"/>
  <c r="N5218" i="28"/>
  <c r="N5219" i="28"/>
  <c r="N5220" i="28"/>
  <c r="N5221" i="28"/>
  <c r="N5222" i="28"/>
  <c r="N5223" i="28"/>
  <c r="N5224" i="28"/>
  <c r="N5225" i="28"/>
  <c r="N5226" i="28"/>
  <c r="N5227" i="28"/>
  <c r="N5228" i="28"/>
  <c r="N5229" i="28"/>
  <c r="N5230" i="28"/>
  <c r="N5231" i="28"/>
  <c r="N5232" i="28"/>
  <c r="N5233" i="28"/>
  <c r="N5234" i="28"/>
  <c r="N5235" i="28"/>
  <c r="N5236" i="28"/>
  <c r="N5237" i="28"/>
  <c r="N5238" i="28"/>
  <c r="N5239" i="28"/>
  <c r="N5240" i="28"/>
  <c r="N5241" i="28"/>
  <c r="N5242" i="28"/>
  <c r="N5243" i="28"/>
  <c r="N5244" i="28"/>
  <c r="N5245" i="28"/>
  <c r="N5246" i="28"/>
  <c r="N5247" i="28"/>
  <c r="N5248" i="28"/>
  <c r="N5249" i="28"/>
  <c r="N5250" i="28"/>
  <c r="N5251" i="28"/>
  <c r="N5252" i="28"/>
  <c r="N5253" i="28"/>
  <c r="N5254" i="28"/>
  <c r="N5255" i="28"/>
  <c r="N5256" i="28"/>
  <c r="N5257" i="28"/>
  <c r="N5258" i="28"/>
  <c r="N5259" i="28"/>
  <c r="N5260" i="28"/>
  <c r="N5261" i="28"/>
  <c r="N5262" i="28"/>
  <c r="N5263" i="28"/>
  <c r="N5264" i="28"/>
  <c r="N5265" i="28"/>
  <c r="N5266" i="28"/>
  <c r="N5267" i="28"/>
  <c r="N5268" i="28"/>
  <c r="N5269" i="28"/>
  <c r="N5270" i="28"/>
  <c r="N5271" i="28"/>
  <c r="N5272" i="28"/>
  <c r="N5273" i="28"/>
  <c r="N5274" i="28"/>
  <c r="N5275" i="28"/>
  <c r="N5276" i="28"/>
  <c r="N5277" i="28"/>
  <c r="N5278" i="28"/>
  <c r="N5279" i="28"/>
  <c r="N5280" i="28"/>
  <c r="N5281" i="28"/>
  <c r="N5282" i="28"/>
  <c r="N5283" i="28"/>
  <c r="N5284" i="28"/>
  <c r="N5285" i="28"/>
  <c r="N5286" i="28"/>
  <c r="N5287" i="28"/>
  <c r="N5288" i="28"/>
  <c r="N5289" i="28"/>
  <c r="N5290" i="28"/>
  <c r="N5291" i="28"/>
  <c r="N5292" i="28"/>
  <c r="N5293" i="28"/>
  <c r="N5294" i="28"/>
  <c r="N5295" i="28"/>
  <c r="N5296" i="28"/>
  <c r="N5297" i="28"/>
  <c r="N5298" i="28"/>
  <c r="N5299" i="28"/>
  <c r="N5300" i="28"/>
  <c r="N5301" i="28"/>
  <c r="N5302" i="28"/>
  <c r="N5303" i="28"/>
  <c r="N5304" i="28"/>
  <c r="N5305" i="28"/>
  <c r="N5306" i="28"/>
  <c r="N5307" i="28"/>
  <c r="N5308" i="28"/>
  <c r="N5309" i="28"/>
  <c r="N5310" i="28"/>
  <c r="N5311" i="28"/>
  <c r="N5312" i="28"/>
  <c r="N5313" i="28"/>
  <c r="N5314" i="28"/>
  <c r="N5315" i="28"/>
  <c r="N5316" i="28"/>
  <c r="N5317" i="28"/>
  <c r="N5318" i="28"/>
  <c r="N5319" i="28"/>
  <c r="N5320" i="28"/>
  <c r="N5321" i="28"/>
  <c r="N5322" i="28"/>
  <c r="N5323" i="28"/>
  <c r="N5324" i="28"/>
  <c r="N5325" i="28"/>
  <c r="N5326" i="28"/>
  <c r="N5327" i="28"/>
  <c r="N5328" i="28"/>
  <c r="N5329" i="28"/>
  <c r="N5330" i="28"/>
  <c r="N5331" i="28"/>
  <c r="N5332" i="28"/>
  <c r="N5333" i="28"/>
  <c r="N5334" i="28"/>
  <c r="N5335" i="28"/>
  <c r="N5336" i="28"/>
  <c r="N5337" i="28"/>
  <c r="N5338" i="28"/>
  <c r="N5339" i="28"/>
  <c r="N5340" i="28"/>
  <c r="N5341" i="28"/>
  <c r="N5342" i="28"/>
  <c r="N5343" i="28"/>
  <c r="N5344" i="28"/>
  <c r="N5345" i="28"/>
  <c r="N5346" i="28"/>
  <c r="N5347" i="28"/>
  <c r="N5348" i="28"/>
  <c r="N5349" i="28"/>
  <c r="N5350" i="28"/>
  <c r="N5351" i="28"/>
  <c r="N5352" i="28"/>
  <c r="N5353" i="28"/>
  <c r="N5354" i="28"/>
  <c r="N5355" i="28"/>
  <c r="N5356" i="28"/>
  <c r="N5357" i="28"/>
  <c r="N5358" i="28"/>
  <c r="N5359" i="28"/>
  <c r="N5360" i="28"/>
  <c r="N5361" i="28"/>
  <c r="N5362" i="28"/>
  <c r="N5363" i="28"/>
  <c r="N5364" i="28"/>
  <c r="N5365" i="28"/>
  <c r="N5366" i="28"/>
  <c r="N5367" i="28"/>
  <c r="N5368" i="28"/>
  <c r="N5369" i="28"/>
  <c r="N5370" i="28"/>
  <c r="N5371" i="28"/>
  <c r="N5372" i="28"/>
  <c r="N5373" i="28"/>
  <c r="N5374" i="28"/>
  <c r="N5375" i="28"/>
  <c r="N5376" i="28"/>
  <c r="N5377" i="28"/>
  <c r="N5378" i="28"/>
  <c r="N5379" i="28"/>
  <c r="N5380" i="28"/>
  <c r="N5381" i="28"/>
  <c r="N5382" i="28"/>
  <c r="N5383" i="28"/>
  <c r="N5384" i="28"/>
  <c r="N5385" i="28"/>
  <c r="N5386" i="28"/>
  <c r="N5387" i="28"/>
  <c r="N5388" i="28"/>
  <c r="N5389" i="28"/>
  <c r="N5390" i="28"/>
  <c r="N5391" i="28"/>
  <c r="N5392" i="28"/>
  <c r="N5393" i="28"/>
  <c r="N5394" i="28"/>
  <c r="N5395" i="28"/>
  <c r="N5396" i="28"/>
  <c r="N5397" i="28"/>
  <c r="N5398" i="28"/>
  <c r="N5399" i="28"/>
  <c r="N5400" i="28"/>
  <c r="N5401" i="28"/>
  <c r="N5402" i="28"/>
  <c r="N5403" i="28"/>
  <c r="N5404" i="28"/>
  <c r="N5405" i="28"/>
  <c r="N5406" i="28"/>
  <c r="N5407" i="28"/>
  <c r="N5408" i="28"/>
  <c r="N5409" i="28"/>
  <c r="N5410" i="28"/>
  <c r="N5411" i="28"/>
  <c r="N5412" i="28"/>
  <c r="N5413" i="28"/>
  <c r="N5414" i="28"/>
  <c r="N5415" i="28"/>
  <c r="N5416" i="28"/>
  <c r="N5417" i="28"/>
  <c r="N5418" i="28"/>
  <c r="N5419" i="28"/>
  <c r="N5420" i="28"/>
  <c r="N5421" i="28"/>
  <c r="N5422" i="28"/>
  <c r="N5423" i="28"/>
  <c r="N5424" i="28"/>
  <c r="N5425" i="28"/>
  <c r="N5426" i="28"/>
  <c r="N5427" i="28"/>
  <c r="N5428" i="28"/>
  <c r="N5429" i="28"/>
  <c r="N5430" i="28"/>
  <c r="N5431" i="28"/>
  <c r="N5432" i="28"/>
  <c r="N5433" i="28"/>
  <c r="N5434" i="28"/>
  <c r="N5435" i="28"/>
  <c r="N5436" i="28"/>
  <c r="N5437" i="28"/>
  <c r="N5438" i="28"/>
  <c r="N5439" i="28"/>
  <c r="N5440" i="28"/>
  <c r="N5441" i="28"/>
  <c r="N5442" i="28"/>
  <c r="N5443" i="28"/>
  <c r="N5444" i="28"/>
  <c r="N5445" i="28"/>
  <c r="N5446" i="28"/>
  <c r="N5447" i="28"/>
  <c r="N5448" i="28"/>
  <c r="N5449" i="28"/>
  <c r="N5450" i="28"/>
  <c r="N5451" i="28"/>
  <c r="N5452" i="28"/>
  <c r="N5453" i="28"/>
  <c r="N5454" i="28"/>
  <c r="N5455" i="28"/>
  <c r="N5456" i="28"/>
  <c r="N5457" i="28"/>
  <c r="N5458" i="28"/>
  <c r="N5459" i="28"/>
  <c r="N5460" i="28"/>
  <c r="N5461" i="28"/>
  <c r="N5462" i="28"/>
  <c r="N5463" i="28"/>
  <c r="N5464" i="28"/>
  <c r="N5465" i="28"/>
  <c r="N5466" i="28"/>
  <c r="N5467" i="28"/>
  <c r="N5468" i="28"/>
  <c r="N5469" i="28"/>
  <c r="N5470" i="28"/>
  <c r="N5471" i="28"/>
  <c r="N5472" i="28"/>
  <c r="N5473" i="28"/>
  <c r="N5474" i="28"/>
  <c r="N5475" i="28"/>
  <c r="N5476" i="28"/>
  <c r="N5477" i="28"/>
  <c r="N5478" i="28"/>
  <c r="N5479" i="28"/>
  <c r="N5480" i="28"/>
  <c r="N5481" i="28"/>
  <c r="N5482" i="28"/>
  <c r="N5483" i="28"/>
  <c r="N5484" i="28"/>
  <c r="N5485" i="28"/>
  <c r="N5486" i="28"/>
  <c r="N5487" i="28"/>
  <c r="N5488" i="28"/>
  <c r="N5489" i="28"/>
  <c r="N5490" i="28"/>
  <c r="N5491" i="28"/>
  <c r="N5492" i="28"/>
  <c r="N5493" i="28"/>
  <c r="N5494" i="28"/>
  <c r="N5495" i="28"/>
  <c r="N5496" i="28"/>
  <c r="N5497" i="28"/>
  <c r="N5498" i="28"/>
  <c r="N5499" i="28"/>
  <c r="N5500" i="28"/>
  <c r="N5501" i="28"/>
  <c r="N5502" i="28"/>
  <c r="N5503" i="28"/>
  <c r="N5504" i="28"/>
  <c r="N5505" i="28"/>
  <c r="N5506" i="28"/>
  <c r="N5507" i="28"/>
  <c r="N5508" i="28"/>
  <c r="N5509" i="28"/>
  <c r="N5510" i="28"/>
  <c r="N5511" i="28"/>
  <c r="N5512" i="28"/>
  <c r="N5513" i="28"/>
  <c r="N5514" i="28"/>
  <c r="N5515" i="28"/>
  <c r="N5516" i="28"/>
  <c r="N5517" i="28"/>
  <c r="N5518" i="28"/>
  <c r="N5519" i="28"/>
  <c r="N5520" i="28"/>
  <c r="N5521" i="28"/>
  <c r="N5522" i="28"/>
  <c r="N5523" i="28"/>
  <c r="N5524" i="28"/>
  <c r="N5525" i="28"/>
  <c r="N5526" i="28"/>
  <c r="N5527" i="28"/>
  <c r="N5528" i="28"/>
  <c r="N5529" i="28"/>
  <c r="N5530" i="28"/>
  <c r="N5531" i="28"/>
  <c r="N5532" i="28"/>
  <c r="N5533" i="28"/>
  <c r="N5534" i="28"/>
  <c r="N5535" i="28"/>
  <c r="N5536" i="28"/>
  <c r="N5537" i="28"/>
  <c r="N5538" i="28"/>
  <c r="N5539" i="28"/>
  <c r="N5540" i="28"/>
  <c r="N5541" i="28"/>
  <c r="N5542" i="28"/>
  <c r="N5543" i="28"/>
  <c r="N5544" i="28"/>
  <c r="N5545" i="28"/>
  <c r="N5546" i="28"/>
  <c r="N5547" i="28"/>
  <c r="N5548" i="28"/>
  <c r="N5549" i="28"/>
  <c r="N5550" i="28"/>
  <c r="N5551" i="28"/>
  <c r="N5552" i="28"/>
  <c r="N5553" i="28"/>
  <c r="N5554" i="28"/>
  <c r="N5555" i="28"/>
  <c r="N5556" i="28"/>
  <c r="N5557" i="28"/>
  <c r="N5558" i="28"/>
  <c r="N5559" i="28"/>
  <c r="N5560" i="28"/>
  <c r="N5561" i="28"/>
  <c r="N5562" i="28"/>
  <c r="N5563" i="28"/>
  <c r="N5564" i="28"/>
  <c r="N5565" i="28"/>
  <c r="N5566" i="28"/>
  <c r="N5567" i="28"/>
  <c r="N5568" i="28"/>
  <c r="N5569" i="28"/>
  <c r="N5570" i="28"/>
  <c r="N5571" i="28"/>
  <c r="N5572" i="28"/>
  <c r="N5573" i="28"/>
  <c r="N5574" i="28"/>
  <c r="N5575" i="28"/>
  <c r="N5576" i="28"/>
  <c r="N5577" i="28"/>
  <c r="N5578" i="28"/>
  <c r="N5579" i="28"/>
  <c r="N5580" i="28"/>
  <c r="N5581" i="28"/>
  <c r="N5582" i="28"/>
  <c r="N5583" i="28"/>
  <c r="N5584" i="28"/>
  <c r="N5585" i="28"/>
  <c r="N5586" i="28"/>
  <c r="N5587" i="28"/>
  <c r="N5588" i="28"/>
  <c r="N5589" i="28"/>
  <c r="N5590" i="28"/>
  <c r="N5591" i="28"/>
  <c r="N5592" i="28"/>
  <c r="N5593" i="28"/>
  <c r="N5594" i="28"/>
  <c r="N5595" i="28"/>
  <c r="N5596" i="28"/>
  <c r="N5597" i="28"/>
  <c r="N5598" i="28"/>
  <c r="N5599" i="28"/>
  <c r="N5600" i="28"/>
  <c r="N5601" i="28"/>
  <c r="N5602" i="28"/>
  <c r="N5603" i="28"/>
  <c r="N5604" i="28"/>
  <c r="N5605" i="28"/>
  <c r="N5606" i="28"/>
  <c r="N5607" i="28"/>
  <c r="N5608" i="28"/>
  <c r="N5609" i="28"/>
  <c r="N5610" i="28"/>
  <c r="N5611" i="28"/>
  <c r="N5612" i="28"/>
  <c r="N5613" i="28"/>
  <c r="N5614" i="28"/>
  <c r="N5615" i="28"/>
  <c r="N5616" i="28"/>
  <c r="N5617" i="28"/>
  <c r="N5618" i="28"/>
  <c r="N5619" i="28"/>
  <c r="N5620" i="28"/>
  <c r="N5621" i="28"/>
  <c r="N5622" i="28"/>
  <c r="N5623" i="28"/>
  <c r="N5624" i="28"/>
  <c r="N5625" i="28"/>
  <c r="N5626" i="28"/>
  <c r="N5627" i="28"/>
  <c r="N5628" i="28"/>
  <c r="N5629" i="28"/>
  <c r="N5630" i="28"/>
  <c r="N5631" i="28"/>
  <c r="N5632" i="28"/>
  <c r="N5633" i="28"/>
  <c r="N5634" i="28"/>
  <c r="N5635" i="28"/>
  <c r="N5636" i="28"/>
  <c r="N5637" i="28"/>
  <c r="N5638" i="28"/>
  <c r="N5639" i="28"/>
  <c r="N5640" i="28"/>
  <c r="N5641" i="28"/>
  <c r="N5642" i="28"/>
  <c r="N5643" i="28"/>
  <c r="N5644" i="28"/>
  <c r="N5645" i="28"/>
  <c r="N5646" i="28"/>
  <c r="N5647" i="28"/>
  <c r="N5648" i="28"/>
  <c r="N5649" i="28"/>
  <c r="N5650" i="28"/>
  <c r="N5651" i="28"/>
  <c r="N5652" i="28"/>
  <c r="N5653" i="28"/>
  <c r="N5654" i="28"/>
  <c r="N5655" i="28"/>
  <c r="N5656" i="28"/>
  <c r="N5657" i="28"/>
  <c r="N5658" i="28"/>
  <c r="N5659" i="28"/>
  <c r="N5660" i="28"/>
  <c r="N5661" i="28"/>
  <c r="N5662" i="28"/>
  <c r="N5663" i="28"/>
  <c r="N5664" i="28"/>
  <c r="N5665" i="28"/>
  <c r="N5666" i="28"/>
  <c r="N5667" i="28"/>
  <c r="N5668" i="28"/>
  <c r="N5669" i="28"/>
  <c r="N5670" i="28"/>
  <c r="N5671" i="28"/>
  <c r="N5672" i="28"/>
  <c r="N5673" i="28"/>
  <c r="N5674" i="28"/>
  <c r="N5675" i="28"/>
  <c r="N5676" i="28"/>
  <c r="N5677" i="28"/>
  <c r="N5678" i="28"/>
  <c r="N5679" i="28"/>
  <c r="N5680" i="28"/>
  <c r="N5681" i="28"/>
  <c r="N5682" i="28"/>
  <c r="N5683" i="28"/>
  <c r="N5684" i="28"/>
  <c r="N5685" i="28"/>
  <c r="N5686" i="28"/>
  <c r="N5687" i="28"/>
  <c r="N5688" i="28"/>
  <c r="N5689" i="28"/>
  <c r="N5690" i="28"/>
  <c r="N5691" i="28"/>
  <c r="N5692" i="28"/>
  <c r="N5693" i="28"/>
  <c r="N5694" i="28"/>
  <c r="N5695" i="28"/>
  <c r="N5696" i="28"/>
  <c r="N5697" i="28"/>
  <c r="N5698" i="28"/>
  <c r="N5699" i="28"/>
  <c r="N5700" i="28"/>
  <c r="N5701" i="28"/>
  <c r="N5702" i="28"/>
  <c r="N5703" i="28"/>
  <c r="N5704" i="28"/>
  <c r="N5705" i="28"/>
  <c r="N5706" i="28"/>
  <c r="N5707" i="28"/>
  <c r="N5708" i="28"/>
  <c r="N5709" i="28"/>
  <c r="N5710" i="28"/>
  <c r="N5711" i="28"/>
  <c r="N5712" i="28"/>
  <c r="N5713" i="28"/>
  <c r="N5714" i="28"/>
  <c r="N5715" i="28"/>
  <c r="N5716" i="28"/>
  <c r="N5717" i="28"/>
  <c r="N5718" i="28"/>
  <c r="N5719" i="28"/>
  <c r="N5720" i="28"/>
  <c r="N5721" i="28"/>
  <c r="N5722" i="28"/>
  <c r="N5723" i="28"/>
  <c r="N5724" i="28"/>
  <c r="N5725" i="28"/>
  <c r="N5726" i="28"/>
  <c r="N5727" i="28"/>
  <c r="N5728" i="28"/>
  <c r="N5729" i="28"/>
  <c r="N5730" i="28"/>
  <c r="N5731" i="28"/>
  <c r="N5732" i="28"/>
  <c r="N5733" i="28"/>
  <c r="N5734" i="28"/>
  <c r="N5735" i="28"/>
  <c r="N5736" i="28"/>
  <c r="N5737" i="28"/>
  <c r="N5738" i="28"/>
  <c r="N5739" i="28"/>
  <c r="N5740" i="28"/>
  <c r="N5741" i="28"/>
  <c r="N5742" i="28"/>
  <c r="N5743" i="28"/>
  <c r="N5744" i="28"/>
  <c r="N5745" i="28"/>
  <c r="N5746" i="28"/>
  <c r="N5747" i="28"/>
  <c r="N5748" i="28"/>
  <c r="N5749" i="28"/>
  <c r="N5750" i="28"/>
  <c r="N5751" i="28"/>
  <c r="N5752" i="28"/>
  <c r="N5753" i="28"/>
  <c r="N5754" i="28"/>
  <c r="N5755" i="28"/>
  <c r="N5756" i="28"/>
  <c r="N5757" i="28"/>
  <c r="N5758" i="28"/>
  <c r="N5759" i="28"/>
  <c r="N5760" i="28"/>
  <c r="N5761" i="28"/>
  <c r="N5762" i="28"/>
  <c r="N5763" i="28"/>
  <c r="N5764" i="28"/>
  <c r="N5765" i="28"/>
  <c r="N5766" i="28"/>
  <c r="N5767" i="28"/>
  <c r="N5768" i="28"/>
  <c r="N5769" i="28"/>
  <c r="N5770" i="28"/>
  <c r="N5771" i="28"/>
  <c r="N5772" i="28"/>
  <c r="N5773" i="28"/>
  <c r="N5774" i="28"/>
  <c r="N5775" i="28"/>
  <c r="N5776" i="28"/>
  <c r="N5777" i="28"/>
  <c r="N5778" i="28"/>
  <c r="N5779" i="28"/>
  <c r="N5780" i="28"/>
  <c r="N5781" i="28"/>
  <c r="N5782" i="28"/>
  <c r="N5783" i="28"/>
  <c r="N5784" i="28"/>
  <c r="N5785" i="28"/>
  <c r="N5786" i="28"/>
  <c r="N5787" i="28"/>
  <c r="N5788" i="28"/>
  <c r="N5789" i="28"/>
  <c r="N5790" i="28"/>
  <c r="N5791" i="28"/>
  <c r="N5792" i="28"/>
  <c r="N5793" i="28"/>
  <c r="N5794" i="28"/>
  <c r="N5795" i="28"/>
  <c r="N5796" i="28"/>
  <c r="N5797" i="28"/>
  <c r="N5798" i="28"/>
  <c r="N5799" i="28"/>
  <c r="N5800" i="28"/>
  <c r="N5801" i="28"/>
  <c r="N5802" i="28"/>
  <c r="N5803" i="28"/>
  <c r="N5804" i="28"/>
  <c r="N5805" i="28"/>
  <c r="N5806" i="28"/>
  <c r="N5807" i="28"/>
  <c r="N5808" i="28"/>
  <c r="N5809" i="28"/>
  <c r="N5810" i="28"/>
  <c r="N5811" i="28"/>
  <c r="N5812" i="28"/>
  <c r="N5813" i="28"/>
  <c r="N5814" i="28"/>
  <c r="N5815" i="28"/>
  <c r="N5816" i="28"/>
  <c r="N5817" i="28"/>
  <c r="N5818" i="28"/>
  <c r="N5819" i="28"/>
  <c r="N5820" i="28"/>
  <c r="N5821" i="28"/>
  <c r="N5822" i="28"/>
  <c r="N5823" i="28"/>
  <c r="N5824" i="28"/>
  <c r="N5825" i="28"/>
  <c r="N5826" i="28"/>
  <c r="N5827" i="28"/>
  <c r="N5828" i="28"/>
  <c r="N5829" i="28"/>
  <c r="N5830" i="28"/>
  <c r="N5831" i="28"/>
  <c r="N5832" i="28"/>
  <c r="N5833" i="28"/>
  <c r="N5834" i="28"/>
  <c r="N5835" i="28"/>
  <c r="N5836" i="28"/>
  <c r="N5837" i="28"/>
  <c r="N5838" i="28"/>
  <c r="N5839" i="28"/>
  <c r="N5840" i="28"/>
  <c r="N5841" i="28"/>
  <c r="N5842" i="28"/>
  <c r="N5843" i="28"/>
  <c r="N5844" i="28"/>
  <c r="N5845" i="28"/>
  <c r="N5846" i="28"/>
  <c r="N5847" i="28"/>
  <c r="N5848" i="28"/>
  <c r="N5849" i="28"/>
  <c r="N5850" i="28"/>
  <c r="N5851" i="28"/>
  <c r="N5852" i="28"/>
  <c r="N5853" i="28"/>
  <c r="N5854" i="28"/>
  <c r="N5855" i="28"/>
  <c r="N5856" i="28"/>
  <c r="N5857" i="28"/>
  <c r="N5858" i="28"/>
  <c r="N5859" i="28"/>
  <c r="N5860" i="28"/>
  <c r="N5861" i="28"/>
  <c r="N5862" i="28"/>
  <c r="N5863" i="28"/>
  <c r="N5864" i="28"/>
  <c r="N5865" i="28"/>
  <c r="N5866" i="28"/>
  <c r="N5867" i="28"/>
  <c r="N5868" i="28"/>
  <c r="N5869" i="28"/>
  <c r="N5870" i="28"/>
  <c r="N5871" i="28"/>
  <c r="N5872" i="28"/>
  <c r="N5873" i="28"/>
  <c r="N5874" i="28"/>
  <c r="N5875" i="28"/>
  <c r="N5876" i="28"/>
  <c r="N5877" i="28"/>
  <c r="N5878" i="28"/>
  <c r="N5879" i="28"/>
  <c r="N5880" i="28"/>
  <c r="N5881" i="28"/>
  <c r="N5882" i="28"/>
  <c r="N5883" i="28"/>
  <c r="N5884" i="28"/>
  <c r="N5885" i="28"/>
  <c r="N5886" i="28"/>
  <c r="N5887" i="28"/>
  <c r="N5888" i="28"/>
  <c r="N5889" i="28"/>
  <c r="N5890" i="28"/>
  <c r="N5891" i="28"/>
  <c r="N5892" i="28"/>
  <c r="N5893" i="28"/>
  <c r="N5894" i="28"/>
  <c r="N5895" i="28"/>
  <c r="N5896" i="28"/>
  <c r="N5897" i="28"/>
  <c r="N5898" i="28"/>
  <c r="N5899" i="28"/>
  <c r="N5900" i="28"/>
  <c r="N5901" i="28"/>
  <c r="N5902" i="28"/>
  <c r="N5903" i="28"/>
  <c r="N5904" i="28"/>
  <c r="N5905" i="28"/>
  <c r="N5906" i="28"/>
  <c r="N5907" i="28"/>
  <c r="N5908" i="28"/>
  <c r="N5909" i="28"/>
  <c r="N5910" i="28"/>
  <c r="N5911" i="28"/>
  <c r="N5912" i="28"/>
  <c r="N5913" i="28"/>
  <c r="N5914" i="28"/>
  <c r="N5915" i="28"/>
  <c r="N5916" i="28"/>
  <c r="N5917" i="28"/>
  <c r="N5918" i="28"/>
  <c r="N5919" i="28"/>
  <c r="N5920" i="28"/>
  <c r="N5921" i="28"/>
  <c r="N5922" i="28"/>
  <c r="N5923" i="28"/>
  <c r="N5924" i="28"/>
  <c r="N5925" i="28"/>
  <c r="N5926" i="28"/>
  <c r="N5927" i="28"/>
  <c r="N5928" i="28"/>
  <c r="N5929" i="28"/>
  <c r="N5930" i="28"/>
  <c r="N5931" i="28"/>
  <c r="N5932" i="28"/>
  <c r="N5933" i="28"/>
  <c r="N5934" i="28"/>
  <c r="N5935" i="28"/>
  <c r="N5936" i="28"/>
  <c r="N5937" i="28"/>
  <c r="N5938" i="28"/>
  <c r="N5939" i="28"/>
  <c r="N5940" i="28"/>
  <c r="N5941" i="28"/>
  <c r="N5942" i="28"/>
  <c r="N5943" i="28"/>
  <c r="N5944" i="28"/>
  <c r="N5945" i="28"/>
  <c r="N5946" i="28"/>
  <c r="N5947" i="28"/>
  <c r="N5948" i="28"/>
  <c r="N5949" i="28"/>
  <c r="N5950" i="28"/>
  <c r="N5951" i="28"/>
  <c r="N5952" i="28"/>
  <c r="N5953" i="28"/>
  <c r="N5954" i="28"/>
  <c r="N5955" i="28"/>
  <c r="N5956" i="28"/>
  <c r="N5957" i="28"/>
  <c r="N5958" i="28"/>
  <c r="N5959" i="28"/>
  <c r="N5960" i="28"/>
  <c r="N5961" i="28"/>
  <c r="N5962" i="28"/>
  <c r="N5963" i="28"/>
  <c r="N5964" i="28"/>
  <c r="N5965" i="28"/>
  <c r="N5966" i="28"/>
  <c r="N5967" i="28"/>
  <c r="N5968" i="28"/>
  <c r="N5969" i="28"/>
  <c r="N5970" i="28"/>
  <c r="N5971" i="28"/>
  <c r="N5972" i="28"/>
  <c r="N5973" i="28"/>
  <c r="N5974" i="28"/>
  <c r="N5975" i="28"/>
  <c r="N5976" i="28"/>
  <c r="N5977" i="28"/>
  <c r="N5978" i="28"/>
  <c r="N5979" i="28"/>
  <c r="N5980" i="28"/>
  <c r="N5981" i="28"/>
  <c r="N5982" i="28"/>
  <c r="N5983" i="28"/>
  <c r="N5984" i="28"/>
  <c r="N5985" i="28"/>
  <c r="N5986" i="28"/>
  <c r="N5987" i="28"/>
  <c r="N5988" i="28"/>
  <c r="N5989" i="28"/>
  <c r="N5990" i="28"/>
  <c r="N5991" i="28"/>
  <c r="N5992" i="28"/>
  <c r="N5993" i="28"/>
  <c r="N5994" i="28"/>
  <c r="N5995" i="28"/>
  <c r="N5996" i="28"/>
  <c r="N5997" i="28"/>
  <c r="N5998" i="28"/>
  <c r="N5999" i="28"/>
  <c r="N6000" i="28"/>
  <c r="N6001" i="28"/>
  <c r="N6002" i="28"/>
  <c r="N6003" i="28"/>
  <c r="N6004" i="28"/>
  <c r="N6005" i="28"/>
  <c r="N6006" i="28"/>
  <c r="N6007" i="28"/>
  <c r="N6008" i="28"/>
  <c r="N6009" i="28"/>
  <c r="N6010" i="28"/>
  <c r="N6011" i="28"/>
  <c r="N6012" i="28"/>
  <c r="N6013" i="28"/>
  <c r="N6014" i="28"/>
  <c r="N6015" i="28"/>
  <c r="N6016" i="28"/>
  <c r="N6017" i="28"/>
  <c r="N6018" i="28"/>
  <c r="N6019" i="28"/>
  <c r="N6020" i="28"/>
  <c r="N6021" i="28"/>
  <c r="N6022" i="28"/>
  <c r="N6023" i="28"/>
  <c r="N6024" i="28"/>
  <c r="N6025" i="28"/>
  <c r="N6026" i="28"/>
  <c r="N6027" i="28"/>
  <c r="N6028" i="28"/>
  <c r="N6029" i="28"/>
  <c r="N6030" i="28"/>
  <c r="N6031" i="28"/>
  <c r="N6032" i="28"/>
  <c r="N6033" i="28"/>
  <c r="N6034" i="28"/>
  <c r="N6035" i="28"/>
  <c r="N6036" i="28"/>
  <c r="N6037" i="28"/>
  <c r="N6038" i="28"/>
  <c r="N6039" i="28"/>
  <c r="N6040" i="28"/>
  <c r="N6041" i="28"/>
  <c r="N6042" i="28"/>
  <c r="N6043" i="28"/>
  <c r="N6044" i="28"/>
  <c r="N6045" i="28"/>
  <c r="N6046" i="28"/>
  <c r="N6047" i="28"/>
  <c r="N6048" i="28"/>
  <c r="N6049" i="28"/>
  <c r="N6050" i="28"/>
  <c r="N6051" i="28"/>
  <c r="N6052" i="28"/>
  <c r="N6053" i="28"/>
  <c r="N6054" i="28"/>
  <c r="N6055" i="28"/>
  <c r="N6056" i="28"/>
  <c r="N6057" i="28"/>
  <c r="N6058" i="28"/>
  <c r="N6059" i="28"/>
  <c r="N6060" i="28"/>
  <c r="N6061" i="28"/>
  <c r="N6062" i="28"/>
  <c r="N6063" i="28"/>
  <c r="N6064" i="28"/>
  <c r="N6065" i="28"/>
  <c r="N6066" i="28"/>
  <c r="N6067" i="28"/>
  <c r="N6068" i="28"/>
  <c r="N6069" i="28"/>
  <c r="N6070" i="28"/>
  <c r="N6071" i="28"/>
  <c r="N6072" i="28"/>
  <c r="N6073" i="28"/>
  <c r="N6074" i="28"/>
  <c r="N6075" i="28"/>
  <c r="N6076" i="28"/>
  <c r="N6077" i="28"/>
  <c r="N6078" i="28"/>
  <c r="N6079" i="28"/>
  <c r="N6080" i="28"/>
  <c r="N6081" i="28"/>
  <c r="N6082" i="28"/>
  <c r="N6083" i="28"/>
  <c r="N6084" i="28"/>
  <c r="N6085" i="28"/>
  <c r="N6086" i="28"/>
  <c r="N6087" i="28"/>
  <c r="N6088" i="28"/>
  <c r="N6089" i="28"/>
  <c r="N6090" i="28"/>
  <c r="N6091" i="28"/>
  <c r="N6092" i="28"/>
  <c r="N6093" i="28"/>
  <c r="N6094" i="28"/>
  <c r="N6095" i="28"/>
  <c r="N6096" i="28"/>
  <c r="N6097" i="28"/>
  <c r="N6098" i="28"/>
  <c r="N6099" i="28"/>
  <c r="N6100" i="28"/>
  <c r="N6101" i="28"/>
  <c r="N6102" i="28"/>
  <c r="N6103" i="28"/>
  <c r="N6104" i="28"/>
  <c r="N6105" i="28"/>
  <c r="N6106" i="28"/>
  <c r="N6107" i="28"/>
  <c r="N6108" i="28"/>
  <c r="N6109" i="28"/>
  <c r="N6110" i="28"/>
  <c r="N6111" i="28"/>
  <c r="N6112" i="28"/>
  <c r="N6113" i="28"/>
  <c r="N6114" i="28"/>
  <c r="N6115" i="28"/>
  <c r="N6116" i="28"/>
  <c r="N6117" i="28"/>
  <c r="N6118" i="28"/>
  <c r="N6119" i="28"/>
  <c r="N6120" i="28"/>
  <c r="N6121" i="28"/>
  <c r="N6122" i="28"/>
  <c r="N6123" i="28"/>
  <c r="N6124" i="28"/>
  <c r="N6125" i="28"/>
  <c r="N6126" i="28"/>
  <c r="N6127" i="28"/>
  <c r="N6128" i="28"/>
  <c r="N6129" i="28"/>
  <c r="N6130" i="28"/>
  <c r="N6131" i="28"/>
  <c r="N6132" i="28"/>
  <c r="N6133" i="28"/>
  <c r="N6134" i="28"/>
  <c r="N6135" i="28"/>
  <c r="N6136" i="28"/>
  <c r="N6137" i="28"/>
  <c r="N6138" i="28"/>
  <c r="N6139" i="28"/>
  <c r="N6140" i="28"/>
  <c r="N6141" i="28"/>
  <c r="N6142" i="28"/>
  <c r="N6143" i="28"/>
  <c r="N6144" i="28"/>
  <c r="N6145" i="28"/>
  <c r="N6146" i="28"/>
  <c r="N6147" i="28"/>
  <c r="N6148" i="28"/>
  <c r="N6149" i="28"/>
  <c r="N6150" i="28"/>
  <c r="N6151" i="28"/>
  <c r="N6152" i="28"/>
  <c r="N6153" i="28"/>
  <c r="N6154" i="28"/>
  <c r="N6155" i="28"/>
  <c r="N6156" i="28"/>
  <c r="N6157" i="28"/>
  <c r="N6158" i="28"/>
  <c r="N6159" i="28"/>
  <c r="N6160" i="28"/>
  <c r="N6161" i="28"/>
  <c r="N6162" i="28"/>
  <c r="N6163" i="28"/>
  <c r="N6164" i="28"/>
  <c r="N6165" i="28"/>
  <c r="N6166" i="28"/>
  <c r="N6167" i="28"/>
  <c r="N6168" i="28"/>
  <c r="N6169" i="28"/>
  <c r="N6170" i="28"/>
  <c r="N6171" i="28"/>
  <c r="N6172" i="28"/>
  <c r="N6173" i="28"/>
  <c r="N6174" i="28"/>
  <c r="N6175" i="28"/>
  <c r="N6176" i="28"/>
  <c r="N6177" i="28"/>
  <c r="N6178" i="28"/>
  <c r="N6179" i="28"/>
  <c r="N6180" i="28"/>
  <c r="N6181" i="28"/>
  <c r="N6182" i="28"/>
  <c r="N6183" i="28"/>
  <c r="N6184" i="28"/>
  <c r="N6185" i="28"/>
  <c r="N6186" i="28"/>
  <c r="N6187" i="28"/>
  <c r="N6188" i="28"/>
  <c r="N6189" i="28"/>
  <c r="N6190" i="28"/>
  <c r="N6191" i="28"/>
  <c r="N6192" i="28"/>
  <c r="N6193" i="28"/>
  <c r="N6194" i="28"/>
  <c r="N6195" i="28"/>
  <c r="N6196" i="28"/>
  <c r="N6197" i="28"/>
  <c r="N6198" i="28"/>
  <c r="N6199" i="28"/>
  <c r="N6200" i="28"/>
  <c r="N6201" i="28"/>
  <c r="N6202" i="28"/>
  <c r="N6203" i="28"/>
  <c r="N6204" i="28"/>
  <c r="N6205" i="28"/>
  <c r="N6206" i="28"/>
  <c r="N6207" i="28"/>
  <c r="N6208" i="28"/>
  <c r="N6209" i="28"/>
  <c r="N6210" i="28"/>
  <c r="N6211" i="28"/>
  <c r="N6212" i="28"/>
  <c r="N6213" i="28"/>
  <c r="N6214" i="28"/>
  <c r="N6215" i="28"/>
  <c r="N6216" i="28"/>
  <c r="N6217" i="28"/>
  <c r="N6218" i="28"/>
  <c r="N6219" i="28"/>
  <c r="N6220" i="28"/>
  <c r="N6221" i="28"/>
  <c r="N6222" i="28"/>
  <c r="N6223" i="28"/>
  <c r="N6224" i="28"/>
  <c r="N6225" i="28"/>
  <c r="N6226" i="28"/>
  <c r="N6227" i="28"/>
  <c r="N6228" i="28"/>
  <c r="N6229" i="28"/>
  <c r="N6230" i="28"/>
  <c r="N6231" i="28"/>
  <c r="N6232" i="28"/>
  <c r="N6233" i="28"/>
  <c r="N6234" i="28"/>
  <c r="N6235" i="28"/>
  <c r="N6236" i="28"/>
  <c r="N6237" i="28"/>
  <c r="N6238" i="28"/>
  <c r="N6239" i="28"/>
  <c r="N6240" i="28"/>
  <c r="N6241" i="28"/>
  <c r="N6242" i="28"/>
  <c r="N6243" i="28"/>
  <c r="N6244" i="28"/>
  <c r="N6245" i="28"/>
  <c r="N6246" i="28"/>
  <c r="N6247" i="28"/>
  <c r="N6248" i="28"/>
  <c r="N6249" i="28"/>
  <c r="N6250" i="28"/>
  <c r="N6251" i="28"/>
  <c r="N6252" i="28"/>
  <c r="N6253" i="28"/>
  <c r="N6254" i="28"/>
  <c r="N6255" i="28"/>
  <c r="N6256" i="28"/>
  <c r="N6257" i="28"/>
  <c r="N6258" i="28"/>
  <c r="N6259" i="28"/>
  <c r="N6260" i="28"/>
  <c r="N6261" i="28"/>
  <c r="N6262" i="28"/>
  <c r="N6263" i="28"/>
  <c r="N6264" i="28"/>
  <c r="N6265" i="28"/>
  <c r="N6266" i="28"/>
  <c r="N6267" i="28"/>
  <c r="N6268" i="28"/>
  <c r="N6269" i="28"/>
  <c r="N6270" i="28"/>
  <c r="N6271" i="28"/>
  <c r="N6272" i="28"/>
  <c r="N6273" i="28"/>
  <c r="N6274" i="28"/>
  <c r="N6275" i="28"/>
  <c r="N6276" i="28"/>
  <c r="N6277" i="28"/>
  <c r="N6278" i="28"/>
  <c r="N6279" i="28"/>
  <c r="N6280" i="28"/>
  <c r="N6281" i="28"/>
  <c r="N6282" i="28"/>
  <c r="N6283" i="28"/>
  <c r="N6284" i="28"/>
  <c r="N6285" i="28"/>
  <c r="N6286" i="28"/>
  <c r="N6287" i="28"/>
  <c r="N6288" i="28"/>
  <c r="N6289" i="28"/>
  <c r="N6290" i="28"/>
  <c r="N6291" i="28"/>
  <c r="N6292" i="28"/>
  <c r="N6293" i="28"/>
  <c r="N6294" i="28"/>
  <c r="N6295" i="28"/>
  <c r="N6296" i="28"/>
  <c r="N6297" i="28"/>
  <c r="N6298" i="28"/>
  <c r="N6299" i="28"/>
  <c r="N6300" i="28"/>
  <c r="N6301" i="28"/>
  <c r="N6302" i="28"/>
  <c r="N6303" i="28"/>
  <c r="N6304" i="28"/>
  <c r="N6305" i="28"/>
  <c r="N6306" i="28"/>
  <c r="N6307" i="28"/>
  <c r="N6308" i="28"/>
  <c r="N6309" i="28"/>
  <c r="N6310" i="28"/>
  <c r="N6311" i="28"/>
  <c r="N6312" i="28"/>
  <c r="N6313" i="28"/>
  <c r="N6314" i="28"/>
  <c r="N6315" i="28"/>
  <c r="N6316" i="28"/>
  <c r="N6317" i="28"/>
  <c r="N6318" i="28"/>
  <c r="N6319" i="28"/>
  <c r="N6320" i="28"/>
  <c r="N6321" i="28"/>
  <c r="N6322" i="28"/>
  <c r="N6323" i="28"/>
  <c r="N6324" i="28"/>
  <c r="N6325" i="28"/>
  <c r="N6326" i="28"/>
  <c r="N6327" i="28"/>
  <c r="N6328" i="28"/>
  <c r="N6329" i="28"/>
  <c r="N6330" i="28"/>
  <c r="N6331" i="28"/>
  <c r="N6332" i="28"/>
  <c r="N6333" i="28"/>
  <c r="N6334" i="28"/>
  <c r="N6335" i="28"/>
  <c r="N6336" i="28"/>
  <c r="N6337" i="28"/>
  <c r="N6338" i="28"/>
  <c r="N6339" i="28"/>
  <c r="N6340" i="28"/>
  <c r="N6341" i="28"/>
  <c r="N6342" i="28"/>
  <c r="N6343" i="28"/>
  <c r="N6344" i="28"/>
  <c r="N6345" i="28"/>
  <c r="N6346" i="28"/>
  <c r="N6347" i="28"/>
  <c r="N6348" i="28"/>
  <c r="N6349" i="28"/>
  <c r="N6350" i="28"/>
  <c r="F47" i="29" l="1" a="1"/>
  <c r="F47" i="29" s="1"/>
  <c r="I47" i="29" a="1"/>
  <c r="I47" i="29" s="1"/>
  <c r="J47" i="29" a="1"/>
  <c r="J47" i="29" s="1"/>
  <c r="L47" i="29" a="1"/>
  <c r="L47" i="29" s="1"/>
  <c r="M47" i="29" a="1"/>
  <c r="M47" i="29" s="1"/>
  <c r="F48" i="29" a="1"/>
  <c r="F48" i="29" s="1"/>
  <c r="I48" i="29" a="1"/>
  <c r="I48" i="29" s="1"/>
  <c r="J48" i="29" a="1"/>
  <c r="J48" i="29" s="1"/>
  <c r="L48" i="29" a="1"/>
  <c r="L48" i="29" s="1"/>
  <c r="M48" i="29" a="1"/>
  <c r="M48" i="29" s="1"/>
  <c r="F49" i="29" a="1"/>
  <c r="F49" i="29" s="1"/>
  <c r="I49" i="29" a="1"/>
  <c r="I49" i="29" s="1"/>
  <c r="J49" i="29" a="1"/>
  <c r="J49" i="29" s="1"/>
  <c r="L49" i="29" a="1"/>
  <c r="L49" i="29" s="1"/>
  <c r="M49" i="29" a="1"/>
  <c r="M49" i="29" s="1"/>
  <c r="F50" i="29" a="1"/>
  <c r="F50" i="29" s="1"/>
  <c r="I50" i="29" a="1"/>
  <c r="I50" i="29" s="1"/>
  <c r="J50" i="29" a="1"/>
  <c r="J50" i="29" s="1"/>
  <c r="L50" i="29" a="1"/>
  <c r="L50" i="29" s="1"/>
  <c r="M50" i="29" a="1"/>
  <c r="M50" i="29" s="1"/>
  <c r="F51" i="29" a="1"/>
  <c r="F51" i="29" s="1"/>
  <c r="I51" i="29" a="1"/>
  <c r="I51" i="29" s="1"/>
  <c r="J51" i="29" a="1"/>
  <c r="J51" i="29" s="1"/>
  <c r="L51" i="29" a="1"/>
  <c r="L51" i="29" s="1"/>
  <c r="M51" i="29" a="1"/>
  <c r="M51" i="29" s="1"/>
  <c r="F52" i="29" a="1"/>
  <c r="F52" i="29" s="1"/>
  <c r="I52" i="29" a="1"/>
  <c r="I52" i="29" s="1"/>
  <c r="J52" i="29" a="1"/>
  <c r="J52" i="29" s="1"/>
  <c r="L52" i="29" a="1"/>
  <c r="L52" i="29" s="1"/>
  <c r="M52" i="29" a="1"/>
  <c r="M52" i="29" s="1"/>
  <c r="F53" i="29" a="1"/>
  <c r="F53" i="29" s="1"/>
  <c r="I53" i="29" a="1"/>
  <c r="I53" i="29" s="1"/>
  <c r="J53" i="29" a="1"/>
  <c r="J53" i="29" s="1"/>
  <c r="L53" i="29" a="1"/>
  <c r="L53" i="29" s="1"/>
  <c r="M53" i="29" a="1"/>
  <c r="M53" i="29" s="1"/>
  <c r="G47" i="29" a="1"/>
  <c r="G47" i="29" s="1"/>
  <c r="G48" i="29" a="1"/>
  <c r="G48" i="29" s="1"/>
  <c r="G49" i="29" a="1"/>
  <c r="G49" i="29" s="1"/>
  <c r="G50" i="29" a="1"/>
  <c r="G50" i="29" s="1"/>
  <c r="G51" i="29" a="1"/>
  <c r="G51" i="29" s="1"/>
  <c r="G52" i="29" a="1"/>
  <c r="G52" i="29" s="1"/>
  <c r="G53" i="29" a="1"/>
  <c r="G53" i="29" s="1"/>
  <c r="K3" i="28"/>
  <c r="K4" i="28"/>
  <c r="K5" i="28"/>
  <c r="K6" i="28"/>
  <c r="K7" i="28"/>
  <c r="K8" i="28"/>
  <c r="K9" i="28"/>
  <c r="K10" i="28"/>
  <c r="K11" i="28"/>
  <c r="K12" i="28"/>
  <c r="K13" i="28"/>
  <c r="K14" i="28"/>
  <c r="K15" i="28"/>
  <c r="K16" i="28"/>
  <c r="K17" i="28"/>
  <c r="K18" i="28"/>
  <c r="K19" i="28"/>
  <c r="K20" i="28"/>
  <c r="K21" i="28"/>
  <c r="K22" i="28"/>
  <c r="K23" i="28"/>
  <c r="K24" i="28"/>
  <c r="K25" i="28"/>
  <c r="K26" i="28"/>
  <c r="K27" i="28"/>
  <c r="K28" i="28"/>
  <c r="K29" i="28"/>
  <c r="K30" i="28"/>
  <c r="K31" i="28"/>
  <c r="K32" i="28"/>
  <c r="K33" i="28"/>
  <c r="K34" i="28"/>
  <c r="K35" i="28"/>
  <c r="K36" i="28"/>
  <c r="K37" i="28"/>
  <c r="K38" i="28"/>
  <c r="K39" i="28"/>
  <c r="K40" i="28"/>
  <c r="K41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4" i="28"/>
  <c r="K55" i="28"/>
  <c r="K56" i="28"/>
  <c r="K57" i="28"/>
  <c r="K58" i="28"/>
  <c r="K59" i="28"/>
  <c r="K60" i="28"/>
  <c r="K61" i="28"/>
  <c r="K62" i="28"/>
  <c r="K63" i="28"/>
  <c r="K64" i="28"/>
  <c r="K65" i="28"/>
  <c r="K66" i="28"/>
  <c r="K67" i="28"/>
  <c r="K68" i="28"/>
  <c r="K69" i="28"/>
  <c r="K70" i="28"/>
  <c r="K71" i="28"/>
  <c r="K72" i="28"/>
  <c r="K73" i="28"/>
  <c r="K74" i="28"/>
  <c r="K75" i="28"/>
  <c r="K76" i="28"/>
  <c r="K77" i="28"/>
  <c r="K78" i="28"/>
  <c r="K79" i="28"/>
  <c r="K80" i="28"/>
  <c r="K81" i="28"/>
  <c r="K82" i="28"/>
  <c r="K83" i="28"/>
  <c r="K84" i="28"/>
  <c r="K85" i="28"/>
  <c r="K86" i="28"/>
  <c r="K87" i="28"/>
  <c r="K88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K129" i="28"/>
  <c r="K130" i="28"/>
  <c r="K131" i="28"/>
  <c r="K132" i="28"/>
  <c r="K133" i="28"/>
  <c r="K134" i="28"/>
  <c r="K135" i="28"/>
  <c r="K136" i="28"/>
  <c r="K137" i="28"/>
  <c r="K138" i="28"/>
  <c r="K139" i="28"/>
  <c r="K140" i="28"/>
  <c r="K141" i="28"/>
  <c r="K142" i="28"/>
  <c r="K143" i="28"/>
  <c r="K144" i="28"/>
  <c r="K145" i="28"/>
  <c r="K146" i="28"/>
  <c r="K147" i="28"/>
  <c r="K148" i="28"/>
  <c r="K149" i="28"/>
  <c r="K150" i="28"/>
  <c r="K151" i="28"/>
  <c r="K152" i="28"/>
  <c r="K153" i="28"/>
  <c r="K154" i="28"/>
  <c r="K155" i="28"/>
  <c r="K156" i="28"/>
  <c r="K157" i="28"/>
  <c r="K158" i="28"/>
  <c r="K159" i="28"/>
  <c r="K160" i="28"/>
  <c r="K161" i="28"/>
  <c r="K162" i="28"/>
  <c r="K163" i="28"/>
  <c r="K164" i="28"/>
  <c r="K165" i="28"/>
  <c r="K166" i="28"/>
  <c r="K167" i="28"/>
  <c r="K168" i="28"/>
  <c r="K169" i="28"/>
  <c r="K170" i="28"/>
  <c r="K171" i="28"/>
  <c r="K172" i="28"/>
  <c r="K173" i="28"/>
  <c r="K174" i="28"/>
  <c r="K175" i="28"/>
  <c r="K176" i="28"/>
  <c r="K177" i="28"/>
  <c r="K178" i="28"/>
  <c r="K179" i="28"/>
  <c r="K180" i="28"/>
  <c r="K181" i="28"/>
  <c r="K182" i="28"/>
  <c r="K183" i="28"/>
  <c r="K184" i="28"/>
  <c r="K185" i="28"/>
  <c r="K186" i="28"/>
  <c r="K187" i="28"/>
  <c r="K188" i="28"/>
  <c r="K189" i="28"/>
  <c r="K190" i="28"/>
  <c r="K191" i="28"/>
  <c r="K192" i="28"/>
  <c r="K193" i="28"/>
  <c r="K194" i="28"/>
  <c r="K195" i="28"/>
  <c r="K196" i="28"/>
  <c r="K197" i="28"/>
  <c r="K198" i="28"/>
  <c r="K199" i="28"/>
  <c r="K200" i="28"/>
  <c r="K201" i="28"/>
  <c r="K202" i="28"/>
  <c r="K203" i="28"/>
  <c r="K204" i="28"/>
  <c r="K205" i="28"/>
  <c r="K206" i="28"/>
  <c r="K207" i="28"/>
  <c r="K208" i="28"/>
  <c r="K209" i="28"/>
  <c r="K210" i="28"/>
  <c r="K211" i="28"/>
  <c r="K212" i="28"/>
  <c r="K213" i="28"/>
  <c r="K214" i="28"/>
  <c r="K215" i="28"/>
  <c r="K216" i="28"/>
  <c r="K217" i="28"/>
  <c r="K218" i="28"/>
  <c r="K219" i="28"/>
  <c r="K220" i="28"/>
  <c r="K221" i="28"/>
  <c r="K222" i="28"/>
  <c r="K223" i="28"/>
  <c r="K224" i="28"/>
  <c r="K225" i="28"/>
  <c r="K226" i="28"/>
  <c r="K227" i="28"/>
  <c r="K228" i="28"/>
  <c r="K229" i="28"/>
  <c r="K230" i="28"/>
  <c r="K231" i="28"/>
  <c r="K232" i="28"/>
  <c r="K233" i="28"/>
  <c r="K234" i="28"/>
  <c r="K235" i="28"/>
  <c r="K236" i="28"/>
  <c r="K237" i="28"/>
  <c r="K238" i="28"/>
  <c r="K239" i="28"/>
  <c r="K240" i="28"/>
  <c r="K241" i="28"/>
  <c r="K242" i="28"/>
  <c r="K243" i="28"/>
  <c r="K244" i="28"/>
  <c r="K245" i="28"/>
  <c r="K246" i="28"/>
  <c r="K247" i="28"/>
  <c r="K248" i="28"/>
  <c r="K249" i="28"/>
  <c r="K250" i="28"/>
  <c r="K251" i="28"/>
  <c r="K252" i="28"/>
  <c r="K253" i="28"/>
  <c r="K254" i="28"/>
  <c r="K255" i="28"/>
  <c r="K256" i="28"/>
  <c r="K257" i="28"/>
  <c r="K258" i="28"/>
  <c r="K259" i="28"/>
  <c r="K260" i="28"/>
  <c r="K261" i="28"/>
  <c r="K262" i="28"/>
  <c r="K263" i="28"/>
  <c r="K264" i="28"/>
  <c r="K265" i="28"/>
  <c r="K266" i="28"/>
  <c r="K267" i="28"/>
  <c r="K268" i="28"/>
  <c r="K269" i="28"/>
  <c r="K270" i="28"/>
  <c r="K271" i="28"/>
  <c r="K272" i="28"/>
  <c r="K273" i="28"/>
  <c r="K274" i="28"/>
  <c r="K275" i="28"/>
  <c r="K276" i="28"/>
  <c r="K277" i="28"/>
  <c r="K278" i="28"/>
  <c r="K279" i="28"/>
  <c r="K280" i="28"/>
  <c r="K281" i="28"/>
  <c r="K282" i="28"/>
  <c r="K283" i="28"/>
  <c r="K284" i="28"/>
  <c r="K285" i="28"/>
  <c r="K286" i="28"/>
  <c r="K287" i="28"/>
  <c r="K288" i="28"/>
  <c r="K289" i="28"/>
  <c r="K290" i="28"/>
  <c r="K291" i="28"/>
  <c r="K292" i="28"/>
  <c r="K293" i="28"/>
  <c r="K294" i="28"/>
  <c r="K295" i="28"/>
  <c r="K296" i="28"/>
  <c r="K297" i="28"/>
  <c r="K298" i="28"/>
  <c r="K299" i="28"/>
  <c r="K300" i="28"/>
  <c r="K301" i="28"/>
  <c r="K302" i="28"/>
  <c r="K303" i="28"/>
  <c r="K304" i="28"/>
  <c r="K305" i="28"/>
  <c r="K306" i="28"/>
  <c r="K307" i="28"/>
  <c r="K308" i="28"/>
  <c r="K309" i="28"/>
  <c r="K310" i="28"/>
  <c r="K311" i="28"/>
  <c r="K312" i="28"/>
  <c r="K313" i="28"/>
  <c r="K314" i="28"/>
  <c r="K315" i="28"/>
  <c r="K316" i="28"/>
  <c r="K317" i="28"/>
  <c r="K318" i="28"/>
  <c r="K319" i="28"/>
  <c r="K320" i="28"/>
  <c r="K321" i="28"/>
  <c r="K322" i="28"/>
  <c r="K323" i="28"/>
  <c r="K324" i="28"/>
  <c r="K325" i="28"/>
  <c r="K326" i="28"/>
  <c r="K327" i="28"/>
  <c r="K328" i="28"/>
  <c r="K329" i="28"/>
  <c r="K330" i="28"/>
  <c r="K331" i="28"/>
  <c r="K332" i="28"/>
  <c r="K333" i="28"/>
  <c r="K334" i="28"/>
  <c r="K335" i="28"/>
  <c r="K336" i="28"/>
  <c r="K337" i="28"/>
  <c r="K338" i="28"/>
  <c r="K339" i="28"/>
  <c r="K340" i="28"/>
  <c r="K341" i="28"/>
  <c r="K342" i="28"/>
  <c r="K343" i="28"/>
  <c r="K344" i="28"/>
  <c r="K345" i="28"/>
  <c r="K346" i="28"/>
  <c r="K347" i="28"/>
  <c r="K348" i="28"/>
  <c r="K349" i="28"/>
  <c r="K350" i="28"/>
  <c r="K351" i="28"/>
  <c r="K352" i="28"/>
  <c r="K353" i="28"/>
  <c r="K354" i="28"/>
  <c r="K355" i="28"/>
  <c r="K356" i="28"/>
  <c r="K357" i="28"/>
  <c r="K358" i="28"/>
  <c r="K359" i="28"/>
  <c r="K360" i="28"/>
  <c r="K361" i="28"/>
  <c r="K362" i="28"/>
  <c r="K363" i="28"/>
  <c r="K364" i="28"/>
  <c r="K365" i="28"/>
  <c r="K366" i="28"/>
  <c r="K367" i="28"/>
  <c r="K368" i="28"/>
  <c r="K369" i="28"/>
  <c r="K370" i="28"/>
  <c r="K371" i="28"/>
  <c r="K372" i="28"/>
  <c r="K373" i="28"/>
  <c r="K374" i="28"/>
  <c r="K375" i="28"/>
  <c r="K376" i="28"/>
  <c r="K377" i="28"/>
  <c r="K378" i="28"/>
  <c r="K379" i="28"/>
  <c r="K380" i="28"/>
  <c r="K381" i="28"/>
  <c r="K382" i="28"/>
  <c r="K383" i="28"/>
  <c r="K384" i="28"/>
  <c r="K385" i="28"/>
  <c r="K386" i="28"/>
  <c r="K387" i="28"/>
  <c r="K388" i="28"/>
  <c r="K389" i="28"/>
  <c r="K390" i="28"/>
  <c r="K391" i="28"/>
  <c r="K392" i="28"/>
  <c r="K393" i="28"/>
  <c r="K394" i="28"/>
  <c r="K395" i="28"/>
  <c r="K396" i="28"/>
  <c r="K397" i="28"/>
  <c r="K398" i="28"/>
  <c r="K399" i="28"/>
  <c r="K400" i="28"/>
  <c r="K401" i="28"/>
  <c r="K402" i="28"/>
  <c r="K403" i="28"/>
  <c r="K404" i="28"/>
  <c r="K405" i="28"/>
  <c r="K406" i="28"/>
  <c r="K407" i="28"/>
  <c r="K408" i="28"/>
  <c r="K409" i="28"/>
  <c r="K410" i="28"/>
  <c r="K411" i="28"/>
  <c r="K412" i="28"/>
  <c r="K413" i="28"/>
  <c r="K414" i="28"/>
  <c r="K415" i="28"/>
  <c r="K416" i="28"/>
  <c r="K417" i="28"/>
  <c r="K418" i="28"/>
  <c r="K419" i="28"/>
  <c r="K420" i="28"/>
  <c r="K421" i="28"/>
  <c r="K422" i="28"/>
  <c r="K423" i="28"/>
  <c r="K424" i="28"/>
  <c r="K425" i="28"/>
  <c r="K426" i="28"/>
  <c r="K427" i="28"/>
  <c r="K428" i="28"/>
  <c r="K429" i="28"/>
  <c r="K430" i="28"/>
  <c r="K431" i="28"/>
  <c r="K432" i="28"/>
  <c r="K433" i="28"/>
  <c r="K434" i="28"/>
  <c r="K435" i="28"/>
  <c r="K436" i="28"/>
  <c r="K437" i="28"/>
  <c r="K438" i="28"/>
  <c r="K439" i="28"/>
  <c r="K440" i="28"/>
  <c r="K441" i="28"/>
  <c r="K442" i="28"/>
  <c r="K443" i="28"/>
  <c r="K444" i="28"/>
  <c r="K445" i="28"/>
  <c r="K446" i="28"/>
  <c r="K447" i="28"/>
  <c r="K448" i="28"/>
  <c r="K449" i="28"/>
  <c r="K450" i="28"/>
  <c r="K451" i="28"/>
  <c r="K452" i="28"/>
  <c r="K453" i="28"/>
  <c r="K454" i="28"/>
  <c r="K455" i="28"/>
  <c r="K456" i="28"/>
  <c r="K457" i="28"/>
  <c r="K458" i="28"/>
  <c r="K459" i="28"/>
  <c r="K460" i="28"/>
  <c r="K461" i="28"/>
  <c r="K462" i="28"/>
  <c r="K463" i="28"/>
  <c r="K464" i="28"/>
  <c r="K465" i="28"/>
  <c r="K466" i="28"/>
  <c r="K467" i="28"/>
  <c r="K468" i="28"/>
  <c r="K469" i="28"/>
  <c r="K470" i="28"/>
  <c r="K471" i="28"/>
  <c r="K472" i="28"/>
  <c r="K473" i="28"/>
  <c r="K474" i="28"/>
  <c r="K475" i="28"/>
  <c r="K476" i="28"/>
  <c r="K477" i="28"/>
  <c r="K478" i="28"/>
  <c r="K479" i="28"/>
  <c r="K480" i="28"/>
  <c r="K481" i="28"/>
  <c r="K482" i="28"/>
  <c r="K483" i="28"/>
  <c r="K484" i="28"/>
  <c r="K485" i="28"/>
  <c r="K486" i="28"/>
  <c r="K487" i="28"/>
  <c r="K488" i="28"/>
  <c r="K489" i="28"/>
  <c r="K490" i="28"/>
  <c r="K491" i="28"/>
  <c r="K492" i="28"/>
  <c r="K493" i="28"/>
  <c r="K494" i="28"/>
  <c r="K495" i="28"/>
  <c r="K496" i="28"/>
  <c r="K497" i="28"/>
  <c r="K498" i="28"/>
  <c r="K499" i="28"/>
  <c r="K500" i="28"/>
  <c r="K501" i="28"/>
  <c r="K502" i="28"/>
  <c r="K503" i="28"/>
  <c r="K504" i="28"/>
  <c r="K505" i="28"/>
  <c r="K506" i="28"/>
  <c r="K507" i="28"/>
  <c r="K508" i="28"/>
  <c r="K509" i="28"/>
  <c r="K510" i="28"/>
  <c r="K511" i="28"/>
  <c r="K512" i="28"/>
  <c r="K513" i="28"/>
  <c r="K514" i="28"/>
  <c r="K515" i="28"/>
  <c r="K516" i="28"/>
  <c r="K517" i="28"/>
  <c r="K518" i="28"/>
  <c r="K519" i="28"/>
  <c r="K520" i="28"/>
  <c r="K521" i="28"/>
  <c r="K522" i="28"/>
  <c r="K523" i="28"/>
  <c r="K524" i="28"/>
  <c r="K525" i="28"/>
  <c r="K526" i="28"/>
  <c r="K527" i="28"/>
  <c r="K528" i="28"/>
  <c r="K529" i="28"/>
  <c r="K530" i="28"/>
  <c r="K531" i="28"/>
  <c r="K532" i="28"/>
  <c r="K533" i="28"/>
  <c r="K534" i="28"/>
  <c r="K535" i="28"/>
  <c r="K536" i="28"/>
  <c r="K537" i="28"/>
  <c r="K538" i="28"/>
  <c r="K539" i="28"/>
  <c r="K540" i="28"/>
  <c r="K541" i="28"/>
  <c r="K542" i="28"/>
  <c r="K543" i="28"/>
  <c r="K544" i="28"/>
  <c r="K545" i="28"/>
  <c r="K546" i="28"/>
  <c r="K547" i="28"/>
  <c r="K548" i="28"/>
  <c r="K549" i="28"/>
  <c r="K550" i="28"/>
  <c r="K551" i="28"/>
  <c r="K552" i="28"/>
  <c r="K553" i="28"/>
  <c r="K554" i="28"/>
  <c r="K555" i="28"/>
  <c r="K556" i="28"/>
  <c r="K557" i="28"/>
  <c r="K558" i="28"/>
  <c r="K559" i="28"/>
  <c r="K560" i="28"/>
  <c r="K561" i="28"/>
  <c r="K562" i="28"/>
  <c r="K563" i="28"/>
  <c r="K564" i="28"/>
  <c r="K565" i="28"/>
  <c r="K566" i="28"/>
  <c r="K567" i="28"/>
  <c r="K568" i="28"/>
  <c r="K569" i="28"/>
  <c r="K570" i="28"/>
  <c r="K571" i="28"/>
  <c r="K572" i="28"/>
  <c r="K573" i="28"/>
  <c r="K574" i="28"/>
  <c r="K575" i="28"/>
  <c r="K576" i="28"/>
  <c r="K577" i="28"/>
  <c r="K578" i="28"/>
  <c r="K579" i="28"/>
  <c r="K580" i="28"/>
  <c r="K581" i="28"/>
  <c r="K582" i="28"/>
  <c r="K583" i="28"/>
  <c r="K584" i="28"/>
  <c r="K585" i="28"/>
  <c r="K586" i="28"/>
  <c r="K587" i="28"/>
  <c r="K588" i="28"/>
  <c r="K589" i="28"/>
  <c r="K590" i="28"/>
  <c r="K591" i="28"/>
  <c r="K592" i="28"/>
  <c r="K593" i="28"/>
  <c r="K594" i="28"/>
  <c r="K595" i="28"/>
  <c r="K596" i="28"/>
  <c r="K597" i="28"/>
  <c r="K598" i="28"/>
  <c r="K599" i="28"/>
  <c r="K600" i="28"/>
  <c r="K601" i="28"/>
  <c r="K602" i="28"/>
  <c r="K603" i="28"/>
  <c r="K604" i="28"/>
  <c r="K605" i="28"/>
  <c r="K606" i="28"/>
  <c r="K607" i="28"/>
  <c r="K608" i="28"/>
  <c r="K609" i="28"/>
  <c r="K610" i="28"/>
  <c r="K611" i="28"/>
  <c r="K612" i="28"/>
  <c r="K613" i="28"/>
  <c r="K614" i="28"/>
  <c r="K615" i="28"/>
  <c r="K616" i="28"/>
  <c r="K617" i="28"/>
  <c r="K618" i="28"/>
  <c r="K619" i="28"/>
  <c r="K620" i="28"/>
  <c r="K621" i="28"/>
  <c r="K622" i="28"/>
  <c r="K623" i="28"/>
  <c r="K624" i="28"/>
  <c r="K625" i="28"/>
  <c r="K626" i="28"/>
  <c r="K627" i="28"/>
  <c r="K628" i="28"/>
  <c r="K629" i="28"/>
  <c r="K630" i="28"/>
  <c r="K631" i="28"/>
  <c r="K632" i="28"/>
  <c r="K633" i="28"/>
  <c r="K634" i="28"/>
  <c r="K635" i="28"/>
  <c r="K636" i="28"/>
  <c r="K637" i="28"/>
  <c r="K638" i="28"/>
  <c r="K639" i="28"/>
  <c r="K640" i="28"/>
  <c r="K641" i="28"/>
  <c r="K642" i="28"/>
  <c r="K643" i="28"/>
  <c r="K644" i="28"/>
  <c r="K645" i="28"/>
  <c r="K646" i="28"/>
  <c r="K647" i="28"/>
  <c r="K648" i="28"/>
  <c r="K649" i="28"/>
  <c r="K650" i="28"/>
  <c r="K651" i="28"/>
  <c r="K652" i="28"/>
  <c r="K653" i="28"/>
  <c r="K654" i="28"/>
  <c r="K655" i="28"/>
  <c r="K656" i="28"/>
  <c r="K657" i="28"/>
  <c r="K658" i="28"/>
  <c r="K659" i="28"/>
  <c r="K660" i="28"/>
  <c r="K661" i="28"/>
  <c r="K662" i="28"/>
  <c r="K663" i="28"/>
  <c r="K664" i="28"/>
  <c r="K665" i="28"/>
  <c r="K666" i="28"/>
  <c r="K667" i="28"/>
  <c r="K668" i="28"/>
  <c r="K669" i="28"/>
  <c r="K670" i="28"/>
  <c r="K671" i="28"/>
  <c r="K672" i="28"/>
  <c r="K673" i="28"/>
  <c r="K674" i="28"/>
  <c r="K675" i="28"/>
  <c r="K676" i="28"/>
  <c r="K677" i="28"/>
  <c r="K678" i="28"/>
  <c r="K679" i="28"/>
  <c r="K680" i="28"/>
  <c r="K681" i="28"/>
  <c r="K682" i="28"/>
  <c r="K683" i="28"/>
  <c r="K684" i="28"/>
  <c r="K685" i="28"/>
  <c r="K686" i="28"/>
  <c r="K687" i="28"/>
  <c r="K688" i="28"/>
  <c r="K689" i="28"/>
  <c r="K690" i="28"/>
  <c r="K691" i="28"/>
  <c r="K692" i="28"/>
  <c r="K693" i="28"/>
  <c r="K694" i="28"/>
  <c r="K695" i="28"/>
  <c r="K696" i="28"/>
  <c r="K697" i="28"/>
  <c r="K698" i="28"/>
  <c r="K699" i="28"/>
  <c r="K700" i="28"/>
  <c r="K701" i="28"/>
  <c r="K702" i="28"/>
  <c r="K703" i="28"/>
  <c r="K704" i="28"/>
  <c r="K705" i="28"/>
  <c r="K706" i="28"/>
  <c r="K707" i="28"/>
  <c r="K708" i="28"/>
  <c r="K709" i="28"/>
  <c r="K710" i="28"/>
  <c r="K711" i="28"/>
  <c r="K712" i="28"/>
  <c r="K713" i="28"/>
  <c r="K714" i="28"/>
  <c r="K715" i="28"/>
  <c r="K716" i="28"/>
  <c r="K717" i="28"/>
  <c r="K718" i="28"/>
  <c r="K719" i="28"/>
  <c r="K720" i="28"/>
  <c r="K721" i="28"/>
  <c r="K722" i="28"/>
  <c r="K723" i="28"/>
  <c r="K724" i="28"/>
  <c r="K725" i="28"/>
  <c r="K726" i="28"/>
  <c r="K727" i="28"/>
  <c r="K728" i="28"/>
  <c r="K729" i="28"/>
  <c r="K730" i="28"/>
  <c r="K731" i="28"/>
  <c r="K732" i="28"/>
  <c r="K733" i="28"/>
  <c r="K734" i="28"/>
  <c r="K735" i="28"/>
  <c r="K736" i="28"/>
  <c r="K737" i="28"/>
  <c r="K738" i="28"/>
  <c r="K739" i="28"/>
  <c r="K740" i="28"/>
  <c r="K741" i="28"/>
  <c r="K742" i="28"/>
  <c r="K743" i="28"/>
  <c r="K744" i="28"/>
  <c r="K745" i="28"/>
  <c r="K746" i="28"/>
  <c r="K747" i="28"/>
  <c r="K748" i="28"/>
  <c r="K749" i="28"/>
  <c r="K750" i="28"/>
  <c r="K751" i="28"/>
  <c r="K752" i="28"/>
  <c r="K753" i="28"/>
  <c r="K754" i="28"/>
  <c r="K755" i="28"/>
  <c r="K756" i="28"/>
  <c r="K757" i="28"/>
  <c r="K758" i="28"/>
  <c r="K759" i="28"/>
  <c r="K760" i="28"/>
  <c r="K761" i="28"/>
  <c r="K762" i="28"/>
  <c r="K763" i="28"/>
  <c r="K764" i="28"/>
  <c r="K765" i="28"/>
  <c r="K766" i="28"/>
  <c r="K767" i="28"/>
  <c r="K768" i="28"/>
  <c r="K769" i="28"/>
  <c r="K770" i="28"/>
  <c r="K771" i="28"/>
  <c r="K772" i="28"/>
  <c r="K773" i="28"/>
  <c r="K774" i="28"/>
  <c r="K775" i="28"/>
  <c r="K776" i="28"/>
  <c r="K777" i="28"/>
  <c r="K778" i="28"/>
  <c r="K779" i="28"/>
  <c r="K780" i="28"/>
  <c r="K781" i="28"/>
  <c r="K782" i="28"/>
  <c r="K783" i="28"/>
  <c r="K784" i="28"/>
  <c r="K785" i="28"/>
  <c r="K786" i="28"/>
  <c r="K787" i="28"/>
  <c r="K788" i="28"/>
  <c r="K789" i="28"/>
  <c r="K790" i="28"/>
  <c r="K791" i="28"/>
  <c r="K792" i="28"/>
  <c r="K793" i="28"/>
  <c r="K794" i="28"/>
  <c r="K795" i="28"/>
  <c r="K796" i="28"/>
  <c r="K797" i="28"/>
  <c r="K798" i="28"/>
  <c r="K799" i="28"/>
  <c r="K800" i="28"/>
  <c r="K801" i="28"/>
  <c r="K802" i="28"/>
  <c r="K803" i="28"/>
  <c r="K804" i="28"/>
  <c r="K805" i="28"/>
  <c r="K806" i="28"/>
  <c r="K807" i="28"/>
  <c r="K808" i="28"/>
  <c r="K809" i="28"/>
  <c r="K810" i="28"/>
  <c r="K811" i="28"/>
  <c r="K812" i="28"/>
  <c r="K813" i="28"/>
  <c r="K814" i="28"/>
  <c r="K815" i="28"/>
  <c r="K816" i="28"/>
  <c r="K817" i="28"/>
  <c r="K818" i="28"/>
  <c r="K819" i="28"/>
  <c r="K820" i="28"/>
  <c r="K821" i="28"/>
  <c r="K822" i="28"/>
  <c r="K823" i="28"/>
  <c r="K824" i="28"/>
  <c r="K825" i="28"/>
  <c r="K826" i="28"/>
  <c r="K827" i="28"/>
  <c r="K828" i="28"/>
  <c r="K829" i="28"/>
  <c r="K830" i="28"/>
  <c r="K831" i="28"/>
  <c r="K832" i="28"/>
  <c r="K833" i="28"/>
  <c r="K834" i="28"/>
  <c r="K835" i="28"/>
  <c r="K836" i="28"/>
  <c r="K837" i="28"/>
  <c r="K838" i="28"/>
  <c r="K839" i="28"/>
  <c r="K840" i="28"/>
  <c r="K841" i="28"/>
  <c r="K842" i="28"/>
  <c r="K843" i="28"/>
  <c r="K844" i="28"/>
  <c r="K845" i="28"/>
  <c r="K846" i="28"/>
  <c r="K847" i="28"/>
  <c r="K848" i="28"/>
  <c r="K849" i="28"/>
  <c r="K850" i="28"/>
  <c r="K851" i="28"/>
  <c r="K852" i="28"/>
  <c r="K853" i="28"/>
  <c r="K854" i="28"/>
  <c r="K855" i="28"/>
  <c r="K856" i="28"/>
  <c r="K857" i="28"/>
  <c r="K858" i="28"/>
  <c r="K859" i="28"/>
  <c r="K860" i="28"/>
  <c r="K861" i="28"/>
  <c r="K862" i="28"/>
  <c r="K863" i="28"/>
  <c r="K864" i="28"/>
  <c r="K865" i="28"/>
  <c r="K866" i="28"/>
  <c r="K867" i="28"/>
  <c r="K868" i="28"/>
  <c r="K869" i="28"/>
  <c r="K870" i="28"/>
  <c r="K871" i="28"/>
  <c r="K872" i="28"/>
  <c r="K873" i="28"/>
  <c r="K874" i="28"/>
  <c r="K875" i="28"/>
  <c r="K876" i="28"/>
  <c r="K877" i="28"/>
  <c r="K878" i="28"/>
  <c r="K879" i="28"/>
  <c r="K880" i="28"/>
  <c r="K881" i="28"/>
  <c r="K882" i="28"/>
  <c r="K883" i="28"/>
  <c r="K884" i="28"/>
  <c r="K885" i="28"/>
  <c r="K886" i="28"/>
  <c r="K887" i="28"/>
  <c r="K888" i="28"/>
  <c r="K889" i="28"/>
  <c r="K890" i="28"/>
  <c r="K891" i="28"/>
  <c r="K892" i="28"/>
  <c r="K893" i="28"/>
  <c r="K894" i="28"/>
  <c r="K895" i="28"/>
  <c r="K896" i="28"/>
  <c r="K897" i="28"/>
  <c r="K898" i="28"/>
  <c r="K899" i="28"/>
  <c r="K900" i="28"/>
  <c r="K901" i="28"/>
  <c r="K902" i="28"/>
  <c r="K903" i="28"/>
  <c r="K904" i="28"/>
  <c r="K905" i="28"/>
  <c r="K906" i="28"/>
  <c r="K907" i="28"/>
  <c r="K908" i="28"/>
  <c r="K909" i="28"/>
  <c r="K910" i="28"/>
  <c r="K911" i="28"/>
  <c r="K912" i="28"/>
  <c r="K913" i="28"/>
  <c r="K914" i="28"/>
  <c r="K915" i="28"/>
  <c r="K916" i="28"/>
  <c r="K917" i="28"/>
  <c r="K918" i="28"/>
  <c r="K919" i="28"/>
  <c r="K920" i="28"/>
  <c r="K921" i="28"/>
  <c r="K922" i="28"/>
  <c r="K923" i="28"/>
  <c r="K924" i="28"/>
  <c r="K925" i="28"/>
  <c r="K926" i="28"/>
  <c r="K927" i="28"/>
  <c r="K928" i="28"/>
  <c r="K929" i="28"/>
  <c r="K930" i="28"/>
  <c r="K931" i="28"/>
  <c r="K932" i="28"/>
  <c r="K933" i="28"/>
  <c r="K934" i="28"/>
  <c r="K935" i="28"/>
  <c r="K936" i="28"/>
  <c r="K937" i="28"/>
  <c r="K938" i="28"/>
  <c r="K939" i="28"/>
  <c r="K940" i="28"/>
  <c r="K941" i="28"/>
  <c r="K942" i="28"/>
  <c r="K943" i="28"/>
  <c r="K944" i="28"/>
  <c r="K945" i="28"/>
  <c r="K946" i="28"/>
  <c r="K947" i="28"/>
  <c r="K948" i="28"/>
  <c r="K949" i="28"/>
  <c r="K950" i="28"/>
  <c r="K951" i="28"/>
  <c r="K952" i="28"/>
  <c r="K953" i="28"/>
  <c r="K954" i="28"/>
  <c r="K955" i="28"/>
  <c r="K956" i="28"/>
  <c r="K957" i="28"/>
  <c r="K958" i="28"/>
  <c r="K959" i="28"/>
  <c r="K960" i="28"/>
  <c r="K961" i="28"/>
  <c r="K962" i="28"/>
  <c r="K963" i="28"/>
  <c r="K964" i="28"/>
  <c r="K965" i="28"/>
  <c r="K966" i="28"/>
  <c r="K967" i="28"/>
  <c r="K968" i="28"/>
  <c r="K969" i="28"/>
  <c r="K970" i="28"/>
  <c r="K971" i="28"/>
  <c r="K972" i="28"/>
  <c r="K973" i="28"/>
  <c r="K974" i="28"/>
  <c r="K975" i="28"/>
  <c r="K976" i="28"/>
  <c r="K977" i="28"/>
  <c r="K978" i="28"/>
  <c r="K979" i="28"/>
  <c r="K980" i="28"/>
  <c r="K981" i="28"/>
  <c r="K982" i="28"/>
  <c r="K983" i="28"/>
  <c r="K984" i="28"/>
  <c r="K985" i="28"/>
  <c r="K986" i="28"/>
  <c r="K987" i="28"/>
  <c r="K988" i="28"/>
  <c r="K989" i="28"/>
  <c r="K990" i="28"/>
  <c r="K991" i="28"/>
  <c r="K992" i="28"/>
  <c r="K993" i="28"/>
  <c r="K994" i="28"/>
  <c r="K995" i="28"/>
  <c r="K996" i="28"/>
  <c r="K997" i="28"/>
  <c r="K998" i="28"/>
  <c r="K999" i="28"/>
  <c r="K1000" i="28"/>
  <c r="K1001" i="28"/>
  <c r="K1002" i="28"/>
  <c r="K1003" i="28"/>
  <c r="K1004" i="28"/>
  <c r="K1005" i="28"/>
  <c r="K1006" i="28"/>
  <c r="K1007" i="28"/>
  <c r="K1008" i="28"/>
  <c r="K1009" i="28"/>
  <c r="K1010" i="28"/>
  <c r="K1011" i="28"/>
  <c r="K1012" i="28"/>
  <c r="K1013" i="28"/>
  <c r="K1014" i="28"/>
  <c r="K1015" i="28"/>
  <c r="K1016" i="28"/>
  <c r="K1017" i="28"/>
  <c r="K1018" i="28"/>
  <c r="K1019" i="28"/>
  <c r="K1020" i="28"/>
  <c r="K1021" i="28"/>
  <c r="K1022" i="28"/>
  <c r="K1023" i="28"/>
  <c r="K1024" i="28"/>
  <c r="K1025" i="28"/>
  <c r="K1026" i="28"/>
  <c r="K1027" i="28"/>
  <c r="K1028" i="28"/>
  <c r="K1029" i="28"/>
  <c r="K1030" i="28"/>
  <c r="K1031" i="28"/>
  <c r="K1032" i="28"/>
  <c r="K1033" i="28"/>
  <c r="K1034" i="28"/>
  <c r="K1035" i="28"/>
  <c r="K1036" i="28"/>
  <c r="K1037" i="28"/>
  <c r="K1038" i="28"/>
  <c r="K1039" i="28"/>
  <c r="K1040" i="28"/>
  <c r="K1041" i="28"/>
  <c r="K1042" i="28"/>
  <c r="K1043" i="28"/>
  <c r="K1044" i="28"/>
  <c r="K1045" i="28"/>
  <c r="K1046" i="28"/>
  <c r="K1047" i="28"/>
  <c r="K1048" i="28"/>
  <c r="K1049" i="28"/>
  <c r="K1050" i="28"/>
  <c r="K1051" i="28"/>
  <c r="K1052" i="28"/>
  <c r="K1053" i="28"/>
  <c r="K1054" i="28"/>
  <c r="K1055" i="28"/>
  <c r="K1056" i="28"/>
  <c r="K1057" i="28"/>
  <c r="K1058" i="28"/>
  <c r="K1059" i="28"/>
  <c r="K1060" i="28"/>
  <c r="K1061" i="28"/>
  <c r="K1062" i="28"/>
  <c r="K1063" i="28"/>
  <c r="K1064" i="28"/>
  <c r="K1065" i="28"/>
  <c r="K1066" i="28"/>
  <c r="K1067" i="28"/>
  <c r="K1068" i="28"/>
  <c r="K1069" i="28"/>
  <c r="K1070" i="28"/>
  <c r="K1071" i="28"/>
  <c r="K1072" i="28"/>
  <c r="K1073" i="28"/>
  <c r="K1074" i="28"/>
  <c r="K1075" i="28"/>
  <c r="K1076" i="28"/>
  <c r="K1077" i="28"/>
  <c r="K1078" i="28"/>
  <c r="K1079" i="28"/>
  <c r="K1080" i="28"/>
  <c r="K1081" i="28"/>
  <c r="K1082" i="28"/>
  <c r="K1083" i="28"/>
  <c r="K1084" i="28"/>
  <c r="K1085" i="28"/>
  <c r="K1086" i="28"/>
  <c r="K1087" i="28"/>
  <c r="K1088" i="28"/>
  <c r="K1089" i="28"/>
  <c r="K1090" i="28"/>
  <c r="K1091" i="28"/>
  <c r="K1092" i="28"/>
  <c r="K1093" i="28"/>
  <c r="K1094" i="28"/>
  <c r="K1095" i="28"/>
  <c r="K1096" i="28"/>
  <c r="K1097" i="28"/>
  <c r="K1098" i="28"/>
  <c r="K1099" i="28"/>
  <c r="K1100" i="28"/>
  <c r="K1101" i="28"/>
  <c r="K1102" i="28"/>
  <c r="K1103" i="28"/>
  <c r="K1104" i="28"/>
  <c r="K1105" i="28"/>
  <c r="K1106" i="28"/>
  <c r="K1107" i="28"/>
  <c r="K1108" i="28"/>
  <c r="K1109" i="28"/>
  <c r="K1110" i="28"/>
  <c r="K1111" i="28"/>
  <c r="K1112" i="28"/>
  <c r="K1113" i="28"/>
  <c r="K1114" i="28"/>
  <c r="K1115" i="28"/>
  <c r="K1116" i="28"/>
  <c r="K1117" i="28"/>
  <c r="K1118" i="28"/>
  <c r="K1119" i="28"/>
  <c r="K1120" i="28"/>
  <c r="K1121" i="28"/>
  <c r="K1122" i="28"/>
  <c r="K1123" i="28"/>
  <c r="K1124" i="28"/>
  <c r="K1125" i="28"/>
  <c r="K1126" i="28"/>
  <c r="K1127" i="28"/>
  <c r="K1128" i="28"/>
  <c r="K1129" i="28"/>
  <c r="K1130" i="28"/>
  <c r="K1131" i="28"/>
  <c r="K1132" i="28"/>
  <c r="K1133" i="28"/>
  <c r="K1134" i="28"/>
  <c r="K1135" i="28"/>
  <c r="K1136" i="28"/>
  <c r="K1137" i="28"/>
  <c r="K1138" i="28"/>
  <c r="K1139" i="28"/>
  <c r="K1140" i="28"/>
  <c r="K1141" i="28"/>
  <c r="K1142" i="28"/>
  <c r="K1143" i="28"/>
  <c r="K1144" i="28"/>
  <c r="K1145" i="28"/>
  <c r="K1146" i="28"/>
  <c r="K1147" i="28"/>
  <c r="K1148" i="28"/>
  <c r="K1149" i="28"/>
  <c r="K1150" i="28"/>
  <c r="K1151" i="28"/>
  <c r="K1152" i="28"/>
  <c r="K1153" i="28"/>
  <c r="K1154" i="28"/>
  <c r="K1155" i="28"/>
  <c r="K1156" i="28"/>
  <c r="K1157" i="28"/>
  <c r="K1158" i="28"/>
  <c r="K1159" i="28"/>
  <c r="K1160" i="28"/>
  <c r="K1161" i="28"/>
  <c r="K1162" i="28"/>
  <c r="K1163" i="28"/>
  <c r="K1164" i="28"/>
  <c r="K1165" i="28"/>
  <c r="K1166" i="28"/>
  <c r="K1167" i="28"/>
  <c r="K1168" i="28"/>
  <c r="K1169" i="28"/>
  <c r="K1170" i="28"/>
  <c r="K1171" i="28"/>
  <c r="K1172" i="28"/>
  <c r="K1173" i="28"/>
  <c r="K1174" i="28"/>
  <c r="K1175" i="28"/>
  <c r="K1176" i="28"/>
  <c r="K1177" i="28"/>
  <c r="K1178" i="28"/>
  <c r="K1179" i="28"/>
  <c r="K1180" i="28"/>
  <c r="K1181" i="28"/>
  <c r="K1182" i="28"/>
  <c r="K1183" i="28"/>
  <c r="K1184" i="28"/>
  <c r="K1185" i="28"/>
  <c r="K1186" i="28"/>
  <c r="K1187" i="28"/>
  <c r="K1188" i="28"/>
  <c r="K1189" i="28"/>
  <c r="K1190" i="28"/>
  <c r="K1191" i="28"/>
  <c r="K1192" i="28"/>
  <c r="K1193" i="28"/>
  <c r="K1194" i="28"/>
  <c r="K1195" i="28"/>
  <c r="K1196" i="28"/>
  <c r="K1197" i="28"/>
  <c r="K1198" i="28"/>
  <c r="K1199" i="28"/>
  <c r="K1200" i="28"/>
  <c r="K1201" i="28"/>
  <c r="K1202" i="28"/>
  <c r="K1203" i="28"/>
  <c r="K1204" i="28"/>
  <c r="K1205" i="28"/>
  <c r="K1206" i="28"/>
  <c r="K1207" i="28"/>
  <c r="K1208" i="28"/>
  <c r="K1209" i="28"/>
  <c r="K1210" i="28"/>
  <c r="K1211" i="28"/>
  <c r="K1212" i="28"/>
  <c r="K1213" i="28"/>
  <c r="K1214" i="28"/>
  <c r="K1215" i="28"/>
  <c r="K1216" i="28"/>
  <c r="K1217" i="28"/>
  <c r="K1218" i="28"/>
  <c r="K1219" i="28"/>
  <c r="K1220" i="28"/>
  <c r="K1221" i="28"/>
  <c r="K1222" i="28"/>
  <c r="K1223" i="28"/>
  <c r="K1224" i="28"/>
  <c r="K1225" i="28"/>
  <c r="K1226" i="28"/>
  <c r="K1227" i="28"/>
  <c r="K1228" i="28"/>
  <c r="K1229" i="28"/>
  <c r="K1230" i="28"/>
  <c r="K1231" i="28"/>
  <c r="K1232" i="28"/>
  <c r="K1233" i="28"/>
  <c r="K1234" i="28"/>
  <c r="K1235" i="28"/>
  <c r="K1236" i="28"/>
  <c r="K1237" i="28"/>
  <c r="K1238" i="28"/>
  <c r="K1239" i="28"/>
  <c r="K1240" i="28"/>
  <c r="K1241" i="28"/>
  <c r="K1242" i="28"/>
  <c r="K1243" i="28"/>
  <c r="K1244" i="28"/>
  <c r="K1245" i="28"/>
  <c r="K1246" i="28"/>
  <c r="K1247" i="28"/>
  <c r="K1248" i="28"/>
  <c r="K1249" i="28"/>
  <c r="K1250" i="28"/>
  <c r="K1251" i="28"/>
  <c r="K1252" i="28"/>
  <c r="K1253" i="28"/>
  <c r="K1254" i="28"/>
  <c r="K1255" i="28"/>
  <c r="K1256" i="28"/>
  <c r="K1257" i="28"/>
  <c r="K1258" i="28"/>
  <c r="K1259" i="28"/>
  <c r="K1260" i="28"/>
  <c r="K1261" i="28"/>
  <c r="K1262" i="28"/>
  <c r="K1263" i="28"/>
  <c r="K1264" i="28"/>
  <c r="K1265" i="28"/>
  <c r="K1266" i="28"/>
  <c r="K1267" i="28"/>
  <c r="K1268" i="28"/>
  <c r="K1269" i="28"/>
  <c r="K1270" i="28"/>
  <c r="K1271" i="28"/>
  <c r="K1272" i="28"/>
  <c r="K1273" i="28"/>
  <c r="K1274" i="28"/>
  <c r="K1275" i="28"/>
  <c r="K1276" i="28"/>
  <c r="K1277" i="28"/>
  <c r="K1278" i="28"/>
  <c r="K1279" i="28"/>
  <c r="K1280" i="28"/>
  <c r="K1281" i="28"/>
  <c r="K1282" i="28"/>
  <c r="K1283" i="28"/>
  <c r="K1284" i="28"/>
  <c r="K1285" i="28"/>
  <c r="K1286" i="28"/>
  <c r="K1287" i="28"/>
  <c r="K1288" i="28"/>
  <c r="K1289" i="28"/>
  <c r="K1290" i="28"/>
  <c r="K1291" i="28"/>
  <c r="K1292" i="28"/>
  <c r="K1293" i="28"/>
  <c r="K1294" i="28"/>
  <c r="K1295" i="28"/>
  <c r="K1296" i="28"/>
  <c r="K1297" i="28"/>
  <c r="K1298" i="28"/>
  <c r="K1299" i="28"/>
  <c r="K1300" i="28"/>
  <c r="K1301" i="28"/>
  <c r="K1302" i="28"/>
  <c r="K1303" i="28"/>
  <c r="K1304" i="28"/>
  <c r="K1305" i="28"/>
  <c r="K1306" i="28"/>
  <c r="K1307" i="28"/>
  <c r="K1308" i="28"/>
  <c r="K1309" i="28"/>
  <c r="K1310" i="28"/>
  <c r="K1311" i="28"/>
  <c r="K1312" i="28"/>
  <c r="K1313" i="28"/>
  <c r="K1314" i="28"/>
  <c r="K1315" i="28"/>
  <c r="K1316" i="28"/>
  <c r="K1317" i="28"/>
  <c r="K1318" i="28"/>
  <c r="K1319" i="28"/>
  <c r="K1320" i="28"/>
  <c r="K1321" i="28"/>
  <c r="K1322" i="28"/>
  <c r="K1323" i="28"/>
  <c r="K1324" i="28"/>
  <c r="K1325" i="28"/>
  <c r="K1326" i="28"/>
  <c r="K1327" i="28"/>
  <c r="K1328" i="28"/>
  <c r="K1329" i="28"/>
  <c r="K1330" i="28"/>
  <c r="K1331" i="28"/>
  <c r="K1332" i="28"/>
  <c r="K1333" i="28"/>
  <c r="K1334" i="28"/>
  <c r="K1335" i="28"/>
  <c r="K1336" i="28"/>
  <c r="K1337" i="28"/>
  <c r="K1338" i="28"/>
  <c r="K1339" i="28"/>
  <c r="K1340" i="28"/>
  <c r="K1341" i="28"/>
  <c r="K1342" i="28"/>
  <c r="K1343" i="28"/>
  <c r="K1344" i="28"/>
  <c r="K1345" i="28"/>
  <c r="K1346" i="28"/>
  <c r="K1347" i="28"/>
  <c r="K1348" i="28"/>
  <c r="K1349" i="28"/>
  <c r="K1350" i="28"/>
  <c r="K1351" i="28"/>
  <c r="K1352" i="28"/>
  <c r="K1353" i="28"/>
  <c r="K1354" i="28"/>
  <c r="K1355" i="28"/>
  <c r="K1356" i="28"/>
  <c r="K1357" i="28"/>
  <c r="K1358" i="28"/>
  <c r="K1359" i="28"/>
  <c r="K1360" i="28"/>
  <c r="K1361" i="28"/>
  <c r="K1362" i="28"/>
  <c r="K1363" i="28"/>
  <c r="K1364" i="28"/>
  <c r="K1365" i="28"/>
  <c r="K1366" i="28"/>
  <c r="K1367" i="28"/>
  <c r="K1368" i="28"/>
  <c r="K1369" i="28"/>
  <c r="K1370" i="28"/>
  <c r="K1371" i="28"/>
  <c r="K1372" i="28"/>
  <c r="K1373" i="28"/>
  <c r="K1374" i="28"/>
  <c r="K1375" i="28"/>
  <c r="K1376" i="28"/>
  <c r="K1377" i="28"/>
  <c r="K1378" i="28"/>
  <c r="K1379" i="28"/>
  <c r="K1380" i="28"/>
  <c r="K1381" i="28"/>
  <c r="K1382" i="28"/>
  <c r="K1383" i="28"/>
  <c r="K1384" i="28"/>
  <c r="K1385" i="28"/>
  <c r="K1386" i="28"/>
  <c r="K1387" i="28"/>
  <c r="K1388" i="28"/>
  <c r="K1389" i="28"/>
  <c r="K1390" i="28"/>
  <c r="K1391" i="28"/>
  <c r="K1392" i="28"/>
  <c r="K1393" i="28"/>
  <c r="K1394" i="28"/>
  <c r="K1395" i="28"/>
  <c r="K1396" i="28"/>
  <c r="K1397" i="28"/>
  <c r="K1398" i="28"/>
  <c r="K1399" i="28"/>
  <c r="K1400" i="28"/>
  <c r="K1401" i="28"/>
  <c r="K1402" i="28"/>
  <c r="K1403" i="28"/>
  <c r="K1404" i="28"/>
  <c r="K1405" i="28"/>
  <c r="K1406" i="28"/>
  <c r="K1407" i="28"/>
  <c r="K1408" i="28"/>
  <c r="K1409" i="28"/>
  <c r="K1410" i="28"/>
  <c r="K1411" i="28"/>
  <c r="K1412" i="28"/>
  <c r="K1413" i="28"/>
  <c r="K1414" i="28"/>
  <c r="K1415" i="28"/>
  <c r="K1416" i="28"/>
  <c r="K1417" i="28"/>
  <c r="K1418" i="28"/>
  <c r="K1419" i="28"/>
  <c r="K1420" i="28"/>
  <c r="K1421" i="28"/>
  <c r="K1422" i="28"/>
  <c r="K1423" i="28"/>
  <c r="K1424" i="28"/>
  <c r="K1425" i="28"/>
  <c r="K1426" i="28"/>
  <c r="K1427" i="28"/>
  <c r="K1428" i="28"/>
  <c r="K1429" i="28"/>
  <c r="K1430" i="28"/>
  <c r="K1431" i="28"/>
  <c r="K1432" i="28"/>
  <c r="K1433" i="28"/>
  <c r="K1434" i="28"/>
  <c r="K1435" i="28"/>
  <c r="K1436" i="28"/>
  <c r="K1437" i="28"/>
  <c r="K1438" i="28"/>
  <c r="K1439" i="28"/>
  <c r="K1440" i="28"/>
  <c r="K1441" i="28"/>
  <c r="K1442" i="28"/>
  <c r="K1443" i="28"/>
  <c r="K1444" i="28"/>
  <c r="K1445" i="28"/>
  <c r="K1446" i="28"/>
  <c r="K1447" i="28"/>
  <c r="K1448" i="28"/>
  <c r="K1449" i="28"/>
  <c r="K1450" i="28"/>
  <c r="K1451" i="28"/>
  <c r="K1452" i="28"/>
  <c r="K1453" i="28"/>
  <c r="K1454" i="28"/>
  <c r="K1455" i="28"/>
  <c r="K1456" i="28"/>
  <c r="K1457" i="28"/>
  <c r="K1458" i="28"/>
  <c r="K1459" i="28"/>
  <c r="K1460" i="28"/>
  <c r="K1461" i="28"/>
  <c r="K1462" i="28"/>
  <c r="K1463" i="28"/>
  <c r="K1464" i="28"/>
  <c r="K1465" i="28"/>
  <c r="K1466" i="28"/>
  <c r="K1467" i="28"/>
  <c r="K1468" i="28"/>
  <c r="K1469" i="28"/>
  <c r="K1470" i="28"/>
  <c r="K1471" i="28"/>
  <c r="K1472" i="28"/>
  <c r="K1473" i="28"/>
  <c r="K1474" i="28"/>
  <c r="K1475" i="28"/>
  <c r="K1476" i="28"/>
  <c r="K1477" i="28"/>
  <c r="K1478" i="28"/>
  <c r="K1479" i="28"/>
  <c r="K1480" i="28"/>
  <c r="K1481" i="28"/>
  <c r="K1482" i="28"/>
  <c r="K1483" i="28"/>
  <c r="K1484" i="28"/>
  <c r="K1485" i="28"/>
  <c r="K1486" i="28"/>
  <c r="K1487" i="28"/>
  <c r="K1488" i="28"/>
  <c r="K1489" i="28"/>
  <c r="K1490" i="28"/>
  <c r="K1491" i="28"/>
  <c r="K1492" i="28"/>
  <c r="K1493" i="28"/>
  <c r="K1494" i="28"/>
  <c r="K1495" i="28"/>
  <c r="K1496" i="28"/>
  <c r="K1497" i="28"/>
  <c r="K1498" i="28"/>
  <c r="K1499" i="28"/>
  <c r="K1500" i="28"/>
  <c r="K1501" i="28"/>
  <c r="K1502" i="28"/>
  <c r="K1503" i="28"/>
  <c r="K1504" i="28"/>
  <c r="K1505" i="28"/>
  <c r="K1506" i="28"/>
  <c r="K1507" i="28"/>
  <c r="K1508" i="28"/>
  <c r="K1509" i="28"/>
  <c r="K1510" i="28"/>
  <c r="K1511" i="28"/>
  <c r="K1512" i="28"/>
  <c r="K1513" i="28"/>
  <c r="K1514" i="28"/>
  <c r="K1515" i="28"/>
  <c r="K1516" i="28"/>
  <c r="K1517" i="28"/>
  <c r="K1518" i="28"/>
  <c r="K1519" i="28"/>
  <c r="K1520" i="28"/>
  <c r="K1521" i="28"/>
  <c r="K1522" i="28"/>
  <c r="K1523" i="28"/>
  <c r="K1524" i="28"/>
  <c r="K1525" i="28"/>
  <c r="K1526" i="28"/>
  <c r="K1527" i="28"/>
  <c r="K1528" i="28"/>
  <c r="K1529" i="28"/>
  <c r="K1530" i="28"/>
  <c r="K1531" i="28"/>
  <c r="K1532" i="28"/>
  <c r="K1533" i="28"/>
  <c r="K1534" i="28"/>
  <c r="K1535" i="28"/>
  <c r="K1536" i="28"/>
  <c r="K1537" i="28"/>
  <c r="K1538" i="28"/>
  <c r="K1539" i="28"/>
  <c r="K1540" i="28"/>
  <c r="K1541" i="28"/>
  <c r="K1542" i="28"/>
  <c r="K1543" i="28"/>
  <c r="K1544" i="28"/>
  <c r="K1545" i="28"/>
  <c r="K1546" i="28"/>
  <c r="K1547" i="28"/>
  <c r="K1548" i="28"/>
  <c r="K1549" i="28"/>
  <c r="K1550" i="28"/>
  <c r="K1551" i="28"/>
  <c r="K1552" i="28"/>
  <c r="K1553" i="28"/>
  <c r="K1554" i="28"/>
  <c r="K1555" i="28"/>
  <c r="K1556" i="28"/>
  <c r="K1557" i="28"/>
  <c r="K1558" i="28"/>
  <c r="K1559" i="28"/>
  <c r="K1560" i="28"/>
  <c r="K1561" i="28"/>
  <c r="K1562" i="28"/>
  <c r="K1563" i="28"/>
  <c r="K1564" i="28"/>
  <c r="K1565" i="28"/>
  <c r="K1566" i="28"/>
  <c r="K1567" i="28"/>
  <c r="K1568" i="28"/>
  <c r="K1569" i="28"/>
  <c r="K1570" i="28"/>
  <c r="K1571" i="28"/>
  <c r="K1572" i="28"/>
  <c r="K1573" i="28"/>
  <c r="K1574" i="28"/>
  <c r="K1575" i="28"/>
  <c r="K1576" i="28"/>
  <c r="K1577" i="28"/>
  <c r="K1578" i="28"/>
  <c r="K1579" i="28"/>
  <c r="K1580" i="28"/>
  <c r="K1581" i="28"/>
  <c r="K1582" i="28"/>
  <c r="K1583" i="28"/>
  <c r="K1584" i="28"/>
  <c r="K1585" i="28"/>
  <c r="K1586" i="28"/>
  <c r="K1587" i="28"/>
  <c r="K1588" i="28"/>
  <c r="K1589" i="28"/>
  <c r="K1590" i="28"/>
  <c r="K1591" i="28"/>
  <c r="K1592" i="28"/>
  <c r="K1593" i="28"/>
  <c r="K1594" i="28"/>
  <c r="K1595" i="28"/>
  <c r="K1596" i="28"/>
  <c r="K1597" i="28"/>
  <c r="K1598" i="28"/>
  <c r="K1599" i="28"/>
  <c r="K1600" i="28"/>
  <c r="K1601" i="28"/>
  <c r="K1602" i="28"/>
  <c r="K1603" i="28"/>
  <c r="K1604" i="28"/>
  <c r="K1605" i="28"/>
  <c r="K1606" i="28"/>
  <c r="K1607" i="28"/>
  <c r="K1608" i="28"/>
  <c r="K1609" i="28"/>
  <c r="K1610" i="28"/>
  <c r="K1611" i="28"/>
  <c r="K1612" i="28"/>
  <c r="K1613" i="28"/>
  <c r="K1614" i="28"/>
  <c r="K1615" i="28"/>
  <c r="K1616" i="28"/>
  <c r="K1617" i="28"/>
  <c r="K1618" i="28"/>
  <c r="K1619" i="28"/>
  <c r="K1620" i="28"/>
  <c r="K1621" i="28"/>
  <c r="K1622" i="28"/>
  <c r="K1623" i="28"/>
  <c r="K1624" i="28"/>
  <c r="K1625" i="28"/>
  <c r="K1626" i="28"/>
  <c r="K1627" i="28"/>
  <c r="K1628" i="28"/>
  <c r="K1629" i="28"/>
  <c r="K1630" i="28"/>
  <c r="K1631" i="28"/>
  <c r="K1632" i="28"/>
  <c r="K1633" i="28"/>
  <c r="K1634" i="28"/>
  <c r="K1635" i="28"/>
  <c r="K1636" i="28"/>
  <c r="K1637" i="28"/>
  <c r="K1638" i="28"/>
  <c r="K1639" i="28"/>
  <c r="K1640" i="28"/>
  <c r="K1641" i="28"/>
  <c r="K1642" i="28"/>
  <c r="K1643" i="28"/>
  <c r="K1644" i="28"/>
  <c r="K1645" i="28"/>
  <c r="K1646" i="28"/>
  <c r="K1647" i="28"/>
  <c r="K1648" i="28"/>
  <c r="K1649" i="28"/>
  <c r="K1650" i="28"/>
  <c r="K1651" i="28"/>
  <c r="K1652" i="28"/>
  <c r="K1653" i="28"/>
  <c r="K1654" i="28"/>
  <c r="K1655" i="28"/>
  <c r="K1656" i="28"/>
  <c r="K1657" i="28"/>
  <c r="K1658" i="28"/>
  <c r="K1659" i="28"/>
  <c r="K1660" i="28"/>
  <c r="K1661" i="28"/>
  <c r="K1662" i="28"/>
  <c r="K1663" i="28"/>
  <c r="K1664" i="28"/>
  <c r="K1665" i="28"/>
  <c r="K1666" i="28"/>
  <c r="K1667" i="28"/>
  <c r="K1668" i="28"/>
  <c r="K1669" i="28"/>
  <c r="K1670" i="28"/>
  <c r="K1671" i="28"/>
  <c r="K1672" i="28"/>
  <c r="K1673" i="28"/>
  <c r="K1674" i="28"/>
  <c r="K1675" i="28"/>
  <c r="K1676" i="28"/>
  <c r="K1677" i="28"/>
  <c r="K1678" i="28"/>
  <c r="K1679" i="28"/>
  <c r="K1680" i="28"/>
  <c r="K1681" i="28"/>
  <c r="K1682" i="28"/>
  <c r="K1683" i="28"/>
  <c r="K1684" i="28"/>
  <c r="K1685" i="28"/>
  <c r="K1686" i="28"/>
  <c r="K1687" i="28"/>
  <c r="K1688" i="28"/>
  <c r="K1689" i="28"/>
  <c r="K1690" i="28"/>
  <c r="K1691" i="28"/>
  <c r="K1692" i="28"/>
  <c r="K1693" i="28"/>
  <c r="K1694" i="28"/>
  <c r="K1695" i="28"/>
  <c r="K1696" i="28"/>
  <c r="K1697" i="28"/>
  <c r="K1698" i="28"/>
  <c r="K1699" i="28"/>
  <c r="K1700" i="28"/>
  <c r="K1701" i="28"/>
  <c r="K1702" i="28"/>
  <c r="K1703" i="28"/>
  <c r="K1704" i="28"/>
  <c r="K1705" i="28"/>
  <c r="K1706" i="28"/>
  <c r="K1707" i="28"/>
  <c r="K1708" i="28"/>
  <c r="K1709" i="28"/>
  <c r="K1710" i="28"/>
  <c r="K1711" i="28"/>
  <c r="K1712" i="28"/>
  <c r="K1713" i="28"/>
  <c r="K1714" i="28"/>
  <c r="K1715" i="28"/>
  <c r="K1716" i="28"/>
  <c r="K1717" i="28"/>
  <c r="K1718" i="28"/>
  <c r="K1719" i="28"/>
  <c r="K1720" i="28"/>
  <c r="K1721" i="28"/>
  <c r="K1722" i="28"/>
  <c r="K1723" i="28"/>
  <c r="K1724" i="28"/>
  <c r="K1725" i="28"/>
  <c r="K1726" i="28"/>
  <c r="K1727" i="28"/>
  <c r="K1728" i="28"/>
  <c r="K1729" i="28"/>
  <c r="K1730" i="28"/>
  <c r="K1731" i="28"/>
  <c r="K1732" i="28"/>
  <c r="K1733" i="28"/>
  <c r="K1734" i="28"/>
  <c r="K1735" i="28"/>
  <c r="K1736" i="28"/>
  <c r="K1737" i="28"/>
  <c r="K1738" i="28"/>
  <c r="K1739" i="28"/>
  <c r="K1740" i="28"/>
  <c r="K1741" i="28"/>
  <c r="K1742" i="28"/>
  <c r="K1743" i="28"/>
  <c r="K1744" i="28"/>
  <c r="K1745" i="28"/>
  <c r="K1746" i="28"/>
  <c r="K1747" i="28"/>
  <c r="K1748" i="28"/>
  <c r="K1749" i="28"/>
  <c r="K1750" i="28"/>
  <c r="K1751" i="28"/>
  <c r="K1752" i="28"/>
  <c r="K1753" i="28"/>
  <c r="K1754" i="28"/>
  <c r="K1755" i="28"/>
  <c r="K1756" i="28"/>
  <c r="K1757" i="28"/>
  <c r="K1758" i="28"/>
  <c r="K1759" i="28"/>
  <c r="K1760" i="28"/>
  <c r="K1761" i="28"/>
  <c r="K1762" i="28"/>
  <c r="K1763" i="28"/>
  <c r="K1764" i="28"/>
  <c r="K1765" i="28"/>
  <c r="K1766" i="28"/>
  <c r="K1767" i="28"/>
  <c r="K1768" i="28"/>
  <c r="K1769" i="28"/>
  <c r="K1770" i="28"/>
  <c r="K1771" i="28"/>
  <c r="K1772" i="28"/>
  <c r="K1773" i="28"/>
  <c r="K1774" i="28"/>
  <c r="K1775" i="28"/>
  <c r="K1776" i="28"/>
  <c r="K1777" i="28"/>
  <c r="K1778" i="28"/>
  <c r="K1779" i="28"/>
  <c r="K1780" i="28"/>
  <c r="K1781" i="28"/>
  <c r="K1782" i="28"/>
  <c r="K1783" i="28"/>
  <c r="K1784" i="28"/>
  <c r="K1785" i="28"/>
  <c r="K1786" i="28"/>
  <c r="K1787" i="28"/>
  <c r="K1788" i="28"/>
  <c r="K1789" i="28"/>
  <c r="K1790" i="28"/>
  <c r="K1791" i="28"/>
  <c r="K1792" i="28"/>
  <c r="K1793" i="28"/>
  <c r="K1794" i="28"/>
  <c r="K1795" i="28"/>
  <c r="K1796" i="28"/>
  <c r="K1797" i="28"/>
  <c r="K1798" i="28"/>
  <c r="K1799" i="28"/>
  <c r="K1800" i="28"/>
  <c r="K1801" i="28"/>
  <c r="K1802" i="28"/>
  <c r="K1803" i="28"/>
  <c r="K1804" i="28"/>
  <c r="K1805" i="28"/>
  <c r="K1806" i="28"/>
  <c r="K1807" i="28"/>
  <c r="K1808" i="28"/>
  <c r="K1809" i="28"/>
  <c r="K1810" i="28"/>
  <c r="K1811" i="28"/>
  <c r="K1812" i="28"/>
  <c r="K1813" i="28"/>
  <c r="K1814" i="28"/>
  <c r="K1815" i="28"/>
  <c r="K1816" i="28"/>
  <c r="K1817" i="28"/>
  <c r="K1818" i="28"/>
  <c r="K1819" i="28"/>
  <c r="K1820" i="28"/>
  <c r="K1821" i="28"/>
  <c r="K1822" i="28"/>
  <c r="K1823" i="28"/>
  <c r="K1824" i="28"/>
  <c r="K1825" i="28"/>
  <c r="K1826" i="28"/>
  <c r="K1827" i="28"/>
  <c r="K1828" i="28"/>
  <c r="K1829" i="28"/>
  <c r="K1830" i="28"/>
  <c r="K1831" i="28"/>
  <c r="K1832" i="28"/>
  <c r="K1833" i="28"/>
  <c r="K1834" i="28"/>
  <c r="K1835" i="28"/>
  <c r="K1836" i="28"/>
  <c r="K1837" i="28"/>
  <c r="K1838" i="28"/>
  <c r="K1839" i="28"/>
  <c r="K1840" i="28"/>
  <c r="K1841" i="28"/>
  <c r="K1842" i="28"/>
  <c r="K1843" i="28"/>
  <c r="K1844" i="28"/>
  <c r="K1845" i="28"/>
  <c r="K1846" i="28"/>
  <c r="K1847" i="28"/>
  <c r="K1848" i="28"/>
  <c r="K1849" i="28"/>
  <c r="K1850" i="28"/>
  <c r="K1851" i="28"/>
  <c r="K1852" i="28"/>
  <c r="K1853" i="28"/>
  <c r="K1854" i="28"/>
  <c r="K1855" i="28"/>
  <c r="K1856" i="28"/>
  <c r="K1857" i="28"/>
  <c r="K1858" i="28"/>
  <c r="K1859" i="28"/>
  <c r="K1860" i="28"/>
  <c r="K1861" i="28"/>
  <c r="K1862" i="28"/>
  <c r="K1863" i="28"/>
  <c r="K1864" i="28"/>
  <c r="K1865" i="28"/>
  <c r="K1866" i="28"/>
  <c r="K1867" i="28"/>
  <c r="K1868" i="28"/>
  <c r="K1869" i="28"/>
  <c r="K1870" i="28"/>
  <c r="K1871" i="28"/>
  <c r="K1872" i="28"/>
  <c r="K1873" i="28"/>
  <c r="K1874" i="28"/>
  <c r="K1875" i="28"/>
  <c r="K1876" i="28"/>
  <c r="K1877" i="28"/>
  <c r="K1878" i="28"/>
  <c r="K1879" i="28"/>
  <c r="K1880" i="28"/>
  <c r="K1881" i="28"/>
  <c r="K1882" i="28"/>
  <c r="K1883" i="28"/>
  <c r="K1884" i="28"/>
  <c r="K1885" i="28"/>
  <c r="K1886" i="28"/>
  <c r="K1887" i="28"/>
  <c r="K1888" i="28"/>
  <c r="K1889" i="28"/>
  <c r="K1890" i="28"/>
  <c r="K1891" i="28"/>
  <c r="K1892" i="28"/>
  <c r="K1893" i="28"/>
  <c r="K1894" i="28"/>
  <c r="K1895" i="28"/>
  <c r="K1896" i="28"/>
  <c r="K1897" i="28"/>
  <c r="K1898" i="28"/>
  <c r="K1899" i="28"/>
  <c r="K1900" i="28"/>
  <c r="K1901" i="28"/>
  <c r="K1902" i="28"/>
  <c r="K1903" i="28"/>
  <c r="K1904" i="28"/>
  <c r="K1905" i="28"/>
  <c r="K1906" i="28"/>
  <c r="K1907" i="28"/>
  <c r="K1908" i="28"/>
  <c r="K1909" i="28"/>
  <c r="K1910" i="28"/>
  <c r="K1911" i="28"/>
  <c r="K1912" i="28"/>
  <c r="K1913" i="28"/>
  <c r="K1914" i="28"/>
  <c r="K1915" i="28"/>
  <c r="K1916" i="28"/>
  <c r="K1917" i="28"/>
  <c r="K1918" i="28"/>
  <c r="K1919" i="28"/>
  <c r="K1920" i="28"/>
  <c r="K1921" i="28"/>
  <c r="K1922" i="28"/>
  <c r="K1923" i="28"/>
  <c r="K1924" i="28"/>
  <c r="K1925" i="28"/>
  <c r="K1926" i="28"/>
  <c r="K1927" i="28"/>
  <c r="K1928" i="28"/>
  <c r="K1929" i="28"/>
  <c r="K1930" i="28"/>
  <c r="K1931" i="28"/>
  <c r="K1932" i="28"/>
  <c r="K1933" i="28"/>
  <c r="K1934" i="28"/>
  <c r="K1935" i="28"/>
  <c r="K1936" i="28"/>
  <c r="K1937" i="28"/>
  <c r="K1938" i="28"/>
  <c r="K1939" i="28"/>
  <c r="K1940" i="28"/>
  <c r="K1941" i="28"/>
  <c r="K1942" i="28"/>
  <c r="K1943" i="28"/>
  <c r="K1944" i="28"/>
  <c r="K1945" i="28"/>
  <c r="K1946" i="28"/>
  <c r="K1947" i="28"/>
  <c r="K1948" i="28"/>
  <c r="K1949" i="28"/>
  <c r="K1950" i="28"/>
  <c r="K1951" i="28"/>
  <c r="K1952" i="28"/>
  <c r="K1953" i="28"/>
  <c r="K1954" i="28"/>
  <c r="K1955" i="28"/>
  <c r="K1956" i="28"/>
  <c r="K1957" i="28"/>
  <c r="K1958" i="28"/>
  <c r="K1959" i="28"/>
  <c r="K1960" i="28"/>
  <c r="K1961" i="28"/>
  <c r="K1962" i="28"/>
  <c r="K1963" i="28"/>
  <c r="K1964" i="28"/>
  <c r="K1965" i="28"/>
  <c r="K1966" i="28"/>
  <c r="K1967" i="28"/>
  <c r="K1968" i="28"/>
  <c r="K1969" i="28"/>
  <c r="K1970" i="28"/>
  <c r="K1971" i="28"/>
  <c r="K1972" i="28"/>
  <c r="K1973" i="28"/>
  <c r="K1974" i="28"/>
  <c r="K1975" i="28"/>
  <c r="K1976" i="28"/>
  <c r="K1977" i="28"/>
  <c r="K1978" i="28"/>
  <c r="K1979" i="28"/>
  <c r="K1980" i="28"/>
  <c r="K1981" i="28"/>
  <c r="K1982" i="28"/>
  <c r="K1983" i="28"/>
  <c r="K1984" i="28"/>
  <c r="K1985" i="28"/>
  <c r="K1986" i="28"/>
  <c r="K1987" i="28"/>
  <c r="K1988" i="28"/>
  <c r="K1989" i="28"/>
  <c r="K1990" i="28"/>
  <c r="K1991" i="28"/>
  <c r="K1992" i="28"/>
  <c r="K1993" i="28"/>
  <c r="K1994" i="28"/>
  <c r="K1995" i="28"/>
  <c r="K1996" i="28"/>
  <c r="K1997" i="28"/>
  <c r="K1998" i="28"/>
  <c r="K1999" i="28"/>
  <c r="K2000" i="28"/>
  <c r="K2001" i="28"/>
  <c r="K2002" i="28"/>
  <c r="K2003" i="28"/>
  <c r="K2004" i="28"/>
  <c r="K2005" i="28"/>
  <c r="K2006" i="28"/>
  <c r="K2007" i="28"/>
  <c r="K2008" i="28"/>
  <c r="K2009" i="28"/>
  <c r="K2010" i="28"/>
  <c r="K2011" i="28"/>
  <c r="K2012" i="28"/>
  <c r="K2013" i="28"/>
  <c r="K2014" i="28"/>
  <c r="K2015" i="28"/>
  <c r="K2016" i="28"/>
  <c r="K2017" i="28"/>
  <c r="K2018" i="28"/>
  <c r="K2019" i="28"/>
  <c r="K2020" i="28"/>
  <c r="K2021" i="28"/>
  <c r="K2022" i="28"/>
  <c r="K2023" i="28"/>
  <c r="K2024" i="28"/>
  <c r="K2025" i="28"/>
  <c r="K2026" i="28"/>
  <c r="K2027" i="28"/>
  <c r="K2028" i="28"/>
  <c r="K2029" i="28"/>
  <c r="K2030" i="28"/>
  <c r="K2031" i="28"/>
  <c r="K2032" i="28"/>
  <c r="K2033" i="28"/>
  <c r="K2034" i="28"/>
  <c r="K2035" i="28"/>
  <c r="K2036" i="28"/>
  <c r="K2037" i="28"/>
  <c r="K2038" i="28"/>
  <c r="K2039" i="28"/>
  <c r="K2040" i="28"/>
  <c r="K2041" i="28"/>
  <c r="K2042" i="28"/>
  <c r="K2043" i="28"/>
  <c r="K2044" i="28"/>
  <c r="K2045" i="28"/>
  <c r="K2046" i="28"/>
  <c r="K2047" i="28"/>
  <c r="K2048" i="28"/>
  <c r="K2049" i="28"/>
  <c r="K2050" i="28"/>
  <c r="K2051" i="28"/>
  <c r="K2052" i="28"/>
  <c r="K2053" i="28"/>
  <c r="K2054" i="28"/>
  <c r="K2055" i="28"/>
  <c r="K2056" i="28"/>
  <c r="K2057" i="28"/>
  <c r="K2058" i="28"/>
  <c r="K2059" i="28"/>
  <c r="K2060" i="28"/>
  <c r="K2061" i="28"/>
  <c r="K2062" i="28"/>
  <c r="K2063" i="28"/>
  <c r="K2064" i="28"/>
  <c r="K2065" i="28"/>
  <c r="K2066" i="28"/>
  <c r="K2067" i="28"/>
  <c r="K2068" i="28"/>
  <c r="K2069" i="28"/>
  <c r="K2070" i="28"/>
  <c r="K2071" i="28"/>
  <c r="K2072" i="28"/>
  <c r="K2073" i="28"/>
  <c r="K2074" i="28"/>
  <c r="K2075" i="28"/>
  <c r="K2076" i="28"/>
  <c r="K2077" i="28"/>
  <c r="K2078" i="28"/>
  <c r="K2079" i="28"/>
  <c r="K2080" i="28"/>
  <c r="K2081" i="28"/>
  <c r="K2082" i="28"/>
  <c r="K2083" i="28"/>
  <c r="K2084" i="28"/>
  <c r="K2085" i="28"/>
  <c r="K2086" i="28"/>
  <c r="K2087" i="28"/>
  <c r="K2088" i="28"/>
  <c r="K2089" i="28"/>
  <c r="K2090" i="28"/>
  <c r="K2091" i="28"/>
  <c r="K2092" i="28"/>
  <c r="K2093" i="28"/>
  <c r="K2094" i="28"/>
  <c r="K2095" i="28"/>
  <c r="K2096" i="28"/>
  <c r="K2097" i="28"/>
  <c r="K2098" i="28"/>
  <c r="K2099" i="28"/>
  <c r="K2100" i="28"/>
  <c r="K2101" i="28"/>
  <c r="K2102" i="28"/>
  <c r="K2103" i="28"/>
  <c r="K2104" i="28"/>
  <c r="K2105" i="28"/>
  <c r="K2106" i="28"/>
  <c r="K2107" i="28"/>
  <c r="K2108" i="28"/>
  <c r="K2109" i="28"/>
  <c r="K2110" i="28"/>
  <c r="K2111" i="28"/>
  <c r="K2112" i="28"/>
  <c r="K2113" i="28"/>
  <c r="K2114" i="28"/>
  <c r="K2115" i="28"/>
  <c r="K2116" i="28"/>
  <c r="K2117" i="28"/>
  <c r="K2118" i="28"/>
  <c r="K2119" i="28"/>
  <c r="K2120" i="28"/>
  <c r="K2121" i="28"/>
  <c r="K2122" i="28"/>
  <c r="K2123" i="28"/>
  <c r="K2124" i="28"/>
  <c r="K2125" i="28"/>
  <c r="K2126" i="28"/>
  <c r="K2127" i="28"/>
  <c r="K2128" i="28"/>
  <c r="K2129" i="28"/>
  <c r="K2130" i="28"/>
  <c r="K2131" i="28"/>
  <c r="K2132" i="28"/>
  <c r="K2133" i="28"/>
  <c r="K2134" i="28"/>
  <c r="K2135" i="28"/>
  <c r="K2136" i="28"/>
  <c r="K2137" i="28"/>
  <c r="K2138" i="28"/>
  <c r="K2139" i="28"/>
  <c r="K2140" i="28"/>
  <c r="K2141" i="28"/>
  <c r="K2142" i="28"/>
  <c r="K2143" i="28"/>
  <c r="K2144" i="28"/>
  <c r="K2145" i="28"/>
  <c r="K2146" i="28"/>
  <c r="K2147" i="28"/>
  <c r="K2148" i="28"/>
  <c r="K2149" i="28"/>
  <c r="K2150" i="28"/>
  <c r="K2151" i="28"/>
  <c r="K2152" i="28"/>
  <c r="K2153" i="28"/>
  <c r="K2154" i="28"/>
  <c r="K2155" i="28"/>
  <c r="K2156" i="28"/>
  <c r="K2157" i="28"/>
  <c r="K2158" i="28"/>
  <c r="K2159" i="28"/>
  <c r="K2160" i="28"/>
  <c r="K2161" i="28"/>
  <c r="K2162" i="28"/>
  <c r="K2163" i="28"/>
  <c r="K2164" i="28"/>
  <c r="K2165" i="28"/>
  <c r="K2166" i="28"/>
  <c r="K2167" i="28"/>
  <c r="K2168" i="28"/>
  <c r="K2169" i="28"/>
  <c r="K2170" i="28"/>
  <c r="K2171" i="28"/>
  <c r="K2172" i="28"/>
  <c r="K2173" i="28"/>
  <c r="K2174" i="28"/>
  <c r="K2175" i="28"/>
  <c r="K2176" i="28"/>
  <c r="K2177" i="28"/>
  <c r="K2178" i="28"/>
  <c r="K2179" i="28"/>
  <c r="K2180" i="28"/>
  <c r="K2181" i="28"/>
  <c r="K2182" i="28"/>
  <c r="K2183" i="28"/>
  <c r="K2184" i="28"/>
  <c r="K2185" i="28"/>
  <c r="K2186" i="28"/>
  <c r="K2187" i="28"/>
  <c r="K2188" i="28"/>
  <c r="K2189" i="28"/>
  <c r="K2190" i="28"/>
  <c r="K2191" i="28"/>
  <c r="K2192" i="28"/>
  <c r="K2193" i="28"/>
  <c r="K2194" i="28"/>
  <c r="K2195" i="28"/>
  <c r="K2196" i="28"/>
  <c r="K2197" i="28"/>
  <c r="K2198" i="28"/>
  <c r="K2199" i="28"/>
  <c r="K2200" i="28"/>
  <c r="K2201" i="28"/>
  <c r="K2202" i="28"/>
  <c r="K2203" i="28"/>
  <c r="K2204" i="28"/>
  <c r="K2205" i="28"/>
  <c r="K2206" i="28"/>
  <c r="K2207" i="28"/>
  <c r="K2208" i="28"/>
  <c r="K2209" i="28"/>
  <c r="K2210" i="28"/>
  <c r="K2211" i="28"/>
  <c r="K2212" i="28"/>
  <c r="K2213" i="28"/>
  <c r="K2214" i="28"/>
  <c r="K2215" i="28"/>
  <c r="K2216" i="28"/>
  <c r="K2217" i="28"/>
  <c r="K2218" i="28"/>
  <c r="K2219" i="28"/>
  <c r="K2220" i="28"/>
  <c r="K2221" i="28"/>
  <c r="K2222" i="28"/>
  <c r="K2223" i="28"/>
  <c r="K2224" i="28"/>
  <c r="K2225" i="28"/>
  <c r="K2226" i="28"/>
  <c r="K2227" i="28"/>
  <c r="K2228" i="28"/>
  <c r="K2229" i="28"/>
  <c r="K2230" i="28"/>
  <c r="K2231" i="28"/>
  <c r="K2232" i="28"/>
  <c r="K2233" i="28"/>
  <c r="K2234" i="28"/>
  <c r="K2235" i="28"/>
  <c r="K2236" i="28"/>
  <c r="K2237" i="28"/>
  <c r="K2238" i="28"/>
  <c r="K2239" i="28"/>
  <c r="K2240" i="28"/>
  <c r="K2241" i="28"/>
  <c r="K2242" i="28"/>
  <c r="K2243" i="28"/>
  <c r="K2244" i="28"/>
  <c r="K2245" i="28"/>
  <c r="K2246" i="28"/>
  <c r="K2247" i="28"/>
  <c r="K2248" i="28"/>
  <c r="K2249" i="28"/>
  <c r="K2250" i="28"/>
  <c r="K2251" i="28"/>
  <c r="K2252" i="28"/>
  <c r="K2253" i="28"/>
  <c r="K2254" i="28"/>
  <c r="K2255" i="28"/>
  <c r="K2256" i="28"/>
  <c r="K2257" i="28"/>
  <c r="K2258" i="28"/>
  <c r="K2259" i="28"/>
  <c r="K2260" i="28"/>
  <c r="K2261" i="28"/>
  <c r="K2262" i="28"/>
  <c r="K2263" i="28"/>
  <c r="K2264" i="28"/>
  <c r="K2265" i="28"/>
  <c r="K2266" i="28"/>
  <c r="K2267" i="28"/>
  <c r="K2268" i="28"/>
  <c r="K2269" i="28"/>
  <c r="K2270" i="28"/>
  <c r="K2271" i="28"/>
  <c r="K2272" i="28"/>
  <c r="K2273" i="28"/>
  <c r="K2274" i="28"/>
  <c r="K2275" i="28"/>
  <c r="K2276" i="28"/>
  <c r="K2277" i="28"/>
  <c r="K2278" i="28"/>
  <c r="K2279" i="28"/>
  <c r="K2280" i="28"/>
  <c r="K2281" i="28"/>
  <c r="K2282" i="28"/>
  <c r="K2283" i="28"/>
  <c r="K2284" i="28"/>
  <c r="K2285" i="28"/>
  <c r="K2286" i="28"/>
  <c r="K2287" i="28"/>
  <c r="K2288" i="28"/>
  <c r="K2289" i="28"/>
  <c r="K2290" i="28"/>
  <c r="K2291" i="28"/>
  <c r="K2292" i="28"/>
  <c r="K2293" i="28"/>
  <c r="K2294" i="28"/>
  <c r="K2295" i="28"/>
  <c r="K2296" i="28"/>
  <c r="K2297" i="28"/>
  <c r="K2298" i="28"/>
  <c r="K2299" i="28"/>
  <c r="K2300" i="28"/>
  <c r="K2301" i="28"/>
  <c r="K2302" i="28"/>
  <c r="K2303" i="28"/>
  <c r="K2304" i="28"/>
  <c r="K2305" i="28"/>
  <c r="K2306" i="28"/>
  <c r="K2307" i="28"/>
  <c r="K2308" i="28"/>
  <c r="K2309" i="28"/>
  <c r="K2310" i="28"/>
  <c r="K2311" i="28"/>
  <c r="K2312" i="28"/>
  <c r="K2313" i="28"/>
  <c r="K2314" i="28"/>
  <c r="K2315" i="28"/>
  <c r="K2316" i="28"/>
  <c r="K2317" i="28"/>
  <c r="K2318" i="28"/>
  <c r="K2319" i="28"/>
  <c r="K2320" i="28"/>
  <c r="K2321" i="28"/>
  <c r="K2322" i="28"/>
  <c r="K2323" i="28"/>
  <c r="K2324" i="28"/>
  <c r="K2325" i="28"/>
  <c r="K2326" i="28"/>
  <c r="K2327" i="28"/>
  <c r="K2328" i="28"/>
  <c r="K2329" i="28"/>
  <c r="K2330" i="28"/>
  <c r="K2331" i="28"/>
  <c r="K2332" i="28"/>
  <c r="K2333" i="28"/>
  <c r="K2334" i="28"/>
  <c r="K2335" i="28"/>
  <c r="K2336" i="28"/>
  <c r="K2337" i="28"/>
  <c r="K2338" i="28"/>
  <c r="K2339" i="28"/>
  <c r="K2340" i="28"/>
  <c r="K2341" i="28"/>
  <c r="K2342" i="28"/>
  <c r="K2343" i="28"/>
  <c r="K2344" i="28"/>
  <c r="K2345" i="28"/>
  <c r="K2346" i="28"/>
  <c r="K2347" i="28"/>
  <c r="K2348" i="28"/>
  <c r="K2349" i="28"/>
  <c r="K2350" i="28"/>
  <c r="K2351" i="28"/>
  <c r="K2352" i="28"/>
  <c r="K2353" i="28"/>
  <c r="K2354" i="28"/>
  <c r="K2355" i="28"/>
  <c r="K2356" i="28"/>
  <c r="K2357" i="28"/>
  <c r="K2358" i="28"/>
  <c r="K2359" i="28"/>
  <c r="K2360" i="28"/>
  <c r="K2361" i="28"/>
  <c r="K2362" i="28"/>
  <c r="K2363" i="28"/>
  <c r="K2364" i="28"/>
  <c r="K2365" i="28"/>
  <c r="K2366" i="28"/>
  <c r="K2367" i="28"/>
  <c r="K2368" i="28"/>
  <c r="K2369" i="28"/>
  <c r="K2370" i="28"/>
  <c r="K2371" i="28"/>
  <c r="K2372" i="28"/>
  <c r="K2373" i="28"/>
  <c r="K2374" i="28"/>
  <c r="K2375" i="28"/>
  <c r="K2376" i="28"/>
  <c r="K2377" i="28"/>
  <c r="K2378" i="28"/>
  <c r="K2379" i="28"/>
  <c r="K2380" i="28"/>
  <c r="K2381" i="28"/>
  <c r="K2382" i="28"/>
  <c r="K2383" i="28"/>
  <c r="K2384" i="28"/>
  <c r="K2385" i="28"/>
  <c r="K2386" i="28"/>
  <c r="K2387" i="28"/>
  <c r="K2388" i="28"/>
  <c r="K2389" i="28"/>
  <c r="K2390" i="28"/>
  <c r="K2391" i="28"/>
  <c r="K2392" i="28"/>
  <c r="K2393" i="28"/>
  <c r="K2394" i="28"/>
  <c r="K2395" i="28"/>
  <c r="K2396" i="28"/>
  <c r="K2397" i="28"/>
  <c r="K2398" i="28"/>
  <c r="K2399" i="28"/>
  <c r="K2400" i="28"/>
  <c r="K2401" i="28"/>
  <c r="K2402" i="28"/>
  <c r="K2403" i="28"/>
  <c r="K2404" i="28"/>
  <c r="K2405" i="28"/>
  <c r="K2406" i="28"/>
  <c r="K2407" i="28"/>
  <c r="K2408" i="28"/>
  <c r="K2409" i="28"/>
  <c r="K2410" i="28"/>
  <c r="K2411" i="28"/>
  <c r="K2412" i="28"/>
  <c r="K2413" i="28"/>
  <c r="K2414" i="28"/>
  <c r="K2415" i="28"/>
  <c r="K2416" i="28"/>
  <c r="K2417" i="28"/>
  <c r="K2418" i="28"/>
  <c r="K2419" i="28"/>
  <c r="K2420" i="28"/>
  <c r="K2421" i="28"/>
  <c r="K2422" i="28"/>
  <c r="K2423" i="28"/>
  <c r="K2424" i="28"/>
  <c r="K2425" i="28"/>
  <c r="K2426" i="28"/>
  <c r="K2427" i="28"/>
  <c r="K2428" i="28"/>
  <c r="K2429" i="28"/>
  <c r="K2430" i="28"/>
  <c r="K2431" i="28"/>
  <c r="K2432" i="28"/>
  <c r="K2433" i="28"/>
  <c r="K2434" i="28"/>
  <c r="K2435" i="28"/>
  <c r="K2436" i="28"/>
  <c r="K2437" i="28"/>
  <c r="K2438" i="28"/>
  <c r="K2439" i="28"/>
  <c r="K2440" i="28"/>
  <c r="K2441" i="28"/>
  <c r="K2442" i="28"/>
  <c r="K2443" i="28"/>
  <c r="K2444" i="28"/>
  <c r="K2445" i="28"/>
  <c r="K2446" i="28"/>
  <c r="K2447" i="28"/>
  <c r="K2448" i="28"/>
  <c r="K2449" i="28"/>
  <c r="K2450" i="28"/>
  <c r="K2451" i="28"/>
  <c r="K2452" i="28"/>
  <c r="K2453" i="28"/>
  <c r="K2454" i="28"/>
  <c r="K2455" i="28"/>
  <c r="K2456" i="28"/>
  <c r="K2457" i="28"/>
  <c r="K2458" i="28"/>
  <c r="K2459" i="28"/>
  <c r="K2460" i="28"/>
  <c r="K2461" i="28"/>
  <c r="K2462" i="28"/>
  <c r="K2463" i="28"/>
  <c r="K2464" i="28"/>
  <c r="K2465" i="28"/>
  <c r="K2466" i="28"/>
  <c r="K2467" i="28"/>
  <c r="K2468" i="28"/>
  <c r="K2469" i="28"/>
  <c r="K2470" i="28"/>
  <c r="K2471" i="28"/>
  <c r="K2472" i="28"/>
  <c r="K2473" i="28"/>
  <c r="K2474" i="28"/>
  <c r="K2475" i="28"/>
  <c r="K2476" i="28"/>
  <c r="K2477" i="28"/>
  <c r="K2478" i="28"/>
  <c r="K2479" i="28"/>
  <c r="K2480" i="28"/>
  <c r="K2481" i="28"/>
  <c r="K2482" i="28"/>
  <c r="K2483" i="28"/>
  <c r="K2484" i="28"/>
  <c r="K2485" i="28"/>
  <c r="K2486" i="28"/>
  <c r="K2487" i="28"/>
  <c r="K2488" i="28"/>
  <c r="K2489" i="28"/>
  <c r="K2490" i="28"/>
  <c r="K2491" i="28"/>
  <c r="K2492" i="28"/>
  <c r="K2493" i="28"/>
  <c r="K2494" i="28"/>
  <c r="K2495" i="28"/>
  <c r="K2496" i="28"/>
  <c r="K2497" i="28"/>
  <c r="K2498" i="28"/>
  <c r="K2499" i="28"/>
  <c r="K2500" i="28"/>
  <c r="K2501" i="28"/>
  <c r="K2502" i="28"/>
  <c r="K2503" i="28"/>
  <c r="K2504" i="28"/>
  <c r="K2505" i="28"/>
  <c r="K2506" i="28"/>
  <c r="K2507" i="28"/>
  <c r="K2508" i="28"/>
  <c r="K2509" i="28"/>
  <c r="K2510" i="28"/>
  <c r="K2511" i="28"/>
  <c r="K2512" i="28"/>
  <c r="K2513" i="28"/>
  <c r="K2514" i="28"/>
  <c r="K2515" i="28"/>
  <c r="K2516" i="28"/>
  <c r="K2517" i="28"/>
  <c r="K2518" i="28"/>
  <c r="K2519" i="28"/>
  <c r="K2520" i="28"/>
  <c r="K2521" i="28"/>
  <c r="K2522" i="28"/>
  <c r="K2523" i="28"/>
  <c r="K2524" i="28"/>
  <c r="K2525" i="28"/>
  <c r="K2526" i="28"/>
  <c r="K2527" i="28"/>
  <c r="K2528" i="28"/>
  <c r="K2529" i="28"/>
  <c r="K2530" i="28"/>
  <c r="K2531" i="28"/>
  <c r="K2532" i="28"/>
  <c r="K2533" i="28"/>
  <c r="K2534" i="28"/>
  <c r="K2535" i="28"/>
  <c r="K2536" i="28"/>
  <c r="K2537" i="28"/>
  <c r="K2538" i="28"/>
  <c r="K2539" i="28"/>
  <c r="K2540" i="28"/>
  <c r="K2541" i="28"/>
  <c r="K2542" i="28"/>
  <c r="K2543" i="28"/>
  <c r="K2544" i="28"/>
  <c r="K2545" i="28"/>
  <c r="K2546" i="28"/>
  <c r="K2547" i="28"/>
  <c r="K2548" i="28"/>
  <c r="K2549" i="28"/>
  <c r="K2550" i="28"/>
  <c r="K2551" i="28"/>
  <c r="K2552" i="28"/>
  <c r="K2553" i="28"/>
  <c r="K2554" i="28"/>
  <c r="K2555" i="28"/>
  <c r="K2556" i="28"/>
  <c r="K2557" i="28"/>
  <c r="K2558" i="28"/>
  <c r="K2559" i="28"/>
  <c r="K2560" i="28"/>
  <c r="K2561" i="28"/>
  <c r="K2562" i="28"/>
  <c r="K2563" i="28"/>
  <c r="K2564" i="28"/>
  <c r="K2565" i="28"/>
  <c r="K2566" i="28"/>
  <c r="K2567" i="28"/>
  <c r="K2568" i="28"/>
  <c r="K2569" i="28"/>
  <c r="K2570" i="28"/>
  <c r="K2571" i="28"/>
  <c r="K2572" i="28"/>
  <c r="K2573" i="28"/>
  <c r="K2574" i="28"/>
  <c r="K2575" i="28"/>
  <c r="K2576" i="28"/>
  <c r="K2577" i="28"/>
  <c r="K2578" i="28"/>
  <c r="K2579" i="28"/>
  <c r="K2580" i="28"/>
  <c r="K2581" i="28"/>
  <c r="K2582" i="28"/>
  <c r="K2583" i="28"/>
  <c r="K2584" i="28"/>
  <c r="K2585" i="28"/>
  <c r="K2586" i="28"/>
  <c r="K2587" i="28"/>
  <c r="K2588" i="28"/>
  <c r="K2589" i="28"/>
  <c r="K2590" i="28"/>
  <c r="K2591" i="28"/>
  <c r="K2592" i="28"/>
  <c r="K2593" i="28"/>
  <c r="K2594" i="28"/>
  <c r="K2595" i="28"/>
  <c r="K2596" i="28"/>
  <c r="K2597" i="28"/>
  <c r="K2598" i="28"/>
  <c r="K2599" i="28"/>
  <c r="K2600" i="28"/>
  <c r="K2601" i="28"/>
  <c r="K2602" i="28"/>
  <c r="K2603" i="28"/>
  <c r="K2604" i="28"/>
  <c r="K2605" i="28"/>
  <c r="K2606" i="28"/>
  <c r="K2607" i="28"/>
  <c r="K2608" i="28"/>
  <c r="K2609" i="28"/>
  <c r="K2610" i="28"/>
  <c r="K2611" i="28"/>
  <c r="K2612" i="28"/>
  <c r="K2613" i="28"/>
  <c r="K2614" i="28"/>
  <c r="K2615" i="28"/>
  <c r="K2616" i="28"/>
  <c r="K2617" i="28"/>
  <c r="K2618" i="28"/>
  <c r="K2619" i="28"/>
  <c r="K2620" i="28"/>
  <c r="K2621" i="28"/>
  <c r="K2622" i="28"/>
  <c r="K2623" i="28"/>
  <c r="K2624" i="28"/>
  <c r="K2625" i="28"/>
  <c r="K2626" i="28"/>
  <c r="K2627" i="28"/>
  <c r="K2628" i="28"/>
  <c r="K2629" i="28"/>
  <c r="K2630" i="28"/>
  <c r="K2631" i="28"/>
  <c r="K2632" i="28"/>
  <c r="K2633" i="28"/>
  <c r="K2634" i="28"/>
  <c r="K2635" i="28"/>
  <c r="K2636" i="28"/>
  <c r="K2637" i="28"/>
  <c r="K2638" i="28"/>
  <c r="K2639" i="28"/>
  <c r="K2640" i="28"/>
  <c r="K2641" i="28"/>
  <c r="K2642" i="28"/>
  <c r="K2643" i="28"/>
  <c r="K2644" i="28"/>
  <c r="K2645" i="28"/>
  <c r="K2646" i="28"/>
  <c r="K2647" i="28"/>
  <c r="K2648" i="28"/>
  <c r="K2649" i="28"/>
  <c r="K2650" i="28"/>
  <c r="K2651" i="28"/>
  <c r="K2652" i="28"/>
  <c r="K2653" i="28"/>
  <c r="K2654" i="28"/>
  <c r="K2655" i="28"/>
  <c r="K2656" i="28"/>
  <c r="K2657" i="28"/>
  <c r="K2658" i="28"/>
  <c r="K2659" i="28"/>
  <c r="K2660" i="28"/>
  <c r="K2661" i="28"/>
  <c r="K2662" i="28"/>
  <c r="K2663" i="28"/>
  <c r="K2664" i="28"/>
  <c r="K2665" i="28"/>
  <c r="K2666" i="28"/>
  <c r="K2667" i="28"/>
  <c r="K2668" i="28"/>
  <c r="K2669" i="28"/>
  <c r="K2670" i="28"/>
  <c r="K2671" i="28"/>
  <c r="K2672" i="28"/>
  <c r="K2673" i="28"/>
  <c r="K2674" i="28"/>
  <c r="K2675" i="28"/>
  <c r="K2676" i="28"/>
  <c r="K2677" i="28"/>
  <c r="K2678" i="28"/>
  <c r="K2679" i="28"/>
  <c r="K2680" i="28"/>
  <c r="K2681" i="28"/>
  <c r="K2682" i="28"/>
  <c r="K2683" i="28"/>
  <c r="K2684" i="28"/>
  <c r="K2685" i="28"/>
  <c r="K2686" i="28"/>
  <c r="K2687" i="28"/>
  <c r="K2688" i="28"/>
  <c r="K2689" i="28"/>
  <c r="K2690" i="28"/>
  <c r="K2691" i="28"/>
  <c r="K2692" i="28"/>
  <c r="K2693" i="28"/>
  <c r="K2694" i="28"/>
  <c r="K2695" i="28"/>
  <c r="K2696" i="28"/>
  <c r="K2697" i="28"/>
  <c r="K2698" i="28"/>
  <c r="K2699" i="28"/>
  <c r="K2700" i="28"/>
  <c r="K2701" i="28"/>
  <c r="K2702" i="28"/>
  <c r="K2703" i="28"/>
  <c r="K2704" i="28"/>
  <c r="K2705" i="28"/>
  <c r="K2706" i="28"/>
  <c r="K2707" i="28"/>
  <c r="K2708" i="28"/>
  <c r="K2709" i="28"/>
  <c r="K2710" i="28"/>
  <c r="K2711" i="28"/>
  <c r="K2712" i="28"/>
  <c r="K2713" i="28"/>
  <c r="K2714" i="28"/>
  <c r="K2715" i="28"/>
  <c r="K2716" i="28"/>
  <c r="K2717" i="28"/>
  <c r="K2718" i="28"/>
  <c r="K2719" i="28"/>
  <c r="K2720" i="28"/>
  <c r="K2721" i="28"/>
  <c r="K2722" i="28"/>
  <c r="K2723" i="28"/>
  <c r="K2724" i="28"/>
  <c r="K2725" i="28"/>
  <c r="K2726" i="28"/>
  <c r="K2727" i="28"/>
  <c r="K2728" i="28"/>
  <c r="K2729" i="28"/>
  <c r="K2730" i="28"/>
  <c r="K2731" i="28"/>
  <c r="K2732" i="28"/>
  <c r="K2733" i="28"/>
  <c r="K2734" i="28"/>
  <c r="K2735" i="28"/>
  <c r="K2736" i="28"/>
  <c r="K2737" i="28"/>
  <c r="K2738" i="28"/>
  <c r="K2739" i="28"/>
  <c r="K2740" i="28"/>
  <c r="K2741" i="28"/>
  <c r="K2742" i="28"/>
  <c r="K2743" i="28"/>
  <c r="K2744" i="28"/>
  <c r="K2745" i="28"/>
  <c r="K2746" i="28"/>
  <c r="K2747" i="28"/>
  <c r="K2748" i="28"/>
  <c r="K2749" i="28"/>
  <c r="K2750" i="28"/>
  <c r="K2751" i="28"/>
  <c r="K2752" i="28"/>
  <c r="K2753" i="28"/>
  <c r="K2754" i="28"/>
  <c r="K2755" i="28"/>
  <c r="K2756" i="28"/>
  <c r="K2757" i="28"/>
  <c r="K2758" i="28"/>
  <c r="K2759" i="28"/>
  <c r="K2760" i="28"/>
  <c r="K2761" i="28"/>
  <c r="K2762" i="28"/>
  <c r="K2763" i="28"/>
  <c r="K2764" i="28"/>
  <c r="K2765" i="28"/>
  <c r="K2766" i="28"/>
  <c r="K2767" i="28"/>
  <c r="K2768" i="28"/>
  <c r="K2769" i="28"/>
  <c r="K2770" i="28"/>
  <c r="K2771" i="28"/>
  <c r="K2772" i="28"/>
  <c r="K2773" i="28"/>
  <c r="K2774" i="28"/>
  <c r="K2775" i="28"/>
  <c r="K2776" i="28"/>
  <c r="K2777" i="28"/>
  <c r="K2778" i="28"/>
  <c r="K2779" i="28"/>
  <c r="K2780" i="28"/>
  <c r="K2781" i="28"/>
  <c r="K2782" i="28"/>
  <c r="K2783" i="28"/>
  <c r="K2784" i="28"/>
  <c r="K2785" i="28"/>
  <c r="K2786" i="28"/>
  <c r="K2787" i="28"/>
  <c r="K2788" i="28"/>
  <c r="K2789" i="28"/>
  <c r="K2790" i="28"/>
  <c r="K2791" i="28"/>
  <c r="K2792" i="28"/>
  <c r="K2793" i="28"/>
  <c r="K2794" i="28"/>
  <c r="K2795" i="28"/>
  <c r="K2796" i="28"/>
  <c r="K2797" i="28"/>
  <c r="K2798" i="28"/>
  <c r="K2799" i="28"/>
  <c r="K2800" i="28"/>
  <c r="K2801" i="28"/>
  <c r="K2802" i="28"/>
  <c r="K2803" i="28"/>
  <c r="K2804" i="28"/>
  <c r="K2805" i="28"/>
  <c r="K2806" i="28"/>
  <c r="K2807" i="28"/>
  <c r="K2808" i="28"/>
  <c r="K2809" i="28"/>
  <c r="K2810" i="28"/>
  <c r="K2811" i="28"/>
  <c r="K2812" i="28"/>
  <c r="K2813" i="28"/>
  <c r="K2814" i="28"/>
  <c r="K2815" i="28"/>
  <c r="K2816" i="28"/>
  <c r="K2817" i="28"/>
  <c r="K2818" i="28"/>
  <c r="K2819" i="28"/>
  <c r="K2820" i="28"/>
  <c r="K2821" i="28"/>
  <c r="K2822" i="28"/>
  <c r="K2823" i="28"/>
  <c r="K2824" i="28"/>
  <c r="K2825" i="28"/>
  <c r="K2826" i="28"/>
  <c r="K2827" i="28"/>
  <c r="K2828" i="28"/>
  <c r="K2829" i="28"/>
  <c r="K2830" i="28"/>
  <c r="K2831" i="28"/>
  <c r="K2832" i="28"/>
  <c r="K2833" i="28"/>
  <c r="K2834" i="28"/>
  <c r="K2835" i="28"/>
  <c r="K2836" i="28"/>
  <c r="K2837" i="28"/>
  <c r="K2838" i="28"/>
  <c r="K2839" i="28"/>
  <c r="K2840" i="28"/>
  <c r="K2841" i="28"/>
  <c r="K2842" i="28"/>
  <c r="K2843" i="28"/>
  <c r="K2844" i="28"/>
  <c r="K2845" i="28"/>
  <c r="K2846" i="28"/>
  <c r="K2847" i="28"/>
  <c r="K2848" i="28"/>
  <c r="K2849" i="28"/>
  <c r="K2850" i="28"/>
  <c r="K2851" i="28"/>
  <c r="K2852" i="28"/>
  <c r="K2853" i="28"/>
  <c r="K2854" i="28"/>
  <c r="K2855" i="28"/>
  <c r="K2856" i="28"/>
  <c r="K2857" i="28"/>
  <c r="K2858" i="28"/>
  <c r="K2859" i="28"/>
  <c r="K2860" i="28"/>
  <c r="K2861" i="28"/>
  <c r="K2862" i="28"/>
  <c r="K2863" i="28"/>
  <c r="K2864" i="28"/>
  <c r="K2865" i="28"/>
  <c r="K2866" i="28"/>
  <c r="K2867" i="28"/>
  <c r="K2868" i="28"/>
  <c r="K2869" i="28"/>
  <c r="K2870" i="28"/>
  <c r="K2871" i="28"/>
  <c r="K2872" i="28"/>
  <c r="K2873" i="28"/>
  <c r="K2874" i="28"/>
  <c r="K2875" i="28"/>
  <c r="K2876" i="28"/>
  <c r="K2877" i="28"/>
  <c r="K2878" i="28"/>
  <c r="K2879" i="28"/>
  <c r="K2880" i="28"/>
  <c r="K2881" i="28"/>
  <c r="K2882" i="28"/>
  <c r="K2883" i="28"/>
  <c r="K2884" i="28"/>
  <c r="K2885" i="28"/>
  <c r="K2886" i="28"/>
  <c r="K2887" i="28"/>
  <c r="K2888" i="28"/>
  <c r="K2889" i="28"/>
  <c r="K2890" i="28"/>
  <c r="K2891" i="28"/>
  <c r="K2892" i="28"/>
  <c r="K2893" i="28"/>
  <c r="K2894" i="28"/>
  <c r="K2895" i="28"/>
  <c r="K2896" i="28"/>
  <c r="K2897" i="28"/>
  <c r="K2898" i="28"/>
  <c r="K2899" i="28"/>
  <c r="K2900" i="28"/>
  <c r="K2901" i="28"/>
  <c r="K2902" i="28"/>
  <c r="K2903" i="28"/>
  <c r="K2904" i="28"/>
  <c r="K2905" i="28"/>
  <c r="K2906" i="28"/>
  <c r="K2907" i="28"/>
  <c r="K2908" i="28"/>
  <c r="K2909" i="28"/>
  <c r="K2910" i="28"/>
  <c r="K2911" i="28"/>
  <c r="K2912" i="28"/>
  <c r="K2913" i="28"/>
  <c r="K2914" i="28"/>
  <c r="K2915" i="28"/>
  <c r="K2916" i="28"/>
  <c r="K2917" i="28"/>
  <c r="K2918" i="28"/>
  <c r="K2919" i="28"/>
  <c r="K2920" i="28"/>
  <c r="K2921" i="28"/>
  <c r="K2922" i="28"/>
  <c r="K2923" i="28"/>
  <c r="K2924" i="28"/>
  <c r="K2925" i="28"/>
  <c r="K2926" i="28"/>
  <c r="K2927" i="28"/>
  <c r="K2928" i="28"/>
  <c r="K2929" i="28"/>
  <c r="K2930" i="28"/>
  <c r="K2931" i="28"/>
  <c r="K2932" i="28"/>
  <c r="K2933" i="28"/>
  <c r="K2934" i="28"/>
  <c r="K2935" i="28"/>
  <c r="K2936" i="28"/>
  <c r="K2937" i="28"/>
  <c r="K2938" i="28"/>
  <c r="K2939" i="28"/>
  <c r="K2940" i="28"/>
  <c r="K2941" i="28"/>
  <c r="K2942" i="28"/>
  <c r="K2943" i="28"/>
  <c r="K2944" i="28"/>
  <c r="K2945" i="28"/>
  <c r="K2946" i="28"/>
  <c r="K2947" i="28"/>
  <c r="K2948" i="28"/>
  <c r="K2949" i="28"/>
  <c r="K2950" i="28"/>
  <c r="K2951" i="28"/>
  <c r="K2952" i="28"/>
  <c r="K2953" i="28"/>
  <c r="K2954" i="28"/>
  <c r="K2955" i="28"/>
  <c r="K2956" i="28"/>
  <c r="K2957" i="28"/>
  <c r="K2958" i="28"/>
  <c r="K2959" i="28"/>
  <c r="K2960" i="28"/>
  <c r="K2961" i="28"/>
  <c r="K2962" i="28"/>
  <c r="K2963" i="28"/>
  <c r="K2964" i="28"/>
  <c r="K2965" i="28"/>
  <c r="K2966" i="28"/>
  <c r="K2967" i="28"/>
  <c r="K2968" i="28"/>
  <c r="K2969" i="28"/>
  <c r="K2970" i="28"/>
  <c r="K2971" i="28"/>
  <c r="K2972" i="28"/>
  <c r="K2973" i="28"/>
  <c r="K2974" i="28"/>
  <c r="K2975" i="28"/>
  <c r="K2976" i="28"/>
  <c r="K2977" i="28"/>
  <c r="K2978" i="28"/>
  <c r="K2979" i="28"/>
  <c r="K2980" i="28"/>
  <c r="K2981" i="28"/>
  <c r="K2982" i="28"/>
  <c r="K2983" i="28"/>
  <c r="K2984" i="28"/>
  <c r="K2985" i="28"/>
  <c r="K2986" i="28"/>
  <c r="K2987" i="28"/>
  <c r="K2988" i="28"/>
  <c r="K2989" i="28"/>
  <c r="K2990" i="28"/>
  <c r="K2991" i="28"/>
  <c r="K2992" i="28"/>
  <c r="K2993" i="28"/>
  <c r="K2994" i="28"/>
  <c r="K2995" i="28"/>
  <c r="K2996" i="28"/>
  <c r="K2997" i="28"/>
  <c r="K2998" i="28"/>
  <c r="K2999" i="28"/>
  <c r="K3000" i="28"/>
  <c r="K3001" i="28"/>
  <c r="K3002" i="28"/>
  <c r="K3003" i="28"/>
  <c r="K3004" i="28"/>
  <c r="K3005" i="28"/>
  <c r="K3006" i="28"/>
  <c r="K3007" i="28"/>
  <c r="K3008" i="28"/>
  <c r="K3009" i="28"/>
  <c r="K3010" i="28"/>
  <c r="K3011" i="28"/>
  <c r="K3012" i="28"/>
  <c r="K3013" i="28"/>
  <c r="K3014" i="28"/>
  <c r="K3015" i="28"/>
  <c r="K3016" i="28"/>
  <c r="K3017" i="28"/>
  <c r="K3018" i="28"/>
  <c r="K3019" i="28"/>
  <c r="K3020" i="28"/>
  <c r="K3021" i="28"/>
  <c r="K3022" i="28"/>
  <c r="K3023" i="28"/>
  <c r="K3024" i="28"/>
  <c r="K3025" i="28"/>
  <c r="K3026" i="28"/>
  <c r="K3027" i="28"/>
  <c r="K3028" i="28"/>
  <c r="K3029" i="28"/>
  <c r="K3030" i="28"/>
  <c r="K3031" i="28"/>
  <c r="K3032" i="28"/>
  <c r="K3033" i="28"/>
  <c r="K3034" i="28"/>
  <c r="K3035" i="28"/>
  <c r="K3036" i="28"/>
  <c r="K3037" i="28"/>
  <c r="K3038" i="28"/>
  <c r="K3039" i="28"/>
  <c r="K3040" i="28"/>
  <c r="K3041" i="28"/>
  <c r="K3042" i="28"/>
  <c r="K3043" i="28"/>
  <c r="K3044" i="28"/>
  <c r="K3045" i="28"/>
  <c r="K3046" i="28"/>
  <c r="K3047" i="28"/>
  <c r="K3048" i="28"/>
  <c r="K3049" i="28"/>
  <c r="K3050" i="28"/>
  <c r="K3051" i="28"/>
  <c r="K3052" i="28"/>
  <c r="K3053" i="28"/>
  <c r="K3054" i="28"/>
  <c r="K3055" i="28"/>
  <c r="K3056" i="28"/>
  <c r="K3057" i="28"/>
  <c r="K3058" i="28"/>
  <c r="K3059" i="28"/>
  <c r="K3060" i="28"/>
  <c r="K3061" i="28"/>
  <c r="K3062" i="28"/>
  <c r="K3063" i="28"/>
  <c r="K3064" i="28"/>
  <c r="K3065" i="28"/>
  <c r="K3066" i="28"/>
  <c r="K3067" i="28"/>
  <c r="K3068" i="28"/>
  <c r="K3069" i="28"/>
  <c r="K3070" i="28"/>
  <c r="K3071" i="28"/>
  <c r="K3072" i="28"/>
  <c r="K3073" i="28"/>
  <c r="K3074" i="28"/>
  <c r="K3075" i="28"/>
  <c r="K3076" i="28"/>
  <c r="K3077" i="28"/>
  <c r="K3078" i="28"/>
  <c r="K3079" i="28"/>
  <c r="K3080" i="28"/>
  <c r="K3081" i="28"/>
  <c r="K3082" i="28"/>
  <c r="K3083" i="28"/>
  <c r="K3084" i="28"/>
  <c r="K3085" i="28"/>
  <c r="K3086" i="28"/>
  <c r="K3087" i="28"/>
  <c r="K3088" i="28"/>
  <c r="K3089" i="28"/>
  <c r="K3090" i="28"/>
  <c r="K3091" i="28"/>
  <c r="K3092" i="28"/>
  <c r="K3093" i="28"/>
  <c r="K3094" i="28"/>
  <c r="K3095" i="28"/>
  <c r="K3096" i="28"/>
  <c r="K3097" i="28"/>
  <c r="K3098" i="28"/>
  <c r="K3099" i="28"/>
  <c r="K3100" i="28"/>
  <c r="K3101" i="28"/>
  <c r="K3102" i="28"/>
  <c r="K3103" i="28"/>
  <c r="K3104" i="28"/>
  <c r="K3105" i="28"/>
  <c r="K3106" i="28"/>
  <c r="K3107" i="28"/>
  <c r="K3108" i="28"/>
  <c r="K3109" i="28"/>
  <c r="K3110" i="28"/>
  <c r="K3111" i="28"/>
  <c r="K3112" i="28"/>
  <c r="K3113" i="28"/>
  <c r="K3114" i="28"/>
  <c r="K3115" i="28"/>
  <c r="K3116" i="28"/>
  <c r="K3117" i="28"/>
  <c r="K3118" i="28"/>
  <c r="K3119" i="28"/>
  <c r="K3120" i="28"/>
  <c r="K3121" i="28"/>
  <c r="K3122" i="28"/>
  <c r="K3123" i="28"/>
  <c r="K3124" i="28"/>
  <c r="K3125" i="28"/>
  <c r="K3126" i="28"/>
  <c r="K3127" i="28"/>
  <c r="K3128" i="28"/>
  <c r="K3129" i="28"/>
  <c r="K3130" i="28"/>
  <c r="K3131" i="28"/>
  <c r="K3132" i="28"/>
  <c r="K3133" i="28"/>
  <c r="K3134" i="28"/>
  <c r="K3135" i="28"/>
  <c r="K3136" i="28"/>
  <c r="K3137" i="28"/>
  <c r="K3138" i="28"/>
  <c r="K3139" i="28"/>
  <c r="K3140" i="28"/>
  <c r="K3141" i="28"/>
  <c r="K3142" i="28"/>
  <c r="K3143" i="28"/>
  <c r="K3144" i="28"/>
  <c r="K3145" i="28"/>
  <c r="K3146" i="28"/>
  <c r="K3147" i="28"/>
  <c r="K3148" i="28"/>
  <c r="K3149" i="28"/>
  <c r="K3150" i="28"/>
  <c r="K3151" i="28"/>
  <c r="K3152" i="28"/>
  <c r="K3153" i="28"/>
  <c r="K3154" i="28"/>
  <c r="K3155" i="28"/>
  <c r="K3156" i="28"/>
  <c r="K3157" i="28"/>
  <c r="K3158" i="28"/>
  <c r="K3159" i="28"/>
  <c r="K3160" i="28"/>
  <c r="K3161" i="28"/>
  <c r="K3162" i="28"/>
  <c r="K3163" i="28"/>
  <c r="K3164" i="28"/>
  <c r="K3165" i="28"/>
  <c r="K3166" i="28"/>
  <c r="K3167" i="28"/>
  <c r="K3168" i="28"/>
  <c r="K3169" i="28"/>
  <c r="K3170" i="28"/>
  <c r="K3171" i="28"/>
  <c r="K3172" i="28"/>
  <c r="K3173" i="28"/>
  <c r="K3174" i="28"/>
  <c r="K3175" i="28"/>
  <c r="K3176" i="28"/>
  <c r="K3177" i="28"/>
  <c r="K3178" i="28"/>
  <c r="K3179" i="28"/>
  <c r="K3180" i="28"/>
  <c r="K3181" i="28"/>
  <c r="K3182" i="28"/>
  <c r="K3183" i="28"/>
  <c r="K3184" i="28"/>
  <c r="K3185" i="28"/>
  <c r="K3186" i="28"/>
  <c r="K3187" i="28"/>
  <c r="K3188" i="28"/>
  <c r="K3189" i="28"/>
  <c r="K3190" i="28"/>
  <c r="K3191" i="28"/>
  <c r="K3192" i="28"/>
  <c r="K3193" i="28"/>
  <c r="K3194" i="28"/>
  <c r="K3195" i="28"/>
  <c r="K3196" i="28"/>
  <c r="K3197" i="28"/>
  <c r="K3198" i="28"/>
  <c r="K3199" i="28"/>
  <c r="K3200" i="28"/>
  <c r="K3201" i="28"/>
  <c r="K3202" i="28"/>
  <c r="K3203" i="28"/>
  <c r="K3204" i="28"/>
  <c r="K3205" i="28"/>
  <c r="K3206" i="28"/>
  <c r="K3207" i="28"/>
  <c r="K3208" i="28"/>
  <c r="K3209" i="28"/>
  <c r="K3210" i="28"/>
  <c r="K3211" i="28"/>
  <c r="K3212" i="28"/>
  <c r="K3213" i="28"/>
  <c r="K3214" i="28"/>
  <c r="K3215" i="28"/>
  <c r="K3216" i="28"/>
  <c r="K3217" i="28"/>
  <c r="K3218" i="28"/>
  <c r="K3219" i="28"/>
  <c r="K3220" i="28"/>
  <c r="K3221" i="28"/>
  <c r="K3222" i="28"/>
  <c r="K3223" i="28"/>
  <c r="K3224" i="28"/>
  <c r="K3225" i="28"/>
  <c r="K3226" i="28"/>
  <c r="K3227" i="28"/>
  <c r="K3228" i="28"/>
  <c r="K3229" i="28"/>
  <c r="K3230" i="28"/>
  <c r="K3231" i="28"/>
  <c r="K3232" i="28"/>
  <c r="K3233" i="28"/>
  <c r="K3234" i="28"/>
  <c r="K3235" i="28"/>
  <c r="K3236" i="28"/>
  <c r="K3237" i="28"/>
  <c r="K3238" i="28"/>
  <c r="K3239" i="28"/>
  <c r="K3240" i="28"/>
  <c r="K3241" i="28"/>
  <c r="K3242" i="28"/>
  <c r="K3243" i="28"/>
  <c r="K3244" i="28"/>
  <c r="K3245" i="28"/>
  <c r="K3246" i="28"/>
  <c r="K3247" i="28"/>
  <c r="K3248" i="28"/>
  <c r="K3249" i="28"/>
  <c r="K3250" i="28"/>
  <c r="K3251" i="28"/>
  <c r="K3252" i="28"/>
  <c r="K3253" i="28"/>
  <c r="K3254" i="28"/>
  <c r="K3255" i="28"/>
  <c r="K3256" i="28"/>
  <c r="K3257" i="28"/>
  <c r="K3258" i="28"/>
  <c r="K3259" i="28"/>
  <c r="K3260" i="28"/>
  <c r="K3261" i="28"/>
  <c r="K3262" i="28"/>
  <c r="K3263" i="28"/>
  <c r="K3264" i="28"/>
  <c r="K3265" i="28"/>
  <c r="K3266" i="28"/>
  <c r="K3267" i="28"/>
  <c r="K3268" i="28"/>
  <c r="K3269" i="28"/>
  <c r="K3270" i="28"/>
  <c r="K3271" i="28"/>
  <c r="K3272" i="28"/>
  <c r="K3273" i="28"/>
  <c r="K3274" i="28"/>
  <c r="K3275" i="28"/>
  <c r="K3276" i="28"/>
  <c r="K3277" i="28"/>
  <c r="K3278" i="28"/>
  <c r="K3279" i="28"/>
  <c r="K3280" i="28"/>
  <c r="K3281" i="28"/>
  <c r="K3282" i="28"/>
  <c r="K3283" i="28"/>
  <c r="K3284" i="28"/>
  <c r="K3285" i="28"/>
  <c r="K3286" i="28"/>
  <c r="K3287" i="28"/>
  <c r="K3288" i="28"/>
  <c r="K3289" i="28"/>
  <c r="K3290" i="28"/>
  <c r="K3291" i="28"/>
  <c r="K3292" i="28"/>
  <c r="K3293" i="28"/>
  <c r="K3294" i="28"/>
  <c r="K3295" i="28"/>
  <c r="K3296" i="28"/>
  <c r="K3297" i="28"/>
  <c r="K3298" i="28"/>
  <c r="K3299" i="28"/>
  <c r="K3300" i="28"/>
  <c r="K3301" i="28"/>
  <c r="K3302" i="28"/>
  <c r="K3303" i="28"/>
  <c r="K3304" i="28"/>
  <c r="K3305" i="28"/>
  <c r="K3306" i="28"/>
  <c r="K3307" i="28"/>
  <c r="K3308" i="28"/>
  <c r="K3309" i="28"/>
  <c r="K3310" i="28"/>
  <c r="K3311" i="28"/>
  <c r="K3312" i="28"/>
  <c r="K3313" i="28"/>
  <c r="K3314" i="28"/>
  <c r="K3315" i="28"/>
  <c r="K3316" i="28"/>
  <c r="K3317" i="28"/>
  <c r="K3318" i="28"/>
  <c r="K3319" i="28"/>
  <c r="K3320" i="28"/>
  <c r="K3321" i="28"/>
  <c r="K3322" i="28"/>
  <c r="K3323" i="28"/>
  <c r="K3324" i="28"/>
  <c r="K3325" i="28"/>
  <c r="K3326" i="28"/>
  <c r="K3327" i="28"/>
  <c r="K3328" i="28"/>
  <c r="K3329" i="28"/>
  <c r="K3330" i="28"/>
  <c r="K3331" i="28"/>
  <c r="K3332" i="28"/>
  <c r="K3333" i="28"/>
  <c r="K3334" i="28"/>
  <c r="K3335" i="28"/>
  <c r="K3336" i="28"/>
  <c r="K3337" i="28"/>
  <c r="K3338" i="28"/>
  <c r="K3339" i="28"/>
  <c r="K3340" i="28"/>
  <c r="K3341" i="28"/>
  <c r="K3342" i="28"/>
  <c r="K3343" i="28"/>
  <c r="K3344" i="28"/>
  <c r="K3345" i="28"/>
  <c r="K3346" i="28"/>
  <c r="K3347" i="28"/>
  <c r="K3348" i="28"/>
  <c r="K3349" i="28"/>
  <c r="K3350" i="28"/>
  <c r="K3351" i="28"/>
  <c r="K3352" i="28"/>
  <c r="K3353" i="28"/>
  <c r="K3354" i="28"/>
  <c r="K3355" i="28"/>
  <c r="K3356" i="28"/>
  <c r="K3357" i="28"/>
  <c r="K3358" i="28"/>
  <c r="K3359" i="28"/>
  <c r="K3360" i="28"/>
  <c r="K3361" i="28"/>
  <c r="K3362" i="28"/>
  <c r="K3363" i="28"/>
  <c r="K3364" i="28"/>
  <c r="K3365" i="28"/>
  <c r="K3366" i="28"/>
  <c r="K3367" i="28"/>
  <c r="K3368" i="28"/>
  <c r="K3369" i="28"/>
  <c r="K3370" i="28"/>
  <c r="K3371" i="28"/>
  <c r="K3372" i="28"/>
  <c r="K3373" i="28"/>
  <c r="K3374" i="28"/>
  <c r="K3375" i="28"/>
  <c r="K3376" i="28"/>
  <c r="K3377" i="28"/>
  <c r="K3378" i="28"/>
  <c r="K3379" i="28"/>
  <c r="K3380" i="28"/>
  <c r="K3381" i="28"/>
  <c r="K3382" i="28"/>
  <c r="K3383" i="28"/>
  <c r="K3384" i="28"/>
  <c r="K3385" i="28"/>
  <c r="K3386" i="28"/>
  <c r="K3387" i="28"/>
  <c r="K3388" i="28"/>
  <c r="K3389" i="28"/>
  <c r="K3390" i="28"/>
  <c r="K3391" i="28"/>
  <c r="K3392" i="28"/>
  <c r="K3393" i="28"/>
  <c r="K3394" i="28"/>
  <c r="K3395" i="28"/>
  <c r="K3396" i="28"/>
  <c r="K3397" i="28"/>
  <c r="K3398" i="28"/>
  <c r="K3399" i="28"/>
  <c r="K3400" i="28"/>
  <c r="K3401" i="28"/>
  <c r="K3402" i="28"/>
  <c r="K3403" i="28"/>
  <c r="K3404" i="28"/>
  <c r="K3405" i="28"/>
  <c r="K3406" i="28"/>
  <c r="K3407" i="28"/>
  <c r="K3408" i="28"/>
  <c r="K3409" i="28"/>
  <c r="K3410" i="28"/>
  <c r="K3411" i="28"/>
  <c r="K3412" i="28"/>
  <c r="K3413" i="28"/>
  <c r="K3414" i="28"/>
  <c r="K3415" i="28"/>
  <c r="K3416" i="28"/>
  <c r="K3417" i="28"/>
  <c r="K3418" i="28"/>
  <c r="K3419" i="28"/>
  <c r="K3420" i="28"/>
  <c r="K3421" i="28"/>
  <c r="K3422" i="28"/>
  <c r="K3423" i="28"/>
  <c r="K3424" i="28"/>
  <c r="K3425" i="28"/>
  <c r="K3426" i="28"/>
  <c r="K3427" i="28"/>
  <c r="K3428" i="28"/>
  <c r="K3429" i="28"/>
  <c r="K3430" i="28"/>
  <c r="K3431" i="28"/>
  <c r="K3432" i="28"/>
  <c r="K3433" i="28"/>
  <c r="K3434" i="28"/>
  <c r="K3435" i="28"/>
  <c r="K3436" i="28"/>
  <c r="K3437" i="28"/>
  <c r="K3438" i="28"/>
  <c r="K3439" i="28"/>
  <c r="K3440" i="28"/>
  <c r="K3441" i="28"/>
  <c r="K3442" i="28"/>
  <c r="K3443" i="28"/>
  <c r="K3444" i="28"/>
  <c r="K3445" i="28"/>
  <c r="K3446" i="28"/>
  <c r="K3447" i="28"/>
  <c r="K3448" i="28"/>
  <c r="K3449" i="28"/>
  <c r="K3450" i="28"/>
  <c r="K3451" i="28"/>
  <c r="K3452" i="28"/>
  <c r="K3453" i="28"/>
  <c r="K3454" i="28"/>
  <c r="K3455" i="28"/>
  <c r="K3456" i="28"/>
  <c r="K3457" i="28"/>
  <c r="K3458" i="28"/>
  <c r="K3459" i="28"/>
  <c r="K3460" i="28"/>
  <c r="K3461" i="28"/>
  <c r="K3462" i="28"/>
  <c r="K3463" i="28"/>
  <c r="K3464" i="28"/>
  <c r="K3465" i="28"/>
  <c r="K3466" i="28"/>
  <c r="K3467" i="28"/>
  <c r="K3468" i="28"/>
  <c r="K3469" i="28"/>
  <c r="K3470" i="28"/>
  <c r="K3471" i="28"/>
  <c r="K3472" i="28"/>
  <c r="K3473" i="28"/>
  <c r="K3474" i="28"/>
  <c r="K3475" i="28"/>
  <c r="K3476" i="28"/>
  <c r="K3477" i="28"/>
  <c r="K3478" i="28"/>
  <c r="K3479" i="28"/>
  <c r="K3480" i="28"/>
  <c r="K3481" i="28"/>
  <c r="K3482" i="28"/>
  <c r="K3483" i="28"/>
  <c r="K3484" i="28"/>
  <c r="K3485" i="28"/>
  <c r="K3486" i="28"/>
  <c r="K3487" i="28"/>
  <c r="K3488" i="28"/>
  <c r="K3489" i="28"/>
  <c r="K3490" i="28"/>
  <c r="K3491" i="28"/>
  <c r="K3492" i="28"/>
  <c r="K3493" i="28"/>
  <c r="K3494" i="28"/>
  <c r="K3495" i="28"/>
  <c r="K3496" i="28"/>
  <c r="K3497" i="28"/>
  <c r="K3498" i="28"/>
  <c r="K3499" i="28"/>
  <c r="K3500" i="28"/>
  <c r="K3501" i="28"/>
  <c r="K3502" i="28"/>
  <c r="K3503" i="28"/>
  <c r="K3504" i="28"/>
  <c r="K3505" i="28"/>
  <c r="K3506" i="28"/>
  <c r="K3507" i="28"/>
  <c r="K3508" i="28"/>
  <c r="K3509" i="28"/>
  <c r="K3510" i="28"/>
  <c r="K3511" i="28"/>
  <c r="K3512" i="28"/>
  <c r="K3513" i="28"/>
  <c r="K3514" i="28"/>
  <c r="K3515" i="28"/>
  <c r="K3516" i="28"/>
  <c r="K3517" i="28"/>
  <c r="K3518" i="28"/>
  <c r="K3519" i="28"/>
  <c r="K3520" i="28"/>
  <c r="K3521" i="28"/>
  <c r="K3522" i="28"/>
  <c r="K3523" i="28"/>
  <c r="K3524" i="28"/>
  <c r="K3525" i="28"/>
  <c r="K3526" i="28"/>
  <c r="K3527" i="28"/>
  <c r="K3528" i="28"/>
  <c r="K3529" i="28"/>
  <c r="K3530" i="28"/>
  <c r="K3531" i="28"/>
  <c r="K3532" i="28"/>
  <c r="K3533" i="28"/>
  <c r="K3534" i="28"/>
  <c r="K3535" i="28"/>
  <c r="K3536" i="28"/>
  <c r="K3537" i="28"/>
  <c r="K3538" i="28"/>
  <c r="K3539" i="28"/>
  <c r="K3540" i="28"/>
  <c r="K3541" i="28"/>
  <c r="K3542" i="28"/>
  <c r="K3543" i="28"/>
  <c r="K3544" i="28"/>
  <c r="K3545" i="28"/>
  <c r="K3546" i="28"/>
  <c r="K3547" i="28"/>
  <c r="K3548" i="28"/>
  <c r="K3549" i="28"/>
  <c r="K3550" i="28"/>
  <c r="K3551" i="28"/>
  <c r="K3552" i="28"/>
  <c r="K3553" i="28"/>
  <c r="K3554" i="28"/>
  <c r="K3555" i="28"/>
  <c r="K3556" i="28"/>
  <c r="K3557" i="28"/>
  <c r="K3558" i="28"/>
  <c r="K3559" i="28"/>
  <c r="K3560" i="28"/>
  <c r="K3561" i="28"/>
  <c r="K3562" i="28"/>
  <c r="K3563" i="28"/>
  <c r="K3564" i="28"/>
  <c r="K3565" i="28"/>
  <c r="K3566" i="28"/>
  <c r="K3567" i="28"/>
  <c r="K3568" i="28"/>
  <c r="K3569" i="28"/>
  <c r="K3570" i="28"/>
  <c r="K3571" i="28"/>
  <c r="K3572" i="28"/>
  <c r="K3573" i="28"/>
  <c r="K3574" i="28"/>
  <c r="K3575" i="28"/>
  <c r="K3576" i="28"/>
  <c r="K3577" i="28"/>
  <c r="K3578" i="28"/>
  <c r="K3579" i="28"/>
  <c r="K3580" i="28"/>
  <c r="K3581" i="28"/>
  <c r="K3582" i="28"/>
  <c r="K3583" i="28"/>
  <c r="K3584" i="28"/>
  <c r="K3585" i="28"/>
  <c r="K3586" i="28"/>
  <c r="K3587" i="28"/>
  <c r="K3588" i="28"/>
  <c r="K3589" i="28"/>
  <c r="K3590" i="28"/>
  <c r="K3591" i="28"/>
  <c r="K3592" i="28"/>
  <c r="K3593" i="28"/>
  <c r="K3594" i="28"/>
  <c r="K3595" i="28"/>
  <c r="K3596" i="28"/>
  <c r="K3597" i="28"/>
  <c r="K3598" i="28"/>
  <c r="K3599" i="28"/>
  <c r="K3600" i="28"/>
  <c r="K3601" i="28"/>
  <c r="K3602" i="28"/>
  <c r="K3603" i="28"/>
  <c r="K3604" i="28"/>
  <c r="K3605" i="28"/>
  <c r="K3606" i="28"/>
  <c r="K3607" i="28"/>
  <c r="K3608" i="28"/>
  <c r="K3609" i="28"/>
  <c r="K3610" i="28"/>
  <c r="K3611" i="28"/>
  <c r="K3612" i="28"/>
  <c r="K3613" i="28"/>
  <c r="K3614" i="28"/>
  <c r="K3615" i="28"/>
  <c r="K3616" i="28"/>
  <c r="K3617" i="28"/>
  <c r="K3618" i="28"/>
  <c r="K3619" i="28"/>
  <c r="K3620" i="28"/>
  <c r="K3621" i="28"/>
  <c r="K3622" i="28"/>
  <c r="K3623" i="28"/>
  <c r="K3624" i="28"/>
  <c r="K3625" i="28"/>
  <c r="K3626" i="28"/>
  <c r="K3627" i="28"/>
  <c r="K3628" i="28"/>
  <c r="K3629" i="28"/>
  <c r="K3630" i="28"/>
  <c r="K3631" i="28"/>
  <c r="K3632" i="28"/>
  <c r="K3633" i="28"/>
  <c r="K3634" i="28"/>
  <c r="K3635" i="28"/>
  <c r="K3636" i="28"/>
  <c r="K3637" i="28"/>
  <c r="K3638" i="28"/>
  <c r="K3639" i="28"/>
  <c r="K3640" i="28"/>
  <c r="K3641" i="28"/>
  <c r="K3642" i="28"/>
  <c r="K3643" i="28"/>
  <c r="K3644" i="28"/>
  <c r="K3645" i="28"/>
  <c r="K3646" i="28"/>
  <c r="K3647" i="28"/>
  <c r="K3648" i="28"/>
  <c r="K3649" i="28"/>
  <c r="K3650" i="28"/>
  <c r="K3651" i="28"/>
  <c r="K3652" i="28"/>
  <c r="K3653" i="28"/>
  <c r="K3654" i="28"/>
  <c r="K3655" i="28"/>
  <c r="K3656" i="28"/>
  <c r="K3657" i="28"/>
  <c r="K3658" i="28"/>
  <c r="K3659" i="28"/>
  <c r="K3660" i="28"/>
  <c r="K3661" i="28"/>
  <c r="K3662" i="28"/>
  <c r="K3663" i="28"/>
  <c r="K3664" i="28"/>
  <c r="K3665" i="28"/>
  <c r="K3666" i="28"/>
  <c r="K3667" i="28"/>
  <c r="K3668" i="28"/>
  <c r="K3669" i="28"/>
  <c r="K3670" i="28"/>
  <c r="K3671" i="28"/>
  <c r="K3672" i="28"/>
  <c r="K3673" i="28"/>
  <c r="K3674" i="28"/>
  <c r="K3675" i="28"/>
  <c r="K3676" i="28"/>
  <c r="K3677" i="28"/>
  <c r="K3678" i="28"/>
  <c r="K3679" i="28"/>
  <c r="K3680" i="28"/>
  <c r="K3681" i="28"/>
  <c r="K3682" i="28"/>
  <c r="K3683" i="28"/>
  <c r="K3684" i="28"/>
  <c r="K3685" i="28"/>
  <c r="K3686" i="28"/>
  <c r="K3687" i="28"/>
  <c r="K3688" i="28"/>
  <c r="K3689" i="28"/>
  <c r="K3690" i="28"/>
  <c r="K3691" i="28"/>
  <c r="K3692" i="28"/>
  <c r="K3693" i="28"/>
  <c r="K3694" i="28"/>
  <c r="K3695" i="28"/>
  <c r="K3696" i="28"/>
  <c r="K3697" i="28"/>
  <c r="K3698" i="28"/>
  <c r="K3699" i="28"/>
  <c r="K3700" i="28"/>
  <c r="K3701" i="28"/>
  <c r="K3702" i="28"/>
  <c r="K3703" i="28"/>
  <c r="K3704" i="28"/>
  <c r="K3705" i="28"/>
  <c r="K3706" i="28"/>
  <c r="K3707" i="28"/>
  <c r="K3708" i="28"/>
  <c r="K3709" i="28"/>
  <c r="K3710" i="28"/>
  <c r="K3711" i="28"/>
  <c r="K3712" i="28"/>
  <c r="K3713" i="28"/>
  <c r="K3714" i="28"/>
  <c r="K3715" i="28"/>
  <c r="K3716" i="28"/>
  <c r="K3717" i="28"/>
  <c r="K3718" i="28"/>
  <c r="K3719" i="28"/>
  <c r="K3720" i="28"/>
  <c r="K3721" i="28"/>
  <c r="K3722" i="28"/>
  <c r="K3723" i="28"/>
  <c r="K3724" i="28"/>
  <c r="K3725" i="28"/>
  <c r="K3726" i="28"/>
  <c r="K3727" i="28"/>
  <c r="K3728" i="28"/>
  <c r="K3729" i="28"/>
  <c r="K3730" i="28"/>
  <c r="K3731" i="28"/>
  <c r="K3732" i="28"/>
  <c r="K3733" i="28"/>
  <c r="K3734" i="28"/>
  <c r="K3735" i="28"/>
  <c r="K3736" i="28"/>
  <c r="K3737" i="28"/>
  <c r="K3738" i="28"/>
  <c r="K3739" i="28"/>
  <c r="K3740" i="28"/>
  <c r="K3741" i="28"/>
  <c r="K3742" i="28"/>
  <c r="K3743" i="28"/>
  <c r="K3744" i="28"/>
  <c r="K3745" i="28"/>
  <c r="K3746" i="28"/>
  <c r="K3747" i="28"/>
  <c r="K3748" i="28"/>
  <c r="K3749" i="28"/>
  <c r="K3750" i="28"/>
  <c r="K3751" i="28"/>
  <c r="K3752" i="28"/>
  <c r="K3753" i="28"/>
  <c r="K3754" i="28"/>
  <c r="K3755" i="28"/>
  <c r="K3756" i="28"/>
  <c r="K3757" i="28"/>
  <c r="K3758" i="28"/>
  <c r="K3759" i="28"/>
  <c r="K3760" i="28"/>
  <c r="K3761" i="28"/>
  <c r="K3762" i="28"/>
  <c r="K3763" i="28"/>
  <c r="K3764" i="28"/>
  <c r="K3765" i="28"/>
  <c r="K3766" i="28"/>
  <c r="K3767" i="28"/>
  <c r="K3768" i="28"/>
  <c r="K3769" i="28"/>
  <c r="K3770" i="28"/>
  <c r="K3771" i="28"/>
  <c r="K3772" i="28"/>
  <c r="K3773" i="28"/>
  <c r="K3774" i="28"/>
  <c r="K3775" i="28"/>
  <c r="K3776" i="28"/>
  <c r="K3777" i="28"/>
  <c r="K3778" i="28"/>
  <c r="K3779" i="28"/>
  <c r="K3780" i="28"/>
  <c r="K3781" i="28"/>
  <c r="K3782" i="28"/>
  <c r="K3783" i="28"/>
  <c r="K3784" i="28"/>
  <c r="K3785" i="28"/>
  <c r="K3786" i="28"/>
  <c r="K3787" i="28"/>
  <c r="K3788" i="28"/>
  <c r="K3789" i="28"/>
  <c r="K3790" i="28"/>
  <c r="K3791" i="28"/>
  <c r="K3792" i="28"/>
  <c r="K3793" i="28"/>
  <c r="K3794" i="28"/>
  <c r="K3795" i="28"/>
  <c r="K3796" i="28"/>
  <c r="K3797" i="28"/>
  <c r="K3798" i="28"/>
  <c r="K3799" i="28"/>
  <c r="K3800" i="28"/>
  <c r="K3801" i="28"/>
  <c r="K3802" i="28"/>
  <c r="K3803" i="28"/>
  <c r="K3804" i="28"/>
  <c r="K3805" i="28"/>
  <c r="K3806" i="28"/>
  <c r="K3807" i="28"/>
  <c r="K3808" i="28"/>
  <c r="K3809" i="28"/>
  <c r="K3810" i="28"/>
  <c r="K3811" i="28"/>
  <c r="K3812" i="28"/>
  <c r="K3813" i="28"/>
  <c r="K3814" i="28"/>
  <c r="K3815" i="28"/>
  <c r="K3816" i="28"/>
  <c r="K3817" i="28"/>
  <c r="K3818" i="28"/>
  <c r="K3819" i="28"/>
  <c r="K3820" i="28"/>
  <c r="K3821" i="28"/>
  <c r="K3822" i="28"/>
  <c r="K3823" i="28"/>
  <c r="K3824" i="28"/>
  <c r="K3825" i="28"/>
  <c r="K3826" i="28"/>
  <c r="K3827" i="28"/>
  <c r="K3828" i="28"/>
  <c r="K3829" i="28"/>
  <c r="K3830" i="28"/>
  <c r="K3831" i="28"/>
  <c r="K3832" i="28"/>
  <c r="K3833" i="28"/>
  <c r="K3834" i="28"/>
  <c r="K3835" i="28"/>
  <c r="K3836" i="28"/>
  <c r="K3837" i="28"/>
  <c r="K3838" i="28"/>
  <c r="K3839" i="28"/>
  <c r="K3840" i="28"/>
  <c r="K3841" i="28"/>
  <c r="K3842" i="28"/>
  <c r="K3843" i="28"/>
  <c r="K3844" i="28"/>
  <c r="K3845" i="28"/>
  <c r="K3846" i="28"/>
  <c r="K3847" i="28"/>
  <c r="K3848" i="28"/>
  <c r="K3849" i="28"/>
  <c r="K3850" i="28"/>
  <c r="K3851" i="28"/>
  <c r="K3852" i="28"/>
  <c r="K3853" i="28"/>
  <c r="K3854" i="28"/>
  <c r="K3855" i="28"/>
  <c r="K3856" i="28"/>
  <c r="K3857" i="28"/>
  <c r="K3858" i="28"/>
  <c r="K3859" i="28"/>
  <c r="K3860" i="28"/>
  <c r="K3861" i="28"/>
  <c r="K3862" i="28"/>
  <c r="K3863" i="28"/>
  <c r="K3864" i="28"/>
  <c r="K3865" i="28"/>
  <c r="K3866" i="28"/>
  <c r="K3867" i="28"/>
  <c r="K3868" i="28"/>
  <c r="K3869" i="28"/>
  <c r="K3870" i="28"/>
  <c r="K3871" i="28"/>
  <c r="K3872" i="28"/>
  <c r="K3873" i="28"/>
  <c r="K3874" i="28"/>
  <c r="K3875" i="28"/>
  <c r="K3876" i="28"/>
  <c r="K3877" i="28"/>
  <c r="K3878" i="28"/>
  <c r="K3879" i="28"/>
  <c r="K3880" i="28"/>
  <c r="K3881" i="28"/>
  <c r="K3882" i="28"/>
  <c r="K3883" i="28"/>
  <c r="K3884" i="28"/>
  <c r="K3885" i="28"/>
  <c r="K3886" i="28"/>
  <c r="K3887" i="28"/>
  <c r="K3888" i="28"/>
  <c r="K3889" i="28"/>
  <c r="K3890" i="28"/>
  <c r="K3891" i="28"/>
  <c r="K3892" i="28"/>
  <c r="K3893" i="28"/>
  <c r="K3894" i="28"/>
  <c r="K3895" i="28"/>
  <c r="K3896" i="28"/>
  <c r="K3897" i="28"/>
  <c r="K3898" i="28"/>
  <c r="K3899" i="28"/>
  <c r="K3900" i="28"/>
  <c r="K3901" i="28"/>
  <c r="K3902" i="28"/>
  <c r="K3903" i="28"/>
  <c r="K3904" i="28"/>
  <c r="K3905" i="28"/>
  <c r="K3906" i="28"/>
  <c r="K3907" i="28"/>
  <c r="K3908" i="28"/>
  <c r="K3909" i="28"/>
  <c r="K3910" i="28"/>
  <c r="K3911" i="28"/>
  <c r="K3912" i="28"/>
  <c r="K3913" i="28"/>
  <c r="K3914" i="28"/>
  <c r="K3915" i="28"/>
  <c r="K3916" i="28"/>
  <c r="K3917" i="28"/>
  <c r="K3918" i="28"/>
  <c r="K3919" i="28"/>
  <c r="K3920" i="28"/>
  <c r="K3921" i="28"/>
  <c r="K3922" i="28"/>
  <c r="K3923" i="28"/>
  <c r="K3924" i="28"/>
  <c r="K3925" i="28"/>
  <c r="K3926" i="28"/>
  <c r="K3927" i="28"/>
  <c r="K3928" i="28"/>
  <c r="K3929" i="28"/>
  <c r="K3930" i="28"/>
  <c r="K3931" i="28"/>
  <c r="K3932" i="28"/>
  <c r="K3933" i="28"/>
  <c r="K3934" i="28"/>
  <c r="K3935" i="28"/>
  <c r="K3936" i="28"/>
  <c r="K3937" i="28"/>
  <c r="K3938" i="28"/>
  <c r="K3939" i="28"/>
  <c r="K3940" i="28"/>
  <c r="K3941" i="28"/>
  <c r="K3942" i="28"/>
  <c r="K3943" i="28"/>
  <c r="K3944" i="28"/>
  <c r="K3945" i="28"/>
  <c r="K3946" i="28"/>
  <c r="K3947" i="28"/>
  <c r="K3948" i="28"/>
  <c r="K3949" i="28"/>
  <c r="K3950" i="28"/>
  <c r="K3951" i="28"/>
  <c r="K3952" i="28"/>
  <c r="K3953" i="28"/>
  <c r="K3954" i="28"/>
  <c r="K3955" i="28"/>
  <c r="K3956" i="28"/>
  <c r="K3957" i="28"/>
  <c r="K3958" i="28"/>
  <c r="K3959" i="28"/>
  <c r="K3960" i="28"/>
  <c r="K3961" i="28"/>
  <c r="K3962" i="28"/>
  <c r="K3963" i="28"/>
  <c r="K3964" i="28"/>
  <c r="K3965" i="28"/>
  <c r="K3966" i="28"/>
  <c r="K3967" i="28"/>
  <c r="K3968" i="28"/>
  <c r="K3969" i="28"/>
  <c r="K3970" i="28"/>
  <c r="K3971" i="28"/>
  <c r="K3972" i="28"/>
  <c r="K3973" i="28"/>
  <c r="K3974" i="28"/>
  <c r="K3975" i="28"/>
  <c r="K3976" i="28"/>
  <c r="K3977" i="28"/>
  <c r="K3978" i="28"/>
  <c r="K3979" i="28"/>
  <c r="K3980" i="28"/>
  <c r="K3981" i="28"/>
  <c r="K3982" i="28"/>
  <c r="K3983" i="28"/>
  <c r="K3984" i="28"/>
  <c r="K3985" i="28"/>
  <c r="K3986" i="28"/>
  <c r="K3987" i="28"/>
  <c r="K3988" i="28"/>
  <c r="K3989" i="28"/>
  <c r="K3990" i="28"/>
  <c r="K3991" i="28"/>
  <c r="K3992" i="28"/>
  <c r="K3993" i="28"/>
  <c r="K3994" i="28"/>
  <c r="K3995" i="28"/>
  <c r="K3996" i="28"/>
  <c r="K3997" i="28"/>
  <c r="K3998" i="28"/>
  <c r="K3999" i="28"/>
  <c r="K4000" i="28"/>
  <c r="K4001" i="28"/>
  <c r="K4002" i="28"/>
  <c r="K4003" i="28"/>
  <c r="K4004" i="28"/>
  <c r="K4005" i="28"/>
  <c r="K4006" i="28"/>
  <c r="K4007" i="28"/>
  <c r="K4008" i="28"/>
  <c r="K4009" i="28"/>
  <c r="K4010" i="28"/>
  <c r="K4011" i="28"/>
  <c r="K4012" i="28"/>
  <c r="K4013" i="28"/>
  <c r="K4014" i="28"/>
  <c r="K4015" i="28"/>
  <c r="K4016" i="28"/>
  <c r="K4017" i="28"/>
  <c r="K4018" i="28"/>
  <c r="K4019" i="28"/>
  <c r="K4020" i="28"/>
  <c r="K4021" i="28"/>
  <c r="K4022" i="28"/>
  <c r="K4023" i="28"/>
  <c r="K4024" i="28"/>
  <c r="K4025" i="28"/>
  <c r="K4026" i="28"/>
  <c r="K4027" i="28"/>
  <c r="K4028" i="28"/>
  <c r="K4029" i="28"/>
  <c r="K4030" i="28"/>
  <c r="K4031" i="28"/>
  <c r="K4032" i="28"/>
  <c r="K4033" i="28"/>
  <c r="K4034" i="28"/>
  <c r="K4035" i="28"/>
  <c r="K4036" i="28"/>
  <c r="K4037" i="28"/>
  <c r="K4038" i="28"/>
  <c r="K4039" i="28"/>
  <c r="K4040" i="28"/>
  <c r="K4041" i="28"/>
  <c r="K4042" i="28"/>
  <c r="K4043" i="28"/>
  <c r="K4044" i="28"/>
  <c r="K4045" i="28"/>
  <c r="K4046" i="28"/>
  <c r="K4047" i="28"/>
  <c r="K4048" i="28"/>
  <c r="K4049" i="28"/>
  <c r="K4050" i="28"/>
  <c r="K4051" i="28"/>
  <c r="K4052" i="28"/>
  <c r="K4053" i="28"/>
  <c r="K4054" i="28"/>
  <c r="K4055" i="28"/>
  <c r="K4056" i="28"/>
  <c r="K4057" i="28"/>
  <c r="K4058" i="28"/>
  <c r="K4059" i="28"/>
  <c r="K4060" i="28"/>
  <c r="K4061" i="28"/>
  <c r="K4062" i="28"/>
  <c r="K4063" i="28"/>
  <c r="K4064" i="28"/>
  <c r="K4065" i="28"/>
  <c r="K4066" i="28"/>
  <c r="K4067" i="28"/>
  <c r="K4068" i="28"/>
  <c r="K4069" i="28"/>
  <c r="K4070" i="28"/>
  <c r="K4071" i="28"/>
  <c r="K4072" i="28"/>
  <c r="K4073" i="28"/>
  <c r="K4074" i="28"/>
  <c r="K4075" i="28"/>
  <c r="K4076" i="28"/>
  <c r="K4077" i="28"/>
  <c r="K4078" i="28"/>
  <c r="K4079" i="28"/>
  <c r="K4080" i="28"/>
  <c r="K4081" i="28"/>
  <c r="K4082" i="28"/>
  <c r="K4083" i="28"/>
  <c r="K4084" i="28"/>
  <c r="K4085" i="28"/>
  <c r="K4086" i="28"/>
  <c r="K4087" i="28"/>
  <c r="K4088" i="28"/>
  <c r="K4089" i="28"/>
  <c r="K4090" i="28"/>
  <c r="K4091" i="28"/>
  <c r="K4092" i="28"/>
  <c r="K4093" i="28"/>
  <c r="K4094" i="28"/>
  <c r="K4095" i="28"/>
  <c r="K4096" i="28"/>
  <c r="K4097" i="28"/>
  <c r="K4098" i="28"/>
  <c r="K4099" i="28"/>
  <c r="K4100" i="28"/>
  <c r="K4101" i="28"/>
  <c r="K4102" i="28"/>
  <c r="K4103" i="28"/>
  <c r="K4104" i="28"/>
  <c r="K4105" i="28"/>
  <c r="K4106" i="28"/>
  <c r="K4107" i="28"/>
  <c r="K4108" i="28"/>
  <c r="K4109" i="28"/>
  <c r="K4110" i="28"/>
  <c r="K4111" i="28"/>
  <c r="K4112" i="28"/>
  <c r="K4113" i="28"/>
  <c r="K4114" i="28"/>
  <c r="K4115" i="28"/>
  <c r="K4116" i="28"/>
  <c r="K4117" i="28"/>
  <c r="K4118" i="28"/>
  <c r="K4119" i="28"/>
  <c r="K4120" i="28"/>
  <c r="K4121" i="28"/>
  <c r="K4122" i="28"/>
  <c r="K4123" i="28"/>
  <c r="K4124" i="28"/>
  <c r="K4125" i="28"/>
  <c r="K4126" i="28"/>
  <c r="K4127" i="28"/>
  <c r="K4128" i="28"/>
  <c r="K4129" i="28"/>
  <c r="K4130" i="28"/>
  <c r="K4131" i="28"/>
  <c r="K4132" i="28"/>
  <c r="K4133" i="28"/>
  <c r="K4134" i="28"/>
  <c r="K4135" i="28"/>
  <c r="K4136" i="28"/>
  <c r="K4137" i="28"/>
  <c r="K4138" i="28"/>
  <c r="K4139" i="28"/>
  <c r="K4140" i="28"/>
  <c r="K4141" i="28"/>
  <c r="K4142" i="28"/>
  <c r="K4143" i="28"/>
  <c r="K4144" i="28"/>
  <c r="K4145" i="28"/>
  <c r="K4146" i="28"/>
  <c r="K4147" i="28"/>
  <c r="K4148" i="28"/>
  <c r="K4149" i="28"/>
  <c r="K4150" i="28"/>
  <c r="K4151" i="28"/>
  <c r="K4152" i="28"/>
  <c r="K4153" i="28"/>
  <c r="K4154" i="28"/>
  <c r="K4155" i="28"/>
  <c r="K4156" i="28"/>
  <c r="K4157" i="28"/>
  <c r="K4158" i="28"/>
  <c r="K4159" i="28"/>
  <c r="K4160" i="28"/>
  <c r="K4161" i="28"/>
  <c r="K4162" i="28"/>
  <c r="K4163" i="28"/>
  <c r="K4164" i="28"/>
  <c r="K4165" i="28"/>
  <c r="K4166" i="28"/>
  <c r="K4167" i="28"/>
  <c r="K4168" i="28"/>
  <c r="K4169" i="28"/>
  <c r="K4170" i="28"/>
  <c r="K4171" i="28"/>
  <c r="K4172" i="28"/>
  <c r="K4173" i="28"/>
  <c r="K4174" i="28"/>
  <c r="K4175" i="28"/>
  <c r="K4176" i="28"/>
  <c r="K4177" i="28"/>
  <c r="K4178" i="28"/>
  <c r="K4179" i="28"/>
  <c r="K4180" i="28"/>
  <c r="K4181" i="28"/>
  <c r="K4182" i="28"/>
  <c r="K4183" i="28"/>
  <c r="K4184" i="28"/>
  <c r="K4185" i="28"/>
  <c r="K4186" i="28"/>
  <c r="K4187" i="28"/>
  <c r="K4188" i="28"/>
  <c r="K4189" i="28"/>
  <c r="K4190" i="28"/>
  <c r="K4191" i="28"/>
  <c r="K4192" i="28"/>
  <c r="K4193" i="28"/>
  <c r="K4194" i="28"/>
  <c r="K4195" i="28"/>
  <c r="K4196" i="28"/>
  <c r="K4197" i="28"/>
  <c r="K4198" i="28"/>
  <c r="K4199" i="28"/>
  <c r="K4200" i="28"/>
  <c r="K4201" i="28"/>
  <c r="K4202" i="28"/>
  <c r="K4203" i="28"/>
  <c r="K4204" i="28"/>
  <c r="K4205" i="28"/>
  <c r="K4206" i="28"/>
  <c r="K4207" i="28"/>
  <c r="K4208" i="28"/>
  <c r="K4209" i="28"/>
  <c r="K4210" i="28"/>
  <c r="K4211" i="28"/>
  <c r="K4212" i="28"/>
  <c r="K4213" i="28"/>
  <c r="K4214" i="28"/>
  <c r="K4215" i="28"/>
  <c r="K4216" i="28"/>
  <c r="K4217" i="28"/>
  <c r="K4218" i="28"/>
  <c r="K4219" i="28"/>
  <c r="K4220" i="28"/>
  <c r="K4221" i="28"/>
  <c r="K4222" i="28"/>
  <c r="K4223" i="28"/>
  <c r="K4224" i="28"/>
  <c r="K4225" i="28"/>
  <c r="K4226" i="28"/>
  <c r="K4227" i="28"/>
  <c r="K4228" i="28"/>
  <c r="K4229" i="28"/>
  <c r="K4230" i="28"/>
  <c r="K4231" i="28"/>
  <c r="K4232" i="28"/>
  <c r="K4233" i="28"/>
  <c r="K4234" i="28"/>
  <c r="K4235" i="28"/>
  <c r="K4236" i="28"/>
  <c r="K4237" i="28"/>
  <c r="K4238" i="28"/>
  <c r="K4239" i="28"/>
  <c r="K4240" i="28"/>
  <c r="K4241" i="28"/>
  <c r="K4242" i="28"/>
  <c r="K4243" i="28"/>
  <c r="K4244" i="28"/>
  <c r="K4245" i="28"/>
  <c r="K4246" i="28"/>
  <c r="K4247" i="28"/>
  <c r="K4248" i="28"/>
  <c r="K4249" i="28"/>
  <c r="K4250" i="28"/>
  <c r="K4251" i="28"/>
  <c r="K4252" i="28"/>
  <c r="K4253" i="28"/>
  <c r="K4254" i="28"/>
  <c r="K4255" i="28"/>
  <c r="K4256" i="28"/>
  <c r="K4257" i="28"/>
  <c r="K4258" i="28"/>
  <c r="K4259" i="28"/>
  <c r="K4260" i="28"/>
  <c r="K4261" i="28"/>
  <c r="K4262" i="28"/>
  <c r="K4263" i="28"/>
  <c r="K4264" i="28"/>
  <c r="K4265" i="28"/>
  <c r="K4266" i="28"/>
  <c r="K4267" i="28"/>
  <c r="K4268" i="28"/>
  <c r="K4269" i="28"/>
  <c r="K4270" i="28"/>
  <c r="K4271" i="28"/>
  <c r="K4272" i="28"/>
  <c r="K4273" i="28"/>
  <c r="K4274" i="28"/>
  <c r="K4275" i="28"/>
  <c r="K4276" i="28"/>
  <c r="K4277" i="28"/>
  <c r="K4278" i="28"/>
  <c r="K4279" i="28"/>
  <c r="K4280" i="28"/>
  <c r="K4281" i="28"/>
  <c r="K4282" i="28"/>
  <c r="K4283" i="28"/>
  <c r="K4284" i="28"/>
  <c r="K4285" i="28"/>
  <c r="K4286" i="28"/>
  <c r="K4287" i="28"/>
  <c r="K4288" i="28"/>
  <c r="K4289" i="28"/>
  <c r="K4290" i="28"/>
  <c r="K4291" i="28"/>
  <c r="K4292" i="28"/>
  <c r="K4293" i="28"/>
  <c r="K4294" i="28"/>
  <c r="K4295" i="28"/>
  <c r="K4296" i="28"/>
  <c r="K4297" i="28"/>
  <c r="K4298" i="28"/>
  <c r="K4299" i="28"/>
  <c r="K4300" i="28"/>
  <c r="K4301" i="28"/>
  <c r="K4302" i="28"/>
  <c r="K4303" i="28"/>
  <c r="K4304" i="28"/>
  <c r="K4305" i="28"/>
  <c r="K4306" i="28"/>
  <c r="K4307" i="28"/>
  <c r="K4308" i="28"/>
  <c r="K4309" i="28"/>
  <c r="K4310" i="28"/>
  <c r="K4311" i="28"/>
  <c r="K4312" i="28"/>
  <c r="K4313" i="28"/>
  <c r="K4314" i="28"/>
  <c r="K4315" i="28"/>
  <c r="K4316" i="28"/>
  <c r="K4317" i="28"/>
  <c r="K4318" i="28"/>
  <c r="K4319" i="28"/>
  <c r="K4320" i="28"/>
  <c r="K4321" i="28"/>
  <c r="K4322" i="28"/>
  <c r="K4323" i="28"/>
  <c r="K4324" i="28"/>
  <c r="K4325" i="28"/>
  <c r="K4326" i="28"/>
  <c r="K4327" i="28"/>
  <c r="K4328" i="28"/>
  <c r="K4329" i="28"/>
  <c r="K4330" i="28"/>
  <c r="K4331" i="28"/>
  <c r="K4332" i="28"/>
  <c r="K4333" i="28"/>
  <c r="K4334" i="28"/>
  <c r="K4335" i="28"/>
  <c r="K4336" i="28"/>
  <c r="K4337" i="28"/>
  <c r="K4338" i="28"/>
  <c r="K4339" i="28"/>
  <c r="K4340" i="28"/>
  <c r="K4341" i="28"/>
  <c r="K4342" i="28"/>
  <c r="K4343" i="28"/>
  <c r="K4344" i="28"/>
  <c r="K4345" i="28"/>
  <c r="K4346" i="28"/>
  <c r="K4347" i="28"/>
  <c r="K4348" i="28"/>
  <c r="K4349" i="28"/>
  <c r="K4350" i="28"/>
  <c r="K4351" i="28"/>
  <c r="K4352" i="28"/>
  <c r="K4353" i="28"/>
  <c r="K4354" i="28"/>
  <c r="K4355" i="28"/>
  <c r="K4356" i="28"/>
  <c r="K4357" i="28"/>
  <c r="K4358" i="28"/>
  <c r="K4359" i="28"/>
  <c r="K4360" i="28"/>
  <c r="K4361" i="28"/>
  <c r="K4362" i="28"/>
  <c r="K4363" i="28"/>
  <c r="K4364" i="28"/>
  <c r="K4365" i="28"/>
  <c r="K4366" i="28"/>
  <c r="K4367" i="28"/>
  <c r="K4368" i="28"/>
  <c r="K4369" i="28"/>
  <c r="K4370" i="28"/>
  <c r="K4371" i="28"/>
  <c r="K4372" i="28"/>
  <c r="K4373" i="28"/>
  <c r="K4374" i="28"/>
  <c r="K4375" i="28"/>
  <c r="K4376" i="28"/>
  <c r="K4377" i="28"/>
  <c r="K4378" i="28"/>
  <c r="K4379" i="28"/>
  <c r="K4380" i="28"/>
  <c r="K4381" i="28"/>
  <c r="K4382" i="28"/>
  <c r="K4383" i="28"/>
  <c r="K4384" i="28"/>
  <c r="K4385" i="28"/>
  <c r="K4386" i="28"/>
  <c r="K4387" i="28"/>
  <c r="K4388" i="28"/>
  <c r="K4389" i="28"/>
  <c r="K4390" i="28"/>
  <c r="K4391" i="28"/>
  <c r="K4392" i="28"/>
  <c r="K4393" i="28"/>
  <c r="K4394" i="28"/>
  <c r="K4395" i="28"/>
  <c r="K4396" i="28"/>
  <c r="K4397" i="28"/>
  <c r="K4398" i="28"/>
  <c r="K4399" i="28"/>
  <c r="K4400" i="28"/>
  <c r="K4401" i="28"/>
  <c r="K4402" i="28"/>
  <c r="K4403" i="28"/>
  <c r="K4404" i="28"/>
  <c r="K4405" i="28"/>
  <c r="K4406" i="28"/>
  <c r="K4407" i="28"/>
  <c r="K4408" i="28"/>
  <c r="K4409" i="28"/>
  <c r="K4410" i="28"/>
  <c r="K4411" i="28"/>
  <c r="K4412" i="28"/>
  <c r="K4413" i="28"/>
  <c r="K4414" i="28"/>
  <c r="K4415" i="28"/>
  <c r="K4416" i="28"/>
  <c r="K4417" i="28"/>
  <c r="K4418" i="28"/>
  <c r="K4419" i="28"/>
  <c r="K4420" i="28"/>
  <c r="K4421" i="28"/>
  <c r="K4422" i="28"/>
  <c r="K4423" i="28"/>
  <c r="K4424" i="28"/>
  <c r="K4425" i="28"/>
  <c r="K4426" i="28"/>
  <c r="K4427" i="28"/>
  <c r="K4428" i="28"/>
  <c r="K4429" i="28"/>
  <c r="K4430" i="28"/>
  <c r="K4431" i="28"/>
  <c r="K4432" i="28"/>
  <c r="K4433" i="28"/>
  <c r="K4434" i="28"/>
  <c r="K4435" i="28"/>
  <c r="K4436" i="28"/>
  <c r="K4437" i="28"/>
  <c r="K4438" i="28"/>
  <c r="K4439" i="28"/>
  <c r="K4440" i="28"/>
  <c r="K4441" i="28"/>
  <c r="K4442" i="28"/>
  <c r="K4443" i="28"/>
  <c r="K4444" i="28"/>
  <c r="K4445" i="28"/>
  <c r="K4446" i="28"/>
  <c r="K4447" i="28"/>
  <c r="K4448" i="28"/>
  <c r="K4449" i="28"/>
  <c r="K4450" i="28"/>
  <c r="K4451" i="28"/>
  <c r="K4452" i="28"/>
  <c r="K4453" i="28"/>
  <c r="K4454" i="28"/>
  <c r="K4455" i="28"/>
  <c r="K4456" i="28"/>
  <c r="K4457" i="28"/>
  <c r="K4458" i="28"/>
  <c r="K4459" i="28"/>
  <c r="K4460" i="28"/>
  <c r="K4461" i="28"/>
  <c r="K4462" i="28"/>
  <c r="K4463" i="28"/>
  <c r="K4464" i="28"/>
  <c r="K4465" i="28"/>
  <c r="K4466" i="28"/>
  <c r="K4467" i="28"/>
  <c r="K4468" i="28"/>
  <c r="K4469" i="28"/>
  <c r="K4470" i="28"/>
  <c r="K4471" i="28"/>
  <c r="K4472" i="28"/>
  <c r="K4473" i="28"/>
  <c r="K4474" i="28"/>
  <c r="K4475" i="28"/>
  <c r="K4476" i="28"/>
  <c r="K4477" i="28"/>
  <c r="K4478" i="28"/>
  <c r="K4479" i="28"/>
  <c r="K4480" i="28"/>
  <c r="K4481" i="28"/>
  <c r="K4482" i="28"/>
  <c r="K4483" i="28"/>
  <c r="K4484" i="28"/>
  <c r="K4485" i="28"/>
  <c r="K4486" i="28"/>
  <c r="K4487" i="28"/>
  <c r="K4488" i="28"/>
  <c r="K4489" i="28"/>
  <c r="K4490" i="28"/>
  <c r="K4491" i="28"/>
  <c r="K4492" i="28"/>
  <c r="K4493" i="28"/>
  <c r="K4494" i="28"/>
  <c r="K4495" i="28"/>
  <c r="K4496" i="28"/>
  <c r="K4497" i="28"/>
  <c r="K4498" i="28"/>
  <c r="K4499" i="28"/>
  <c r="K4500" i="28"/>
  <c r="K4501" i="28"/>
  <c r="K4502" i="28"/>
  <c r="K4503" i="28"/>
  <c r="K4504" i="28"/>
  <c r="K4505" i="28"/>
  <c r="K4506" i="28"/>
  <c r="K4507" i="28"/>
  <c r="K4508" i="28"/>
  <c r="K4509" i="28"/>
  <c r="K4510" i="28"/>
  <c r="K4511" i="28"/>
  <c r="K4512" i="28"/>
  <c r="K4513" i="28"/>
  <c r="K4514" i="28"/>
  <c r="K4515" i="28"/>
  <c r="K4516" i="28"/>
  <c r="K4517" i="28"/>
  <c r="K4518" i="28"/>
  <c r="K4519" i="28"/>
  <c r="K4520" i="28"/>
  <c r="K4521" i="28"/>
  <c r="K4522" i="28"/>
  <c r="K4523" i="28"/>
  <c r="K4524" i="28"/>
  <c r="K4525" i="28"/>
  <c r="K4526" i="28"/>
  <c r="K4527" i="28"/>
  <c r="K4528" i="28"/>
  <c r="K4529" i="28"/>
  <c r="K4530" i="28"/>
  <c r="K4531" i="28"/>
  <c r="K4532" i="28"/>
  <c r="K4533" i="28"/>
  <c r="K4534" i="28"/>
  <c r="K4535" i="28"/>
  <c r="K4536" i="28"/>
  <c r="K4537" i="28"/>
  <c r="K4538" i="28"/>
  <c r="K4539" i="28"/>
  <c r="K4540" i="28"/>
  <c r="K4541" i="28"/>
  <c r="K4542" i="28"/>
  <c r="K4543" i="28"/>
  <c r="K4544" i="28"/>
  <c r="K4545" i="28"/>
  <c r="K4546" i="28"/>
  <c r="K4547" i="28"/>
  <c r="K4548" i="28"/>
  <c r="K4549" i="28"/>
  <c r="K4550" i="28"/>
  <c r="K4551" i="28"/>
  <c r="K4552" i="28"/>
  <c r="K4553" i="28"/>
  <c r="K4554" i="28"/>
  <c r="K4555" i="28"/>
  <c r="K4556" i="28"/>
  <c r="K4557" i="28"/>
  <c r="K4558" i="28"/>
  <c r="K4559" i="28"/>
  <c r="K4560" i="28"/>
  <c r="K4561" i="28"/>
  <c r="K4562" i="28"/>
  <c r="K4563" i="28"/>
  <c r="K4564" i="28"/>
  <c r="K4565" i="28"/>
  <c r="K4566" i="28"/>
  <c r="K4567" i="28"/>
  <c r="K4568" i="28"/>
  <c r="K4569" i="28"/>
  <c r="K4570" i="28"/>
  <c r="K4571" i="28"/>
  <c r="K4572" i="28"/>
  <c r="K4573" i="28"/>
  <c r="K4574" i="28"/>
  <c r="K4575" i="28"/>
  <c r="K4576" i="28"/>
  <c r="K4577" i="28"/>
  <c r="K4578" i="28"/>
  <c r="K4579" i="28"/>
  <c r="K4580" i="28"/>
  <c r="K4581" i="28"/>
  <c r="K4582" i="28"/>
  <c r="K4583" i="28"/>
  <c r="K4584" i="28"/>
  <c r="K4585" i="28"/>
  <c r="K4586" i="28"/>
  <c r="K4587" i="28"/>
  <c r="K4588" i="28"/>
  <c r="K4589" i="28"/>
  <c r="K4590" i="28"/>
  <c r="K4591" i="28"/>
  <c r="K4592" i="28"/>
  <c r="K4593" i="28"/>
  <c r="K4594" i="28"/>
  <c r="K4595" i="28"/>
  <c r="K4596" i="28"/>
  <c r="K4597" i="28"/>
  <c r="K4598" i="28"/>
  <c r="K4599" i="28"/>
  <c r="K4600" i="28"/>
  <c r="K4601" i="28"/>
  <c r="K4602" i="28"/>
  <c r="K4603" i="28"/>
  <c r="K4604" i="28"/>
  <c r="K4605" i="28"/>
  <c r="K4606" i="28"/>
  <c r="K4607" i="28"/>
  <c r="K4608" i="28"/>
  <c r="K4609" i="28"/>
  <c r="K4610" i="28"/>
  <c r="K4611" i="28"/>
  <c r="K4612" i="28"/>
  <c r="K4613" i="28"/>
  <c r="K4614" i="28"/>
  <c r="K4615" i="28"/>
  <c r="K4616" i="28"/>
  <c r="K4617" i="28"/>
  <c r="K4618" i="28"/>
  <c r="K4619" i="28"/>
  <c r="K4620" i="28"/>
  <c r="K4621" i="28"/>
  <c r="K4622" i="28"/>
  <c r="K4623" i="28"/>
  <c r="K4624" i="28"/>
  <c r="K4625" i="28"/>
  <c r="K4626" i="28"/>
  <c r="K4627" i="28"/>
  <c r="K4628" i="28"/>
  <c r="K4629" i="28"/>
  <c r="K4630" i="28"/>
  <c r="K4631" i="28"/>
  <c r="K4632" i="28"/>
  <c r="K4633" i="28"/>
  <c r="K4634" i="28"/>
  <c r="K4635" i="28"/>
  <c r="K4636" i="28"/>
  <c r="K4637" i="28"/>
  <c r="K4638" i="28"/>
  <c r="K4639" i="28"/>
  <c r="K4640" i="28"/>
  <c r="K4641" i="28"/>
  <c r="K4642" i="28"/>
  <c r="K4643" i="28"/>
  <c r="K4644" i="28"/>
  <c r="K4645" i="28"/>
  <c r="K4646" i="28"/>
  <c r="K4647" i="28"/>
  <c r="K4648" i="28"/>
  <c r="K4649" i="28"/>
  <c r="K4650" i="28"/>
  <c r="K4651" i="28"/>
  <c r="K4652" i="28"/>
  <c r="K4653" i="28"/>
  <c r="K4654" i="28"/>
  <c r="K4655" i="28"/>
  <c r="K4656" i="28"/>
  <c r="K4657" i="28"/>
  <c r="K4658" i="28"/>
  <c r="K4659" i="28"/>
  <c r="K4660" i="28"/>
  <c r="K4661" i="28"/>
  <c r="K4662" i="28"/>
  <c r="K4663" i="28"/>
  <c r="K4664" i="28"/>
  <c r="K4665" i="28"/>
  <c r="K4666" i="28"/>
  <c r="K4667" i="28"/>
  <c r="K4668" i="28"/>
  <c r="K4669" i="28"/>
  <c r="K4670" i="28"/>
  <c r="K4671" i="28"/>
  <c r="K4672" i="28"/>
  <c r="K4673" i="28"/>
  <c r="K4674" i="28"/>
  <c r="K4675" i="28"/>
  <c r="K4676" i="28"/>
  <c r="K4677" i="28"/>
  <c r="K4678" i="28"/>
  <c r="K4679" i="28"/>
  <c r="K4680" i="28"/>
  <c r="K4681" i="28"/>
  <c r="K4682" i="28"/>
  <c r="K4683" i="28"/>
  <c r="K4684" i="28"/>
  <c r="K4685" i="28"/>
  <c r="K4686" i="28"/>
  <c r="K4687" i="28"/>
  <c r="K4688" i="28"/>
  <c r="K4689" i="28"/>
  <c r="K4690" i="28"/>
  <c r="K4691" i="28"/>
  <c r="K4692" i="28"/>
  <c r="K4693" i="28"/>
  <c r="K4694" i="28"/>
  <c r="K4695" i="28"/>
  <c r="K4696" i="28"/>
  <c r="K4697" i="28"/>
  <c r="K4698" i="28"/>
  <c r="K4699" i="28"/>
  <c r="K4700" i="28"/>
  <c r="K4701" i="28"/>
  <c r="K4702" i="28"/>
  <c r="K4703" i="28"/>
  <c r="K4704" i="28"/>
  <c r="K4705" i="28"/>
  <c r="K4706" i="28"/>
  <c r="K4707" i="28"/>
  <c r="K4708" i="28"/>
  <c r="K4709" i="28"/>
  <c r="K4710" i="28"/>
  <c r="K4711" i="28"/>
  <c r="K4712" i="28"/>
  <c r="K4713" i="28"/>
  <c r="K4714" i="28"/>
  <c r="K4715" i="28"/>
  <c r="K4716" i="28"/>
  <c r="K4717" i="28"/>
  <c r="K4718" i="28"/>
  <c r="K4719" i="28"/>
  <c r="K4720" i="28"/>
  <c r="K4721" i="28"/>
  <c r="K4722" i="28"/>
  <c r="K4723" i="28"/>
  <c r="K4724" i="28"/>
  <c r="K4725" i="28"/>
  <c r="K4726" i="28"/>
  <c r="K4727" i="28"/>
  <c r="K4728" i="28"/>
  <c r="K4729" i="28"/>
  <c r="K4730" i="28"/>
  <c r="K4731" i="28"/>
  <c r="K4732" i="28"/>
  <c r="K4733" i="28"/>
  <c r="K4734" i="28"/>
  <c r="K4735" i="28"/>
  <c r="K4736" i="28"/>
  <c r="K4737" i="28"/>
  <c r="K4738" i="28"/>
  <c r="K4739" i="28"/>
  <c r="K4740" i="28"/>
  <c r="K4741" i="28"/>
  <c r="K4742" i="28"/>
  <c r="K4743" i="28"/>
  <c r="K4744" i="28"/>
  <c r="K4745" i="28"/>
  <c r="K4746" i="28"/>
  <c r="K4747" i="28"/>
  <c r="K4748" i="28"/>
  <c r="K4749" i="28"/>
  <c r="K4750" i="28"/>
  <c r="K4751" i="28"/>
  <c r="K4752" i="28"/>
  <c r="K4753" i="28"/>
  <c r="K4754" i="28"/>
  <c r="K4755" i="28"/>
  <c r="K4756" i="28"/>
  <c r="K4757" i="28"/>
  <c r="K4758" i="28"/>
  <c r="K4759" i="28"/>
  <c r="K4760" i="28"/>
  <c r="K4761" i="28"/>
  <c r="K4762" i="28"/>
  <c r="K4763" i="28"/>
  <c r="K4764" i="28"/>
  <c r="K4765" i="28"/>
  <c r="K4766" i="28"/>
  <c r="K4767" i="28"/>
  <c r="K4768" i="28"/>
  <c r="K4769" i="28"/>
  <c r="K4770" i="28"/>
  <c r="K4771" i="28"/>
  <c r="K4772" i="28"/>
  <c r="K4773" i="28"/>
  <c r="K4774" i="28"/>
  <c r="K4775" i="28"/>
  <c r="K4776" i="28"/>
  <c r="K4777" i="28"/>
  <c r="K4778" i="28"/>
  <c r="K4779" i="28"/>
  <c r="K4780" i="28"/>
  <c r="K4781" i="28"/>
  <c r="K4782" i="28"/>
  <c r="K4783" i="28"/>
  <c r="K4784" i="28"/>
  <c r="K4785" i="28"/>
  <c r="K4786" i="28"/>
  <c r="K4787" i="28"/>
  <c r="K4788" i="28"/>
  <c r="K4789" i="28"/>
  <c r="K4790" i="28"/>
  <c r="K4791" i="28"/>
  <c r="K4792" i="28"/>
  <c r="K4793" i="28"/>
  <c r="K4794" i="28"/>
  <c r="K4795" i="28"/>
  <c r="K4796" i="28"/>
  <c r="K4797" i="28"/>
  <c r="K4798" i="28"/>
  <c r="K4799" i="28"/>
  <c r="K4800" i="28"/>
  <c r="K4801" i="28"/>
  <c r="K4802" i="28"/>
  <c r="K4803" i="28"/>
  <c r="K4804" i="28"/>
  <c r="K4805" i="28"/>
  <c r="K4806" i="28"/>
  <c r="K4807" i="28"/>
  <c r="K4808" i="28"/>
  <c r="K4809" i="28"/>
  <c r="K4810" i="28"/>
  <c r="K4811" i="28"/>
  <c r="K4812" i="28"/>
  <c r="K4813" i="28"/>
  <c r="K4814" i="28"/>
  <c r="K4815" i="28"/>
  <c r="K4816" i="28"/>
  <c r="K4817" i="28"/>
  <c r="K4818" i="28"/>
  <c r="K4819" i="28"/>
  <c r="K4820" i="28"/>
  <c r="K4821" i="28"/>
  <c r="K4822" i="28"/>
  <c r="K4823" i="28"/>
  <c r="K4824" i="28"/>
  <c r="K4825" i="28"/>
  <c r="K4826" i="28"/>
  <c r="K4827" i="28"/>
  <c r="K4828" i="28"/>
  <c r="K4829" i="28"/>
  <c r="K4830" i="28"/>
  <c r="K4831" i="28"/>
  <c r="K4832" i="28"/>
  <c r="K4833" i="28"/>
  <c r="K4834" i="28"/>
  <c r="K4835" i="28"/>
  <c r="K4836" i="28"/>
  <c r="K4837" i="28"/>
  <c r="K4838" i="28"/>
  <c r="K4839" i="28"/>
  <c r="K4840" i="28"/>
  <c r="K4841" i="28"/>
  <c r="K4842" i="28"/>
  <c r="K4843" i="28"/>
  <c r="K4844" i="28"/>
  <c r="K4845" i="28"/>
  <c r="K4846" i="28"/>
  <c r="K4847" i="28"/>
  <c r="K4848" i="28"/>
  <c r="K4849" i="28"/>
  <c r="K4850" i="28"/>
  <c r="K4851" i="28"/>
  <c r="K4852" i="28"/>
  <c r="K4853" i="28"/>
  <c r="K4854" i="28"/>
  <c r="K4855" i="28"/>
  <c r="K4856" i="28"/>
  <c r="K4857" i="28"/>
  <c r="K4858" i="28"/>
  <c r="K4859" i="28"/>
  <c r="K4860" i="28"/>
  <c r="K4861" i="28"/>
  <c r="K4862" i="28"/>
  <c r="K4863" i="28"/>
  <c r="K4864" i="28"/>
  <c r="K4865" i="28"/>
  <c r="K4866" i="28"/>
  <c r="K4867" i="28"/>
  <c r="K4868" i="28"/>
  <c r="K4869" i="28"/>
  <c r="K4870" i="28"/>
  <c r="K4871" i="28"/>
  <c r="K4872" i="28"/>
  <c r="K4873" i="28"/>
  <c r="K4874" i="28"/>
  <c r="K4875" i="28"/>
  <c r="K4876" i="28"/>
  <c r="K4877" i="28"/>
  <c r="K4878" i="28"/>
  <c r="K4879" i="28"/>
  <c r="K4880" i="28"/>
  <c r="K4881" i="28"/>
  <c r="K4882" i="28"/>
  <c r="K4883" i="28"/>
  <c r="K4884" i="28"/>
  <c r="K4885" i="28"/>
  <c r="K4886" i="28"/>
  <c r="K4887" i="28"/>
  <c r="K4888" i="28"/>
  <c r="K4889" i="28"/>
  <c r="K4890" i="28"/>
  <c r="K4891" i="28"/>
  <c r="K4892" i="28"/>
  <c r="K4893" i="28"/>
  <c r="K4894" i="28"/>
  <c r="K4895" i="28"/>
  <c r="K4896" i="28"/>
  <c r="K4897" i="28"/>
  <c r="K4898" i="28"/>
  <c r="K4899" i="28"/>
  <c r="K4900" i="28"/>
  <c r="K4901" i="28"/>
  <c r="K4902" i="28"/>
  <c r="K4903" i="28"/>
  <c r="K4904" i="28"/>
  <c r="K4905" i="28"/>
  <c r="K4906" i="28"/>
  <c r="K4907" i="28"/>
  <c r="K4908" i="28"/>
  <c r="K4909" i="28"/>
  <c r="K4910" i="28"/>
  <c r="K4911" i="28"/>
  <c r="K4912" i="28"/>
  <c r="K4913" i="28"/>
  <c r="K4914" i="28"/>
  <c r="K4915" i="28"/>
  <c r="K4916" i="28"/>
  <c r="K4917" i="28"/>
  <c r="K4918" i="28"/>
  <c r="K4919" i="28"/>
  <c r="K4920" i="28"/>
  <c r="K4921" i="28"/>
  <c r="K4922" i="28"/>
  <c r="K4923" i="28"/>
  <c r="K4924" i="28"/>
  <c r="K4925" i="28"/>
  <c r="K4926" i="28"/>
  <c r="K4927" i="28"/>
  <c r="K4928" i="28"/>
  <c r="K4929" i="28"/>
  <c r="K4930" i="28"/>
  <c r="K4931" i="28"/>
  <c r="K4932" i="28"/>
  <c r="K4933" i="28"/>
  <c r="K4934" i="28"/>
  <c r="K4935" i="28"/>
  <c r="K4936" i="28"/>
  <c r="K4937" i="28"/>
  <c r="K4938" i="28"/>
  <c r="K4939" i="28"/>
  <c r="K4940" i="28"/>
  <c r="K4941" i="28"/>
  <c r="K4942" i="28"/>
  <c r="K4943" i="28"/>
  <c r="K4944" i="28"/>
  <c r="K4945" i="28"/>
  <c r="K4946" i="28"/>
  <c r="K4947" i="28"/>
  <c r="K4948" i="28"/>
  <c r="K4949" i="28"/>
  <c r="K4950" i="28"/>
  <c r="K4951" i="28"/>
  <c r="K4952" i="28"/>
  <c r="K4953" i="28"/>
  <c r="K4954" i="28"/>
  <c r="K4955" i="28"/>
  <c r="K4956" i="28"/>
  <c r="K4957" i="28"/>
  <c r="K4958" i="28"/>
  <c r="K4959" i="28"/>
  <c r="K4960" i="28"/>
  <c r="K4961" i="28"/>
  <c r="K4962" i="28"/>
  <c r="K4963" i="28"/>
  <c r="K4964" i="28"/>
  <c r="K4965" i="28"/>
  <c r="K4966" i="28"/>
  <c r="K4967" i="28"/>
  <c r="K4968" i="28"/>
  <c r="K4969" i="28"/>
  <c r="K4970" i="28"/>
  <c r="K4971" i="28"/>
  <c r="K4972" i="28"/>
  <c r="K4973" i="28"/>
  <c r="K4974" i="28"/>
  <c r="K4975" i="28"/>
  <c r="K4976" i="28"/>
  <c r="K4977" i="28"/>
  <c r="K4978" i="28"/>
  <c r="K4979" i="28"/>
  <c r="K4980" i="28"/>
  <c r="K4981" i="28"/>
  <c r="K4982" i="28"/>
  <c r="K4983" i="28"/>
  <c r="K4984" i="28"/>
  <c r="K4985" i="28"/>
  <c r="K4986" i="28"/>
  <c r="K4987" i="28"/>
  <c r="K4988" i="28"/>
  <c r="K4989" i="28"/>
  <c r="K4990" i="28"/>
  <c r="K4991" i="28"/>
  <c r="K4992" i="28"/>
  <c r="K4993" i="28"/>
  <c r="K4994" i="28"/>
  <c r="K4995" i="28"/>
  <c r="K4996" i="28"/>
  <c r="K4997" i="28"/>
  <c r="K4998" i="28"/>
  <c r="K4999" i="28"/>
  <c r="K5000" i="28"/>
  <c r="K5001" i="28"/>
  <c r="K5002" i="28"/>
  <c r="K5003" i="28"/>
  <c r="K5004" i="28"/>
  <c r="K5005" i="28"/>
  <c r="K5006" i="28"/>
  <c r="K5007" i="28"/>
  <c r="K5008" i="28"/>
  <c r="K5009" i="28"/>
  <c r="K5010" i="28"/>
  <c r="K5011" i="28"/>
  <c r="K5012" i="28"/>
  <c r="K5013" i="28"/>
  <c r="K5014" i="28"/>
  <c r="K5015" i="28"/>
  <c r="K5016" i="28"/>
  <c r="K5017" i="28"/>
  <c r="K5018" i="28"/>
  <c r="K5019" i="28"/>
  <c r="K5020" i="28"/>
  <c r="K5021" i="28"/>
  <c r="K5022" i="28"/>
  <c r="K5023" i="28"/>
  <c r="K5024" i="28"/>
  <c r="K5025" i="28"/>
  <c r="K5026" i="28"/>
  <c r="K5027" i="28"/>
  <c r="K5028" i="28"/>
  <c r="K5029" i="28"/>
  <c r="K5030" i="28"/>
  <c r="K5031" i="28"/>
  <c r="K5032" i="28"/>
  <c r="K5033" i="28"/>
  <c r="K5034" i="28"/>
  <c r="K5035" i="28"/>
  <c r="K5036" i="28"/>
  <c r="K5037" i="28"/>
  <c r="K5038" i="28"/>
  <c r="K5039" i="28"/>
  <c r="K5040" i="28"/>
  <c r="K5041" i="28"/>
  <c r="K5042" i="28"/>
  <c r="K5043" i="28"/>
  <c r="K5044" i="28"/>
  <c r="K5045" i="28"/>
  <c r="K5046" i="28"/>
  <c r="K5047" i="28"/>
  <c r="K5048" i="28"/>
  <c r="K5049" i="28"/>
  <c r="K5050" i="28"/>
  <c r="K5051" i="28"/>
  <c r="K5052" i="28"/>
  <c r="K5053" i="28"/>
  <c r="K5054" i="28"/>
  <c r="K5055" i="28"/>
  <c r="K5056" i="28"/>
  <c r="K5057" i="28"/>
  <c r="K5058" i="28"/>
  <c r="K5059" i="28"/>
  <c r="K5060" i="28"/>
  <c r="K5061" i="28"/>
  <c r="K5062" i="28"/>
  <c r="K5063" i="28"/>
  <c r="K5064" i="28"/>
  <c r="K5065" i="28"/>
  <c r="K5066" i="28"/>
  <c r="K5067" i="28"/>
  <c r="K5068" i="28"/>
  <c r="K5069" i="28"/>
  <c r="K5070" i="28"/>
  <c r="K5071" i="28"/>
  <c r="K5072" i="28"/>
  <c r="K5073" i="28"/>
  <c r="K5074" i="28"/>
  <c r="K5075" i="28"/>
  <c r="K5076" i="28"/>
  <c r="K5077" i="28"/>
  <c r="K5078" i="28"/>
  <c r="K5079" i="28"/>
  <c r="K5080" i="28"/>
  <c r="K5081" i="28"/>
  <c r="K5082" i="28"/>
  <c r="K5083" i="28"/>
  <c r="K5084" i="28"/>
  <c r="K5085" i="28"/>
  <c r="K5086" i="28"/>
  <c r="K5087" i="28"/>
  <c r="K5088" i="28"/>
  <c r="K5089" i="28"/>
  <c r="K5090" i="28"/>
  <c r="K5091" i="28"/>
  <c r="K5092" i="28"/>
  <c r="K5093" i="28"/>
  <c r="K5094" i="28"/>
  <c r="K5095" i="28"/>
  <c r="K5096" i="28"/>
  <c r="K5097" i="28"/>
  <c r="K5098" i="28"/>
  <c r="K5099" i="28"/>
  <c r="K5100" i="28"/>
  <c r="K5101" i="28"/>
  <c r="K5102" i="28"/>
  <c r="K5103" i="28"/>
  <c r="K5104" i="28"/>
  <c r="K5105" i="28"/>
  <c r="K5106" i="28"/>
  <c r="K5107" i="28"/>
  <c r="K5108" i="28"/>
  <c r="K5109" i="28"/>
  <c r="K5110" i="28"/>
  <c r="K5111" i="28"/>
  <c r="K5112" i="28"/>
  <c r="K5113" i="28"/>
  <c r="K5114" i="28"/>
  <c r="K5115" i="28"/>
  <c r="K5116" i="28"/>
  <c r="K5117" i="28"/>
  <c r="K5118" i="28"/>
  <c r="K5119" i="28"/>
  <c r="K5120" i="28"/>
  <c r="K5121" i="28"/>
  <c r="K5122" i="28"/>
  <c r="K5123" i="28"/>
  <c r="K5124" i="28"/>
  <c r="K5125" i="28"/>
  <c r="K5126" i="28"/>
  <c r="K5127" i="28"/>
  <c r="K5128" i="28"/>
  <c r="K5129" i="28"/>
  <c r="K5130" i="28"/>
  <c r="K5131" i="28"/>
  <c r="K5132" i="28"/>
  <c r="K5133" i="28"/>
  <c r="K5134" i="28"/>
  <c r="K5135" i="28"/>
  <c r="K5136" i="28"/>
  <c r="K5137" i="28"/>
  <c r="K5138" i="28"/>
  <c r="K5139" i="28"/>
  <c r="K5140" i="28"/>
  <c r="K5141" i="28"/>
  <c r="K5142" i="28"/>
  <c r="K5143" i="28"/>
  <c r="K5144" i="28"/>
  <c r="K5145" i="28"/>
  <c r="K5146" i="28"/>
  <c r="K5147" i="28"/>
  <c r="K5148" i="28"/>
  <c r="K5149" i="28"/>
  <c r="K5150" i="28"/>
  <c r="K5151" i="28"/>
  <c r="K5152" i="28"/>
  <c r="K5153" i="28"/>
  <c r="K5154" i="28"/>
  <c r="K5155" i="28"/>
  <c r="K5156" i="28"/>
  <c r="K5157" i="28"/>
  <c r="K5158" i="28"/>
  <c r="K5159" i="28"/>
  <c r="K5160" i="28"/>
  <c r="K5161" i="28"/>
  <c r="K5162" i="28"/>
  <c r="K5163" i="28"/>
  <c r="K5164" i="28"/>
  <c r="K5165" i="28"/>
  <c r="K5166" i="28"/>
  <c r="K5167" i="28"/>
  <c r="K5168" i="28"/>
  <c r="K5169" i="28"/>
  <c r="K5170" i="28"/>
  <c r="K5171" i="28"/>
  <c r="K5172" i="28"/>
  <c r="K5173" i="28"/>
  <c r="K5174" i="28"/>
  <c r="K5175" i="28"/>
  <c r="K5176" i="28"/>
  <c r="K5177" i="28"/>
  <c r="K5178" i="28"/>
  <c r="K5179" i="28"/>
  <c r="K5180" i="28"/>
  <c r="K5181" i="28"/>
  <c r="K5182" i="28"/>
  <c r="K5183" i="28"/>
  <c r="K5184" i="28"/>
  <c r="K5185" i="28"/>
  <c r="K5186" i="28"/>
  <c r="K5187" i="28"/>
  <c r="K5188" i="28"/>
  <c r="K5189" i="28"/>
  <c r="K5190" i="28"/>
  <c r="K5191" i="28"/>
  <c r="K5192" i="28"/>
  <c r="K5193" i="28"/>
  <c r="K5194" i="28"/>
  <c r="K5195" i="28"/>
  <c r="K5196" i="28"/>
  <c r="K5197" i="28"/>
  <c r="K5198" i="28"/>
  <c r="K5199" i="28"/>
  <c r="K5200" i="28"/>
  <c r="K5201" i="28"/>
  <c r="K5202" i="28"/>
  <c r="K5203" i="28"/>
  <c r="K5204" i="28"/>
  <c r="K5205" i="28"/>
  <c r="K5206" i="28"/>
  <c r="K5207" i="28"/>
  <c r="K5208" i="28"/>
  <c r="K5209" i="28"/>
  <c r="K5210" i="28"/>
  <c r="K5211" i="28"/>
  <c r="K5212" i="28"/>
  <c r="K5213" i="28"/>
  <c r="K5214" i="28"/>
  <c r="K5215" i="28"/>
  <c r="K5216" i="28"/>
  <c r="K5217" i="28"/>
  <c r="K5218" i="28"/>
  <c r="K5219" i="28"/>
  <c r="K5220" i="28"/>
  <c r="K5221" i="28"/>
  <c r="K5222" i="28"/>
  <c r="K5223" i="28"/>
  <c r="K5224" i="28"/>
  <c r="K5225" i="28"/>
  <c r="K5226" i="28"/>
  <c r="K5227" i="28"/>
  <c r="K5228" i="28"/>
  <c r="K5229" i="28"/>
  <c r="K5230" i="28"/>
  <c r="K5231" i="28"/>
  <c r="K5232" i="28"/>
  <c r="K5233" i="28"/>
  <c r="K5234" i="28"/>
  <c r="K5235" i="28"/>
  <c r="K5236" i="28"/>
  <c r="K5237" i="28"/>
  <c r="K5238" i="28"/>
  <c r="K5239" i="28"/>
  <c r="K5240" i="28"/>
  <c r="K5241" i="28"/>
  <c r="K5242" i="28"/>
  <c r="K5243" i="28"/>
  <c r="K5244" i="28"/>
  <c r="K5245" i="28"/>
  <c r="K5246" i="28"/>
  <c r="K5247" i="28"/>
  <c r="K5248" i="28"/>
  <c r="K5249" i="28"/>
  <c r="K5250" i="28"/>
  <c r="K5251" i="28"/>
  <c r="K5252" i="28"/>
  <c r="K5253" i="28"/>
  <c r="K5254" i="28"/>
  <c r="K5255" i="28"/>
  <c r="K5256" i="28"/>
  <c r="K5257" i="28"/>
  <c r="K5258" i="28"/>
  <c r="K5259" i="28"/>
  <c r="K5260" i="28"/>
  <c r="K5261" i="28"/>
  <c r="K5262" i="28"/>
  <c r="K5263" i="28"/>
  <c r="K5264" i="28"/>
  <c r="K5265" i="28"/>
  <c r="K5266" i="28"/>
  <c r="K5267" i="28"/>
  <c r="K5268" i="28"/>
  <c r="K5269" i="28"/>
  <c r="K5270" i="28"/>
  <c r="K5271" i="28"/>
  <c r="K5272" i="28"/>
  <c r="K5273" i="28"/>
  <c r="K5274" i="28"/>
  <c r="K5275" i="28"/>
  <c r="K5276" i="28"/>
  <c r="K5277" i="28"/>
  <c r="K5278" i="28"/>
  <c r="K5279" i="28"/>
  <c r="K5280" i="28"/>
  <c r="K5281" i="28"/>
  <c r="K5282" i="28"/>
  <c r="K5283" i="28"/>
  <c r="K5284" i="28"/>
  <c r="K5285" i="28"/>
  <c r="K5286" i="28"/>
  <c r="K5287" i="28"/>
  <c r="K5288" i="28"/>
  <c r="K5289" i="28"/>
  <c r="K5290" i="28"/>
  <c r="K5291" i="28"/>
  <c r="K5292" i="28"/>
  <c r="K5293" i="28"/>
  <c r="K5294" i="28"/>
  <c r="K5295" i="28"/>
  <c r="K5296" i="28"/>
  <c r="K5297" i="28"/>
  <c r="K5298" i="28"/>
  <c r="K5299" i="28"/>
  <c r="K5300" i="28"/>
  <c r="K5301" i="28"/>
  <c r="K5302" i="28"/>
  <c r="K5303" i="28"/>
  <c r="K5304" i="28"/>
  <c r="K5305" i="28"/>
  <c r="K5306" i="28"/>
  <c r="K5307" i="28"/>
  <c r="K5308" i="28"/>
  <c r="K5309" i="28"/>
  <c r="K5310" i="28"/>
  <c r="K5311" i="28"/>
  <c r="K5312" i="28"/>
  <c r="K5313" i="28"/>
  <c r="K5314" i="28"/>
  <c r="K5315" i="28"/>
  <c r="K5316" i="28"/>
  <c r="K5317" i="28"/>
  <c r="K5318" i="28"/>
  <c r="K5319" i="28"/>
  <c r="K5320" i="28"/>
  <c r="K5321" i="28"/>
  <c r="K5322" i="28"/>
  <c r="K5323" i="28"/>
  <c r="K5324" i="28"/>
  <c r="K5325" i="28"/>
  <c r="K5326" i="28"/>
  <c r="K5327" i="28"/>
  <c r="K5328" i="28"/>
  <c r="K5329" i="28"/>
  <c r="K5330" i="28"/>
  <c r="K5331" i="28"/>
  <c r="K5332" i="28"/>
  <c r="K5333" i="28"/>
  <c r="K5334" i="28"/>
  <c r="K5335" i="28"/>
  <c r="K5336" i="28"/>
  <c r="K5337" i="28"/>
  <c r="K5338" i="28"/>
  <c r="K5339" i="28"/>
  <c r="K5340" i="28"/>
  <c r="K5341" i="28"/>
  <c r="K5342" i="28"/>
  <c r="K5343" i="28"/>
  <c r="K5344" i="28"/>
  <c r="K5345" i="28"/>
  <c r="K5346" i="28"/>
  <c r="K5347" i="28"/>
  <c r="K5348" i="28"/>
  <c r="K5349" i="28"/>
  <c r="K5350" i="28"/>
  <c r="K5351" i="28"/>
  <c r="K5352" i="28"/>
  <c r="K5353" i="28"/>
  <c r="K5354" i="28"/>
  <c r="K5355" i="28"/>
  <c r="K5356" i="28"/>
  <c r="K5357" i="28"/>
  <c r="K5358" i="28"/>
  <c r="K5359" i="28"/>
  <c r="K5360" i="28"/>
  <c r="K5361" i="28"/>
  <c r="K5362" i="28"/>
  <c r="K5363" i="28"/>
  <c r="K5364" i="28"/>
  <c r="K5365" i="28"/>
  <c r="K5366" i="28"/>
  <c r="K5367" i="28"/>
  <c r="K5368" i="28"/>
  <c r="K5369" i="28"/>
  <c r="K5370" i="28"/>
  <c r="K5371" i="28"/>
  <c r="K5372" i="28"/>
  <c r="K5373" i="28"/>
  <c r="K5374" i="28"/>
  <c r="K5375" i="28"/>
  <c r="K5376" i="28"/>
  <c r="K5377" i="28"/>
  <c r="K5378" i="28"/>
  <c r="K5379" i="28"/>
  <c r="K5380" i="28"/>
  <c r="K5381" i="28"/>
  <c r="K5382" i="28"/>
  <c r="K5383" i="28"/>
  <c r="K5384" i="28"/>
  <c r="K5385" i="28"/>
  <c r="K5386" i="28"/>
  <c r="K5387" i="28"/>
  <c r="K5388" i="28"/>
  <c r="K5389" i="28"/>
  <c r="K5390" i="28"/>
  <c r="K5391" i="28"/>
  <c r="K5392" i="28"/>
  <c r="K5393" i="28"/>
  <c r="K5394" i="28"/>
  <c r="K5395" i="28"/>
  <c r="K5396" i="28"/>
  <c r="K5397" i="28"/>
  <c r="K5398" i="28"/>
  <c r="K5399" i="28"/>
  <c r="K5400" i="28"/>
  <c r="K5401" i="28"/>
  <c r="K5402" i="28"/>
  <c r="K5403" i="28"/>
  <c r="K5404" i="28"/>
  <c r="K5405" i="28"/>
  <c r="K5406" i="28"/>
  <c r="K5407" i="28"/>
  <c r="K5408" i="28"/>
  <c r="K5409" i="28"/>
  <c r="K5410" i="28"/>
  <c r="K5411" i="28"/>
  <c r="K5412" i="28"/>
  <c r="K5413" i="28"/>
  <c r="K5414" i="28"/>
  <c r="K5415" i="28"/>
  <c r="K5416" i="28"/>
  <c r="K5417" i="28"/>
  <c r="K5418" i="28"/>
  <c r="K5419" i="28"/>
  <c r="K5420" i="28"/>
  <c r="K5421" i="28"/>
  <c r="K5422" i="28"/>
  <c r="K5423" i="28"/>
  <c r="K5424" i="28"/>
  <c r="K5425" i="28"/>
  <c r="K5426" i="28"/>
  <c r="K5427" i="28"/>
  <c r="K5428" i="28"/>
  <c r="K5429" i="28"/>
  <c r="K5430" i="28"/>
  <c r="K5431" i="28"/>
  <c r="K5432" i="28"/>
  <c r="K5433" i="28"/>
  <c r="K5434" i="28"/>
  <c r="K5435" i="28"/>
  <c r="K5436" i="28"/>
  <c r="K5437" i="28"/>
  <c r="K5438" i="28"/>
  <c r="K5439" i="28"/>
  <c r="K5440" i="28"/>
  <c r="K5441" i="28"/>
  <c r="K5442" i="28"/>
  <c r="K5443" i="28"/>
  <c r="K5444" i="28"/>
  <c r="K5445" i="28"/>
  <c r="K5446" i="28"/>
  <c r="K5447" i="28"/>
  <c r="K5448" i="28"/>
  <c r="K5449" i="28"/>
  <c r="K5450" i="28"/>
  <c r="K5451" i="28"/>
  <c r="K5452" i="28"/>
  <c r="K5453" i="28"/>
  <c r="K5454" i="28"/>
  <c r="K5455" i="28"/>
  <c r="K5456" i="28"/>
  <c r="K5457" i="28"/>
  <c r="K5458" i="28"/>
  <c r="K5459" i="28"/>
  <c r="K5460" i="28"/>
  <c r="K5461" i="28"/>
  <c r="K5462" i="28"/>
  <c r="K5463" i="28"/>
  <c r="K5464" i="28"/>
  <c r="K5465" i="28"/>
  <c r="K5466" i="28"/>
  <c r="K5467" i="28"/>
  <c r="K5468" i="28"/>
  <c r="K5469" i="28"/>
  <c r="K5470" i="28"/>
  <c r="K5471" i="28"/>
  <c r="K5472" i="28"/>
  <c r="K5473" i="28"/>
  <c r="K5474" i="28"/>
  <c r="K5475" i="28"/>
  <c r="K5476" i="28"/>
  <c r="K5477" i="28"/>
  <c r="K5478" i="28"/>
  <c r="K5479" i="28"/>
  <c r="K5480" i="28"/>
  <c r="K5481" i="28"/>
  <c r="K5482" i="28"/>
  <c r="K5483" i="28"/>
  <c r="K5484" i="28"/>
  <c r="K5485" i="28"/>
  <c r="K5486" i="28"/>
  <c r="K5487" i="28"/>
  <c r="K5488" i="28"/>
  <c r="K5489" i="28"/>
  <c r="K5490" i="28"/>
  <c r="K5491" i="28"/>
  <c r="K5492" i="28"/>
  <c r="K5493" i="28"/>
  <c r="K5494" i="28"/>
  <c r="K5495" i="28"/>
  <c r="K5496" i="28"/>
  <c r="K5497" i="28"/>
  <c r="K5498" i="28"/>
  <c r="K5499" i="28"/>
  <c r="K5500" i="28"/>
  <c r="K5501" i="28"/>
  <c r="K5502" i="28"/>
  <c r="K5503" i="28"/>
  <c r="K5504" i="28"/>
  <c r="K5505" i="28"/>
  <c r="K5506" i="28"/>
  <c r="K5507" i="28"/>
  <c r="K5508" i="28"/>
  <c r="K5509" i="28"/>
  <c r="K5510" i="28"/>
  <c r="K5511" i="28"/>
  <c r="K5512" i="28"/>
  <c r="K5513" i="28"/>
  <c r="K5514" i="28"/>
  <c r="K5515" i="28"/>
  <c r="K5516" i="28"/>
  <c r="K5517" i="28"/>
  <c r="K5518" i="28"/>
  <c r="K5519" i="28"/>
  <c r="K5520" i="28"/>
  <c r="K5521" i="28"/>
  <c r="K5522" i="28"/>
  <c r="K5523" i="28"/>
  <c r="K5524" i="28"/>
  <c r="K5525" i="28"/>
  <c r="K5526" i="28"/>
  <c r="K5527" i="28"/>
  <c r="K5528" i="28"/>
  <c r="K5529" i="28"/>
  <c r="K5530" i="28"/>
  <c r="K5531" i="28"/>
  <c r="K5532" i="28"/>
  <c r="K5533" i="28"/>
  <c r="K5534" i="28"/>
  <c r="K5535" i="28"/>
  <c r="K5536" i="28"/>
  <c r="K5537" i="28"/>
  <c r="K5538" i="28"/>
  <c r="K5539" i="28"/>
  <c r="K5540" i="28"/>
  <c r="K5541" i="28"/>
  <c r="K5542" i="28"/>
  <c r="K5543" i="28"/>
  <c r="K5544" i="28"/>
  <c r="K5545" i="28"/>
  <c r="K5546" i="28"/>
  <c r="K5547" i="28"/>
  <c r="K5548" i="28"/>
  <c r="K5549" i="28"/>
  <c r="K5550" i="28"/>
  <c r="K5551" i="28"/>
  <c r="K5552" i="28"/>
  <c r="K5553" i="28"/>
  <c r="K5554" i="28"/>
  <c r="K5555" i="28"/>
  <c r="K5556" i="28"/>
  <c r="K5557" i="28"/>
  <c r="K5558" i="28"/>
  <c r="K5559" i="28"/>
  <c r="K5560" i="28"/>
  <c r="K5561" i="28"/>
  <c r="K5562" i="28"/>
  <c r="K5563" i="28"/>
  <c r="K5564" i="28"/>
  <c r="K5565" i="28"/>
  <c r="K5566" i="28"/>
  <c r="K5567" i="28"/>
  <c r="K5568" i="28"/>
  <c r="K5569" i="28"/>
  <c r="K5570" i="28"/>
  <c r="K5571" i="28"/>
  <c r="K5572" i="28"/>
  <c r="K5573" i="28"/>
  <c r="K5574" i="28"/>
  <c r="K5575" i="28"/>
  <c r="K5576" i="28"/>
  <c r="K5577" i="28"/>
  <c r="K5578" i="28"/>
  <c r="K5579" i="28"/>
  <c r="K5580" i="28"/>
  <c r="K5581" i="28"/>
  <c r="K5582" i="28"/>
  <c r="K5583" i="28"/>
  <c r="K5584" i="28"/>
  <c r="K5585" i="28"/>
  <c r="K5586" i="28"/>
  <c r="K5587" i="28"/>
  <c r="K5588" i="28"/>
  <c r="K5589" i="28"/>
  <c r="K5590" i="28"/>
  <c r="K5591" i="28"/>
  <c r="K5592" i="28"/>
  <c r="K5593" i="28"/>
  <c r="K5594" i="28"/>
  <c r="K5595" i="28"/>
  <c r="K5596" i="28"/>
  <c r="K5597" i="28"/>
  <c r="K5598" i="28"/>
  <c r="K5599" i="28"/>
  <c r="K5600" i="28"/>
  <c r="K5601" i="28"/>
  <c r="K5602" i="28"/>
  <c r="K5603" i="28"/>
  <c r="K5604" i="28"/>
  <c r="K5605" i="28"/>
  <c r="K5606" i="28"/>
  <c r="K5607" i="28"/>
  <c r="K5608" i="28"/>
  <c r="K5609" i="28"/>
  <c r="K5610" i="28"/>
  <c r="K5611" i="28"/>
  <c r="K5612" i="28"/>
  <c r="K5613" i="28"/>
  <c r="K5614" i="28"/>
  <c r="K5615" i="28"/>
  <c r="K5616" i="28"/>
  <c r="K5617" i="28"/>
  <c r="K5618" i="28"/>
  <c r="K5619" i="28"/>
  <c r="K5620" i="28"/>
  <c r="K5621" i="28"/>
  <c r="K5622" i="28"/>
  <c r="K5623" i="28"/>
  <c r="K5624" i="28"/>
  <c r="K5625" i="28"/>
  <c r="K5626" i="28"/>
  <c r="K5627" i="28"/>
  <c r="K5628" i="28"/>
  <c r="K5629" i="28"/>
  <c r="K5630" i="28"/>
  <c r="K5631" i="28"/>
  <c r="K5632" i="28"/>
  <c r="K5633" i="28"/>
  <c r="K5634" i="28"/>
  <c r="K5635" i="28"/>
  <c r="K5636" i="28"/>
  <c r="K5637" i="28"/>
  <c r="K5638" i="28"/>
  <c r="K5639" i="28"/>
  <c r="K5640" i="28"/>
  <c r="K5641" i="28"/>
  <c r="K5642" i="28"/>
  <c r="K5643" i="28"/>
  <c r="K5644" i="28"/>
  <c r="K5645" i="28"/>
  <c r="K5646" i="28"/>
  <c r="K5647" i="28"/>
  <c r="K5648" i="28"/>
  <c r="K5649" i="28"/>
  <c r="K5650" i="28"/>
  <c r="K5651" i="28"/>
  <c r="K5652" i="28"/>
  <c r="K5653" i="28"/>
  <c r="K5654" i="28"/>
  <c r="K5655" i="28"/>
  <c r="K5656" i="28"/>
  <c r="K5657" i="28"/>
  <c r="K5658" i="28"/>
  <c r="K5659" i="28"/>
  <c r="K5660" i="28"/>
  <c r="K5661" i="28"/>
  <c r="K5662" i="28"/>
  <c r="K5663" i="28"/>
  <c r="K5664" i="28"/>
  <c r="K5665" i="28"/>
  <c r="K5666" i="28"/>
  <c r="K5667" i="28"/>
  <c r="K5668" i="28"/>
  <c r="K5669" i="28"/>
  <c r="K5670" i="28"/>
  <c r="K5671" i="28"/>
  <c r="K5672" i="28"/>
  <c r="K5673" i="28"/>
  <c r="K5674" i="28"/>
  <c r="K5675" i="28"/>
  <c r="K5676" i="28"/>
  <c r="K5677" i="28"/>
  <c r="K5678" i="28"/>
  <c r="K5679" i="28"/>
  <c r="K5680" i="28"/>
  <c r="K5681" i="28"/>
  <c r="K5682" i="28"/>
  <c r="K5683" i="28"/>
  <c r="K5684" i="28"/>
  <c r="K5685" i="28"/>
  <c r="K5686" i="28"/>
  <c r="K5687" i="28"/>
  <c r="K5688" i="28"/>
  <c r="K5689" i="28"/>
  <c r="K5690" i="28"/>
  <c r="K5691" i="28"/>
  <c r="K5692" i="28"/>
  <c r="K5693" i="28"/>
  <c r="K5694" i="28"/>
  <c r="K5695" i="28"/>
  <c r="K5696" i="28"/>
  <c r="K5697" i="28"/>
  <c r="K5698" i="28"/>
  <c r="K5699" i="28"/>
  <c r="K5700" i="28"/>
  <c r="K5701" i="28"/>
  <c r="K5702" i="28"/>
  <c r="K5703" i="28"/>
  <c r="K5704" i="28"/>
  <c r="K5705" i="28"/>
  <c r="K5706" i="28"/>
  <c r="K5707" i="28"/>
  <c r="K5708" i="28"/>
  <c r="K5709" i="28"/>
  <c r="K5710" i="28"/>
  <c r="K5711" i="28"/>
  <c r="K5712" i="28"/>
  <c r="K5713" i="28"/>
  <c r="K5714" i="28"/>
  <c r="K5715" i="28"/>
  <c r="K5716" i="28"/>
  <c r="K5717" i="28"/>
  <c r="K5718" i="28"/>
  <c r="K5719" i="28"/>
  <c r="K5720" i="28"/>
  <c r="K5721" i="28"/>
  <c r="K5722" i="28"/>
  <c r="K5723" i="28"/>
  <c r="K5724" i="28"/>
  <c r="K5725" i="28"/>
  <c r="K5726" i="28"/>
  <c r="K5727" i="28"/>
  <c r="K5728" i="28"/>
  <c r="K5729" i="28"/>
  <c r="K5730" i="28"/>
  <c r="K5731" i="28"/>
  <c r="K5732" i="28"/>
  <c r="K5733" i="28"/>
  <c r="K5734" i="28"/>
  <c r="K5735" i="28"/>
  <c r="K5736" i="28"/>
  <c r="K5737" i="28"/>
  <c r="K5738" i="28"/>
  <c r="K5739" i="28"/>
  <c r="K5740" i="28"/>
  <c r="K5741" i="28"/>
  <c r="K5742" i="28"/>
  <c r="K5743" i="28"/>
  <c r="K5744" i="28"/>
  <c r="K5745" i="28"/>
  <c r="K5746" i="28"/>
  <c r="K5747" i="28"/>
  <c r="K5748" i="28"/>
  <c r="K5749" i="28"/>
  <c r="K5750" i="28"/>
  <c r="K5751" i="28"/>
  <c r="K5752" i="28"/>
  <c r="K5753" i="28"/>
  <c r="K5754" i="28"/>
  <c r="K5755" i="28"/>
  <c r="K5756" i="28"/>
  <c r="K5757" i="28"/>
  <c r="K5758" i="28"/>
  <c r="K5759" i="28"/>
  <c r="K5760" i="28"/>
  <c r="K5761" i="28"/>
  <c r="K5762" i="28"/>
  <c r="K5763" i="28"/>
  <c r="K5764" i="28"/>
  <c r="K5765" i="28"/>
  <c r="K5766" i="28"/>
  <c r="K5767" i="28"/>
  <c r="K5768" i="28"/>
  <c r="K5769" i="28"/>
  <c r="K5770" i="28"/>
  <c r="K5771" i="28"/>
  <c r="K5772" i="28"/>
  <c r="K5773" i="28"/>
  <c r="K5774" i="28"/>
  <c r="K5775" i="28"/>
  <c r="K5776" i="28"/>
  <c r="K5777" i="28"/>
  <c r="K5778" i="28"/>
  <c r="K5779" i="28"/>
  <c r="K5780" i="28"/>
  <c r="K5781" i="28"/>
  <c r="K5782" i="28"/>
  <c r="K5783" i="28"/>
  <c r="K5784" i="28"/>
  <c r="K5785" i="28"/>
  <c r="K5786" i="28"/>
  <c r="K5787" i="28"/>
  <c r="K5788" i="28"/>
  <c r="K5789" i="28"/>
  <c r="K5790" i="28"/>
  <c r="K5791" i="28"/>
  <c r="K5792" i="28"/>
  <c r="K5793" i="28"/>
  <c r="K5794" i="28"/>
  <c r="K5795" i="28"/>
  <c r="K5796" i="28"/>
  <c r="K5797" i="28"/>
  <c r="K5798" i="28"/>
  <c r="K5799" i="28"/>
  <c r="K5800" i="28"/>
  <c r="K5801" i="28"/>
  <c r="K5802" i="28"/>
  <c r="K5803" i="28"/>
  <c r="K5804" i="28"/>
  <c r="K5805" i="28"/>
  <c r="K5806" i="28"/>
  <c r="K5807" i="28"/>
  <c r="K5808" i="28"/>
  <c r="K5809" i="28"/>
  <c r="K5810" i="28"/>
  <c r="K5811" i="28"/>
  <c r="K5812" i="28"/>
  <c r="K5813" i="28"/>
  <c r="K5814" i="28"/>
  <c r="K5815" i="28"/>
  <c r="K5816" i="28"/>
  <c r="K5817" i="28"/>
  <c r="K5818" i="28"/>
  <c r="K5819" i="28"/>
  <c r="K5820" i="28"/>
  <c r="K5821" i="28"/>
  <c r="K5822" i="28"/>
  <c r="K5823" i="28"/>
  <c r="K5824" i="28"/>
  <c r="K5825" i="28"/>
  <c r="K5826" i="28"/>
  <c r="K5827" i="28"/>
  <c r="K5828" i="28"/>
  <c r="K5829" i="28"/>
  <c r="K5830" i="28"/>
  <c r="K5831" i="28"/>
  <c r="K5832" i="28"/>
  <c r="K5833" i="28"/>
  <c r="K5834" i="28"/>
  <c r="K5835" i="28"/>
  <c r="K5836" i="28"/>
  <c r="K5837" i="28"/>
  <c r="K5838" i="28"/>
  <c r="K5839" i="28"/>
  <c r="K5840" i="28"/>
  <c r="K5841" i="28"/>
  <c r="K5842" i="28"/>
  <c r="K5843" i="28"/>
  <c r="K5844" i="28"/>
  <c r="K5845" i="28"/>
  <c r="K5846" i="28"/>
  <c r="K5847" i="28"/>
  <c r="K5848" i="28"/>
  <c r="K5849" i="28"/>
  <c r="K5850" i="28"/>
  <c r="K5851" i="28"/>
  <c r="K5852" i="28"/>
  <c r="K5853" i="28"/>
  <c r="K5854" i="28"/>
  <c r="K5855" i="28"/>
  <c r="K5856" i="28"/>
  <c r="K5857" i="28"/>
  <c r="K5858" i="28"/>
  <c r="K5859" i="28"/>
  <c r="K5860" i="28"/>
  <c r="K5861" i="28"/>
  <c r="K5862" i="28"/>
  <c r="K5863" i="28"/>
  <c r="K5864" i="28"/>
  <c r="K5865" i="28"/>
  <c r="K5866" i="28"/>
  <c r="K5867" i="28"/>
  <c r="K5868" i="28"/>
  <c r="K5869" i="28"/>
  <c r="K5870" i="28"/>
  <c r="K5871" i="28"/>
  <c r="K5872" i="28"/>
  <c r="K5873" i="28"/>
  <c r="K5874" i="28"/>
  <c r="K5875" i="28"/>
  <c r="K5876" i="28"/>
  <c r="K5877" i="28"/>
  <c r="K5878" i="28"/>
  <c r="K5879" i="28"/>
  <c r="K5880" i="28"/>
  <c r="K5881" i="28"/>
  <c r="K5882" i="28"/>
  <c r="K5883" i="28"/>
  <c r="K5884" i="28"/>
  <c r="K5885" i="28"/>
  <c r="K5886" i="28"/>
  <c r="K5887" i="28"/>
  <c r="K5888" i="28"/>
  <c r="K5889" i="28"/>
  <c r="K5890" i="28"/>
  <c r="K5891" i="28"/>
  <c r="K5892" i="28"/>
  <c r="K5893" i="28"/>
  <c r="K5894" i="28"/>
  <c r="K5895" i="28"/>
  <c r="K5896" i="28"/>
  <c r="K5897" i="28"/>
  <c r="K5898" i="28"/>
  <c r="K5899" i="28"/>
  <c r="K5900" i="28"/>
  <c r="K5901" i="28"/>
  <c r="K5902" i="28"/>
  <c r="K5903" i="28"/>
  <c r="K5904" i="28"/>
  <c r="K5905" i="28"/>
  <c r="K5906" i="28"/>
  <c r="K5907" i="28"/>
  <c r="K5908" i="28"/>
  <c r="K5909" i="28"/>
  <c r="K5910" i="28"/>
  <c r="K5911" i="28"/>
  <c r="K5912" i="28"/>
  <c r="K5913" i="28"/>
  <c r="K5914" i="28"/>
  <c r="K5915" i="28"/>
  <c r="K5916" i="28"/>
  <c r="K5917" i="28"/>
  <c r="K5918" i="28"/>
  <c r="K5919" i="28"/>
  <c r="K5920" i="28"/>
  <c r="K5921" i="28"/>
  <c r="K5922" i="28"/>
  <c r="K5923" i="28"/>
  <c r="K5924" i="28"/>
  <c r="K5925" i="28"/>
  <c r="K5926" i="28"/>
  <c r="K5927" i="28"/>
  <c r="K5928" i="28"/>
  <c r="K5929" i="28"/>
  <c r="K5930" i="28"/>
  <c r="K5931" i="28"/>
  <c r="K5932" i="28"/>
  <c r="K5933" i="28"/>
  <c r="K5934" i="28"/>
  <c r="K5935" i="28"/>
  <c r="K5936" i="28"/>
  <c r="K5937" i="28"/>
  <c r="K5938" i="28"/>
  <c r="K5939" i="28"/>
  <c r="K5940" i="28"/>
  <c r="K5941" i="28"/>
  <c r="K5942" i="28"/>
  <c r="K5943" i="28"/>
  <c r="K5944" i="28"/>
  <c r="K5945" i="28"/>
  <c r="K5946" i="28"/>
  <c r="K5947" i="28"/>
  <c r="K5948" i="28"/>
  <c r="K5949" i="28"/>
  <c r="K5950" i="28"/>
  <c r="K5951" i="28"/>
  <c r="K5952" i="28"/>
  <c r="K5953" i="28"/>
  <c r="K5954" i="28"/>
  <c r="K5955" i="28"/>
  <c r="K5956" i="28"/>
  <c r="K5957" i="28"/>
  <c r="K5958" i="28"/>
  <c r="K5959" i="28"/>
  <c r="K5960" i="28"/>
  <c r="K5961" i="28"/>
  <c r="K5962" i="28"/>
  <c r="K5963" i="28"/>
  <c r="K5964" i="28"/>
  <c r="K5965" i="28"/>
  <c r="K5966" i="28"/>
  <c r="K5967" i="28"/>
  <c r="K5968" i="28"/>
  <c r="K5969" i="28"/>
  <c r="K5970" i="28"/>
  <c r="K5971" i="28"/>
  <c r="K5972" i="28"/>
  <c r="K5973" i="28"/>
  <c r="K5974" i="28"/>
  <c r="K5975" i="28"/>
  <c r="K5976" i="28"/>
  <c r="K5977" i="28"/>
  <c r="K5978" i="28"/>
  <c r="K5979" i="28"/>
  <c r="K5980" i="28"/>
  <c r="K5981" i="28"/>
  <c r="K5982" i="28"/>
  <c r="K5983" i="28"/>
  <c r="K5984" i="28"/>
  <c r="K5985" i="28"/>
  <c r="K5986" i="28"/>
  <c r="K5987" i="28"/>
  <c r="K5988" i="28"/>
  <c r="K5989" i="28"/>
  <c r="K5990" i="28"/>
  <c r="K5991" i="28"/>
  <c r="K5992" i="28"/>
  <c r="K5993" i="28"/>
  <c r="K5994" i="28"/>
  <c r="K5995" i="28"/>
  <c r="K5996" i="28"/>
  <c r="K5997" i="28"/>
  <c r="K5998" i="28"/>
  <c r="K5999" i="28"/>
  <c r="K6000" i="28"/>
  <c r="K6001" i="28"/>
  <c r="K6002" i="28"/>
  <c r="K6003" i="28"/>
  <c r="K6004" i="28"/>
  <c r="K6005" i="28"/>
  <c r="K6006" i="28"/>
  <c r="K6007" i="28"/>
  <c r="K6008" i="28"/>
  <c r="K6009" i="28"/>
  <c r="K6010" i="28"/>
  <c r="K6011" i="28"/>
  <c r="K6012" i="28"/>
  <c r="K6013" i="28"/>
  <c r="K6014" i="28"/>
  <c r="K6015" i="28"/>
  <c r="K6016" i="28"/>
  <c r="K6017" i="28"/>
  <c r="K6018" i="28"/>
  <c r="K6019" i="28"/>
  <c r="K6020" i="28"/>
  <c r="K6021" i="28"/>
  <c r="K6022" i="28"/>
  <c r="K6023" i="28"/>
  <c r="K6024" i="28"/>
  <c r="K6025" i="28"/>
  <c r="K6026" i="28"/>
  <c r="K6027" i="28"/>
  <c r="K6028" i="28"/>
  <c r="K6029" i="28"/>
  <c r="K6030" i="28"/>
  <c r="K6031" i="28"/>
  <c r="K6032" i="28"/>
  <c r="K6033" i="28"/>
  <c r="K6034" i="28"/>
  <c r="K6035" i="28"/>
  <c r="K6036" i="28"/>
  <c r="K6037" i="28"/>
  <c r="K6038" i="28"/>
  <c r="K6039" i="28"/>
  <c r="K6040" i="28"/>
  <c r="K6041" i="28"/>
  <c r="K6042" i="28"/>
  <c r="K6043" i="28"/>
  <c r="K6044" i="28"/>
  <c r="K6045" i="28"/>
  <c r="K6046" i="28"/>
  <c r="K6047" i="28"/>
  <c r="K6048" i="28"/>
  <c r="K6049" i="28"/>
  <c r="K6050" i="28"/>
  <c r="K6051" i="28"/>
  <c r="K6052" i="28"/>
  <c r="K6053" i="28"/>
  <c r="K6054" i="28"/>
  <c r="K6055" i="28"/>
  <c r="K6056" i="28"/>
  <c r="K6057" i="28"/>
  <c r="K6058" i="28"/>
  <c r="K6059" i="28"/>
  <c r="K6060" i="28"/>
  <c r="K6061" i="28"/>
  <c r="K6062" i="28"/>
  <c r="K6063" i="28"/>
  <c r="K6064" i="28"/>
  <c r="K6065" i="28"/>
  <c r="K6066" i="28"/>
  <c r="K6067" i="28"/>
  <c r="K6068" i="28"/>
  <c r="K6069" i="28"/>
  <c r="K6070" i="28"/>
  <c r="K6071" i="28"/>
  <c r="K6072" i="28"/>
  <c r="K6073" i="28"/>
  <c r="K6074" i="28"/>
  <c r="K6075" i="28"/>
  <c r="K6076" i="28"/>
  <c r="K6077" i="28"/>
  <c r="K6078" i="28"/>
  <c r="K6079" i="28"/>
  <c r="K6080" i="28"/>
  <c r="K6081" i="28"/>
  <c r="K6082" i="28"/>
  <c r="K6083" i="28"/>
  <c r="K6084" i="28"/>
  <c r="K6085" i="28"/>
  <c r="K6086" i="28"/>
  <c r="K6087" i="28"/>
  <c r="K6088" i="28"/>
  <c r="K6089" i="28"/>
  <c r="K6090" i="28"/>
  <c r="K6091" i="28"/>
  <c r="K6092" i="28"/>
  <c r="K6093" i="28"/>
  <c r="K6094" i="28"/>
  <c r="K6095" i="28"/>
  <c r="K6096" i="28"/>
  <c r="K6097" i="28"/>
  <c r="K6098" i="28"/>
  <c r="K6099" i="28"/>
  <c r="K6100" i="28"/>
  <c r="K6101" i="28"/>
  <c r="K6102" i="28"/>
  <c r="K6103" i="28"/>
  <c r="K6104" i="28"/>
  <c r="K6105" i="28"/>
  <c r="K6106" i="28"/>
  <c r="K6107" i="28"/>
  <c r="K6108" i="28"/>
  <c r="K6109" i="28"/>
  <c r="K6110" i="28"/>
  <c r="K6111" i="28"/>
  <c r="K6112" i="28"/>
  <c r="K6113" i="28"/>
  <c r="K6114" i="28"/>
  <c r="K6115" i="28"/>
  <c r="K6116" i="28"/>
  <c r="K6117" i="28"/>
  <c r="K6118" i="28"/>
  <c r="K6119" i="28"/>
  <c r="K6120" i="28"/>
  <c r="K6121" i="28"/>
  <c r="K6122" i="28"/>
  <c r="K6123" i="28"/>
  <c r="K6124" i="28"/>
  <c r="K6125" i="28"/>
  <c r="K6126" i="28"/>
  <c r="K6127" i="28"/>
  <c r="K6128" i="28"/>
  <c r="K6129" i="28"/>
  <c r="K6130" i="28"/>
  <c r="K6131" i="28"/>
  <c r="K6132" i="28"/>
  <c r="K6133" i="28"/>
  <c r="K6134" i="28"/>
  <c r="K6135" i="28"/>
  <c r="K6136" i="28"/>
  <c r="K6137" i="28"/>
  <c r="K6138" i="28"/>
  <c r="K6139" i="28"/>
  <c r="K6140" i="28"/>
  <c r="K6141" i="28"/>
  <c r="K6142" i="28"/>
  <c r="K6143" i="28"/>
  <c r="K6144" i="28"/>
  <c r="K6145" i="28"/>
  <c r="K6146" i="28"/>
  <c r="K6147" i="28"/>
  <c r="K6148" i="28"/>
  <c r="K6149" i="28"/>
  <c r="K6150" i="28"/>
  <c r="K6151" i="28"/>
  <c r="K6152" i="28"/>
  <c r="K6153" i="28"/>
  <c r="K6154" i="28"/>
  <c r="K6155" i="28"/>
  <c r="K6156" i="28"/>
  <c r="K6157" i="28"/>
  <c r="K6158" i="28"/>
  <c r="K6159" i="28"/>
  <c r="K6160" i="28"/>
  <c r="K6161" i="28"/>
  <c r="K6162" i="28"/>
  <c r="K6163" i="28"/>
  <c r="K6164" i="28"/>
  <c r="K6165" i="28"/>
  <c r="K6166" i="28"/>
  <c r="K6167" i="28"/>
  <c r="K6168" i="28"/>
  <c r="K6169" i="28"/>
  <c r="K6170" i="28"/>
  <c r="K6171" i="28"/>
  <c r="K6172" i="28"/>
  <c r="K6173" i="28"/>
  <c r="K6174" i="28"/>
  <c r="K6175" i="28"/>
  <c r="K6176" i="28"/>
  <c r="K6177" i="28"/>
  <c r="K6178" i="28"/>
  <c r="K6179" i="28"/>
  <c r="K6180" i="28"/>
  <c r="K6181" i="28"/>
  <c r="K6182" i="28"/>
  <c r="K6183" i="28"/>
  <c r="K6184" i="28"/>
  <c r="K6185" i="28"/>
  <c r="K6186" i="28"/>
  <c r="K6187" i="28"/>
  <c r="K6188" i="28"/>
  <c r="K6189" i="28"/>
  <c r="K6190" i="28"/>
  <c r="K6191" i="28"/>
  <c r="K6192" i="28"/>
  <c r="K6193" i="28"/>
  <c r="K6194" i="28"/>
  <c r="K6195" i="28"/>
  <c r="K6196" i="28"/>
  <c r="K6197" i="28"/>
  <c r="K6198" i="28"/>
  <c r="K6199" i="28"/>
  <c r="K6200" i="28"/>
  <c r="K6201" i="28"/>
  <c r="K6202" i="28"/>
  <c r="K6203" i="28"/>
  <c r="K6204" i="28"/>
  <c r="K6205" i="28"/>
  <c r="K6206" i="28"/>
  <c r="K6207" i="28"/>
  <c r="K6208" i="28"/>
  <c r="K6209" i="28"/>
  <c r="K6210" i="28"/>
  <c r="K6211" i="28"/>
  <c r="K6212" i="28"/>
  <c r="K6213" i="28"/>
  <c r="K6214" i="28"/>
  <c r="K6215" i="28"/>
  <c r="K6216" i="28"/>
  <c r="K6217" i="28"/>
  <c r="K6218" i="28"/>
  <c r="K6219" i="28"/>
  <c r="K6220" i="28"/>
  <c r="K6221" i="28"/>
  <c r="K6222" i="28"/>
  <c r="K6223" i="28"/>
  <c r="K6224" i="28"/>
  <c r="K6225" i="28"/>
  <c r="K6226" i="28"/>
  <c r="K6227" i="28"/>
  <c r="K6228" i="28"/>
  <c r="K6229" i="28"/>
  <c r="K6230" i="28"/>
  <c r="K6231" i="28"/>
  <c r="K6232" i="28"/>
  <c r="K6233" i="28"/>
  <c r="K6234" i="28"/>
  <c r="K6235" i="28"/>
  <c r="K6236" i="28"/>
  <c r="K6237" i="28"/>
  <c r="K6238" i="28"/>
  <c r="K6239" i="28"/>
  <c r="K6240" i="28"/>
  <c r="K6241" i="28"/>
  <c r="K6242" i="28"/>
  <c r="K6243" i="28"/>
  <c r="K6244" i="28"/>
  <c r="K6245" i="28"/>
  <c r="K6246" i="28"/>
  <c r="K6247" i="28"/>
  <c r="K6248" i="28"/>
  <c r="K6249" i="28"/>
  <c r="K6250" i="28"/>
  <c r="K6251" i="28"/>
  <c r="K6252" i="28"/>
  <c r="K6253" i="28"/>
  <c r="K6254" i="28"/>
  <c r="K6255" i="28"/>
  <c r="K6256" i="28"/>
  <c r="K6257" i="28"/>
  <c r="K6258" i="28"/>
  <c r="K6259" i="28"/>
  <c r="K6260" i="28"/>
  <c r="K6261" i="28"/>
  <c r="K6262" i="28"/>
  <c r="K6263" i="28"/>
  <c r="K6264" i="28"/>
  <c r="K6265" i="28"/>
  <c r="K6266" i="28"/>
  <c r="K6267" i="28"/>
  <c r="K6268" i="28"/>
  <c r="K6269" i="28"/>
  <c r="K6270" i="28"/>
  <c r="K6271" i="28"/>
  <c r="K6272" i="28"/>
  <c r="K6273" i="28"/>
  <c r="K6274" i="28"/>
  <c r="K6275" i="28"/>
  <c r="K6276" i="28"/>
  <c r="K6277" i="28"/>
  <c r="K6278" i="28"/>
  <c r="K6279" i="28"/>
  <c r="K6280" i="28"/>
  <c r="K6281" i="28"/>
  <c r="K6282" i="28"/>
  <c r="K6283" i="28"/>
  <c r="K6284" i="28"/>
  <c r="K6285" i="28"/>
  <c r="K6286" i="28"/>
  <c r="K6287" i="28"/>
  <c r="K6288" i="28"/>
  <c r="K6289" i="28"/>
  <c r="K6290" i="28"/>
  <c r="K6291" i="28"/>
  <c r="K6292" i="28"/>
  <c r="K6293" i="28"/>
  <c r="K6294" i="28"/>
  <c r="K6295" i="28"/>
  <c r="K6296" i="28"/>
  <c r="K6297" i="28"/>
  <c r="K6298" i="28"/>
  <c r="K6299" i="28"/>
  <c r="K6300" i="28"/>
  <c r="K6301" i="28"/>
  <c r="K6302" i="28"/>
  <c r="K6303" i="28"/>
  <c r="K6304" i="28"/>
  <c r="K6305" i="28"/>
  <c r="K6306" i="28"/>
  <c r="K6307" i="28"/>
  <c r="K6308" i="28"/>
  <c r="K6309" i="28"/>
  <c r="K6310" i="28"/>
  <c r="K6311" i="28"/>
  <c r="K6312" i="28"/>
  <c r="K6313" i="28"/>
  <c r="K6314" i="28"/>
  <c r="K6315" i="28"/>
  <c r="K6316" i="28"/>
  <c r="K6317" i="28"/>
  <c r="K6318" i="28"/>
  <c r="K6319" i="28"/>
  <c r="K6320" i="28"/>
  <c r="K6321" i="28"/>
  <c r="K6322" i="28"/>
  <c r="K6323" i="28"/>
  <c r="K6324" i="28"/>
  <c r="K6325" i="28"/>
  <c r="K6326" i="28"/>
  <c r="K6327" i="28"/>
  <c r="K6328" i="28"/>
  <c r="K6329" i="28"/>
  <c r="K6330" i="28"/>
  <c r="K6331" i="28"/>
  <c r="K6332" i="28"/>
  <c r="K6333" i="28"/>
  <c r="K6334" i="28"/>
  <c r="K6335" i="28"/>
  <c r="K6336" i="28"/>
  <c r="K6337" i="28"/>
  <c r="K6338" i="28"/>
  <c r="K6339" i="28"/>
  <c r="K6340" i="28"/>
  <c r="K6341" i="28"/>
  <c r="K6342" i="28"/>
  <c r="K6343" i="28"/>
  <c r="K6344" i="28"/>
  <c r="K6345" i="28"/>
  <c r="K6346" i="28"/>
  <c r="K6347" i="28"/>
  <c r="K6348" i="28"/>
  <c r="K6349" i="28"/>
  <c r="K6350" i="28"/>
  <c r="K51" i="29" l="1"/>
  <c r="H49" i="29"/>
  <c r="H50" i="29"/>
  <c r="N49" i="29"/>
  <c r="H51" i="29"/>
  <c r="H53" i="29"/>
  <c r="H48" i="29"/>
  <c r="H52" i="29"/>
  <c r="H47" i="29"/>
  <c r="N47" i="29"/>
  <c r="N53" i="29"/>
  <c r="K47" i="29"/>
  <c r="K52" i="29"/>
  <c r="N51" i="29"/>
  <c r="K49" i="29"/>
  <c r="N48" i="29"/>
  <c r="N50" i="29"/>
  <c r="K50" i="29"/>
  <c r="K48" i="29"/>
  <c r="K53" i="29"/>
  <c r="N52" i="29"/>
  <c r="F54" i="29"/>
  <c r="I54" i="29"/>
  <c r="J54" i="29"/>
  <c r="L54" i="29"/>
  <c r="M54" i="29"/>
  <c r="G54" i="29"/>
  <c r="H54" i="29" l="1"/>
  <c r="N54" i="29"/>
  <c r="K54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<sst xmlns="http://schemas.openxmlformats.org/spreadsheetml/2006/main" count="63950" uniqueCount="12999">
  <si>
    <t>A83013</t>
  </si>
  <si>
    <t>A83040</t>
  </si>
  <si>
    <t>A83010</t>
  </si>
  <si>
    <t>A83031</t>
  </si>
  <si>
    <t>A83006</t>
  </si>
  <si>
    <t>A83047</t>
  </si>
  <si>
    <t>A83034</t>
  </si>
  <si>
    <t>A83048</t>
  </si>
  <si>
    <t>A83070</t>
  </si>
  <si>
    <t>A83641</t>
  </si>
  <si>
    <t>A83005</t>
  </si>
  <si>
    <t>A83008</t>
  </si>
  <si>
    <t>A83061</t>
  </si>
  <si>
    <t>A83627</t>
  </si>
  <si>
    <t>A83015</t>
  </si>
  <si>
    <t>A83021</t>
  </si>
  <si>
    <t>A83634</t>
  </si>
  <si>
    <t>A83074</t>
  </si>
  <si>
    <t>A83057</t>
  </si>
  <si>
    <t>A83020</t>
  </si>
  <si>
    <t>A83071</t>
  </si>
  <si>
    <t>A83012</t>
  </si>
  <si>
    <t>A83037</t>
  </si>
  <si>
    <t>A83041</t>
  </si>
  <si>
    <t>A83043</t>
  </si>
  <si>
    <t>A83051</t>
  </si>
  <si>
    <t>A83060</t>
  </si>
  <si>
    <t>A83003</t>
  </si>
  <si>
    <t>A83001</t>
  </si>
  <si>
    <t>A83610</t>
  </si>
  <si>
    <t>A83007</t>
  </si>
  <si>
    <t>A83046</t>
  </si>
  <si>
    <t>A83626</t>
  </si>
  <si>
    <t>A83025</t>
  </si>
  <si>
    <t>A83032</t>
  </si>
  <si>
    <t>A83616</t>
  </si>
  <si>
    <t>A83075</t>
  </si>
  <si>
    <t>A83052</t>
  </si>
  <si>
    <t>A83044</t>
  </si>
  <si>
    <t>A83035</t>
  </si>
  <si>
    <t>A83054</t>
  </si>
  <si>
    <t>A83066</t>
  </si>
  <si>
    <t>A83619</t>
  </si>
  <si>
    <t>A83045</t>
  </si>
  <si>
    <t>A83637</t>
  </si>
  <si>
    <t>A83024</t>
  </si>
  <si>
    <t>A83049</t>
  </si>
  <si>
    <t>A83022</t>
  </si>
  <si>
    <t>A83027</t>
  </si>
  <si>
    <t>A83033</t>
  </si>
  <si>
    <t>A83029</t>
  </si>
  <si>
    <t>A83635</t>
  </si>
  <si>
    <t>A83617</t>
  </si>
  <si>
    <t>A83030</t>
  </si>
  <si>
    <t>A83023</t>
  </si>
  <si>
    <t>A83028</t>
  </si>
  <si>
    <t>A83018</t>
  </si>
  <si>
    <t>A83036</t>
  </si>
  <si>
    <t>A83636</t>
  </si>
  <si>
    <t>A83073</t>
  </si>
  <si>
    <t>A83644</t>
  </si>
  <si>
    <t>A83026</t>
  </si>
  <si>
    <t>A83622</t>
  </si>
  <si>
    <t>A83014</t>
  </si>
  <si>
    <t>A83011</t>
  </si>
  <si>
    <t>A83050</t>
  </si>
  <si>
    <t>A83009</t>
  </si>
  <si>
    <t>A83038</t>
  </si>
  <si>
    <t>A83618</t>
  </si>
  <si>
    <t>A83072</t>
  </si>
  <si>
    <t>A83016</t>
  </si>
  <si>
    <t>A83055</t>
  </si>
  <si>
    <t>A81034</t>
  </si>
  <si>
    <t>A81001</t>
  </si>
  <si>
    <t>A81057</t>
  </si>
  <si>
    <t>A81070</t>
  </si>
  <si>
    <t>A81060</t>
  </si>
  <si>
    <t>A81014</t>
  </si>
  <si>
    <t>A81066</t>
  </si>
  <si>
    <t>A81612</t>
  </si>
  <si>
    <t>A81002</t>
  </si>
  <si>
    <t>A81631</t>
  </si>
  <si>
    <t>A81056</t>
  </si>
  <si>
    <t>A81039</t>
  </si>
  <si>
    <t>A81027</t>
  </si>
  <si>
    <t>A81634</t>
  </si>
  <si>
    <t>A81602</t>
  </si>
  <si>
    <t>A81046</t>
  </si>
  <si>
    <t>A81031</t>
  </si>
  <si>
    <t>A81011</t>
  </si>
  <si>
    <t>A81036</t>
  </si>
  <si>
    <t>A81608</t>
  </si>
  <si>
    <t>A81629</t>
  </si>
  <si>
    <t>A81063</t>
  </si>
  <si>
    <t>A81040</t>
  </si>
  <si>
    <t>A81041</t>
  </si>
  <si>
    <t>A81006</t>
  </si>
  <si>
    <t>A81017</t>
  </si>
  <si>
    <t>A81007</t>
  </si>
  <si>
    <t>A81044</t>
  </si>
  <si>
    <t>A81622</t>
  </si>
  <si>
    <t>A81610</t>
  </si>
  <si>
    <t>A81067</t>
  </si>
  <si>
    <t>A81025</t>
  </si>
  <si>
    <t>A84037</t>
  </si>
  <si>
    <t>A84008</t>
  </si>
  <si>
    <t>A84614</t>
  </si>
  <si>
    <t>A84013</t>
  </si>
  <si>
    <t>A84011</t>
  </si>
  <si>
    <t>A84016</t>
  </si>
  <si>
    <t>A84025</t>
  </si>
  <si>
    <t>A84619</t>
  </si>
  <si>
    <t>A84029</t>
  </si>
  <si>
    <t>A84009</t>
  </si>
  <si>
    <t>A84022</t>
  </si>
  <si>
    <t>A84039</t>
  </si>
  <si>
    <t>A84045</t>
  </si>
  <si>
    <t>A84027</t>
  </si>
  <si>
    <t>A84007</t>
  </si>
  <si>
    <t>A84038</t>
  </si>
  <si>
    <t>A84014</t>
  </si>
  <si>
    <t>A84033</t>
  </si>
  <si>
    <t>A84024</t>
  </si>
  <si>
    <t>A84047</t>
  </si>
  <si>
    <t>A84030</t>
  </si>
  <si>
    <t>A84036</t>
  </si>
  <si>
    <t>A84020</t>
  </si>
  <si>
    <t>A84035</t>
  </si>
  <si>
    <t>A84044</t>
  </si>
  <si>
    <t>A84042</t>
  </si>
  <si>
    <t>A84028</t>
  </si>
  <si>
    <t>A84034</t>
  </si>
  <si>
    <t>A84018</t>
  </si>
  <si>
    <t>A84006</t>
  </si>
  <si>
    <t>A84040</t>
  </si>
  <si>
    <t>A84002</t>
  </si>
  <si>
    <t>A84026</t>
  </si>
  <si>
    <t>A84031</t>
  </si>
  <si>
    <t>A84005</t>
  </si>
  <si>
    <t>A84604</t>
  </si>
  <si>
    <t>A81009</t>
  </si>
  <si>
    <t>A81048</t>
  </si>
  <si>
    <t>A81049</t>
  </si>
  <si>
    <t>A81021</t>
  </si>
  <si>
    <t>A81611</t>
  </si>
  <si>
    <t>A81020</t>
  </si>
  <si>
    <t>A81618</t>
  </si>
  <si>
    <t>A81013</t>
  </si>
  <si>
    <t>Y00286</t>
  </si>
  <si>
    <t>A81030</t>
  </si>
  <si>
    <t>A81053</t>
  </si>
  <si>
    <t>A81018</t>
  </si>
  <si>
    <t>A81038</t>
  </si>
  <si>
    <t>A81037</t>
  </si>
  <si>
    <t>A81035</t>
  </si>
  <si>
    <t>A81051</t>
  </si>
  <si>
    <t>A81052</t>
  </si>
  <si>
    <t>A81042</t>
  </si>
  <si>
    <t>A81064</t>
  </si>
  <si>
    <t>A81026</t>
  </si>
  <si>
    <t>A81029</t>
  </si>
  <si>
    <t>A81054</t>
  </si>
  <si>
    <t>A81005</t>
  </si>
  <si>
    <t>A81023</t>
  </si>
  <si>
    <t>A81019</t>
  </si>
  <si>
    <t>A81621</t>
  </si>
  <si>
    <t>Y03303</t>
  </si>
  <si>
    <t>A81065</t>
  </si>
  <si>
    <t>A81012</t>
  </si>
  <si>
    <t>A81058</t>
  </si>
  <si>
    <t>A81045</t>
  </si>
  <si>
    <t>A81004</t>
  </si>
  <si>
    <t>A81032</t>
  </si>
  <si>
    <t>A81016</t>
  </si>
  <si>
    <t>A81022</t>
  </si>
  <si>
    <t>A88601</t>
  </si>
  <si>
    <t>A88008</t>
  </si>
  <si>
    <t>A88004</t>
  </si>
  <si>
    <t>A88001</t>
  </si>
  <si>
    <t>A88006</t>
  </si>
  <si>
    <t>A88025</t>
  </si>
  <si>
    <t>A88613</t>
  </si>
  <si>
    <t>A88007</t>
  </si>
  <si>
    <t>A88009</t>
  </si>
  <si>
    <t>A88013</t>
  </si>
  <si>
    <t>A88005</t>
  </si>
  <si>
    <t>A88015</t>
  </si>
  <si>
    <t>A88016</t>
  </si>
  <si>
    <t>A88002</t>
  </si>
  <si>
    <t>A88014</t>
  </si>
  <si>
    <t>A88012</t>
  </si>
  <si>
    <t>A88010</t>
  </si>
  <si>
    <t>A88022</t>
  </si>
  <si>
    <t>A88003</t>
  </si>
  <si>
    <t>A88608</t>
  </si>
  <si>
    <t>A88023</t>
  </si>
  <si>
    <t>A89032</t>
  </si>
  <si>
    <t>A89017</t>
  </si>
  <si>
    <t>A89024</t>
  </si>
  <si>
    <t>A89004</t>
  </si>
  <si>
    <t>A89013</t>
  </si>
  <si>
    <t>A89008</t>
  </si>
  <si>
    <t>A89022</t>
  </si>
  <si>
    <t>A89006</t>
  </si>
  <si>
    <t>A89019</t>
  </si>
  <si>
    <t>A89005</t>
  </si>
  <si>
    <t>A89034</t>
  </si>
  <si>
    <t>A89002</t>
  </si>
  <si>
    <t>A89007</t>
  </si>
  <si>
    <t>A89041</t>
  </si>
  <si>
    <t>A89020</t>
  </si>
  <si>
    <t>A89001</t>
  </si>
  <si>
    <t>A89016</t>
  </si>
  <si>
    <t>A89027</t>
  </si>
  <si>
    <t>A89012</t>
  </si>
  <si>
    <t>A89616</t>
  </si>
  <si>
    <t>A89028</t>
  </si>
  <si>
    <t>A89036</t>
  </si>
  <si>
    <t>A89025</t>
  </si>
  <si>
    <t>A89617</t>
  </si>
  <si>
    <t>A89031</t>
  </si>
  <si>
    <t>A89623</t>
  </si>
  <si>
    <t>A89023</t>
  </si>
  <si>
    <t>A89026</t>
  </si>
  <si>
    <t>A89040</t>
  </si>
  <si>
    <t>A89009</t>
  </si>
  <si>
    <t>A89021</t>
  </si>
  <si>
    <t>A89614</t>
  </si>
  <si>
    <t>A89018</t>
  </si>
  <si>
    <t>Y01262</t>
  </si>
  <si>
    <t>A89010</t>
  </si>
  <si>
    <t>A89030</t>
  </si>
  <si>
    <t>A89011</t>
  </si>
  <si>
    <t>A89015</t>
  </si>
  <si>
    <t>A89035</t>
  </si>
  <si>
    <t>P81771</t>
  </si>
  <si>
    <t>P81724</t>
  </si>
  <si>
    <t>P81140</t>
  </si>
  <si>
    <t>P81683</t>
  </si>
  <si>
    <t>P81058</t>
  </si>
  <si>
    <t>P81125</t>
  </si>
  <si>
    <t>P81051</t>
  </si>
  <si>
    <t>P81704</t>
  </si>
  <si>
    <t>P81734</t>
  </si>
  <si>
    <t>P81167</t>
  </si>
  <si>
    <t>P81694</t>
  </si>
  <si>
    <t>P81155</t>
  </si>
  <si>
    <t>P81721</t>
  </si>
  <si>
    <t>P81709</t>
  </si>
  <si>
    <t>P81622</t>
  </si>
  <si>
    <t>Y02657</t>
  </si>
  <si>
    <t>P81061</t>
  </si>
  <si>
    <t>P81005</t>
  </si>
  <si>
    <t>P81707</t>
  </si>
  <si>
    <t>P81214</t>
  </si>
  <si>
    <t>P81633</t>
  </si>
  <si>
    <t>P81022</t>
  </si>
  <si>
    <t>Y05788</t>
  </si>
  <si>
    <t>P81066</t>
  </si>
  <si>
    <t>P81092</t>
  </si>
  <si>
    <t>P81681</t>
  </si>
  <si>
    <t>P81072</t>
  </si>
  <si>
    <t>P81063</t>
  </si>
  <si>
    <t>P81081</t>
  </si>
  <si>
    <t>P81043</t>
  </si>
  <si>
    <t>P81073</t>
  </si>
  <si>
    <t>P81054</t>
  </si>
  <si>
    <t>P81714</t>
  </si>
  <si>
    <t>P81159</t>
  </si>
  <si>
    <t>P81172</t>
  </si>
  <si>
    <t>P81115</t>
  </si>
  <si>
    <t>P81016</t>
  </si>
  <si>
    <t>P81042</t>
  </si>
  <si>
    <t>P81074</t>
  </si>
  <si>
    <t>P82007</t>
  </si>
  <si>
    <t>P82634</t>
  </si>
  <si>
    <t>P82022</t>
  </si>
  <si>
    <t>P82033</t>
  </si>
  <si>
    <t>P82660</t>
  </si>
  <si>
    <t>P82609</t>
  </si>
  <si>
    <t>P82025</t>
  </si>
  <si>
    <t>P82613</t>
  </si>
  <si>
    <t>P82030</t>
  </si>
  <si>
    <t>Y03366</t>
  </si>
  <si>
    <t>P82036</t>
  </si>
  <si>
    <t>P82034</t>
  </si>
  <si>
    <t>P82633</t>
  </si>
  <si>
    <t>P82020</t>
  </si>
  <si>
    <t>P82016</t>
  </si>
  <si>
    <t>Y02790</t>
  </si>
  <si>
    <t>P82627</t>
  </si>
  <si>
    <t>P82029</t>
  </si>
  <si>
    <t>P82625</t>
  </si>
  <si>
    <t>P82002</t>
  </si>
  <si>
    <t>P82004</t>
  </si>
  <si>
    <t>P82624</t>
  </si>
  <si>
    <t>Y02319</t>
  </si>
  <si>
    <t>P82005</t>
  </si>
  <si>
    <t>P82006</t>
  </si>
  <si>
    <t>P82607</t>
  </si>
  <si>
    <t>P82652</t>
  </si>
  <si>
    <t>P82011</t>
  </si>
  <si>
    <t>Y00186</t>
  </si>
  <si>
    <t>P82014</t>
  </si>
  <si>
    <t>P82018</t>
  </si>
  <si>
    <t>P82616</t>
  </si>
  <si>
    <t>P82626</t>
  </si>
  <si>
    <t>P82037</t>
  </si>
  <si>
    <t>P82003</t>
  </si>
  <si>
    <t>P82640</t>
  </si>
  <si>
    <t>P82015</t>
  </si>
  <si>
    <t>P82031</t>
  </si>
  <si>
    <t>P82643</t>
  </si>
  <si>
    <t>Y03079</t>
  </si>
  <si>
    <t>P82023</t>
  </si>
  <si>
    <t>P82010</t>
  </si>
  <si>
    <t>P82012</t>
  </si>
  <si>
    <t>P82021</t>
  </si>
  <si>
    <t>P82001</t>
  </si>
  <si>
    <t>P82013</t>
  </si>
  <si>
    <t>P82629</t>
  </si>
  <si>
    <t>P82008</t>
  </si>
  <si>
    <t>P82009</t>
  </si>
  <si>
    <t>P83021</t>
  </si>
  <si>
    <t>P83608</t>
  </si>
  <si>
    <t>P83027</t>
  </si>
  <si>
    <t>P83024</t>
  </si>
  <si>
    <t>P83611</t>
  </si>
  <si>
    <t>P83010</t>
  </si>
  <si>
    <t>P83620</t>
  </si>
  <si>
    <t>P83011</t>
  </si>
  <si>
    <t>P83621</t>
  </si>
  <si>
    <t>P83007</t>
  </si>
  <si>
    <t>P83004</t>
  </si>
  <si>
    <t>P83009</t>
  </si>
  <si>
    <t>P83001</t>
  </si>
  <si>
    <t>P83005</t>
  </si>
  <si>
    <t>P83603</t>
  </si>
  <si>
    <t>P83605</t>
  </si>
  <si>
    <t>P83006</t>
  </si>
  <si>
    <t>P83015</t>
  </si>
  <si>
    <t>P83623</t>
  </si>
  <si>
    <t>P83025</t>
  </si>
  <si>
    <t>Y02755</t>
  </si>
  <si>
    <t>P83609</t>
  </si>
  <si>
    <t>P83017</t>
  </si>
  <si>
    <t>P83012</t>
  </si>
  <si>
    <t>P83612</t>
  </si>
  <si>
    <t>P81033</t>
  </si>
  <si>
    <t>P81154</t>
  </si>
  <si>
    <t>Y00347</t>
  </si>
  <si>
    <t>P81180</t>
  </si>
  <si>
    <t>P81127</t>
  </si>
  <si>
    <t>P81692</t>
  </si>
  <si>
    <t>P81701</t>
  </si>
  <si>
    <t>P81655</t>
  </si>
  <si>
    <t>P81741</t>
  </si>
  <si>
    <t>P81057</t>
  </si>
  <si>
    <t>P81082</t>
  </si>
  <si>
    <t>P81186</t>
  </si>
  <si>
    <t>P81143</t>
  </si>
  <si>
    <t>Y02466</t>
  </si>
  <si>
    <t>P81076</t>
  </si>
  <si>
    <t>P81171</t>
  </si>
  <si>
    <t>P81044</t>
  </si>
  <si>
    <t>P81117</t>
  </si>
  <si>
    <t>P81181</t>
  </si>
  <si>
    <t>P81062</t>
  </si>
  <si>
    <t>P81687</t>
  </si>
  <si>
    <t>P81740</t>
  </si>
  <si>
    <t>P81083</t>
  </si>
  <si>
    <t>P81010</t>
  </si>
  <si>
    <t>P81038</t>
  </si>
  <si>
    <t>Y02753</t>
  </si>
  <si>
    <t>P85004</t>
  </si>
  <si>
    <t>P85013</t>
  </si>
  <si>
    <t>P85018</t>
  </si>
  <si>
    <t>P85612</t>
  </si>
  <si>
    <t>P85028</t>
  </si>
  <si>
    <t>P85026</t>
  </si>
  <si>
    <t>P85605</t>
  </si>
  <si>
    <t>Y02875</t>
  </si>
  <si>
    <t>Y02827</t>
  </si>
  <si>
    <t>P85012</t>
  </si>
  <si>
    <t>P85608</t>
  </si>
  <si>
    <t>Y02933</t>
  </si>
  <si>
    <t>P85011</t>
  </si>
  <si>
    <t>P85615</t>
  </si>
  <si>
    <t>P85021</t>
  </si>
  <si>
    <t>P85002</t>
  </si>
  <si>
    <t>P85601</t>
  </si>
  <si>
    <t>P85606</t>
  </si>
  <si>
    <t>Y01124</t>
  </si>
  <si>
    <t>P85003</t>
  </si>
  <si>
    <t>P85610</t>
  </si>
  <si>
    <t>P85016</t>
  </si>
  <si>
    <t>P89006</t>
  </si>
  <si>
    <t>P85005</t>
  </si>
  <si>
    <t>P85007</t>
  </si>
  <si>
    <t>P85622</t>
  </si>
  <si>
    <t>P85614</t>
  </si>
  <si>
    <t>P85015</t>
  </si>
  <si>
    <t>P85017</t>
  </si>
  <si>
    <t>P85022</t>
  </si>
  <si>
    <t>P85010</t>
  </si>
  <si>
    <t>P85014</t>
  </si>
  <si>
    <t>P85019</t>
  </si>
  <si>
    <t>P85020</t>
  </si>
  <si>
    <t>P81757</t>
  </si>
  <si>
    <t>P81078</t>
  </si>
  <si>
    <t>P81100</t>
  </si>
  <si>
    <t>P81036</t>
  </si>
  <si>
    <t>P81197</t>
  </si>
  <si>
    <t>P81118</t>
  </si>
  <si>
    <t>P81095</t>
  </si>
  <si>
    <t>P81736</t>
  </si>
  <si>
    <t>P81099</t>
  </si>
  <si>
    <t>P81730</t>
  </si>
  <si>
    <t>P81047</t>
  </si>
  <si>
    <t>P81132</t>
  </si>
  <si>
    <t>P81123</t>
  </si>
  <si>
    <t>P81755</t>
  </si>
  <si>
    <t>P81170</t>
  </si>
  <si>
    <t>P81035</t>
  </si>
  <si>
    <t>P81218</t>
  </si>
  <si>
    <t>Y02606</t>
  </si>
  <si>
    <t>P81731</t>
  </si>
  <si>
    <t>P81008</t>
  </si>
  <si>
    <t>P81212</t>
  </si>
  <si>
    <t>P81027</t>
  </si>
  <si>
    <t>P81088</t>
  </si>
  <si>
    <t>P81686</t>
  </si>
  <si>
    <t>P81165</t>
  </si>
  <si>
    <t>P81003</t>
  </si>
  <si>
    <t>P81070</t>
  </si>
  <si>
    <t>P81726</t>
  </si>
  <si>
    <t>Y02605</t>
  </si>
  <si>
    <t>P81025</t>
  </si>
  <si>
    <t>P81620</t>
  </si>
  <si>
    <t>P81130</t>
  </si>
  <si>
    <t>P81699</t>
  </si>
  <si>
    <t>P81160</t>
  </si>
  <si>
    <t>P81732</t>
  </si>
  <si>
    <t>P81182</t>
  </si>
  <si>
    <t>P81017</t>
  </si>
  <si>
    <t>P81780</t>
  </si>
  <si>
    <t>P81069</t>
  </si>
  <si>
    <t>P81032</t>
  </si>
  <si>
    <t>P81137</t>
  </si>
  <si>
    <t>P81711</t>
  </si>
  <si>
    <t>P81166</t>
  </si>
  <si>
    <t>P81147</t>
  </si>
  <si>
    <t>P81020</t>
  </si>
  <si>
    <t>P81053</t>
  </si>
  <si>
    <t>P81065</t>
  </si>
  <si>
    <t>N81002</t>
  </si>
  <si>
    <t>N81085</t>
  </si>
  <si>
    <t>N81013</t>
  </si>
  <si>
    <t>N81062</t>
  </si>
  <si>
    <t>N81118</t>
  </si>
  <si>
    <t>N81052</t>
  </si>
  <si>
    <t>Y05750</t>
  </si>
  <si>
    <t>N81070</t>
  </si>
  <si>
    <t>Y02045</t>
  </si>
  <si>
    <t>N81022</t>
  </si>
  <si>
    <t>N81632</t>
  </si>
  <si>
    <t>N81049</t>
  </si>
  <si>
    <t>N81088</t>
  </si>
  <si>
    <t>N81069</t>
  </si>
  <si>
    <t>N81033</t>
  </si>
  <si>
    <t>N81086</t>
  </si>
  <si>
    <t>N81077</t>
  </si>
  <si>
    <t>N81027</t>
  </si>
  <si>
    <t>N81029</t>
  </si>
  <si>
    <t>P86012</t>
  </si>
  <si>
    <t>P86008</t>
  </si>
  <si>
    <t>P86021</t>
  </si>
  <si>
    <t>P86009</t>
  </si>
  <si>
    <t>P86606</t>
  </si>
  <si>
    <t>P86006</t>
  </si>
  <si>
    <t>P86023</t>
  </si>
  <si>
    <t>Y02721</t>
  </si>
  <si>
    <t>P86001</t>
  </si>
  <si>
    <t>P86026</t>
  </si>
  <si>
    <t>P86614</t>
  </si>
  <si>
    <t>P86015</t>
  </si>
  <si>
    <t>P86018</t>
  </si>
  <si>
    <t>P86011</t>
  </si>
  <si>
    <t>P86003</t>
  </si>
  <si>
    <t>P86016</t>
  </si>
  <si>
    <t>P86608</t>
  </si>
  <si>
    <t>P86004</t>
  </si>
  <si>
    <t>P86019</t>
  </si>
  <si>
    <t>P86017</t>
  </si>
  <si>
    <t>Y02795</t>
  </si>
  <si>
    <t>P86609</t>
  </si>
  <si>
    <t>P86022</t>
  </si>
  <si>
    <t>P86619</t>
  </si>
  <si>
    <t>P86007</t>
  </si>
  <si>
    <t>P86620</t>
  </si>
  <si>
    <t>P86624</t>
  </si>
  <si>
    <t>Y02718</t>
  </si>
  <si>
    <t>P86013</t>
  </si>
  <si>
    <t>P86005</t>
  </si>
  <si>
    <t>P86014</t>
  </si>
  <si>
    <t>P86010</t>
  </si>
  <si>
    <t>Y00726</t>
  </si>
  <si>
    <t>Y02720</t>
  </si>
  <si>
    <t>P86602</t>
  </si>
  <si>
    <t>P86002</t>
  </si>
  <si>
    <t>P81213</t>
  </si>
  <si>
    <t>P81179</t>
  </si>
  <si>
    <t>P81071</t>
  </si>
  <si>
    <t>P81748</t>
  </si>
  <si>
    <t>P81103</t>
  </si>
  <si>
    <t>P81196</t>
  </si>
  <si>
    <t>P81685</t>
  </si>
  <si>
    <t>P81046</t>
  </si>
  <si>
    <t>P81169</t>
  </si>
  <si>
    <t>P81770</t>
  </si>
  <si>
    <t>P81107</t>
  </si>
  <si>
    <t>P81119</t>
  </si>
  <si>
    <t>P81647</t>
  </si>
  <si>
    <t>P81067</t>
  </si>
  <si>
    <t>P81664</t>
  </si>
  <si>
    <t>P81018</t>
  </si>
  <si>
    <t>P81184</t>
  </si>
  <si>
    <t>P81015</t>
  </si>
  <si>
    <t>P81185</t>
  </si>
  <si>
    <t>P81040</t>
  </si>
  <si>
    <t>P81055</t>
  </si>
  <si>
    <t>P81735</t>
  </si>
  <si>
    <t>N81035</t>
  </si>
  <si>
    <t>N81064</t>
  </si>
  <si>
    <t>N81072</t>
  </si>
  <si>
    <t>N81619</t>
  </si>
  <si>
    <t>N81019</t>
  </si>
  <si>
    <t>N81057</t>
  </si>
  <si>
    <t>N81096</t>
  </si>
  <si>
    <t>N81045</t>
  </si>
  <si>
    <t>N81037</t>
  </si>
  <si>
    <t>N81651</t>
  </si>
  <si>
    <t>N81066</t>
  </si>
  <si>
    <t>N81119</t>
  </si>
  <si>
    <t>N81054</t>
  </si>
  <si>
    <t>N81011</t>
  </si>
  <si>
    <t>P87649</t>
  </si>
  <si>
    <t>P87008</t>
  </si>
  <si>
    <t>P87613</t>
  </si>
  <si>
    <t>P87651</t>
  </si>
  <si>
    <t>P87040</t>
  </si>
  <si>
    <t>P87020</t>
  </si>
  <si>
    <t>P87624</t>
  </si>
  <si>
    <t>Y02625</t>
  </si>
  <si>
    <t>P87028</t>
  </si>
  <si>
    <t>P87004</t>
  </si>
  <si>
    <t>P87035</t>
  </si>
  <si>
    <t>P87024</t>
  </si>
  <si>
    <t>P87657</t>
  </si>
  <si>
    <t>P87639</t>
  </si>
  <si>
    <t>P87625</t>
  </si>
  <si>
    <t>P87022</t>
  </si>
  <si>
    <t>P87026</t>
  </si>
  <si>
    <t>P87017</t>
  </si>
  <si>
    <t>P87661</t>
  </si>
  <si>
    <t>P87627</t>
  </si>
  <si>
    <t>P87630</t>
  </si>
  <si>
    <t>Y02767</t>
  </si>
  <si>
    <t>Y00445</t>
  </si>
  <si>
    <t>P87648</t>
  </si>
  <si>
    <t>P87002</t>
  </si>
  <si>
    <t>P87634</t>
  </si>
  <si>
    <t>P87654</t>
  </si>
  <si>
    <t>Y02622</t>
  </si>
  <si>
    <t>P87015</t>
  </si>
  <si>
    <t>P87032</t>
  </si>
  <si>
    <t>P87019</t>
  </si>
  <si>
    <t>P87620</t>
  </si>
  <si>
    <t>P87610</t>
  </si>
  <si>
    <t>P87658</t>
  </si>
  <si>
    <t>P87025</t>
  </si>
  <si>
    <t>P87027</t>
  </si>
  <si>
    <t>P87618</t>
  </si>
  <si>
    <t>P87016</t>
  </si>
  <si>
    <t>A82055</t>
  </si>
  <si>
    <t>A82031</t>
  </si>
  <si>
    <t>A82045</t>
  </si>
  <si>
    <t>A82004</t>
  </si>
  <si>
    <t>A82028</t>
  </si>
  <si>
    <t>A82029</t>
  </si>
  <si>
    <t>A82037</t>
  </si>
  <si>
    <t>A82023</t>
  </si>
  <si>
    <t>A82032</t>
  </si>
  <si>
    <t>A82021</t>
  </si>
  <si>
    <t>A82006</t>
  </si>
  <si>
    <t>A82022</t>
  </si>
  <si>
    <t>A82646</t>
  </si>
  <si>
    <t>A82035</t>
  </si>
  <si>
    <t>A82020</t>
  </si>
  <si>
    <t>A82019</t>
  </si>
  <si>
    <t>A82044</t>
  </si>
  <si>
    <t>A82038</t>
  </si>
  <si>
    <t>A82016</t>
  </si>
  <si>
    <t>A82047</t>
  </si>
  <si>
    <t>A82617</t>
  </si>
  <si>
    <t>A82075</t>
  </si>
  <si>
    <t>A82014</t>
  </si>
  <si>
    <t>A82013</t>
  </si>
  <si>
    <t>A82024</t>
  </si>
  <si>
    <t>A82064</t>
  </si>
  <si>
    <t>A82018</t>
  </si>
  <si>
    <t>A82012</t>
  </si>
  <si>
    <t>A82041</t>
  </si>
  <si>
    <t>A82036</t>
  </si>
  <si>
    <t>A82620</t>
  </si>
  <si>
    <t>A82015</t>
  </si>
  <si>
    <t>A82654</t>
  </si>
  <si>
    <t>A82631</t>
  </si>
  <si>
    <t>N83009</t>
  </si>
  <si>
    <t>N83603</t>
  </si>
  <si>
    <t>N83032</t>
  </si>
  <si>
    <t>N83024</t>
  </si>
  <si>
    <t>N83013</t>
  </si>
  <si>
    <t>N83610</t>
  </si>
  <si>
    <t>N83028</t>
  </si>
  <si>
    <t>N83605</t>
  </si>
  <si>
    <t>N83015</t>
  </si>
  <si>
    <t>N83031</t>
  </si>
  <si>
    <t>N83018</t>
  </si>
  <si>
    <t>N83601</t>
  </si>
  <si>
    <t>N83609</t>
  </si>
  <si>
    <t>N83619</t>
  </si>
  <si>
    <t>N83043</t>
  </si>
  <si>
    <t>N83047</t>
  </si>
  <si>
    <t>N83622</t>
  </si>
  <si>
    <t>N83025</t>
  </si>
  <si>
    <t>N83621</t>
  </si>
  <si>
    <t>N83608</t>
  </si>
  <si>
    <t>N83633</t>
  </si>
  <si>
    <t>N83030</t>
  </si>
  <si>
    <t>N83033</t>
  </si>
  <si>
    <t>N83014</t>
  </si>
  <si>
    <t>A82003</t>
  </si>
  <si>
    <t>A82008</t>
  </si>
  <si>
    <t>A82010</t>
  </si>
  <si>
    <t>P81013</t>
  </si>
  <si>
    <t>A82077</t>
  </si>
  <si>
    <t>A82033</t>
  </si>
  <si>
    <t>A82070</t>
  </si>
  <si>
    <t>A82068</t>
  </si>
  <si>
    <t>A82026</t>
  </si>
  <si>
    <t>A82025</t>
  </si>
  <si>
    <t>A82039</t>
  </si>
  <si>
    <t>A82046</t>
  </si>
  <si>
    <t>A82613</t>
  </si>
  <si>
    <t>A82027</t>
  </si>
  <si>
    <t>P81113</t>
  </si>
  <si>
    <t>Y01008</t>
  </si>
  <si>
    <t>A82005</t>
  </si>
  <si>
    <t>A82650</t>
  </si>
  <si>
    <t>A82009</t>
  </si>
  <si>
    <t>A82608</t>
  </si>
  <si>
    <t>A82062</t>
  </si>
  <si>
    <t>A82647</t>
  </si>
  <si>
    <t>P81002</t>
  </si>
  <si>
    <t>A82072</t>
  </si>
  <si>
    <t>A82007</t>
  </si>
  <si>
    <t>A82071</t>
  </si>
  <si>
    <t>A82053</t>
  </si>
  <si>
    <t>A82030</t>
  </si>
  <si>
    <t>A82651</t>
  </si>
  <si>
    <t>P81029</t>
  </si>
  <si>
    <t>B82061</t>
  </si>
  <si>
    <t>A82629</t>
  </si>
  <si>
    <t>N81001</t>
  </si>
  <si>
    <t>N81008</t>
  </si>
  <si>
    <t>N81032</t>
  </si>
  <si>
    <t>N81111</t>
  </si>
  <si>
    <t>N81010</t>
  </si>
  <si>
    <t>N81044</t>
  </si>
  <si>
    <t>N81071</t>
  </si>
  <si>
    <t>N81068</t>
  </si>
  <si>
    <t>N81614</t>
  </si>
  <si>
    <t>N81642</t>
  </si>
  <si>
    <t>N81090</t>
  </si>
  <si>
    <t>N81043</t>
  </si>
  <si>
    <t>N81016</t>
  </si>
  <si>
    <t>N81039</t>
  </si>
  <si>
    <t>N81053</t>
  </si>
  <si>
    <t>N81084</t>
  </si>
  <si>
    <t>N81047</t>
  </si>
  <si>
    <t>N84003</t>
  </si>
  <si>
    <t>N84630</t>
  </si>
  <si>
    <t>N84027</t>
  </si>
  <si>
    <t>N84621</t>
  </si>
  <si>
    <t>N84002</t>
  </si>
  <si>
    <t>N84004</t>
  </si>
  <si>
    <t>N84029</t>
  </si>
  <si>
    <t>N84035</t>
  </si>
  <si>
    <t>N84615</t>
  </si>
  <si>
    <t>N84023</t>
  </si>
  <si>
    <t>N84034</t>
  </si>
  <si>
    <t>N84627</t>
  </si>
  <si>
    <t>N84626</t>
  </si>
  <si>
    <t>N84001</t>
  </si>
  <si>
    <t>N84041</t>
  </si>
  <si>
    <t>N84026</t>
  </si>
  <si>
    <t>N84605</t>
  </si>
  <si>
    <t>N84043</t>
  </si>
  <si>
    <t>N84011</t>
  </si>
  <si>
    <t>N84025</t>
  </si>
  <si>
    <t>N84010</t>
  </si>
  <si>
    <t>N84020</t>
  </si>
  <si>
    <t>N84007</t>
  </si>
  <si>
    <t>N84038</t>
  </si>
  <si>
    <t>N84016</t>
  </si>
  <si>
    <t>N84015</t>
  </si>
  <si>
    <t>N84019</t>
  </si>
  <si>
    <t>Y00446</t>
  </si>
  <si>
    <t>N84028</t>
  </si>
  <si>
    <t>N84013</t>
  </si>
  <si>
    <t>N84613</t>
  </si>
  <si>
    <t>N84625</t>
  </si>
  <si>
    <t>N84008</t>
  </si>
  <si>
    <t>N84037</t>
  </si>
  <si>
    <t>N84021</t>
  </si>
  <si>
    <t>N84024</t>
  </si>
  <si>
    <t>N84017</t>
  </si>
  <si>
    <t>N84014</t>
  </si>
  <si>
    <t>N84005</t>
  </si>
  <si>
    <t>N84614</t>
  </si>
  <si>
    <t>N84617</t>
  </si>
  <si>
    <t>N84018</t>
  </si>
  <si>
    <t>N84006</t>
  </si>
  <si>
    <t>N84012</t>
  </si>
  <si>
    <t>Y00912</t>
  </si>
  <si>
    <t>P88042</t>
  </si>
  <si>
    <t>P88025</t>
  </si>
  <si>
    <t>P88013</t>
  </si>
  <si>
    <t>P88006</t>
  </si>
  <si>
    <t>P88015</t>
  </si>
  <si>
    <t>P88044</t>
  </si>
  <si>
    <t>P88003</t>
  </si>
  <si>
    <t>P88018</t>
  </si>
  <si>
    <t>P88615</t>
  </si>
  <si>
    <t>P88014</t>
  </si>
  <si>
    <t>P88005</t>
  </si>
  <si>
    <t>P88020</t>
  </si>
  <si>
    <t>P88021</t>
  </si>
  <si>
    <t>P88625</t>
  </si>
  <si>
    <t>P88017</t>
  </si>
  <si>
    <t>P88016</t>
  </si>
  <si>
    <t>P88002</t>
  </si>
  <si>
    <t>P88009</t>
  </si>
  <si>
    <t>P88008</t>
  </si>
  <si>
    <t>P88026</t>
  </si>
  <si>
    <t>P88632</t>
  </si>
  <si>
    <t>P88019</t>
  </si>
  <si>
    <t>P88623</t>
  </si>
  <si>
    <t>P88031</t>
  </si>
  <si>
    <t>P88007</t>
  </si>
  <si>
    <t>P88043</t>
  </si>
  <si>
    <t>P88023</t>
  </si>
  <si>
    <t>P88606</t>
  </si>
  <si>
    <t>P88041</t>
  </si>
  <si>
    <t>P88011</t>
  </si>
  <si>
    <t>P88012</t>
  </si>
  <si>
    <t>P88024</t>
  </si>
  <si>
    <t>Y02510</t>
  </si>
  <si>
    <t>N83023</t>
  </si>
  <si>
    <t>N83001</t>
  </si>
  <si>
    <t>N83050</t>
  </si>
  <si>
    <t>N83021</t>
  </si>
  <si>
    <t>N83007</t>
  </si>
  <si>
    <t>N83620</t>
  </si>
  <si>
    <t>N83041</t>
  </si>
  <si>
    <t>N83017</t>
  </si>
  <si>
    <t>N83035</t>
  </si>
  <si>
    <t>N83008</t>
  </si>
  <si>
    <t>N83614</t>
  </si>
  <si>
    <t>N83637</t>
  </si>
  <si>
    <t>N83005</t>
  </si>
  <si>
    <t>N83053</t>
  </si>
  <si>
    <t>N83027</t>
  </si>
  <si>
    <t>N83045</t>
  </si>
  <si>
    <t>N83020</t>
  </si>
  <si>
    <t>N83054</t>
  </si>
  <si>
    <t>N83026</t>
  </si>
  <si>
    <t>N83019</t>
  </si>
  <si>
    <t>N83003</t>
  </si>
  <si>
    <t>N83006</t>
  </si>
  <si>
    <t>N83002</t>
  </si>
  <si>
    <t>N83010</t>
  </si>
  <si>
    <t>Y00475</t>
  </si>
  <si>
    <t>N83628</t>
  </si>
  <si>
    <t>N83624</t>
  </si>
  <si>
    <t>N83635</t>
  </si>
  <si>
    <t>N83049</t>
  </si>
  <si>
    <t>N83012</t>
  </si>
  <si>
    <t>P89020</t>
  </si>
  <si>
    <t>P89613</t>
  </si>
  <si>
    <t>P89015</t>
  </si>
  <si>
    <t>C81615</t>
  </si>
  <si>
    <t>Y02663</t>
  </si>
  <si>
    <t>P89602</t>
  </si>
  <si>
    <t>P89618</t>
  </si>
  <si>
    <t>P89012</t>
  </si>
  <si>
    <t>P89023</t>
  </si>
  <si>
    <t>C81081</t>
  </si>
  <si>
    <t>C81640</t>
  </si>
  <si>
    <t>P89002</t>
  </si>
  <si>
    <t>P89021</t>
  </si>
  <si>
    <t>C81106</t>
  </si>
  <si>
    <t>Y02936</t>
  </si>
  <si>
    <t>P89013</t>
  </si>
  <si>
    <t>P89026</t>
  </si>
  <si>
    <t>Y02586</t>
  </si>
  <si>
    <t>P89609</t>
  </si>
  <si>
    <t>P89025</t>
  </si>
  <si>
    <t>P89022</t>
  </si>
  <si>
    <t>C81077</t>
  </si>
  <si>
    <t>P89030</t>
  </si>
  <si>
    <t>P89018</t>
  </si>
  <si>
    <t>P89011</t>
  </si>
  <si>
    <t>P89007</t>
  </si>
  <si>
    <t>P89010</t>
  </si>
  <si>
    <t>Y02713</t>
  </si>
  <si>
    <t>P89008</t>
  </si>
  <si>
    <t>P89029</t>
  </si>
  <si>
    <t>P89612</t>
  </si>
  <si>
    <t>P89004</t>
  </si>
  <si>
    <t>P89014</t>
  </si>
  <si>
    <t>P89016</t>
  </si>
  <si>
    <t>P89005</t>
  </si>
  <si>
    <t>P89003</t>
  </si>
  <si>
    <t>P91018</t>
  </si>
  <si>
    <t>P91631</t>
  </si>
  <si>
    <t>P91012</t>
  </si>
  <si>
    <t>P91004</t>
  </si>
  <si>
    <t>P91013</t>
  </si>
  <si>
    <t>P91019</t>
  </si>
  <si>
    <t>P91029</t>
  </si>
  <si>
    <t>P91017</t>
  </si>
  <si>
    <t>P91009</t>
  </si>
  <si>
    <t>P91604</t>
  </si>
  <si>
    <t>P91629</t>
  </si>
  <si>
    <t>P91003</t>
  </si>
  <si>
    <t>P91006</t>
  </si>
  <si>
    <t>P91008</t>
  </si>
  <si>
    <t>P91011</t>
  </si>
  <si>
    <t>P91020</t>
  </si>
  <si>
    <t>P91026</t>
  </si>
  <si>
    <t>P91007</t>
  </si>
  <si>
    <t>P91627</t>
  </si>
  <si>
    <t>P91035</t>
  </si>
  <si>
    <t>P91623</t>
  </si>
  <si>
    <t>P91633</t>
  </si>
  <si>
    <t>P91021</t>
  </si>
  <si>
    <t>P91617</t>
  </si>
  <si>
    <t>P91014</t>
  </si>
  <si>
    <t>P91016</t>
  </si>
  <si>
    <t>P91603</t>
  </si>
  <si>
    <t>N81067</t>
  </si>
  <si>
    <t>N81040</t>
  </si>
  <si>
    <t>N81051</t>
  </si>
  <si>
    <t>N81055</t>
  </si>
  <si>
    <t>N81087</t>
  </si>
  <si>
    <t>N81113</t>
  </si>
  <si>
    <t>N81024</t>
  </si>
  <si>
    <t>N81074</t>
  </si>
  <si>
    <t>N81025</t>
  </si>
  <si>
    <t>N81127</t>
  </si>
  <si>
    <t>N81061</t>
  </si>
  <si>
    <t>N81123</t>
  </si>
  <si>
    <t>N81114</t>
  </si>
  <si>
    <t>N81028</t>
  </si>
  <si>
    <t>N81020</t>
  </si>
  <si>
    <t>N81012</t>
  </si>
  <si>
    <t>Y01108</t>
  </si>
  <si>
    <t>N81007</t>
  </si>
  <si>
    <t>N81109</t>
  </si>
  <si>
    <t>N81059</t>
  </si>
  <si>
    <t>N81014</t>
  </si>
  <si>
    <t>N81637</t>
  </si>
  <si>
    <t>N81048</t>
  </si>
  <si>
    <t>N81083</t>
  </si>
  <si>
    <t>N81645</t>
  </si>
  <si>
    <t>Y04925</t>
  </si>
  <si>
    <t>N81107</t>
  </si>
  <si>
    <t>N81108</t>
  </si>
  <si>
    <t>N81623</t>
  </si>
  <si>
    <t>N81041</t>
  </si>
  <si>
    <t>N81056</t>
  </si>
  <si>
    <t>N81122</t>
  </si>
  <si>
    <t>N81097</t>
  </si>
  <si>
    <t>N81089</t>
  </si>
  <si>
    <t>N81065</t>
  </si>
  <si>
    <t>N81036</t>
  </si>
  <si>
    <t>N81628</t>
  </si>
  <si>
    <t>N81075</t>
  </si>
  <si>
    <t>N81063</t>
  </si>
  <si>
    <t>N81031</t>
  </si>
  <si>
    <t>Y04664</t>
  </si>
  <si>
    <t>N81121</t>
  </si>
  <si>
    <t>N81080</t>
  </si>
  <si>
    <t>N81626</t>
  </si>
  <si>
    <t>N81093</t>
  </si>
  <si>
    <t>N81082</t>
  </si>
  <si>
    <t>N81006</t>
  </si>
  <si>
    <t>N81102</t>
  </si>
  <si>
    <t>N81100</t>
  </si>
  <si>
    <t>N81046</t>
  </si>
  <si>
    <t>N81060</t>
  </si>
  <si>
    <t>N81120</t>
  </si>
  <si>
    <t>N81038</t>
  </si>
  <si>
    <t>N81101</t>
  </si>
  <si>
    <t>N81018</t>
  </si>
  <si>
    <t>N81005</t>
  </si>
  <si>
    <t>N81079</t>
  </si>
  <si>
    <t>N81125</t>
  </si>
  <si>
    <t>N81624</t>
  </si>
  <si>
    <t>N81030</t>
  </si>
  <si>
    <t>N81655</t>
  </si>
  <si>
    <t>N81009</t>
  </si>
  <si>
    <t>N81034</t>
  </si>
  <si>
    <t>N81092</t>
  </si>
  <si>
    <t>N81607</t>
  </si>
  <si>
    <t>N81081</t>
  </si>
  <si>
    <t>N81050</t>
  </si>
  <si>
    <t>N81115</t>
  </si>
  <si>
    <t>N81117</t>
  </si>
  <si>
    <t>P81039</t>
  </si>
  <si>
    <t>P81710</t>
  </si>
  <si>
    <t>P81112</t>
  </si>
  <si>
    <t>P81208</t>
  </si>
  <si>
    <t>P81138</t>
  </si>
  <si>
    <t>P81646</t>
  </si>
  <si>
    <t>P81136</t>
  </si>
  <si>
    <t>P81014</t>
  </si>
  <si>
    <t>P81045</t>
  </si>
  <si>
    <t>P81674</t>
  </si>
  <si>
    <t>P81201</t>
  </si>
  <si>
    <t>P81695</t>
  </si>
  <si>
    <t>P81096</t>
  </si>
  <si>
    <t>P81041</t>
  </si>
  <si>
    <t>P81084</t>
  </si>
  <si>
    <t>P92010</t>
  </si>
  <si>
    <t>P92015</t>
  </si>
  <si>
    <t>P92620</t>
  </si>
  <si>
    <t>P92028</t>
  </si>
  <si>
    <t>P92023</t>
  </si>
  <si>
    <t>Y02322</t>
  </si>
  <si>
    <t>P92626</t>
  </si>
  <si>
    <t>P92007</t>
  </si>
  <si>
    <t>P92615</t>
  </si>
  <si>
    <t>P92648</t>
  </si>
  <si>
    <t>P92041</t>
  </si>
  <si>
    <t>P92021</t>
  </si>
  <si>
    <t>P92012</t>
  </si>
  <si>
    <t>Y02321</t>
  </si>
  <si>
    <t>P92633</t>
  </si>
  <si>
    <t>P92019</t>
  </si>
  <si>
    <t>P92020</t>
  </si>
  <si>
    <t>Y02378</t>
  </si>
  <si>
    <t>P92642</t>
  </si>
  <si>
    <t>P92651</t>
  </si>
  <si>
    <t>P92026</t>
  </si>
  <si>
    <t>P92034</t>
  </si>
  <si>
    <t>P92637</t>
  </si>
  <si>
    <t>P92011</t>
  </si>
  <si>
    <t>P92646</t>
  </si>
  <si>
    <t>P92634</t>
  </si>
  <si>
    <t>P92621</t>
  </si>
  <si>
    <t>P92003</t>
  </si>
  <si>
    <t>P92004</t>
  </si>
  <si>
    <t>Y02886</t>
  </si>
  <si>
    <t>P92630</t>
  </si>
  <si>
    <t>P92639</t>
  </si>
  <si>
    <t>P92001</t>
  </si>
  <si>
    <t>P92005</t>
  </si>
  <si>
    <t>P92006</t>
  </si>
  <si>
    <t>P92031</t>
  </si>
  <si>
    <t>P92635</t>
  </si>
  <si>
    <t>P92607</t>
  </si>
  <si>
    <t>P92042</t>
  </si>
  <si>
    <t>P92038</t>
  </si>
  <si>
    <t>P92653</t>
  </si>
  <si>
    <t>P92030</t>
  </si>
  <si>
    <t>P92014</t>
  </si>
  <si>
    <t>P92029</t>
  </si>
  <si>
    <t>P92017</t>
  </si>
  <si>
    <t>Y02885</t>
  </si>
  <si>
    <t>P92008</t>
  </si>
  <si>
    <t>P92016</t>
  </si>
  <si>
    <t>P92024</t>
  </si>
  <si>
    <t>P92605</t>
  </si>
  <si>
    <t>P92602</t>
  </si>
  <si>
    <t>P92033</t>
  </si>
  <si>
    <t>Y00050</t>
  </si>
  <si>
    <t>Y02274</t>
  </si>
  <si>
    <t>P92002</t>
  </si>
  <si>
    <t>P92647</t>
  </si>
  <si>
    <t>P81087</t>
  </si>
  <si>
    <t>P81742</t>
  </si>
  <si>
    <t>P81079</t>
  </si>
  <si>
    <t>P81089</t>
  </si>
  <si>
    <t>P81006</t>
  </si>
  <si>
    <t>P81150</t>
  </si>
  <si>
    <t>P81129</t>
  </si>
  <si>
    <t>P81133</t>
  </si>
  <si>
    <t>P81037</t>
  </si>
  <si>
    <t>P81077</t>
  </si>
  <si>
    <t>P81149</t>
  </si>
  <si>
    <t>P81191</t>
  </si>
  <si>
    <t>P81059</t>
  </si>
  <si>
    <t>P81157</t>
  </si>
  <si>
    <t>P81128</t>
  </si>
  <si>
    <t>P81668</t>
  </si>
  <si>
    <t>P81086</t>
  </si>
  <si>
    <t>P81031</t>
  </si>
  <si>
    <t>B83620</t>
  </si>
  <si>
    <t>B82007</t>
  </si>
  <si>
    <t>B82053</t>
  </si>
  <si>
    <t>B83019</t>
  </si>
  <si>
    <t>B83008</t>
  </si>
  <si>
    <t>B83624</t>
  </si>
  <si>
    <t>B83033</t>
  </si>
  <si>
    <t>B83002</t>
  </si>
  <si>
    <t>C85016</t>
  </si>
  <si>
    <t>C85009</t>
  </si>
  <si>
    <t>C85013</t>
  </si>
  <si>
    <t>C85030</t>
  </si>
  <si>
    <t>C85020</t>
  </si>
  <si>
    <t>C85614</t>
  </si>
  <si>
    <t>Y05364</t>
  </si>
  <si>
    <t>C85001</t>
  </si>
  <si>
    <t>C85028</t>
  </si>
  <si>
    <t>C85619</t>
  </si>
  <si>
    <t>C85004</t>
  </si>
  <si>
    <t>C85022</t>
  </si>
  <si>
    <t>C85008</t>
  </si>
  <si>
    <t>C85005</t>
  </si>
  <si>
    <t>C85019</t>
  </si>
  <si>
    <t>C85003</t>
  </si>
  <si>
    <t>C85006</t>
  </si>
  <si>
    <t>C85018</t>
  </si>
  <si>
    <t>Y04809</t>
  </si>
  <si>
    <t>C85033</t>
  </si>
  <si>
    <t>Y05363</t>
  </si>
  <si>
    <t>C85007</t>
  </si>
  <si>
    <t>C85010</t>
  </si>
  <si>
    <t>Y00411</t>
  </si>
  <si>
    <t>C85023</t>
  </si>
  <si>
    <t>C85014</t>
  </si>
  <si>
    <t>C85622</t>
  </si>
  <si>
    <t>C85017</t>
  </si>
  <si>
    <t>Y05248</t>
  </si>
  <si>
    <t>C85024</t>
  </si>
  <si>
    <t>C85623</t>
  </si>
  <si>
    <t>C84008</t>
  </si>
  <si>
    <t>Y05346</t>
  </si>
  <si>
    <t>C84024</t>
  </si>
  <si>
    <t>C84013</t>
  </si>
  <si>
    <t>C84094</t>
  </si>
  <si>
    <t>C84101</t>
  </si>
  <si>
    <t>C84692</t>
  </si>
  <si>
    <t>C84001</t>
  </si>
  <si>
    <t>C84035</t>
  </si>
  <si>
    <t>B83042</t>
  </si>
  <si>
    <t>B83020</t>
  </si>
  <si>
    <t>Y01118</t>
  </si>
  <si>
    <t>B83038</t>
  </si>
  <si>
    <t>B83015</t>
  </si>
  <si>
    <t>B83055</t>
  </si>
  <si>
    <t>B83029</t>
  </si>
  <si>
    <t>B83056</t>
  </si>
  <si>
    <t>B83045</t>
  </si>
  <si>
    <t>B83641</t>
  </si>
  <si>
    <t>B83063</t>
  </si>
  <si>
    <t>B83067</t>
  </si>
  <si>
    <t>B83064</t>
  </si>
  <si>
    <t>B83032</t>
  </si>
  <si>
    <t>B83041</t>
  </si>
  <si>
    <t>B83035</t>
  </si>
  <si>
    <t>B83062</t>
  </si>
  <si>
    <t>B83054</t>
  </si>
  <si>
    <t>B83022</t>
  </si>
  <si>
    <t>B83010</t>
  </si>
  <si>
    <t>B83037</t>
  </si>
  <si>
    <t>B83009</t>
  </si>
  <si>
    <t>B83031</t>
  </si>
  <si>
    <t>B83028</t>
  </si>
  <si>
    <t>B83014</t>
  </si>
  <si>
    <t>B83039</t>
  </si>
  <si>
    <t>B83012</t>
  </si>
  <si>
    <t>B83018</t>
  </si>
  <si>
    <t>B84006</t>
  </si>
  <si>
    <t>B84011</t>
  </si>
  <si>
    <t>B84007</t>
  </si>
  <si>
    <t>B84612</t>
  </si>
  <si>
    <t>B84008</t>
  </si>
  <si>
    <t>B84019</t>
  </si>
  <si>
    <t>Y02572</t>
  </si>
  <si>
    <t>B84003</t>
  </si>
  <si>
    <t>B84016</t>
  </si>
  <si>
    <t>Y02645</t>
  </si>
  <si>
    <t>B84623</t>
  </si>
  <si>
    <t>B84014</t>
  </si>
  <si>
    <t>B84613</t>
  </si>
  <si>
    <t>B84618</t>
  </si>
  <si>
    <t>B84001</t>
  </si>
  <si>
    <t>B84009</t>
  </si>
  <si>
    <t>B84013</t>
  </si>
  <si>
    <t>B84012</t>
  </si>
  <si>
    <t>B84010</t>
  </si>
  <si>
    <t>B84004</t>
  </si>
  <si>
    <t>B84021</t>
  </si>
  <si>
    <t>B83659</t>
  </si>
  <si>
    <t>B83657</t>
  </si>
  <si>
    <t>B83614</t>
  </si>
  <si>
    <t>B83660</t>
  </si>
  <si>
    <t>B83653</t>
  </si>
  <si>
    <t>B83051</t>
  </si>
  <si>
    <t>B83628</t>
  </si>
  <si>
    <t>B83052</t>
  </si>
  <si>
    <t>B83629</t>
  </si>
  <si>
    <t>B83016</t>
  </si>
  <si>
    <t>B83604</t>
  </si>
  <si>
    <t>B83005</t>
  </si>
  <si>
    <t>B83661</t>
  </si>
  <si>
    <t>B83025</t>
  </si>
  <si>
    <t>B83626</t>
  </si>
  <si>
    <t>B83058</t>
  </si>
  <si>
    <t>B83622</t>
  </si>
  <si>
    <t>B83627</t>
  </si>
  <si>
    <t>B83034</t>
  </si>
  <si>
    <t>B83621</t>
  </si>
  <si>
    <t>B83642</t>
  </si>
  <si>
    <t>B83611</t>
  </si>
  <si>
    <t>B83026</t>
  </si>
  <si>
    <t>C86005</t>
  </si>
  <si>
    <t>C86017</t>
  </si>
  <si>
    <t>C86024</t>
  </si>
  <si>
    <t>C86029</t>
  </si>
  <si>
    <t>C86611</t>
  </si>
  <si>
    <t>C86626</t>
  </si>
  <si>
    <t>C86019</t>
  </si>
  <si>
    <t>C86021</t>
  </si>
  <si>
    <t>C86033</t>
  </si>
  <si>
    <t>C86009</t>
  </si>
  <si>
    <t>C86034</t>
  </si>
  <si>
    <t>C86012</t>
  </si>
  <si>
    <t>C86015</t>
  </si>
  <si>
    <t>C86032</t>
  </si>
  <si>
    <t>C86018</t>
  </si>
  <si>
    <t>C86016</t>
  </si>
  <si>
    <t>C86609</t>
  </si>
  <si>
    <t>C86038</t>
  </si>
  <si>
    <t>C86006</t>
  </si>
  <si>
    <t>C86003</t>
  </si>
  <si>
    <t>C86616</t>
  </si>
  <si>
    <t>C86007</t>
  </si>
  <si>
    <t>C86026</t>
  </si>
  <si>
    <t>C86011</t>
  </si>
  <si>
    <t>C86614</t>
  </si>
  <si>
    <t>C86023</t>
  </si>
  <si>
    <t>C86013</t>
  </si>
  <si>
    <t>C86001</t>
  </si>
  <si>
    <t>C86606</t>
  </si>
  <si>
    <t>C86625</t>
  </si>
  <si>
    <t>C86020</t>
  </si>
  <si>
    <t>Y05167</t>
  </si>
  <si>
    <t>C86037</t>
  </si>
  <si>
    <t>C86621</t>
  </si>
  <si>
    <t>C86605</t>
  </si>
  <si>
    <t>C86002</t>
  </si>
  <si>
    <t>C86025</t>
  </si>
  <si>
    <t>B81061</t>
  </si>
  <si>
    <t>B81653</t>
  </si>
  <si>
    <t>B81042</t>
  </si>
  <si>
    <t>B81068</t>
  </si>
  <si>
    <t>B81088</t>
  </si>
  <si>
    <t>B81082</t>
  </si>
  <si>
    <t>B81029</t>
  </si>
  <si>
    <t>B81034</t>
  </si>
  <si>
    <t>B81100</t>
  </si>
  <si>
    <t>B81069</t>
  </si>
  <si>
    <t>B81009</t>
  </si>
  <si>
    <t>B81041</t>
  </si>
  <si>
    <t>B81666</t>
  </si>
  <si>
    <t>B81037</t>
  </si>
  <si>
    <t>B81004</t>
  </si>
  <si>
    <t>B81025</t>
  </si>
  <si>
    <t>B81024</t>
  </si>
  <si>
    <t>B81092</t>
  </si>
  <si>
    <t>B81101</t>
  </si>
  <si>
    <t>B81051</t>
  </si>
  <si>
    <t>B81006</t>
  </si>
  <si>
    <t>B81619</t>
  </si>
  <si>
    <t>B81013</t>
  </si>
  <si>
    <t>Y04266</t>
  </si>
  <si>
    <t>B85058</t>
  </si>
  <si>
    <t>B85024</t>
  </si>
  <si>
    <t>B85636</t>
  </si>
  <si>
    <t>B85022</t>
  </si>
  <si>
    <t>B85061</t>
  </si>
  <si>
    <t>B85037</t>
  </si>
  <si>
    <t>B85611</t>
  </si>
  <si>
    <t>B85060</t>
  </si>
  <si>
    <t>B85027</t>
  </si>
  <si>
    <t>B85659</t>
  </si>
  <si>
    <t>B85031</t>
  </si>
  <si>
    <t>B85016</t>
  </si>
  <si>
    <t>B85028</t>
  </si>
  <si>
    <t>B85623</t>
  </si>
  <si>
    <t>B85042</t>
  </si>
  <si>
    <t>B85641</t>
  </si>
  <si>
    <t>B85048</t>
  </si>
  <si>
    <t>B85051</t>
  </si>
  <si>
    <t>B85044</t>
  </si>
  <si>
    <t>B85005</t>
  </si>
  <si>
    <t>B85614</t>
  </si>
  <si>
    <t>B85023</t>
  </si>
  <si>
    <t>B85032</t>
  </si>
  <si>
    <t>B85033</t>
  </si>
  <si>
    <t>B85002</t>
  </si>
  <si>
    <t>B85062</t>
  </si>
  <si>
    <t>B85660</t>
  </si>
  <si>
    <t>B85036</t>
  </si>
  <si>
    <t>B85610</t>
  </si>
  <si>
    <t>B85054</t>
  </si>
  <si>
    <t>B85026</t>
  </si>
  <si>
    <t>B85634</t>
  </si>
  <si>
    <t>B85010</t>
  </si>
  <si>
    <t>B85006</t>
  </si>
  <si>
    <t>B85059</t>
  </si>
  <si>
    <t>B82017</t>
  </si>
  <si>
    <t>B82101</t>
  </si>
  <si>
    <t>B82104</t>
  </si>
  <si>
    <t>B82050</t>
  </si>
  <si>
    <t>B82029</t>
  </si>
  <si>
    <t>B82046</t>
  </si>
  <si>
    <t>B82022</t>
  </si>
  <si>
    <t>B82044</t>
  </si>
  <si>
    <t>B82034</t>
  </si>
  <si>
    <t>B82072</t>
  </si>
  <si>
    <t>B82035</t>
  </si>
  <si>
    <t>B82042</t>
  </si>
  <si>
    <t>B82078</t>
  </si>
  <si>
    <t>B82019</t>
  </si>
  <si>
    <t>B82075</t>
  </si>
  <si>
    <t>B82045</t>
  </si>
  <si>
    <t>B82066</t>
  </si>
  <si>
    <t>B82622</t>
  </si>
  <si>
    <t>B82023</t>
  </si>
  <si>
    <t>B82086</t>
  </si>
  <si>
    <t>B82049</t>
  </si>
  <si>
    <t>B82016</t>
  </si>
  <si>
    <t>B82091</t>
  </si>
  <si>
    <t>B82059</t>
  </si>
  <si>
    <t>B82036</t>
  </si>
  <si>
    <t>B82014</t>
  </si>
  <si>
    <t>B82012</t>
  </si>
  <si>
    <t>B82030</t>
  </si>
  <si>
    <t>B82004</t>
  </si>
  <si>
    <t>B82010</t>
  </si>
  <si>
    <t>B82008</t>
  </si>
  <si>
    <t>B82013</t>
  </si>
  <si>
    <t>B82067</t>
  </si>
  <si>
    <t>B82027</t>
  </si>
  <si>
    <t>B82060</t>
  </si>
  <si>
    <t>B82032</t>
  </si>
  <si>
    <t>B82057</t>
  </si>
  <si>
    <t>B82069</t>
  </si>
  <si>
    <t>B81052</t>
  </si>
  <si>
    <t>B81035</t>
  </si>
  <si>
    <t>B81074</t>
  </si>
  <si>
    <t>Y02747</t>
  </si>
  <si>
    <t>B81631</t>
  </si>
  <si>
    <t>B81032</t>
  </si>
  <si>
    <t>B81675</t>
  </si>
  <si>
    <t>B81097</t>
  </si>
  <si>
    <t>B81075</t>
  </si>
  <si>
    <t>B81054</t>
  </si>
  <si>
    <t>B81635</t>
  </si>
  <si>
    <t>B81027</t>
  </si>
  <si>
    <t>B81048</t>
  </si>
  <si>
    <t>B81011</t>
  </si>
  <si>
    <t>B81018</t>
  </si>
  <si>
    <t>B81104</t>
  </si>
  <si>
    <t>B81008</t>
  </si>
  <si>
    <t>B81047</t>
  </si>
  <si>
    <t>B81020</t>
  </si>
  <si>
    <t>B81119</t>
  </si>
  <si>
    <t>B81058</t>
  </si>
  <si>
    <t>B81017</t>
  </si>
  <si>
    <t>B81040</t>
  </si>
  <si>
    <t>B81038</t>
  </si>
  <si>
    <t>B81085</t>
  </si>
  <si>
    <t>B81112</t>
  </si>
  <si>
    <t>B81046</t>
  </si>
  <si>
    <t>B81616</t>
  </si>
  <si>
    <t>B81645</t>
  </si>
  <si>
    <t>B81012</t>
  </si>
  <si>
    <t>B81016</t>
  </si>
  <si>
    <t>B81642</t>
  </si>
  <si>
    <t>B81697</t>
  </si>
  <si>
    <t>B81091</t>
  </si>
  <si>
    <t>Y01948</t>
  </si>
  <si>
    <t>B81656</t>
  </si>
  <si>
    <t>B81665</t>
  </si>
  <si>
    <t>B81030</t>
  </si>
  <si>
    <t>Y02684</t>
  </si>
  <si>
    <t>B81663</t>
  </si>
  <si>
    <t>B81606</t>
  </si>
  <si>
    <t>B81087</t>
  </si>
  <si>
    <t>B81108</t>
  </si>
  <si>
    <t>B81015</t>
  </si>
  <si>
    <t>B81039</t>
  </si>
  <si>
    <t>B81655</t>
  </si>
  <si>
    <t>B81003</t>
  </si>
  <si>
    <t>B81031</t>
  </si>
  <si>
    <t>B85652</t>
  </si>
  <si>
    <t>B85606</t>
  </si>
  <si>
    <t>B85008</t>
  </si>
  <si>
    <t>B85014</t>
  </si>
  <si>
    <t>B85025</t>
  </si>
  <si>
    <t>B85030</t>
  </si>
  <si>
    <t>B85020</t>
  </si>
  <si>
    <t>B85019</t>
  </si>
  <si>
    <t>B85055</t>
  </si>
  <si>
    <t>B85001</t>
  </si>
  <si>
    <t>B85009</t>
  </si>
  <si>
    <t>B85620</t>
  </si>
  <si>
    <t>B85646</t>
  </si>
  <si>
    <t>B85645</t>
  </si>
  <si>
    <t>B85015</t>
  </si>
  <si>
    <t>B85655</t>
  </si>
  <si>
    <t>Y00081</t>
  </si>
  <si>
    <t>B85619</t>
  </si>
  <si>
    <t>B85041</t>
  </si>
  <si>
    <t>B85038</t>
  </si>
  <si>
    <t>B85012</t>
  </si>
  <si>
    <t>B85650</t>
  </si>
  <si>
    <t>B85640</t>
  </si>
  <si>
    <t>B85018</t>
  </si>
  <si>
    <t>B85004</t>
  </si>
  <si>
    <t>B85021</t>
  </si>
  <si>
    <t>B85612</t>
  </si>
  <si>
    <t>B81617</t>
  </si>
  <si>
    <t>B81063</t>
  </si>
  <si>
    <t>B81099</t>
  </si>
  <si>
    <t>B81026</t>
  </si>
  <si>
    <t>B81043</t>
  </si>
  <si>
    <t>B81648</t>
  </si>
  <si>
    <t>B81109</t>
  </si>
  <si>
    <t>B81628</t>
  </si>
  <si>
    <t>B81113</t>
  </si>
  <si>
    <t>B81022</t>
  </si>
  <si>
    <t>B81045</t>
  </si>
  <si>
    <t>B81065</t>
  </si>
  <si>
    <t>B81005</t>
  </si>
  <si>
    <t>B81118</t>
  </si>
  <si>
    <t>B81064</t>
  </si>
  <si>
    <t>B81090</t>
  </si>
  <si>
    <t>B81007</t>
  </si>
  <si>
    <t>B81647</t>
  </si>
  <si>
    <t>Y02787</t>
  </si>
  <si>
    <t>C87014</t>
  </si>
  <si>
    <t>C87616</t>
  </si>
  <si>
    <t>C87020</t>
  </si>
  <si>
    <t>C87015</t>
  </si>
  <si>
    <t>C87018</t>
  </si>
  <si>
    <t>C87002</t>
  </si>
  <si>
    <t>C87013</t>
  </si>
  <si>
    <t>C87603</t>
  </si>
  <si>
    <t>C87620</t>
  </si>
  <si>
    <t>C87029</t>
  </si>
  <si>
    <t>C87006</t>
  </si>
  <si>
    <t>C87009</t>
  </si>
  <si>
    <t>C87005</t>
  </si>
  <si>
    <t>C87031</t>
  </si>
  <si>
    <t>C87004</t>
  </si>
  <si>
    <t>C87008</t>
  </si>
  <si>
    <t>C87003</t>
  </si>
  <si>
    <t>C87016</t>
  </si>
  <si>
    <t>C87608</t>
  </si>
  <si>
    <t>C87604</t>
  </si>
  <si>
    <t>C87012</t>
  </si>
  <si>
    <t>C87007</t>
  </si>
  <si>
    <t>C87030</t>
  </si>
  <si>
    <t>C87022</t>
  </si>
  <si>
    <t>C87017</t>
  </si>
  <si>
    <t>C87622</t>
  </si>
  <si>
    <t>C87024</t>
  </si>
  <si>
    <t>C87010</t>
  </si>
  <si>
    <t>B82011</t>
  </si>
  <si>
    <t>B82063</t>
  </si>
  <si>
    <t>B82106</t>
  </si>
  <si>
    <t>B82609</t>
  </si>
  <si>
    <t>B82025</t>
  </si>
  <si>
    <t>B82038</t>
  </si>
  <si>
    <t>B82024</t>
  </si>
  <si>
    <t>B82088</t>
  </si>
  <si>
    <t>B82628</t>
  </si>
  <si>
    <t>B82037</t>
  </si>
  <si>
    <t>Y02669</t>
  </si>
  <si>
    <t>B82054</t>
  </si>
  <si>
    <t>C88074</t>
  </si>
  <si>
    <t>C88006</t>
  </si>
  <si>
    <t>Y05349</t>
  </si>
  <si>
    <t>C88092</t>
  </si>
  <si>
    <t>C88022</t>
  </si>
  <si>
    <t>C88008</t>
  </si>
  <si>
    <t>C88052</t>
  </si>
  <si>
    <t>C88032</t>
  </si>
  <si>
    <t>C88045</t>
  </si>
  <si>
    <t>C88038</t>
  </si>
  <si>
    <t>C88076</t>
  </si>
  <si>
    <t>C88077</t>
  </si>
  <si>
    <t>C88091</t>
  </si>
  <si>
    <t>C88048</t>
  </si>
  <si>
    <t>C88010</t>
  </si>
  <si>
    <t>C88005</t>
  </si>
  <si>
    <t>C88049</t>
  </si>
  <si>
    <t>C88631</t>
  </si>
  <si>
    <t>C88031</t>
  </si>
  <si>
    <t>C88009</t>
  </si>
  <si>
    <t>C88652</t>
  </si>
  <si>
    <t>C88018</t>
  </si>
  <si>
    <t>C88037</t>
  </si>
  <si>
    <t>C88035</t>
  </si>
  <si>
    <t>C88072</t>
  </si>
  <si>
    <t>C88021</t>
  </si>
  <si>
    <t>C88047</t>
  </si>
  <si>
    <t>C88015</t>
  </si>
  <si>
    <t>C88036</t>
  </si>
  <si>
    <t>C88050</t>
  </si>
  <si>
    <t>C88647</t>
  </si>
  <si>
    <t>C88043</t>
  </si>
  <si>
    <t>C88073</t>
  </si>
  <si>
    <t>C88060</t>
  </si>
  <si>
    <t>C88023</t>
  </si>
  <si>
    <t>C88082</t>
  </si>
  <si>
    <t>C88046</t>
  </si>
  <si>
    <t>C88034</t>
  </si>
  <si>
    <t>C88655</t>
  </si>
  <si>
    <t>C88627</t>
  </si>
  <si>
    <t>C88062</t>
  </si>
  <si>
    <t>C88027</t>
  </si>
  <si>
    <t>C88086</t>
  </si>
  <si>
    <t>C88053</t>
  </si>
  <si>
    <t>C88039</t>
  </si>
  <si>
    <t>C88083</t>
  </si>
  <si>
    <t>C88025</t>
  </si>
  <si>
    <t>C88019</t>
  </si>
  <si>
    <t>C88090</t>
  </si>
  <si>
    <t>C88054</t>
  </si>
  <si>
    <t>C88026</t>
  </si>
  <si>
    <t>C88044</t>
  </si>
  <si>
    <t>C88087</t>
  </si>
  <si>
    <t>C88016</t>
  </si>
  <si>
    <t>C88020</t>
  </si>
  <si>
    <t>C88648</t>
  </si>
  <si>
    <t>C88070</t>
  </si>
  <si>
    <t>C88079</t>
  </si>
  <si>
    <t>C88030</t>
  </si>
  <si>
    <t>C88078</t>
  </si>
  <si>
    <t>C88028</t>
  </si>
  <si>
    <t>C88084</t>
  </si>
  <si>
    <t>C88085</t>
  </si>
  <si>
    <t>C88041</t>
  </si>
  <si>
    <t>C88051</t>
  </si>
  <si>
    <t>C88088</t>
  </si>
  <si>
    <t>C88095</t>
  </si>
  <si>
    <t>C88011</t>
  </si>
  <si>
    <t>C88007</t>
  </si>
  <si>
    <t>C88040</t>
  </si>
  <si>
    <t>C88622</t>
  </si>
  <si>
    <t>C88069</t>
  </si>
  <si>
    <t>C88059</t>
  </si>
  <si>
    <t>C88014</t>
  </si>
  <si>
    <t>B82080</t>
  </si>
  <si>
    <t>B82105</t>
  </si>
  <si>
    <t>B82619</t>
  </si>
  <si>
    <t>B82097</t>
  </si>
  <si>
    <t>B82079</t>
  </si>
  <si>
    <t>B82098</t>
  </si>
  <si>
    <t>B82002</t>
  </si>
  <si>
    <t>B82031</t>
  </si>
  <si>
    <t>B82083</t>
  </si>
  <si>
    <t>B82041</t>
  </si>
  <si>
    <t>B82047</t>
  </si>
  <si>
    <t>B82073</t>
  </si>
  <si>
    <t>B82077</t>
  </si>
  <si>
    <t>B82033</t>
  </si>
  <si>
    <t>B82074</t>
  </si>
  <si>
    <t>B82021</t>
  </si>
  <si>
    <t>B82026</t>
  </si>
  <si>
    <t>B82100</t>
  </si>
  <si>
    <t>B82071</t>
  </si>
  <si>
    <t>B82018</t>
  </si>
  <si>
    <t>B82081</t>
  </si>
  <si>
    <t>B82064</t>
  </si>
  <si>
    <t>B81036</t>
  </si>
  <si>
    <t>B82005</t>
  </si>
  <si>
    <t>B82068</t>
  </si>
  <si>
    <t>B87027</t>
  </si>
  <si>
    <t>B87001</t>
  </si>
  <si>
    <t>B87017</t>
  </si>
  <si>
    <t>B87025</t>
  </si>
  <si>
    <t>B87033</t>
  </si>
  <si>
    <t>B87019</t>
  </si>
  <si>
    <t>B87003</t>
  </si>
  <si>
    <t>B87013</t>
  </si>
  <si>
    <t>B87031</t>
  </si>
  <si>
    <t>B87021</t>
  </si>
  <si>
    <t>B87042</t>
  </si>
  <si>
    <t>B87004</t>
  </si>
  <si>
    <t>B87602</t>
  </si>
  <si>
    <t>B87012</t>
  </si>
  <si>
    <t>B87011</t>
  </si>
  <si>
    <t>B87009</t>
  </si>
  <si>
    <t>B87002</t>
  </si>
  <si>
    <t>B87026</t>
  </si>
  <si>
    <t>B87036</t>
  </si>
  <si>
    <t>B87604</t>
  </si>
  <si>
    <t>B87039</t>
  </si>
  <si>
    <t>B87006</t>
  </si>
  <si>
    <t>B87005</t>
  </si>
  <si>
    <t>B87018</t>
  </si>
  <si>
    <t>B87007</t>
  </si>
  <si>
    <t>B87022</t>
  </si>
  <si>
    <t>B87016</t>
  </si>
  <si>
    <t>B87028</t>
  </si>
  <si>
    <t>B87008</t>
  </si>
  <si>
    <t>B87020</t>
  </si>
  <si>
    <t>B87030</t>
  </si>
  <si>
    <t>B87032</t>
  </si>
  <si>
    <t>B87015</t>
  </si>
  <si>
    <t>B87044</t>
  </si>
  <si>
    <t>C83057</t>
  </si>
  <si>
    <t>C83004</t>
  </si>
  <si>
    <t>C83005</t>
  </si>
  <si>
    <t>C83083</t>
  </si>
  <si>
    <t>C83027</t>
  </si>
  <si>
    <t>C83060</t>
  </si>
  <si>
    <t>C83064</t>
  </si>
  <si>
    <t>C83085</t>
  </si>
  <si>
    <t>C83056</t>
  </si>
  <si>
    <t>C83045</t>
  </si>
  <si>
    <t>C83650</t>
  </si>
  <si>
    <t>C83019</t>
  </si>
  <si>
    <t>C83010</t>
  </si>
  <si>
    <t>C83028</t>
  </si>
  <si>
    <t>C83055</t>
  </si>
  <si>
    <t>C83042</t>
  </si>
  <si>
    <t>C83634</t>
  </si>
  <si>
    <t>C83032</t>
  </si>
  <si>
    <t>C83049</t>
  </si>
  <si>
    <t>C83643</t>
  </si>
  <si>
    <t>C83059</t>
  </si>
  <si>
    <t>C83635</t>
  </si>
  <si>
    <t>C83613</t>
  </si>
  <si>
    <t>C83061</t>
  </si>
  <si>
    <t>C83043</t>
  </si>
  <si>
    <t>C83015</t>
  </si>
  <si>
    <t>K83002</t>
  </si>
  <si>
    <t>K83614</t>
  </si>
  <si>
    <t>K83059</t>
  </si>
  <si>
    <t>K83622</t>
  </si>
  <si>
    <t>C82056</t>
  </si>
  <si>
    <t>C82611</t>
  </si>
  <si>
    <t>C82055</t>
  </si>
  <si>
    <t>C82066</t>
  </si>
  <si>
    <t>C82044</t>
  </si>
  <si>
    <t>C82077</t>
  </si>
  <si>
    <t>Y05412</t>
  </si>
  <si>
    <t>C82010</t>
  </si>
  <si>
    <t>C82048</t>
  </si>
  <si>
    <t>C82068</t>
  </si>
  <si>
    <t>C82078</t>
  </si>
  <si>
    <t>C82042</t>
  </si>
  <si>
    <t>C82016</t>
  </si>
  <si>
    <t>C82112</t>
  </si>
  <si>
    <t>C82067</t>
  </si>
  <si>
    <t>C82649</t>
  </si>
  <si>
    <t>C82002</t>
  </si>
  <si>
    <t>C82013</t>
  </si>
  <si>
    <t>C82119</t>
  </si>
  <si>
    <t>C82022</t>
  </si>
  <si>
    <t>C82009</t>
  </si>
  <si>
    <t>C82021</t>
  </si>
  <si>
    <t>C82039</t>
  </si>
  <si>
    <t>Y03584</t>
  </si>
  <si>
    <t>C82631</t>
  </si>
  <si>
    <t>C82025</t>
  </si>
  <si>
    <t>C82098</t>
  </si>
  <si>
    <t>C82071</t>
  </si>
  <si>
    <t>C82038</t>
  </si>
  <si>
    <t>C82079</t>
  </si>
  <si>
    <t>C82109</t>
  </si>
  <si>
    <t>C82001</t>
  </si>
  <si>
    <t>C82084</t>
  </si>
  <si>
    <t>C82100</t>
  </si>
  <si>
    <t>C82671</t>
  </si>
  <si>
    <t>C82659</t>
  </si>
  <si>
    <t>C82030</t>
  </si>
  <si>
    <t>C82059</t>
  </si>
  <si>
    <t>C82662</t>
  </si>
  <si>
    <t>C82086</t>
  </si>
  <si>
    <t>C82667</t>
  </si>
  <si>
    <t>C82116</t>
  </si>
  <si>
    <t>C82660</t>
  </si>
  <si>
    <t>C82653</t>
  </si>
  <si>
    <t>C82019</t>
  </si>
  <si>
    <t>C82642</t>
  </si>
  <si>
    <t>C82669</t>
  </si>
  <si>
    <t>C82033</t>
  </si>
  <si>
    <t>C82610</t>
  </si>
  <si>
    <t>C82046</t>
  </si>
  <si>
    <t>C82114</t>
  </si>
  <si>
    <t>C82008</t>
  </si>
  <si>
    <t>C82063</t>
  </si>
  <si>
    <t>C82643</t>
  </si>
  <si>
    <t>C82094</t>
  </si>
  <si>
    <t>C82099</t>
  </si>
  <si>
    <t>C82676</t>
  </si>
  <si>
    <t>C82073</t>
  </si>
  <si>
    <t>Y00137</t>
  </si>
  <si>
    <t>C82680</t>
  </si>
  <si>
    <t>C82053</t>
  </si>
  <si>
    <t>C82024</t>
  </si>
  <si>
    <t>C82624</t>
  </si>
  <si>
    <t>C82088</t>
  </si>
  <si>
    <t>C82018</t>
  </si>
  <si>
    <t>C82670</t>
  </si>
  <si>
    <t>C82092</t>
  </si>
  <si>
    <t>C82080</t>
  </si>
  <si>
    <t>C82031</t>
  </si>
  <si>
    <t>Y02686</t>
  </si>
  <si>
    <t>C82614</t>
  </si>
  <si>
    <t>C82020</t>
  </si>
  <si>
    <t>Y00344</t>
  </si>
  <si>
    <t>C82639</t>
  </si>
  <si>
    <t>C82124</t>
  </si>
  <si>
    <t>C82037</t>
  </si>
  <si>
    <t>C82005</t>
  </si>
  <si>
    <t>C82651</t>
  </si>
  <si>
    <t>C82620</t>
  </si>
  <si>
    <t>Y02469</t>
  </si>
  <si>
    <t>C82060</t>
  </si>
  <si>
    <t>C82107</t>
  </si>
  <si>
    <t>C83052</t>
  </si>
  <si>
    <t>C83031</t>
  </si>
  <si>
    <t>C83041</t>
  </si>
  <si>
    <t>C83044</t>
  </si>
  <si>
    <t>C83037</t>
  </si>
  <si>
    <t>C83611</t>
  </si>
  <si>
    <t>C83072</t>
  </si>
  <si>
    <t>C83051</t>
  </si>
  <si>
    <t>C83046</t>
  </si>
  <si>
    <t>C83018</t>
  </si>
  <si>
    <t>C83074</t>
  </si>
  <si>
    <t>C83038</t>
  </si>
  <si>
    <t>C83009</t>
  </si>
  <si>
    <t>C83025</t>
  </si>
  <si>
    <t>C83626</t>
  </si>
  <si>
    <t>C83078</t>
  </si>
  <si>
    <t>C83002</t>
  </si>
  <si>
    <t>C83033</t>
  </si>
  <si>
    <t>C83641</t>
  </si>
  <si>
    <t>C83082</t>
  </si>
  <si>
    <t>C83001</t>
  </si>
  <si>
    <t>C83079</t>
  </si>
  <si>
    <t>C83029</t>
  </si>
  <si>
    <t>C83073</t>
  </si>
  <si>
    <t>C83062</t>
  </si>
  <si>
    <t>C83014</t>
  </si>
  <si>
    <t>C83058</t>
  </si>
  <si>
    <t>C84637</t>
  </si>
  <si>
    <t>C84658</t>
  </si>
  <si>
    <t>Y05690</t>
  </si>
  <si>
    <t>C84629</t>
  </si>
  <si>
    <t>C84106</t>
  </si>
  <si>
    <t>C84036</t>
  </si>
  <si>
    <t>C84076</t>
  </si>
  <si>
    <t>C84654</t>
  </si>
  <si>
    <t>C84140</t>
  </si>
  <si>
    <t>C84020</t>
  </si>
  <si>
    <t>C84031</t>
  </si>
  <si>
    <t>C84127</t>
  </si>
  <si>
    <t>C84014</t>
  </si>
  <si>
    <t>C84077</t>
  </si>
  <si>
    <t>C84051</t>
  </si>
  <si>
    <t>C84012</t>
  </si>
  <si>
    <t>C84142</t>
  </si>
  <si>
    <t>C84061</t>
  </si>
  <si>
    <t>C84016</t>
  </si>
  <si>
    <t>C84067</t>
  </si>
  <si>
    <t>C84069</t>
  </si>
  <si>
    <t>C84074</t>
  </si>
  <si>
    <t>C84057</t>
  </si>
  <si>
    <t>C84679</t>
  </si>
  <si>
    <t>K82076</t>
  </si>
  <si>
    <t>K82016</t>
  </si>
  <si>
    <t>K82631</t>
  </si>
  <si>
    <t>K82065</t>
  </si>
  <si>
    <t>K82057</t>
  </si>
  <si>
    <t>K82617</t>
  </si>
  <si>
    <t>K82013</t>
  </si>
  <si>
    <t>K82064</t>
  </si>
  <si>
    <t>K82067</t>
  </si>
  <si>
    <t>K82009</t>
  </si>
  <si>
    <t>K82059</t>
  </si>
  <si>
    <t>K82027</t>
  </si>
  <si>
    <t>K82039</t>
  </si>
  <si>
    <t>Y02900</t>
  </si>
  <si>
    <t>K82633</t>
  </si>
  <si>
    <t>K82003</t>
  </si>
  <si>
    <t>K82025</t>
  </si>
  <si>
    <t>K82615</t>
  </si>
  <si>
    <t>K82015</t>
  </si>
  <si>
    <t>K82054</t>
  </si>
  <si>
    <t>K82610</t>
  </si>
  <si>
    <t>K82026</t>
  </si>
  <si>
    <t>K82074</t>
  </si>
  <si>
    <t>K82032</t>
  </si>
  <si>
    <t>K83069</t>
  </si>
  <si>
    <t>K83066</t>
  </si>
  <si>
    <t>K83020</t>
  </si>
  <si>
    <t>K83013</t>
  </si>
  <si>
    <t>K83018</t>
  </si>
  <si>
    <t>K83012</t>
  </si>
  <si>
    <t>K83021</t>
  </si>
  <si>
    <t>K83620</t>
  </si>
  <si>
    <t>K83006</t>
  </si>
  <si>
    <t>K83056</t>
  </si>
  <si>
    <t>K83077</t>
  </si>
  <si>
    <t>K83080</t>
  </si>
  <si>
    <t>K83053</t>
  </si>
  <si>
    <t>K83031</t>
  </si>
  <si>
    <t>K83014</t>
  </si>
  <si>
    <t>K83026</t>
  </si>
  <si>
    <t>K83032</t>
  </si>
  <si>
    <t>K83618</t>
  </si>
  <si>
    <t>K83003</t>
  </si>
  <si>
    <t>K83011</t>
  </si>
  <si>
    <t>K83042</t>
  </si>
  <si>
    <t>K83019</t>
  </si>
  <si>
    <t>K83025</t>
  </si>
  <si>
    <t>K83065</t>
  </si>
  <si>
    <t>K83029</t>
  </si>
  <si>
    <t>K83601</t>
  </si>
  <si>
    <t>K83621</t>
  </si>
  <si>
    <t>K83055</t>
  </si>
  <si>
    <t>K83010</t>
  </si>
  <si>
    <t>K83037</t>
  </si>
  <si>
    <t>K83035</t>
  </si>
  <si>
    <t>K83052</t>
  </si>
  <si>
    <t>K83009</t>
  </si>
  <si>
    <t>K83005</t>
  </si>
  <si>
    <t>K83039</t>
  </si>
  <si>
    <t>K83625</t>
  </si>
  <si>
    <t>K83024</t>
  </si>
  <si>
    <t>K83030</t>
  </si>
  <si>
    <t>K83022</t>
  </si>
  <si>
    <t>K83081</t>
  </si>
  <si>
    <t>K83064</t>
  </si>
  <si>
    <t>K83048</t>
  </si>
  <si>
    <t>K83036</t>
  </si>
  <si>
    <t>K83043</t>
  </si>
  <si>
    <t>K83051</t>
  </si>
  <si>
    <t>K83070</t>
  </si>
  <si>
    <t>K83076</t>
  </si>
  <si>
    <t>K83008</t>
  </si>
  <si>
    <t>K83040</t>
  </si>
  <si>
    <t>K83616</t>
  </si>
  <si>
    <t>K83610</t>
  </si>
  <si>
    <t>K83041</t>
  </si>
  <si>
    <t>K83015</t>
  </si>
  <si>
    <t>K83044</t>
  </si>
  <si>
    <t>K83047</t>
  </si>
  <si>
    <t>K83050</t>
  </si>
  <si>
    <t>K83068</t>
  </si>
  <si>
    <t>K83027</t>
  </si>
  <si>
    <t>Y00399</t>
  </si>
  <si>
    <t>K83007</t>
  </si>
  <si>
    <t>K83028</t>
  </si>
  <si>
    <t>K83049</t>
  </si>
  <si>
    <t>C84059</t>
  </si>
  <si>
    <t>C84019</t>
  </si>
  <si>
    <t>Y05369</t>
  </si>
  <si>
    <t>C84045</t>
  </si>
  <si>
    <t>C84029</t>
  </si>
  <si>
    <t>C84037</t>
  </si>
  <si>
    <t>C84656</t>
  </si>
  <si>
    <t>C84009</t>
  </si>
  <si>
    <t>C84049</t>
  </si>
  <si>
    <t>C84123</t>
  </si>
  <si>
    <t>C84113</t>
  </si>
  <si>
    <t>C84021</t>
  </si>
  <si>
    <t>C84660</t>
  </si>
  <si>
    <t>C84087</t>
  </si>
  <si>
    <t>C84105</t>
  </si>
  <si>
    <t>C84044</t>
  </si>
  <si>
    <t>Y03124</t>
  </si>
  <si>
    <t>C84063</t>
  </si>
  <si>
    <t>C84116</t>
  </si>
  <si>
    <t>C84078</t>
  </si>
  <si>
    <t>C84136</t>
  </si>
  <si>
    <t>C84064</t>
  </si>
  <si>
    <t>C84004</t>
  </si>
  <si>
    <t>C84695</t>
  </si>
  <si>
    <t>C84039</t>
  </si>
  <si>
    <t>C84704</t>
  </si>
  <si>
    <t>C84072</t>
  </si>
  <si>
    <t>C84628</t>
  </si>
  <si>
    <t>C84046</t>
  </si>
  <si>
    <t>C84018</t>
  </si>
  <si>
    <t>C84720</t>
  </si>
  <si>
    <t>C84144</t>
  </si>
  <si>
    <t>Y02847</t>
  </si>
  <si>
    <t>Y05622</t>
  </si>
  <si>
    <t>C84151</t>
  </si>
  <si>
    <t>C84129</t>
  </si>
  <si>
    <t>C84043</t>
  </si>
  <si>
    <t>C84091</t>
  </si>
  <si>
    <t>C84693</t>
  </si>
  <si>
    <t>C84060</t>
  </si>
  <si>
    <t>C84683</t>
  </si>
  <si>
    <t>C84664</t>
  </si>
  <si>
    <t>C84034</t>
  </si>
  <si>
    <t>C84691</t>
  </si>
  <si>
    <t>C84122</t>
  </si>
  <si>
    <t>C84117</t>
  </si>
  <si>
    <t>C84694</t>
  </si>
  <si>
    <t>C84619</t>
  </si>
  <si>
    <t>C84081</t>
  </si>
  <si>
    <t>C84023</t>
  </si>
  <si>
    <t>C84676</t>
  </si>
  <si>
    <t>C84103</t>
  </si>
  <si>
    <t>C84085</t>
  </si>
  <si>
    <t>C84092</t>
  </si>
  <si>
    <t>C84011</t>
  </si>
  <si>
    <t>C84714</t>
  </si>
  <si>
    <t>C84682</t>
  </si>
  <si>
    <t>C84131</t>
  </si>
  <si>
    <t>C84696</t>
  </si>
  <si>
    <t>C84115</t>
  </si>
  <si>
    <t>C84066</t>
  </si>
  <si>
    <t>C84055</t>
  </si>
  <si>
    <t>C84095</t>
  </si>
  <si>
    <t>C84667</t>
  </si>
  <si>
    <t>C84010</t>
  </si>
  <si>
    <t>C84026</t>
  </si>
  <si>
    <t>C84613</t>
  </si>
  <si>
    <t>Y00026</t>
  </si>
  <si>
    <t>C84150</t>
  </si>
  <si>
    <t>C84047</t>
  </si>
  <si>
    <t>C84053</t>
  </si>
  <si>
    <t>C84033</t>
  </si>
  <si>
    <t>C84646</t>
  </si>
  <si>
    <t>C84120</t>
  </si>
  <si>
    <t>C84032</t>
  </si>
  <si>
    <t>C84042</t>
  </si>
  <si>
    <t>C84624</t>
  </si>
  <si>
    <t>C84065</t>
  </si>
  <si>
    <t>C84112</t>
  </si>
  <si>
    <t>C84107</t>
  </si>
  <si>
    <t>C84705</t>
  </si>
  <si>
    <t>C84080</t>
  </si>
  <si>
    <t>C84030</t>
  </si>
  <si>
    <t>C84025</t>
  </si>
  <si>
    <t>C84028</t>
  </si>
  <si>
    <t>C84090</t>
  </si>
  <si>
    <t>C84086</t>
  </si>
  <si>
    <t>C84017</t>
  </si>
  <si>
    <t>C84621</t>
  </si>
  <si>
    <t>C84703</t>
  </si>
  <si>
    <t>C84005</t>
  </si>
  <si>
    <t>C84605</t>
  </si>
  <si>
    <t>C84084</t>
  </si>
  <si>
    <t>C82040</t>
  </si>
  <si>
    <t>C83040</t>
  </si>
  <si>
    <t>C83011</t>
  </si>
  <si>
    <t>C83030</t>
  </si>
  <si>
    <t>C83048</t>
  </si>
  <si>
    <t>C83067</t>
  </si>
  <si>
    <t>C83080</t>
  </si>
  <si>
    <t>C83653</t>
  </si>
  <si>
    <t>C83023</t>
  </si>
  <si>
    <t>Y01652</t>
  </si>
  <si>
    <t>C83020</t>
  </si>
  <si>
    <t>C83649</t>
  </si>
  <si>
    <t>C82076</t>
  </si>
  <si>
    <t>C83024</t>
  </si>
  <si>
    <t>C83013</t>
  </si>
  <si>
    <t>C83053</t>
  </si>
  <si>
    <t>C83008</t>
  </si>
  <si>
    <t>C83075</t>
  </si>
  <si>
    <t>C82070</t>
  </si>
  <si>
    <t>C82032</t>
  </si>
  <si>
    <t>C82634</t>
  </si>
  <si>
    <t>C82028</t>
  </si>
  <si>
    <t>C82062</t>
  </si>
  <si>
    <t>C82600</t>
  </si>
  <si>
    <t>C82011</t>
  </si>
  <si>
    <t>C82097</t>
  </si>
  <si>
    <t>C82027</t>
  </si>
  <si>
    <t>C82054</t>
  </si>
  <si>
    <t>C82644</t>
  </si>
  <si>
    <t>C82043</t>
  </si>
  <si>
    <t>Y00252</t>
  </si>
  <si>
    <t>C82628</t>
  </si>
  <si>
    <t>C82061</t>
  </si>
  <si>
    <t>C82026</t>
  </si>
  <si>
    <t>C82045</t>
  </si>
  <si>
    <t>C82650</t>
  </si>
  <si>
    <t>C82656</t>
  </si>
  <si>
    <t>C82093</t>
  </si>
  <si>
    <t>C82014</t>
  </si>
  <si>
    <t>C82052</t>
  </si>
  <si>
    <t>C82678</t>
  </si>
  <si>
    <t>C82627</t>
  </si>
  <si>
    <t>C82091</t>
  </si>
  <si>
    <t>C82034</t>
  </si>
  <si>
    <t>C82082</t>
  </si>
  <si>
    <t>C82007</t>
  </si>
  <si>
    <t>C82035</t>
  </si>
  <si>
    <t>C82120</t>
  </si>
  <si>
    <t>C82072</t>
  </si>
  <si>
    <t>C82121</t>
  </si>
  <si>
    <t>C82102</t>
  </si>
  <si>
    <t>C82103</t>
  </si>
  <si>
    <t>C82003</t>
  </si>
  <si>
    <t>C82064</t>
  </si>
  <si>
    <t>C82017</t>
  </si>
  <si>
    <t>C82111</t>
  </si>
  <si>
    <t>C82095</t>
  </si>
  <si>
    <t>C82041</t>
  </si>
  <si>
    <t>C82051</t>
  </si>
  <si>
    <t>C82012</t>
  </si>
  <si>
    <t>C82075</t>
  </si>
  <si>
    <t>C82096</t>
  </si>
  <si>
    <t>C82050</t>
  </si>
  <si>
    <t>C82047</t>
  </si>
  <si>
    <t>M83139</t>
  </si>
  <si>
    <t>M83717</t>
  </si>
  <si>
    <t>M83001</t>
  </si>
  <si>
    <t>M83109</t>
  </si>
  <si>
    <t>M83637</t>
  </si>
  <si>
    <t>M83719</t>
  </si>
  <si>
    <t>Y02594</t>
  </si>
  <si>
    <t>M83698</t>
  </si>
  <si>
    <t>M83016</t>
  </si>
  <si>
    <t>M83129</t>
  </si>
  <si>
    <t>M83130</t>
  </si>
  <si>
    <t>M83107</t>
  </si>
  <si>
    <t>M83727</t>
  </si>
  <si>
    <t>M83608</t>
  </si>
  <si>
    <t>M83703</t>
  </si>
  <si>
    <t>M83638</t>
  </si>
  <si>
    <t>Y02354</t>
  </si>
  <si>
    <t>M83063</t>
  </si>
  <si>
    <t>M83048</t>
  </si>
  <si>
    <t>M83738</t>
  </si>
  <si>
    <t>M83033</t>
  </si>
  <si>
    <t>M83616</t>
  </si>
  <si>
    <t>M84050</t>
  </si>
  <si>
    <t>M86035</t>
  </si>
  <si>
    <t>M86002</t>
  </si>
  <si>
    <t>M86014</t>
  </si>
  <si>
    <t>M86624</t>
  </si>
  <si>
    <t>M86019</t>
  </si>
  <si>
    <t>M86001</t>
  </si>
  <si>
    <t>Y00140</t>
  </si>
  <si>
    <t>M84012</t>
  </si>
  <si>
    <t>M86030</t>
  </si>
  <si>
    <t>M84035</t>
  </si>
  <si>
    <t>M86027</t>
  </si>
  <si>
    <t>M86034</t>
  </si>
  <si>
    <t>M84004</t>
  </si>
  <si>
    <t>M86015</t>
  </si>
  <si>
    <t>M86021</t>
  </si>
  <si>
    <t>M86018</t>
  </si>
  <si>
    <t>M86638</t>
  </si>
  <si>
    <t>M86012</t>
  </si>
  <si>
    <t>M86005</t>
  </si>
  <si>
    <t>M84616</t>
  </si>
  <si>
    <t>M84016</t>
  </si>
  <si>
    <t>M86039</t>
  </si>
  <si>
    <t>M86010</t>
  </si>
  <si>
    <t>M86006</t>
  </si>
  <si>
    <t>M86045</t>
  </si>
  <si>
    <t>M86009</t>
  </si>
  <si>
    <t>M86007</t>
  </si>
  <si>
    <t>M86033</t>
  </si>
  <si>
    <t>M84067</t>
  </si>
  <si>
    <t>M86044</t>
  </si>
  <si>
    <t>M86046</t>
  </si>
  <si>
    <t>M86605</t>
  </si>
  <si>
    <t>M86032</t>
  </si>
  <si>
    <t>M86040</t>
  </si>
  <si>
    <t>M84023</t>
  </si>
  <si>
    <t>Y00996</t>
  </si>
  <si>
    <t>M86610</t>
  </si>
  <si>
    <t>M86612</t>
  </si>
  <si>
    <t>M86020</t>
  </si>
  <si>
    <t>M84046</t>
  </si>
  <si>
    <t>M86004</t>
  </si>
  <si>
    <t>M86016</t>
  </si>
  <si>
    <t>M86038</t>
  </si>
  <si>
    <t>M86017</t>
  </si>
  <si>
    <t>M86627</t>
  </si>
  <si>
    <t>Y00060</t>
  </si>
  <si>
    <t>M86622</t>
  </si>
  <si>
    <t>M86617</t>
  </si>
  <si>
    <t>Y04965</t>
  </si>
  <si>
    <t>M86037</t>
  </si>
  <si>
    <t>M84065</t>
  </si>
  <si>
    <t>M84020</t>
  </si>
  <si>
    <t>M84031</t>
  </si>
  <si>
    <t>M86003</t>
  </si>
  <si>
    <t>M86008</t>
  </si>
  <si>
    <t>M86029</t>
  </si>
  <si>
    <t>M86041</t>
  </si>
  <si>
    <t>M86048</t>
  </si>
  <si>
    <t>M86028</t>
  </si>
  <si>
    <t>M86633</t>
  </si>
  <si>
    <t>M87011</t>
  </si>
  <si>
    <t>M87005</t>
  </si>
  <si>
    <t>M87003</t>
  </si>
  <si>
    <t>M87034</t>
  </si>
  <si>
    <t>M87028</t>
  </si>
  <si>
    <t>M87037</t>
  </si>
  <si>
    <t>M87020</t>
  </si>
  <si>
    <t>M87026</t>
  </si>
  <si>
    <t>M87602</t>
  </si>
  <si>
    <t>M87009</t>
  </si>
  <si>
    <t>M87019</t>
  </si>
  <si>
    <t>M87620</t>
  </si>
  <si>
    <t>M87018</t>
  </si>
  <si>
    <t>Y02653</t>
  </si>
  <si>
    <t>M87612</t>
  </si>
  <si>
    <t>M87007</t>
  </si>
  <si>
    <t>M87001</t>
  </si>
  <si>
    <t>M87027</t>
  </si>
  <si>
    <t>M87628</t>
  </si>
  <si>
    <t>M87601</t>
  </si>
  <si>
    <t>M87030</t>
  </si>
  <si>
    <t>Y02212</t>
  </si>
  <si>
    <t>M87012</t>
  </si>
  <si>
    <t>M87008</t>
  </si>
  <si>
    <t>M87623</t>
  </si>
  <si>
    <t>M87017</t>
  </si>
  <si>
    <t>M87036</t>
  </si>
  <si>
    <t>M87006</t>
  </si>
  <si>
    <t>M87023</t>
  </si>
  <si>
    <t>M87014</t>
  </si>
  <si>
    <t>M87016</t>
  </si>
  <si>
    <t>M87025</t>
  </si>
  <si>
    <t>M87024</t>
  </si>
  <si>
    <t>M87618</t>
  </si>
  <si>
    <t>M87041</t>
  </si>
  <si>
    <t>M87638</t>
  </si>
  <si>
    <t>Y01756</t>
  </si>
  <si>
    <t>M87021</t>
  </si>
  <si>
    <t>M87621</t>
  </si>
  <si>
    <t>M87010</t>
  </si>
  <si>
    <t>M87617</t>
  </si>
  <si>
    <t>M87015</t>
  </si>
  <si>
    <t>M87605</t>
  </si>
  <si>
    <t>M83042</t>
  </si>
  <si>
    <t>M83680</t>
  </si>
  <si>
    <t>M83059</t>
  </si>
  <si>
    <t>M83051</t>
  </si>
  <si>
    <t>C81018</t>
  </si>
  <si>
    <t>M83641</t>
  </si>
  <si>
    <t>M83718</t>
  </si>
  <si>
    <t>Y00078</t>
  </si>
  <si>
    <t>M83065</t>
  </si>
  <si>
    <t>M83027</t>
  </si>
  <si>
    <t>M83073</t>
  </si>
  <si>
    <t>M83026</t>
  </si>
  <si>
    <t>M83010</t>
  </si>
  <si>
    <t>M83037</t>
  </si>
  <si>
    <t>M83074</t>
  </si>
  <si>
    <t>M83035</t>
  </si>
  <si>
    <t>M83681</t>
  </si>
  <si>
    <t>M83013</t>
  </si>
  <si>
    <t>M81604</t>
  </si>
  <si>
    <t>M81009</t>
  </si>
  <si>
    <t>M81093</t>
  </si>
  <si>
    <t>M81054</t>
  </si>
  <si>
    <t>M81026</t>
  </si>
  <si>
    <t>M81043</t>
  </si>
  <si>
    <t>M81061</t>
  </si>
  <si>
    <t>M81018</t>
  </si>
  <si>
    <t>M81044</t>
  </si>
  <si>
    <t>M81600</t>
  </si>
  <si>
    <t>M81024</t>
  </si>
  <si>
    <t>M81076</t>
  </si>
  <si>
    <t>M81016</t>
  </si>
  <si>
    <t>M81066</t>
  </si>
  <si>
    <t>M81032</t>
  </si>
  <si>
    <t>M81048</t>
  </si>
  <si>
    <t>M81067</t>
  </si>
  <si>
    <t>M81012</t>
  </si>
  <si>
    <t>M83025</t>
  </si>
  <si>
    <t>M83122</t>
  </si>
  <si>
    <t>M83012</t>
  </si>
  <si>
    <t>M83054</t>
  </si>
  <si>
    <t>M83084</t>
  </si>
  <si>
    <t>M83046</t>
  </si>
  <si>
    <t>M83017</t>
  </si>
  <si>
    <t>M83701</t>
  </si>
  <si>
    <t>M83640</t>
  </si>
  <si>
    <t>M83723</t>
  </si>
  <si>
    <t>M83691</t>
  </si>
  <si>
    <t>M83023</t>
  </si>
  <si>
    <t>M83067</t>
  </si>
  <si>
    <t>M83007</t>
  </si>
  <si>
    <t>M83071</t>
  </si>
  <si>
    <t>M83108</t>
  </si>
  <si>
    <t>M83011</t>
  </si>
  <si>
    <t>M83056</t>
  </si>
  <si>
    <t>M83079</t>
  </si>
  <si>
    <t>M83670</t>
  </si>
  <si>
    <t>M83015</t>
  </si>
  <si>
    <t>M83005</t>
  </si>
  <si>
    <t>M83697</t>
  </si>
  <si>
    <t>M83141</t>
  </si>
  <si>
    <t>M83103</t>
  </si>
  <si>
    <t>M83089</t>
  </si>
  <si>
    <t>M83096</t>
  </si>
  <si>
    <t>M83121</t>
  </si>
  <si>
    <t>M83034</t>
  </si>
  <si>
    <t>M83140</t>
  </si>
  <si>
    <t>M84051</t>
  </si>
  <si>
    <t>Y04884</t>
  </si>
  <si>
    <t>M84621</t>
  </si>
  <si>
    <t>M84008</t>
  </si>
  <si>
    <t>M84003</t>
  </si>
  <si>
    <t>M84037</t>
  </si>
  <si>
    <t>M84042</t>
  </si>
  <si>
    <t>M84005</t>
  </si>
  <si>
    <t>M84011</t>
  </si>
  <si>
    <t>M84006</t>
  </si>
  <si>
    <t>M84055</t>
  </si>
  <si>
    <t>M84001</t>
  </si>
  <si>
    <t>M84041</t>
  </si>
  <si>
    <t>Y04969</t>
  </si>
  <si>
    <t>M84034</t>
  </si>
  <si>
    <t>Y04882</t>
  </si>
  <si>
    <t>M84609</t>
  </si>
  <si>
    <t>M84612</t>
  </si>
  <si>
    <t>M84627</t>
  </si>
  <si>
    <t>M84019</t>
  </si>
  <si>
    <t>M84618</t>
  </si>
  <si>
    <t>M84061</t>
  </si>
  <si>
    <t>M84022</t>
  </si>
  <si>
    <t>M84007</t>
  </si>
  <si>
    <t>M84615</t>
  </si>
  <si>
    <t>M81069</t>
  </si>
  <si>
    <t>M81021</t>
  </si>
  <si>
    <t>M81605</t>
  </si>
  <si>
    <t>M81616</t>
  </si>
  <si>
    <t>M81020</t>
  </si>
  <si>
    <t>M81019</t>
  </si>
  <si>
    <t>M81025</t>
  </si>
  <si>
    <t>M81077</t>
  </si>
  <si>
    <t>M81041</t>
  </si>
  <si>
    <t>M81082</t>
  </si>
  <si>
    <t>M81092</t>
  </si>
  <si>
    <t>M81064</t>
  </si>
  <si>
    <t>M81078</t>
  </si>
  <si>
    <t>M81617</t>
  </si>
  <si>
    <t>M81083</t>
  </si>
  <si>
    <t>M81070</t>
  </si>
  <si>
    <t>M81055</t>
  </si>
  <si>
    <t>M81084</t>
  </si>
  <si>
    <t>M81002</t>
  </si>
  <si>
    <t>M81001</t>
  </si>
  <si>
    <t>M88001</t>
  </si>
  <si>
    <t>M85715</t>
  </si>
  <si>
    <t>M85069</t>
  </si>
  <si>
    <t>M88040</t>
  </si>
  <si>
    <t>M85164</t>
  </si>
  <si>
    <t>M88633</t>
  </si>
  <si>
    <t>M88014</t>
  </si>
  <si>
    <t>M88640</t>
  </si>
  <si>
    <t>M88647</t>
  </si>
  <si>
    <t>M88010</t>
  </si>
  <si>
    <t>M85634</t>
  </si>
  <si>
    <t>M88643</t>
  </si>
  <si>
    <t>M88616</t>
  </si>
  <si>
    <t>M85145</t>
  </si>
  <si>
    <t>M88610</t>
  </si>
  <si>
    <t>M88044</t>
  </si>
  <si>
    <t>M88009</t>
  </si>
  <si>
    <t>M85098</t>
  </si>
  <si>
    <t>M88041</t>
  </si>
  <si>
    <t>M88022</t>
  </si>
  <si>
    <t>M85082</t>
  </si>
  <si>
    <t>M88042</t>
  </si>
  <si>
    <t>M88019</t>
  </si>
  <si>
    <t>M88002</t>
  </si>
  <si>
    <t>M88008</t>
  </si>
  <si>
    <t>M85684</t>
  </si>
  <si>
    <t>M88628</t>
  </si>
  <si>
    <t>M88600</t>
  </si>
  <si>
    <t>M85778</t>
  </si>
  <si>
    <t>M88619</t>
  </si>
  <si>
    <t>M88013</t>
  </si>
  <si>
    <t>M88630</t>
  </si>
  <si>
    <t>M88016</t>
  </si>
  <si>
    <t>M87013</t>
  </si>
  <si>
    <t>M88635</t>
  </si>
  <si>
    <t>Y02701</t>
  </si>
  <si>
    <t>Y01057</t>
  </si>
  <si>
    <t>M88612</t>
  </si>
  <si>
    <t>M88018</t>
  </si>
  <si>
    <t>M88004</t>
  </si>
  <si>
    <t>M88646</t>
  </si>
  <si>
    <t>M88645</t>
  </si>
  <si>
    <t>M85721</t>
  </si>
  <si>
    <t>M88626</t>
  </si>
  <si>
    <t>M88023</t>
  </si>
  <si>
    <t>M88007</t>
  </si>
  <si>
    <t>M85176</t>
  </si>
  <si>
    <t>M88026</t>
  </si>
  <si>
    <t>M88030</t>
  </si>
  <si>
    <t>M88620</t>
  </si>
  <si>
    <t>M85009</t>
  </si>
  <si>
    <t>M88625</t>
  </si>
  <si>
    <t>M88038</t>
  </si>
  <si>
    <t>M88003</t>
  </si>
  <si>
    <t>M85757</t>
  </si>
  <si>
    <t>M88021</t>
  </si>
  <si>
    <t>M85797</t>
  </si>
  <si>
    <t>M85676</t>
  </si>
  <si>
    <t>M88639</t>
  </si>
  <si>
    <t>Y00492</t>
  </si>
  <si>
    <t>M85697</t>
  </si>
  <si>
    <t>M85124</t>
  </si>
  <si>
    <t>M88015</t>
  </si>
  <si>
    <t>Y00412</t>
  </si>
  <si>
    <t>M88035</t>
  </si>
  <si>
    <t>M85002</t>
  </si>
  <si>
    <t>M85019</t>
  </si>
  <si>
    <t>M85178</t>
  </si>
  <si>
    <t>M88618</t>
  </si>
  <si>
    <t>M88031</t>
  </si>
  <si>
    <t>M85020</t>
  </si>
  <si>
    <t>M88043</t>
  </si>
  <si>
    <t>Y00471</t>
  </si>
  <si>
    <t>M82017</t>
  </si>
  <si>
    <t>M82033</t>
  </si>
  <si>
    <t>M82019</t>
  </si>
  <si>
    <t>M82030</t>
  </si>
  <si>
    <t>M82601</t>
  </si>
  <si>
    <t>M82041</t>
  </si>
  <si>
    <t>M82016</t>
  </si>
  <si>
    <t>M82023</t>
  </si>
  <si>
    <t>M82031</t>
  </si>
  <si>
    <t>M82620</t>
  </si>
  <si>
    <t>M82060</t>
  </si>
  <si>
    <t>M82006</t>
  </si>
  <si>
    <t>M82043</t>
  </si>
  <si>
    <t>M82018</t>
  </si>
  <si>
    <t>M82048</t>
  </si>
  <si>
    <t>M82046</t>
  </si>
  <si>
    <t>M82008</t>
  </si>
  <si>
    <t>M82047</t>
  </si>
  <si>
    <t>M82038</t>
  </si>
  <si>
    <t>M82010</t>
  </si>
  <si>
    <t>M82021</t>
  </si>
  <si>
    <t>M82026</t>
  </si>
  <si>
    <t>M82002</t>
  </si>
  <si>
    <t>M82025</t>
  </si>
  <si>
    <t>M82004</t>
  </si>
  <si>
    <t>M82051</t>
  </si>
  <si>
    <t>M82005</t>
  </si>
  <si>
    <t>M82011</t>
  </si>
  <si>
    <t>M82020</t>
  </si>
  <si>
    <t>M82024</t>
  </si>
  <si>
    <t>M82022</t>
  </si>
  <si>
    <t>M82034</t>
  </si>
  <si>
    <t>M82040</t>
  </si>
  <si>
    <t>M82058</t>
  </si>
  <si>
    <t>M82014</t>
  </si>
  <si>
    <t>M82035</t>
  </si>
  <si>
    <t>M82013</t>
  </si>
  <si>
    <t>M82032</t>
  </si>
  <si>
    <t>M83062</t>
  </si>
  <si>
    <t>M83113</t>
  </si>
  <si>
    <t>M83032</t>
  </si>
  <si>
    <t>M83093</t>
  </si>
  <si>
    <t>M83111</t>
  </si>
  <si>
    <t>M83097</t>
  </si>
  <si>
    <t>M83088</t>
  </si>
  <si>
    <t>M83018</t>
  </si>
  <si>
    <t>M83006</t>
  </si>
  <si>
    <t>M83117</t>
  </si>
  <si>
    <t>M83668</t>
  </si>
  <si>
    <t>Y02414</t>
  </si>
  <si>
    <t>M83132</t>
  </si>
  <si>
    <t>M83715</t>
  </si>
  <si>
    <t>M83072</t>
  </si>
  <si>
    <t>M83110</t>
  </si>
  <si>
    <t>M83125</t>
  </si>
  <si>
    <t>M83031</t>
  </si>
  <si>
    <t>M83693</t>
  </si>
  <si>
    <t>M83617</t>
  </si>
  <si>
    <t>M83030</t>
  </si>
  <si>
    <t>M83148</t>
  </si>
  <si>
    <t>M84070</t>
  </si>
  <si>
    <t>M84066</t>
  </si>
  <si>
    <t>M84013</t>
  </si>
  <si>
    <t>M84025</t>
  </si>
  <si>
    <t>M84021</t>
  </si>
  <si>
    <t>M84030</t>
  </si>
  <si>
    <t>M84010</t>
  </si>
  <si>
    <t>M84024</t>
  </si>
  <si>
    <t>M84064</t>
  </si>
  <si>
    <t>M84017</t>
  </si>
  <si>
    <t>M84029</t>
  </si>
  <si>
    <t>M84028</t>
  </si>
  <si>
    <t>M84009</t>
  </si>
  <si>
    <t>M84015</t>
  </si>
  <si>
    <t>M84040</t>
  </si>
  <si>
    <t>M84032</t>
  </si>
  <si>
    <t>M84629</t>
  </si>
  <si>
    <t>M84059</t>
  </si>
  <si>
    <t>M84014</t>
  </si>
  <si>
    <t>M84062</t>
  </si>
  <si>
    <t>M84620</t>
  </si>
  <si>
    <t>M84044</t>
  </si>
  <si>
    <t>M84043</t>
  </si>
  <si>
    <t>M84063</t>
  </si>
  <si>
    <t>M84047</t>
  </si>
  <si>
    <t>M84049</t>
  </si>
  <si>
    <t>M84002</t>
  </si>
  <si>
    <t>M84026</t>
  </si>
  <si>
    <t>M84069</t>
  </si>
  <si>
    <t>M84036</t>
  </si>
  <si>
    <t>M84060</t>
  </si>
  <si>
    <t>M84018</t>
  </si>
  <si>
    <t>M81049</t>
  </si>
  <si>
    <t>M81046</t>
  </si>
  <si>
    <t>M81038</t>
  </si>
  <si>
    <t>M81074</t>
  </si>
  <si>
    <t>M81091</t>
  </si>
  <si>
    <t>Y04968</t>
  </si>
  <si>
    <t>M81007</t>
  </si>
  <si>
    <t>M81011</t>
  </si>
  <si>
    <t>M81004</t>
  </si>
  <si>
    <t>M81033</t>
  </si>
  <si>
    <t>M81058</t>
  </si>
  <si>
    <t>M81075</t>
  </si>
  <si>
    <t>M81045</t>
  </si>
  <si>
    <t>M81022</t>
  </si>
  <si>
    <t>M81042</t>
  </si>
  <si>
    <t>M81039</t>
  </si>
  <si>
    <t>M81017</t>
  </si>
  <si>
    <t>M81006</t>
  </si>
  <si>
    <t>M81047</t>
  </si>
  <si>
    <t>M81034</t>
  </si>
  <si>
    <t>M81081</t>
  </si>
  <si>
    <t>Y03602</t>
  </si>
  <si>
    <t>M81094</t>
  </si>
  <si>
    <t>M81008</t>
  </si>
  <si>
    <t>M81629</t>
  </si>
  <si>
    <t>M81627</t>
  </si>
  <si>
    <t>M81029</t>
  </si>
  <si>
    <t>M81063</t>
  </si>
  <si>
    <t>M81035</t>
  </si>
  <si>
    <t>M81037</t>
  </si>
  <si>
    <t>M81072</t>
  </si>
  <si>
    <t>M83045</t>
  </si>
  <si>
    <t>M83052</t>
  </si>
  <si>
    <t>M83092</t>
  </si>
  <si>
    <t>M83024</t>
  </si>
  <si>
    <t>M83057</t>
  </si>
  <si>
    <t>M83050</t>
  </si>
  <si>
    <t>M83069</t>
  </si>
  <si>
    <t>M83044</t>
  </si>
  <si>
    <t>M83020</t>
  </si>
  <si>
    <t>M83022</t>
  </si>
  <si>
    <t>M83009</t>
  </si>
  <si>
    <t>M83049</t>
  </si>
  <si>
    <t>M83036</t>
  </si>
  <si>
    <t>M83070</t>
  </si>
  <si>
    <t>M83100</t>
  </si>
  <si>
    <t>M83038</t>
  </si>
  <si>
    <t>Y02521</t>
  </si>
  <si>
    <t>M83650</t>
  </si>
  <si>
    <t>M83123</t>
  </si>
  <si>
    <t>M83711</t>
  </si>
  <si>
    <t>M83725</t>
  </si>
  <si>
    <t>M83126</t>
  </si>
  <si>
    <t>M83627</t>
  </si>
  <si>
    <t>M83021</t>
  </si>
  <si>
    <t>M83146</t>
  </si>
  <si>
    <t>M83625</t>
  </si>
  <si>
    <t>M83709</t>
  </si>
  <si>
    <t>M83061</t>
  </si>
  <si>
    <t>M83127</t>
  </si>
  <si>
    <t>M83090</t>
  </si>
  <si>
    <t>M83632</t>
  </si>
  <si>
    <t>M83028</t>
  </si>
  <si>
    <t>M83143</t>
  </si>
  <si>
    <t>Y02867</t>
  </si>
  <si>
    <t>M83682</t>
  </si>
  <si>
    <t>M83068</t>
  </si>
  <si>
    <t>M83661</t>
  </si>
  <si>
    <t>M83601</t>
  </si>
  <si>
    <t>M83004</t>
  </si>
  <si>
    <t>M83075</t>
  </si>
  <si>
    <t>M83624</t>
  </si>
  <si>
    <t>M83713</t>
  </si>
  <si>
    <t>M83619</t>
  </si>
  <si>
    <t>M83047</t>
  </si>
  <si>
    <t>M83014</t>
  </si>
  <si>
    <t>M83138</t>
  </si>
  <si>
    <t>M83094</t>
  </si>
  <si>
    <t>M83102</t>
  </si>
  <si>
    <t>M83066</t>
  </si>
  <si>
    <t>M83076</t>
  </si>
  <si>
    <t>M82042</t>
  </si>
  <si>
    <t>M82606</t>
  </si>
  <si>
    <t>M82057</t>
  </si>
  <si>
    <t>M82039</t>
  </si>
  <si>
    <t>M82009</t>
  </si>
  <si>
    <t>M82059</t>
  </si>
  <si>
    <t>M82028</t>
  </si>
  <si>
    <t>M82616</t>
  </si>
  <si>
    <t>Y01929</t>
  </si>
  <si>
    <t>M82003</t>
  </si>
  <si>
    <t>M82007</t>
  </si>
  <si>
    <t>M82012</t>
  </si>
  <si>
    <t>M82056</t>
  </si>
  <si>
    <t>Y02626</t>
  </si>
  <si>
    <t>M91003</t>
  </si>
  <si>
    <t>M91029</t>
  </si>
  <si>
    <t>M91623</t>
  </si>
  <si>
    <t>Y00228</t>
  </si>
  <si>
    <t>M91026</t>
  </si>
  <si>
    <t>M91614</t>
  </si>
  <si>
    <t>M91016</t>
  </si>
  <si>
    <t>M91611</t>
  </si>
  <si>
    <t>M91619</t>
  </si>
  <si>
    <t>M91660</t>
  </si>
  <si>
    <t>M91017</t>
  </si>
  <si>
    <t>M91612</t>
  </si>
  <si>
    <t>M91640</t>
  </si>
  <si>
    <t>M91015</t>
  </si>
  <si>
    <t>M91654</t>
  </si>
  <si>
    <t>M91019</t>
  </si>
  <si>
    <t>M91024</t>
  </si>
  <si>
    <t>M91028</t>
  </si>
  <si>
    <t>M91650</t>
  </si>
  <si>
    <t>M91659</t>
  </si>
  <si>
    <t>M91021</t>
  </si>
  <si>
    <t>M91602</t>
  </si>
  <si>
    <t>M91033</t>
  </si>
  <si>
    <t>M91637</t>
  </si>
  <si>
    <t>M91018</t>
  </si>
  <si>
    <t>M91647</t>
  </si>
  <si>
    <t>M91006</t>
  </si>
  <si>
    <t>M91009</t>
  </si>
  <si>
    <t>M91013</t>
  </si>
  <si>
    <t>M91036</t>
  </si>
  <si>
    <t>M91639</t>
  </si>
  <si>
    <t>M91034</t>
  </si>
  <si>
    <t>M91004</t>
  </si>
  <si>
    <t>M91621</t>
  </si>
  <si>
    <t>M91007</t>
  </si>
  <si>
    <t>Y00278</t>
  </si>
  <si>
    <t>M91613</t>
  </si>
  <si>
    <t>M91010</t>
  </si>
  <si>
    <t>M91626</t>
  </si>
  <si>
    <t>M91628</t>
  </si>
  <si>
    <t>M91641</t>
  </si>
  <si>
    <t>M91629</t>
  </si>
  <si>
    <t>M91624</t>
  </si>
  <si>
    <t>M91008</t>
  </si>
  <si>
    <t>M91609</t>
  </si>
  <si>
    <t>M91616</t>
  </si>
  <si>
    <t>M91032</t>
  </si>
  <si>
    <t>Y02627</t>
  </si>
  <si>
    <t>M91014</t>
  </si>
  <si>
    <t>M92629</t>
  </si>
  <si>
    <t>M92627</t>
  </si>
  <si>
    <t>M92007</t>
  </si>
  <si>
    <t>Y02636</t>
  </si>
  <si>
    <t>Y02757</t>
  </si>
  <si>
    <t>M92630</t>
  </si>
  <si>
    <t>M92654</t>
  </si>
  <si>
    <t>M92040</t>
  </si>
  <si>
    <t>M92649</t>
  </si>
  <si>
    <t>M92041</t>
  </si>
  <si>
    <t>M92612</t>
  </si>
  <si>
    <t>M92016</t>
  </si>
  <si>
    <t>M92012</t>
  </si>
  <si>
    <t>M92609</t>
  </si>
  <si>
    <t>M92029</t>
  </si>
  <si>
    <t>M92004</t>
  </si>
  <si>
    <t>M92009</t>
  </si>
  <si>
    <t>M92011</t>
  </si>
  <si>
    <t>M92008</t>
  </si>
  <si>
    <t>M92039</t>
  </si>
  <si>
    <t>M92022</t>
  </si>
  <si>
    <t>M92010</t>
  </si>
  <si>
    <t>M92640</t>
  </si>
  <si>
    <t>M92043</t>
  </si>
  <si>
    <t>M92015</t>
  </si>
  <si>
    <t>M92006</t>
  </si>
  <si>
    <t>M92028</t>
  </si>
  <si>
    <t>M92607</t>
  </si>
  <si>
    <t>M92001</t>
  </si>
  <si>
    <t>M92019</t>
  </si>
  <si>
    <t>M92013</t>
  </si>
  <si>
    <t>M92026</t>
  </si>
  <si>
    <t>Y02736</t>
  </si>
  <si>
    <t>M81040</t>
  </si>
  <si>
    <t>M81010</t>
  </si>
  <si>
    <t>M81608</t>
  </si>
  <si>
    <t>M81005</t>
  </si>
  <si>
    <t>M81068</t>
  </si>
  <si>
    <t>M81090</t>
  </si>
  <si>
    <t>M81027</t>
  </si>
  <si>
    <t>M81015</t>
  </si>
  <si>
    <t>M81057</t>
  </si>
  <si>
    <t>M81056</t>
  </si>
  <si>
    <t>E81061</t>
  </si>
  <si>
    <t>E81024</t>
  </si>
  <si>
    <t>E81008</t>
  </si>
  <si>
    <t>E81057</t>
  </si>
  <si>
    <t>E81050</t>
  </si>
  <si>
    <t>E81014</t>
  </si>
  <si>
    <t>E81046</t>
  </si>
  <si>
    <t>E81043</t>
  </si>
  <si>
    <t>E81031</t>
  </si>
  <si>
    <t>E81009</t>
  </si>
  <si>
    <t>Y00522</t>
  </si>
  <si>
    <t>E81004</t>
  </si>
  <si>
    <t>E81007</t>
  </si>
  <si>
    <t>E81635</t>
  </si>
  <si>
    <t>E81052</t>
  </si>
  <si>
    <t>E81615</t>
  </si>
  <si>
    <t>E81029</t>
  </si>
  <si>
    <t>E81002</t>
  </si>
  <si>
    <t>E81019</t>
  </si>
  <si>
    <t>E81045</t>
  </si>
  <si>
    <t>Y00328</t>
  </si>
  <si>
    <t>E81033</t>
  </si>
  <si>
    <t>E81036</t>
  </si>
  <si>
    <t>E81015</t>
  </si>
  <si>
    <t>E81060</t>
  </si>
  <si>
    <t>E81037</t>
  </si>
  <si>
    <t>E81003</t>
  </si>
  <si>
    <t>E81047</t>
  </si>
  <si>
    <t>E81049</t>
  </si>
  <si>
    <t>E81022</t>
  </si>
  <si>
    <t>E81030</t>
  </si>
  <si>
    <t>E81074</t>
  </si>
  <si>
    <t>E81034</t>
  </si>
  <si>
    <t>E81069</t>
  </si>
  <si>
    <t>E81021</t>
  </si>
  <si>
    <t>E81035</t>
  </si>
  <si>
    <t>E81027</t>
  </si>
  <si>
    <t>Y00560</t>
  </si>
  <si>
    <t>E81044</t>
  </si>
  <si>
    <t>E81038</t>
  </si>
  <si>
    <t>E81012</t>
  </si>
  <si>
    <t>D81065</t>
  </si>
  <si>
    <t>E82132</t>
  </si>
  <si>
    <t>D81615</t>
  </si>
  <si>
    <t>D81050</t>
  </si>
  <si>
    <t>D81014</t>
  </si>
  <si>
    <t>D81612</t>
  </si>
  <si>
    <t>D81051</t>
  </si>
  <si>
    <t>K83017</t>
  </si>
  <si>
    <t>D81003</t>
  </si>
  <si>
    <t>D81055</t>
  </si>
  <si>
    <t>D81017</t>
  </si>
  <si>
    <t>D81073</t>
  </si>
  <si>
    <t>D81081</t>
  </si>
  <si>
    <t>D81082</t>
  </si>
  <si>
    <t>D81078</t>
  </si>
  <si>
    <t>D81084</t>
  </si>
  <si>
    <t>D81042</t>
  </si>
  <si>
    <t>D81602</t>
  </si>
  <si>
    <t>D81611</t>
  </si>
  <si>
    <t>D81021</t>
  </si>
  <si>
    <t>D81045</t>
  </si>
  <si>
    <t>D81630</t>
  </si>
  <si>
    <t>D81037</t>
  </si>
  <si>
    <t>D81629</t>
  </si>
  <si>
    <t>D81012</t>
  </si>
  <si>
    <t>D81004</t>
  </si>
  <si>
    <t>D81011</t>
  </si>
  <si>
    <t>D81022</t>
  </si>
  <si>
    <t>D81049</t>
  </si>
  <si>
    <t>Y00185</t>
  </si>
  <si>
    <t>D81033</t>
  </si>
  <si>
    <t>D81603</t>
  </si>
  <si>
    <t>D81606</t>
  </si>
  <si>
    <t>D81625</t>
  </si>
  <si>
    <t>D81002</t>
  </si>
  <si>
    <t>D81044</t>
  </si>
  <si>
    <t>K83023</t>
  </si>
  <si>
    <t>D81008</t>
  </si>
  <si>
    <t>D81631</t>
  </si>
  <si>
    <t>D81001</t>
  </si>
  <si>
    <t>D81038</t>
  </si>
  <si>
    <t>D81056</t>
  </si>
  <si>
    <t>D81060</t>
  </si>
  <si>
    <t>D81016</t>
  </si>
  <si>
    <t>D81637</t>
  </si>
  <si>
    <t>D81005</t>
  </si>
  <si>
    <t>D81013</t>
  </si>
  <si>
    <t>D81035</t>
  </si>
  <si>
    <t>D81034</t>
  </si>
  <si>
    <t>D81064</t>
  </si>
  <si>
    <t>D81059</t>
  </si>
  <si>
    <t>D81085</t>
  </si>
  <si>
    <t>D81618</t>
  </si>
  <si>
    <t>D81027</t>
  </si>
  <si>
    <t>D81633</t>
  </si>
  <si>
    <t>D81062</t>
  </si>
  <si>
    <t>D81066</t>
  </si>
  <si>
    <t>Y02769</t>
  </si>
  <si>
    <t>D81057</t>
  </si>
  <si>
    <t>Y00486</t>
  </si>
  <si>
    <t>D81058</t>
  </si>
  <si>
    <t>D81061</t>
  </si>
  <si>
    <t>D81052</t>
  </si>
  <si>
    <t>D81018</t>
  </si>
  <si>
    <t>D81054</t>
  </si>
  <si>
    <t>D81041</t>
  </si>
  <si>
    <t>D81010</t>
  </si>
  <si>
    <t>D81025</t>
  </si>
  <si>
    <t>D81029</t>
  </si>
  <si>
    <t>D81622</t>
  </si>
  <si>
    <t>D81030</t>
  </si>
  <si>
    <t>D81086</t>
  </si>
  <si>
    <t>D81070</t>
  </si>
  <si>
    <t>D81015</t>
  </si>
  <si>
    <t>D81043</t>
  </si>
  <si>
    <t>D81607</t>
  </si>
  <si>
    <t>D81028</t>
  </si>
  <si>
    <t>D81046</t>
  </si>
  <si>
    <t>D81026</t>
  </si>
  <si>
    <t>Y00056</t>
  </si>
  <si>
    <t>D81031</t>
  </si>
  <si>
    <t>D81023</t>
  </si>
  <si>
    <t>D81645</t>
  </si>
  <si>
    <t>D81036</t>
  </si>
  <si>
    <t>E82067</t>
  </si>
  <si>
    <t>E82038</t>
  </si>
  <si>
    <t>E82008</t>
  </si>
  <si>
    <t>E82626</t>
  </si>
  <si>
    <t>E82019</t>
  </si>
  <si>
    <t>E82053</t>
  </si>
  <si>
    <t>E82061</t>
  </si>
  <si>
    <t>E82007</t>
  </si>
  <si>
    <t>E82088</t>
  </si>
  <si>
    <t>E82093</t>
  </si>
  <si>
    <t>E82044</t>
  </si>
  <si>
    <t>Y01924</t>
  </si>
  <si>
    <t>E82021</t>
  </si>
  <si>
    <t>E82005</t>
  </si>
  <si>
    <t>E82023</t>
  </si>
  <si>
    <t>E82121</t>
  </si>
  <si>
    <t>E82086</t>
  </si>
  <si>
    <t>E82042</t>
  </si>
  <si>
    <t>E82123</t>
  </si>
  <si>
    <t>E82082</t>
  </si>
  <si>
    <t>E82092</t>
  </si>
  <si>
    <t>E82058</t>
  </si>
  <si>
    <t>E82661</t>
  </si>
  <si>
    <t>E82102</t>
  </si>
  <si>
    <t>E82040</t>
  </si>
  <si>
    <t>E82654</t>
  </si>
  <si>
    <t>E82133</t>
  </si>
  <si>
    <t>E82063</t>
  </si>
  <si>
    <t>E82081</t>
  </si>
  <si>
    <t>Y02639</t>
  </si>
  <si>
    <t>D81047</t>
  </si>
  <si>
    <t>E82638</t>
  </si>
  <si>
    <t>E82006</t>
  </si>
  <si>
    <t>E82079</t>
  </si>
  <si>
    <t>E82056</t>
  </si>
  <si>
    <t>E82115</t>
  </si>
  <si>
    <t>E82041</t>
  </si>
  <si>
    <t>E82062</t>
  </si>
  <si>
    <t>E82090</t>
  </si>
  <si>
    <t>E82074</t>
  </si>
  <si>
    <t>E82075</t>
  </si>
  <si>
    <t>E82100</t>
  </si>
  <si>
    <t>E82099</t>
  </si>
  <si>
    <t>E82018</t>
  </si>
  <si>
    <t>E82024</t>
  </si>
  <si>
    <t>E82111</t>
  </si>
  <si>
    <t>E82035</t>
  </si>
  <si>
    <t>E82104</t>
  </si>
  <si>
    <t>E82002</t>
  </si>
  <si>
    <t>D83046</t>
  </si>
  <si>
    <t>D83056</t>
  </si>
  <si>
    <t>D83043</t>
  </si>
  <si>
    <t>D83061</t>
  </si>
  <si>
    <t>D83053</t>
  </si>
  <si>
    <t>D83051</t>
  </si>
  <si>
    <t>D83017</t>
  </si>
  <si>
    <t>D83079</t>
  </si>
  <si>
    <t>D83057</t>
  </si>
  <si>
    <t>D83026</t>
  </si>
  <si>
    <t>D83024</t>
  </si>
  <si>
    <t>D83020</t>
  </si>
  <si>
    <t>D83080</t>
  </si>
  <si>
    <t>D83015</t>
  </si>
  <si>
    <t>D83006</t>
  </si>
  <si>
    <t>D83044</t>
  </si>
  <si>
    <t>D83084</t>
  </si>
  <si>
    <t>Y01794</t>
  </si>
  <si>
    <t>D83059</t>
  </si>
  <si>
    <t>D83069</t>
  </si>
  <si>
    <t>D83074</t>
  </si>
  <si>
    <t>D83004</t>
  </si>
  <si>
    <t>D83054</t>
  </si>
  <si>
    <t>D83007</t>
  </si>
  <si>
    <t>D83050</t>
  </si>
  <si>
    <t>D83048</t>
  </si>
  <si>
    <t>D83019</t>
  </si>
  <si>
    <t>D83008</t>
  </si>
  <si>
    <t>D83041</t>
  </si>
  <si>
    <t>D83037</t>
  </si>
  <si>
    <t>D83073</t>
  </si>
  <si>
    <t>D83001</t>
  </si>
  <si>
    <t>D83028</t>
  </si>
  <si>
    <t>D83081</t>
  </si>
  <si>
    <t>D83049</t>
  </si>
  <si>
    <t>D83016</t>
  </si>
  <si>
    <t>D83011</t>
  </si>
  <si>
    <t>D83010</t>
  </si>
  <si>
    <t>D83608</t>
  </si>
  <si>
    <t>D82058</t>
  </si>
  <si>
    <t>D83030</t>
  </si>
  <si>
    <t>D82019</t>
  </si>
  <si>
    <t>D83023</t>
  </si>
  <si>
    <t>D82003</t>
  </si>
  <si>
    <t>D83047</t>
  </si>
  <si>
    <t>D83002</t>
  </si>
  <si>
    <t>D83009</t>
  </si>
  <si>
    <t>D83034</t>
  </si>
  <si>
    <t>D83022</t>
  </si>
  <si>
    <t>D82067</t>
  </si>
  <si>
    <t>D83035</t>
  </si>
  <si>
    <t>D82007</t>
  </si>
  <si>
    <t>D82600</t>
  </si>
  <si>
    <t>E82107</t>
  </si>
  <si>
    <t>E82643</t>
  </si>
  <si>
    <t>E82083</t>
  </si>
  <si>
    <t>E82077</t>
  </si>
  <si>
    <t>E82055</t>
  </si>
  <si>
    <t>E82652</t>
  </si>
  <si>
    <t>E82013</t>
  </si>
  <si>
    <t>E82020</t>
  </si>
  <si>
    <t>E82078</t>
  </si>
  <si>
    <t>E82031</t>
  </si>
  <si>
    <t>E82105</t>
  </si>
  <si>
    <t>E82009</t>
  </si>
  <si>
    <t>E82012</t>
  </si>
  <si>
    <t>E82022</t>
  </si>
  <si>
    <t>E82070</t>
  </si>
  <si>
    <t>E82049</t>
  </si>
  <si>
    <t>E82050</t>
  </si>
  <si>
    <t>E82064</t>
  </si>
  <si>
    <t>E82068</t>
  </si>
  <si>
    <t>E82084</t>
  </si>
  <si>
    <t>E82017</t>
  </si>
  <si>
    <t>E82096</t>
  </si>
  <si>
    <t>E82655</t>
  </si>
  <si>
    <t>E82129</t>
  </si>
  <si>
    <t>E82037</t>
  </si>
  <si>
    <t>E82657</t>
  </si>
  <si>
    <t>E82640</t>
  </si>
  <si>
    <t>E82124</t>
  </si>
  <si>
    <t>E82113</t>
  </si>
  <si>
    <t>E82094</t>
  </si>
  <si>
    <t>E82001</t>
  </si>
  <si>
    <t>E82015</t>
  </si>
  <si>
    <t>E82106</t>
  </si>
  <si>
    <t>E82069</t>
  </si>
  <si>
    <t>E82045</t>
  </si>
  <si>
    <t>E82085</t>
  </si>
  <si>
    <t>E82060</t>
  </si>
  <si>
    <t>E82051</t>
  </si>
  <si>
    <t>E82071</t>
  </si>
  <si>
    <t>E82014</t>
  </si>
  <si>
    <t>E82046</t>
  </si>
  <si>
    <t>E82004</t>
  </si>
  <si>
    <t>E82043</t>
  </si>
  <si>
    <t>E82027</t>
  </si>
  <si>
    <t>E82098</t>
  </si>
  <si>
    <t>E82091</t>
  </si>
  <si>
    <t>E82117</t>
  </si>
  <si>
    <t>E82032</t>
  </si>
  <si>
    <t>E82059</t>
  </si>
  <si>
    <t>E82066</t>
  </si>
  <si>
    <t>E82073</t>
  </si>
  <si>
    <t>E81040</t>
  </si>
  <si>
    <t>E81073</t>
  </si>
  <si>
    <t>E81076</t>
  </si>
  <si>
    <t>E81026</t>
  </si>
  <si>
    <t>E81048</t>
  </si>
  <si>
    <t>E81025</t>
  </si>
  <si>
    <t>E81041</t>
  </si>
  <si>
    <t>E81005</t>
  </si>
  <si>
    <t>E81006</t>
  </si>
  <si>
    <t>E81633</t>
  </si>
  <si>
    <t>E81001</t>
  </si>
  <si>
    <t>E81018</t>
  </si>
  <si>
    <t>E81631</t>
  </si>
  <si>
    <t>E81617</t>
  </si>
  <si>
    <t>E81016</t>
  </si>
  <si>
    <t>E81010</t>
  </si>
  <si>
    <t>E81028</t>
  </si>
  <si>
    <t>E81013</t>
  </si>
  <si>
    <t>E81032</t>
  </si>
  <si>
    <t>E81064</t>
  </si>
  <si>
    <t>Y02332</t>
  </si>
  <si>
    <t>Y02463</t>
  </si>
  <si>
    <t>E81063</t>
  </si>
  <si>
    <t>E81612</t>
  </si>
  <si>
    <t>E81632</t>
  </si>
  <si>
    <t>F81098</t>
  </si>
  <si>
    <t>F81083</t>
  </si>
  <si>
    <t>F81149</t>
  </si>
  <si>
    <t>F81751</t>
  </si>
  <si>
    <t>F81057</t>
  </si>
  <si>
    <t>F81119</t>
  </si>
  <si>
    <t>F81022</t>
  </si>
  <si>
    <t>F81099</t>
  </si>
  <si>
    <t>F81030</t>
  </si>
  <si>
    <t>F81665</t>
  </si>
  <si>
    <t>F81014</t>
  </si>
  <si>
    <t>F81071</t>
  </si>
  <si>
    <t>F81674</t>
  </si>
  <si>
    <t>F81011</t>
  </si>
  <si>
    <t>F81635</t>
  </si>
  <si>
    <t>F81105</t>
  </si>
  <si>
    <t>F81193</t>
  </si>
  <si>
    <t>F81173</t>
  </si>
  <si>
    <t>F81170</t>
  </si>
  <si>
    <t>F81730</t>
  </si>
  <si>
    <t>F81114</t>
  </si>
  <si>
    <t>F81068</t>
  </si>
  <si>
    <t>Y02611</t>
  </si>
  <si>
    <t>F81040</t>
  </si>
  <si>
    <t>F81132</t>
  </si>
  <si>
    <t>Y05023</t>
  </si>
  <si>
    <t>F81130</t>
  </si>
  <si>
    <t>F81183</t>
  </si>
  <si>
    <t>F81087</t>
  </si>
  <si>
    <t>F81117</t>
  </si>
  <si>
    <t>Y00293</t>
  </si>
  <si>
    <t>F81020</t>
  </si>
  <si>
    <t>F81076</t>
  </si>
  <si>
    <t>F81126</t>
  </si>
  <si>
    <t>F81122</t>
  </si>
  <si>
    <t>F81683</t>
  </si>
  <si>
    <t>F81100</t>
  </si>
  <si>
    <t>F81044</t>
  </si>
  <si>
    <t>F81679</t>
  </si>
  <si>
    <t>F81133</t>
  </si>
  <si>
    <t>F81757</t>
  </si>
  <si>
    <t>F81067</t>
  </si>
  <si>
    <t>F81042</t>
  </si>
  <si>
    <t>F81156</t>
  </si>
  <si>
    <t>F81681</t>
  </si>
  <si>
    <t>F81116</t>
  </si>
  <si>
    <t>F81746</t>
  </si>
  <si>
    <t>F81019</t>
  </si>
  <si>
    <t>F81221</t>
  </si>
  <si>
    <t>F81716</t>
  </si>
  <si>
    <t>F81028</t>
  </si>
  <si>
    <t>F81606</t>
  </si>
  <si>
    <t>F81633</t>
  </si>
  <si>
    <t>F81052</t>
  </si>
  <si>
    <t>F81213</t>
  </si>
  <si>
    <t>F81069</t>
  </si>
  <si>
    <t>F81091</t>
  </si>
  <si>
    <t>F81741</t>
  </si>
  <si>
    <t>F81095</t>
  </si>
  <si>
    <t>F81012</t>
  </si>
  <si>
    <t>F81636</t>
  </si>
  <si>
    <t>F81115</t>
  </si>
  <si>
    <t>Y02646</t>
  </si>
  <si>
    <t>F81026</t>
  </si>
  <si>
    <t>F81037</t>
  </si>
  <si>
    <t>F81021</t>
  </si>
  <si>
    <t>F81141</t>
  </si>
  <si>
    <t>F81212</t>
  </si>
  <si>
    <t>F81017</t>
  </si>
  <si>
    <t>D82029</t>
  </si>
  <si>
    <t>D82059</t>
  </si>
  <si>
    <t>D82028</t>
  </si>
  <si>
    <t>D82025</t>
  </si>
  <si>
    <t>D82080</t>
  </si>
  <si>
    <t>D82005</t>
  </si>
  <si>
    <t>D82054</t>
  </si>
  <si>
    <t>D82004</t>
  </si>
  <si>
    <t>D82016</t>
  </si>
  <si>
    <t>D82009</t>
  </si>
  <si>
    <t>D82053</t>
  </si>
  <si>
    <t>D82062</t>
  </si>
  <si>
    <t>D82038</t>
  </si>
  <si>
    <t>D82030</t>
  </si>
  <si>
    <t>D82104</t>
  </si>
  <si>
    <t>D82066</t>
  </si>
  <si>
    <t>D82001</t>
  </si>
  <si>
    <t>D82032</t>
  </si>
  <si>
    <t>D82628</t>
  </si>
  <si>
    <t>D82008</t>
  </si>
  <si>
    <t>D82106</t>
  </si>
  <si>
    <t>Y03595</t>
  </si>
  <si>
    <t>D82096</t>
  </si>
  <si>
    <t>D82048</t>
  </si>
  <si>
    <t>D82026</t>
  </si>
  <si>
    <t>D82073</t>
  </si>
  <si>
    <t>D82076</t>
  </si>
  <si>
    <t>D82024</t>
  </si>
  <si>
    <t>D82012</t>
  </si>
  <si>
    <t>D82071</t>
  </si>
  <si>
    <t>D82023</t>
  </si>
  <si>
    <t>D82013</t>
  </si>
  <si>
    <t>Y02751</t>
  </si>
  <si>
    <t>D82017</t>
  </si>
  <si>
    <t>D82040</t>
  </si>
  <si>
    <t>D82047</t>
  </si>
  <si>
    <t>D82088</t>
  </si>
  <si>
    <t>D82011</t>
  </si>
  <si>
    <t>D82060</t>
  </si>
  <si>
    <t>D82087</t>
  </si>
  <si>
    <t>D82018</t>
  </si>
  <si>
    <t>D82046</t>
  </si>
  <si>
    <t>D82063</t>
  </si>
  <si>
    <t>D82020</t>
  </si>
  <si>
    <t>D82002</t>
  </si>
  <si>
    <t>D82050</t>
  </si>
  <si>
    <t>D82036</t>
  </si>
  <si>
    <t>D82045</t>
  </si>
  <si>
    <t>D82064</t>
  </si>
  <si>
    <t>Y01690</t>
  </si>
  <si>
    <t>D82037</t>
  </si>
  <si>
    <t>D82031</t>
  </si>
  <si>
    <t>D82078</t>
  </si>
  <si>
    <t>D82006</t>
  </si>
  <si>
    <t>Y05291</t>
  </si>
  <si>
    <t>D82056</t>
  </si>
  <si>
    <t>D82084</t>
  </si>
  <si>
    <t>D82034</t>
  </si>
  <si>
    <t>D82624</t>
  </si>
  <si>
    <t>D82041</t>
  </si>
  <si>
    <t>D82100</t>
  </si>
  <si>
    <t>D82039</t>
  </si>
  <si>
    <t>D82022</t>
  </si>
  <si>
    <t>D82042</t>
  </si>
  <si>
    <t>D82085</t>
  </si>
  <si>
    <t>F81082</t>
  </si>
  <si>
    <t>F81708</t>
  </si>
  <si>
    <t>F81219</t>
  </si>
  <si>
    <t>F81632</t>
  </si>
  <si>
    <t>F81153</t>
  </si>
  <si>
    <t>F81137</t>
  </si>
  <si>
    <t>F81623</t>
  </si>
  <si>
    <t>F81669</t>
  </si>
  <si>
    <t>F81177</t>
  </si>
  <si>
    <t>F81134</t>
  </si>
  <si>
    <t>F81211</t>
  </si>
  <si>
    <t>F81652</t>
  </si>
  <si>
    <t>F81192</t>
  </si>
  <si>
    <t>Y00033</t>
  </si>
  <si>
    <t>F81198</t>
  </si>
  <si>
    <t>Y02807</t>
  </si>
  <si>
    <t>F81088</t>
  </si>
  <si>
    <t>F81113</t>
  </si>
  <si>
    <t>F81206</t>
  </si>
  <si>
    <t>F81197</t>
  </si>
  <si>
    <t>F81155</t>
  </si>
  <si>
    <t>F81641</t>
  </si>
  <si>
    <t>F81697</t>
  </si>
  <si>
    <t>F81010</t>
  </si>
  <si>
    <t>Y00999</t>
  </si>
  <si>
    <t>F81110</t>
  </si>
  <si>
    <t>F81169</t>
  </si>
  <si>
    <t>F81048</t>
  </si>
  <si>
    <t>F81047</t>
  </si>
  <si>
    <t>F81184</t>
  </si>
  <si>
    <t>F81043</t>
  </si>
  <si>
    <t>F81078</t>
  </si>
  <si>
    <t>F81619</t>
  </si>
  <si>
    <t>F81072</t>
  </si>
  <si>
    <t>F81165</t>
  </si>
  <si>
    <t>F81004</t>
  </si>
  <si>
    <t>F81027</t>
  </si>
  <si>
    <t>F81090</t>
  </si>
  <si>
    <t>F81106</t>
  </si>
  <si>
    <t>F81216</t>
  </si>
  <si>
    <t>F81053</t>
  </si>
  <si>
    <t>F81120</t>
  </si>
  <si>
    <t>F81015</t>
  </si>
  <si>
    <t>F81136</t>
  </si>
  <si>
    <t>F81034</t>
  </si>
  <si>
    <t>F81049</t>
  </si>
  <si>
    <t>F81056</t>
  </si>
  <si>
    <t>F81111</t>
  </si>
  <si>
    <t>F81009</t>
  </si>
  <si>
    <t>F81062</t>
  </si>
  <si>
    <t>F81181</t>
  </si>
  <si>
    <t>F81725</t>
  </si>
  <si>
    <t>F81152</t>
  </si>
  <si>
    <t>F81118</t>
  </si>
  <si>
    <t>F81749</t>
  </si>
  <si>
    <t>F81131</t>
  </si>
  <si>
    <t>D82010</t>
  </si>
  <si>
    <t>D82035</t>
  </si>
  <si>
    <t>D82015</t>
  </si>
  <si>
    <t>D82057</t>
  </si>
  <si>
    <t>Y00297</t>
  </si>
  <si>
    <t>D82068</t>
  </si>
  <si>
    <t>D82065</t>
  </si>
  <si>
    <t>D82618</t>
  </si>
  <si>
    <t>D82079</t>
  </si>
  <si>
    <t>D82027</t>
  </si>
  <si>
    <t>D82049</t>
  </si>
  <si>
    <t>D82621</t>
  </si>
  <si>
    <t>Y03222</t>
  </si>
  <si>
    <t>D82604</t>
  </si>
  <si>
    <t>D82043</t>
  </si>
  <si>
    <t>D82044</t>
  </si>
  <si>
    <t>D82105</t>
  </si>
  <si>
    <t>D82051</t>
  </si>
  <si>
    <t>D82070</t>
  </si>
  <si>
    <t>D82099</t>
  </si>
  <si>
    <t>D82072</t>
  </si>
  <si>
    <t>D83014</t>
  </si>
  <si>
    <t>Y00774</t>
  </si>
  <si>
    <t>D83033</t>
  </si>
  <si>
    <t>D83045</t>
  </si>
  <si>
    <t>D83060</t>
  </si>
  <si>
    <t>D83076</t>
  </si>
  <si>
    <t>D83021</t>
  </si>
  <si>
    <t>D83012</t>
  </si>
  <si>
    <t>D83064</t>
  </si>
  <si>
    <t>D83075</t>
  </si>
  <si>
    <t>D83005</t>
  </si>
  <si>
    <t>D83067</t>
  </si>
  <si>
    <t>D83027</t>
  </si>
  <si>
    <t>D83062</t>
  </si>
  <si>
    <t>D83029</t>
  </si>
  <si>
    <t>D83003</t>
  </si>
  <si>
    <t>D83070</t>
  </si>
  <si>
    <t>D83013</t>
  </si>
  <si>
    <t>D83038</t>
  </si>
  <si>
    <t>D83078</t>
  </si>
  <si>
    <t>D83040</t>
  </si>
  <si>
    <t>D83610</t>
  </si>
  <si>
    <t>D83018</t>
  </si>
  <si>
    <t>D83055</t>
  </si>
  <si>
    <t>F82042</t>
  </si>
  <si>
    <t>F82038</t>
  </si>
  <si>
    <t>F82604</t>
  </si>
  <si>
    <t>F82680</t>
  </si>
  <si>
    <t>Y01795</t>
  </si>
  <si>
    <t>F82001</t>
  </si>
  <si>
    <t>F82005</t>
  </si>
  <si>
    <t>F82650</t>
  </si>
  <si>
    <t>F82015</t>
  </si>
  <si>
    <t>F82625</t>
  </si>
  <si>
    <t>F82642</t>
  </si>
  <si>
    <t>F82678</t>
  </si>
  <si>
    <t>F82040</t>
  </si>
  <si>
    <t>Y02575</t>
  </si>
  <si>
    <t>F82647</t>
  </si>
  <si>
    <t>F82660</t>
  </si>
  <si>
    <t>F82025</t>
  </si>
  <si>
    <t>F82661</t>
  </si>
  <si>
    <t>F82612</t>
  </si>
  <si>
    <t>F82018</t>
  </si>
  <si>
    <t>F82679</t>
  </si>
  <si>
    <t>Y01280</t>
  </si>
  <si>
    <t>F86040</t>
  </si>
  <si>
    <t>F82017</t>
  </si>
  <si>
    <t>F82051</t>
  </si>
  <si>
    <t>Y01719</t>
  </si>
  <si>
    <t>F82034</t>
  </si>
  <si>
    <t>F82012</t>
  </si>
  <si>
    <t>F82677</t>
  </si>
  <si>
    <t>F82027</t>
  </si>
  <si>
    <t>F82634</t>
  </si>
  <si>
    <t>F82621</t>
  </si>
  <si>
    <t>F82003</t>
  </si>
  <si>
    <t>E83649</t>
  </si>
  <si>
    <t>E83005</t>
  </si>
  <si>
    <t>E83026</t>
  </si>
  <si>
    <t>E83003</t>
  </si>
  <si>
    <t>E83053</t>
  </si>
  <si>
    <t>E83039</t>
  </si>
  <si>
    <t>E83046</t>
  </si>
  <si>
    <t>E83024</t>
  </si>
  <si>
    <t>Y03664</t>
  </si>
  <si>
    <t>E83637</t>
  </si>
  <si>
    <t>E83009</t>
  </si>
  <si>
    <t>E83028</t>
  </si>
  <si>
    <t>E83006</t>
  </si>
  <si>
    <t>E83613</t>
  </si>
  <si>
    <t>E83638</t>
  </si>
  <si>
    <t>E83045</t>
  </si>
  <si>
    <t>Y03663</t>
  </si>
  <si>
    <t>E83017</t>
  </si>
  <si>
    <t>E83020</t>
  </si>
  <si>
    <t>E83025</t>
  </si>
  <si>
    <t>E83012</t>
  </si>
  <si>
    <t>E83044</t>
  </si>
  <si>
    <t>E83018</t>
  </si>
  <si>
    <t>E83011</t>
  </si>
  <si>
    <t>E83031</t>
  </si>
  <si>
    <t>E83639</t>
  </si>
  <si>
    <t>E83032</t>
  </si>
  <si>
    <t>E83653</t>
  </si>
  <si>
    <t>E83010</t>
  </si>
  <si>
    <t>Y00316</t>
  </si>
  <si>
    <t>E83008</t>
  </si>
  <si>
    <t>E83050</t>
  </si>
  <si>
    <t>E83657</t>
  </si>
  <si>
    <t>E83622</t>
  </si>
  <si>
    <t>E83038</t>
  </si>
  <si>
    <t>E83041</t>
  </si>
  <si>
    <t>E83621</t>
  </si>
  <si>
    <t>E83049</t>
  </si>
  <si>
    <t>E83013</t>
  </si>
  <si>
    <t>E83668</t>
  </si>
  <si>
    <t>E83600</t>
  </si>
  <si>
    <t>E83030</t>
  </si>
  <si>
    <t>E83027</t>
  </si>
  <si>
    <t>E83035</t>
  </si>
  <si>
    <t>E83021</t>
  </si>
  <si>
    <t>E83007</t>
  </si>
  <si>
    <t>Y02986</t>
  </si>
  <si>
    <t>E83016</t>
  </si>
  <si>
    <t>E83034</t>
  </si>
  <si>
    <t>G83010</t>
  </si>
  <si>
    <t>G83062</t>
  </si>
  <si>
    <t>G83053</t>
  </si>
  <si>
    <t>G83046</t>
  </si>
  <si>
    <t>G83642</t>
  </si>
  <si>
    <t>G83049</t>
  </si>
  <si>
    <t>G83630</t>
  </si>
  <si>
    <t>G83066</t>
  </si>
  <si>
    <t>G83033</t>
  </si>
  <si>
    <t>G83028</t>
  </si>
  <si>
    <t>G83025</t>
  </si>
  <si>
    <t>G83029</t>
  </si>
  <si>
    <t>G83024</t>
  </si>
  <si>
    <t>G83052</t>
  </si>
  <si>
    <t>G83006</t>
  </si>
  <si>
    <t>G83047</t>
  </si>
  <si>
    <t>G83004</t>
  </si>
  <si>
    <t>G83018</t>
  </si>
  <si>
    <t>G83002</t>
  </si>
  <si>
    <t>G83057</t>
  </si>
  <si>
    <t>G83009</t>
  </si>
  <si>
    <t>E84674</t>
  </si>
  <si>
    <t>E84042</t>
  </si>
  <si>
    <t>E84015</t>
  </si>
  <si>
    <t>E84080</t>
  </si>
  <si>
    <t>E84066</t>
  </si>
  <si>
    <t>E84020</t>
  </si>
  <si>
    <t>E84074</t>
  </si>
  <si>
    <t>E84049</t>
  </si>
  <si>
    <t>E84656</t>
  </si>
  <si>
    <t>E84036</t>
  </si>
  <si>
    <t>E84002</t>
  </si>
  <si>
    <t>Y02692</t>
  </si>
  <si>
    <t>E84645</t>
  </si>
  <si>
    <t>E84051</t>
  </si>
  <si>
    <t>E84638</t>
  </si>
  <si>
    <t>E84684</t>
  </si>
  <si>
    <t>E84012</t>
  </si>
  <si>
    <t>E84665</t>
  </si>
  <si>
    <t>E84699</t>
  </si>
  <si>
    <t>E84006</t>
  </si>
  <si>
    <t>E84709</t>
  </si>
  <si>
    <t>E84704</t>
  </si>
  <si>
    <t>E84685</t>
  </si>
  <si>
    <t>E84032</t>
  </si>
  <si>
    <t>E84076</t>
  </si>
  <si>
    <t>E84701</t>
  </si>
  <si>
    <t>E84078</t>
  </si>
  <si>
    <t>E84637</t>
  </si>
  <si>
    <t>Y00206</t>
  </si>
  <si>
    <t>E84030</t>
  </si>
  <si>
    <t>E84017</t>
  </si>
  <si>
    <t>E84007</t>
  </si>
  <si>
    <t>E84063</t>
  </si>
  <si>
    <t>E84083</t>
  </si>
  <si>
    <t>E84028</t>
  </si>
  <si>
    <t>E84678</t>
  </si>
  <si>
    <t>E84013</t>
  </si>
  <si>
    <t>E84086</t>
  </si>
  <si>
    <t>E84031</t>
  </si>
  <si>
    <t>E84003</t>
  </si>
  <si>
    <t>E84025</t>
  </si>
  <si>
    <t>E84048</t>
  </si>
  <si>
    <t>E84620</t>
  </si>
  <si>
    <t>E84702</t>
  </si>
  <si>
    <t>E84033</t>
  </si>
  <si>
    <t>Y01090</t>
  </si>
  <si>
    <t>E84067</t>
  </si>
  <si>
    <t>E84635</t>
  </si>
  <si>
    <t>E84011</t>
  </si>
  <si>
    <t>E84021</t>
  </si>
  <si>
    <t>E84626</t>
  </si>
  <si>
    <t>G84011</t>
  </si>
  <si>
    <t>G84604</t>
  </si>
  <si>
    <t>G84032</t>
  </si>
  <si>
    <t>G84035</t>
  </si>
  <si>
    <t>G84015</t>
  </si>
  <si>
    <t>G84002</t>
  </si>
  <si>
    <t>G84041</t>
  </si>
  <si>
    <t>G84018</t>
  </si>
  <si>
    <t>G84017</t>
  </si>
  <si>
    <t>G84020</t>
  </si>
  <si>
    <t>G84029</t>
  </si>
  <si>
    <t>G84023</t>
  </si>
  <si>
    <t>G84016</t>
  </si>
  <si>
    <t>G84025</t>
  </si>
  <si>
    <t>G84028</t>
  </si>
  <si>
    <t>Y02811</t>
  </si>
  <si>
    <t>G84607</t>
  </si>
  <si>
    <t>G84027</t>
  </si>
  <si>
    <t>G84024</t>
  </si>
  <si>
    <t>G84007</t>
  </si>
  <si>
    <t>G84630</t>
  </si>
  <si>
    <t>G84005</t>
  </si>
  <si>
    <t>G84004</t>
  </si>
  <si>
    <t>G84009</t>
  </si>
  <si>
    <t>G84609</t>
  </si>
  <si>
    <t>G84010</t>
  </si>
  <si>
    <t>G84030</t>
  </si>
  <si>
    <t>G84008</t>
  </si>
  <si>
    <t>G84013</t>
  </si>
  <si>
    <t>G84019</t>
  </si>
  <si>
    <t>G84006</t>
  </si>
  <si>
    <t>G84624</t>
  </si>
  <si>
    <t>G84621</t>
  </si>
  <si>
    <t>G84003</t>
  </si>
  <si>
    <t>G84627</t>
  </si>
  <si>
    <t>G84001</t>
  </si>
  <si>
    <t>G84629</t>
  </si>
  <si>
    <t>G84033</t>
  </si>
  <si>
    <t>G84039</t>
  </si>
  <si>
    <t>G84625</t>
  </si>
  <si>
    <t>G84040</t>
  </si>
  <si>
    <t>F83020</t>
  </si>
  <si>
    <t>F83658</t>
  </si>
  <si>
    <t>F83633</t>
  </si>
  <si>
    <t>F83059</t>
  </si>
  <si>
    <t>F83683</t>
  </si>
  <si>
    <t>F83615</t>
  </si>
  <si>
    <t>F83057</t>
  </si>
  <si>
    <t>Y02674</t>
  </si>
  <si>
    <t>F83042</t>
  </si>
  <si>
    <t>F83061</t>
  </si>
  <si>
    <t>F83632</t>
  </si>
  <si>
    <t>F83018</t>
  </si>
  <si>
    <t>F83044</t>
  </si>
  <si>
    <t>F83623</t>
  </si>
  <si>
    <t>F83043</t>
  </si>
  <si>
    <t>F83052</t>
  </si>
  <si>
    <t>F83005</t>
  </si>
  <si>
    <t>F83055</t>
  </si>
  <si>
    <t>F83050</t>
  </si>
  <si>
    <t>F83635</t>
  </si>
  <si>
    <t>F83022</t>
  </si>
  <si>
    <t>F83665</t>
  </si>
  <si>
    <t>F83048</t>
  </si>
  <si>
    <t>F83006</t>
  </si>
  <si>
    <t>Y03103</t>
  </si>
  <si>
    <t>F83023</t>
  </si>
  <si>
    <t>F83017</t>
  </si>
  <si>
    <t>F83025</t>
  </si>
  <si>
    <t>F83011</t>
  </si>
  <si>
    <t>F83058</t>
  </si>
  <si>
    <t>F83019</t>
  </si>
  <si>
    <t>F83672</t>
  </si>
  <si>
    <t>F83003</t>
  </si>
  <si>
    <t>F84115</t>
  </si>
  <si>
    <t>F84720</t>
  </si>
  <si>
    <t>F84060</t>
  </si>
  <si>
    <t>F84716</t>
  </si>
  <si>
    <t>Y03049</t>
  </si>
  <si>
    <t>F84668</t>
  </si>
  <si>
    <t>F84621</t>
  </si>
  <si>
    <t>F84063</t>
  </si>
  <si>
    <t>F84015</t>
  </si>
  <si>
    <t>F84018</t>
  </si>
  <si>
    <t>F84632</t>
  </si>
  <si>
    <t>F84036</t>
  </si>
  <si>
    <t>F84694</t>
  </si>
  <si>
    <t>F84601</t>
  </si>
  <si>
    <t>F84021</t>
  </si>
  <si>
    <t>F84685</t>
  </si>
  <si>
    <t>F84117</t>
  </si>
  <si>
    <t>F84119</t>
  </si>
  <si>
    <t>F84640</t>
  </si>
  <si>
    <t>F84636</t>
  </si>
  <si>
    <t>F84692</t>
  </si>
  <si>
    <t>F84013</t>
  </si>
  <si>
    <t>F84719</t>
  </si>
  <si>
    <t>F84033</t>
  </si>
  <si>
    <t>F84635</t>
  </si>
  <si>
    <t>F84105</t>
  </si>
  <si>
    <t>F84069</t>
  </si>
  <si>
    <t>F84619</t>
  </si>
  <si>
    <t>F84096</t>
  </si>
  <si>
    <t>F84080</t>
  </si>
  <si>
    <t>F84035</t>
  </si>
  <si>
    <t>F84620</t>
  </si>
  <si>
    <t>F84038</t>
  </si>
  <si>
    <t>F84686</t>
  </si>
  <si>
    <t>F84072</t>
  </si>
  <si>
    <t>F84003</t>
  </si>
  <si>
    <t>Y00403</t>
  </si>
  <si>
    <t>F84008</t>
  </si>
  <si>
    <t>F84711</t>
  </si>
  <si>
    <t>H83029</t>
  </si>
  <si>
    <t>H83023</t>
  </si>
  <si>
    <t>H83001</t>
  </si>
  <si>
    <t>H83031</t>
  </si>
  <si>
    <t>H83006</t>
  </si>
  <si>
    <t>H83021</t>
  </si>
  <si>
    <t>H83022</t>
  </si>
  <si>
    <t>H83034</t>
  </si>
  <si>
    <t>H83011</t>
  </si>
  <si>
    <t>H83624</t>
  </si>
  <si>
    <t>H83042</t>
  </si>
  <si>
    <t>H83008</t>
  </si>
  <si>
    <t>H83053</t>
  </si>
  <si>
    <t>H83020</t>
  </si>
  <si>
    <t>Y00182</t>
  </si>
  <si>
    <t>H83019</t>
  </si>
  <si>
    <t>H83611</t>
  </si>
  <si>
    <t>H83052</t>
  </si>
  <si>
    <t>H83004</t>
  </si>
  <si>
    <t>H83044</t>
  </si>
  <si>
    <t>H83030</t>
  </si>
  <si>
    <t>H83010</t>
  </si>
  <si>
    <t>H83608</t>
  </si>
  <si>
    <t>H83049</t>
  </si>
  <si>
    <t>H83039</t>
  </si>
  <si>
    <t>H83609</t>
  </si>
  <si>
    <t>H83631</t>
  </si>
  <si>
    <t>H83024</t>
  </si>
  <si>
    <t>Y05318</t>
  </si>
  <si>
    <t>H83009</t>
  </si>
  <si>
    <t>Y02962</t>
  </si>
  <si>
    <t>H83043</t>
  </si>
  <si>
    <t>H83627</t>
  </si>
  <si>
    <t>H83033</t>
  </si>
  <si>
    <t>H83016</t>
  </si>
  <si>
    <t>H83018</t>
  </si>
  <si>
    <t>H83005</t>
  </si>
  <si>
    <t>H83014</t>
  </si>
  <si>
    <t>H83028</t>
  </si>
  <si>
    <t>H83015</t>
  </si>
  <si>
    <t>H83051</t>
  </si>
  <si>
    <t>H83037</t>
  </si>
  <si>
    <t>H83007</t>
  </si>
  <si>
    <t>H83017</t>
  </si>
  <si>
    <t>Y05317</t>
  </si>
  <si>
    <t>H83012</t>
  </si>
  <si>
    <t>H83013</t>
  </si>
  <si>
    <t>E85006</t>
  </si>
  <si>
    <t>E85129</t>
  </si>
  <si>
    <t>E85119</t>
  </si>
  <si>
    <t>E85121</t>
  </si>
  <si>
    <t>E85656</t>
  </si>
  <si>
    <t>E85643</t>
  </si>
  <si>
    <t>E85021</t>
  </si>
  <si>
    <t>E85108</t>
  </si>
  <si>
    <t>E85680</t>
  </si>
  <si>
    <t>E85715</t>
  </si>
  <si>
    <t>E85109</t>
  </si>
  <si>
    <t>E85088</t>
  </si>
  <si>
    <t>E85050</t>
  </si>
  <si>
    <t>E84059</t>
  </si>
  <si>
    <t>E85061</t>
  </si>
  <si>
    <t>E85028</t>
  </si>
  <si>
    <t>E85628</t>
  </si>
  <si>
    <t>E85054</t>
  </si>
  <si>
    <t>E85635</t>
  </si>
  <si>
    <t>E85112</t>
  </si>
  <si>
    <t>E85053</t>
  </si>
  <si>
    <t>E85103</t>
  </si>
  <si>
    <t>E85091</t>
  </si>
  <si>
    <t>E85046</t>
  </si>
  <si>
    <t>E85064</t>
  </si>
  <si>
    <t>E85083</t>
  </si>
  <si>
    <t>E85687</t>
  </si>
  <si>
    <t>E85066</t>
  </si>
  <si>
    <t>E85640</t>
  </si>
  <si>
    <t>E85130</t>
  </si>
  <si>
    <t>E85014</t>
  </si>
  <si>
    <t>E85123</t>
  </si>
  <si>
    <t>E85725</t>
  </si>
  <si>
    <t>E85745</t>
  </si>
  <si>
    <t>E85743</t>
  </si>
  <si>
    <t>E85107</t>
  </si>
  <si>
    <t>Y02342</t>
  </si>
  <si>
    <t>E85023</t>
  </si>
  <si>
    <t>E85034</t>
  </si>
  <si>
    <t>E85049</t>
  </si>
  <si>
    <t>E85712</t>
  </si>
  <si>
    <t>E85019</t>
  </si>
  <si>
    <t>Y01221</t>
  </si>
  <si>
    <t>E85069</t>
  </si>
  <si>
    <t>E85096</t>
  </si>
  <si>
    <t>E85663</t>
  </si>
  <si>
    <t>E85694</t>
  </si>
  <si>
    <t>E85090</t>
  </si>
  <si>
    <t>E85617</t>
  </si>
  <si>
    <t>E85013</t>
  </si>
  <si>
    <t>E85677</t>
  </si>
  <si>
    <t>E85623</t>
  </si>
  <si>
    <t>E85116</t>
  </si>
  <si>
    <t>E85099</t>
  </si>
  <si>
    <t>E85012</t>
  </si>
  <si>
    <t>E85098</t>
  </si>
  <si>
    <t>Y04225</t>
  </si>
  <si>
    <t>E85041</t>
  </si>
  <si>
    <t>E85111</t>
  </si>
  <si>
    <t>E85075</t>
  </si>
  <si>
    <t>E85057</t>
  </si>
  <si>
    <t>E85721</t>
  </si>
  <si>
    <t>E85726</t>
  </si>
  <si>
    <t>E85122</t>
  </si>
  <si>
    <t>E85682</t>
  </si>
  <si>
    <t>E85127</t>
  </si>
  <si>
    <t>E85633</t>
  </si>
  <si>
    <t>E85051</t>
  </si>
  <si>
    <t>E85657</t>
  </si>
  <si>
    <t>E85026</t>
  </si>
  <si>
    <t>E85120</t>
  </si>
  <si>
    <t>F85701</t>
  </si>
  <si>
    <t>F85010</t>
  </si>
  <si>
    <t>F85016</t>
  </si>
  <si>
    <t>F85039</t>
  </si>
  <si>
    <t>F85044</t>
  </si>
  <si>
    <t>F85043</t>
  </si>
  <si>
    <t>F85029</t>
  </si>
  <si>
    <t>F85032</t>
  </si>
  <si>
    <t>F85663</t>
  </si>
  <si>
    <t>F85678</t>
  </si>
  <si>
    <t>F85666</t>
  </si>
  <si>
    <t>F85642</t>
  </si>
  <si>
    <t>F85035</t>
  </si>
  <si>
    <t>F85023</t>
  </si>
  <si>
    <t>F85634</t>
  </si>
  <si>
    <t>F85676</t>
  </si>
  <si>
    <t>Y00057</t>
  </si>
  <si>
    <t>F85700</t>
  </si>
  <si>
    <t>F85682</t>
  </si>
  <si>
    <t>F85004</t>
  </si>
  <si>
    <t>F85020</t>
  </si>
  <si>
    <t>F85058</t>
  </si>
  <si>
    <t>F85072</t>
  </si>
  <si>
    <t>F85687</t>
  </si>
  <si>
    <t>Y03402</t>
  </si>
  <si>
    <t>F85650</t>
  </si>
  <si>
    <t>F85002</t>
  </si>
  <si>
    <t>F85025</t>
  </si>
  <si>
    <t>Y00612</t>
  </si>
  <si>
    <t>F85625</t>
  </si>
  <si>
    <t>F85033</t>
  </si>
  <si>
    <t>E85746</t>
  </si>
  <si>
    <t>E85683</t>
  </si>
  <si>
    <t>E85113</t>
  </si>
  <si>
    <t>E85735</t>
  </si>
  <si>
    <t>E85605</t>
  </si>
  <si>
    <t>E85625</t>
  </si>
  <si>
    <t>E85126</t>
  </si>
  <si>
    <t>Y02672</t>
  </si>
  <si>
    <t>E85718</t>
  </si>
  <si>
    <t>E85739</t>
  </si>
  <si>
    <t>E85696</t>
  </si>
  <si>
    <t>E85071</t>
  </si>
  <si>
    <t>E85062</t>
  </si>
  <si>
    <t>E85035</t>
  </si>
  <si>
    <t>E85045</t>
  </si>
  <si>
    <t>E85707</t>
  </si>
  <si>
    <t>E85734</t>
  </si>
  <si>
    <t>E85040</t>
  </si>
  <si>
    <t>E85058</t>
  </si>
  <si>
    <t>E85007</t>
  </si>
  <si>
    <t>E85600</t>
  </si>
  <si>
    <t>E85030</t>
  </si>
  <si>
    <t>E85697</t>
  </si>
  <si>
    <t>E85750</t>
  </si>
  <si>
    <t>E85736</t>
  </si>
  <si>
    <t>E85744</t>
  </si>
  <si>
    <t>E85015</t>
  </si>
  <si>
    <t>E85713</t>
  </si>
  <si>
    <t>E85024</t>
  </si>
  <si>
    <t>Y02671</t>
  </si>
  <si>
    <t>E85716</t>
  </si>
  <si>
    <t>E85004</t>
  </si>
  <si>
    <t>E85115</t>
  </si>
  <si>
    <t>E85059</t>
  </si>
  <si>
    <t>E85114</t>
  </si>
  <si>
    <t>E85052</t>
  </si>
  <si>
    <t>E85056</t>
  </si>
  <si>
    <t>E85693</t>
  </si>
  <si>
    <t>E85658</t>
  </si>
  <si>
    <t>E85699</t>
  </si>
  <si>
    <t>E85001</t>
  </si>
  <si>
    <t>E85708</t>
  </si>
  <si>
    <t>E85060</t>
  </si>
  <si>
    <t>E85681</t>
  </si>
  <si>
    <t>E85692</t>
  </si>
  <si>
    <t>G83060</t>
  </si>
  <si>
    <t>G83628</t>
  </si>
  <si>
    <t>G83058</t>
  </si>
  <si>
    <t>Y03755</t>
  </si>
  <si>
    <t>G83001</t>
  </si>
  <si>
    <t>G83026</t>
  </si>
  <si>
    <t>G83633</t>
  </si>
  <si>
    <t>G83044</t>
  </si>
  <si>
    <t>G83651</t>
  </si>
  <si>
    <t>G83012</t>
  </si>
  <si>
    <t>G83015</t>
  </si>
  <si>
    <t>Y02974</t>
  </si>
  <si>
    <t>G83631</t>
  </si>
  <si>
    <t>G83021</t>
  </si>
  <si>
    <t>G83027</t>
  </si>
  <si>
    <t>G83031</t>
  </si>
  <si>
    <t>G83039</t>
  </si>
  <si>
    <t>G83013</t>
  </si>
  <si>
    <t>G83673</t>
  </si>
  <si>
    <t>G83019</t>
  </si>
  <si>
    <t>G83030</t>
  </si>
  <si>
    <t>Y03296</t>
  </si>
  <si>
    <t>G83654</t>
  </si>
  <si>
    <t>G83067</t>
  </si>
  <si>
    <t>G83647</t>
  </si>
  <si>
    <t>G83016</t>
  </si>
  <si>
    <t>G83635</t>
  </si>
  <si>
    <t>G83680</t>
  </si>
  <si>
    <t>G83641</t>
  </si>
  <si>
    <t>G83065</t>
  </si>
  <si>
    <t>E85659</t>
  </si>
  <si>
    <t>E85016</t>
  </si>
  <si>
    <t>Y02906</t>
  </si>
  <si>
    <t>E85624</t>
  </si>
  <si>
    <t>E85038</t>
  </si>
  <si>
    <t>E85042</t>
  </si>
  <si>
    <t>E85055</t>
  </si>
  <si>
    <t>E85649</t>
  </si>
  <si>
    <t>E85074</t>
  </si>
  <si>
    <t>E85128</t>
  </si>
  <si>
    <t>E85719</t>
  </si>
  <si>
    <t>Y02589</t>
  </si>
  <si>
    <t>E85125</t>
  </si>
  <si>
    <t>E85118</t>
  </si>
  <si>
    <t>E85029</t>
  </si>
  <si>
    <t>E85748</t>
  </si>
  <si>
    <t>E85685</t>
  </si>
  <si>
    <t>E85032</t>
  </si>
  <si>
    <t>E85008</t>
  </si>
  <si>
    <t>E85077</t>
  </si>
  <si>
    <t>E85048</t>
  </si>
  <si>
    <t>E85033</t>
  </si>
  <si>
    <t>E85003</t>
  </si>
  <si>
    <t>E85020</t>
  </si>
  <si>
    <t>E85005</t>
  </si>
  <si>
    <t>E85636</t>
  </si>
  <si>
    <t>E85124</t>
  </si>
  <si>
    <t>E85025</t>
  </si>
  <si>
    <t>F85705</t>
  </si>
  <si>
    <t>F85623</t>
  </si>
  <si>
    <t>F85067</t>
  </si>
  <si>
    <t>F85028</t>
  </si>
  <si>
    <t>F85061</t>
  </si>
  <si>
    <t>Y03135</t>
  </si>
  <si>
    <t>F85008</t>
  </si>
  <si>
    <t>F85071</t>
  </si>
  <si>
    <t>F85069</t>
  </si>
  <si>
    <t>F85013</t>
  </si>
  <si>
    <t>Y03035</t>
  </si>
  <si>
    <t>F85031</t>
  </si>
  <si>
    <t>F85688</t>
  </si>
  <si>
    <t>F85014</t>
  </si>
  <si>
    <t>F85046</t>
  </si>
  <si>
    <t>F85007</t>
  </si>
  <si>
    <t>F85017</t>
  </si>
  <si>
    <t>F85675</t>
  </si>
  <si>
    <t>Y02117</t>
  </si>
  <si>
    <t>F85063</t>
  </si>
  <si>
    <t>F85615</t>
  </si>
  <si>
    <t>Y05330</t>
  </si>
  <si>
    <t>F85697</t>
  </si>
  <si>
    <t>F85030</t>
  </si>
  <si>
    <t>F85065</t>
  </si>
  <si>
    <t>Y01655</t>
  </si>
  <si>
    <t>F85019</t>
  </si>
  <si>
    <t>F85034</t>
  </si>
  <si>
    <t>F85640</t>
  </si>
  <si>
    <t>F85669</t>
  </si>
  <si>
    <t>F85628</t>
  </si>
  <si>
    <t>F85064</t>
  </si>
  <si>
    <t>F85066</t>
  </si>
  <si>
    <t>F85060</t>
  </si>
  <si>
    <t>E84653</t>
  </si>
  <si>
    <t>E84053</t>
  </si>
  <si>
    <t>E84061</t>
  </si>
  <si>
    <t>E84024</t>
  </si>
  <si>
    <t>E84014</t>
  </si>
  <si>
    <t>Y03528</t>
  </si>
  <si>
    <t>E84040</t>
  </si>
  <si>
    <t>E84647</t>
  </si>
  <si>
    <t>E84018</t>
  </si>
  <si>
    <t>E84658</t>
  </si>
  <si>
    <t>E84617</t>
  </si>
  <si>
    <t>Y05080</t>
  </si>
  <si>
    <t>E84022</t>
  </si>
  <si>
    <t>E84044</t>
  </si>
  <si>
    <t>E84070</t>
  </si>
  <si>
    <t>E84039</t>
  </si>
  <si>
    <t>E84693</t>
  </si>
  <si>
    <t>E84005</t>
  </si>
  <si>
    <t>E84663</t>
  </si>
  <si>
    <t>E84601</t>
  </si>
  <si>
    <t>E84069</t>
  </si>
  <si>
    <t>E84062</t>
  </si>
  <si>
    <t>E84068</t>
  </si>
  <si>
    <t>E84676</t>
  </si>
  <si>
    <t>E84008</t>
  </si>
  <si>
    <t>E84075</t>
  </si>
  <si>
    <t>E84680</t>
  </si>
  <si>
    <t>E84646</t>
  </si>
  <si>
    <t>E84681</t>
  </si>
  <si>
    <t>E84009</t>
  </si>
  <si>
    <t>E84057</t>
  </si>
  <si>
    <t>E84004</t>
  </si>
  <si>
    <t>E84058</t>
  </si>
  <si>
    <t>F82022</t>
  </si>
  <si>
    <t>F82619</t>
  </si>
  <si>
    <t>F82638</t>
  </si>
  <si>
    <t>F82023</t>
  </si>
  <si>
    <t>F82670</t>
  </si>
  <si>
    <t>F82610</t>
  </si>
  <si>
    <t>F82002</t>
  </si>
  <si>
    <t>F82053</t>
  </si>
  <si>
    <t>F82627</t>
  </si>
  <si>
    <t>F82649</t>
  </si>
  <si>
    <t>F82028</t>
  </si>
  <si>
    <t>F82011</t>
  </si>
  <si>
    <t>F82009</t>
  </si>
  <si>
    <t>F82686</t>
  </si>
  <si>
    <t>F82674</t>
  </si>
  <si>
    <t>F82008</t>
  </si>
  <si>
    <t>F82019</t>
  </si>
  <si>
    <t>F82666</t>
  </si>
  <si>
    <t>F82671</t>
  </si>
  <si>
    <t>F82007</t>
  </si>
  <si>
    <t>F82648</t>
  </si>
  <si>
    <t>F82663</t>
  </si>
  <si>
    <t>F82045</t>
  </si>
  <si>
    <t>F82675</t>
  </si>
  <si>
    <t>F82055</t>
  </si>
  <si>
    <t>Y02973</t>
  </si>
  <si>
    <t>F82030</t>
  </si>
  <si>
    <t>F82031</t>
  </si>
  <si>
    <t>F82006</t>
  </si>
  <si>
    <t>F82630</t>
  </si>
  <si>
    <t>F82016</t>
  </si>
  <si>
    <t>F82607</t>
  </si>
  <si>
    <t>F82021</t>
  </si>
  <si>
    <t>F82039</t>
  </si>
  <si>
    <t>F82013</t>
  </si>
  <si>
    <t>F82010</t>
  </si>
  <si>
    <t>Y00312</t>
  </si>
  <si>
    <t>F82014</t>
  </si>
  <si>
    <t>F82624</t>
  </si>
  <si>
    <t>F82033</t>
  </si>
  <si>
    <t>F82609</t>
  </si>
  <si>
    <t>E86019</t>
  </si>
  <si>
    <t>E86028</t>
  </si>
  <si>
    <t>E86012</t>
  </si>
  <si>
    <t>E86041</t>
  </si>
  <si>
    <t>E86016</t>
  </si>
  <si>
    <t>E86640</t>
  </si>
  <si>
    <t>E86007</t>
  </si>
  <si>
    <t>E86017</t>
  </si>
  <si>
    <t>E86605</t>
  </si>
  <si>
    <t>Y00352</t>
  </si>
  <si>
    <t>E86014</t>
  </si>
  <si>
    <t>E86615</t>
  </si>
  <si>
    <t>E86619</t>
  </si>
  <si>
    <t>E86036</t>
  </si>
  <si>
    <t>E86006</t>
  </si>
  <si>
    <t>E86637</t>
  </si>
  <si>
    <t>E86620</t>
  </si>
  <si>
    <t>E86020</t>
  </si>
  <si>
    <t>E86610</t>
  </si>
  <si>
    <t>E86033</t>
  </si>
  <si>
    <t>E86010</t>
  </si>
  <si>
    <t>E86001</t>
  </si>
  <si>
    <t>E86026</t>
  </si>
  <si>
    <t>E86632</t>
  </si>
  <si>
    <t>E86009</t>
  </si>
  <si>
    <t>E86011</t>
  </si>
  <si>
    <t>E86609</t>
  </si>
  <si>
    <t>E86626</t>
  </si>
  <si>
    <t>E86015</t>
  </si>
  <si>
    <t>E86004</t>
  </si>
  <si>
    <t>E86030</t>
  </si>
  <si>
    <t>E86018</t>
  </si>
  <si>
    <t>E86612</t>
  </si>
  <si>
    <t>E86038</t>
  </si>
  <si>
    <t>E86029</t>
  </si>
  <si>
    <t>E86005</t>
  </si>
  <si>
    <t>E86625</t>
  </si>
  <si>
    <t>E86042</t>
  </si>
  <si>
    <t>E86618</t>
  </si>
  <si>
    <t>E86022</t>
  </si>
  <si>
    <t>E86629</t>
  </si>
  <si>
    <t>E86027</t>
  </si>
  <si>
    <t>E86034</t>
  </si>
  <si>
    <t>E86024</t>
  </si>
  <si>
    <t>F83039</t>
  </si>
  <si>
    <t>F83660</t>
  </si>
  <si>
    <t>F83673</t>
  </si>
  <si>
    <t>F83015</t>
  </si>
  <si>
    <t>F83008</t>
  </si>
  <si>
    <t>F83060</t>
  </si>
  <si>
    <t>F83678</t>
  </si>
  <si>
    <t>F83681</t>
  </si>
  <si>
    <t>F83002</t>
  </si>
  <si>
    <t>F83004</t>
  </si>
  <si>
    <t>F83056</t>
  </si>
  <si>
    <t>F83671</t>
  </si>
  <si>
    <t>F83686</t>
  </si>
  <si>
    <t>F83680</t>
  </si>
  <si>
    <t>F83045</t>
  </si>
  <si>
    <t>F83064</t>
  </si>
  <si>
    <t>F83664</t>
  </si>
  <si>
    <t>F83624</t>
  </si>
  <si>
    <t>F83033</t>
  </si>
  <si>
    <t>F83021</t>
  </si>
  <si>
    <t>F83010</t>
  </si>
  <si>
    <t>F83652</t>
  </si>
  <si>
    <t>F83012</t>
  </si>
  <si>
    <t>Y01066</t>
  </si>
  <si>
    <t>F83666</t>
  </si>
  <si>
    <t>F83674</t>
  </si>
  <si>
    <t>F83063</t>
  </si>
  <si>
    <t>F83053</t>
  </si>
  <si>
    <t>F83007</t>
  </si>
  <si>
    <t>F83034</t>
  </si>
  <si>
    <t>F83032</t>
  </si>
  <si>
    <t>H84025</t>
  </si>
  <si>
    <t>H84016</t>
  </si>
  <si>
    <t>H84030</t>
  </si>
  <si>
    <t>H84027</t>
  </si>
  <si>
    <t>H84062</t>
  </si>
  <si>
    <t>H84034</t>
  </si>
  <si>
    <t>H84033</t>
  </si>
  <si>
    <t>H84015</t>
  </si>
  <si>
    <t>H84061</t>
  </si>
  <si>
    <t>H84618</t>
  </si>
  <si>
    <t>H84619</t>
  </si>
  <si>
    <t>H84635</t>
  </si>
  <si>
    <t>H84054</t>
  </si>
  <si>
    <t>H84053</t>
  </si>
  <si>
    <t>H84051</t>
  </si>
  <si>
    <t>H84042</t>
  </si>
  <si>
    <t>H85055</t>
  </si>
  <si>
    <t>H84010</t>
  </si>
  <si>
    <t>H84050</t>
  </si>
  <si>
    <t>H84020</t>
  </si>
  <si>
    <t>G85016</t>
  </si>
  <si>
    <t>G85647</t>
  </si>
  <si>
    <t>G85135</t>
  </si>
  <si>
    <t>G85662</t>
  </si>
  <si>
    <t>Y00020</t>
  </si>
  <si>
    <t>Y03063</t>
  </si>
  <si>
    <t>G85041</t>
  </si>
  <si>
    <t>G85674</t>
  </si>
  <si>
    <t>G85096</t>
  </si>
  <si>
    <t>G85044</t>
  </si>
  <si>
    <t>G85028</t>
  </si>
  <si>
    <t>G85706</t>
  </si>
  <si>
    <t>G85086</t>
  </si>
  <si>
    <t>G85039</t>
  </si>
  <si>
    <t>G85708</t>
  </si>
  <si>
    <t>G85137</t>
  </si>
  <si>
    <t>G85045</t>
  </si>
  <si>
    <t>G85100</t>
  </si>
  <si>
    <t>G85011</t>
  </si>
  <si>
    <t>G85129</t>
  </si>
  <si>
    <t>G85673</t>
  </si>
  <si>
    <t>G85073</t>
  </si>
  <si>
    <t>G85102</t>
  </si>
  <si>
    <t>G85690</t>
  </si>
  <si>
    <t>G85025</t>
  </si>
  <si>
    <t>G85022</t>
  </si>
  <si>
    <t>G85053</t>
  </si>
  <si>
    <t>G85054</t>
  </si>
  <si>
    <t>G85127</t>
  </si>
  <si>
    <t>G85136</t>
  </si>
  <si>
    <t>G85014</t>
  </si>
  <si>
    <t>G85109</t>
  </si>
  <si>
    <t>G85724</t>
  </si>
  <si>
    <t>G85123</t>
  </si>
  <si>
    <t>G85083</t>
  </si>
  <si>
    <t>G85695</t>
  </si>
  <si>
    <t>G85002</t>
  </si>
  <si>
    <t>G85021</t>
  </si>
  <si>
    <t>G85130</t>
  </si>
  <si>
    <t>G85047</t>
  </si>
  <si>
    <t>G85633</t>
  </si>
  <si>
    <t>G85057</t>
  </si>
  <si>
    <t>G85076</t>
  </si>
  <si>
    <t>G85061</t>
  </si>
  <si>
    <t>G85027</t>
  </si>
  <si>
    <t>G85696</t>
  </si>
  <si>
    <t>G85104</t>
  </si>
  <si>
    <t>G85711</t>
  </si>
  <si>
    <t>G85032</t>
  </si>
  <si>
    <t>G85722</t>
  </si>
  <si>
    <t>G85085</t>
  </si>
  <si>
    <t>G85004</t>
  </si>
  <si>
    <t>G85026</t>
  </si>
  <si>
    <t>G85698</t>
  </si>
  <si>
    <t>G85105</t>
  </si>
  <si>
    <t>G85023</t>
  </si>
  <si>
    <t>G85114</t>
  </si>
  <si>
    <t>G85024</t>
  </si>
  <si>
    <t>G85121</t>
  </si>
  <si>
    <t>G85120</t>
  </si>
  <si>
    <t>G85038</t>
  </si>
  <si>
    <t>G85020</t>
  </si>
  <si>
    <t>G85015</t>
  </si>
  <si>
    <t>G85727</t>
  </si>
  <si>
    <t>G85046</t>
  </si>
  <si>
    <t>G85716</t>
  </si>
  <si>
    <t>G85736</t>
  </si>
  <si>
    <t>F84724</t>
  </si>
  <si>
    <t>F84735</t>
  </si>
  <si>
    <t>F84088</t>
  </si>
  <si>
    <t>F84006</t>
  </si>
  <si>
    <t>F84004</t>
  </si>
  <si>
    <t>F84121</t>
  </si>
  <si>
    <t>F84658</t>
  </si>
  <si>
    <t>F84124</t>
  </si>
  <si>
    <t>F84077</t>
  </si>
  <si>
    <t>F84014</t>
  </si>
  <si>
    <t>F84022</t>
  </si>
  <si>
    <t>Y04273</t>
  </si>
  <si>
    <t>F84641</t>
  </si>
  <si>
    <t>F84097</t>
  </si>
  <si>
    <t>F84730</t>
  </si>
  <si>
    <t>F84009</t>
  </si>
  <si>
    <t>F84010</t>
  </si>
  <si>
    <t>F84739</t>
  </si>
  <si>
    <t>F84717</t>
  </si>
  <si>
    <t>F84666</t>
  </si>
  <si>
    <t>F84047</t>
  </si>
  <si>
    <t>F84677</t>
  </si>
  <si>
    <t>F84672</t>
  </si>
  <si>
    <t>F84092</t>
  </si>
  <si>
    <t>F84053</t>
  </si>
  <si>
    <t>F84050</t>
  </si>
  <si>
    <t>F84017</t>
  </si>
  <si>
    <t>F84669</t>
  </si>
  <si>
    <t>F84740</t>
  </si>
  <si>
    <t>F84111</t>
  </si>
  <si>
    <t>F84749</t>
  </si>
  <si>
    <t>F84729</t>
  </si>
  <si>
    <t>F84074</t>
  </si>
  <si>
    <t>Y02928</t>
  </si>
  <si>
    <t>F84741</t>
  </si>
  <si>
    <t>F84670</t>
  </si>
  <si>
    <t>F84660</t>
  </si>
  <si>
    <t>F84052</t>
  </si>
  <si>
    <t>F84086</t>
  </si>
  <si>
    <t>F84681</t>
  </si>
  <si>
    <t>F84642</t>
  </si>
  <si>
    <t>F84070</t>
  </si>
  <si>
    <t>F84093</t>
  </si>
  <si>
    <t>F86642</t>
  </si>
  <si>
    <t>F86009</t>
  </si>
  <si>
    <t>F86612</t>
  </si>
  <si>
    <t>Y00918</t>
  </si>
  <si>
    <t>F86025</t>
  </si>
  <si>
    <t>F86007</t>
  </si>
  <si>
    <t>F86641</t>
  </si>
  <si>
    <t>F86082</t>
  </si>
  <si>
    <t>F86034</t>
  </si>
  <si>
    <t>F86731</t>
  </si>
  <si>
    <t>F86060</t>
  </si>
  <si>
    <t>F86013</t>
  </si>
  <si>
    <t>F86028</t>
  </si>
  <si>
    <t>F86702</t>
  </si>
  <si>
    <t>F86010</t>
  </si>
  <si>
    <t>Y02987</t>
  </si>
  <si>
    <t>F86012</t>
  </si>
  <si>
    <t>F86081</t>
  </si>
  <si>
    <t>F86707</t>
  </si>
  <si>
    <t>F86624</t>
  </si>
  <si>
    <t>F86042</t>
  </si>
  <si>
    <t>F86703</t>
  </si>
  <si>
    <t>F86698</t>
  </si>
  <si>
    <t>F86064</t>
  </si>
  <si>
    <t>F86692</t>
  </si>
  <si>
    <t>F86008</t>
  </si>
  <si>
    <t>Y00155</t>
  </si>
  <si>
    <t>F86637</t>
  </si>
  <si>
    <t>F86658</t>
  </si>
  <si>
    <t>F86083</t>
  </si>
  <si>
    <t>F86020</t>
  </si>
  <si>
    <t>F86066</t>
  </si>
  <si>
    <t>F86691</t>
  </si>
  <si>
    <t>F86085</t>
  </si>
  <si>
    <t>F86032</t>
  </si>
  <si>
    <t>Y00090</t>
  </si>
  <si>
    <t>F86057</t>
  </si>
  <si>
    <t>F86022</t>
  </si>
  <si>
    <t>F86023</t>
  </si>
  <si>
    <t>F86087</t>
  </si>
  <si>
    <t>F86652</t>
  </si>
  <si>
    <t>F86657</t>
  </si>
  <si>
    <t>H84044</t>
  </si>
  <si>
    <t>H84057</t>
  </si>
  <si>
    <t>H84060</t>
  </si>
  <si>
    <t>Y01206</t>
  </si>
  <si>
    <t>H84039</t>
  </si>
  <si>
    <t>H84031</t>
  </si>
  <si>
    <t>H84032</t>
  </si>
  <si>
    <t>H84625</t>
  </si>
  <si>
    <t>H84006</t>
  </si>
  <si>
    <t>H84014</t>
  </si>
  <si>
    <t>H84007</t>
  </si>
  <si>
    <t>H84048</t>
  </si>
  <si>
    <t>H84630</t>
  </si>
  <si>
    <t>H84059</t>
  </si>
  <si>
    <t>H84055</t>
  </si>
  <si>
    <t>H84623</t>
  </si>
  <si>
    <t>H84023</t>
  </si>
  <si>
    <t>H84005</t>
  </si>
  <si>
    <t>H84040</t>
  </si>
  <si>
    <t>H84018</t>
  </si>
  <si>
    <t>H84017</t>
  </si>
  <si>
    <t>H84002</t>
  </si>
  <si>
    <t>H84012</t>
  </si>
  <si>
    <t>H84041</t>
  </si>
  <si>
    <t>H84639</t>
  </si>
  <si>
    <t>G85029</t>
  </si>
  <si>
    <t>G85034</t>
  </si>
  <si>
    <t>G85019</t>
  </si>
  <si>
    <t>G85685</t>
  </si>
  <si>
    <t>G85132</t>
  </si>
  <si>
    <t>G85715</t>
  </si>
  <si>
    <t>G85632</t>
  </si>
  <si>
    <t>G85651</t>
  </si>
  <si>
    <t>G85705</t>
  </si>
  <si>
    <t>G85030</t>
  </si>
  <si>
    <t>G85138</t>
  </si>
  <si>
    <t>G85052</t>
  </si>
  <si>
    <t>G85040</t>
  </si>
  <si>
    <t>G85644</t>
  </si>
  <si>
    <t>G85087</t>
  </si>
  <si>
    <t>G85623</t>
  </si>
  <si>
    <t>G85119</t>
  </si>
  <si>
    <t>Y06113</t>
  </si>
  <si>
    <t>G85125</t>
  </si>
  <si>
    <t>G85726</t>
  </si>
  <si>
    <t>G85084</t>
  </si>
  <si>
    <t>G85031</t>
  </si>
  <si>
    <t>G85006</t>
  </si>
  <si>
    <t>G85042</t>
  </si>
  <si>
    <t>G85013</t>
  </si>
  <si>
    <t>G85091</t>
  </si>
  <si>
    <t>G85642</t>
  </si>
  <si>
    <t>G85051</t>
  </si>
  <si>
    <t>G85001</t>
  </si>
  <si>
    <t>G85721</t>
  </si>
  <si>
    <t>G85134</t>
  </si>
  <si>
    <t>G85681</t>
  </si>
  <si>
    <t>H85051</t>
  </si>
  <si>
    <t>H85634</t>
  </si>
  <si>
    <t>H85076</t>
  </si>
  <si>
    <t>H85037</t>
  </si>
  <si>
    <t>H85092</t>
  </si>
  <si>
    <t>H85070</t>
  </si>
  <si>
    <t>H85090</t>
  </si>
  <si>
    <t>H85020</t>
  </si>
  <si>
    <t>H85024</t>
  </si>
  <si>
    <t>H85656</t>
  </si>
  <si>
    <t>H85101</t>
  </si>
  <si>
    <t>H85110</t>
  </si>
  <si>
    <t>H85038</t>
  </si>
  <si>
    <t>H85649</t>
  </si>
  <si>
    <t>H85027</t>
  </si>
  <si>
    <t>H85078</t>
  </si>
  <si>
    <t>H85026</t>
  </si>
  <si>
    <t>H85112</t>
  </si>
  <si>
    <t>H85033</t>
  </si>
  <si>
    <t>H85028</t>
  </si>
  <si>
    <t>H85029</t>
  </si>
  <si>
    <t>H85693</t>
  </si>
  <si>
    <t>H85103</t>
  </si>
  <si>
    <t>H85030</t>
  </si>
  <si>
    <t>H85113</t>
  </si>
  <si>
    <t>H85618</t>
  </si>
  <si>
    <t>H85025</t>
  </si>
  <si>
    <t>H85686</t>
  </si>
  <si>
    <t>H85053</t>
  </si>
  <si>
    <t>H85031</t>
  </si>
  <si>
    <t>H85063</t>
  </si>
  <si>
    <t>H85018</t>
  </si>
  <si>
    <t>H85023</t>
  </si>
  <si>
    <t>H85095</t>
  </si>
  <si>
    <t>H85032</t>
  </si>
  <si>
    <t>H85683</t>
  </si>
  <si>
    <t>H85662</t>
  </si>
  <si>
    <t>H85021</t>
  </si>
  <si>
    <t>H85022</t>
  </si>
  <si>
    <t>H85105</t>
  </si>
  <si>
    <t>H85115</t>
  </si>
  <si>
    <t>H85653</t>
  </si>
  <si>
    <t>H85116</t>
  </si>
  <si>
    <t>F84118</t>
  </si>
  <si>
    <t>F84714</t>
  </si>
  <si>
    <t>F84044</t>
  </si>
  <si>
    <t>F84733</t>
  </si>
  <si>
    <t>F84031</t>
  </si>
  <si>
    <t>F84656</t>
  </si>
  <si>
    <t>F84083</t>
  </si>
  <si>
    <t>F84012</t>
  </si>
  <si>
    <t>F84087</t>
  </si>
  <si>
    <t>F84055</t>
  </si>
  <si>
    <t>F84051</t>
  </si>
  <si>
    <t>F84016</t>
  </si>
  <si>
    <t>F84025</t>
  </si>
  <si>
    <t>F84054</t>
  </si>
  <si>
    <t>F84079</t>
  </si>
  <si>
    <t>F84647</t>
  </si>
  <si>
    <t>F84718</t>
  </si>
  <si>
    <t>F84696</t>
  </si>
  <si>
    <t>F84081</t>
  </si>
  <si>
    <t>F84062</t>
  </si>
  <si>
    <t>F84034</t>
  </si>
  <si>
    <t>F84123</t>
  </si>
  <si>
    <t>F84039</t>
  </si>
  <si>
    <t>Y03023</t>
  </si>
  <si>
    <t>F84710</t>
  </si>
  <si>
    <t>F84114</t>
  </si>
  <si>
    <t>F84698</t>
  </si>
  <si>
    <t>F84731</t>
  </si>
  <si>
    <t>F84122</t>
  </si>
  <si>
    <t>F84030</t>
  </si>
  <si>
    <t>F84747</t>
  </si>
  <si>
    <t>F86625</t>
  </si>
  <si>
    <t>F86045</t>
  </si>
  <si>
    <t>F86088</t>
  </si>
  <si>
    <t>F86701</t>
  </si>
  <si>
    <t>F86616</t>
  </si>
  <si>
    <t>F86626</t>
  </si>
  <si>
    <t>F86018</t>
  </si>
  <si>
    <t>F86030</t>
  </si>
  <si>
    <t>F86001</t>
  </si>
  <si>
    <t>F86638</t>
  </si>
  <si>
    <t>F86026</t>
  </si>
  <si>
    <t>F86712</t>
  </si>
  <si>
    <t>F86074</t>
  </si>
  <si>
    <t>F86666</t>
  </si>
  <si>
    <t>F86644</t>
  </si>
  <si>
    <t>F86679</t>
  </si>
  <si>
    <t>F86708</t>
  </si>
  <si>
    <t>F86038</t>
  </si>
  <si>
    <t>F86044</t>
  </si>
  <si>
    <t>Y01839</t>
  </si>
  <si>
    <t>F86036</t>
  </si>
  <si>
    <t>F86621</t>
  </si>
  <si>
    <t>F86664</t>
  </si>
  <si>
    <t>F86004</t>
  </si>
  <si>
    <t>F86650</t>
  </si>
  <si>
    <t>F86705</t>
  </si>
  <si>
    <t>F86607</t>
  </si>
  <si>
    <t>F86011</t>
  </si>
  <si>
    <t>F86696</t>
  </si>
  <si>
    <t>F86078</t>
  </si>
  <si>
    <t>F86627</t>
  </si>
  <si>
    <t>F86086</t>
  </si>
  <si>
    <t>F86700</t>
  </si>
  <si>
    <t>F86058</t>
  </si>
  <si>
    <t>F86005</t>
  </si>
  <si>
    <t>F86689</t>
  </si>
  <si>
    <t>F86062</t>
  </si>
  <si>
    <t>F86006</t>
  </si>
  <si>
    <t>Y01291</t>
  </si>
  <si>
    <t>H85003</t>
  </si>
  <si>
    <t>H85061</t>
  </si>
  <si>
    <t>H85087</t>
  </si>
  <si>
    <t>H85682</t>
  </si>
  <si>
    <t>H85009</t>
  </si>
  <si>
    <t>H85041</t>
  </si>
  <si>
    <t>H85047</t>
  </si>
  <si>
    <t>H85114</t>
  </si>
  <si>
    <t>H85664</t>
  </si>
  <si>
    <t>H85011</t>
  </si>
  <si>
    <t>Y02423</t>
  </si>
  <si>
    <t>H85006</t>
  </si>
  <si>
    <t>H85007</t>
  </si>
  <si>
    <t>H85088</t>
  </si>
  <si>
    <t>H85075</t>
  </si>
  <si>
    <t>H85691</t>
  </si>
  <si>
    <t>H85680</t>
  </si>
  <si>
    <t>H85002</t>
  </si>
  <si>
    <t>H85069</t>
  </si>
  <si>
    <t>H85067</t>
  </si>
  <si>
    <t>H85082</t>
  </si>
  <si>
    <t>H85077</t>
  </si>
  <si>
    <t>Y01132</t>
  </si>
  <si>
    <t>H85048</t>
  </si>
  <si>
    <t>H85012</t>
  </si>
  <si>
    <t>H85066</t>
  </si>
  <si>
    <t>H85045</t>
  </si>
  <si>
    <t>H85001</t>
  </si>
  <si>
    <t>H85008</t>
  </si>
  <si>
    <t>H85111</t>
  </si>
  <si>
    <t>H85100</t>
  </si>
  <si>
    <t>H85065</t>
  </si>
  <si>
    <t>H85057</t>
  </si>
  <si>
    <t>H85659</t>
  </si>
  <si>
    <t>Y02946</t>
  </si>
  <si>
    <t>H85052</t>
  </si>
  <si>
    <t>H85049</t>
  </si>
  <si>
    <t>H85637</t>
  </si>
  <si>
    <t>H85005</t>
  </si>
  <si>
    <t>E87706</t>
  </si>
  <si>
    <t>E87720</t>
  </si>
  <si>
    <t>E87007</t>
  </si>
  <si>
    <t>E87021</t>
  </si>
  <si>
    <t>E87742</t>
  </si>
  <si>
    <t>E87067</t>
  </si>
  <si>
    <t>E87702</t>
  </si>
  <si>
    <t>E87029</t>
  </si>
  <si>
    <t>E87637</t>
  </si>
  <si>
    <t>E87003</t>
  </si>
  <si>
    <t>E87733</t>
  </si>
  <si>
    <t>E87665</t>
  </si>
  <si>
    <t>E87004</t>
  </si>
  <si>
    <t>E87762</t>
  </si>
  <si>
    <t>E87746</t>
  </si>
  <si>
    <t>E87750</t>
  </si>
  <si>
    <t>E87026</t>
  </si>
  <si>
    <t>E87063</t>
  </si>
  <si>
    <t>Y00200</t>
  </si>
  <si>
    <t>E87024</t>
  </si>
  <si>
    <t>E87065</t>
  </si>
  <si>
    <t>E87013</t>
  </si>
  <si>
    <t>E87047</t>
  </si>
  <si>
    <t>E87009</t>
  </si>
  <si>
    <t>Y03441</t>
  </si>
  <si>
    <t>E87061</t>
  </si>
  <si>
    <t>Y01011</t>
  </si>
  <si>
    <t>Y00507</t>
  </si>
  <si>
    <t>E87048</t>
  </si>
  <si>
    <t>E87016</t>
  </si>
  <si>
    <t>E87751</t>
  </si>
  <si>
    <t>Y02842</t>
  </si>
  <si>
    <t>E87715</t>
  </si>
  <si>
    <t>E87738</t>
  </si>
  <si>
    <t>E87701</t>
  </si>
  <si>
    <t>E87038</t>
  </si>
  <si>
    <t>E87755</t>
  </si>
  <si>
    <t>E87722</t>
  </si>
  <si>
    <t>E87043</t>
  </si>
  <si>
    <t>E87711</t>
  </si>
  <si>
    <t>E87737</t>
  </si>
  <si>
    <t>E87034</t>
  </si>
  <si>
    <t>E87754</t>
  </si>
  <si>
    <t>E87691</t>
  </si>
  <si>
    <t>E87681</t>
  </si>
  <si>
    <t>E87066</t>
  </si>
  <si>
    <t>E87046</t>
  </si>
  <si>
    <t>E87648</t>
  </si>
  <si>
    <t>E87070</t>
  </si>
  <si>
    <t>E87745</t>
  </si>
  <si>
    <t>E87002</t>
  </si>
  <si>
    <t>E87714</t>
  </si>
  <si>
    <t>E87663</t>
  </si>
  <si>
    <t>E87694</t>
  </si>
  <si>
    <t>E87753</t>
  </si>
  <si>
    <t>E87010</t>
  </si>
  <si>
    <t>E87069</t>
  </si>
  <si>
    <t>E87609</t>
  </si>
  <si>
    <t>E87011</t>
  </si>
  <si>
    <t>E87052</t>
  </si>
  <si>
    <t>Y00902</t>
  </si>
  <si>
    <t>E87740</t>
  </si>
  <si>
    <t>E87772</t>
  </si>
  <si>
    <t>E87045</t>
  </si>
  <si>
    <t>E87005</t>
  </si>
  <si>
    <t>Y00230</t>
  </si>
  <si>
    <t>E87768</t>
  </si>
  <si>
    <t>E87756</t>
  </si>
  <si>
    <t>E87677</t>
  </si>
  <si>
    <t>E87037</t>
  </si>
  <si>
    <t>E87741</t>
  </si>
  <si>
    <t>E87008</t>
  </si>
  <si>
    <t>E87739</t>
  </si>
  <si>
    <t>E87006</t>
  </si>
  <si>
    <t>G82080</t>
  </si>
  <si>
    <t>G82114</t>
  </si>
  <si>
    <t>G82730</t>
  </si>
  <si>
    <t>G82053</t>
  </si>
  <si>
    <t>G82087</t>
  </si>
  <si>
    <t>G82094</t>
  </si>
  <si>
    <t>G82658</t>
  </si>
  <si>
    <t>G82142</t>
  </si>
  <si>
    <t>G82186</t>
  </si>
  <si>
    <t>G82050</t>
  </si>
  <si>
    <t>G81054</t>
  </si>
  <si>
    <t>G81018</t>
  </si>
  <si>
    <t>G81042</t>
  </si>
  <si>
    <t>G81083</t>
  </si>
  <si>
    <t>G81073</t>
  </si>
  <si>
    <t>G81076</t>
  </si>
  <si>
    <t>Y06007</t>
  </si>
  <si>
    <t>G81070</t>
  </si>
  <si>
    <t>G81656</t>
  </si>
  <si>
    <t>G81046</t>
  </si>
  <si>
    <t>G81038</t>
  </si>
  <si>
    <t>G81014</t>
  </si>
  <si>
    <t>G81694</t>
  </si>
  <si>
    <t>G81006</t>
  </si>
  <si>
    <t>G81669</t>
  </si>
  <si>
    <t>G81036</t>
  </si>
  <si>
    <t>G81047</t>
  </si>
  <si>
    <t>G81044</t>
  </si>
  <si>
    <t>G81028</t>
  </si>
  <si>
    <t>G81001</t>
  </si>
  <si>
    <t>G81071</t>
  </si>
  <si>
    <t>G81613</t>
  </si>
  <si>
    <t>G81034</t>
  </si>
  <si>
    <t>G81075</t>
  </si>
  <si>
    <t>G81638</t>
  </si>
  <si>
    <t>G81646</t>
  </si>
  <si>
    <t>G81011</t>
  </si>
  <si>
    <t>G81663</t>
  </si>
  <si>
    <t>G81065</t>
  </si>
  <si>
    <t>Y02676</t>
  </si>
  <si>
    <t>G81689</t>
  </si>
  <si>
    <t>G82071</t>
  </si>
  <si>
    <t>G82027</t>
  </si>
  <si>
    <t>G82228</t>
  </si>
  <si>
    <t>G82138</t>
  </si>
  <si>
    <t>G82140</t>
  </si>
  <si>
    <t>G82082</t>
  </si>
  <si>
    <t>G82790</t>
  </si>
  <si>
    <t>G82119</t>
  </si>
  <si>
    <t>G82090</t>
  </si>
  <si>
    <t>G82039</t>
  </si>
  <si>
    <t>G82802</t>
  </si>
  <si>
    <t>G82063</t>
  </si>
  <si>
    <t>G82115</t>
  </si>
  <si>
    <t>G82060</t>
  </si>
  <si>
    <t>G81008</t>
  </si>
  <si>
    <t>G81029</t>
  </si>
  <si>
    <t>G81012</t>
  </si>
  <si>
    <t>G81098</t>
  </si>
  <si>
    <t>G81049</t>
  </si>
  <si>
    <t>G81050</t>
  </si>
  <si>
    <t>G81634</t>
  </si>
  <si>
    <t>Y00080</t>
  </si>
  <si>
    <t>G81059</t>
  </si>
  <si>
    <t>G81032</t>
  </si>
  <si>
    <t>G81003</t>
  </si>
  <si>
    <t>G81099</t>
  </si>
  <si>
    <t>G81004</t>
  </si>
  <si>
    <t>G81104</t>
  </si>
  <si>
    <t>G81017</t>
  </si>
  <si>
    <t>G81022</t>
  </si>
  <si>
    <t>G81002</t>
  </si>
  <si>
    <t>H82016</t>
  </si>
  <si>
    <t>H82096</t>
  </si>
  <si>
    <t>H82031</t>
  </si>
  <si>
    <t>H82076</t>
  </si>
  <si>
    <t>H82087</t>
  </si>
  <si>
    <t>H82055</t>
  </si>
  <si>
    <t>H82039</t>
  </si>
  <si>
    <t>H82065</t>
  </si>
  <si>
    <t>H82041</t>
  </si>
  <si>
    <t>H82020</t>
  </si>
  <si>
    <t>H82046</t>
  </si>
  <si>
    <t>H82045</t>
  </si>
  <si>
    <t>H82009</t>
  </si>
  <si>
    <t>H82030</t>
  </si>
  <si>
    <t>H82011</t>
  </si>
  <si>
    <t>H82099</t>
  </si>
  <si>
    <t>H82043</t>
  </si>
  <si>
    <t>H82051</t>
  </si>
  <si>
    <t>H82066</t>
  </si>
  <si>
    <t>H82006</t>
  </si>
  <si>
    <t>H82058</t>
  </si>
  <si>
    <t>H82048</t>
  </si>
  <si>
    <t>H82014</t>
  </si>
  <si>
    <t>H82060</t>
  </si>
  <si>
    <t>H82070</t>
  </si>
  <si>
    <t>H82061</t>
  </si>
  <si>
    <t>H82049</t>
  </si>
  <si>
    <t>H82078</t>
  </si>
  <si>
    <t>H82091</t>
  </si>
  <si>
    <t>H82032</t>
  </si>
  <si>
    <t>H82037</t>
  </si>
  <si>
    <t>H82007</t>
  </si>
  <si>
    <t>H82023</t>
  </si>
  <si>
    <t>H82013</t>
  </si>
  <si>
    <t>H82067</t>
  </si>
  <si>
    <t>H82077</t>
  </si>
  <si>
    <t>H82042</t>
  </si>
  <si>
    <t>H82038</t>
  </si>
  <si>
    <t>H82021</t>
  </si>
  <si>
    <t>H82095</t>
  </si>
  <si>
    <t>H82022</t>
  </si>
  <si>
    <t>H82059</t>
  </si>
  <si>
    <t>H82034</t>
  </si>
  <si>
    <t>H82026</t>
  </si>
  <si>
    <t>H82050</t>
  </si>
  <si>
    <t>H82098</t>
  </si>
  <si>
    <t>Y00351</t>
  </si>
  <si>
    <t>H82025</t>
  </si>
  <si>
    <t>H82053</t>
  </si>
  <si>
    <t>H82033</t>
  </si>
  <si>
    <t>H82064</t>
  </si>
  <si>
    <t>H82012</t>
  </si>
  <si>
    <t>H82088</t>
  </si>
  <si>
    <t>H82052</t>
  </si>
  <si>
    <t>H82047</t>
  </si>
  <si>
    <t>G82225</t>
  </si>
  <si>
    <t>G82044</t>
  </si>
  <si>
    <t>G82067</t>
  </si>
  <si>
    <t>G82122</t>
  </si>
  <si>
    <t>G82097</t>
  </si>
  <si>
    <t>G82185</t>
  </si>
  <si>
    <t>G82088</t>
  </si>
  <si>
    <t>G82143</t>
  </si>
  <si>
    <t>G82808</t>
  </si>
  <si>
    <t>G82780</t>
  </si>
  <si>
    <t>G82212</t>
  </si>
  <si>
    <t>G82062</t>
  </si>
  <si>
    <t>G82032</t>
  </si>
  <si>
    <t>G82028</t>
  </si>
  <si>
    <t>G82648</t>
  </si>
  <si>
    <t>G82218</t>
  </si>
  <si>
    <t>G82048</t>
  </si>
  <si>
    <t>G82809</t>
  </si>
  <si>
    <t>G82021</t>
  </si>
  <si>
    <t>G82647</t>
  </si>
  <si>
    <t>G82073</t>
  </si>
  <si>
    <t>G82006</t>
  </si>
  <si>
    <t>G82056</t>
  </si>
  <si>
    <t>H81119</t>
  </si>
  <si>
    <t>H81005</t>
  </si>
  <si>
    <t>H81058</t>
  </si>
  <si>
    <t>H81116</t>
  </si>
  <si>
    <t>H81045</t>
  </si>
  <si>
    <t>H81083</t>
  </si>
  <si>
    <t>H81048</t>
  </si>
  <si>
    <t>H81055</t>
  </si>
  <si>
    <t>H81023</t>
  </si>
  <si>
    <t>H81089</t>
  </si>
  <si>
    <t>H81030</t>
  </si>
  <si>
    <t>H81056</t>
  </si>
  <si>
    <t>H81046</t>
  </si>
  <si>
    <t>H81638</t>
  </si>
  <si>
    <t>H81052</t>
  </si>
  <si>
    <t>H81064</t>
  </si>
  <si>
    <t>H81026</t>
  </si>
  <si>
    <t>H81076</t>
  </si>
  <si>
    <t>H81044</t>
  </si>
  <si>
    <t>H81022</t>
  </si>
  <si>
    <t>H81090</t>
  </si>
  <si>
    <t>H81029</t>
  </si>
  <si>
    <t>H81053</t>
  </si>
  <si>
    <t>H81084</t>
  </si>
  <si>
    <t>H81021</t>
  </si>
  <si>
    <t>H81035</t>
  </si>
  <si>
    <t>H81010</t>
  </si>
  <si>
    <t>H81031</t>
  </si>
  <si>
    <t>H81132</t>
  </si>
  <si>
    <t>H81062</t>
  </si>
  <si>
    <t>H81077</t>
  </si>
  <si>
    <t>H81006</t>
  </si>
  <si>
    <t>H81043</t>
  </si>
  <si>
    <t>H81085</t>
  </si>
  <si>
    <t>G81023</t>
  </si>
  <si>
    <t>G81641</t>
  </si>
  <si>
    <t>G81031</t>
  </si>
  <si>
    <t>G81051</t>
  </si>
  <si>
    <t>G81085</t>
  </si>
  <si>
    <t>G81087</t>
  </si>
  <si>
    <t>G81057</t>
  </si>
  <si>
    <t>G81039</t>
  </si>
  <si>
    <t>G81089</t>
  </si>
  <si>
    <t>G81082</t>
  </si>
  <si>
    <t>G81095</t>
  </si>
  <si>
    <t>G81052</t>
  </si>
  <si>
    <t>G81077</t>
  </si>
  <si>
    <t>G81658</t>
  </si>
  <si>
    <t>G81041</t>
  </si>
  <si>
    <t>G81074</t>
  </si>
  <si>
    <t>G81048</t>
  </si>
  <si>
    <t>G81096</t>
  </si>
  <si>
    <t>G82600</t>
  </si>
  <si>
    <t>G82184</t>
  </si>
  <si>
    <t>G82741</t>
  </si>
  <si>
    <t>G82180</t>
  </si>
  <si>
    <t>G82051</t>
  </si>
  <si>
    <t>G82077</t>
  </si>
  <si>
    <t>G82129</t>
  </si>
  <si>
    <t>G82108</t>
  </si>
  <si>
    <t>G82737</t>
  </si>
  <si>
    <t>G82014</t>
  </si>
  <si>
    <t>G82775</t>
  </si>
  <si>
    <t>G82744</t>
  </si>
  <si>
    <t>G82226</t>
  </si>
  <si>
    <t>G82161</t>
  </si>
  <si>
    <t>G82631</t>
  </si>
  <si>
    <t>G82162</t>
  </si>
  <si>
    <t>G82653</t>
  </si>
  <si>
    <t>G82100</t>
  </si>
  <si>
    <t>G82106</t>
  </si>
  <si>
    <t>G82139</t>
  </si>
  <si>
    <t>G82154</t>
  </si>
  <si>
    <t>G82763</t>
  </si>
  <si>
    <t>G82721</t>
  </si>
  <si>
    <t>G82719</t>
  </si>
  <si>
    <t>G82753</t>
  </si>
  <si>
    <t>G82233</t>
  </si>
  <si>
    <t>G82203</t>
  </si>
  <si>
    <t>G82679</t>
  </si>
  <si>
    <t>G82095</t>
  </si>
  <si>
    <t>G82697</t>
  </si>
  <si>
    <t>G82708</t>
  </si>
  <si>
    <t>G82711</t>
  </si>
  <si>
    <t>G82113</t>
  </si>
  <si>
    <t>G82635</t>
  </si>
  <si>
    <t>H82072</t>
  </si>
  <si>
    <t>H82100</t>
  </si>
  <si>
    <t>H82036</t>
  </si>
  <si>
    <t>H82615</t>
  </si>
  <si>
    <t>H82017</t>
  </si>
  <si>
    <t>H82044</t>
  </si>
  <si>
    <t>H82089</t>
  </si>
  <si>
    <t>H82035</t>
  </si>
  <si>
    <t>H82057</t>
  </si>
  <si>
    <t>H82005</t>
  </si>
  <si>
    <t>H82056</t>
  </si>
  <si>
    <t>H82003</t>
  </si>
  <si>
    <t>H82027</t>
  </si>
  <si>
    <t>H82004</t>
  </si>
  <si>
    <t>H82092</t>
  </si>
  <si>
    <t>H82063</t>
  </si>
  <si>
    <t>H82028</t>
  </si>
  <si>
    <t>H82084</t>
  </si>
  <si>
    <t>H82040</t>
  </si>
  <si>
    <t>H82640</t>
  </si>
  <si>
    <t>H81050</t>
  </si>
  <si>
    <t>H81658</t>
  </si>
  <si>
    <t>H81104</t>
  </si>
  <si>
    <t>H81073</t>
  </si>
  <si>
    <t>H81007</t>
  </si>
  <si>
    <t>H81122</t>
  </si>
  <si>
    <t>H81002</t>
  </si>
  <si>
    <t>H81009</t>
  </si>
  <si>
    <t>H81663</t>
  </si>
  <si>
    <t>H81087</t>
  </si>
  <si>
    <t>H81111</t>
  </si>
  <si>
    <t>H81024</t>
  </si>
  <si>
    <t>H81065</t>
  </si>
  <si>
    <t>H81019</t>
  </si>
  <si>
    <t>H81004</t>
  </si>
  <si>
    <t>H81066</t>
  </si>
  <si>
    <t>H81042</t>
  </si>
  <si>
    <t>H81015</t>
  </si>
  <si>
    <t>H81123</t>
  </si>
  <si>
    <t>H81632</t>
  </si>
  <si>
    <t>H81134</t>
  </si>
  <si>
    <t>H81131</t>
  </si>
  <si>
    <t>H81025</t>
  </si>
  <si>
    <t>H81020</t>
  </si>
  <si>
    <t>H81129</t>
  </si>
  <si>
    <t>H81034</t>
  </si>
  <si>
    <t>H81642</t>
  </si>
  <si>
    <t>H81033</t>
  </si>
  <si>
    <t>H81057</t>
  </si>
  <si>
    <t>H81095</t>
  </si>
  <si>
    <t>H81036</t>
  </si>
  <si>
    <t>H81094</t>
  </si>
  <si>
    <t>H81041</t>
  </si>
  <si>
    <t>H81643</t>
  </si>
  <si>
    <t>H81032</t>
  </si>
  <si>
    <t>H81641</t>
  </si>
  <si>
    <t>H81061</t>
  </si>
  <si>
    <t>H81003</t>
  </si>
  <si>
    <t>G82665</t>
  </si>
  <si>
    <t>G82700</t>
  </si>
  <si>
    <t>G82684</t>
  </si>
  <si>
    <t>G82147</t>
  </si>
  <si>
    <t>G82038</t>
  </si>
  <si>
    <t>G82211</t>
  </si>
  <si>
    <t>G82227</t>
  </si>
  <si>
    <t>G82015</t>
  </si>
  <si>
    <t>G82002</t>
  </si>
  <si>
    <t>G82036</t>
  </si>
  <si>
    <t>G82086</t>
  </si>
  <si>
    <t>G82165</t>
  </si>
  <si>
    <t>G82091</t>
  </si>
  <si>
    <t>G82729</t>
  </si>
  <si>
    <t>G82121</t>
  </si>
  <si>
    <t>G82111</t>
  </si>
  <si>
    <t>G82160</t>
  </si>
  <si>
    <t>G82007</t>
  </si>
  <si>
    <t>G82217</t>
  </si>
  <si>
    <t>G82069</t>
  </si>
  <si>
    <t>G82652</t>
  </si>
  <si>
    <t>G82018</t>
  </si>
  <si>
    <t>G82232</t>
  </si>
  <si>
    <t>G82696</t>
  </si>
  <si>
    <t>G82117</t>
  </si>
  <si>
    <t>H81069</t>
  </si>
  <si>
    <t>H81040</t>
  </si>
  <si>
    <t>H81082</t>
  </si>
  <si>
    <t>H81013</t>
  </si>
  <si>
    <t>H81130</t>
  </si>
  <si>
    <t>H81075</t>
  </si>
  <si>
    <t>H81039</t>
  </si>
  <si>
    <t>G82799</t>
  </si>
  <si>
    <t>G82035</t>
  </si>
  <si>
    <t>G82057</t>
  </si>
  <si>
    <t>G82023</t>
  </si>
  <si>
    <t>G82682</t>
  </si>
  <si>
    <t>G82693</t>
  </si>
  <si>
    <t>G82026</t>
  </si>
  <si>
    <t>G82698</t>
  </si>
  <si>
    <t>G82634</t>
  </si>
  <si>
    <t>G82231</t>
  </si>
  <si>
    <t>G82687</t>
  </si>
  <si>
    <t>G82702</t>
  </si>
  <si>
    <t>G82219</t>
  </si>
  <si>
    <t>G82126</t>
  </si>
  <si>
    <t>G82079</t>
  </si>
  <si>
    <t>G82150</t>
  </si>
  <si>
    <t>G82052</t>
  </si>
  <si>
    <t>G82666</t>
  </si>
  <si>
    <t>G82064</t>
  </si>
  <si>
    <t>G82796</t>
  </si>
  <si>
    <t>G82105</t>
  </si>
  <si>
    <t>G82046</t>
  </si>
  <si>
    <t>G82066</t>
  </si>
  <si>
    <t>G82107</t>
  </si>
  <si>
    <t>G82020</t>
  </si>
  <si>
    <t>G82650</t>
  </si>
  <si>
    <t>J82058</t>
  </si>
  <si>
    <t>J82639</t>
  </si>
  <si>
    <t>J82144</t>
  </si>
  <si>
    <t>J82218</t>
  </si>
  <si>
    <t>J82157</t>
  </si>
  <si>
    <t>J82061</t>
  </si>
  <si>
    <t>J82625</t>
  </si>
  <si>
    <t>J82094</t>
  </si>
  <si>
    <t>J82138</t>
  </si>
  <si>
    <t>J82079</t>
  </si>
  <si>
    <t>J82069</t>
  </si>
  <si>
    <t>J82136</t>
  </si>
  <si>
    <t>J82083</t>
  </si>
  <si>
    <t>J82216</t>
  </si>
  <si>
    <t>J82026</t>
  </si>
  <si>
    <t>J82152</t>
  </si>
  <si>
    <t>J82669</t>
  </si>
  <si>
    <t>J82154</t>
  </si>
  <si>
    <t>J82174</t>
  </si>
  <si>
    <t>J82161</t>
  </si>
  <si>
    <t>J82033</t>
  </si>
  <si>
    <t>J82104</t>
  </si>
  <si>
    <t>J82084</t>
  </si>
  <si>
    <t>J82012</t>
  </si>
  <si>
    <t>J82215</t>
  </si>
  <si>
    <t>J84019</t>
  </si>
  <si>
    <t>J84012</t>
  </si>
  <si>
    <t>J84016</t>
  </si>
  <si>
    <t>J84004</t>
  </si>
  <si>
    <t>J84007</t>
  </si>
  <si>
    <t>J84003</t>
  </si>
  <si>
    <t>J84015</t>
  </si>
  <si>
    <t>J84011</t>
  </si>
  <si>
    <t>J84008</t>
  </si>
  <si>
    <t>J84013</t>
  </si>
  <si>
    <t>J84005</t>
  </si>
  <si>
    <t>J84017</t>
  </si>
  <si>
    <t>K84054</t>
  </si>
  <si>
    <t>K84047</t>
  </si>
  <si>
    <t>K84011</t>
  </si>
  <si>
    <t>K84032</t>
  </si>
  <si>
    <t>K84034</t>
  </si>
  <si>
    <t>K84043</t>
  </si>
  <si>
    <t>K84066</t>
  </si>
  <si>
    <t>K84003</t>
  </si>
  <si>
    <t>K84613</t>
  </si>
  <si>
    <t>K84004</t>
  </si>
  <si>
    <t>K84026</t>
  </si>
  <si>
    <t>K84008</t>
  </si>
  <si>
    <t>K84610</t>
  </si>
  <si>
    <t>K84080</t>
  </si>
  <si>
    <t>K84042</t>
  </si>
  <si>
    <t>K84058</t>
  </si>
  <si>
    <t>K84052</t>
  </si>
  <si>
    <t>K84618</t>
  </si>
  <si>
    <t>K84020</t>
  </si>
  <si>
    <t>K84059</t>
  </si>
  <si>
    <t>K84033</t>
  </si>
  <si>
    <t>K84051</t>
  </si>
  <si>
    <t>K84078</t>
  </si>
  <si>
    <t>K84028</t>
  </si>
  <si>
    <t>K84075</t>
  </si>
  <si>
    <t>K84010</t>
  </si>
  <si>
    <t>K84056</t>
  </si>
  <si>
    <t>K84006</t>
  </si>
  <si>
    <t>K84049</t>
  </si>
  <si>
    <t>K84031</t>
  </si>
  <si>
    <t>K84016</t>
  </si>
  <si>
    <t>K84055</t>
  </si>
  <si>
    <t>K84030</t>
  </si>
  <si>
    <t>K84021</t>
  </si>
  <si>
    <t>K84027</t>
  </si>
  <si>
    <t>K84050</t>
  </si>
  <si>
    <t>K84071</t>
  </si>
  <si>
    <t>K84046</t>
  </si>
  <si>
    <t>K84035</t>
  </si>
  <si>
    <t>K84060</t>
  </si>
  <si>
    <t>K84065</t>
  </si>
  <si>
    <t>K84082</t>
  </si>
  <si>
    <t>K84079</t>
  </si>
  <si>
    <t>K84002</t>
  </si>
  <si>
    <t>K84044</t>
  </si>
  <si>
    <t>K84624</t>
  </si>
  <si>
    <t>K84009</t>
  </si>
  <si>
    <t>K84038</t>
  </si>
  <si>
    <t>K84024</t>
  </si>
  <si>
    <t>K84041</t>
  </si>
  <si>
    <t>K84015</t>
  </si>
  <si>
    <t>K84037</t>
  </si>
  <si>
    <t>K84036</t>
  </si>
  <si>
    <t>K84062</t>
  </si>
  <si>
    <t>K84025</t>
  </si>
  <si>
    <t>K84605</t>
  </si>
  <si>
    <t>K84001</t>
  </si>
  <si>
    <t>K84063</t>
  </si>
  <si>
    <t>K84013</t>
  </si>
  <si>
    <t>K84019</t>
  </si>
  <si>
    <t>K84014</t>
  </si>
  <si>
    <t>K84072</t>
  </si>
  <si>
    <t>K84017</t>
  </si>
  <si>
    <t>K84023</t>
  </si>
  <si>
    <t>K84045</t>
  </si>
  <si>
    <t>K84048</t>
  </si>
  <si>
    <t>K84007</t>
  </si>
  <si>
    <t>J82149</t>
  </si>
  <si>
    <t>Y02526</t>
  </si>
  <si>
    <t>J82155</t>
  </si>
  <si>
    <t>J82085</t>
  </si>
  <si>
    <t>J82199</t>
  </si>
  <si>
    <t>J82028</t>
  </si>
  <si>
    <t>J82060</t>
  </si>
  <si>
    <t>J82055</t>
  </si>
  <si>
    <t>J82102</t>
  </si>
  <si>
    <t>J82194</t>
  </si>
  <si>
    <t>J82073</t>
  </si>
  <si>
    <t>J82196</t>
  </si>
  <si>
    <t>J82134</t>
  </si>
  <si>
    <t>J82633</t>
  </si>
  <si>
    <t>J82163</t>
  </si>
  <si>
    <t>J82010</t>
  </si>
  <si>
    <t>J82098</t>
  </si>
  <si>
    <t>J82210</t>
  </si>
  <si>
    <t>J82005</t>
  </si>
  <si>
    <t>J82119</t>
  </si>
  <si>
    <t>J82184</t>
  </si>
  <si>
    <t>J82201</t>
  </si>
  <si>
    <t>J82021</t>
  </si>
  <si>
    <t>J82640</t>
  </si>
  <si>
    <t>J82646</t>
  </si>
  <si>
    <t>J82042</t>
  </si>
  <si>
    <t>J82009</t>
  </si>
  <si>
    <t>Y01281</t>
  </si>
  <si>
    <t>J82147</t>
  </si>
  <si>
    <t>J82126</t>
  </si>
  <si>
    <t>J82087</t>
  </si>
  <si>
    <t>J82180</t>
  </si>
  <si>
    <t>J82128</t>
  </si>
  <si>
    <t>J82002</t>
  </si>
  <si>
    <t>J82115</t>
  </si>
  <si>
    <t>J82663</t>
  </si>
  <si>
    <t>J82183</t>
  </si>
  <si>
    <t>J82207</t>
  </si>
  <si>
    <t>J82062</t>
  </si>
  <si>
    <t>J82122</t>
  </si>
  <si>
    <t>J82217</t>
  </si>
  <si>
    <t>J82622</t>
  </si>
  <si>
    <t>J82605</t>
  </si>
  <si>
    <t>J82088</t>
  </si>
  <si>
    <t>J82076</t>
  </si>
  <si>
    <t>J82024</t>
  </si>
  <si>
    <t>J82001</t>
  </si>
  <si>
    <t>J82208</t>
  </si>
  <si>
    <t>J82022</t>
  </si>
  <si>
    <t>J82213</t>
  </si>
  <si>
    <t>J82092</t>
  </si>
  <si>
    <t>J82080</t>
  </si>
  <si>
    <t>J82101</t>
  </si>
  <si>
    <t>J82081</t>
  </si>
  <si>
    <t>J82040</t>
  </si>
  <si>
    <t>J82132</t>
  </si>
  <si>
    <t>J82146</t>
  </si>
  <si>
    <t>J82036</t>
  </si>
  <si>
    <t>J82139</t>
  </si>
  <si>
    <t>J82063</t>
  </si>
  <si>
    <t>J82121</t>
  </si>
  <si>
    <t>J82039</t>
  </si>
  <si>
    <t>J82051</t>
  </si>
  <si>
    <t>J82018</t>
  </si>
  <si>
    <t>J82106</t>
  </si>
  <si>
    <t>J82071</t>
  </si>
  <si>
    <t>J82116</t>
  </si>
  <si>
    <t>J82150</t>
  </si>
  <si>
    <t>J82145</t>
  </si>
  <si>
    <t>J82074</t>
  </si>
  <si>
    <t>J82034</t>
  </si>
  <si>
    <t>J82082</t>
  </si>
  <si>
    <t>J82007</t>
  </si>
  <si>
    <t>J82089</t>
  </si>
  <si>
    <t>J82131</t>
  </si>
  <si>
    <t>J82025</t>
  </si>
  <si>
    <t>J82019</t>
  </si>
  <si>
    <t>J82130</t>
  </si>
  <si>
    <t>J82214</t>
  </si>
  <si>
    <t>J82064</t>
  </si>
  <si>
    <t>J82059</t>
  </si>
  <si>
    <t>J82053</t>
  </si>
  <si>
    <t>J82103</t>
  </si>
  <si>
    <t>J82072</t>
  </si>
  <si>
    <t>J82035</t>
  </si>
  <si>
    <t>J82124</t>
  </si>
  <si>
    <t>J82050</t>
  </si>
  <si>
    <t>J82112</t>
  </si>
  <si>
    <t>J82075</t>
  </si>
  <si>
    <t>J82056</t>
  </si>
  <si>
    <t>J82156</t>
  </si>
  <si>
    <t>J82129</t>
  </si>
  <si>
    <t>J82016</t>
  </si>
  <si>
    <t>J82143</t>
  </si>
  <si>
    <t>J82169</t>
  </si>
  <si>
    <t>J82020</t>
  </si>
  <si>
    <t>J82151</t>
  </si>
  <si>
    <t>J82017</t>
  </si>
  <si>
    <t>L81068</t>
  </si>
  <si>
    <t>L81045</t>
  </si>
  <si>
    <t>L81132</t>
  </si>
  <si>
    <t>L81123</t>
  </si>
  <si>
    <t>L81059</t>
  </si>
  <si>
    <t>L81039</t>
  </si>
  <si>
    <t>L81030</t>
  </si>
  <si>
    <t>L81644</t>
  </si>
  <si>
    <t>L81122</t>
  </si>
  <si>
    <t>L81064</t>
  </si>
  <si>
    <t>L81020</t>
  </si>
  <si>
    <t>Y04543</t>
  </si>
  <si>
    <t>L81101</t>
  </si>
  <si>
    <t>L81065</t>
  </si>
  <si>
    <t>L81069</t>
  </si>
  <si>
    <t>L81010</t>
  </si>
  <si>
    <t>L81070</t>
  </si>
  <si>
    <t>L81071</t>
  </si>
  <si>
    <t>L81617</t>
  </si>
  <si>
    <t>L81025</t>
  </si>
  <si>
    <t>L81027</t>
  </si>
  <si>
    <t>L81073</t>
  </si>
  <si>
    <t>L81072</t>
  </si>
  <si>
    <t>J81066</t>
  </si>
  <si>
    <t>J81030</t>
  </si>
  <si>
    <t>J81020</t>
  </si>
  <si>
    <t>J81016</t>
  </si>
  <si>
    <t>J81046</t>
  </si>
  <si>
    <t>J81006</t>
  </si>
  <si>
    <t>J81081</t>
  </si>
  <si>
    <t>J81027</t>
  </si>
  <si>
    <t>J81082</t>
  </si>
  <si>
    <t>J81035</t>
  </si>
  <si>
    <t>J81625</t>
  </si>
  <si>
    <t>J81086</t>
  </si>
  <si>
    <t>J81072</t>
  </si>
  <si>
    <t>J81018</t>
  </si>
  <si>
    <t>J81613</t>
  </si>
  <si>
    <t>J81041</t>
  </si>
  <si>
    <t>J81647</t>
  </si>
  <si>
    <t>J81033</t>
  </si>
  <si>
    <t>J81047</t>
  </si>
  <si>
    <t>J81022</t>
  </si>
  <si>
    <t>J81013</t>
  </si>
  <si>
    <t>J81644</t>
  </si>
  <si>
    <t>J81051</t>
  </si>
  <si>
    <t>J81612</t>
  </si>
  <si>
    <t>J81067</t>
  </si>
  <si>
    <t>J81648</t>
  </si>
  <si>
    <t>J81003</t>
  </si>
  <si>
    <t>J81620</t>
  </si>
  <si>
    <t>J81646</t>
  </si>
  <si>
    <t>J81036</t>
  </si>
  <si>
    <t>J81078</t>
  </si>
  <si>
    <t>J81070</t>
  </si>
  <si>
    <t>J81074</t>
  </si>
  <si>
    <t>J81019</t>
  </si>
  <si>
    <t>J81017</t>
  </si>
  <si>
    <t>J81014</t>
  </si>
  <si>
    <t>J81045</t>
  </si>
  <si>
    <t>J81042</t>
  </si>
  <si>
    <t>J81075</t>
  </si>
  <si>
    <t>J81049</t>
  </si>
  <si>
    <t>J81633</t>
  </si>
  <si>
    <t>J81634</t>
  </si>
  <si>
    <t>J81002</t>
  </si>
  <si>
    <t>J81077</t>
  </si>
  <si>
    <t>J81010</t>
  </si>
  <si>
    <t>J81061</t>
  </si>
  <si>
    <t>J81057</t>
  </si>
  <si>
    <t>J81609</t>
  </si>
  <si>
    <t>J81012</t>
  </si>
  <si>
    <t>J81626</t>
  </si>
  <si>
    <t>J81087</t>
  </si>
  <si>
    <t>J81073</t>
  </si>
  <si>
    <t>J81076</t>
  </si>
  <si>
    <t>J81062</t>
  </si>
  <si>
    <t>J81621</t>
  </si>
  <si>
    <t>J81009</t>
  </si>
  <si>
    <t>J81068</t>
  </si>
  <si>
    <t>J81631</t>
  </si>
  <si>
    <t>J81053</t>
  </si>
  <si>
    <t>J81616</t>
  </si>
  <si>
    <t>J81021</t>
  </si>
  <si>
    <t>J81064</t>
  </si>
  <si>
    <t>J81028</t>
  </si>
  <si>
    <t>J81011</t>
  </si>
  <si>
    <t>J81059</t>
  </si>
  <si>
    <t>J81034</t>
  </si>
  <si>
    <t>J81039</t>
  </si>
  <si>
    <t>J81056</t>
  </si>
  <si>
    <t>J81025</t>
  </si>
  <si>
    <t>J81029</t>
  </si>
  <si>
    <t>J81058</t>
  </si>
  <si>
    <t>L84014</t>
  </si>
  <si>
    <t>L84045</t>
  </si>
  <si>
    <t>L84010</t>
  </si>
  <si>
    <t>L84022</t>
  </si>
  <si>
    <t>L84024</t>
  </si>
  <si>
    <t>L84043</t>
  </si>
  <si>
    <t>L84075</t>
  </si>
  <si>
    <t>L84030</t>
  </si>
  <si>
    <t>L84003</t>
  </si>
  <si>
    <t>L84069</t>
  </si>
  <si>
    <t>L84047</t>
  </si>
  <si>
    <t>L84048</t>
  </si>
  <si>
    <t>Y00054</t>
  </si>
  <si>
    <t>L84081</t>
  </si>
  <si>
    <t>Y05212</t>
  </si>
  <si>
    <t>L84058</t>
  </si>
  <si>
    <t>L84012</t>
  </si>
  <si>
    <t>L84029</t>
  </si>
  <si>
    <t>L84023</t>
  </si>
  <si>
    <t>L84060</t>
  </si>
  <si>
    <t>L84068</t>
  </si>
  <si>
    <t>L84040</t>
  </si>
  <si>
    <t>L84077</t>
  </si>
  <si>
    <t>L84009</t>
  </si>
  <si>
    <t>L84021</t>
  </si>
  <si>
    <t>L84050</t>
  </si>
  <si>
    <t>L84025</t>
  </si>
  <si>
    <t>L84027</t>
  </si>
  <si>
    <t>L84038</t>
  </si>
  <si>
    <t>L84008</t>
  </si>
  <si>
    <t>L84016</t>
  </si>
  <si>
    <t>Y02519</t>
  </si>
  <si>
    <t>L84037</t>
  </si>
  <si>
    <t>L84031</t>
  </si>
  <si>
    <t>L84011</t>
  </si>
  <si>
    <t>L84071</t>
  </si>
  <si>
    <t>L84026</t>
  </si>
  <si>
    <t>L84080</t>
  </si>
  <si>
    <t>L84059</t>
  </si>
  <si>
    <t>L84033</t>
  </si>
  <si>
    <t>L84072</t>
  </si>
  <si>
    <t>L84041</t>
  </si>
  <si>
    <t>L84004</t>
  </si>
  <si>
    <t>L84049</t>
  </si>
  <si>
    <t>L84617</t>
  </si>
  <si>
    <t>L84084</t>
  </si>
  <si>
    <t>L84616</t>
  </si>
  <si>
    <t>L84606</t>
  </si>
  <si>
    <t>L84007</t>
  </si>
  <si>
    <t>L84065</t>
  </si>
  <si>
    <t>L84063</t>
  </si>
  <si>
    <t>L84613</t>
  </si>
  <si>
    <t>L84028</t>
  </si>
  <si>
    <t>L84053</t>
  </si>
  <si>
    <t>L84052</t>
  </si>
  <si>
    <t>L84034</t>
  </si>
  <si>
    <t>L84046</t>
  </si>
  <si>
    <t>L84036</t>
  </si>
  <si>
    <t>L84039</t>
  </si>
  <si>
    <t>L84085</t>
  </si>
  <si>
    <t>L84051</t>
  </si>
  <si>
    <t>L84005</t>
  </si>
  <si>
    <t>L84018</t>
  </si>
  <si>
    <t>L84070</t>
  </si>
  <si>
    <t>L84067</t>
  </si>
  <si>
    <t>L84015</t>
  </si>
  <si>
    <t>L84006</t>
  </si>
  <si>
    <t>L84054</t>
  </si>
  <si>
    <t>L82059</t>
  </si>
  <si>
    <t>L82001</t>
  </si>
  <si>
    <t>L82051</t>
  </si>
  <si>
    <t>L82042</t>
  </si>
  <si>
    <t>L82006</t>
  </si>
  <si>
    <t>L82054</t>
  </si>
  <si>
    <t>L82010</t>
  </si>
  <si>
    <t>L82620</t>
  </si>
  <si>
    <t>L82041</t>
  </si>
  <si>
    <t>Y00969</t>
  </si>
  <si>
    <t>L82008</t>
  </si>
  <si>
    <t>L82048</t>
  </si>
  <si>
    <t>Y01051</t>
  </si>
  <si>
    <t>L82050</t>
  </si>
  <si>
    <t>L82061</t>
  </si>
  <si>
    <t>Y04957</t>
  </si>
  <si>
    <t>Y01127</t>
  </si>
  <si>
    <t>L82003</t>
  </si>
  <si>
    <t>L82004</t>
  </si>
  <si>
    <t>L82011</t>
  </si>
  <si>
    <t>L82012</t>
  </si>
  <si>
    <t>L82015</t>
  </si>
  <si>
    <t>L82017</t>
  </si>
  <si>
    <t>L82013</t>
  </si>
  <si>
    <t>L82007</t>
  </si>
  <si>
    <t>L82045</t>
  </si>
  <si>
    <t>L82046</t>
  </si>
  <si>
    <t>L82052</t>
  </si>
  <si>
    <t>L82038</t>
  </si>
  <si>
    <t>L82070</t>
  </si>
  <si>
    <t>L82622</t>
  </si>
  <si>
    <t>L82058</t>
  </si>
  <si>
    <t>L82049</t>
  </si>
  <si>
    <t>L82035</t>
  </si>
  <si>
    <t>L82057</t>
  </si>
  <si>
    <t>L82068</t>
  </si>
  <si>
    <t>L82016</t>
  </si>
  <si>
    <t>L82056</t>
  </si>
  <si>
    <t>L82044</t>
  </si>
  <si>
    <t>Y02517</t>
  </si>
  <si>
    <t>L82047</t>
  </si>
  <si>
    <t>Y01922</t>
  </si>
  <si>
    <t>L82026</t>
  </si>
  <si>
    <t>L82018</t>
  </si>
  <si>
    <t>L82036</t>
  </si>
  <si>
    <t>L82028</t>
  </si>
  <si>
    <t>L82025</t>
  </si>
  <si>
    <t>L82022</t>
  </si>
  <si>
    <t>Y01050</t>
  </si>
  <si>
    <t>L82023</t>
  </si>
  <si>
    <t>L82066</t>
  </si>
  <si>
    <t>L82030</t>
  </si>
  <si>
    <t>L82043</t>
  </si>
  <si>
    <t>L82039</t>
  </si>
  <si>
    <t>L82029</t>
  </si>
  <si>
    <t>Y00049</t>
  </si>
  <si>
    <t>L85013</t>
  </si>
  <si>
    <t>L85064</t>
  </si>
  <si>
    <t>L85019</t>
  </si>
  <si>
    <t>L85009</t>
  </si>
  <si>
    <t>L85011</t>
  </si>
  <si>
    <t>L85040</t>
  </si>
  <si>
    <t>L85030</t>
  </si>
  <si>
    <t>L85016</t>
  </si>
  <si>
    <t>L85021</t>
  </si>
  <si>
    <t>L85033</t>
  </si>
  <si>
    <t>L85037</t>
  </si>
  <si>
    <t>L85048</t>
  </si>
  <si>
    <t>L85002</t>
  </si>
  <si>
    <t>L85008</t>
  </si>
  <si>
    <t>L85065</t>
  </si>
  <si>
    <t>L85001</t>
  </si>
  <si>
    <t>L85035</t>
  </si>
  <si>
    <t>L85024</t>
  </si>
  <si>
    <t>L85020</t>
  </si>
  <si>
    <t>L85004</t>
  </si>
  <si>
    <t>L85015</t>
  </si>
  <si>
    <t>L85043</t>
  </si>
  <si>
    <t>L85007</t>
  </si>
  <si>
    <t>L85026</t>
  </si>
  <si>
    <t>L85046</t>
  </si>
  <si>
    <t>L85038</t>
  </si>
  <si>
    <t>L85050</t>
  </si>
  <si>
    <t>L85022</t>
  </si>
  <si>
    <t>L85036</t>
  </si>
  <si>
    <t>L85044</t>
  </si>
  <si>
    <t>L85054</t>
  </si>
  <si>
    <t>L85032</t>
  </si>
  <si>
    <t>L85025</t>
  </si>
  <si>
    <t>L85052</t>
  </si>
  <si>
    <t>L85018</t>
  </si>
  <si>
    <t>L85014</t>
  </si>
  <si>
    <t>L85012</t>
  </si>
  <si>
    <t>L85010</t>
  </si>
  <si>
    <t>L85601</t>
  </si>
  <si>
    <t>L85003</t>
  </si>
  <si>
    <t>Y01163</t>
  </si>
  <si>
    <t>L85055</t>
  </si>
  <si>
    <t>L85624</t>
  </si>
  <si>
    <t>L85023</t>
  </si>
  <si>
    <t>L85053</t>
  </si>
  <si>
    <t>L85056</t>
  </si>
  <si>
    <t>L85017</t>
  </si>
  <si>
    <t>L85034</t>
  </si>
  <si>
    <t>L85611</t>
  </si>
  <si>
    <t>L85039</t>
  </si>
  <si>
    <t>L85051</t>
  </si>
  <si>
    <t>L85031</t>
  </si>
  <si>
    <t>L85607</t>
  </si>
  <si>
    <t>L85006</t>
  </si>
  <si>
    <t>L85066</t>
  </si>
  <si>
    <t>L85042</t>
  </si>
  <si>
    <t>L85061</t>
  </si>
  <si>
    <t>L85062</t>
  </si>
  <si>
    <t>L85029</t>
  </si>
  <si>
    <t>L85027</t>
  </si>
  <si>
    <t>L85047</t>
  </si>
  <si>
    <t>L85609</t>
  </si>
  <si>
    <t>J83033</t>
  </si>
  <si>
    <t>J83024</t>
  </si>
  <si>
    <t>J83009</t>
  </si>
  <si>
    <t>J83059</t>
  </si>
  <si>
    <t>J83645</t>
  </si>
  <si>
    <t>J83646</t>
  </si>
  <si>
    <t>J83035</t>
  </si>
  <si>
    <t>J83057</t>
  </si>
  <si>
    <t>K84012</t>
  </si>
  <si>
    <t>J83047</t>
  </si>
  <si>
    <t>Y03671</t>
  </si>
  <si>
    <t>J83036</t>
  </si>
  <si>
    <t>J83022</t>
  </si>
  <si>
    <t>J83633</t>
  </si>
  <si>
    <t>J83038</t>
  </si>
  <si>
    <t>J83027</t>
  </si>
  <si>
    <t>J83002</t>
  </si>
  <si>
    <t>J83064</t>
  </si>
  <si>
    <t>J83001</t>
  </si>
  <si>
    <t>N85634</t>
  </si>
  <si>
    <t>N85017</t>
  </si>
  <si>
    <t>N85616</t>
  </si>
  <si>
    <t>N85013</t>
  </si>
  <si>
    <t>N85643</t>
  </si>
  <si>
    <t>N85002</t>
  </si>
  <si>
    <t>N85046</t>
  </si>
  <si>
    <t>N85012</t>
  </si>
  <si>
    <t>N85027</t>
  </si>
  <si>
    <t>N85023</t>
  </si>
  <si>
    <t>N85021</t>
  </si>
  <si>
    <t>N85006</t>
  </si>
  <si>
    <t>N85008</t>
  </si>
  <si>
    <t>N85051</t>
  </si>
  <si>
    <t>N85024</t>
  </si>
  <si>
    <t>N85057</t>
  </si>
  <si>
    <t>N85018</t>
  </si>
  <si>
    <t>N85032</t>
  </si>
  <si>
    <t>N85052</t>
  </si>
  <si>
    <t>N85025</t>
  </si>
  <si>
    <t>N85037</t>
  </si>
  <si>
    <t>N85005</t>
  </si>
  <si>
    <t>N85633</t>
  </si>
  <si>
    <t>N85054</t>
  </si>
  <si>
    <t>N85007</t>
  </si>
  <si>
    <t>N85044</t>
  </si>
  <si>
    <t>N85015</t>
  </si>
  <si>
    <t>N85059</t>
  </si>
  <si>
    <t>N85038</t>
  </si>
  <si>
    <t>N85020</t>
  </si>
  <si>
    <t>N85625</t>
  </si>
  <si>
    <t>N85648</t>
  </si>
  <si>
    <t>N85048</t>
  </si>
  <si>
    <t>N85019</t>
  </si>
  <si>
    <t>N85617</t>
  </si>
  <si>
    <t>N85620</t>
  </si>
  <si>
    <t>N85022</t>
  </si>
  <si>
    <t>N85028</t>
  </si>
  <si>
    <t>N85047</t>
  </si>
  <si>
    <t>N85009</t>
  </si>
  <si>
    <t>N85640</t>
  </si>
  <si>
    <t>N85016</t>
  </si>
  <si>
    <t>N85629</t>
  </si>
  <si>
    <t>N85031</t>
  </si>
  <si>
    <t>A86601</t>
  </si>
  <si>
    <t>A86026</t>
  </si>
  <si>
    <t>A85024</t>
  </si>
  <si>
    <t>A85008</t>
  </si>
  <si>
    <t>A86008</t>
  </si>
  <si>
    <t>A86020</t>
  </si>
  <si>
    <t>A85006</t>
  </si>
  <si>
    <t>Y00184</t>
  </si>
  <si>
    <t>A85023</t>
  </si>
  <si>
    <t>A86024</t>
  </si>
  <si>
    <t>A85018</t>
  </si>
  <si>
    <t>A85009</t>
  </si>
  <si>
    <t>A85005</t>
  </si>
  <si>
    <t>A85001</t>
  </si>
  <si>
    <t>A85013</t>
  </si>
  <si>
    <t>A85611</t>
  </si>
  <si>
    <t>A85011</t>
  </si>
  <si>
    <t>A85019</t>
  </si>
  <si>
    <t>A86021</t>
  </si>
  <si>
    <t>A86029</t>
  </si>
  <si>
    <t>A85017</t>
  </si>
  <si>
    <t>A86013</t>
  </si>
  <si>
    <t>A86037</t>
  </si>
  <si>
    <t>A86022</t>
  </si>
  <si>
    <t>A85614</t>
  </si>
  <si>
    <t>A86011</t>
  </si>
  <si>
    <t>A85026</t>
  </si>
  <si>
    <t>A86040</t>
  </si>
  <si>
    <t>A86031</t>
  </si>
  <si>
    <t>A86023</t>
  </si>
  <si>
    <t>A86027</t>
  </si>
  <si>
    <t>A86018</t>
  </si>
  <si>
    <t>A85616</t>
  </si>
  <si>
    <t>A85617</t>
  </si>
  <si>
    <t>A85007</t>
  </si>
  <si>
    <t>A85020</t>
  </si>
  <si>
    <t>A85021</t>
  </si>
  <si>
    <t>A86003</t>
  </si>
  <si>
    <t>A85002</t>
  </si>
  <si>
    <t>A85004</t>
  </si>
  <si>
    <t>A86038</t>
  </si>
  <si>
    <t>A85010</t>
  </si>
  <si>
    <t>A86006</t>
  </si>
  <si>
    <t>A86030</t>
  </si>
  <si>
    <t>A86010</t>
  </si>
  <si>
    <t>A86025</t>
  </si>
  <si>
    <t>A86004</t>
  </si>
  <si>
    <t>A86033</t>
  </si>
  <si>
    <t>A86017</t>
  </si>
  <si>
    <t>A86036</t>
  </si>
  <si>
    <t>A86012</t>
  </si>
  <si>
    <t>A86028</t>
  </si>
  <si>
    <t>A85014</t>
  </si>
  <si>
    <t>A85016</t>
  </si>
  <si>
    <t>P84029</t>
  </si>
  <si>
    <t>P84047</t>
  </si>
  <si>
    <t>P84024</t>
  </si>
  <si>
    <t>P84039</t>
  </si>
  <si>
    <t>P84072</t>
  </si>
  <si>
    <t>P84040</t>
  </si>
  <si>
    <t>P84689</t>
  </si>
  <si>
    <t>P84043</t>
  </si>
  <si>
    <t>P84673</t>
  </si>
  <si>
    <t>P84042</t>
  </si>
  <si>
    <t>P84028</t>
  </si>
  <si>
    <t>P84023</t>
  </si>
  <si>
    <t>P84684</t>
  </si>
  <si>
    <t>P84690</t>
  </si>
  <si>
    <t>P84611</t>
  </si>
  <si>
    <t>P84048</t>
  </si>
  <si>
    <t>P84067</t>
  </si>
  <si>
    <t>P84683</t>
  </si>
  <si>
    <t>P84027</t>
  </si>
  <si>
    <t>P84074</t>
  </si>
  <si>
    <t>P84050</t>
  </si>
  <si>
    <t>P84034</t>
  </si>
  <si>
    <t>P84038</t>
  </si>
  <si>
    <t>P84054</t>
  </si>
  <si>
    <t>P84032</t>
  </si>
  <si>
    <t>P84026</t>
  </si>
  <si>
    <t>P84645</t>
  </si>
  <si>
    <t>P84018</t>
  </si>
  <si>
    <t>P84046</t>
  </si>
  <si>
    <t>P84020</t>
  </si>
  <si>
    <t>P84041</t>
  </si>
  <si>
    <t>P84025</t>
  </si>
  <si>
    <t>P84053</t>
  </si>
  <si>
    <t>P84017</t>
  </si>
  <si>
    <t>P84064</t>
  </si>
  <si>
    <t>P84070</t>
  </si>
  <si>
    <t>Y02890</t>
  </si>
  <si>
    <t>P84644</t>
  </si>
  <si>
    <t>P84650</t>
  </si>
  <si>
    <t>P84051</t>
  </si>
  <si>
    <t>P84071</t>
  </si>
  <si>
    <t>P84010</t>
  </si>
  <si>
    <t>P84061</t>
  </si>
  <si>
    <t>P84678</t>
  </si>
  <si>
    <t>Y02520</t>
  </si>
  <si>
    <t>P84669</t>
  </si>
  <si>
    <t>P84059</t>
  </si>
  <si>
    <t>Y01695</t>
  </si>
  <si>
    <t>P84663</t>
  </si>
  <si>
    <t>P84049</t>
  </si>
  <si>
    <t>P84637</t>
  </si>
  <si>
    <t>P84004</t>
  </si>
  <si>
    <t>P84640</t>
  </si>
  <si>
    <t>P84635</t>
  </si>
  <si>
    <t>P84651</t>
  </si>
  <si>
    <t>P84639</t>
  </si>
  <si>
    <t>P84605</t>
  </si>
  <si>
    <t>P84065</t>
  </si>
  <si>
    <t>P84679</t>
  </si>
  <si>
    <t>P84012</t>
  </si>
  <si>
    <t>P84630</t>
  </si>
  <si>
    <t>Y02849</t>
  </si>
  <si>
    <t>P84019</t>
  </si>
  <si>
    <t>P84665</t>
  </si>
  <si>
    <t>P84052</t>
  </si>
  <si>
    <t>P84066</t>
  </si>
  <si>
    <t>Y02960</t>
  </si>
  <si>
    <t>P84009</t>
  </si>
  <si>
    <t>P84014</t>
  </si>
  <si>
    <t>P84021</t>
  </si>
  <si>
    <t>P84022</t>
  </si>
  <si>
    <t>Y02325</t>
  </si>
  <si>
    <t>P84068</t>
  </si>
  <si>
    <t>P84035</t>
  </si>
  <si>
    <t>P84626</t>
  </si>
  <si>
    <t>P84672</t>
  </si>
  <si>
    <t>P84016</t>
  </si>
  <si>
    <t>P84005</t>
  </si>
  <si>
    <t>P84037</t>
  </si>
  <si>
    <t>P84045</t>
  </si>
  <si>
    <t>P84030</t>
  </si>
  <si>
    <t>P84033</t>
  </si>
  <si>
    <t>P84056</t>
  </si>
  <si>
    <t>K82618</t>
  </si>
  <si>
    <t>K82028</t>
  </si>
  <si>
    <t>K82035</t>
  </si>
  <si>
    <t>K82004</t>
  </si>
  <si>
    <t>K82044</t>
  </si>
  <si>
    <t>K82061</t>
  </si>
  <si>
    <t>K82033</t>
  </si>
  <si>
    <t>K82006</t>
  </si>
  <si>
    <t>K82055</t>
  </si>
  <si>
    <t>K82022</t>
  </si>
  <si>
    <t>K82008</t>
  </si>
  <si>
    <t>K82621</t>
  </si>
  <si>
    <t>K82021</t>
  </si>
  <si>
    <t>K82011</t>
  </si>
  <si>
    <t>K82036</t>
  </si>
  <si>
    <t>K82068</t>
  </si>
  <si>
    <t>K82014</t>
  </si>
  <si>
    <t>K82001</t>
  </si>
  <si>
    <t>K82010</t>
  </si>
  <si>
    <t>K82046</t>
  </si>
  <si>
    <t>K82048</t>
  </si>
  <si>
    <t>K82038</t>
  </si>
  <si>
    <t>K82045</t>
  </si>
  <si>
    <t>K82070</t>
  </si>
  <si>
    <t>K82079</t>
  </si>
  <si>
    <t>K82030</t>
  </si>
  <si>
    <t>K82023</t>
  </si>
  <si>
    <t>K82603</t>
  </si>
  <si>
    <t>K82012</t>
  </si>
  <si>
    <t>K82024</t>
  </si>
  <si>
    <t>K82058</t>
  </si>
  <si>
    <t>K82073</t>
  </si>
  <si>
    <t>K82047</t>
  </si>
  <si>
    <t>K82020</t>
  </si>
  <si>
    <t>K82078</t>
  </si>
  <si>
    <t>K82019</t>
  </si>
  <si>
    <t>K82051</t>
  </si>
  <si>
    <t>K82007</t>
  </si>
  <si>
    <t>Y01964</t>
  </si>
  <si>
    <t>K82017</t>
  </si>
  <si>
    <t>K82031</t>
  </si>
  <si>
    <t>K82053</t>
  </si>
  <si>
    <t>K82029</t>
  </si>
  <si>
    <t>K82037</t>
  </si>
  <si>
    <t>K82040</t>
  </si>
  <si>
    <t>K82049</t>
  </si>
  <si>
    <t>K82066</t>
  </si>
  <si>
    <t>K81040</t>
  </si>
  <si>
    <t>K81004</t>
  </si>
  <si>
    <t>K81081</t>
  </si>
  <si>
    <t>K81080</t>
  </si>
  <si>
    <t>K81092</t>
  </si>
  <si>
    <t>K81003</t>
  </si>
  <si>
    <t>K81055</t>
  </si>
  <si>
    <t>K81045</t>
  </si>
  <si>
    <t>K81007</t>
  </si>
  <si>
    <t>K81026</t>
  </si>
  <si>
    <t>K81025</t>
  </si>
  <si>
    <t>K81636</t>
  </si>
  <si>
    <t>K81069</t>
  </si>
  <si>
    <t>K81027</t>
  </si>
  <si>
    <t>K81070</t>
  </si>
  <si>
    <t>K81052</t>
  </si>
  <si>
    <t>K81002</t>
  </si>
  <si>
    <t>K81077</t>
  </si>
  <si>
    <t>K81651</t>
  </si>
  <si>
    <t>K81041</t>
  </si>
  <si>
    <t>K81062</t>
  </si>
  <si>
    <t>K81048</t>
  </si>
  <si>
    <t>K81073</t>
  </si>
  <si>
    <t>K81057</t>
  </si>
  <si>
    <t>K81022</t>
  </si>
  <si>
    <t>K81050</t>
  </si>
  <si>
    <t>K81638</t>
  </si>
  <si>
    <t>K81063</t>
  </si>
  <si>
    <t>K81078</t>
  </si>
  <si>
    <t>K81633</t>
  </si>
  <si>
    <t>K81056</t>
  </si>
  <si>
    <t>K81012</t>
  </si>
  <si>
    <t>K81047</t>
  </si>
  <si>
    <t>K81051</t>
  </si>
  <si>
    <t>Y02476</t>
  </si>
  <si>
    <t>K81014</t>
  </si>
  <si>
    <t>K81100</t>
  </si>
  <si>
    <t>K81644</t>
  </si>
  <si>
    <t>K81103</t>
  </si>
  <si>
    <t>K81605</t>
  </si>
  <si>
    <t>K81017</t>
  </si>
  <si>
    <t>J82054</t>
  </si>
  <si>
    <t>K81102</t>
  </si>
  <si>
    <t>L81023</t>
  </si>
  <si>
    <t>L81103</t>
  </si>
  <si>
    <t>L81051</t>
  </si>
  <si>
    <t>L81017</t>
  </si>
  <si>
    <t>L81133</t>
  </si>
  <si>
    <t>L81013</t>
  </si>
  <si>
    <t>L81004</t>
  </si>
  <si>
    <t>L81026</t>
  </si>
  <si>
    <t>L81075</t>
  </si>
  <si>
    <t>L81078</t>
  </si>
  <si>
    <t>L81079</t>
  </si>
  <si>
    <t>L81081</t>
  </si>
  <si>
    <t>L81094</t>
  </si>
  <si>
    <t>L81055</t>
  </si>
  <si>
    <t>L81054</t>
  </si>
  <si>
    <t>L81044</t>
  </si>
  <si>
    <t>L81046</t>
  </si>
  <si>
    <t>L81024</t>
  </si>
  <si>
    <t>L81120</t>
  </si>
  <si>
    <t>L81084</t>
  </si>
  <si>
    <t>L81098</t>
  </si>
  <si>
    <t>L81077</t>
  </si>
  <si>
    <t>L81009</t>
  </si>
  <si>
    <t>L81015</t>
  </si>
  <si>
    <t>L81117</t>
  </si>
  <si>
    <t>L81062</t>
  </si>
  <si>
    <t>L81061</t>
  </si>
  <si>
    <t>L81086</t>
  </si>
  <si>
    <t>L81063</t>
  </si>
  <si>
    <t>L81021</t>
  </si>
  <si>
    <t>L81058</t>
  </si>
  <si>
    <t>L81012</t>
  </si>
  <si>
    <t>L81042</t>
  </si>
  <si>
    <t>L81131</t>
  </si>
  <si>
    <t>L81008</t>
  </si>
  <si>
    <t>L81022</t>
  </si>
  <si>
    <t>L81106</t>
  </si>
  <si>
    <t>L81007</t>
  </si>
  <si>
    <t>L81669</t>
  </si>
  <si>
    <t>L81040</t>
  </si>
  <si>
    <t>L81087</t>
  </si>
  <si>
    <t>L81125</t>
  </si>
  <si>
    <t>L81067</t>
  </si>
  <si>
    <t>L81037</t>
  </si>
  <si>
    <t>L81649</t>
  </si>
  <si>
    <t>L81034</t>
  </si>
  <si>
    <t>L81118</t>
  </si>
  <si>
    <t>L81041</t>
  </si>
  <si>
    <t>L81082</t>
  </si>
  <si>
    <t>Y02578</t>
  </si>
  <si>
    <t>L81090</t>
  </si>
  <si>
    <t>L81091</t>
  </si>
  <si>
    <t>L81095</t>
  </si>
  <si>
    <t>L81014</t>
  </si>
  <si>
    <t>L81036</t>
  </si>
  <si>
    <t>L81632</t>
  </si>
  <si>
    <t>L81085</t>
  </si>
  <si>
    <t>Y02873</t>
  </si>
  <si>
    <t>L81053</t>
  </si>
  <si>
    <t>L81089</t>
  </si>
  <si>
    <t>L81130</t>
  </si>
  <si>
    <t>L81018</t>
  </si>
  <si>
    <t>L81642</t>
  </si>
  <si>
    <t>L81019</t>
  </si>
  <si>
    <t>L81127</t>
  </si>
  <si>
    <t>L81029</t>
  </si>
  <si>
    <t>L81670</t>
  </si>
  <si>
    <t>L81083</t>
  </si>
  <si>
    <t>L81047</t>
  </si>
  <si>
    <t>L81050</t>
  </si>
  <si>
    <t>L81031</t>
  </si>
  <si>
    <t>L81033</t>
  </si>
  <si>
    <t>L81066</t>
  </si>
  <si>
    <t>L81016</t>
  </si>
  <si>
    <t>L81643</t>
  </si>
  <si>
    <t>L81600</t>
  </si>
  <si>
    <t>L81038</t>
  </si>
  <si>
    <t>K81086</t>
  </si>
  <si>
    <t>K81074</t>
  </si>
  <si>
    <t>K81042</t>
  </si>
  <si>
    <t>K81089</t>
  </si>
  <si>
    <t>K81656</t>
  </si>
  <si>
    <t>K81028</t>
  </si>
  <si>
    <t>K81015</t>
  </si>
  <si>
    <t>K81076</t>
  </si>
  <si>
    <t>K81060</t>
  </si>
  <si>
    <t>K81021</t>
  </si>
  <si>
    <t>K81607</t>
  </si>
  <si>
    <t>K81018</t>
  </si>
  <si>
    <t>K81610</t>
  </si>
  <si>
    <t>K81030</t>
  </si>
  <si>
    <t>K81085</t>
  </si>
  <si>
    <t>K81657</t>
  </si>
  <si>
    <t>K81083</t>
  </si>
  <si>
    <t>K81001</t>
  </si>
  <si>
    <t>K81075</t>
  </si>
  <si>
    <t>K81034</t>
  </si>
  <si>
    <t>K81645</t>
  </si>
  <si>
    <t>K81066</t>
  </si>
  <si>
    <t>K81019</t>
  </si>
  <si>
    <t>K81043</t>
  </si>
  <si>
    <t>Y00437</t>
  </si>
  <si>
    <t>Y00265</t>
  </si>
  <si>
    <t>K81024</t>
  </si>
  <si>
    <t>H81047</t>
  </si>
  <si>
    <t>K81082</t>
  </si>
  <si>
    <t>K81068</t>
  </si>
  <si>
    <t>K81087</t>
  </si>
  <si>
    <t>K81046</t>
  </si>
  <si>
    <t>K81097</t>
  </si>
  <si>
    <t>K81036</t>
  </si>
  <si>
    <t>K81020</t>
  </si>
  <si>
    <t>K81608</t>
  </si>
  <si>
    <t>K81010</t>
  </si>
  <si>
    <t>K81094</t>
  </si>
  <si>
    <t>K81084</t>
  </si>
  <si>
    <t>K81655</t>
  </si>
  <si>
    <t>K81630</t>
  </si>
  <si>
    <t>K81616</t>
  </si>
  <si>
    <t>K81005</t>
  </si>
  <si>
    <t>M85766</t>
  </si>
  <si>
    <t>M85051</t>
  </si>
  <si>
    <t>M85174</t>
  </si>
  <si>
    <t>M85713</t>
  </si>
  <si>
    <t>M85128</t>
  </si>
  <si>
    <t>M85746</t>
  </si>
  <si>
    <t>M85670</t>
  </si>
  <si>
    <t>M85177</t>
  </si>
  <si>
    <t>Y02567</t>
  </si>
  <si>
    <t>M85749</t>
  </si>
  <si>
    <t>M85736</t>
  </si>
  <si>
    <t>M85139</t>
  </si>
  <si>
    <t>M85035</t>
  </si>
  <si>
    <t>M85172</t>
  </si>
  <si>
    <t>M85030</t>
  </si>
  <si>
    <t>M85179</t>
  </si>
  <si>
    <t>M85087</t>
  </si>
  <si>
    <t>M85026</t>
  </si>
  <si>
    <t>M85680</t>
  </si>
  <si>
    <t>M85024</t>
  </si>
  <si>
    <t>M85600</t>
  </si>
  <si>
    <t>M85014</t>
  </si>
  <si>
    <t>M89005</t>
  </si>
  <si>
    <t>M85694</t>
  </si>
  <si>
    <t>M85047</t>
  </si>
  <si>
    <t>M85794</t>
  </si>
  <si>
    <t>M85074</t>
  </si>
  <si>
    <t>M85037</t>
  </si>
  <si>
    <t>M85094</t>
  </si>
  <si>
    <t>M85081</t>
  </si>
  <si>
    <t>M89002</t>
  </si>
  <si>
    <t>M85041</t>
  </si>
  <si>
    <t>M85088</t>
  </si>
  <si>
    <t>M85774</t>
  </si>
  <si>
    <t>M85735</t>
  </si>
  <si>
    <t>Y02571</t>
  </si>
  <si>
    <t>M85686</t>
  </si>
  <si>
    <t>M85706</t>
  </si>
  <si>
    <t>M85018</t>
  </si>
  <si>
    <t>M85722</t>
  </si>
  <si>
    <t>M85143</t>
  </si>
  <si>
    <t>M89013</t>
  </si>
  <si>
    <t>M85056</t>
  </si>
  <si>
    <t>M85021</t>
  </si>
  <si>
    <t>M85117</t>
  </si>
  <si>
    <t>M85146</t>
  </si>
  <si>
    <t>M85016</t>
  </si>
  <si>
    <t>M85061</t>
  </si>
  <si>
    <t>M85079</t>
  </si>
  <si>
    <t>M89021</t>
  </si>
  <si>
    <t>M85115</t>
  </si>
  <si>
    <t>M85097</t>
  </si>
  <si>
    <t>M89019</t>
  </si>
  <si>
    <t>M91642</t>
  </si>
  <si>
    <t>M85029</t>
  </si>
  <si>
    <t>M85756</t>
  </si>
  <si>
    <t>M89030</t>
  </si>
  <si>
    <t>M85759</t>
  </si>
  <si>
    <t>M85118</t>
  </si>
  <si>
    <t>Y01068</t>
  </si>
  <si>
    <t>M85008</t>
  </si>
  <si>
    <t>M85779</t>
  </si>
  <si>
    <t>M85034</t>
  </si>
  <si>
    <t>M85077</t>
  </si>
  <si>
    <t>M85730</t>
  </si>
  <si>
    <t>M85023</t>
  </si>
  <si>
    <t>M89024</t>
  </si>
  <si>
    <t>M85058</t>
  </si>
  <si>
    <t>M85013</t>
  </si>
  <si>
    <t>Y02893</t>
  </si>
  <si>
    <t>M85732</t>
  </si>
  <si>
    <t>M85711</t>
  </si>
  <si>
    <t>M89003</t>
  </si>
  <si>
    <t>M85781</t>
  </si>
  <si>
    <t>M85031</t>
  </si>
  <si>
    <t>M85792</t>
  </si>
  <si>
    <t>M85642</t>
  </si>
  <si>
    <t>M85110</t>
  </si>
  <si>
    <t>M89026</t>
  </si>
  <si>
    <t>M85136</t>
  </si>
  <si>
    <t>M85071</t>
  </si>
  <si>
    <t>M85025</t>
  </si>
  <si>
    <t>M85155</t>
  </si>
  <si>
    <t>M85141</t>
  </si>
  <si>
    <t>M85669</t>
  </si>
  <si>
    <t>M85105</t>
  </si>
  <si>
    <t>M81062</t>
  </si>
  <si>
    <t>Y00159</t>
  </si>
  <si>
    <t>M85175</t>
  </si>
  <si>
    <t>M85153</t>
  </si>
  <si>
    <t>M85011</t>
  </si>
  <si>
    <t>M85001</t>
  </si>
  <si>
    <t>M89017</t>
  </si>
  <si>
    <t>M88006</t>
  </si>
  <si>
    <t>M85063</t>
  </si>
  <si>
    <t>Y02794</t>
  </si>
  <si>
    <t>M85027</t>
  </si>
  <si>
    <t>M85733</t>
  </si>
  <si>
    <t>M85007</t>
  </si>
  <si>
    <t>M85770</t>
  </si>
  <si>
    <t>M85134</t>
  </si>
  <si>
    <t>M85783</t>
  </si>
  <si>
    <t>M85699</t>
  </si>
  <si>
    <t>M89008</t>
  </si>
  <si>
    <t>M85171</t>
  </si>
  <si>
    <t>M89009</t>
  </si>
  <si>
    <t>M89015</t>
  </si>
  <si>
    <t>M85170</t>
  </si>
  <si>
    <t>M89608</t>
  </si>
  <si>
    <t>M85108</t>
  </si>
  <si>
    <t>M85060</t>
  </si>
  <si>
    <t>M85154</t>
  </si>
  <si>
    <t>M89027</t>
  </si>
  <si>
    <t>M85624</t>
  </si>
  <si>
    <t>M89007</t>
  </si>
  <si>
    <t>M85158</t>
  </si>
  <si>
    <t>Y05826</t>
  </si>
  <si>
    <t>Y03597</t>
  </si>
  <si>
    <t>M85043</t>
  </si>
  <si>
    <t>M85107</t>
  </si>
  <si>
    <t>M85803</t>
  </si>
  <si>
    <t>M85716</t>
  </si>
  <si>
    <t>M85149</t>
  </si>
  <si>
    <t>M85142</t>
  </si>
  <si>
    <t>M85086</t>
  </si>
  <si>
    <t>M85167</t>
  </si>
  <si>
    <t>M85717</t>
  </si>
  <si>
    <t>M85123</t>
  </si>
  <si>
    <t>M85116</t>
  </si>
  <si>
    <t>M89012</t>
  </si>
  <si>
    <t>M85065</t>
  </si>
  <si>
    <t>M85078</t>
  </si>
  <si>
    <t>M85070</t>
  </si>
  <si>
    <t>M85739</t>
  </si>
  <si>
    <t>M89001</t>
  </si>
  <si>
    <t>M85033</t>
  </si>
  <si>
    <t>M85042</t>
  </si>
  <si>
    <t>M85156</t>
  </si>
  <si>
    <t>M88020</t>
  </si>
  <si>
    <t>M85693</t>
  </si>
  <si>
    <t>M85701</t>
  </si>
  <si>
    <t>M89010</t>
  </si>
  <si>
    <t>M85679</t>
  </si>
  <si>
    <t>M85055</t>
  </si>
  <si>
    <t>M85062</t>
  </si>
  <si>
    <t>M85053</t>
  </si>
  <si>
    <t>M85066</t>
  </si>
  <si>
    <t>M85006</t>
  </si>
  <si>
    <t>M85048</t>
  </si>
  <si>
    <t>M85028</t>
  </si>
  <si>
    <t>M85113</t>
  </si>
  <si>
    <t>M85076</t>
  </si>
  <si>
    <t>M89016</t>
  </si>
  <si>
    <t>M85005</t>
  </si>
  <si>
    <t>M85046</t>
  </si>
  <si>
    <t>M85084</t>
  </si>
  <si>
    <t>B86067</t>
  </si>
  <si>
    <t>B86061</t>
  </si>
  <si>
    <t>B86654</t>
  </si>
  <si>
    <t>B86068</t>
  </si>
  <si>
    <t>B86034</t>
  </si>
  <si>
    <t>B86019</t>
  </si>
  <si>
    <t>B86106</t>
  </si>
  <si>
    <t>B86096</t>
  </si>
  <si>
    <t>B86014</t>
  </si>
  <si>
    <t>B86049</t>
  </si>
  <si>
    <t>B86054</t>
  </si>
  <si>
    <t>B86059</t>
  </si>
  <si>
    <t>B86062</t>
  </si>
  <si>
    <t>B86066</t>
  </si>
  <si>
    <t>B86036</t>
  </si>
  <si>
    <t>B86060</t>
  </si>
  <si>
    <t>B86108</t>
  </si>
  <si>
    <t>B86071</t>
  </si>
  <si>
    <t>B86093</t>
  </si>
  <si>
    <t>B86086</t>
  </si>
  <si>
    <t>B86020</t>
  </si>
  <si>
    <t>B86672</t>
  </si>
  <si>
    <t>B86648</t>
  </si>
  <si>
    <t>B86658</t>
  </si>
  <si>
    <t>B86018</t>
  </si>
  <si>
    <t>B86051</t>
  </si>
  <si>
    <t>B86024</t>
  </si>
  <si>
    <t>B86655</t>
  </si>
  <si>
    <t>B86042</t>
  </si>
  <si>
    <t>Y02002</t>
  </si>
  <si>
    <t>B86089</t>
  </si>
  <si>
    <t>B86055</t>
  </si>
  <si>
    <t>B86003</t>
  </si>
  <si>
    <t>B86005</t>
  </si>
  <si>
    <t>B86004</t>
  </si>
  <si>
    <t>B86013</t>
  </si>
  <si>
    <t>B86064</t>
  </si>
  <si>
    <t>B86039</t>
  </si>
  <si>
    <t>B86010</t>
  </si>
  <si>
    <t>B86043</t>
  </si>
  <si>
    <t>B86016</t>
  </si>
  <si>
    <t>B86642</t>
  </si>
  <si>
    <t>B86017</t>
  </si>
  <si>
    <t>B86028</t>
  </si>
  <si>
    <t>B86007</t>
  </si>
  <si>
    <t>B86103</t>
  </si>
  <si>
    <t>B86033</t>
  </si>
  <si>
    <t>B86666</t>
  </si>
  <si>
    <t>B86075</t>
  </si>
  <si>
    <t>B86070</t>
  </si>
  <si>
    <t>B86035</t>
  </si>
  <si>
    <t>B86100</t>
  </si>
  <si>
    <t>B86041</t>
  </si>
  <si>
    <t>B86081</t>
  </si>
  <si>
    <t>B86052</t>
  </si>
  <si>
    <t>B86030</t>
  </si>
  <si>
    <t>B86050</t>
  </si>
  <si>
    <t>B86623</t>
  </si>
  <si>
    <t>B86667</t>
  </si>
  <si>
    <t>B86101</t>
  </si>
  <si>
    <t>B86643</t>
  </si>
  <si>
    <t>B86056</t>
  </si>
  <si>
    <t>Y02494</t>
  </si>
  <si>
    <t>B86678</t>
  </si>
  <si>
    <t>B86110</t>
  </si>
  <si>
    <t>B86092</t>
  </si>
  <si>
    <t>B86002</t>
  </si>
  <si>
    <t>B86669</t>
  </si>
  <si>
    <t>B86022</t>
  </si>
  <si>
    <t>B86109</t>
  </si>
  <si>
    <t>B86104</t>
  </si>
  <si>
    <t>B86044</t>
  </si>
  <si>
    <t>B86011</t>
  </si>
  <si>
    <t>B86048</t>
  </si>
  <si>
    <t>B86675</t>
  </si>
  <si>
    <t>B86006</t>
  </si>
  <si>
    <t>B86015</t>
  </si>
  <si>
    <t>B86673</t>
  </si>
  <si>
    <t>B86025</t>
  </si>
  <si>
    <t>B86057</t>
  </si>
  <si>
    <t>B86069</t>
  </si>
  <si>
    <t>B86038</t>
  </si>
  <si>
    <t>B86012</t>
  </si>
  <si>
    <t>B86029</t>
  </si>
  <si>
    <t>B86032</t>
  </si>
  <si>
    <t>B86008</t>
  </si>
  <si>
    <t>B86625</t>
  </si>
  <si>
    <t>B86094</t>
  </si>
  <si>
    <t>B86009</t>
  </si>
  <si>
    <t>C81062</t>
  </si>
  <si>
    <t>C81064</t>
  </si>
  <si>
    <t>C81026</t>
  </si>
  <si>
    <t>Y05733</t>
  </si>
  <si>
    <t>C81075</t>
  </si>
  <si>
    <t>C81059</t>
  </si>
  <si>
    <t>C81115</t>
  </si>
  <si>
    <t>C81097</t>
  </si>
  <si>
    <t>C81022</t>
  </si>
  <si>
    <t>C81095</t>
  </si>
  <si>
    <t>C81089</t>
  </si>
  <si>
    <t>C81091</t>
  </si>
  <si>
    <t>C81016</t>
  </si>
  <si>
    <t>C81066</t>
  </si>
  <si>
    <t>C81041</t>
  </si>
  <si>
    <t>C81032</t>
  </si>
  <si>
    <t>C81068</t>
  </si>
  <si>
    <t>C81008</t>
  </si>
  <si>
    <t>C81058</t>
  </si>
  <si>
    <t>C81046</t>
  </si>
  <si>
    <t>C81027</t>
  </si>
  <si>
    <t>C81074</t>
  </si>
  <si>
    <t>C81006</t>
  </si>
  <si>
    <t>C81007</t>
  </si>
  <si>
    <t>C81033</t>
  </si>
  <si>
    <t>C81004</t>
  </si>
  <si>
    <t>C81045</t>
  </si>
  <si>
    <t>C81099</t>
  </si>
  <si>
    <t>C81003</t>
  </si>
  <si>
    <t>C81094</t>
  </si>
  <si>
    <t>C81101</t>
  </si>
  <si>
    <t>C81616</t>
  </si>
  <si>
    <t>C81036</t>
  </si>
  <si>
    <t>C81047</t>
  </si>
  <si>
    <t>C81655</t>
  </si>
  <si>
    <t>C81611</t>
  </si>
  <si>
    <t>C81063</t>
  </si>
  <si>
    <t>C81017</t>
  </si>
  <si>
    <t>C81114</t>
  </si>
  <si>
    <t>C81048</t>
  </si>
  <si>
    <t>C81658</t>
  </si>
  <si>
    <t>C81652</t>
  </si>
  <si>
    <t>C81653</t>
  </si>
  <si>
    <t>C81034</t>
  </si>
  <si>
    <t>C81071</t>
  </si>
  <si>
    <t>C81662</t>
  </si>
  <si>
    <t>C81029</t>
  </si>
  <si>
    <t>C81025</t>
  </si>
  <si>
    <t>C81014</t>
  </si>
  <si>
    <t>C81039</t>
  </si>
  <si>
    <t>C81040</t>
  </si>
  <si>
    <t>C81020</t>
  </si>
  <si>
    <t>C81015</t>
  </si>
  <si>
    <t>C81044</t>
  </si>
  <si>
    <t>C81070</t>
  </si>
  <si>
    <t>C81009</t>
  </si>
  <si>
    <t>C81057</t>
  </si>
  <si>
    <t>C81021</t>
  </si>
  <si>
    <t>C81052</t>
  </si>
  <si>
    <t>C81042</t>
  </si>
  <si>
    <t>C81065</t>
  </si>
  <si>
    <t>C81012</t>
  </si>
  <si>
    <t>C81118</t>
  </si>
  <si>
    <t>C81086</t>
  </si>
  <si>
    <t>C81050</t>
  </si>
  <si>
    <t>C81005</t>
  </si>
  <si>
    <t>C81013</t>
  </si>
  <si>
    <t>C81108</t>
  </si>
  <si>
    <t>C81010</t>
  </si>
  <si>
    <t>C81049</t>
  </si>
  <si>
    <t>C81054</t>
  </si>
  <si>
    <t>C81080</t>
  </si>
  <si>
    <t>C81113</t>
  </si>
  <si>
    <t>C81604</t>
  </si>
  <si>
    <t>C81030</t>
  </si>
  <si>
    <t>C81055</t>
  </si>
  <si>
    <t>C81023</t>
  </si>
  <si>
    <t>C81061</t>
  </si>
  <si>
    <t>C81051</t>
  </si>
  <si>
    <t>C81028</t>
  </si>
  <si>
    <t>C81073</t>
  </si>
  <si>
    <t>C81647</t>
  </si>
  <si>
    <t>Y01812</t>
  </si>
  <si>
    <t>C81038</t>
  </si>
  <si>
    <t>C81001</t>
  </si>
  <si>
    <t>C81072</t>
  </si>
  <si>
    <t>C81060</t>
  </si>
  <si>
    <t>C81634</t>
  </si>
  <si>
    <t>C81638</t>
  </si>
  <si>
    <t>C81092</t>
  </si>
  <si>
    <t>C81056</t>
  </si>
  <si>
    <t>C81053</t>
  </si>
  <si>
    <t>C81002</t>
  </si>
  <si>
    <t>C81037</t>
  </si>
  <si>
    <t>C81096</t>
  </si>
  <si>
    <t>C81067</t>
  </si>
  <si>
    <t>Y04977</t>
  </si>
  <si>
    <t>C81649</t>
  </si>
  <si>
    <t>C81069</t>
  </si>
  <si>
    <t>C81031</t>
  </si>
  <si>
    <t>C81083</t>
  </si>
  <si>
    <t>C81110</t>
  </si>
  <si>
    <t>C81084</t>
  </si>
  <si>
    <t>Y05286</t>
  </si>
  <si>
    <t>Y02442</t>
  </si>
  <si>
    <t>Y04995</t>
  </si>
  <si>
    <t>C81082</t>
  </si>
  <si>
    <t>C81035</t>
  </si>
  <si>
    <t>N82101</t>
  </si>
  <si>
    <t>N82001</t>
  </si>
  <si>
    <t>N82091</t>
  </si>
  <si>
    <t>N82018</t>
  </si>
  <si>
    <t>N82094</t>
  </si>
  <si>
    <t>N82662</t>
  </si>
  <si>
    <t>N82077</t>
  </si>
  <si>
    <t>N82046</t>
  </si>
  <si>
    <t>N82651</t>
  </si>
  <si>
    <t>N82035</t>
  </si>
  <si>
    <t>N82033</t>
  </si>
  <si>
    <t>N82095</t>
  </si>
  <si>
    <t>N82663</t>
  </si>
  <si>
    <t>N82090</t>
  </si>
  <si>
    <t>N82019</t>
  </si>
  <si>
    <t>N82678</t>
  </si>
  <si>
    <t>N82050</t>
  </si>
  <si>
    <t>N82009</t>
  </si>
  <si>
    <t>N82664</t>
  </si>
  <si>
    <t>N82676</t>
  </si>
  <si>
    <t>N82054</t>
  </si>
  <si>
    <t>N82049</t>
  </si>
  <si>
    <t>N82099</t>
  </si>
  <si>
    <t>N82668</t>
  </si>
  <si>
    <t>N82065</t>
  </si>
  <si>
    <t>N82671</t>
  </si>
  <si>
    <t>N82079</t>
  </si>
  <si>
    <t>N82103</t>
  </si>
  <si>
    <t>N82002</t>
  </si>
  <si>
    <t>N82086</t>
  </si>
  <si>
    <t>N82073</t>
  </si>
  <si>
    <t>N82011</t>
  </si>
  <si>
    <t>N82022</t>
  </si>
  <si>
    <t>N82617</t>
  </si>
  <si>
    <t>N82092</t>
  </si>
  <si>
    <t>N82093</t>
  </si>
  <si>
    <t>N82062</t>
  </si>
  <si>
    <t>N82641</t>
  </si>
  <si>
    <t>N82014</t>
  </si>
  <si>
    <t>N82106</t>
  </si>
  <si>
    <t>N82669</t>
  </si>
  <si>
    <t>N82070</t>
  </si>
  <si>
    <t>N82113</t>
  </si>
  <si>
    <t>N82646</t>
  </si>
  <si>
    <t>N82067</t>
  </si>
  <si>
    <t>N82116</t>
  </si>
  <si>
    <t>N82084</t>
  </si>
  <si>
    <t>N82066</t>
  </si>
  <si>
    <t>N82670</t>
  </si>
  <si>
    <t>N82081</t>
  </si>
  <si>
    <t>N82078</t>
  </si>
  <si>
    <t>N82004</t>
  </si>
  <si>
    <t>N82650</t>
  </si>
  <si>
    <t>N82003</t>
  </si>
  <si>
    <t>N82053</t>
  </si>
  <si>
    <t>N82089</t>
  </si>
  <si>
    <t>N82076</t>
  </si>
  <si>
    <t>N82037</t>
  </si>
  <si>
    <t>N82058</t>
  </si>
  <si>
    <t>N82024</t>
  </si>
  <si>
    <t>N82117</t>
  </si>
  <si>
    <t>N82097</t>
  </si>
  <si>
    <t>N82083</t>
  </si>
  <si>
    <t>N82048</t>
  </si>
  <si>
    <t>N82026</t>
  </si>
  <si>
    <t>N82645</t>
  </si>
  <si>
    <t>N82087</t>
  </si>
  <si>
    <t>N82104</t>
  </si>
  <si>
    <t>N82107</t>
  </si>
  <si>
    <t>N82036</t>
  </si>
  <si>
    <t>N82633</t>
  </si>
  <si>
    <t>N82110</t>
  </si>
  <si>
    <t>N82039</t>
  </si>
  <si>
    <t>N82052</t>
  </si>
  <si>
    <t>N82109</t>
  </si>
  <si>
    <t>N82082</t>
  </si>
  <si>
    <t>N82108</t>
  </si>
  <si>
    <t>N82074</t>
  </si>
  <si>
    <t>N82115</t>
  </si>
  <si>
    <t>N82648</t>
  </si>
  <si>
    <t>N82655</t>
  </si>
  <si>
    <t>N82034</t>
  </si>
  <si>
    <t>N82059</t>
  </si>
  <si>
    <t>N82041</t>
  </si>
  <si>
    <t>A87020</t>
  </si>
  <si>
    <t>A87005</t>
  </si>
  <si>
    <t>A87029</t>
  </si>
  <si>
    <t>A87006</t>
  </si>
  <si>
    <t>A87002</t>
  </si>
  <si>
    <t>A87615</t>
  </si>
  <si>
    <t>A87011</t>
  </si>
  <si>
    <t>A87019</t>
  </si>
  <si>
    <t>A87016</t>
  </si>
  <si>
    <t>A87013</t>
  </si>
  <si>
    <t>A87008</t>
  </si>
  <si>
    <t>A87023</t>
  </si>
  <si>
    <t>A86005</t>
  </si>
  <si>
    <t>A87012</t>
  </si>
  <si>
    <t>A87022</t>
  </si>
  <si>
    <t>A87030</t>
  </si>
  <si>
    <t>A86041</t>
  </si>
  <si>
    <t>A86016</t>
  </si>
  <si>
    <t>A87007</t>
  </si>
  <si>
    <t>A87004</t>
  </si>
  <si>
    <t>A87017</t>
  </si>
  <si>
    <t>A87009</t>
  </si>
  <si>
    <t>A87600</t>
  </si>
  <si>
    <t>A87612</t>
  </si>
  <si>
    <t>C83065</t>
  </si>
  <si>
    <t>C83036</t>
  </si>
  <si>
    <t>C83026</t>
  </si>
  <si>
    <t>C83007</t>
  </si>
  <si>
    <t>C83063</t>
  </si>
  <si>
    <t>C83022</t>
  </si>
  <si>
    <t>C83617</t>
  </si>
  <si>
    <t>C83054</t>
  </si>
  <si>
    <t>C83003</t>
  </si>
  <si>
    <t>C83614</t>
  </si>
  <si>
    <t>C83039</t>
  </si>
  <si>
    <t>C83035</t>
  </si>
  <si>
    <t>F81036</t>
  </si>
  <si>
    <t>F81104</t>
  </si>
  <si>
    <t>F81163</t>
  </si>
  <si>
    <t>F81215</t>
  </si>
  <si>
    <t>F81645</t>
  </si>
  <si>
    <t>F81029</t>
  </si>
  <si>
    <t>F81732</t>
  </si>
  <si>
    <t>F81222</t>
  </si>
  <si>
    <t>F81023</t>
  </si>
  <si>
    <t>F81006</t>
  </si>
  <si>
    <t>F81031</t>
  </si>
  <si>
    <t>F81150</t>
  </si>
  <si>
    <t>F81025</t>
  </si>
  <si>
    <t>F81711</t>
  </si>
  <si>
    <t>F81707</t>
  </si>
  <si>
    <t>F81060</t>
  </si>
  <si>
    <t>F81045</t>
  </si>
  <si>
    <t>F81038</t>
  </si>
  <si>
    <t>F81013</t>
  </si>
  <si>
    <t>F81640</t>
  </si>
  <si>
    <t>Y00758</t>
  </si>
  <si>
    <t>F81186</t>
  </si>
  <si>
    <t>F81158</t>
  </si>
  <si>
    <t>F81108</t>
  </si>
  <si>
    <t>F81729</t>
  </si>
  <si>
    <t>F81080</t>
  </si>
  <si>
    <t>Y00469</t>
  </si>
  <si>
    <t>F81055</t>
  </si>
  <si>
    <t>F81041</t>
  </si>
  <si>
    <t>F81651</t>
  </si>
  <si>
    <t>F81085</t>
  </si>
  <si>
    <t>F81737</t>
  </si>
  <si>
    <t>Y03052</t>
  </si>
  <si>
    <t>F81102</t>
  </si>
  <si>
    <t>F81666</t>
  </si>
  <si>
    <t>F81007</t>
  </si>
  <si>
    <t>F81618</t>
  </si>
  <si>
    <t>F81089</t>
  </si>
  <si>
    <t>F81205</t>
  </si>
  <si>
    <t>F81690</t>
  </si>
  <si>
    <t>F81700</t>
  </si>
  <si>
    <t>F81675</t>
  </si>
  <si>
    <t>F81125</t>
  </si>
  <si>
    <t>F81101</t>
  </si>
  <si>
    <t>F81096</t>
  </si>
  <si>
    <t>F81032</t>
  </si>
  <si>
    <t>F81704</t>
  </si>
  <si>
    <t>F81061</t>
  </si>
  <si>
    <t>F81075</t>
  </si>
  <si>
    <t>F81001</t>
  </si>
  <si>
    <t>F81051</t>
  </si>
  <si>
    <t>F81065</t>
  </si>
  <si>
    <t>F81142</t>
  </si>
  <si>
    <t>F81123</t>
  </si>
  <si>
    <t>F81739</t>
  </si>
  <si>
    <t>F81066</t>
  </si>
  <si>
    <t>F81713</t>
  </si>
  <si>
    <t>F81740</t>
  </si>
  <si>
    <t>F81097</t>
  </si>
  <si>
    <t>F81159</t>
  </si>
  <si>
    <t>F81147</t>
  </si>
  <si>
    <t>F81081</t>
  </si>
  <si>
    <t>F81207</t>
  </si>
  <si>
    <t>F81046</t>
  </si>
  <si>
    <t>Y02177</t>
  </si>
  <si>
    <t>F81223</t>
  </si>
  <si>
    <t>F81744</t>
  </si>
  <si>
    <t>F81086</t>
  </si>
  <si>
    <t>F81649</t>
  </si>
  <si>
    <t>F81164</t>
  </si>
  <si>
    <t>F81144</t>
  </si>
  <si>
    <t>F81684</t>
  </si>
  <si>
    <t>F81003</t>
  </si>
  <si>
    <t>F81656</t>
  </si>
  <si>
    <t>Y02707</t>
  </si>
  <si>
    <t>F81176</t>
  </si>
  <si>
    <t>F81696</t>
  </si>
  <si>
    <t>F81121</t>
  </si>
  <si>
    <t>F81112</t>
  </si>
  <si>
    <t>F81128</t>
  </si>
  <si>
    <t>F81092</t>
  </si>
  <si>
    <t>F81613</t>
  </si>
  <si>
    <t>H81071</t>
  </si>
  <si>
    <t>H81038</t>
  </si>
  <si>
    <t>H81011</t>
  </si>
  <si>
    <t>H81078</t>
  </si>
  <si>
    <t>H81107</t>
  </si>
  <si>
    <t>H81068</t>
  </si>
  <si>
    <t>H81126</t>
  </si>
  <si>
    <t>H81113</t>
  </si>
  <si>
    <t>H81656</t>
  </si>
  <si>
    <t>H81017</t>
  </si>
  <si>
    <t>H81074</t>
  </si>
  <si>
    <t>H81099</t>
  </si>
  <si>
    <t>H81133</t>
  </si>
  <si>
    <t>H81080</t>
  </si>
  <si>
    <t>H81086</t>
  </si>
  <si>
    <t>H81028</t>
  </si>
  <si>
    <t>H81051</t>
  </si>
  <si>
    <t>H81081</t>
  </si>
  <si>
    <t>H81067</t>
  </si>
  <si>
    <t>H81016</t>
  </si>
  <si>
    <t>H81109</t>
  </si>
  <si>
    <t>H81072</t>
  </si>
  <si>
    <t>H81103</t>
  </si>
  <si>
    <t>H81128</t>
  </si>
  <si>
    <t>H81091</t>
  </si>
  <si>
    <t>H81070</t>
  </si>
  <si>
    <t>H81613</t>
  </si>
  <si>
    <t>H81618</t>
  </si>
  <si>
    <t>H81644</t>
  </si>
  <si>
    <t>H81672</t>
  </si>
  <si>
    <t>G82754</t>
  </si>
  <si>
    <t>G82031</t>
  </si>
  <si>
    <t>G82120</t>
  </si>
  <si>
    <t>G82605</t>
  </si>
  <si>
    <t>G82099</t>
  </si>
  <si>
    <t>G82042</t>
  </si>
  <si>
    <t>G82022</t>
  </si>
  <si>
    <t>G82205</t>
  </si>
  <si>
    <t>G82170</t>
  </si>
  <si>
    <t>G82152</t>
  </si>
  <si>
    <t>G82076</t>
  </si>
  <si>
    <t>G82041</t>
  </si>
  <si>
    <t>G82037</t>
  </si>
  <si>
    <t>G82604</t>
  </si>
  <si>
    <t>G82200</t>
  </si>
  <si>
    <t>G82092</t>
  </si>
  <si>
    <t>G82234</t>
  </si>
  <si>
    <t>G82137</t>
  </si>
  <si>
    <t>G82025</t>
  </si>
  <si>
    <t>G82059</t>
  </si>
  <si>
    <t>G82158</t>
  </si>
  <si>
    <t>G82118</t>
  </si>
  <si>
    <t>G82024</t>
  </si>
  <si>
    <t>G82733</t>
  </si>
  <si>
    <t>G82013</t>
  </si>
  <si>
    <t>G82229</t>
  </si>
  <si>
    <t>G82135</t>
  </si>
  <si>
    <t>G82089</t>
  </si>
  <si>
    <t>G82112</t>
  </si>
  <si>
    <t>G82058</t>
  </si>
  <si>
    <t>G82641</t>
  </si>
  <si>
    <t>G82888</t>
  </si>
  <si>
    <t>G82681</t>
  </si>
  <si>
    <t>G82224</t>
  </si>
  <si>
    <t>G82768</t>
  </si>
  <si>
    <t>G82083</t>
  </si>
  <si>
    <t>G82019</t>
  </si>
  <si>
    <t>G82085</t>
  </si>
  <si>
    <t>G82125</t>
  </si>
  <si>
    <t>G82110</t>
  </si>
  <si>
    <t>G82055</t>
  </si>
  <si>
    <t>G82215</t>
  </si>
  <si>
    <t>G82155</t>
  </si>
  <si>
    <t>G82016</t>
  </si>
  <si>
    <t>G82093</t>
  </si>
  <si>
    <t>G82164</t>
  </si>
  <si>
    <t>G82235</t>
  </si>
  <si>
    <t>G82691</t>
  </si>
  <si>
    <t>G82141</t>
  </si>
  <si>
    <t>G82074</t>
  </si>
  <si>
    <t>G82098</t>
  </si>
  <si>
    <t>G81100</t>
  </si>
  <si>
    <t>G81102</t>
  </si>
  <si>
    <t>G81040</t>
  </si>
  <si>
    <t>G81043</t>
  </si>
  <si>
    <t>G81055</t>
  </si>
  <si>
    <t>G81016</t>
  </si>
  <si>
    <t>G81021</t>
  </si>
  <si>
    <t>G81614</t>
  </si>
  <si>
    <t>G81061</t>
  </si>
  <si>
    <t>G81019</t>
  </si>
  <si>
    <t>G81088</t>
  </si>
  <si>
    <t>G81037</t>
  </si>
  <si>
    <t>G81086</t>
  </si>
  <si>
    <t>G81030</t>
  </si>
  <si>
    <t>G81024</t>
  </si>
  <si>
    <t>J82178</t>
  </si>
  <si>
    <t>J82049</t>
  </si>
  <si>
    <t>J82120</t>
  </si>
  <si>
    <t>J82198</t>
  </si>
  <si>
    <t>J82015</t>
  </si>
  <si>
    <t>J82125</t>
  </si>
  <si>
    <t>J82142</t>
  </si>
  <si>
    <t>J82067</t>
  </si>
  <si>
    <t>H81027</t>
  </si>
  <si>
    <t>J82628</t>
  </si>
  <si>
    <t>J82099</t>
  </si>
  <si>
    <t>H81088</t>
  </si>
  <si>
    <t>H81615</t>
  </si>
  <si>
    <t>J82630</t>
  </si>
  <si>
    <t>J82066</t>
  </si>
  <si>
    <t>H81110</t>
  </si>
  <si>
    <t>J82110</t>
  </si>
  <si>
    <t>J82181</t>
  </si>
  <si>
    <t>J83050</t>
  </si>
  <si>
    <t>J83021</t>
  </si>
  <si>
    <t>J83026</t>
  </si>
  <si>
    <t>J81083</t>
  </si>
  <si>
    <t>J83046</t>
  </si>
  <si>
    <t>J83034</t>
  </si>
  <si>
    <t>J83619</t>
  </si>
  <si>
    <t>J83003</t>
  </si>
  <si>
    <t>J83014</t>
  </si>
  <si>
    <t>J83630</t>
  </si>
  <si>
    <t>J83010</t>
  </si>
  <si>
    <t>J83013</t>
  </si>
  <si>
    <t>J83056</t>
  </si>
  <si>
    <t>J83040</t>
  </si>
  <si>
    <t>J83041</t>
  </si>
  <si>
    <t>J83618</t>
  </si>
  <si>
    <t>J83625</t>
  </si>
  <si>
    <t>J83601</t>
  </si>
  <si>
    <t>J83053</t>
  </si>
  <si>
    <t>J83603</t>
  </si>
  <si>
    <t>Y01845</t>
  </si>
  <si>
    <t>J83615</t>
  </si>
  <si>
    <t>J83060</t>
  </si>
  <si>
    <t>J83016</t>
  </si>
  <si>
    <t>J83043</t>
  </si>
  <si>
    <t>J83609</t>
  </si>
  <si>
    <t>J83039</t>
  </si>
  <si>
    <t>J83006</t>
  </si>
  <si>
    <t>J83055</t>
  </si>
  <si>
    <t>J83019</t>
  </si>
  <si>
    <t>J83037</t>
  </si>
  <si>
    <t>J83005</t>
  </si>
  <si>
    <t>J83048</t>
  </si>
  <si>
    <t>J83029</t>
  </si>
  <si>
    <t>J83023</t>
  </si>
  <si>
    <t>J83004</t>
  </si>
  <si>
    <t>J83008</t>
  </si>
  <si>
    <t>J83007</t>
  </si>
  <si>
    <t>J83049</t>
  </si>
  <si>
    <t>J83045</t>
  </si>
  <si>
    <t>J83052</t>
  </si>
  <si>
    <t>J83058</t>
  </si>
  <si>
    <t>J83629</t>
  </si>
  <si>
    <t>J83042</t>
  </si>
  <si>
    <t>J83018</t>
  </si>
  <si>
    <t>J83011</t>
  </si>
  <si>
    <t>J83030</t>
  </si>
  <si>
    <t>L83068</t>
  </si>
  <si>
    <t>L83016</t>
  </si>
  <si>
    <t>Y04662</t>
  </si>
  <si>
    <t>L83651</t>
  </si>
  <si>
    <t>L83044</t>
  </si>
  <si>
    <t>L83066</t>
  </si>
  <si>
    <t>L83048</t>
  </si>
  <si>
    <t>L83136</t>
  </si>
  <si>
    <t>L83128</t>
  </si>
  <si>
    <t>L83106</t>
  </si>
  <si>
    <t>L83134</t>
  </si>
  <si>
    <t>Y02633</t>
  </si>
  <si>
    <t>L83116</t>
  </si>
  <si>
    <t>L83085</t>
  </si>
  <si>
    <t>L83115</t>
  </si>
  <si>
    <t>L83038</t>
  </si>
  <si>
    <t>L83041</t>
  </si>
  <si>
    <t>L83019</t>
  </si>
  <si>
    <t>L83079</t>
  </si>
  <si>
    <t>L83097</t>
  </si>
  <si>
    <t>L83137</t>
  </si>
  <si>
    <t>L83067</t>
  </si>
  <si>
    <t>L83030</t>
  </si>
  <si>
    <t>L83021</t>
  </si>
  <si>
    <t>L83105</t>
  </si>
  <si>
    <t>L83057</t>
  </si>
  <si>
    <t>L83087</t>
  </si>
  <si>
    <t>L83007</t>
  </si>
  <si>
    <t>L83072</t>
  </si>
  <si>
    <t>L83026</t>
  </si>
  <si>
    <t>L83112</t>
  </si>
  <si>
    <t>L83081</t>
  </si>
  <si>
    <t>L83056</t>
  </si>
  <si>
    <t>L83035</t>
  </si>
  <si>
    <t>L83015</t>
  </si>
  <si>
    <t>L83052</t>
  </si>
  <si>
    <t>L83012</t>
  </si>
  <si>
    <t>L83020</t>
  </si>
  <si>
    <t>L83655</t>
  </si>
  <si>
    <t>L83648</t>
  </si>
  <si>
    <t>L83036</t>
  </si>
  <si>
    <t>L83077</t>
  </si>
  <si>
    <t>L83084</t>
  </si>
  <si>
    <t>L83039</t>
  </si>
  <si>
    <t>L83003</t>
  </si>
  <si>
    <t>L83073</t>
  </si>
  <si>
    <t>L83082</t>
  </si>
  <si>
    <t>L83616</t>
  </si>
  <si>
    <t>L83050</t>
  </si>
  <si>
    <t>L83002</t>
  </si>
  <si>
    <t>L83064</t>
  </si>
  <si>
    <t>L83143</t>
  </si>
  <si>
    <t>L83092</t>
  </si>
  <si>
    <t>L83069</t>
  </si>
  <si>
    <t>L83058</t>
  </si>
  <si>
    <t>L83098</t>
  </si>
  <si>
    <t>L83049</t>
  </si>
  <si>
    <t>L83088</t>
  </si>
  <si>
    <t>L83006</t>
  </si>
  <si>
    <t>L83053</t>
  </si>
  <si>
    <t>L83042</t>
  </si>
  <si>
    <t>L83101</t>
  </si>
  <si>
    <t>L83059</t>
  </si>
  <si>
    <t>L83086</t>
  </si>
  <si>
    <t>L83624</t>
  </si>
  <si>
    <t>L83089</t>
  </si>
  <si>
    <t>L83628</t>
  </si>
  <si>
    <t>L83071</t>
  </si>
  <si>
    <t>L83099</t>
  </si>
  <si>
    <t>L83096</t>
  </si>
  <si>
    <t>L83025</t>
  </si>
  <si>
    <t>L83023</t>
  </si>
  <si>
    <t>L83040</t>
  </si>
  <si>
    <t>L83076</t>
  </si>
  <si>
    <t>L83127</t>
  </si>
  <si>
    <t>L83147</t>
  </si>
  <si>
    <t>L83673</t>
  </si>
  <si>
    <t>L83018</t>
  </si>
  <si>
    <t>Y00568</t>
  </si>
  <si>
    <t>L83639</t>
  </si>
  <si>
    <t>L83024</t>
  </si>
  <si>
    <t>L83129</t>
  </si>
  <si>
    <t>L83102</t>
  </si>
  <si>
    <t>L83095</t>
  </si>
  <si>
    <t>L83113</t>
  </si>
  <si>
    <t>L83011</t>
  </si>
  <si>
    <t>L83008</t>
  </si>
  <si>
    <t>L83054</t>
  </si>
  <si>
    <t>L83083</t>
  </si>
  <si>
    <t>L83646</t>
  </si>
  <si>
    <t>L83100</t>
  </si>
  <si>
    <t>L83075</t>
  </si>
  <si>
    <t>L83028</t>
  </si>
  <si>
    <t>L83663</t>
  </si>
  <si>
    <t>L83010</t>
  </si>
  <si>
    <t>L83031</t>
  </si>
  <si>
    <t>L83004</t>
  </si>
  <si>
    <t>L83027</t>
  </si>
  <si>
    <t>L83148</t>
  </si>
  <si>
    <t>L83094</t>
  </si>
  <si>
    <t>L83118</t>
  </si>
  <si>
    <t>L83657</t>
  </si>
  <si>
    <t>L83055</t>
  </si>
  <si>
    <t>L83131</t>
  </si>
  <si>
    <t>L83070</t>
  </si>
  <si>
    <t>L83045</t>
  </si>
  <si>
    <t>L83051</t>
  </si>
  <si>
    <t>L83043</t>
  </si>
  <si>
    <t>L83014</t>
  </si>
  <si>
    <t>L83607</t>
  </si>
  <si>
    <t>L83120</t>
  </si>
  <si>
    <t>L83005</t>
  </si>
  <si>
    <t>L83046</t>
  </si>
  <si>
    <t>L83146</t>
  </si>
  <si>
    <t>L83666</t>
  </si>
  <si>
    <t>L83103</t>
  </si>
  <si>
    <t>L83111</t>
  </si>
  <si>
    <t>L83013</t>
  </si>
  <si>
    <t>L83029</t>
  </si>
  <si>
    <t>L83034</t>
  </si>
  <si>
    <t>calculations</t>
  </si>
  <si>
    <t>*/</t>
  </si>
  <si>
    <t>sort gp_code</t>
  </si>
  <si>
    <t>merge 1:1 gp_code using "A Registration by GP Practice.dta"</t>
  </si>
  <si>
    <t>drop _merge</t>
  </si>
  <si>
    <t>drop if _merge == 1</t>
  </si>
  <si>
    <t>drop if _merge == 2</t>
  </si>
  <si>
    <t>qui sum TotalGPMatCosts</t>
  </si>
  <si>
    <t>local AggTotMatCosts = r(sum)</t>
  </si>
  <si>
    <t>qui sum allpats</t>
  </si>
  <si>
    <t>local TotReg = r(sum)</t>
  </si>
  <si>
    <t>gen NormWgtCost = TotalGPMatCosts * (`TotReg') / (`AggTotMatCosts')</t>
  </si>
  <si>
    <t>qui sum  NormWgtCost</t>
  </si>
  <si>
    <t>di r(sum)</t>
  </si>
  <si>
    <t>save "E - GP_Maternity Need.dta", replace</t>
  </si>
  <si>
    <t>export excel using "E - GP_Maternity Need.xlsx", firstrow(variables) replace</t>
  </si>
  <si>
    <t>gen MatNeedsIndex =  NormWgtCost /  allpats</t>
  </si>
  <si>
    <t>qui sum  allpats</t>
  </si>
  <si>
    <t>}</t>
  </si>
  <si>
    <t>www.england.nhs.uk/allocations</t>
  </si>
  <si>
    <t>For queries please contact</t>
  </si>
  <si>
    <t>england.revenue-allocations@nhs.net</t>
  </si>
  <si>
    <t>outputs</t>
  </si>
  <si>
    <t>E09000033</t>
  </si>
  <si>
    <t>QRV</t>
  </si>
  <si>
    <t>QMJ</t>
  </si>
  <si>
    <t>E09000032</t>
  </si>
  <si>
    <t>QWE</t>
  </si>
  <si>
    <t>Y05857</t>
  </si>
  <si>
    <t>E09000031</t>
  </si>
  <si>
    <t>QMF</t>
  </si>
  <si>
    <t>E09000030</t>
  </si>
  <si>
    <t>E09000029</t>
  </si>
  <si>
    <t>E09000028</t>
  </si>
  <si>
    <t>QKK</t>
  </si>
  <si>
    <t>Y07020</t>
  </si>
  <si>
    <t>E09000027</t>
  </si>
  <si>
    <t>E09000026</t>
  </si>
  <si>
    <t>QM7</t>
  </si>
  <si>
    <t>E09000025</t>
  </si>
  <si>
    <t>E09000024</t>
  </si>
  <si>
    <t>E09000023</t>
  </si>
  <si>
    <t>Y06545</t>
  </si>
  <si>
    <t>Y06592</t>
  </si>
  <si>
    <t>E09000022</t>
  </si>
  <si>
    <t>E09000021</t>
  </si>
  <si>
    <t>E09000020</t>
  </si>
  <si>
    <t>E09000019</t>
  </si>
  <si>
    <t>E09000018</t>
  </si>
  <si>
    <t>E09000017</t>
  </si>
  <si>
    <t>E09000016</t>
  </si>
  <si>
    <t>E09000015</t>
  </si>
  <si>
    <t>E09000014</t>
  </si>
  <si>
    <t>E09000013</t>
  </si>
  <si>
    <t>E09000012</t>
  </si>
  <si>
    <t>E09000011</t>
  </si>
  <si>
    <t>E09000010</t>
  </si>
  <si>
    <t>E09000009</t>
  </si>
  <si>
    <t>E09000008</t>
  </si>
  <si>
    <t>E09000007</t>
  </si>
  <si>
    <t>E09000006</t>
  </si>
  <si>
    <t>Y06345</t>
  </si>
  <si>
    <t>E09000005</t>
  </si>
  <si>
    <t>E09000004</t>
  </si>
  <si>
    <t>E09000003</t>
  </si>
  <si>
    <t>E09000002</t>
  </si>
  <si>
    <t>E09000001</t>
  </si>
  <si>
    <t>E08000037</t>
  </si>
  <si>
    <t>QHM</t>
  </si>
  <si>
    <t>E08000036</t>
  </si>
  <si>
    <t>QWO</t>
  </si>
  <si>
    <t>E08000035</t>
  </si>
  <si>
    <t>E08000034</t>
  </si>
  <si>
    <t>Y06659</t>
  </si>
  <si>
    <t>E08000033</t>
  </si>
  <si>
    <t>E08000032</t>
  </si>
  <si>
    <t>E08000031</t>
  </si>
  <si>
    <t>QUA</t>
  </si>
  <si>
    <t>E08000030</t>
  </si>
  <si>
    <t>QHL</t>
  </si>
  <si>
    <t>E08000029</t>
  </si>
  <si>
    <t>E08000028</t>
  </si>
  <si>
    <t>E08000027</t>
  </si>
  <si>
    <t>E08000026</t>
  </si>
  <si>
    <t>QWU</t>
  </si>
  <si>
    <t>E08000025</t>
  </si>
  <si>
    <t>Y06378</t>
  </si>
  <si>
    <t>E08000024</t>
  </si>
  <si>
    <t>E08000023</t>
  </si>
  <si>
    <t>E08000022</t>
  </si>
  <si>
    <t>E08000021</t>
  </si>
  <si>
    <t>E08000019</t>
  </si>
  <si>
    <t>QF7</t>
  </si>
  <si>
    <t>E08000018</t>
  </si>
  <si>
    <t>E08000017</t>
  </si>
  <si>
    <t>QT1</t>
  </si>
  <si>
    <t>E08000016</t>
  </si>
  <si>
    <t>E08000015</t>
  </si>
  <si>
    <t>QYG</t>
  </si>
  <si>
    <t>E08000014</t>
  </si>
  <si>
    <t>E08000013</t>
  </si>
  <si>
    <t>E08000012</t>
  </si>
  <si>
    <t>E08000011</t>
  </si>
  <si>
    <t>E08000010</t>
  </si>
  <si>
    <t>QOP</t>
  </si>
  <si>
    <t>E08000009</t>
  </si>
  <si>
    <t>E08000008</t>
  </si>
  <si>
    <t>E08000007</t>
  </si>
  <si>
    <t>E08000006</t>
  </si>
  <si>
    <t>E08000005</t>
  </si>
  <si>
    <t>E08000004</t>
  </si>
  <si>
    <t>E08000003</t>
  </si>
  <si>
    <t>E08000002</t>
  </si>
  <si>
    <t>E08000001</t>
  </si>
  <si>
    <t>E07000246</t>
  </si>
  <si>
    <t>QSL</t>
  </si>
  <si>
    <t>E07000245</t>
  </si>
  <si>
    <t>QJG</t>
  </si>
  <si>
    <t>E07000244</t>
  </si>
  <si>
    <t>QMM</t>
  </si>
  <si>
    <t>E07000243</t>
  </si>
  <si>
    <t>E07000242</t>
  </si>
  <si>
    <t>E07000241</t>
  </si>
  <si>
    <t>E07000240</t>
  </si>
  <si>
    <t>E07000239</t>
  </si>
  <si>
    <t>QGH</t>
  </si>
  <si>
    <t>E07000238</t>
  </si>
  <si>
    <t>E07000237</t>
  </si>
  <si>
    <t>E07000236</t>
  </si>
  <si>
    <t>E07000235</t>
  </si>
  <si>
    <t>E07000234</t>
  </si>
  <si>
    <t>E07000229</t>
  </si>
  <si>
    <t>QNX</t>
  </si>
  <si>
    <t>E07000228</t>
  </si>
  <si>
    <t>E07000227</t>
  </si>
  <si>
    <t>E07000226</t>
  </si>
  <si>
    <t>E07000225</t>
  </si>
  <si>
    <t>E07000224</t>
  </si>
  <si>
    <t>E07000223</t>
  </si>
  <si>
    <t>E07000222</t>
  </si>
  <si>
    <t>E07000221</t>
  </si>
  <si>
    <t>E07000220</t>
  </si>
  <si>
    <t>Y06218</t>
  </si>
  <si>
    <t>E07000219</t>
  </si>
  <si>
    <t>E07000218</t>
  </si>
  <si>
    <t>E07000217</t>
  </si>
  <si>
    <t>QXU</t>
  </si>
  <si>
    <t>E07000216</t>
  </si>
  <si>
    <t>QNQ</t>
  </si>
  <si>
    <t>E07000215</t>
  </si>
  <si>
    <t>E07000214</t>
  </si>
  <si>
    <t>E07000213</t>
  </si>
  <si>
    <t>E07000212</t>
  </si>
  <si>
    <t>E07000211</t>
  </si>
  <si>
    <t>E07000210</t>
  </si>
  <si>
    <t>E07000209</t>
  </si>
  <si>
    <t>E07000208</t>
  </si>
  <si>
    <t>E07000207</t>
  </si>
  <si>
    <t>E07000203</t>
  </si>
  <si>
    <t>E07000202</t>
  </si>
  <si>
    <t>Y06499</t>
  </si>
  <si>
    <t>E07000200</t>
  </si>
  <si>
    <t>E07000199</t>
  </si>
  <si>
    <t>QNC</t>
  </si>
  <si>
    <t>E07000198</t>
  </si>
  <si>
    <t>E07000197</t>
  </si>
  <si>
    <t>E07000196</t>
  </si>
  <si>
    <t>E07000195</t>
  </si>
  <si>
    <t>E07000194</t>
  </si>
  <si>
    <t>E07000193</t>
  </si>
  <si>
    <t>E07000192</t>
  </si>
  <si>
    <t>E07000189</t>
  </si>
  <si>
    <t>E07000188</t>
  </si>
  <si>
    <t>E07000187</t>
  </si>
  <si>
    <t>E07000181</t>
  </si>
  <si>
    <t>QU9</t>
  </si>
  <si>
    <t>E07000180</t>
  </si>
  <si>
    <t>QOX</t>
  </si>
  <si>
    <t>E07000179</t>
  </si>
  <si>
    <t>E07000178</t>
  </si>
  <si>
    <t>E07000177</t>
  </si>
  <si>
    <t>E07000176</t>
  </si>
  <si>
    <t>E07000175</t>
  </si>
  <si>
    <t>E07000174</t>
  </si>
  <si>
    <t>E07000173</t>
  </si>
  <si>
    <t>E07000172</t>
  </si>
  <si>
    <t>E07000171</t>
  </si>
  <si>
    <t>E07000170</t>
  </si>
  <si>
    <t>Y06443</t>
  </si>
  <si>
    <t>E07000169</t>
  </si>
  <si>
    <t>QOQ</t>
  </si>
  <si>
    <t>E07000168</t>
  </si>
  <si>
    <t>E07000167</t>
  </si>
  <si>
    <t>E07000166</t>
  </si>
  <si>
    <t>E07000165</t>
  </si>
  <si>
    <t>E07000164</t>
  </si>
  <si>
    <t>E07000163</t>
  </si>
  <si>
    <t>QE1</t>
  </si>
  <si>
    <t>E07000149</t>
  </si>
  <si>
    <t>E07000148</t>
  </si>
  <si>
    <t>E07000147</t>
  </si>
  <si>
    <t>E07000146</t>
  </si>
  <si>
    <t>E07000145</t>
  </si>
  <si>
    <t>Y06275</t>
  </si>
  <si>
    <t>E07000144</t>
  </si>
  <si>
    <t>E07000143</t>
  </si>
  <si>
    <t>E07000142</t>
  </si>
  <si>
    <t>QJM</t>
  </si>
  <si>
    <t>E07000141</t>
  </si>
  <si>
    <t>E07000140</t>
  </si>
  <si>
    <t>E07000139</t>
  </si>
  <si>
    <t>E07000138</t>
  </si>
  <si>
    <t>E07000137</t>
  </si>
  <si>
    <t>E07000136</t>
  </si>
  <si>
    <t>E07000135</t>
  </si>
  <si>
    <t>QK1</t>
  </si>
  <si>
    <t>E07000134</t>
  </si>
  <si>
    <t>E07000133</t>
  </si>
  <si>
    <t>E07000132</t>
  </si>
  <si>
    <t>E07000131</t>
  </si>
  <si>
    <t>E07000130</t>
  </si>
  <si>
    <t>E07000129</t>
  </si>
  <si>
    <t>E07000128</t>
  </si>
  <si>
    <t>E07000127</t>
  </si>
  <si>
    <t>E07000126</t>
  </si>
  <si>
    <t>E07000125</t>
  </si>
  <si>
    <t>E07000124</t>
  </si>
  <si>
    <t>E07000123</t>
  </si>
  <si>
    <t>E07000122</t>
  </si>
  <si>
    <t>E07000121</t>
  </si>
  <si>
    <t>E07000120</t>
  </si>
  <si>
    <t>E07000119</t>
  </si>
  <si>
    <t>E07000118</t>
  </si>
  <si>
    <t>E07000117</t>
  </si>
  <si>
    <t>E07000116</t>
  </si>
  <si>
    <t>QKS</t>
  </si>
  <si>
    <t>E07000115</t>
  </si>
  <si>
    <t>E07000114</t>
  </si>
  <si>
    <t>E07000113</t>
  </si>
  <si>
    <t>E07000112</t>
  </si>
  <si>
    <t>E07000111</t>
  </si>
  <si>
    <t>E07000110</t>
  </si>
  <si>
    <t>E07000109</t>
  </si>
  <si>
    <t>E07000108</t>
  </si>
  <si>
    <t>E07000107</t>
  </si>
  <si>
    <t>E07000106</t>
  </si>
  <si>
    <t>E07000105</t>
  </si>
  <si>
    <t>E07000103</t>
  </si>
  <si>
    <t>E07000102</t>
  </si>
  <si>
    <t>E07000099</t>
  </si>
  <si>
    <t>Y06095</t>
  </si>
  <si>
    <t>QUE</t>
  </si>
  <si>
    <t>E07000098</t>
  </si>
  <si>
    <t>E07000096</t>
  </si>
  <si>
    <t>E07000095</t>
  </si>
  <si>
    <t>E07000094</t>
  </si>
  <si>
    <t>QRL</t>
  </si>
  <si>
    <t>E07000093</t>
  </si>
  <si>
    <t>E07000092</t>
  </si>
  <si>
    <t>E07000091</t>
  </si>
  <si>
    <t>E07000090</t>
  </si>
  <si>
    <t>E07000089</t>
  </si>
  <si>
    <t>E07000088</t>
  </si>
  <si>
    <t>E07000087</t>
  </si>
  <si>
    <t>E07000086</t>
  </si>
  <si>
    <t>E07000085</t>
  </si>
  <si>
    <t>E07000084</t>
  </si>
  <si>
    <t>Y07014</t>
  </si>
  <si>
    <t>E07000083</t>
  </si>
  <si>
    <t>QR1</t>
  </si>
  <si>
    <t>E07000082</t>
  </si>
  <si>
    <t>E07000081</t>
  </si>
  <si>
    <t>E07000080</t>
  </si>
  <si>
    <t>E07000079</t>
  </si>
  <si>
    <t>E07000078</t>
  </si>
  <si>
    <t>E07000077</t>
  </si>
  <si>
    <t>E07000076</t>
  </si>
  <si>
    <t>E07000075</t>
  </si>
  <si>
    <t>QH8</t>
  </si>
  <si>
    <t>E07000074</t>
  </si>
  <si>
    <t>E07000073</t>
  </si>
  <si>
    <t>E07000072</t>
  </si>
  <si>
    <t>E07000071</t>
  </si>
  <si>
    <t>E07000070</t>
  </si>
  <si>
    <t>E07000069</t>
  </si>
  <si>
    <t>E07000068</t>
  </si>
  <si>
    <t>E07000067</t>
  </si>
  <si>
    <t>E07000066</t>
  </si>
  <si>
    <t>E07000065</t>
  </si>
  <si>
    <t>E07000064</t>
  </si>
  <si>
    <t>E07000063</t>
  </si>
  <si>
    <t>E07000062</t>
  </si>
  <si>
    <t>E07000061</t>
  </si>
  <si>
    <t>E07000047</t>
  </si>
  <si>
    <t>QJK</t>
  </si>
  <si>
    <t>E07000046</t>
  </si>
  <si>
    <t>E07000045</t>
  </si>
  <si>
    <t>E07000044</t>
  </si>
  <si>
    <t>E07000043</t>
  </si>
  <si>
    <t>E07000042</t>
  </si>
  <si>
    <t>E07000041</t>
  </si>
  <si>
    <t>E07000040</t>
  </si>
  <si>
    <t>E07000039</t>
  </si>
  <si>
    <t>QJ2</t>
  </si>
  <si>
    <t>E07000038</t>
  </si>
  <si>
    <t>E07000037</t>
  </si>
  <si>
    <t>E07000036</t>
  </si>
  <si>
    <t>E07000035</t>
  </si>
  <si>
    <t>E07000034</t>
  </si>
  <si>
    <t>E07000033</t>
  </si>
  <si>
    <t>E07000032</t>
  </si>
  <si>
    <t>E07000031</t>
  </si>
  <si>
    <t>E07000030</t>
  </si>
  <si>
    <t>E07000029</t>
  </si>
  <si>
    <t>E07000028</t>
  </si>
  <si>
    <t>E07000027</t>
  </si>
  <si>
    <t>E07000026</t>
  </si>
  <si>
    <t>E07000012</t>
  </si>
  <si>
    <t>E07000011</t>
  </si>
  <si>
    <t>E07000010</t>
  </si>
  <si>
    <t>E07000009</t>
  </si>
  <si>
    <t>E07000008</t>
  </si>
  <si>
    <t>E06000062</t>
  </si>
  <si>
    <t>QPM</t>
  </si>
  <si>
    <t>E06000061</t>
  </si>
  <si>
    <t>E06000060</t>
  </si>
  <si>
    <t>E06000059</t>
  </si>
  <si>
    <t>QVV</t>
  </si>
  <si>
    <t>E06000058</t>
  </si>
  <si>
    <t>E06000057</t>
  </si>
  <si>
    <t>E06000056</t>
  </si>
  <si>
    <t>QHG</t>
  </si>
  <si>
    <t>E06000055</t>
  </si>
  <si>
    <t>E06000054</t>
  </si>
  <si>
    <t>E06000053</t>
  </si>
  <si>
    <t>QT6</t>
  </si>
  <si>
    <t>E06000052</t>
  </si>
  <si>
    <t>E06000051</t>
  </si>
  <si>
    <t>QOC</t>
  </si>
  <si>
    <t>E06000050</t>
  </si>
  <si>
    <t>E06000049</t>
  </si>
  <si>
    <t>E06000047</t>
  </si>
  <si>
    <t>E06000046</t>
  </si>
  <si>
    <t>E06000045</t>
  </si>
  <si>
    <t>E06000044</t>
  </si>
  <si>
    <t>E06000043</t>
  </si>
  <si>
    <t>E06000042</t>
  </si>
  <si>
    <t>Y06810</t>
  </si>
  <si>
    <t>E06000041</t>
  </si>
  <si>
    <t>E06000040</t>
  </si>
  <si>
    <t>E06000039</t>
  </si>
  <si>
    <t>E06000038</t>
  </si>
  <si>
    <t>E06000037</t>
  </si>
  <si>
    <t>E06000036</t>
  </si>
  <si>
    <t>E06000035</t>
  </si>
  <si>
    <t>E06000034</t>
  </si>
  <si>
    <t>E06000033</t>
  </si>
  <si>
    <t>Y07016</t>
  </si>
  <si>
    <t>Y06389</t>
  </si>
  <si>
    <t>E06000032</t>
  </si>
  <si>
    <t>E06000031</t>
  </si>
  <si>
    <t>E06000030</t>
  </si>
  <si>
    <t>E06000027</t>
  </si>
  <si>
    <t>E06000026</t>
  </si>
  <si>
    <t>E06000025</t>
  </si>
  <si>
    <t>QUY</t>
  </si>
  <si>
    <t>E06000024</t>
  </si>
  <si>
    <t>E06000023</t>
  </si>
  <si>
    <t>E06000022</t>
  </si>
  <si>
    <t>E06000021</t>
  </si>
  <si>
    <t>E06000020</t>
  </si>
  <si>
    <t>E06000019</t>
  </si>
  <si>
    <t>E06000018</t>
  </si>
  <si>
    <t>Y06792</t>
  </si>
  <si>
    <t>Y06356</t>
  </si>
  <si>
    <t>E06000017</t>
  </si>
  <si>
    <t>E06000016</t>
  </si>
  <si>
    <t>E06000015</t>
  </si>
  <si>
    <t>E06000014</t>
  </si>
  <si>
    <t>E06000013</t>
  </si>
  <si>
    <t>E06000012</t>
  </si>
  <si>
    <t>E06000011</t>
  </si>
  <si>
    <t>E06000010</t>
  </si>
  <si>
    <t>E06000009</t>
  </si>
  <si>
    <t>E06000008</t>
  </si>
  <si>
    <t>E06000007</t>
  </si>
  <si>
    <t>E06000006</t>
  </si>
  <si>
    <t>E06000005</t>
  </si>
  <si>
    <t>E06000004</t>
  </si>
  <si>
    <t>E06000003</t>
  </si>
  <si>
    <t>E06000002</t>
  </si>
  <si>
    <t>E06000001</t>
  </si>
  <si>
    <t>Steps:</t>
  </si>
  <si>
    <t>set type double</t>
  </si>
  <si>
    <t>**/</t>
  </si>
  <si>
    <t>******************************************************************************************************************************************</t>
  </si>
  <si>
    <t>sort  LTLA21CD</t>
  </si>
  <si>
    <t>Y58</t>
  </si>
  <si>
    <t>South West</t>
  </si>
  <si>
    <t>Y61</t>
  </si>
  <si>
    <t>East of England</t>
  </si>
  <si>
    <t>Y60</t>
  </si>
  <si>
    <t>Midlands</t>
  </si>
  <si>
    <t>Y59</t>
  </si>
  <si>
    <t>South East</t>
  </si>
  <si>
    <t>Y62</t>
  </si>
  <si>
    <t>North West</t>
  </si>
  <si>
    <t>Y63</t>
  </si>
  <si>
    <t>Y56</t>
  </si>
  <si>
    <t>London</t>
  </si>
  <si>
    <t>Sort</t>
  </si>
  <si>
    <t>THE DENSHAM SURGERY</t>
  </si>
  <si>
    <t>QUEENS PARK MEDICAL CENTRE</t>
  </si>
  <si>
    <t>ACKLAM MEDICAL CENTRE</t>
  </si>
  <si>
    <t>SPRINGWOOD SURGERY</t>
  </si>
  <si>
    <t>TENNANT STREET MEDICAL PRACTICE</t>
  </si>
  <si>
    <t>BANKHOUSE SURGERY</t>
  </si>
  <si>
    <t>VILLAGE MEDICAL CENTRE</t>
  </si>
  <si>
    <t>CHADWICK PRACTICE</t>
  </si>
  <si>
    <t>WESTBOURNE MEDICAL CENTRE</t>
  </si>
  <si>
    <t>BROTTON SURGERY</t>
  </si>
  <si>
    <t>QUEENSTREE PRACTICE</t>
  </si>
  <si>
    <t>PARK SURGERY</t>
  </si>
  <si>
    <t>WOODBRIDGE PRACTICE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</si>
  <si>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</si>
  <si>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</si>
  <si>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</si>
  <si>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</si>
  <si>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</si>
  <si>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</si>
  <si>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DOVECOT SURGERY</t>
  </si>
  <si>
    <t>LINTHORPE SURGERY</t>
  </si>
  <si>
    <t>YARM MEDICAL PRACTICE</t>
  </si>
  <si>
    <t>PROSPECT SURGERY</t>
  </si>
  <si>
    <t>BOROUGH ROAD &amp; NUNTHORPE MEDICAL GROUP</t>
  </si>
  <si>
    <t>HAVELOCK GRANGE PRACTICE</t>
  </si>
  <si>
    <t>THE GARTH</t>
  </si>
  <si>
    <t>THORNABY &amp; BARWICK MEDICAL GROUP</t>
  </si>
  <si>
    <t>NEWLANDS MEDICAL CENTRE</t>
  </si>
  <si>
    <t>NORTON MEDICAL CENTRE</t>
  </si>
  <si>
    <t>THE ERIMUS PRACTICE</t>
  </si>
  <si>
    <t>HIRSEL MEDICAL CENTRE</t>
  </si>
  <si>
    <t>EAGLESCLIFFE MEDICAL PRACTICE</t>
  </si>
  <si>
    <t>MARSH HOUSE MEDICAL PRACTICE</t>
  </si>
  <si>
    <t>HART MEDICAL PRACTICE</t>
  </si>
  <si>
    <t>SOUTH GRANGE MEDICAL GROUP PRACTICE</t>
  </si>
  <si>
    <t>MCKENZIE HOUSE SURGERY</t>
  </si>
  <si>
    <t>THE COATHAM ROAD SURGERY</t>
  </si>
  <si>
    <t>WOODLANDS FAMILY MEDICAL CENTRE</t>
  </si>
  <si>
    <t>ZETLAND MEDICAL PRACTICE</t>
  </si>
  <si>
    <t>KINGS MEDICAL CENTRE</t>
  </si>
  <si>
    <t>CAMBRIDGE MEDICAL GROUP</t>
  </si>
  <si>
    <t>THE GREEN HOUSE SURGERY</t>
  </si>
  <si>
    <t>WOODSIDE SURGERY</t>
  </si>
  <si>
    <t>THE SALTSCAR SURGERY</t>
  </si>
  <si>
    <t>MELROSE SURGERY</t>
  </si>
  <si>
    <t>KINGSWAY MEDICAL CENTRE</t>
  </si>
  <si>
    <t>COULBY MEDICAL PRACTICE</t>
  </si>
  <si>
    <t>THE HEADLAND MEDICAL CENTRE</t>
  </si>
  <si>
    <t>THE DISCOVERY PRACTICE</t>
  </si>
  <si>
    <t>THE ESTON SURGERY</t>
  </si>
  <si>
    <t>PARK LANE SURGERY</t>
  </si>
  <si>
    <t>ALMA MEDICAL CENTRE</t>
  </si>
  <si>
    <t>MCKENZIE GROUP PRACTICE</t>
  </si>
  <si>
    <t>DR RASOOL</t>
  </si>
  <si>
    <t>ELM TREE SURGERY</t>
  </si>
  <si>
    <t>THE ROSEBERRY PRACTICE</t>
  </si>
  <si>
    <t>PARKWAY MEDICAL CENTRE</t>
  </si>
  <si>
    <t>THE PATEL PRACTICE</t>
  </si>
  <si>
    <t>HUNTCLIFF SURGERY</t>
  </si>
  <si>
    <t>THORNTREE SURGERY</t>
  </si>
  <si>
    <t>GLADSTONE HOUSE SURGERY</t>
  </si>
  <si>
    <t>RIVERSIDE MEDICAL PRACTICE</t>
  </si>
  <si>
    <t>WEST VIEW MILLENIUM SURGERY A</t>
  </si>
  <si>
    <t>THE ARRIVAL PRACTICE</t>
  </si>
  <si>
    <t>ULVERSTON HEALTH CENTRE (MURRAY)</t>
  </si>
  <si>
    <t>ALSTON MEDICAL PRACTICE</t>
  </si>
  <si>
    <t>AMBLESIDE HEALTH CENTRE</t>
  </si>
  <si>
    <t>APPLEBY MEDICAL PRACTICE</t>
  </si>
  <si>
    <t>DUKE STREET SURGERY</t>
  </si>
  <si>
    <t>NORWOOD MEDICAL CENTRE</t>
  </si>
  <si>
    <t>BRIDGEGATE MEDICAL CENTRE</t>
  </si>
  <si>
    <t>ABBEY ROAD SURGERY</t>
  </si>
  <si>
    <t>BRAMPTON MEDICAL PRACTICE</t>
  </si>
  <si>
    <t>UPPER EDEN MEDICAL PRACTICE</t>
  </si>
  <si>
    <t>CALDBECK SURGERY</t>
  </si>
  <si>
    <t>CARLISLE HEALTHCARE</t>
  </si>
  <si>
    <t>SPENCER ST SURGERY</t>
  </si>
  <si>
    <t>FUSEHILL MEDICAL PRACTICE</t>
  </si>
  <si>
    <t>EDEN MEDICAL GROUP</t>
  </si>
  <si>
    <t>CASTLEGATE AND DERWENT SURGERY</t>
  </si>
  <si>
    <t>DALSTON MEDICAL GROUP</t>
  </si>
  <si>
    <t>DISTINGTON SURGERY</t>
  </si>
  <si>
    <t>SEASCALE HEALTH CENTRE</t>
  </si>
  <si>
    <t>CAPTAIN FRENCH SURGERY</t>
  </si>
  <si>
    <t>THE JAMES COCHRANE PRACT.</t>
  </si>
  <si>
    <t>STATION HOUSE SURGERY</t>
  </si>
  <si>
    <t>CASTLEHEAD MEDICAL CENTRE</t>
  </si>
  <si>
    <t>THE CROFT SURGERY</t>
  </si>
  <si>
    <t>LUNESDALE SURGERY</t>
  </si>
  <si>
    <t>SHAP MEDICAL PRACTICE</t>
  </si>
  <si>
    <t>MARYPORT HEALTH SERVICES</t>
  </si>
  <si>
    <t>WATERLOO HOUSE SURGERY</t>
  </si>
  <si>
    <t>BIRBECK MEDICAL GROUP</t>
  </si>
  <si>
    <t>THE LAKES MEDICAL PRACTICE</t>
  </si>
  <si>
    <t>SILLOTH GROUP MEDICAL PRACTICE</t>
  </si>
  <si>
    <t>TEMPLE SOWERBY MEDICAL PRACTICE</t>
  </si>
  <si>
    <t>DALTON SURGERY</t>
  </si>
  <si>
    <t>LOWTHER MEDICAL CENTRE</t>
  </si>
  <si>
    <t>FELLVIEW HEALTHCARE</t>
  </si>
  <si>
    <t>WIGTON GROUP MEDICAL PRACTICE</t>
  </si>
  <si>
    <t>WINDERMERE HEALTH CENTRE</t>
  </si>
  <si>
    <t>JAMES STREET GROUP PRACT</t>
  </si>
  <si>
    <t>NUTWOOD MEDICAL PRACTICE</t>
  </si>
  <si>
    <t>ASPATRIA MEDICAL GROUP</t>
  </si>
  <si>
    <t>ATKINSON HEALTH CENTRE</t>
  </si>
  <si>
    <t>WESTCROFT HOUSE SURGERY</t>
  </si>
  <si>
    <t>ULVERSTON COMMUNITY HEALTH CENTRE</t>
  </si>
  <si>
    <t>ST. MARY'S SURGERY</t>
  </si>
  <si>
    <t>BURNETT EDGAR MEDICAL CTR</t>
  </si>
  <si>
    <t>RISEDALE SURGERY</t>
  </si>
  <si>
    <t>MANSION HOUSE SURGERY</t>
  </si>
  <si>
    <t>LIVERPOOL HOUSE SURGERY</t>
  </si>
  <si>
    <t>SEDBERGH MEDICAL PRACTICE</t>
  </si>
  <si>
    <t>WRAYSDALE HOUSE SURGERY</t>
  </si>
  <si>
    <t>KIRKOSWALD SURGERY</t>
  </si>
  <si>
    <t>GLENRIDDING HEALTH CENTRE</t>
  </si>
  <si>
    <t>THE FAMILY PRACTICE</t>
  </si>
  <si>
    <t>COURT THORN SURGERY</t>
  </si>
  <si>
    <t>LONGTOWN MEDICAL CENTRE</t>
  </si>
  <si>
    <t>CARTMEL SURGERY</t>
  </si>
  <si>
    <t>HAVERTHWAITE SURGERY</t>
  </si>
  <si>
    <t>DUDDON VALLEY MEDICAL PRACTICE</t>
  </si>
  <si>
    <t>WARWICK SQUARE GROUP PRACTICE</t>
  </si>
  <si>
    <t>ST ANDREW'S MEDICAL PRACTICE</t>
  </si>
  <si>
    <t>WILLINGTON MEDICAL GROUP</t>
  </si>
  <si>
    <t>WHINFIELD MEDICAL PRACTICE</t>
  </si>
  <si>
    <t>ORCHARD COURT SURGERY</t>
  </si>
  <si>
    <t>BLACKHALL AND PETERLEE PRACTICE</t>
  </si>
  <si>
    <t>HALLGARTH SURGERY</t>
  </si>
  <si>
    <t>BRIDGE END SURGERY</t>
  </si>
  <si>
    <t>MOORLANDS SURGERY</t>
  </si>
  <si>
    <t>CLAYPATH &amp; UNIVERSITY MEDICAL GROUP</t>
  </si>
  <si>
    <t>WILLIAM BROWN CENTRE</t>
  </si>
  <si>
    <t>NEASHAM ROAD SURGERY</t>
  </si>
  <si>
    <t>BELMONT &amp; SHERBURN MEDICAL GROUP</t>
  </si>
  <si>
    <t>STATION VIEW MEDICAL CENTRE</t>
  </si>
  <si>
    <t>TANFIELD VIEW MEDICAL GROUP</t>
  </si>
  <si>
    <t>CONSETT MEDICAL CENTRE</t>
  </si>
  <si>
    <t>NORTH HOUSE SURGERY</t>
  </si>
  <si>
    <t>AUCKLAND MEDICAL GROUP</t>
  </si>
  <si>
    <t>THE MEDICAL GROUP</t>
  </si>
  <si>
    <t>STANLEY MEDICAL GROUP</t>
  </si>
  <si>
    <t>WEST RAINTON SURGERY</t>
  </si>
  <si>
    <t>BISHOPGATE MEDICAL CENTRE</t>
  </si>
  <si>
    <t>SACRISTON MEDICAL CENTRE</t>
  </si>
  <si>
    <t>COXHOE MEDICAL PRACTICE</t>
  </si>
  <si>
    <t>MIDDLE CHARE MEDICAL GROUP</t>
  </si>
  <si>
    <t>GREAT LUMLEY SURGERY</t>
  </si>
  <si>
    <t>DUNELM MEDICAL PRACTICE</t>
  </si>
  <si>
    <t>CARMEL MEDICAL PRACTICE</t>
  </si>
  <si>
    <t>WOODVIEW MEDICAL PRACTICE</t>
  </si>
  <si>
    <t>PELTON &amp; FELLROSE MEDICAL GROUP</t>
  </si>
  <si>
    <t>BLACKETTS MEDICAL PRACTICE</t>
  </si>
  <si>
    <t>THE WEARDALE PRACTICE</t>
  </si>
  <si>
    <t>CHASTLETON MEDICAL GROUP</t>
  </si>
  <si>
    <t>BEWICK CRESCENT SURGERY</t>
  </si>
  <si>
    <t>CEDARS MEDICAL GROUP</t>
  </si>
  <si>
    <t>CLIFTON COURT MEDICAL PRACTICE</t>
  </si>
  <si>
    <t>MURTON MEDICAL CENTRE</t>
  </si>
  <si>
    <t>OLD FORGE SURGERY</t>
  </si>
  <si>
    <t>THE HORDEN GROUP PRACTICE</t>
  </si>
  <si>
    <t>FERRYHILL AND CHILTON MEDICAL PRACTICE</t>
  </si>
  <si>
    <t>BARNARD CASTLE SURGERY</t>
  </si>
  <si>
    <t>DENMARK STREET SURGERY</t>
  </si>
  <si>
    <t>ROCKLIFFE COURT SURGERY</t>
  </si>
  <si>
    <t>QUEENS ROAD SURGERY</t>
  </si>
  <si>
    <t>CESTRIA HEALTH CENTRE</t>
  </si>
  <si>
    <t>MARLBOROUGH SURGERY</t>
  </si>
  <si>
    <t>BISHOPS CLOSE MEDICAL PRACTICE</t>
  </si>
  <si>
    <t>SKERNE MEDICAL GROUP</t>
  </si>
  <si>
    <t>CHEVELEY PARK MEDICAL CTR</t>
  </si>
  <si>
    <t>EAST DURHAM MEDICAL GROUP</t>
  </si>
  <si>
    <t>PINFOLD MEDICAL PRACTICE</t>
  </si>
  <si>
    <t>GAINFORD SURGERY</t>
  </si>
  <si>
    <t>JUBILEE MEDICAL GROUP</t>
  </si>
  <si>
    <t>THE NEW SEAHAM MEDICAL GROUP</t>
  </si>
  <si>
    <t>LANCHESTER MEDICAL CENTRE</t>
  </si>
  <si>
    <t>DRS LAMBERT &amp; NG</t>
  </si>
  <si>
    <t>PEASE WAY MEDICAL CENTRE</t>
  </si>
  <si>
    <t>BYRON MEDICAL PRACTICE</t>
  </si>
  <si>
    <t>WINGATE MEDICAL PRACTICE INTRAHEALTH</t>
  </si>
  <si>
    <t>BEVAN MEDICAL GROUP</t>
  </si>
  <si>
    <t>BROWNEY HOUSE SURGERY</t>
  </si>
  <si>
    <t>OAKFIELDS HEALTH GROUP</t>
  </si>
  <si>
    <t>SOUTHDENE MEDICAL CENTRE</t>
  </si>
  <si>
    <t>THE HAVEN SURGERY</t>
  </si>
  <si>
    <t>EVENWOOD MEDICAL PRACTICE</t>
  </si>
  <si>
    <t>SILVERDALE FAMILY PRACTICE</t>
  </si>
  <si>
    <t>WEST CORNFORTH MEDICAL CENTRE</t>
  </si>
  <si>
    <t>BOWBURN MEDICAL CENTRE</t>
  </si>
  <si>
    <t>LEADGATE SURGERY</t>
  </si>
  <si>
    <t>VILLAGES MEDICAL GROUP</t>
  </si>
  <si>
    <t>PARKGATE SURGERY</t>
  </si>
  <si>
    <t>ANNFIELD PLAIN SURGERY</t>
  </si>
  <si>
    <t>THE ROTHBURY PRACTICE</t>
  </si>
  <si>
    <t>BEDLINGTONSHIRE MED.GROUP</t>
  </si>
  <si>
    <t>ALNWICK MEDICAL GROUP</t>
  </si>
  <si>
    <t>PONTELAND MEDICAL GROUP</t>
  </si>
  <si>
    <t>BELFORD MEDICAL PRACTICE</t>
  </si>
  <si>
    <t>RAILWAY MEDICAL GROUP</t>
  </si>
  <si>
    <t>WHITE MEDICAL GROUP</t>
  </si>
  <si>
    <t>THE GABLES MEDICAL GROUP</t>
  </si>
  <si>
    <t>MARINE MEDICAL GROUP</t>
  </si>
  <si>
    <t>PRUDHOE MEDICAL GROUP</t>
  </si>
  <si>
    <t>CORBRIDGE HEALTH CENTRE</t>
  </si>
  <si>
    <t>GUIDEPOST MEDICAL GROUP</t>
  </si>
  <si>
    <t>COQUET MEDICAL GROUP</t>
  </si>
  <si>
    <t>BURN BRAE MEDICAL GROUP</t>
  </si>
  <si>
    <t>CRAMLINGTON MEDICAL GROUP</t>
  </si>
  <si>
    <t>WELL CLOSE MEDICAL GROUP</t>
  </si>
  <si>
    <t>BELLINGHAM PRACTICE</t>
  </si>
  <si>
    <t>SEATON PARK MEDICAL GROUP</t>
  </si>
  <si>
    <t>VILLAGE MEDICAL GROUP</t>
  </si>
  <si>
    <t>GREYSTOKE SURGERY</t>
  </si>
  <si>
    <t>THE SELE MEDICAL PRACTICE</t>
  </si>
  <si>
    <t>HALTWHISTLE MEDICAL GROUP</t>
  </si>
  <si>
    <t>RIVERSDALE SURGERY</t>
  </si>
  <si>
    <t>VALENS MEDICAL PARTNERSHIP</t>
  </si>
  <si>
    <t>NETHERFIELD HOUSE</t>
  </si>
  <si>
    <t>FORUM FAMILY PRACTICE</t>
  </si>
  <si>
    <t>GAS HOUSE LANE SURGERY</t>
  </si>
  <si>
    <t>HUMSHAUGH &amp; WARK MED GRP</t>
  </si>
  <si>
    <t>SCOTS GAP MEDICAL GROUP</t>
  </si>
  <si>
    <t>UNION BRAE &amp; NORHAM PRAC</t>
  </si>
  <si>
    <t>HAYDON BRIDGE &amp; ALLENDALE MEDICAL PRACT</t>
  </si>
  <si>
    <t>BRANCH END SURGERY</t>
  </si>
  <si>
    <t>THE ADDERLANE SURGERY</t>
  </si>
  <si>
    <t>ELSDON AVENUE SURGERY</t>
  </si>
  <si>
    <t>FELL TOWER MEDICAL CENTRE</t>
  </si>
  <si>
    <t>BENSHAM FAMILY PRACTICE</t>
  </si>
  <si>
    <t>LONGRIGG MEDICAL CENTRE</t>
  </si>
  <si>
    <t>OXFORD TCE &amp; RAWLING RD MEDICAL GROUP</t>
  </si>
  <si>
    <t>GLENPARK MEDICAL CENTRE</t>
  </si>
  <si>
    <t>FELL COTTAGE SURGERY</t>
  </si>
  <si>
    <t>BIRTLEY MEDICAL GROUP</t>
  </si>
  <si>
    <t>CROWHALL MEDICAL CENTRE</t>
  </si>
  <si>
    <t>CHAINBRIDGE MEDICAL PARTNERSHIP</t>
  </si>
  <si>
    <t>ST. ALBANS MEDICAL GROUP</t>
  </si>
  <si>
    <t>MILLENNIUM FAMILY PRACTICE</t>
  </si>
  <si>
    <t>CRAWCROOK MEDICAL CENTRE</t>
  </si>
  <si>
    <t>WREKENTON MEDICAL GROUP</t>
  </si>
  <si>
    <t>BEWICK ROAD SURGERY</t>
  </si>
  <si>
    <t>OLDWELL SURGERY</t>
  </si>
  <si>
    <t>CENTRAL GATESHEAD MEDICAL GROUP</t>
  </si>
  <si>
    <t>WHICKHAM COTTAGE MEDICAL CENTRE</t>
  </si>
  <si>
    <t>SECOND STREET SURGERY</t>
  </si>
  <si>
    <t>TEAMS MEDICAL PRACTICE</t>
  </si>
  <si>
    <t>CHOPWELL PRIMARY HEALTHCARE CENTRE</t>
  </si>
  <si>
    <t>BEACON VIEW MEDICAL CENTRE</t>
  </si>
  <si>
    <t>PELAW MEDICAL PRACTICE</t>
  </si>
  <si>
    <t>THE BRIDGES MEDICAL PRACTICE</t>
  </si>
  <si>
    <t>HOLLYHURST MEDICAL CENTRE</t>
  </si>
  <si>
    <t>SUNNISIDE SURGERY</t>
  </si>
  <si>
    <t>SAVILLE MEDICAL GROUP</t>
  </si>
  <si>
    <t>PROSPECT MEDICAL CENTRE</t>
  </si>
  <si>
    <t>WEST FARM SURGERY</t>
  </si>
  <si>
    <t>ROSEWORTH SURGERY</t>
  </si>
  <si>
    <t>PARK MEDICAL GROUP</t>
  </si>
  <si>
    <t>BIDDLESTONE HEALTH GROUP</t>
  </si>
  <si>
    <t>WALKER MEDICAL GROUP</t>
  </si>
  <si>
    <t>WEST ROAD MEDICAL CENTRE</t>
  </si>
  <si>
    <t>DENTON PARK MEDICAL GROUP</t>
  </si>
  <si>
    <t>LANE END SURGERY</t>
  </si>
  <si>
    <t>CRUDDAS PARK SURGERY</t>
  </si>
  <si>
    <t>THE GROVE MEDICAL GROUP</t>
  </si>
  <si>
    <t>HOLMSIDE MEDICAL GROUP</t>
  </si>
  <si>
    <t>PARKWAY MEDICAL GROUP</t>
  </si>
  <si>
    <t>BENFIELD PARK MEDICAL GROUP</t>
  </si>
  <si>
    <t>HEATON ROAD SURGERY</t>
  </si>
  <si>
    <t>WESTERHOPE MEDICAL GROUP</t>
  </si>
  <si>
    <t>THROCKLEY PRIMARY CARE CENTRE</t>
  </si>
  <si>
    <t>NEWCASTLE MEDICAL CENTRE</t>
  </si>
  <si>
    <t>REGENT MEDICAL CENTRE</t>
  </si>
  <si>
    <t>THORNFIELD MEDICAL GROUP</t>
  </si>
  <si>
    <t>BETTS AVENUE MEDICAL GROUP</t>
  </si>
  <si>
    <t>FENHAM HALL SURGERY</t>
  </si>
  <si>
    <t>BRUNTON PARK</t>
  </si>
  <si>
    <t>BROADWAY MEDICAL CENTRE</t>
  </si>
  <si>
    <t>GOSFORTH MEMORIAL MED.CTR</t>
  </si>
  <si>
    <t>ELSWICK FAMILY PRACTICE</t>
  </si>
  <si>
    <t>NEWBURN SURGERY</t>
  </si>
  <si>
    <t>ST. ANTHONY'S HEALTH CENTRE</t>
  </si>
  <si>
    <t>SWARLAND AVENUE SURGERY</t>
  </si>
  <si>
    <t>DENTON TURRET MEDICAL CENTRE</t>
  </si>
  <si>
    <t>SPRING TERRACE HEALTH CENTRE</t>
  </si>
  <si>
    <t>COLLINGWOOD HEALTH GROUP</t>
  </si>
  <si>
    <t>WHITLEY BAY HEALTH CENTRE</t>
  </si>
  <si>
    <t>49 MARINE AVENUE SURGERY</t>
  </si>
  <si>
    <t>MARINE AVENUE MEDICAL CTR</t>
  </si>
  <si>
    <t>PRIORY MEDICAL GROUP</t>
  </si>
  <si>
    <t>BEAUMONT PARK SURGERY</t>
  </si>
  <si>
    <t>WIDEOPEN MEDICAL CENTRE</t>
  </si>
  <si>
    <t>BEWICKE MEDICAL CENTRE</t>
  </si>
  <si>
    <t>THE VILLAGE GREEN SURGERY</t>
  </si>
  <si>
    <t>WOODLANDS PARK HEALTH CTR</t>
  </si>
  <si>
    <t>NELSON MEDICAL GROUP</t>
  </si>
  <si>
    <t>NORTHUMBERLAND PARK MEDICAL GROUP</t>
  </si>
  <si>
    <t>BRIDGE MEDICAL</t>
  </si>
  <si>
    <t>REDBURN PARK MEDICAL CENTRE</t>
  </si>
  <si>
    <t>PARK PARADE PRACTICE</t>
  </si>
  <si>
    <t>WELLSPRING MEDICAL PRACT.</t>
  </si>
  <si>
    <t>MALLARD MEDICAL PRACTICE</t>
  </si>
  <si>
    <t>VICTORIA MEDICAL CENTRE</t>
  </si>
  <si>
    <t>FARNHAM MEDICAL CTR.</t>
  </si>
  <si>
    <t>MAYFIELD MEDICAL GROUP</t>
  </si>
  <si>
    <t>WENLOCK ROAD SURGERY</t>
  </si>
  <si>
    <t>TALBOT MEDICAL CENTRE</t>
  </si>
  <si>
    <t>WAWN STREET SURGERY</t>
  </si>
  <si>
    <t>TRINITY MEDICAL CENTRE</t>
  </si>
  <si>
    <t>DR THORNILEY-WALKER &amp; PARTNERS</t>
  </si>
  <si>
    <t>ALBERT ROAD SURGERY</t>
  </si>
  <si>
    <t>ELLISON VIEW SURGERY</t>
  </si>
  <si>
    <t>CENTRAL SURGERY</t>
  </si>
  <si>
    <t>WEST VIEW SURGERY</t>
  </si>
  <si>
    <t>ST GEORGE &amp; RIVERSIDE MEDICAL PRACTICE</t>
  </si>
  <si>
    <t>COLLIERY COURT MEDICAL GROUP</t>
  </si>
  <si>
    <t>THE GLEN MEDICAL GROUP</t>
  </si>
  <si>
    <t>WHITBURN SURGERY</t>
  </si>
  <si>
    <t>THE G.P.SUITE</t>
  </si>
  <si>
    <t>RAVENSWORTH SURGERY</t>
  </si>
  <si>
    <t>EAST WING PRACTICE</t>
  </si>
  <si>
    <t>DEERNESS PARK MEDICAL GROUP</t>
  </si>
  <si>
    <t>HETTON GROUP PRACTICE</t>
  </si>
  <si>
    <t>VILLETTE SURGERY</t>
  </si>
  <si>
    <t>WEARSIDE MEDICAL PRACTICE - PALLION</t>
  </si>
  <si>
    <t>PALLION FAMILY PRACTICE</t>
  </si>
  <si>
    <t>RED HOUSE MEDICAL CENTRE</t>
  </si>
  <si>
    <t>HERRINGTON MEDICAL CENTRE</t>
  </si>
  <si>
    <t>GALLERIES MEDICAL PRACTICE</t>
  </si>
  <si>
    <t>THE NEW CITY MEDICAL GROUP</t>
  </si>
  <si>
    <t>FULWELL MEDICAL CENTRE,</t>
  </si>
  <si>
    <t>ST BEDE MEDICAL CENTRE</t>
  </si>
  <si>
    <t>MILLFIELD MEDICAL GROUP</t>
  </si>
  <si>
    <t>ASHBURN MEDICAL CENTRE</t>
  </si>
  <si>
    <t>BRIDGE VIEW MEDICAL GROUP</t>
  </si>
  <si>
    <t>FORGE MEDICAL PRACTICE</t>
  </si>
  <si>
    <t>KEPIER MEDICAL PRACTICE</t>
  </si>
  <si>
    <t>CONCORD MEDICAL PRACTICE</t>
  </si>
  <si>
    <t>HOUGHTON MEDICAL GROUP,</t>
  </si>
  <si>
    <t>THE BROADWAY MEDICAL PRACTICE</t>
  </si>
  <si>
    <t>SUNDERLAND GP ALLIANCE MEDICAL PRACTICE</t>
  </si>
  <si>
    <t>NEW WASHINGTON MEDICAL GROUP</t>
  </si>
  <si>
    <t>SPRINGWELL MEDICAL GROUP</t>
  </si>
  <si>
    <t>GRANGEWOOD SURGERY</t>
  </si>
  <si>
    <t>WESTBOURNE MEDICAL GROUP</t>
  </si>
  <si>
    <t>HYLTON MEDICAL GROUP</t>
  </si>
  <si>
    <t>NEW SILKSWORTH MEDICAL PRACTICE</t>
  </si>
  <si>
    <t>PARK LANE PRACTICE</t>
  </si>
  <si>
    <t>SOUTHLANDS MEDICAL GROUP</t>
  </si>
  <si>
    <t>CASTLETOWN MEDICAL CENTRE</t>
  </si>
  <si>
    <t>MONKWEARMOUTH HEALTH CENTRE</t>
  </si>
  <si>
    <t>HAPPY HOUSE SURGERY</t>
  </si>
  <si>
    <t>SUNDERLAND GP ALLIANCE SOUTH HYLTON SURG</t>
  </si>
  <si>
    <t>RICKLETON MEDICAL CENTRE</t>
  </si>
  <si>
    <t>I J HEALTHCARE</t>
  </si>
  <si>
    <t>CHESTER SURGERY</t>
  </si>
  <si>
    <t>BEACON MEDICAL</t>
  </si>
  <si>
    <t>EASTGATE MEDICAL GROUP, HORNSEA</t>
  </si>
  <si>
    <t>THE CENTRAL SURGERY BARTON</t>
  </si>
  <si>
    <t>WINTERTON MEDICAL PRACTICE</t>
  </si>
  <si>
    <t>MARKET WEIGHTON GROUP PRACTICE</t>
  </si>
  <si>
    <t>KINGSTON HEALTH (HULL)</t>
  </si>
  <si>
    <t>DR AP KUMAR</t>
  </si>
  <si>
    <t>MONTAGUE MEDICAL PRACTICE</t>
  </si>
  <si>
    <t>CLEE MEDICAL CENTRE</t>
  </si>
  <si>
    <t>PELHAM MEDICAL GROUP</t>
  </si>
  <si>
    <t>ORCHARD 2000 GROUP</t>
  </si>
  <si>
    <t>THE SUTTON MANOR SURGERY</t>
  </si>
  <si>
    <t>CAMBRIDGE AVENUE MEDICAL CENTRE</t>
  </si>
  <si>
    <t>HOLDERNESS HEALTH</t>
  </si>
  <si>
    <t>ANCORA MEDICAL PRACTICE</t>
  </si>
  <si>
    <t>ST ANDREWS SURGERY</t>
  </si>
  <si>
    <t>THE SNAITH AND RAWCLIFFE MEDICAL GROUP</t>
  </si>
  <si>
    <t>WILBERFORCE SURGERY</t>
  </si>
  <si>
    <t>LEVEN &amp; BEEFORD MEDICAL PRACTICE</t>
  </si>
  <si>
    <t>THE AVENUES MEDICAL CENTRE</t>
  </si>
  <si>
    <t>POCKLINGTON GROUP PRACTICE</t>
  </si>
  <si>
    <t>THE PARK SURGERY</t>
  </si>
  <si>
    <t>THE ROXTON PRACTICE</t>
  </si>
  <si>
    <t>DR JAD WEIR &amp; PARTNERS</t>
  </si>
  <si>
    <t>GILBERDYKE HEALTH CENTRE</t>
  </si>
  <si>
    <t>MANOR ROAD SURGERY</t>
  </si>
  <si>
    <t>SOUTH AXHOLME PRACTICE</t>
  </si>
  <si>
    <t>ASHBY TURN PRIMARY CARE PARTNERS</t>
  </si>
  <si>
    <t>THE BRIDGE GROUP PRACTICE</t>
  </si>
  <si>
    <t>WOLSELEY MEDICAL CENTRE</t>
  </si>
  <si>
    <t>MODALITY PARTNERSHIP (HULL)</t>
  </si>
  <si>
    <t>OLD FIRE STATION SURGERY</t>
  </si>
  <si>
    <t>PRINCES MEDICAL CENTRE</t>
  </si>
  <si>
    <t>CLIFTON HOUSE MEDICAL CENTRE</t>
  </si>
  <si>
    <t>SYDENHAM GROUP PRACTICE</t>
  </si>
  <si>
    <t>THE RIDINGS MEDICAL GROUP</t>
  </si>
  <si>
    <t>BRIDGE STREET SURGERY</t>
  </si>
  <si>
    <t>CHURCH LANE MEDICAL CENTRE</t>
  </si>
  <si>
    <t>TRENT VIEW MEDICAL PRACTICE</t>
  </si>
  <si>
    <t>BARTHOLOMEW MEDICAL GROUP</t>
  </si>
  <si>
    <t>CITY HEALTH PRACTICE LTD</t>
  </si>
  <si>
    <t>HASTINGS MEDICAL CENTRE</t>
  </si>
  <si>
    <t>NORTH BEVERLEY MEDICAL CENTRE</t>
  </si>
  <si>
    <t>BURNBRAE MEDICAL PRACTICE</t>
  </si>
  <si>
    <t>BIRKWOOD MEDICAL CENTRE</t>
  </si>
  <si>
    <t>HOWDEN MEDICAL PRACTICE</t>
  </si>
  <si>
    <t>THE OSWALD ROAD MEDICAL SURGERY</t>
  </si>
  <si>
    <t>LITTLEFIELD SURGERY</t>
  </si>
  <si>
    <t>THE MEDICAL CENTRE, DRIFFIELD</t>
  </si>
  <si>
    <t>DELTA HEALTHCARE</t>
  </si>
  <si>
    <t>THE KIRTON LINDSEY AND SCOTTER SURGERY</t>
  </si>
  <si>
    <t>DR AC MILNER</t>
  </si>
  <si>
    <t>GREENGATES MEDICAL GROUP</t>
  </si>
  <si>
    <t>DR A SINHA</t>
  </si>
  <si>
    <t>RIVERSIDE SURGERY</t>
  </si>
  <si>
    <t>JAMES ALEXANDER FAMILY PRACTICE</t>
  </si>
  <si>
    <t>CEDAR MEDICAL PRACTICE</t>
  </si>
  <si>
    <t>WEST COMMON LANE TEACHING PRACTICE</t>
  </si>
  <si>
    <t>GOODHEART SURGERY</t>
  </si>
  <si>
    <t>STIRLING MEDICAL CENTRE (MATHEWS)</t>
  </si>
  <si>
    <t>DR GT HENDOW'S PRACTICE</t>
  </si>
  <si>
    <t>THE BIRCHES MEDICAL PRACTICE</t>
  </si>
  <si>
    <t>PARK VIEW SURGERY</t>
  </si>
  <si>
    <t>BARNETBY MEDICAL CENTRE</t>
  </si>
  <si>
    <t>DRS RAUT AND THOUFEEQ</t>
  </si>
  <si>
    <t>LAURBEL SURGERY</t>
  </si>
  <si>
    <t>DR OZ QURESHI</t>
  </si>
  <si>
    <t>EAST PARK PRACTICE</t>
  </si>
  <si>
    <t>WEST TOWN SURGERY</t>
  </si>
  <si>
    <t>THE KILLINGHOLME SURGERY</t>
  </si>
  <si>
    <t>KING STREET MEDICAL CENTRE</t>
  </si>
  <si>
    <t>GREENLANDS SURGERY</t>
  </si>
  <si>
    <t>RAJ MEDICAL CENTRE</t>
  </si>
  <si>
    <t>CORE CARE FAMILY PRACTICE</t>
  </si>
  <si>
    <t>HEALING PARTNERSHIP</t>
  </si>
  <si>
    <t>DR MITCHELL</t>
  </si>
  <si>
    <t>DR P SURESH BABU</t>
  </si>
  <si>
    <t>MILLFIELD SURGERY</t>
  </si>
  <si>
    <t>NIDDERDALE GROUP PRACTICE</t>
  </si>
  <si>
    <t>TOWNHEAD SURGERY</t>
  </si>
  <si>
    <t>RIPON SPA SURGERY</t>
  </si>
  <si>
    <t>SHERBURN SURGERY</t>
  </si>
  <si>
    <t>THE LEEDS ROAD PRACTICE</t>
  </si>
  <si>
    <t>KINGSWOOD SURGERY</t>
  </si>
  <si>
    <t>EAST PARADE SURGERY</t>
  </si>
  <si>
    <t>WHITBY GROUP PRACTICE</t>
  </si>
  <si>
    <t>ESCRICK SURGERY</t>
  </si>
  <si>
    <t>TOPCLIFFE SURGERY</t>
  </si>
  <si>
    <t>DALTON TERRACE SURGERY</t>
  </si>
  <si>
    <t>GREAT AYTON SURGERY</t>
  </si>
  <si>
    <t>CATTERICK VILLAGE SURGERY</t>
  </si>
  <si>
    <t>EASTFIELD MEDICAL CENTRE</t>
  </si>
  <si>
    <t>DERWENT PRACTICE</t>
  </si>
  <si>
    <t>HAXBY GROUP PRACTICE</t>
  </si>
  <si>
    <t>THE SPA SURGERY</t>
  </si>
  <si>
    <t>DOCTORS LANE SURGERY</t>
  </si>
  <si>
    <t>DR AKESTER &amp; PARTNERS</t>
  </si>
  <si>
    <t>SHERBURN GROUP PRACTICE</t>
  </si>
  <si>
    <t>CHURCH LANE SURGERY</t>
  </si>
  <si>
    <t>PICKERING MEDICAL PRACTICE</t>
  </si>
  <si>
    <t>QUAKERS LANE SURGERY</t>
  </si>
  <si>
    <t>SCORTON MEDICAL CENTRE</t>
  </si>
  <si>
    <t>FILEY SURGERY</t>
  </si>
  <si>
    <t>BEECH TREE SURGERY</t>
  </si>
  <si>
    <t>LAMBERT MEDICAL CENTRE</t>
  </si>
  <si>
    <t>STOKESLEY SURGERY</t>
  </si>
  <si>
    <t>CENTRAL DALES PRACTICE</t>
  </si>
  <si>
    <t>STAITHES SURGERY</t>
  </si>
  <si>
    <t>UNITY HEALTH</t>
  </si>
  <si>
    <t>THIRSK DOCTORS SURGERY</t>
  </si>
  <si>
    <t>MOWBRAY HOUSE SURGERY</t>
  </si>
  <si>
    <t>DYNELEY HOUSE SURGERY</t>
  </si>
  <si>
    <t>SCARBOROUGH MEDICAL GROUP</t>
  </si>
  <si>
    <t>SPRINGBANK SURGERY</t>
  </si>
  <si>
    <t>CHURCH AVENUE MEDICAL GROUP</t>
  </si>
  <si>
    <t>EASTGATE MEDICAL GROUP</t>
  </si>
  <si>
    <t>BENTHAM MEDICAL PRACTICE</t>
  </si>
  <si>
    <t>AYTON AND SNAINTON MEDICAL PRACTICE</t>
  </si>
  <si>
    <t>TOLLERTON SURGERY</t>
  </si>
  <si>
    <t>GLEBE HOUSE SURGERY</t>
  </si>
  <si>
    <t>STOCKWELL ROAD SURGERY</t>
  </si>
  <si>
    <t>HELMSLEY SURGERY</t>
  </si>
  <si>
    <t>BEECH HOUSE SURGERY</t>
  </si>
  <si>
    <t>THE OLD SCHOOL MEDICAL PRACTICE</t>
  </si>
  <si>
    <t>THE FRIARY SURGERY</t>
  </si>
  <si>
    <t>SOUTH MILFORD SURGERY</t>
  </si>
  <si>
    <t>POSTERNGATE SURGERY</t>
  </si>
  <si>
    <t>MAYFORD HOUSE SURGERY</t>
  </si>
  <si>
    <t>KIRKBYMOORSIDE SURGERY</t>
  </si>
  <si>
    <t>LEYBURN MEDICAL PRACTICE</t>
  </si>
  <si>
    <t>STILLINGTON SURGERY</t>
  </si>
  <si>
    <t>MY HEALTH GROUP</t>
  </si>
  <si>
    <t>ELVINGTON MEDICAL PRACTICE</t>
  </si>
  <si>
    <t>YORK MEDICAL GROUP</t>
  </si>
  <si>
    <t>BROOK SQUARE SURGERY</t>
  </si>
  <si>
    <t>PARK PARADE SURGERY</t>
  </si>
  <si>
    <t>SCOTT ROAD MEDICAL CENTRE</t>
  </si>
  <si>
    <t>JORVIK GILLYGATE PRACTICE</t>
  </si>
  <si>
    <t>FRONT STREET SURGERY</t>
  </si>
  <si>
    <t>SLEIGHTS AND SANDSEND MEDICAL PRACTICE</t>
  </si>
  <si>
    <t>HAREWOOD MEDICAL PRACTICE</t>
  </si>
  <si>
    <t>TADCASTER MEDICAL CENTRE</t>
  </si>
  <si>
    <t>HACKNESS ROAD SURGERY</t>
  </si>
  <si>
    <t>AMPLEFORTH SURGERY</t>
  </si>
  <si>
    <t>TERRINGTON SURGERY</t>
  </si>
  <si>
    <t>REETH MEDICAL CENTRE</t>
  </si>
  <si>
    <t>HUNMANBY SURGERY</t>
  </si>
  <si>
    <t>ILKLEY &amp; WHARFEDALE MEDICAL PRACTICE</t>
  </si>
  <si>
    <t>THORNBURY MEDICAL PRACTICE</t>
  </si>
  <si>
    <t>LING HOUSE MEDICAL CENTRE</t>
  </si>
  <si>
    <t>PARKLANDS MEDICAL PRACTICE</t>
  </si>
  <si>
    <t>MANOR MEDICAL PRACTICE</t>
  </si>
  <si>
    <t>BINGLEY MEDICAL PRACTICE</t>
  </si>
  <si>
    <t>TONG MEDICAL PRACTICE</t>
  </si>
  <si>
    <t>FARROW MEDICAL CENTRE</t>
  </si>
  <si>
    <t>IDLE MEDICAL CENTRE</t>
  </si>
  <si>
    <t>GRANGE PARK SURGERY</t>
  </si>
  <si>
    <t>BAILDON MEDICAL PRACTICE</t>
  </si>
  <si>
    <t>LITTLE HORTON LANE MEDICAL CENTRE - RAJA</t>
  </si>
  <si>
    <t>PRIMROSE SURGERY</t>
  </si>
  <si>
    <t>WIBSEY &amp; QUEENSBURY MED P</t>
  </si>
  <si>
    <t>LOW MOOR SURGERY</t>
  </si>
  <si>
    <t>OAK GLEN SURGERY</t>
  </si>
  <si>
    <t>BRADFORD MOOR PRACTICE</t>
  </si>
  <si>
    <t>GRANGE MEDICAL CENTRE</t>
  </si>
  <si>
    <t>HORTON PARK MEDICAL PRACTICE</t>
  </si>
  <si>
    <t>THE WILSDEN MEDICAL PRACTICE</t>
  </si>
  <si>
    <t>LEYLANDS LANE MEDICAL PRACTICE</t>
  </si>
  <si>
    <t>THE SALTAIRE &amp; WINDHILL MEDICAL P'SHIP</t>
  </si>
  <si>
    <t>BOWLING HALL MED PRACTICE</t>
  </si>
  <si>
    <t>ROOLEY LANE MED. CENTRE</t>
  </si>
  <si>
    <t>HOLLYNS HEALTH &amp; WELLBEING - CLAYTON</t>
  </si>
  <si>
    <t>BRADFORD STUDENT HEALTH SERVICE</t>
  </si>
  <si>
    <t>KENSINGTON PARTNERSHIP</t>
  </si>
  <si>
    <t>HAIGH HALL MEDICAL PRACTICE</t>
  </si>
  <si>
    <t>THE RIDGE MEDICAL PRACT.</t>
  </si>
  <si>
    <t>MOORSIDE SURGERY</t>
  </si>
  <si>
    <t>THE AVICENNA MEDICAL PRACTICE</t>
  </si>
  <si>
    <t>ASHCROFT SURGERY</t>
  </si>
  <si>
    <t>SHIPLEY MEDICAL PRACTICE-AFFINITY CARE</t>
  </si>
  <si>
    <t>THE ROCKWELL AND WROSE PRACTICE</t>
  </si>
  <si>
    <t>THE SPRINGFIELD SURGERY (BINGLEY)</t>
  </si>
  <si>
    <t>THE LISTER SURGERY</t>
  </si>
  <si>
    <t>PICTON MEDICAL CENTRE</t>
  </si>
  <si>
    <t>ADDINGHAM SURGERY</t>
  </si>
  <si>
    <t>DR A AZAM &amp; PARTNERS</t>
  </si>
  <si>
    <t>DR IA GILKAR &amp; PARTNERS</t>
  </si>
  <si>
    <t>I G MEDICAL</t>
  </si>
  <si>
    <t>VALLEY VIEW SURGERY</t>
  </si>
  <si>
    <t>FRIZINGHALL MEDICAL CENTRE</t>
  </si>
  <si>
    <t>CLARENDON MEDICAL CENTRE</t>
  </si>
  <si>
    <t>PEEL PARK SURGERY</t>
  </si>
  <si>
    <t>ASHWELL MEDICAL CENTRE</t>
  </si>
  <si>
    <t>DR GILKAR</t>
  </si>
  <si>
    <t>PARK GRANGE MEDICAL CENTRE</t>
  </si>
  <si>
    <t>BILTON MEDICAL CENTRE</t>
  </si>
  <si>
    <t>MOOR PARK MEDICAL PRACTICE</t>
  </si>
  <si>
    <t>STATION ROAD SURGERY</t>
  </si>
  <si>
    <t>RYDINGS HALL SURGERY</t>
  </si>
  <si>
    <t>HEBDEN BRIDGE GROUP PRACTICE</t>
  </si>
  <si>
    <t>TODMORDEN GROUP PRACTICE</t>
  </si>
  <si>
    <t>BRIG ROYD SURGERY</t>
  </si>
  <si>
    <t>STAINLAND ROAD MEDICAL CENTRE</t>
  </si>
  <si>
    <t>KEIGHLEY ROAD SURGERY</t>
  </si>
  <si>
    <t>SPRING HALL GROUP PRACTICE</t>
  </si>
  <si>
    <t>PLANE TREES GROUP PRACTICE</t>
  </si>
  <si>
    <t>RASTRICK HEALTH CENTRE</t>
  </si>
  <si>
    <t>BANKFIELD SURGERY</t>
  </si>
  <si>
    <t>THE BOULEVARD MEDICAL PRACTICE</t>
  </si>
  <si>
    <t>KING CROSS PRACTICE</t>
  </si>
  <si>
    <t>LISTER LANE SURGERY</t>
  </si>
  <si>
    <t>BEECHWOOD MEDICAL CENTRE</t>
  </si>
  <si>
    <t>CARITAS GROUP PRACTICE</t>
  </si>
  <si>
    <t>LONGROYDE SURGERY</t>
  </si>
  <si>
    <t>PARKVIEW SURGERY</t>
  </si>
  <si>
    <t>DEARNE VALLEY HEALTH CENTRE</t>
  </si>
  <si>
    <t>CALDER VIEW SURGERY</t>
  </si>
  <si>
    <t>ELMWOOD FAMILY DOCTORS</t>
  </si>
  <si>
    <t>BATLEY HEALTH CENTRE SURGERY</t>
  </si>
  <si>
    <t>NORTH ROAD SUITE,RAVENSTHORPE HEALTH CTR</t>
  </si>
  <si>
    <t>UNDERCLIFFE SURGERY</t>
  </si>
  <si>
    <t>BROOKROYD HOUSE</t>
  </si>
  <si>
    <t>WELLINGTON HOUSE</t>
  </si>
  <si>
    <t>MELTHAM ROAD SURGERY</t>
  </si>
  <si>
    <t>GROVE HOUSE SURGERY</t>
  </si>
  <si>
    <t>MIRFIELD HEALTH CENTRE</t>
  </si>
  <si>
    <t>EIGHTLANDS SURGERY</t>
  </si>
  <si>
    <t>CLECKHEATON GROUP PRACTICE</t>
  </si>
  <si>
    <t>HONLEY SURGERY</t>
  </si>
  <si>
    <t>THE ALMONDBURY SURGERY</t>
  </si>
  <si>
    <t>THE WATERLOO PRACTICE</t>
  </si>
  <si>
    <t>BLACKBURN RD.MEDICAL CTR.</t>
  </si>
  <si>
    <t>KIRKBURTON HEALTH CENTRE</t>
  </si>
  <si>
    <t>THE GRANGE MEDICAL PRACTICE</t>
  </si>
  <si>
    <t>THE GREENWAY MEDICAL PRACTICE</t>
  </si>
  <si>
    <t>LEPTON AND KIRKHEATON SURGERIES</t>
  </si>
  <si>
    <t>MELTHAM GROUP PRACTICE</t>
  </si>
  <si>
    <t>THE LINDLEY VILLAGE SURG.</t>
  </si>
  <si>
    <t>NEW STREET &amp; NETHERTON GROUP PRACTICE</t>
  </si>
  <si>
    <t>THE PADDOCK SURGERY</t>
  </si>
  <si>
    <t>MOUNT PLEASANT MED CENTRE</t>
  </si>
  <si>
    <t>PADDOCK AND LONGWOOD FAMILY PRACTICE</t>
  </si>
  <si>
    <t>THORNTON LODGE SURGERY</t>
  </si>
  <si>
    <t>WOODHOUSE HILL SURGERY</t>
  </si>
  <si>
    <t>FIELDHEAD SURGERY</t>
  </si>
  <si>
    <t>COLNE VALLEY GROUP PRACTICE</t>
  </si>
  <si>
    <t>HEALDS ROAD SURGERY</t>
  </si>
  <si>
    <t>ROSE MEDICAL PRACTICE</t>
  </si>
  <si>
    <t>SLAITHWAITE HEALTH CENTRE</t>
  </si>
  <si>
    <t>GREENHEAD FAMILY DOCTORS</t>
  </si>
  <si>
    <t>SKELMANTHORPE FAMILY DOCTORS</t>
  </si>
  <si>
    <t>UNIVERSITY HEALTH CENTRE</t>
  </si>
  <si>
    <t>THORNHILL LEES MEDICAL CENTRE</t>
  </si>
  <si>
    <t>OAKLANDS HEALTH CENTRE</t>
  </si>
  <si>
    <t>DR HANDA &amp; PARTNER</t>
  </si>
  <si>
    <t>LIVERSEDGE MEDICAL CENTRE</t>
  </si>
  <si>
    <t>CROFT MEDICAL CENTRE</t>
  </si>
  <si>
    <t>COOK LANE SURGERY</t>
  </si>
  <si>
    <t>WINDSOR MEDICAL CENTRE</t>
  </si>
  <si>
    <t>MARSH SURGERY</t>
  </si>
  <si>
    <t>BIRKBY HEALTH CENTRE</t>
  </si>
  <si>
    <t>WESTBOURNE SURGERY</t>
  </si>
  <si>
    <t>KIRKGATE SURGERY</t>
  </si>
  <si>
    <t>LOCKWOOD SURGERY</t>
  </si>
  <si>
    <t>SAVILE TOWN MEDICAL CTR.</t>
  </si>
  <si>
    <t>THE ALBION MOUNT MEDICAL PRACTICE</t>
  </si>
  <si>
    <t>DR MAHMOOD &amp; PARTNERS</t>
  </si>
  <si>
    <t>SIDINGS HEALTHCARE CENTRE</t>
  </si>
  <si>
    <t>CHERRY TREE SURGERY</t>
  </si>
  <si>
    <t>THE WHITEHOUSE CENTRE</t>
  </si>
  <si>
    <t>THE JUNCTION SURGERY</t>
  </si>
  <si>
    <t>CITY VIEW MEDICAL PRACTICE</t>
  </si>
  <si>
    <t>DR G LEES &amp; PARTNERS</t>
  </si>
  <si>
    <t>HIGHFIELD SURGERY</t>
  </si>
  <si>
    <t>DR N DUMPHY &amp; PARTNERS</t>
  </si>
  <si>
    <t>ALWOODLEY MEDICAL CENTRE</t>
  </si>
  <si>
    <t>MANSTON SURGERY</t>
  </si>
  <si>
    <t>COLLINGHAM CHURCH VIEW SURGERY</t>
  </si>
  <si>
    <t>HILLFOOT SURGERY</t>
  </si>
  <si>
    <t>LEEDS CITY MEDICAL PRACTICE</t>
  </si>
  <si>
    <t>THE NORTH LEEDS MEDICAL PRACTICE</t>
  </si>
  <si>
    <t>ROBIN LANE HEALTH AND WELLBEING CENTRE</t>
  </si>
  <si>
    <t>MANOR PARK SURGERY</t>
  </si>
  <si>
    <t>SHAFTESBURY MEDICAL CTR.</t>
  </si>
  <si>
    <t>CRAVEN ROAD MEDICAL PRACTICE</t>
  </si>
  <si>
    <t>MULBERRY STREET MEDICAL PRACTICE</t>
  </si>
  <si>
    <t>LOFTHOUSE SURGERY</t>
  </si>
  <si>
    <t>OAKWOOD LANE MEDICAL PRACTICE</t>
  </si>
  <si>
    <t>PRIORY VIEW MEDICAL CENTRE</t>
  </si>
  <si>
    <t>HYDE PARK SURGERY</t>
  </si>
  <si>
    <t>WESTGATE SURGERY</t>
  </si>
  <si>
    <t>BURTON CROFT SURGERY</t>
  </si>
  <si>
    <t>CHEVIN MEDICAL PRACTICE</t>
  </si>
  <si>
    <t>SPA SURGERY</t>
  </si>
  <si>
    <t>SOUTH BANK SURGERY</t>
  </si>
  <si>
    <t>GIBSON LANE PRACTICE</t>
  </si>
  <si>
    <t>GUISELEY AND YEADON MEDICAL PRACTICE</t>
  </si>
  <si>
    <t>ALLERTON MEDICAL CENTRE</t>
  </si>
  <si>
    <t>VESPER ROAD</t>
  </si>
  <si>
    <t>LINGWELL CROFT SURGERY</t>
  </si>
  <si>
    <t>EAST PARK MEDICAL CENTRE</t>
  </si>
  <si>
    <t>IRELAND WOOD SURGERY</t>
  </si>
  <si>
    <t>GARFORTH MEDICAL CENTRE</t>
  </si>
  <si>
    <t>WOODHOUSE MEDICAL PRACTICE</t>
  </si>
  <si>
    <t>WEST LODGE SURGERY</t>
  </si>
  <si>
    <t>AIRE VALLEY SURGERY</t>
  </si>
  <si>
    <t>PARK ROAD &amp; MENSTON</t>
  </si>
  <si>
    <t>THE GARDEN SURGERY</t>
  </si>
  <si>
    <t>ASHFIELD MEDICAL CENTRE</t>
  </si>
  <si>
    <t>SHADWELL MEDICAL CENTRE</t>
  </si>
  <si>
    <t>WINDSOR HOUSE GROUP PRACTICE</t>
  </si>
  <si>
    <t>MEANWOOD HEALTH CENTRE</t>
  </si>
  <si>
    <t>THORNTON MEDICAL CENTRE</t>
  </si>
  <si>
    <t>HAREHILLS CORNER SURGERY</t>
  </si>
  <si>
    <t>THE MEDICAL CENTRE</t>
  </si>
  <si>
    <t>LEIGH VIEW MEDICAL PRACTICE</t>
  </si>
  <si>
    <t>THE STREET LANE PRACTICE</t>
  </si>
  <si>
    <t>THE DEKEYSER GROUP PRACTICE</t>
  </si>
  <si>
    <t>ABBEY GRANGE MEDICAL PRACTICE</t>
  </si>
  <si>
    <t>BURLEY PARK MEDICAL CENTRE</t>
  </si>
  <si>
    <t>AIREBOROUGH FAMILY PRACTICE</t>
  </si>
  <si>
    <t>WHITEHALL SURGERY</t>
  </si>
  <si>
    <t>DR T P FOX &amp; PARTNERS</t>
  </si>
  <si>
    <t>BELLBROOKE SURGERY</t>
  </si>
  <si>
    <t>LAUREL BANK SURGERY</t>
  </si>
  <si>
    <t>NOVA SCOTIA MEDICAL CNTR</t>
  </si>
  <si>
    <t>KIPPAX HALL SURGERY</t>
  </si>
  <si>
    <t>PARK EDGE PRACTICE</t>
  </si>
  <si>
    <t>DR S M CHEN &amp; PARTNER</t>
  </si>
  <si>
    <t>ARTHINGTON MEDICAL CENTRE</t>
  </si>
  <si>
    <t>ST MARTINS PRACTICE</t>
  </si>
  <si>
    <t>GILDERSOME HEALTH CENTRE</t>
  </si>
  <si>
    <t>CONWAY MEDICAL CENTRE</t>
  </si>
  <si>
    <t>BRAMLEY VILLAGE HEALTH &amp; WELLBEING CTR</t>
  </si>
  <si>
    <t>FOUNDRY LANE SURGERY</t>
  </si>
  <si>
    <t>CHAPELTOWN FAMILY SURGERY</t>
  </si>
  <si>
    <t>KIRKSTALL LANE MEDICAL CENTRE</t>
  </si>
  <si>
    <t>LEEDS STUDENT MEDICAL PRACTICE</t>
  </si>
  <si>
    <t>ASHTON VIEW MEDICAL CTR</t>
  </si>
  <si>
    <t>WETHERBY SURGERY</t>
  </si>
  <si>
    <t>DR S HUSSAIN</t>
  </si>
  <si>
    <t>THE ROUNDHAY ROAD SURGERY</t>
  </si>
  <si>
    <t>FAMILY DOCTORS</t>
  </si>
  <si>
    <t>OAKWOOD SURGERY</t>
  </si>
  <si>
    <t>BEECH TREE MEDICAL CENTRE</t>
  </si>
  <si>
    <t>MOORFIELD HOUSE SURGERY</t>
  </si>
  <si>
    <t>NEWTON SURGERY</t>
  </si>
  <si>
    <t>BEESTON VILLAGE SURGERY</t>
  </si>
  <si>
    <t>YORK STREET HEALTH PRACTICE</t>
  </si>
  <si>
    <t>HAWTHORN SURGERY</t>
  </si>
  <si>
    <t>LINCOLN GREEN MEDICAL CENTRE</t>
  </si>
  <si>
    <t>MIDDLESTOWN</t>
  </si>
  <si>
    <t>ORCHARD CROFT</t>
  </si>
  <si>
    <t>COLLEGE LANE SURGERY</t>
  </si>
  <si>
    <t>WARRENGATE MEDICAL CENTRE</t>
  </si>
  <si>
    <t>RIVERSIDE MEDICAL CENTRE</t>
  </si>
  <si>
    <t>PARK GREEN SURGERY</t>
  </si>
  <si>
    <t>LUPSET HEALTH CENTRE</t>
  </si>
  <si>
    <t>ST THOMAS ROAD SURGERY</t>
  </si>
  <si>
    <t>FRIARWOOD SURGERY</t>
  </si>
  <si>
    <t>MAYBUSH MEDICAL CENTRE</t>
  </si>
  <si>
    <t>OUTWOOD PARK MEDICAL CENTRE</t>
  </si>
  <si>
    <t>STUART ROAD</t>
  </si>
  <si>
    <t>WHITE ROSE SURGERY</t>
  </si>
  <si>
    <t>HENRY MOORE CLINIC</t>
  </si>
  <si>
    <t>STANLEY</t>
  </si>
  <si>
    <t>CHAPELTHORPE</t>
  </si>
  <si>
    <t>ASH GROVE</t>
  </si>
  <si>
    <t>HOMESTEAD</t>
  </si>
  <si>
    <t>CASTLEFORD MEDICAL PRACTICE</t>
  </si>
  <si>
    <t>THE GRANGE MEDICAL CENTRE</t>
  </si>
  <si>
    <t>NEW SOUTHGATE SURGERY</t>
  </si>
  <si>
    <t>CROFTON AND SHARLSTON MED PRAC</t>
  </si>
  <si>
    <t>HEALTH CARE FIRST PARTNERSHIP</t>
  </si>
  <si>
    <t>OSSETT SURGERY</t>
  </si>
  <si>
    <t>STATION LANE</t>
  </si>
  <si>
    <t>NEWLAND SURGERY</t>
  </si>
  <si>
    <t>KING'S MEDICAL PRACTICE</t>
  </si>
  <si>
    <t>TIEVE TARA</t>
  </si>
  <si>
    <t>ALVERTHORPE</t>
  </si>
  <si>
    <t>PATIENCE LANE SURGERY</t>
  </si>
  <si>
    <t>EASTMOOR HEALTH CENTRE</t>
  </si>
  <si>
    <t>SPRINGS HEALTH CENTRE</t>
  </si>
  <si>
    <t>THE VALLEYS MEDICAL PARTNERSHIP</t>
  </si>
  <si>
    <t>SETT VALLEY MEDICAL CENTRE</t>
  </si>
  <si>
    <t>IVY GROVE SURGERY</t>
  </si>
  <si>
    <t>JESSOP MEDICAL PRACTICE</t>
  </si>
  <si>
    <t>HORIZON HEALTHCARE</t>
  </si>
  <si>
    <t>VERNON STREET MEDICAL CTR</t>
  </si>
  <si>
    <t>WILSON STREET SURGERY</t>
  </si>
  <si>
    <t>THE MOIR MEDICAL CENTRE</t>
  </si>
  <si>
    <t>THE SURGERY AT WHEATBRIDGE</t>
  </si>
  <si>
    <t>BASLOW HEALTH CENTRE</t>
  </si>
  <si>
    <t>DERWENT VALLEY MEDICAL PRACTICE</t>
  </si>
  <si>
    <t>NEWBOLD SURGERY</t>
  </si>
  <si>
    <t>PEAK &amp; DALES MEDICAL PARTNERSHIP</t>
  </si>
  <si>
    <t>ARTHUR MEDICAL CENTRE</t>
  </si>
  <si>
    <t>DOVE RIVER</t>
  </si>
  <si>
    <t>NEWHALL SURGERY</t>
  </si>
  <si>
    <t>OLD STATION SURGERY</t>
  </si>
  <si>
    <t>THE AITUNE MEDICAL PRACTICE</t>
  </si>
  <si>
    <t>DRONFIELD MEDICAL PRACTICE</t>
  </si>
  <si>
    <t>ADAM HOUSE MEDICAL CENTRE</t>
  </si>
  <si>
    <t>SOMERCOTES MEDICAL CENTRE</t>
  </si>
  <si>
    <t>IMPERIAL ROAD SURGERY</t>
  </si>
  <si>
    <t>STAFFA HEALTH</t>
  </si>
  <si>
    <t>CREDAS MEDICAL</t>
  </si>
  <si>
    <t>SWADLINCOTE SURGERY</t>
  </si>
  <si>
    <t>SHIRES HEALTHCARE</t>
  </si>
  <si>
    <t>STEWART MEDICAL CENTRE</t>
  </si>
  <si>
    <t>VILLAGE SURGERY</t>
  </si>
  <si>
    <t>FRIAR GATE SURGERY</t>
  </si>
  <si>
    <t>ASHBOURNE MEDICAL PRACTICE</t>
  </si>
  <si>
    <t>WHITEMOOR MEDICAL CENTRE</t>
  </si>
  <si>
    <t>EYAM SURGERY</t>
  </si>
  <si>
    <t>WELBECK ROAD HEALTH CENTRE</t>
  </si>
  <si>
    <t>MICKLEOVER MEDICAL CENTRE</t>
  </si>
  <si>
    <t>WHITTINGTON MOOR SURGERY</t>
  </si>
  <si>
    <t>WEST HALLAM MEDICAL CTR</t>
  </si>
  <si>
    <t>ALVASTON MEDICAL CENTRE</t>
  </si>
  <si>
    <t>APPLETREE MEDICAL PRACTICE</t>
  </si>
  <si>
    <t>KELVINGROVE MEDICAL CENTRE</t>
  </si>
  <si>
    <t>THE VILLAGE SURGERY</t>
  </si>
  <si>
    <t>THE PARK MEDICAL PRACTICE</t>
  </si>
  <si>
    <t>PARKSIDE SURGERY</t>
  </si>
  <si>
    <t>HOLLYBROOK MEDICAL CENTRE</t>
  </si>
  <si>
    <t>NORTH WINGFIELD MEDICAL CENTRE</t>
  </si>
  <si>
    <t>CLAY CROSS MEDICAL CENTRE</t>
  </si>
  <si>
    <t>WILLINGTON SURGERY</t>
  </si>
  <si>
    <t>THE BRIMINGTON SURGERY</t>
  </si>
  <si>
    <t>RIPLEY MEDICAL CENTRE</t>
  </si>
  <si>
    <t>WOODVILLE SURGERY</t>
  </si>
  <si>
    <t>LITTLEWICK MEDICAL CENTRE</t>
  </si>
  <si>
    <t>HANNAGE BROOK MEDICAL CENTRE</t>
  </si>
  <si>
    <t>THORNBROOK SURGERY</t>
  </si>
  <si>
    <t>PARK FARM MEDICAL CENTRE</t>
  </si>
  <si>
    <t>BUXTON MEDICAL PRACTICE</t>
  </si>
  <si>
    <t>OVERDALE MEDICAL PRACTICE</t>
  </si>
  <si>
    <t>CHATSWORTH ROAD MEDICAL CENTRE</t>
  </si>
  <si>
    <t>CHAPEL STREET MEDICAL CENTRE</t>
  </si>
  <si>
    <t>OAKHILL MEDICAL PRACTICE</t>
  </si>
  <si>
    <t>OSMASTON SURGERY</t>
  </si>
  <si>
    <t>LISTER HOUSE SURGERY</t>
  </si>
  <si>
    <t>MACKLIN STREET SURGERY</t>
  </si>
  <si>
    <t>ELMWOOD MEDICAL CENTRE</t>
  </si>
  <si>
    <t>BRAILSFORD &amp; HULLAND MEDICAL PRACTICE</t>
  </si>
  <si>
    <t>HOWARD STREET MEDICAL PRACTICE</t>
  </si>
  <si>
    <t>GOYT VALLEY MEDICAL PRACTICE</t>
  </si>
  <si>
    <t>MANOR HOUSE SURGERY</t>
  </si>
  <si>
    <t>HARTINGTON SURGERY</t>
  </si>
  <si>
    <t>THE SURGERY CLIFTON ROAD</t>
  </si>
  <si>
    <t>STUBLEY MEDICAL CENTRE</t>
  </si>
  <si>
    <t>KILLAMARSH MEDICAL PRACTICE</t>
  </si>
  <si>
    <t>EVELYN MEDICAL CENTRE</t>
  </si>
  <si>
    <t>CRICH MEDICAL PRACTICE</t>
  </si>
  <si>
    <t>EMMETT CARR SURGERY</t>
  </si>
  <si>
    <t>CRAG'S HEALTH CARE</t>
  </si>
  <si>
    <t>COLLEGE STREET MEDICAL PRACTICE</t>
  </si>
  <si>
    <t>LIMES MEDICAL CENTRE</t>
  </si>
  <si>
    <t>LIME GROVE MEDICAL CENTRE</t>
  </si>
  <si>
    <t>LAMBGATES HEALTH CENTRE</t>
  </si>
  <si>
    <t>MELBOURNE &amp; CHELLASTON MEDICAL PRACTICE</t>
  </si>
  <si>
    <t>WELLBROOK MEDICAL CENTRE</t>
  </si>
  <si>
    <t>MICKLEOVER SURGERY</t>
  </si>
  <si>
    <t>GRESLEYDALE HEALTHCARE CENTRE</t>
  </si>
  <si>
    <t>DERBY FAMILY MEDICAL CENTRE</t>
  </si>
  <si>
    <t>EDEN SURGERY</t>
  </si>
  <si>
    <t>ASHOVER MEDICAL CENTRE</t>
  </si>
  <si>
    <t>COTTAGE LANE SURGERY</t>
  </si>
  <si>
    <t>PEARTREE MEDICAL CENTRE</t>
  </si>
  <si>
    <t>ARDEN HOUSE MEDICAL PRACTICE</t>
  </si>
  <si>
    <t>CASTLE STREET MEDICAL CENTRE</t>
  </si>
  <si>
    <t>SIMMONDLEY MEDICAL PRACTICE</t>
  </si>
  <si>
    <t>PARK VIEW MEDICAL CENTRE</t>
  </si>
  <si>
    <t>ST LAWRENCE ROAD SURGERY</t>
  </si>
  <si>
    <t>CALOW AND BRIMINGTON PRACTICE</t>
  </si>
  <si>
    <t>DERWENT MEDICAL CENTRE</t>
  </si>
  <si>
    <t>BROOK MEDICAL CENTRE</t>
  </si>
  <si>
    <t>FAMILY FRIENDLY SURGERY</t>
  </si>
  <si>
    <t>WINGERWORTH MEDICAL CENTRE</t>
  </si>
  <si>
    <t>BARLBOROUGH MEDICAL PRACTICE</t>
  </si>
  <si>
    <t>SOUTH LEICESTERSHIRE MEDICAL PARTNERSHIP</t>
  </si>
  <si>
    <t>COUNTESTHORPE HEALTH CENTRE</t>
  </si>
  <si>
    <t>GREENGATE MEDICAL CENTRE</t>
  </si>
  <si>
    <t>GROBY ROAD MEDICAL CENTRE (ID PATCHETT)</t>
  </si>
  <si>
    <t>CASTLE DONINGTON SURGERY</t>
  </si>
  <si>
    <t>MARKET HARBOROUGH MED.CTR</t>
  </si>
  <si>
    <t>OAKHAM MEDICAL PRACTICE</t>
  </si>
  <si>
    <t>BUSHLOE SURGERY</t>
  </si>
  <si>
    <t>CASTLE MEDICAL GROUP</t>
  </si>
  <si>
    <t>LONG CLAWSON MEDICAL PRACTICE</t>
  </si>
  <si>
    <t>MEASHAM MEDICAL UNIT</t>
  </si>
  <si>
    <t>STURDEE ROAD HEALTH AND WELLBEING CENTRE</t>
  </si>
  <si>
    <t>DE MONTFORT SURGERY</t>
  </si>
  <si>
    <t>THE CENTRAL SURGERY</t>
  </si>
  <si>
    <t>THE BILLESDON SURGERY</t>
  </si>
  <si>
    <t>SPINNEY HILL MEDICAL CENTRE</t>
  </si>
  <si>
    <t>THE WYCLIFFE MEDICAL PRACTICE</t>
  </si>
  <si>
    <t>BRIDGE STREET MEDICAL PRACTICE</t>
  </si>
  <si>
    <t>THE OLD SCHOOL SURGERY</t>
  </si>
  <si>
    <t>MARKFIELD MEDICAL CENTRE</t>
  </si>
  <si>
    <t>DOWNING DRIVE SURGERY (AJJ BENTLEY)</t>
  </si>
  <si>
    <t>JOHNSON MEDICAL PRACTICE</t>
  </si>
  <si>
    <t>HUMBERSTONE MEDICAL CENTRE (IP JONES)</t>
  </si>
  <si>
    <t>QUORN MEDICAL CENTRE</t>
  </si>
  <si>
    <t>EAST PARK MEDICAL CENTRE (RP PANDYA)</t>
  </si>
  <si>
    <t>LATHAM HOUSE MEDICAL PRACTICE</t>
  </si>
  <si>
    <t>KINGSWAY SURGERY</t>
  </si>
  <si>
    <t>ORCHARD SURGERY</t>
  </si>
  <si>
    <t>CHARNWOOD MEDICAL GROUP</t>
  </si>
  <si>
    <t>THE COUNTY PRACTICE</t>
  </si>
  <si>
    <t>STATION VIEW HEALTH CENTRE</t>
  </si>
  <si>
    <t>EMPINGHAM MEDICAL CENTRE</t>
  </si>
  <si>
    <t>THE SURGERY</t>
  </si>
  <si>
    <t>SAFFRON GROUP PRACTICE</t>
  </si>
  <si>
    <t>MAPLES FAMILY MED.PRACT.</t>
  </si>
  <si>
    <t>ROSEMEAD DRIVE SURGERY</t>
  </si>
  <si>
    <t>NEWBOLD VERDON MED.PRACT.</t>
  </si>
  <si>
    <t>DR AM LEWIS' PRACTICE</t>
  </si>
  <si>
    <t>HOCKLEY FARM MED PRACT (A NANA)</t>
  </si>
  <si>
    <t>THE BURBAGE SURGERY</t>
  </si>
  <si>
    <t>THE LIMES MEDICAL CENTRE</t>
  </si>
  <si>
    <t>THE GLENFIELD SURGERY</t>
  </si>
  <si>
    <t>WESTCOTES GP SURGERY (ONE)</t>
  </si>
  <si>
    <t>THE PRACTICE-SAYEED</t>
  </si>
  <si>
    <t>BARWELL &amp; HOLLYCROFT MEDICAL CENTRES</t>
  </si>
  <si>
    <t>BARROW HEALTH CENTRE</t>
  </si>
  <si>
    <t>EAST LEICESTER MED PRACT(S LONGWORTH)</t>
  </si>
  <si>
    <t>FOREST HOUSE SURGERY</t>
  </si>
  <si>
    <t>FOREST HOUSE MEDICAL CTR</t>
  </si>
  <si>
    <t>THE CROFT MEDICAL CENTRE</t>
  </si>
  <si>
    <t>NORTHFIELD MEDICAL CENTRE</t>
  </si>
  <si>
    <t>WOODBROOK MEDICAL CENTRE</t>
  </si>
  <si>
    <t>WIGSTON CENTRAL SURGERY</t>
  </si>
  <si>
    <t>BROOM LEYS SURGERY</t>
  </si>
  <si>
    <t>MERRIDALE MEDICAL CENTRE (RP TEW)</t>
  </si>
  <si>
    <t>CASTLE MEAD MEDICAL CENTRE</t>
  </si>
  <si>
    <t>THE WELBY PRACTICE</t>
  </si>
  <si>
    <t>THE UPPINGHAM SURGERY</t>
  </si>
  <si>
    <t>THE JUBILEE MEDICAL PRACTICE</t>
  </si>
  <si>
    <t>SOUTH WIGSTON HEALTH CTR.</t>
  </si>
  <si>
    <t>SHEFA MEDICAL PRACTICE</t>
  </si>
  <si>
    <t>THE CENTRE SURGERY</t>
  </si>
  <si>
    <t>DR B MODI</t>
  </si>
  <si>
    <t>BIRSTALL MEDICAL CENTRE</t>
  </si>
  <si>
    <t>AYLESTONE HEALTH CENTRE</t>
  </si>
  <si>
    <t>THE ORCHARD MED PRACTICE</t>
  </si>
  <si>
    <t>BEAUMONT LODGE MEDICAL PRACTICE</t>
  </si>
  <si>
    <t>ALPINE HOUSE SURGERY</t>
  </si>
  <si>
    <t>HUGGLESCOTE SURGERY</t>
  </si>
  <si>
    <t>CHARNWOOD SURGERY</t>
  </si>
  <si>
    <t>HAZELMERE MEDICAL CENTRE</t>
  </si>
  <si>
    <t>AL-WAQAS MEDICAL CENTRE</t>
  </si>
  <si>
    <t>THE HEDGES MEDICAL CENTRE (SA BAILEY)</t>
  </si>
  <si>
    <t>DISHLEY GRANGE MEDICAL PRACTICE</t>
  </si>
  <si>
    <t>COSSINGTON PARK SURGERY</t>
  </si>
  <si>
    <t>HUSBANDS BOSWORTH MEDICAL CENTRE</t>
  </si>
  <si>
    <t>DR U K ROY</t>
  </si>
  <si>
    <t>HIGHFIELDS SURGERY (R WADHWA)</t>
  </si>
  <si>
    <t>NARBOROUGH ROAD SURGERY</t>
  </si>
  <si>
    <t>WHITWICK HEALTH CENTRE</t>
  </si>
  <si>
    <t>HEATH LANE SURGERY</t>
  </si>
  <si>
    <t>VICTORIA PARK HEALTH CENTRE</t>
  </si>
  <si>
    <t>THE BANKS SURGERY</t>
  </si>
  <si>
    <t>THE PARKS MEDICAL CENTRE (B HAINSWORTH)</t>
  </si>
  <si>
    <t>THE MASHARANI PRACTICE</t>
  </si>
  <si>
    <t>DR S SHAFI</t>
  </si>
  <si>
    <t>SILVERDALE MEDICAL CENTRE</t>
  </si>
  <si>
    <t>GROBY SURGERY</t>
  </si>
  <si>
    <t>ENDERBY MEDICAL CENTRE</t>
  </si>
  <si>
    <t>HIGHFIELDS MEDICAL CENTRE</t>
  </si>
  <si>
    <t>COMMUNITY HEALTH CENTRE (ZS OSAMA)</t>
  </si>
  <si>
    <t>DR MK LAKHANI'S PRACTICE</t>
  </si>
  <si>
    <t>MARKET OVERTON &amp; SOMERBY SURGERIES</t>
  </si>
  <si>
    <t>DESFORD MEDICAL CENTRE</t>
  </si>
  <si>
    <t>BROADHURST ST MED PRACT (KS MORJARIA)</t>
  </si>
  <si>
    <t>WESTCOTES GP SURGERY (TWO)</t>
  </si>
  <si>
    <t>FIELD STREET SURGERY</t>
  </si>
  <si>
    <t>DR R KAPUR &amp; PARTNERS</t>
  </si>
  <si>
    <t>ST PETER'S MED CENTRE (MANSINGH &amp; MEHRA)</t>
  </si>
  <si>
    <t>THE CHARNWOOD PRACTICE</t>
  </si>
  <si>
    <t>THE SURGERY @ AYLESTONE</t>
  </si>
  <si>
    <t>INCLUSION HEALTHCARE</t>
  </si>
  <si>
    <t>ST ELIZABETH'S MEDICAL CENTRE (JA WOOD)</t>
  </si>
  <si>
    <t>THURMASTON HEALTH CENTRE</t>
  </si>
  <si>
    <t>PORTLAND MEDICAL PRACTICE</t>
  </si>
  <si>
    <t>NAVENBY CLIFF VILLAGES SURGERY</t>
  </si>
  <si>
    <t>BEECHFIELD MEDICAL CENTRE</t>
  </si>
  <si>
    <t>LIQUORPOND SURGERY</t>
  </si>
  <si>
    <t>SPILSBY SURGERY</t>
  </si>
  <si>
    <t>LAKESIDE HEALTHCARE STAMFORD</t>
  </si>
  <si>
    <t>SWINGBRIDGE SURGERY</t>
  </si>
  <si>
    <t>LINDUM MEDICAL PRACTICE</t>
  </si>
  <si>
    <t>PARKSIDE MEDICAL CENTRE</t>
  </si>
  <si>
    <t>MILLVIEW MEDICAL CENTRE</t>
  </si>
  <si>
    <t>RUSKINGTON SURGERY</t>
  </si>
  <si>
    <t>BOULTHAM PARK MEDICAL PRACTICE</t>
  </si>
  <si>
    <t>SWINESHEAD SURGERY</t>
  </si>
  <si>
    <t>CLEVELAND SURGERY</t>
  </si>
  <si>
    <t>BEACON MEDICAL PRACTICE</t>
  </si>
  <si>
    <t>CAYTHORPE &amp; ANCASTER MEDICAL PRACTICE</t>
  </si>
  <si>
    <t>MUNRO MEDICAL CENTRE</t>
  </si>
  <si>
    <t>SLEAFORD MEDICAL GROUP</t>
  </si>
  <si>
    <t>THE GLENSIDE COUNTRY PRACTICE</t>
  </si>
  <si>
    <t>RICHMOND MEDICAL CENTRE</t>
  </si>
  <si>
    <t>THE DEEPINGS PRACTICE</t>
  </si>
  <si>
    <t>HORNCASTLE MEDICAL GROUP</t>
  </si>
  <si>
    <t>HOLBEACH MEDICAL CENTRE</t>
  </si>
  <si>
    <t>BRANSTON &amp; HEIGHINGTON FAMILY PRACTICE</t>
  </si>
  <si>
    <t>BILLINGHAY MEDICAL PRACTICE</t>
  </si>
  <si>
    <t>NETTLEHAM MEDICAL PRACTICE</t>
  </si>
  <si>
    <t>MERTON LODGE SURGERY</t>
  </si>
  <si>
    <t>HIBALDSTOW MEDICAL PRACTICE</t>
  </si>
  <si>
    <t>HEREWARD MEDICAL CENTRE</t>
  </si>
  <si>
    <t>GOSBERTON MEDICAL CENTRE</t>
  </si>
  <si>
    <t>WELTON FAMILY HEALTH CENTRE</t>
  </si>
  <si>
    <t>THE GLEBE PRACTICE</t>
  </si>
  <si>
    <t>MOULTON MEDICAL CENTRE</t>
  </si>
  <si>
    <t>ST. PETERS HILL SURGERY</t>
  </si>
  <si>
    <t>THE WOODLAND MEDICAL PRACTICE</t>
  </si>
  <si>
    <t>MARSH MEDICAL PRACTICE</t>
  </si>
  <si>
    <t>MARKET RASEN SURGERY</t>
  </si>
  <si>
    <t>CASKGATE STREET SURGERY</t>
  </si>
  <si>
    <t>HAWTHORN MEDICAL PRACTICE</t>
  </si>
  <si>
    <t>THE HEATH SURGERY</t>
  </si>
  <si>
    <t>ST. JOHNS MEDICAL CENTRE</t>
  </si>
  <si>
    <t>DR SINHA &amp; PARTNERS</t>
  </si>
  <si>
    <t>ABBEY MEDICAL PRACTICE</t>
  </si>
  <si>
    <t>THE INGHAM SURGERY</t>
  </si>
  <si>
    <t>COLSTERWORTH SURGERY</t>
  </si>
  <si>
    <t>BOURNE GALLETLY PRACTICE TEAM</t>
  </si>
  <si>
    <t>STICKNEY SURGERY</t>
  </si>
  <si>
    <t>EAST LINDSEY MEDICAL GROUP</t>
  </si>
  <si>
    <t>KIRTON MEDICAL CENTRE</t>
  </si>
  <si>
    <t>WASHINGBOROUGH SURGERY</t>
  </si>
  <si>
    <t>GREYFRIARS SURGERY</t>
  </si>
  <si>
    <t>THE SIDINGS MEDICAL PRACTICE</t>
  </si>
  <si>
    <t>NORTH THORESBY SURGERY</t>
  </si>
  <si>
    <t>CHURCH WALK SURGERY</t>
  </si>
  <si>
    <t>LONG SUTTON MEDICAL CTR.</t>
  </si>
  <si>
    <t>MARISCO MEDICAL PRACTICE</t>
  </si>
  <si>
    <t>LITTLEBURY MEDICAL CENTRE</t>
  </si>
  <si>
    <t>MINSTER MEDICAL PRACTICE</t>
  </si>
  <si>
    <t>CLIFF HOUSE MEDICAL PRACTICE</t>
  </si>
  <si>
    <t>WILLINGHAM-BY-STOW SURGERY</t>
  </si>
  <si>
    <t>VINE STREET SURGERY</t>
  </si>
  <si>
    <t>BRANT ROAD &amp; SPRINGCLIFFE SURGERY</t>
  </si>
  <si>
    <t>GLEBE PARK SURGERY</t>
  </si>
  <si>
    <t>THE HARROWBY LANE SURGERY</t>
  </si>
  <si>
    <t>BIRCHWOOD MEDICAL PRACTICE</t>
  </si>
  <si>
    <t>THE NEW CONINGSBY SURGERY</t>
  </si>
  <si>
    <t>JAMES STREET FAMILY PRACTICE</t>
  </si>
  <si>
    <t>THE BASSINGHAM SURGERY</t>
  </si>
  <si>
    <t>CAISTOR HEALTH CENTRE</t>
  </si>
  <si>
    <t>SUTTERTON SURGERY</t>
  </si>
  <si>
    <t>ABBEYVIEW SURGERY</t>
  </si>
  <si>
    <t>BRAYFORD MEDICAL PRACTICE</t>
  </si>
  <si>
    <t>TASBURGH LODGE SURGERY</t>
  </si>
  <si>
    <t>WOODHALL SPA NEW SURGERY</t>
  </si>
  <si>
    <t>TRENT VALLEY SURGERY</t>
  </si>
  <si>
    <t>BINBROOK SURGERY</t>
  </si>
  <si>
    <t>MARKET CROSS SURGERY</t>
  </si>
  <si>
    <t>THE WRAGBY SURGERY</t>
  </si>
  <si>
    <t>STACKYARD AND WOOLSTHORPE SURGERY</t>
  </si>
  <si>
    <t>LARWOOD SURGERY</t>
  </si>
  <si>
    <t>ST ALBANS MEDICAL CENTRE</t>
  </si>
  <si>
    <t>VILLAGE HEALTH GROUP</t>
  </si>
  <si>
    <t>TUXFORD MEDICAL CENTRE</t>
  </si>
  <si>
    <t>BARNBY GATE SURGERY</t>
  </si>
  <si>
    <t>TRENTSIDE MEDICAL GROUP</t>
  </si>
  <si>
    <t>ELMSWOOD SURGERY</t>
  </si>
  <si>
    <t>WILLOWBROOK MEDICAL PRACTICE</t>
  </si>
  <si>
    <t>KINGFISHER FAMILY PRACTICE</t>
  </si>
  <si>
    <t>WOODLANDS MEDICAL PRACTICE</t>
  </si>
  <si>
    <t>BELVOIR HEALTH GROUP</t>
  </si>
  <si>
    <t>FAMILY MEDICAL CENTRE (SOOD)</t>
  </si>
  <si>
    <t>FOUNTAIN MEDICAL CENTRE</t>
  </si>
  <si>
    <t>CHURCHSIDE MEDICAL PRACTICE</t>
  </si>
  <si>
    <t>MIDDLETON LODGE PRACTICE</t>
  </si>
  <si>
    <t>THE UNIV OF NOTTINGHAM HEALTH SERV</t>
  </si>
  <si>
    <t>NEWGATE MEDICAL GROUP</t>
  </si>
  <si>
    <t>EAST BRIDGFORD MED CENTRE</t>
  </si>
  <si>
    <t>STENHOUSE MEDICAL CENTRE</t>
  </si>
  <si>
    <t>THE RUDDINGTON MED CENTRE</t>
  </si>
  <si>
    <t>LOMBARD MEDICAL CENTRE</t>
  </si>
  <si>
    <t>THE OAKS MEDICAL CENTRE</t>
  </si>
  <si>
    <t>ST PETERS MEDICAL PRACTICE</t>
  </si>
  <si>
    <t>EASTWOOD PRIMARY CARE CENTRE</t>
  </si>
  <si>
    <t>WESTDALE LANE SURGERY</t>
  </si>
  <si>
    <t>CHURCHFIELDS MEDICAL PRACTICE</t>
  </si>
  <si>
    <t>CROWN HOUSE SURGERY</t>
  </si>
  <si>
    <t>FOREST MEDICAL</t>
  </si>
  <si>
    <t>ABBEY MEDICAL GROUP</t>
  </si>
  <si>
    <t>DERBY ROAD HEALTH CENTRE</t>
  </si>
  <si>
    <t>SAXON CROSS SURGERY</t>
  </si>
  <si>
    <t>LEEN VIEW SURGERY</t>
  </si>
  <si>
    <t>DEER PARK FAMILY MEDICAL PRACTICE</t>
  </si>
  <si>
    <t>COLLINGHAM MEDICAL CENTRE</t>
  </si>
  <si>
    <t>CLIFTON MEDICAL PRACTICE</t>
  </si>
  <si>
    <t>THE CALVERTON PRACTICE</t>
  </si>
  <si>
    <t>SOUTHWELL MEDICAL CENTRE</t>
  </si>
  <si>
    <t>ORCHARD MEDICAL PRACTICE</t>
  </si>
  <si>
    <t>TORKARD HILL MEDICAL CTRE</t>
  </si>
  <si>
    <t>HIGHCROFT SURGERY</t>
  </si>
  <si>
    <t>PLEASLEY SURGERY</t>
  </si>
  <si>
    <t>SHERWOOD MEDICAL PARTNERSHIP</t>
  </si>
  <si>
    <t>RIVERGREEN MEDICAL CENTRE</t>
  </si>
  <si>
    <t>KING'S MEDICAL CENTRE</t>
  </si>
  <si>
    <t>GREENDALE PRIMARY CARE CENTRE</t>
  </si>
  <si>
    <t>ABBEY MEDICAL CENTRE</t>
  </si>
  <si>
    <t>DAYBROOK MEDICAL PRACTICE</t>
  </si>
  <si>
    <t>ASHFIELD HOUSE (ANNESLEY)</t>
  </si>
  <si>
    <t>ROUNDWOOD SURGERY</t>
  </si>
  <si>
    <t>THE WELLSPRING SURGERY</t>
  </si>
  <si>
    <t>FAMILY MEDICAL CENTRE (KIRKBY)</t>
  </si>
  <si>
    <t>KIRKBY HEALTH CENTRE</t>
  </si>
  <si>
    <t>HUCKNALL ROAD MEDICAL CENTRE</t>
  </si>
  <si>
    <t>THE MANOR SURGERY</t>
  </si>
  <si>
    <t>JOHN RYLE MEDICAL PRACTICE</t>
  </si>
  <si>
    <t>RADCLIFFE-ON-TRENT. HEALTH CENTRE</t>
  </si>
  <si>
    <t>VICTORIA AND MAPPERLEY PRACTICE</t>
  </si>
  <si>
    <t>ST GEORGES MED PRACTICE</t>
  </si>
  <si>
    <t>RAINWORTH HEALTH CENTRE</t>
  </si>
  <si>
    <t>MUSTERS MEDICAL PRACTICE</t>
  </si>
  <si>
    <t>ASPLEY MEDICAL CENTRE</t>
  </si>
  <si>
    <t>BRIDGEWAY PRACTICE</t>
  </si>
  <si>
    <t>RIVERSIDE HEALTH CENTRE</t>
  </si>
  <si>
    <t>OAKENHALL MEDICAL PRACT</t>
  </si>
  <si>
    <t>BAWTRY AND BLYTH MEDICAL</t>
  </si>
  <si>
    <t>THE FOREST PRACTICE</t>
  </si>
  <si>
    <t>FAIRFIELDS PRACTICE</t>
  </si>
  <si>
    <t>MILLVIEW SURGERY</t>
  </si>
  <si>
    <t>THE LINDEN MEDICAL GROUP</t>
  </si>
  <si>
    <t>BRAMCOTE SURGERY</t>
  </si>
  <si>
    <t>MAJOR OAK MEDICAL PRACTICE</t>
  </si>
  <si>
    <t>PLAINS VIEW SURGERY</t>
  </si>
  <si>
    <t>MELBOURNE PARK MEDICAL CENTRE</t>
  </si>
  <si>
    <t>RADFORD MEDICAL PRACTICE (KAUR)</t>
  </si>
  <si>
    <t>CHILWELL VALLEY AND MEADOWS PRACTICE</t>
  </si>
  <si>
    <t>WOLLATON PARK MEDICAL CENTRE</t>
  </si>
  <si>
    <t>BILSTHORPE SURGERY</t>
  </si>
  <si>
    <t>RIVERBANK MEDICAL SERVICES</t>
  </si>
  <si>
    <t>RISE PARK SURGERY</t>
  </si>
  <si>
    <t>NEWTHORPE MEDICAL PRACTICE</t>
  </si>
  <si>
    <t>ST. LUKE'S SURGERY</t>
  </si>
  <si>
    <t>SPRINGFIELD MEDICAL CENTRE</t>
  </si>
  <si>
    <t>LOWMOOR ROAD SURGERY</t>
  </si>
  <si>
    <t>SELSTON SURGERY</t>
  </si>
  <si>
    <t>MEADOWS HEALTH CENTRE (LARNER)</t>
  </si>
  <si>
    <t>UNITY SURGERY</t>
  </si>
  <si>
    <t>THE MEDICAL CENTRE (IRFAN)</t>
  </si>
  <si>
    <t>CASTLE HEALTHCARE PRACTICE</t>
  </si>
  <si>
    <t>JUBILEE PARK MEDICAL PARTNERSHIP</t>
  </si>
  <si>
    <t>TUDOR HOUSE MEDICAL PRACTICE</t>
  </si>
  <si>
    <t>WEST BRIDGFORD MEDICAL CENTRE</t>
  </si>
  <si>
    <t>HAMA MEDICAL CENTRE</t>
  </si>
  <si>
    <t>SHERWOOD RISE MEDICAL CENTRE</t>
  </si>
  <si>
    <t>HEALTH CARE COMPLEX, KIRKBY</t>
  </si>
  <si>
    <t>SANDY LANE SURGERY</t>
  </si>
  <si>
    <t>THE IVY MEDICAL GROUP</t>
  </si>
  <si>
    <t>JACKSDALE MEDICAL CENTRE</t>
  </si>
  <si>
    <t>HILL VIEW SURGERY</t>
  </si>
  <si>
    <t>MEDEN MEDICAL SERVICES</t>
  </si>
  <si>
    <t>HOUNSFIELD SURGERY</t>
  </si>
  <si>
    <t>WELBECK SURGERY</t>
  </si>
  <si>
    <t>GILTBROOK SURGERY</t>
  </si>
  <si>
    <t>GREENFIELDS MEDICAL CENTRE (YVS RAO)</t>
  </si>
  <si>
    <t>ACORN MEDICAL PRACTICE</t>
  </si>
  <si>
    <t>SHERRINGTON PARK MEDICAL PRACTICE</t>
  </si>
  <si>
    <t>THE WINDMILL PRACTICE</t>
  </si>
  <si>
    <t>HIGHGREEN PRACTICE (KHAN)</t>
  </si>
  <si>
    <t>NORTH LEVERTON SURGERY</t>
  </si>
  <si>
    <t>BAKERSFIELD MEDICAL CENTRE</t>
  </si>
  <si>
    <t>LIME TREE SURGERY</t>
  </si>
  <si>
    <t>THE ALICE MEDICAL CENTRE</t>
  </si>
  <si>
    <t>WEST OAK SURGERY</t>
  </si>
  <si>
    <t>THE GAMSTON MEDICAL CTR.</t>
  </si>
  <si>
    <t>JRB HEALTHCARE BEECHDALE SURGERY</t>
  </si>
  <si>
    <t>HICKINGS LANE MEDICAL CTR</t>
  </si>
  <si>
    <t>SUNRISE MEDICAL PRACTICE</t>
  </si>
  <si>
    <t>NOTSPAR</t>
  </si>
  <si>
    <t>GOLDTHORPE MEDICAL CENTRE PMS PRACTICE</t>
  </si>
  <si>
    <t>ASHVILLE MEDICAL CENTRE PMS PRACTICE</t>
  </si>
  <si>
    <t>PENISTONE GROUP PMS PRACTICE</t>
  </si>
  <si>
    <t>ROYSTON GROUP PRACTICE</t>
  </si>
  <si>
    <t>WOODLAND DRIVE MEDICAL CENTRE</t>
  </si>
  <si>
    <t>THE DOVE VALLEY PMS PRACTICE</t>
  </si>
  <si>
    <t>WALDERSLADE SURGERY</t>
  </si>
  <si>
    <t>THE KAKOTY PRACTICE</t>
  </si>
  <si>
    <t>HILL BROW SURGERY PMS PRACTICE</t>
  </si>
  <si>
    <t>WOMBWELL GMS PRACTICE</t>
  </si>
  <si>
    <t>THE ROSE TREE PMS PRACTICE</t>
  </si>
  <si>
    <t>BURLEIGH MEDICAL CENTRE</t>
  </si>
  <si>
    <t>GRIMETHORPE SURGERY</t>
  </si>
  <si>
    <t>THE GROVE MEDICAL PRACTICE</t>
  </si>
  <si>
    <t>HUDDERSFIELD ROAD SURGERY</t>
  </si>
  <si>
    <t>HOYLAND MEDICAL PRACTICE</t>
  </si>
  <si>
    <t>HOLLYGREEN PRACTICE</t>
  </si>
  <si>
    <t>HIGH STREET PRACTICE</t>
  </si>
  <si>
    <t>LUNDWOOD MEDICAL CENTRE PMS PRACTICE</t>
  </si>
  <si>
    <t>WOMBWELL MEDICAL CENTRE PRACTICE</t>
  </si>
  <si>
    <t>VICTORIA MEDICAL CENTRE PMS PRACTICE</t>
  </si>
  <si>
    <t>DARTON HEALTH CENTRE PRACTICE</t>
  </si>
  <si>
    <t>ST GEORGE'S MEDICAL CENTRE PMS PRACTICE</t>
  </si>
  <si>
    <t>MONK BRETTON HEALTH CENTRE PRACTICE</t>
  </si>
  <si>
    <t>KINGSWELL SURGERY PMS PRACTICE</t>
  </si>
  <si>
    <t>GREAT NORTH MEDICAL GROUP</t>
  </si>
  <si>
    <t>THE RANSOME PRACTICE</t>
  </si>
  <si>
    <t>HATFIELD HEALTH CENTRE</t>
  </si>
  <si>
    <t>MEXBOROUGH HEALTH CENTRE</t>
  </si>
  <si>
    <t>REGENT SQUARE GROUP PRACTICE</t>
  </si>
  <si>
    <t>THE BURNS PRACTICE</t>
  </si>
  <si>
    <t>THE MAYFLOWER MEDICAL PRACTICE</t>
  </si>
  <si>
    <t>MOUNT GROUP PRACTICE</t>
  </si>
  <si>
    <t>THE OAKWOOD SURGERY</t>
  </si>
  <si>
    <t>THE TICKHILL &amp; COLLIERY MEDICAL PRACTICE</t>
  </si>
  <si>
    <t>THE ROSSINGTON PRACTICE</t>
  </si>
  <si>
    <t>THE LAKESIDE PRACTICE</t>
  </si>
  <si>
    <t>KINGTHORNE GROUP PRACTICE</t>
  </si>
  <si>
    <t>NORTHFIELD SURGERY</t>
  </si>
  <si>
    <t>THE SCOTT PRACTICE</t>
  </si>
  <si>
    <t>ST. JOHNS GROUP PRACTICE</t>
  </si>
  <si>
    <t>WHITE HOUSE FARM MEDICAL CENTRE</t>
  </si>
  <si>
    <t>DON VALLEY HEALTHCARE</t>
  </si>
  <si>
    <t>CONISBROUGH GROUP PRACTICE</t>
  </si>
  <si>
    <t>FRANCES STREET MEDICAL CENTRE</t>
  </si>
  <si>
    <t>EDLINGTON HEALTH CENTRE PRACTICE</t>
  </si>
  <si>
    <t>ST VINCENT MEDICAL CENTRE</t>
  </si>
  <si>
    <t>SCAWSBY HEALTH CENTRE PRACTICE</t>
  </si>
  <si>
    <t>THE NAYAR PRACTICE</t>
  </si>
  <si>
    <t>THE NEW SURGERY</t>
  </si>
  <si>
    <t>FIELD ROAD SURGERY</t>
  </si>
  <si>
    <t>PETERSGATE MEDICAL CENTRE</t>
  </si>
  <si>
    <t>ASKERN MEDICAL PRACTICE</t>
  </si>
  <si>
    <t>BARNBURGH SURGERY</t>
  </si>
  <si>
    <t>DUNSVILLE MEDICAL CENTRE</t>
  </si>
  <si>
    <t>THORNE MOOR MEDICAL PRACTICE</t>
  </si>
  <si>
    <t>DENABY MEDICAL PRACTICE</t>
  </si>
  <si>
    <t>WEST END CLINIC</t>
  </si>
  <si>
    <t>CONISBROUGH MEDICAL PRACTICE</t>
  </si>
  <si>
    <t>DINNINGTON GROUP PRACTICE</t>
  </si>
  <si>
    <t>WOODSTOCK BOWER GROUP PRACTICE</t>
  </si>
  <si>
    <t>KIVETON PARK MEDICAL PRACTICE</t>
  </si>
  <si>
    <t>ST ANN'S MEDICAL CENTRE</t>
  </si>
  <si>
    <t>THE MAGNA GROUP PRACTICE</t>
  </si>
  <si>
    <t>STAG MEDICAL CENTRE</t>
  </si>
  <si>
    <t>SWALLOWNEST HEALTH CENTRE</t>
  </si>
  <si>
    <t>BRINSWORTH MEDICAL CENTRE</t>
  </si>
  <si>
    <t>YORK ROAD SURGERY</t>
  </si>
  <si>
    <t>BROOM LANE MEDICAL CENTRE</t>
  </si>
  <si>
    <t>PARKGATE MEDICAL CENTRE</t>
  </si>
  <si>
    <t>TREETON MEDICAL CENTRE</t>
  </si>
  <si>
    <t>WICKERSLEY HEALTH CENTRE</t>
  </si>
  <si>
    <t>MORTHEN ROAD SURGERY</t>
  </si>
  <si>
    <t>CLIFTON MEDICAL CENTRE</t>
  </si>
  <si>
    <t>HIGH STREET SURGERY</t>
  </si>
  <si>
    <t>GREENSIDE SURGERY</t>
  </si>
  <si>
    <t>RAWMARSH HEALTH CENTRE</t>
  </si>
  <si>
    <t>MARKET SURGERY</t>
  </si>
  <si>
    <t>CROWN STREET SURGERY</t>
  </si>
  <si>
    <t>DR RAOLU'S PRACTICE</t>
  </si>
  <si>
    <t>GREASBROUGH MEDICAL CENTRE</t>
  </si>
  <si>
    <t>THORPE HESLEY SURGERY</t>
  </si>
  <si>
    <t>QUEEN'S MEDICAL CENTRE</t>
  </si>
  <si>
    <t>SHAKESPEARE ROAD SURGERY</t>
  </si>
  <si>
    <t>BLYTH ROAD MEDICAL CENTRE</t>
  </si>
  <si>
    <t>MANOR FIELD SURGERY</t>
  </si>
  <si>
    <t>GATEWAY PRIMARY CARE</t>
  </si>
  <si>
    <t>NORFOLK PARK HEALTH CENTRE</t>
  </si>
  <si>
    <t>PORTER BROOK MEDICAL CENTRE</t>
  </si>
  <si>
    <t>FORGE HEALTH GROUP</t>
  </si>
  <si>
    <t>FOXHILL MEDICAL CENTRE</t>
  </si>
  <si>
    <t>CHAPELGREEN PRACTICE</t>
  </si>
  <si>
    <t>BUCHANAN ROAD SURGERY</t>
  </si>
  <si>
    <t>MEADOWGREEN HEALTH CENTRE</t>
  </si>
  <si>
    <t>CARTERKNOWLE &amp; DORE MEDICAL PRACTICE</t>
  </si>
  <si>
    <t>TRAMWAYS MEDICAL CENTRE (O'CONNELL)</t>
  </si>
  <si>
    <t>GLEADLESS MEDICAL CENTRE</t>
  </si>
  <si>
    <t>WHITE HOUSE SURGERY</t>
  </si>
  <si>
    <t>FAR LANE MEDICAL CENTRE</t>
  </si>
  <si>
    <t>STONECROFT MEDICAL CENTRE</t>
  </si>
  <si>
    <t>SOTHALL &amp; BEIGHTON HEALTH CENTRES</t>
  </si>
  <si>
    <t>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</si>
  <si>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</si>
  <si>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</si>
  <si>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</si>
  <si>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</si>
  <si>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</si>
  <si>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</si>
  <si>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NETHERGREEN SURGERY</t>
  </si>
  <si>
    <t>FIRTH PARK SURGERY</t>
  </si>
  <si>
    <t>HANDSWORTH MEDICAL PRACTICE</t>
  </si>
  <si>
    <t>BASLOW RD, SHOREHAM ST &amp; YORK RD SRGIES</t>
  </si>
  <si>
    <t>THE MATHEWS PRACTICE BELGRAVE</t>
  </si>
  <si>
    <t>ECCLESFIELD GROUP PRACT</t>
  </si>
  <si>
    <t>OUGHTIBRIDGE SURGERY</t>
  </si>
  <si>
    <t>WOODSEATS MEDICAL CENTRE</t>
  </si>
  <si>
    <t>TRAMWAYS AND MIDDLEWOOD MEDICAL CENTRES</t>
  </si>
  <si>
    <t>MANCHESTER ROAD SURGERY</t>
  </si>
  <si>
    <t>DYKES HALL MEDICAL CENTRE</t>
  </si>
  <si>
    <t>BEAUCHIEF MEDICAL PRACTICE</t>
  </si>
  <si>
    <t>WINCOBANK MEDICAL CENTRE</t>
  </si>
  <si>
    <t>BURNGREAVE SURGERY</t>
  </si>
  <si>
    <t>ELM LANE SURGERY</t>
  </si>
  <si>
    <t>JAUNTY SPRINGS HEALTH CENTRE</t>
  </si>
  <si>
    <t>PAGE HALL MEDICAL CENTRE</t>
  </si>
  <si>
    <t>HOLLIES MEDICAL CENTRE</t>
  </si>
  <si>
    <t>FALKLAND HOUSE SURGERY</t>
  </si>
  <si>
    <t>GRENOSIDE SURGERY</t>
  </si>
  <si>
    <t>HAROLD STREET MEDICAL CENTRE</t>
  </si>
  <si>
    <t>SHARROW LANE MEDICAL CENTRE</t>
  </si>
  <si>
    <t>RUSTLINGS ROAD MEDICAL CENTRE</t>
  </si>
  <si>
    <t>CLOVER GROUP PRACTICE</t>
  </si>
  <si>
    <t>SHIREGREEN MEDICAL CENTRE</t>
  </si>
  <si>
    <t>WOODHOUSE MEDICAL CENTRE</t>
  </si>
  <si>
    <t>HEELEY GREEN SURGERY</t>
  </si>
  <si>
    <t>DEEPCAR MEDICAL CENTRE</t>
  </si>
  <si>
    <t>DEVONSHIRE GREEN MEDICAL CENTRE</t>
  </si>
  <si>
    <t>GREEN CROSS GROUP PRACTICE</t>
  </si>
  <si>
    <t>MOSBOROUGH HEALTH CENTRE</t>
  </si>
  <si>
    <t>CROOKES PRACTICE</t>
  </si>
  <si>
    <t>CARRFIELD MEDICAL CENTRE</t>
  </si>
  <si>
    <t>SELBORNE ROAD MEDICAL CENTRE</t>
  </si>
  <si>
    <t>SOUTHEY GREEN MEDICAL CTR</t>
  </si>
  <si>
    <t>DOVERCOURT GROUP PRACTICE</t>
  </si>
  <si>
    <t>EAST BANK MEDICAL CENTRE</t>
  </si>
  <si>
    <t>MANOR AND PARK GROUP PRACTICE</t>
  </si>
  <si>
    <t>BARNSLEY ROAD SURGERY</t>
  </si>
  <si>
    <t>VALLEY MEDICAL CENTRE</t>
  </si>
  <si>
    <t>MILL ROAD SURGERY</t>
  </si>
  <si>
    <t>SHEFFIELD MEDICAL CENTRE</t>
  </si>
  <si>
    <t>UNIVERSITY HEALTH SERVICE HEALTH CENTRE</t>
  </si>
  <si>
    <t>VERITAS HEALTH CENTRE</t>
  </si>
  <si>
    <t>CRYSTAL PEAKS MEDICAL CENTRE</t>
  </si>
  <si>
    <t>GREYSTONES MEDICAL CENTRE</t>
  </si>
  <si>
    <t>THE MEDICAL CENTRE DR OKORIE</t>
  </si>
  <si>
    <t>LENSFIELD MEDICAL PRACTICE</t>
  </si>
  <si>
    <t>HUNTINGDON ROAD SURGERY</t>
  </si>
  <si>
    <t>YORK STREET MEDICAL PRACTICE</t>
  </si>
  <si>
    <t>ALCONBURY SURGERY</t>
  </si>
  <si>
    <t>NEWNHAM WALK SURGERY</t>
  </si>
  <si>
    <t>NORTH BRINK PRACTICE</t>
  </si>
  <si>
    <t>PRIORY FIELDS SURGERY</t>
  </si>
  <si>
    <t>CLARKSON SURGERY</t>
  </si>
  <si>
    <t>CORNFORD HOUSE SURGERY</t>
  </si>
  <si>
    <t>TRUMPINGTON STREET MEDICAL PRACTICE</t>
  </si>
  <si>
    <t>STAPLOE MEDICAL CENTRE</t>
  </si>
  <si>
    <t>PARSON DROVE SURGERY</t>
  </si>
  <si>
    <t>ARBURY ROAD SURGERY</t>
  </si>
  <si>
    <t>ORCHARD SURGERY,MELBOURN</t>
  </si>
  <si>
    <t>ST. GEORGE'S MEDICAL CENTRE</t>
  </si>
  <si>
    <t>PASTON HEALTH CENTRE</t>
  </si>
  <si>
    <t>CHERRY HINTON MEDICAL CENTRE</t>
  </si>
  <si>
    <t>BOROUGHBURY MEDICAL CENTRE</t>
  </si>
  <si>
    <t>WELLSIDE SURGERY</t>
  </si>
  <si>
    <t>FIRS HOUSE SURGERY</t>
  </si>
  <si>
    <t>OLD FLETTON SURGERY</t>
  </si>
  <si>
    <t>GROVE MEDICAL PRACTICE</t>
  </si>
  <si>
    <t>YAXLEY GROUP PRACTICE</t>
  </si>
  <si>
    <t>OVER SURGERY</t>
  </si>
  <si>
    <t>ST MARY'S SURGERY</t>
  </si>
  <si>
    <t>COMBERTON SURGERY</t>
  </si>
  <si>
    <t>PRIORS FIELD SURGERY</t>
  </si>
  <si>
    <t>BRIDGE STREET MEDICAL CENTRE</t>
  </si>
  <si>
    <t>KIMBOLTON MEDICAL CENTRE</t>
  </si>
  <si>
    <t>BOURN SURGERY</t>
  </si>
  <si>
    <t>WATERBEACH SURGERY</t>
  </si>
  <si>
    <t>GRANTA MEDICAL PRACTICES</t>
  </si>
  <si>
    <t>NUFFIELD ROAD MEDICAL CENTRE</t>
  </si>
  <si>
    <t>BUCKDEN SURGERY</t>
  </si>
  <si>
    <t>NEW QUEEN STREET SURGERY</t>
  </si>
  <si>
    <t>ASHWELL SURGERY</t>
  </si>
  <si>
    <t>SPINNEY SURGERY</t>
  </si>
  <si>
    <t>THE HICKS GROUP PRACTICE</t>
  </si>
  <si>
    <t>BURWELL SURGERY</t>
  </si>
  <si>
    <t>CORNERSTONE PRACTICE</t>
  </si>
  <si>
    <t>RED HOUSE SURGERY</t>
  </si>
  <si>
    <t>BOTTISHAM MEDICAL PRACTICE</t>
  </si>
  <si>
    <t>PETERSFIELD MEDICAL PRACTICE</t>
  </si>
  <si>
    <t>LAKESIDE HEALTHCARE ST NEOTS</t>
  </si>
  <si>
    <t>HARSTON SURGERY</t>
  </si>
  <si>
    <t>RAMSEY HEALTH CENTRE</t>
  </si>
  <si>
    <t>MOAT HOUSE SURGERY</t>
  </si>
  <si>
    <t>GEORGE CLARE SURGERY</t>
  </si>
  <si>
    <t>HADDENHAM SURGERY</t>
  </si>
  <si>
    <t>MERCHEFORD HOUSE</t>
  </si>
  <si>
    <t>NIGHTINGALE MEDICAL CENTRE</t>
  </si>
  <si>
    <t>QUEEN EDITH MEDICAL PRACTICE</t>
  </si>
  <si>
    <t>WOODLANDS SURGERY</t>
  </si>
  <si>
    <t>WESTWOOD CLINIC</t>
  </si>
  <si>
    <t>MAPLE SURGERY BAR HILL HEALTH CENTRE</t>
  </si>
  <si>
    <t>GREAT STAUGHTON SURGERY</t>
  </si>
  <si>
    <t>ALMOND ROAD SURGERY</t>
  </si>
  <si>
    <t>WILLINGHAM MEDICAL PRACTICE</t>
  </si>
  <si>
    <t>PAPWORTH SURGERY</t>
  </si>
  <si>
    <t>EAST BARNWELL HEALTH CENTRE</t>
  </si>
  <si>
    <t>COTTENHAM SURGERY</t>
  </si>
  <si>
    <t>RIVERSIDE PRACTICE</t>
  </si>
  <si>
    <t>RIVERPORT MEDICAL PRACTICE</t>
  </si>
  <si>
    <t>SWAVESEY SURGERY</t>
  </si>
  <si>
    <t>FENLAND GROUP PRACTICE</t>
  </si>
  <si>
    <t>MILTON SURGERY</t>
  </si>
  <si>
    <t>THORPE ROAD</t>
  </si>
  <si>
    <t>AILSWORTH MEDICAL CENTRE</t>
  </si>
  <si>
    <t>TRINITY SURGERY</t>
  </si>
  <si>
    <t>THISTLEMOOR MEDICAL CENTRE</t>
  </si>
  <si>
    <t>WILLOW TREE SURGERY</t>
  </si>
  <si>
    <t>HAMPTON MEDICAL CENTRE</t>
  </si>
  <si>
    <t>CENTRAL MEDICAL CENTRE</t>
  </si>
  <si>
    <t>ACORN SURGERY</t>
  </si>
  <si>
    <t>MONKFIELD MEDICAL PRACTICE</t>
  </si>
  <si>
    <t>HOLT MEDICAL PRACTICE</t>
  </si>
  <si>
    <t>GROVE SURGERY</t>
  </si>
  <si>
    <t>BEACHES MEDICAL CENTRE</t>
  </si>
  <si>
    <t>CROMER GROUP PRACTICE</t>
  </si>
  <si>
    <t>SHERINGHAM MEDICAL PRACTICE</t>
  </si>
  <si>
    <t>CHET VALLEY MEDICAL PRACTICE</t>
  </si>
  <si>
    <t>EAST NORFOLK MEDICAL PRACTICE</t>
  </si>
  <si>
    <t>ST STEPHENS GATE MEDICAL PARTNERSHIP</t>
  </si>
  <si>
    <t>STALHAM STAITHE SURGERY</t>
  </si>
  <si>
    <t>GRIMSTON MEDICAL CENTRE</t>
  </si>
  <si>
    <t>CASTLE PARTNERSHIP</t>
  </si>
  <si>
    <t>MAGDALEN MEDICAL PRACTICE</t>
  </si>
  <si>
    <t>OLD CATTON MEDICAL PRACTICE</t>
  </si>
  <si>
    <t>TRINITY &amp; BOWTHORPE MEDICAL PRACTICE</t>
  </si>
  <si>
    <t>HELLESDON MEDICAL PRACTICE</t>
  </si>
  <si>
    <t>THE MILLWOOD PARTNERSHIP</t>
  </si>
  <si>
    <t>LAWNS PRACTICE</t>
  </si>
  <si>
    <t>ROUNDWELL MEDICAL CENTRE</t>
  </si>
  <si>
    <t>HOVETON &amp; WROXHAM MEDICAL CENTRE</t>
  </si>
  <si>
    <t>LAKENHAM SURGERY</t>
  </si>
  <si>
    <t>HEACHAM GROUP PRACTICE</t>
  </si>
  <si>
    <t>LUDHAM AND STALHAM GREEN SURGERIES</t>
  </si>
  <si>
    <t>DRAYTON MEDICAL PRACTICE</t>
  </si>
  <si>
    <t>REEPHAM &amp; AYLSHAM MEDICAL PRACTICE</t>
  </si>
  <si>
    <t>PARISH FIELDS PRACTICE</t>
  </si>
  <si>
    <t>BRUNDALL MEDICAL PARTNERSHIP</t>
  </si>
  <si>
    <t>ATTLEBOROUGH SURGERY</t>
  </si>
  <si>
    <t>UPWELL HEALTH CENTRE</t>
  </si>
  <si>
    <t>OLD MILL AND MILLGATES MEDICAL PRACTICE</t>
  </si>
  <si>
    <t>LONG STRATTON MEDICAL PARTNERSHIP</t>
  </si>
  <si>
    <t>WELLS HEALTH CENTRE</t>
  </si>
  <si>
    <t>WENSUM VALLEY MEDICAL PRACTICE</t>
  </si>
  <si>
    <t>SCHOOL LANE SURGERY</t>
  </si>
  <si>
    <t>E HARLING &amp; KENNINGHALL MEDICAL PRACTICE</t>
  </si>
  <si>
    <t>WATLINGTON MEDICAL CENTRE</t>
  </si>
  <si>
    <t>VIDA HEALTHCARE</t>
  </si>
  <si>
    <t>WYMONDHAM MEDICAL PARTNERSHIP</t>
  </si>
  <si>
    <t>CHURCH HILL SURGERY</t>
  </si>
  <si>
    <t>OAK STREET MEDICAL PRACT.</t>
  </si>
  <si>
    <t>THORPEWOOD MEDICAL GROUP</t>
  </si>
  <si>
    <t>LITCHAM HEALTH CENTRE</t>
  </si>
  <si>
    <t>THEATRE ROYAL SURGERY</t>
  </si>
  <si>
    <t>ST JAMES MEDICAL PRACTICE</t>
  </si>
  <si>
    <t>MUNDESLEY MEDICAL CENTRE</t>
  </si>
  <si>
    <t>FAKENHAM MEDICAL PRACTICE</t>
  </si>
  <si>
    <t>ELMHAM SURGERY</t>
  </si>
  <si>
    <t>CAMPINGLAND SURGERY</t>
  </si>
  <si>
    <t>COASTAL VILLAGES PRACTICE</t>
  </si>
  <si>
    <t>BACON ROAD MEDICAL CENTRE</t>
  </si>
  <si>
    <t>COLTISHALL MEDICAL PRACTICE</t>
  </si>
  <si>
    <t>WATTON MEDICAL PRACTICE</t>
  </si>
  <si>
    <t>HUMBLEYARD PRACTICE</t>
  </si>
  <si>
    <t>MANOR FARM MEDICAL CENTRE</t>
  </si>
  <si>
    <t>PASTON SURGERY</t>
  </si>
  <si>
    <t>HOWDALE SURGERY</t>
  </si>
  <si>
    <t>GREAT MASSINGHAM SURGERY</t>
  </si>
  <si>
    <t>EAST NORWICH MEDICAL PARTNERSHIP</t>
  </si>
  <si>
    <t>BURNHAM SURGERY</t>
  </si>
  <si>
    <t>THE LIONWOOD MEDICAL PRACTICE</t>
  </si>
  <si>
    <t>LAWSON ROAD SURGERY</t>
  </si>
  <si>
    <t>HEATHGATE MEDICAL PRACTICE</t>
  </si>
  <si>
    <t>FELTWELL SURGERY</t>
  </si>
  <si>
    <t>BLOFIELD SURGERY</t>
  </si>
  <si>
    <t>HARLESTON MEDICAL PRACTICE</t>
  </si>
  <si>
    <t>HINGHAM SURGERY</t>
  </si>
  <si>
    <t>PROSPECT MEDICAL PRACTICE</t>
  </si>
  <si>
    <t>UEA MEDICAL CENTRE</t>
  </si>
  <si>
    <t>WOODCOCK RD SURGERY</t>
  </si>
  <si>
    <t>SOUTHGATES SURGICAL &amp; MEDICAL CENTRE</t>
  </si>
  <si>
    <t>SHIPDHAM SURGERY</t>
  </si>
  <si>
    <t>ACLE MEDICAL PARTNERSHIP</t>
  </si>
  <si>
    <t>ST CLEMENTS SURGERY</t>
  </si>
  <si>
    <t>WEST POTTERGATE MED PRAC</t>
  </si>
  <si>
    <t>FLEGGBURGH SURGERY</t>
  </si>
  <si>
    <t>BOUGHTON SURGERY</t>
  </si>
  <si>
    <t>THE WOOTTONS SURGERY</t>
  </si>
  <si>
    <t>PLOWRIGHT MEDICAL CENTRE</t>
  </si>
  <si>
    <t>WINDMILL SURGERY</t>
  </si>
  <si>
    <t>ALDBOROUGH SURGERY</t>
  </si>
  <si>
    <t>CONSTABLE COUNTRY RURAL MEDICAL PRACTICE</t>
  </si>
  <si>
    <t>ALEXANDRA &amp; CRESTVIEW SURGERIES</t>
  </si>
  <si>
    <t>WICKHAMBROOK SURGERY</t>
  </si>
  <si>
    <t>FELIXSTOWE ROAD MEDICAL PRACTICE</t>
  </si>
  <si>
    <t>ANGEL HILL SURGERY</t>
  </si>
  <si>
    <t>BILDESTON HEALTH CENTRE</t>
  </si>
  <si>
    <t>IXWORTH SURGERY</t>
  </si>
  <si>
    <t>BECCLES MEDICAL CENTRE</t>
  </si>
  <si>
    <t>LONGSHORE SURGERIES</t>
  </si>
  <si>
    <t>BRIDGE ROAD SURGERY</t>
  </si>
  <si>
    <t>UNITY HEALTHCARE</t>
  </si>
  <si>
    <t>THE GUILDHALL AND BARROW SURGERY</t>
  </si>
  <si>
    <t>THE LONG MELFORD PRACTICE</t>
  </si>
  <si>
    <t>HOWARD HOUSE SURGERY</t>
  </si>
  <si>
    <t>VICTORIA ROAD SURGERY</t>
  </si>
  <si>
    <t>NEEDHAM MARKET COUNTRY PRACTICE</t>
  </si>
  <si>
    <t>MENDLESHAM MEDICAL GROUP</t>
  </si>
  <si>
    <t>THE HOLBROOK AND SHOTLEY PRACTICE</t>
  </si>
  <si>
    <t>HAVERHILL FAMILY PRACTICE</t>
  </si>
  <si>
    <t>SOLE BAY H/C</t>
  </si>
  <si>
    <t>IVRY STREET MEDICAL PRACTICE</t>
  </si>
  <si>
    <t>FRAMLINGHAM SURGERY</t>
  </si>
  <si>
    <t>ORCHARD HOUSE SURGERY</t>
  </si>
  <si>
    <t>LEISTON SURGERY</t>
  </si>
  <si>
    <t>THE ROOKERY MEDICAL CENTRE</t>
  </si>
  <si>
    <t>KIRKLEY MILL HEALTH CENTRE</t>
  </si>
  <si>
    <t>BOTESDALE HEALTH CENTRE</t>
  </si>
  <si>
    <t>BUNGAY MEDICAL CENTRE</t>
  </si>
  <si>
    <t>CUTLERS HILL SURGERY</t>
  </si>
  <si>
    <t>HADLEIGH BOXFORD GROUP PRACTICE</t>
  </si>
  <si>
    <t>MOUNT FARM SURGERY</t>
  </si>
  <si>
    <t>VICTORIA SURGERY</t>
  </si>
  <si>
    <t>DEBENHAM GROUP PRACTICE</t>
  </si>
  <si>
    <t>EYE HEALTH CENTRE</t>
  </si>
  <si>
    <t>STOWHEALTH</t>
  </si>
  <si>
    <t>LAKENHEATH SURGERY</t>
  </si>
  <si>
    <t>TWO RIVERS MEDICAL CENTRE</t>
  </si>
  <si>
    <t>ROSEDALE SURGERY</t>
  </si>
  <si>
    <t>GROVE MEDICAL CENTRE</t>
  </si>
  <si>
    <t>LITTLE ST JOHN STREET SURGERY</t>
  </si>
  <si>
    <t>CARDINAL MEDICAL PRACTICE</t>
  </si>
  <si>
    <t>THE DERBY ROAD PRACTICE</t>
  </si>
  <si>
    <t>SAXMUNDHAM HEALTH CENTRE</t>
  </si>
  <si>
    <t>THE PENINSULA PRACTICE</t>
  </si>
  <si>
    <t>WOOLPIT HEALTH CENTRE</t>
  </si>
  <si>
    <t>HAWTHORN DRIVE SURGERY</t>
  </si>
  <si>
    <t>FRAMFIELD HOUSE SURGERY</t>
  </si>
  <si>
    <t>BARRACK LANE MEDICAL CENTRE</t>
  </si>
  <si>
    <t>HARDWICKE HOUSE GROUP PRACTICE</t>
  </si>
  <si>
    <t>WICKHAM MARKET MEDICAL CENTRE</t>
  </si>
  <si>
    <t>FOREST SURGERY</t>
  </si>
  <si>
    <t>GLEMSFORD SURGERY</t>
  </si>
  <si>
    <t>OAKFIELD SURGERY</t>
  </si>
  <si>
    <t>FRESSINGFIELD MEDICAL CENTRE</t>
  </si>
  <si>
    <t>STANTON SURGERY</t>
  </si>
  <si>
    <t>SIAM SURGERY</t>
  </si>
  <si>
    <t>CLARE GUILDHALL SURGERY</t>
  </si>
  <si>
    <t>THE REYNARD SURGERY</t>
  </si>
  <si>
    <t>COMBS FORD SURGERY</t>
  </si>
  <si>
    <t>MARTLESHAM SURGERY</t>
  </si>
  <si>
    <t>HAVEN HEALTH</t>
  </si>
  <si>
    <t>THE BIRCHES MEDICAL CENTRE</t>
  </si>
  <si>
    <t>ANDAMAN SURGERY</t>
  </si>
  <si>
    <t>SWAN SURGERY</t>
  </si>
  <si>
    <t>DR I SALEH'S PRACTICE</t>
  </si>
  <si>
    <t>GREENSAND SURGERY (AMPTHILL)</t>
  </si>
  <si>
    <t>DR JL HENDERSON &amp; PARTNERS</t>
  </si>
  <si>
    <t>SALISBURY HOUSE SURGERY</t>
  </si>
  <si>
    <t>BELL HOUSE MEDICAL CENTRE</t>
  </si>
  <si>
    <t>STOPSLEY VILLAGE PRACTICE</t>
  </si>
  <si>
    <t>HARROLD MEDICAL PRACTICE</t>
  </si>
  <si>
    <t>WHEATFIELD SURGERY</t>
  </si>
  <si>
    <t>WEST STREET SURGERY</t>
  </si>
  <si>
    <t>DR WHM MATTA'S PRACTICE</t>
  </si>
  <si>
    <t>GREENSANDS (POTTON)</t>
  </si>
  <si>
    <t>CASTLE MEDICAL GROUP PRACTICE</t>
  </si>
  <si>
    <t>PRIORY GARDENS SURGERY</t>
  </si>
  <si>
    <t>FLITWICK SURGERY</t>
  </si>
  <si>
    <t>WOODLAND AVENUE PRACTICE</t>
  </si>
  <si>
    <t>LONDON ROAD HEALTH CENTRE</t>
  </si>
  <si>
    <t>QUEENS PARK HEALTH CENTRE</t>
  </si>
  <si>
    <t>SHARNBROOK SURGERY</t>
  </si>
  <si>
    <t>THE OAKLEY SURGERY</t>
  </si>
  <si>
    <t>LARKSIDE PRACTICE</t>
  </si>
  <si>
    <t>HOUGHTON REGIS MEDICAL CENTRE</t>
  </si>
  <si>
    <t>PUTNOE MEDICAL CENTRE PARTNERSHIP</t>
  </si>
  <si>
    <t>CAULDWELL MEDICAL CENTRE</t>
  </si>
  <si>
    <t>GREAT BARFORD SURGERY</t>
  </si>
  <si>
    <t>LEA VALE MEDICAL PRACTICE</t>
  </si>
  <si>
    <t>SHEFFORD HEALTH CENTRE</t>
  </si>
  <si>
    <t>TODDINGTON MEDICAL CENTRE</t>
  </si>
  <si>
    <t>SANDY HEALTH CENTRE</t>
  </si>
  <si>
    <t>IVEL MEDICAL CENTRE</t>
  </si>
  <si>
    <t>THE DE PARYS GROUP</t>
  </si>
  <si>
    <t>KING STREET SURGERY</t>
  </si>
  <si>
    <t>SUNDON MEDICAL CENTRE</t>
  </si>
  <si>
    <t>GARDENIA PRACTICE</t>
  </si>
  <si>
    <t>MARSTON FOREST HEALTHCARE</t>
  </si>
  <si>
    <t>LEIGHTON ROAD SURGERY</t>
  </si>
  <si>
    <t>KINGSBURY COURT SURGERY</t>
  </si>
  <si>
    <t>GOLDINGTON AVENUE SURGERY</t>
  </si>
  <si>
    <t>BUTE HOUSE MEDICAL CENTRE</t>
  </si>
  <si>
    <t>PRIORY MEDICAL CENTRE</t>
  </si>
  <si>
    <t>ASPLANDS MEDICAL CENTRE</t>
  </si>
  <si>
    <t>KIRBY ROAD SURGERY</t>
  </si>
  <si>
    <t>SAFFRON HEALTH PARTNERSHIP</t>
  </si>
  <si>
    <t>LINDEN ROAD SURGERY</t>
  </si>
  <si>
    <t>DR CARRAGHER AND NEAL AND AKHTAR</t>
  </si>
  <si>
    <t>BRAMINGHAM PARK MEDICAL CENTRE</t>
  </si>
  <si>
    <t>CADDINGTON SURGERY</t>
  </si>
  <si>
    <t>THE MEDICI MEDICAL PRACTICE</t>
  </si>
  <si>
    <t>HOUGHTON CLOSE SURGERY</t>
  </si>
  <si>
    <t>DR DV SHAH'S PRACTICE</t>
  </si>
  <si>
    <t>DRS MIRZA SUKHANI &amp; PARTNERS</t>
  </si>
  <si>
    <t>ASHBURNHAM ROAD SURGERY</t>
  </si>
  <si>
    <t>DR PS BATH'S PRACTICE</t>
  </si>
  <si>
    <t>MALZEARD ROAD PRACTICE</t>
  </si>
  <si>
    <t>BARTON HILLS MEDICAL GROUP</t>
  </si>
  <si>
    <t>NEVILLE ROAD SURGERY</t>
  </si>
  <si>
    <t>EASTGATE SURGERY</t>
  </si>
  <si>
    <t>ROTHSCHILD HOUSE GROUP</t>
  </si>
  <si>
    <t>WRAFTON HOUSE SURGERY</t>
  </si>
  <si>
    <t>HATFIELD ROAD SURGERY</t>
  </si>
  <si>
    <t>STANMORE MEDICAL GROUP</t>
  </si>
  <si>
    <t>THE LIMES SURGERY</t>
  </si>
  <si>
    <t>HANSCOMBE HOUSE SURGERY</t>
  </si>
  <si>
    <t>THE NEVELLS ROAD SURGERY</t>
  </si>
  <si>
    <t>LINCOLN HOUSE SURGERY</t>
  </si>
  <si>
    <t>FAIRBROOK MEDICAL CENTRE</t>
  </si>
  <si>
    <t>BRIDGEWATER SURGERIES</t>
  </si>
  <si>
    <t>LODGE,HIGHFIELD &amp; REDBOURN</t>
  </si>
  <si>
    <t>SUTHERGREY HOUSE MEDICAL CENTRE</t>
  </si>
  <si>
    <t>GARSTON MEDICAL CENTRE</t>
  </si>
  <si>
    <t>BRIDGE COTTAGE SURGERY</t>
  </si>
  <si>
    <t>CONSULTING ROOMS</t>
  </si>
  <si>
    <t>MUCH HADHAM HEALTH CENTRE</t>
  </si>
  <si>
    <t>FERNVILLE SURGERY</t>
  </si>
  <si>
    <t>BURVILL HOUSE SURGERY</t>
  </si>
  <si>
    <t>PARKFIELD MEDICAL CENTRE</t>
  </si>
  <si>
    <t>MALTINGS SURGERY</t>
  </si>
  <si>
    <t>BENNETTS END SURGERY</t>
  </si>
  <si>
    <t>KNEBWORTH &amp; MARYMEAD PRACTICE</t>
  </si>
  <si>
    <t>PEARTREE LANE SURGERY</t>
  </si>
  <si>
    <t>THE GARDEN CITY PRACTICE</t>
  </si>
  <si>
    <t>SCHOPWICK SURGERY</t>
  </si>
  <si>
    <t>THE PORTMILL SURGERY</t>
  </si>
  <si>
    <t>WATFORD HEALTH CENTRE</t>
  </si>
  <si>
    <t>VINE HOUSE HEALTH CENTRE</t>
  </si>
  <si>
    <t>BALDWINS LANE SURGERY</t>
  </si>
  <si>
    <t>GROVE HILL MEDICAL CENTRE</t>
  </si>
  <si>
    <t>EVEREST HOUSE SURGERY</t>
  </si>
  <si>
    <t>BANCROFT MEDICAL CENTRE</t>
  </si>
  <si>
    <t>MIDWAY SURGERY</t>
  </si>
  <si>
    <t>SHEPHALL HEALTH CENTRE</t>
  </si>
  <si>
    <t>POTTERELLS MEDICAL CENTRE</t>
  </si>
  <si>
    <t>GRANGE STREET SURGERY</t>
  </si>
  <si>
    <t>PARKBURY HOUSE SURGERY</t>
  </si>
  <si>
    <t>AMWELL SURGERY</t>
  </si>
  <si>
    <t>HALL GROVE GROUP PRACTICE</t>
  </si>
  <si>
    <t>THE MAPLES</t>
  </si>
  <si>
    <t>CHORLEYWOOD HEALTH CENTRE</t>
  </si>
  <si>
    <t>HAVERFIELD SURGERY</t>
  </si>
  <si>
    <t>CHURCH STREET PARTNERSHIP</t>
  </si>
  <si>
    <t>GADE SURGERY</t>
  </si>
  <si>
    <t>THE ELMS SURGERY</t>
  </si>
  <si>
    <t>WOODHALL FARM MEDICAL CTR</t>
  </si>
  <si>
    <t>ELMS MEDICAL PRACTICE</t>
  </si>
  <si>
    <t>MANOR VIEW PRACTICE</t>
  </si>
  <si>
    <t>SOUTH STREET SURGERY</t>
  </si>
  <si>
    <t>REGAL CHAMBERS SURGERY</t>
  </si>
  <si>
    <t>DAVENPORT HOUSE SURGERY</t>
  </si>
  <si>
    <t>HIGHVIEW MEDICAL CENTRE</t>
  </si>
  <si>
    <t>CROMWELL MEDICAL CENTRE</t>
  </si>
  <si>
    <t>CUFFLEY AND GOFFS OAK MEDICAL PRACTICE</t>
  </si>
  <si>
    <t>THE COLNE PRACTICE</t>
  </si>
  <si>
    <t>HARVEY GROUP PRACTICE</t>
  </si>
  <si>
    <t>THE RED HOUSE GROUP</t>
  </si>
  <si>
    <t>HAILEY VIEW SURGERY</t>
  </si>
  <si>
    <t>PARKWOOD SURGERY</t>
  </si>
  <si>
    <t>DOLPHIN HOUSE SURGERY</t>
  </si>
  <si>
    <t>BEDWELL MEDICAL CENTRE</t>
  </si>
  <si>
    <t>THE MANOR STREET SURGERY</t>
  </si>
  <si>
    <t>SHEEPCOT MEDICAL CENTRE</t>
  </si>
  <si>
    <t>ANNANDALE MEDICAL CENTRE</t>
  </si>
  <si>
    <t>THE BALDOCK SURGERY</t>
  </si>
  <si>
    <t>NEW RIVER HEALTH</t>
  </si>
  <si>
    <t>THE SOLLERSHOTT SURGERY</t>
  </si>
  <si>
    <t>ABBOTSWOOD MEDICAL CENTRE</t>
  </si>
  <si>
    <t>NEW ROAD SURGERY</t>
  </si>
  <si>
    <t>SUMMERFIELD HEALTH CENTRE</t>
  </si>
  <si>
    <t>THE SYMONDS GREEN HEALTH CENTRE</t>
  </si>
  <si>
    <t>STOCKWELL LODGE MED.CTR.</t>
  </si>
  <si>
    <t>THE GROVE MEDICAL CENTRE</t>
  </si>
  <si>
    <t>WATTON PLACE CLINIC</t>
  </si>
  <si>
    <t>WARDEN LODGE MEDICAL PRACTICE</t>
  </si>
  <si>
    <t>ATTENBOROUGH SURGERY</t>
  </si>
  <si>
    <t>KINGS LANGLEY SURGERY</t>
  </si>
  <si>
    <t>ROYSIA SURGERY</t>
  </si>
  <si>
    <t>WHITWELL SURGERY</t>
  </si>
  <si>
    <t>STANHOPE SURGERY</t>
  </si>
  <si>
    <t>ARCHWAY SURGERY</t>
  </si>
  <si>
    <t>GOSSOMS END SURGERY</t>
  </si>
  <si>
    <t>SOUTH OXHEY SURGERY</t>
  </si>
  <si>
    <t>LITTLE BUSHEY SURGERY</t>
  </si>
  <si>
    <t>THE GARDEN CITY SURGERY</t>
  </si>
  <si>
    <t>OAKLEIGH ROAD HEALTH CENTRE</t>
  </si>
  <si>
    <t>LICHFIELD GROVE SURGERY</t>
  </si>
  <si>
    <t>GREENFIELD MEDICAL CENTRE</t>
  </si>
  <si>
    <t>SQUIRES LANE MEDICAL PRACTICE</t>
  </si>
  <si>
    <t>HEATHFIELDE MEDICAL CENTRE</t>
  </si>
  <si>
    <t>PHGH DOCTORS</t>
  </si>
  <si>
    <t>THE SPEEDWELL PRACTICE</t>
  </si>
  <si>
    <t>THE EVERGLADE MEDICAL PRACTICE</t>
  </si>
  <si>
    <t>THE OLD COURT HOUSE SURGERY</t>
  </si>
  <si>
    <t>CORNWALL HOUSE SURGERY</t>
  </si>
  <si>
    <t>MILLWAY MEDICAL PRACTICE</t>
  </si>
  <si>
    <t>LONGROVE SURGERY</t>
  </si>
  <si>
    <t>WATLING MEDICAL CENTRE</t>
  </si>
  <si>
    <t>ST. GEORGES MEDICAL CENTRE</t>
  </si>
  <si>
    <t>TORRINGTON PARK GROUP PRACTICE</t>
  </si>
  <si>
    <t>ST ANDREWS MEDICAL PRACTICE.</t>
  </si>
  <si>
    <t>PENNINE DRIVE PRACTICE</t>
  </si>
  <si>
    <t>SUPREME MEDICAL CENTRE</t>
  </si>
  <si>
    <t>THE PRACTICE AT 188</t>
  </si>
  <si>
    <t>PENSHURST GARDENS SURGERY</t>
  </si>
  <si>
    <t>OAK LODGE MEDICAL CENTRE</t>
  </si>
  <si>
    <t>COLNEY HATCH LANE SURGERY</t>
  </si>
  <si>
    <t>WENTWORTH MEDICAL PRACTICE.</t>
  </si>
  <si>
    <t>JAI MEDICAL CENTRE</t>
  </si>
  <si>
    <t>RAVENSCROFT MEDICAL CENTRE</t>
  </si>
  <si>
    <t>WAKEMANS HILL SURGERY</t>
  </si>
  <si>
    <t>ADDINGTON MEDICAL CENTRE</t>
  </si>
  <si>
    <t>FRIERN BARNET MEDICAL CENTRE</t>
  </si>
  <si>
    <t>MULBERRY MEDICAL PRACTICE</t>
  </si>
  <si>
    <t>LANGSTONE WAY SURGERY</t>
  </si>
  <si>
    <t>EAST FINCHLEY MEDICAL CENTRE</t>
  </si>
  <si>
    <t>LANE END MEDICAL GROUP</t>
  </si>
  <si>
    <t>ADLER JS-THE SURGERY</t>
  </si>
  <si>
    <t>EAST BARNET HEALTH CENTRE</t>
  </si>
  <si>
    <t>BRUNSWICK PARK MEDICAL PRACTICE</t>
  </si>
  <si>
    <t>TEMPLE FORTUNE MEDICAL GROUP</t>
  </si>
  <si>
    <t>COLINDALE MEDICAL CENTRE LP</t>
  </si>
  <si>
    <t>THE MOUNTFIELD SURGERY</t>
  </si>
  <si>
    <t>ROSEMARY SURGERY</t>
  </si>
  <si>
    <t>THE HODFORD ROAD PRACTICE</t>
  </si>
  <si>
    <t>THE PHOENIX PRACTICE</t>
  </si>
  <si>
    <t>THE HILLVIEW SURGERY</t>
  </si>
  <si>
    <t>DR SP TALPAHEWA</t>
  </si>
  <si>
    <t>FORTY WILLOWS SURGERY</t>
  </si>
  <si>
    <t>PREMIER MEDICAL CENTRE</t>
  </si>
  <si>
    <t>THE CIRCLE PRACTICE</t>
  </si>
  <si>
    <t>KINGS ROAD SURGERY</t>
  </si>
  <si>
    <t>THE LAW MEDICAL GROUP PRACTICE</t>
  </si>
  <si>
    <t>UXENDON CRESCENT SURGERY</t>
  </si>
  <si>
    <t>SIMPSON HOUSE MEDICAL CENTRE</t>
  </si>
  <si>
    <t>ENDERLEY ROAD MEDICAL CENTRE</t>
  </si>
  <si>
    <t>ST ANDREWS MEDICAL CENTRE</t>
  </si>
  <si>
    <t>MAPESBURY MEDICAL GROUP</t>
  </si>
  <si>
    <t>CHURCH END MEDICAL CENTRE</t>
  </si>
  <si>
    <t>BACON LANE SURGERY</t>
  </si>
  <si>
    <t>WILLOW TREE FAMILY DOCTORS</t>
  </si>
  <si>
    <t>SUDBURY &amp; ALPERTON MEDICAL CENTRE</t>
  </si>
  <si>
    <t>STREATFIELD HEALTH CENTRE</t>
  </si>
  <si>
    <t>JAI MEDICAL CENTRE (BRENT)</t>
  </si>
  <si>
    <t>THE WILLESDEN MEDICAL CENTRE</t>
  </si>
  <si>
    <t>ROXBOURNE MEDICAL CENTRE</t>
  </si>
  <si>
    <t>THE PINN MEDICAL CENTRE</t>
  </si>
  <si>
    <t>THE LONSDALE MEDICAL CENTRE</t>
  </si>
  <si>
    <t>THE STONEBRIDGE PRACTICE</t>
  </si>
  <si>
    <t>PRESTON HILL SURGERY</t>
  </si>
  <si>
    <t>BRENTFIELD MEDICAL CENTRE</t>
  </si>
  <si>
    <t>ELLIS PRACTICE</t>
  </si>
  <si>
    <t>CHALKHILL FAMILY PRACTICE</t>
  </si>
  <si>
    <t>GLADSTONE MEDICAL CENTRE</t>
  </si>
  <si>
    <t>HONEYPOT MEDICAL CENTRE</t>
  </si>
  <si>
    <t>THE PINNER ROAD SURGERY</t>
  </si>
  <si>
    <t>KILBURN PARK MEDICAL CENTRE</t>
  </si>
  <si>
    <t>THE NORTHWICK SURGERY</t>
  </si>
  <si>
    <t>THE FRYENT WAY SURGERY</t>
  </si>
  <si>
    <t>BRAMPTON HEALTH CENTRE</t>
  </si>
  <si>
    <t>STANLEY CORNER MEDICAL CENTRE</t>
  </si>
  <si>
    <t>HATCH END MEDICAL CENTRE</t>
  </si>
  <si>
    <t>THE STANMORE MEDICAL CENTRE</t>
  </si>
  <si>
    <t>GP DIRECT</t>
  </si>
  <si>
    <t>THE ALLENDALE ROAD SURGERY</t>
  </si>
  <si>
    <t>ELLIOTT HALL MEDICAL CTR.</t>
  </si>
  <si>
    <t>THE SHAFTESBURY MEDICAL CENTRE</t>
  </si>
  <si>
    <t>LANCELOT MEDICAL CENTRE</t>
  </si>
  <si>
    <t>HAZELDENE MEDICAL CENTRE</t>
  </si>
  <si>
    <t>THE RIDGEWAY SURGERY</t>
  </si>
  <si>
    <t>BELMONT HEALTH CENTRE</t>
  </si>
  <si>
    <t>PINNER VIEW MEDICAL CENTRE</t>
  </si>
  <si>
    <t>FREUCHEN MEDICAL CENTRE</t>
  </si>
  <si>
    <t>MOLLISON WAY SURGERY</t>
  </si>
  <si>
    <t>OXGATE GARDENS SURGERY</t>
  </si>
  <si>
    <t>KINGSBURY HEALTH AND WELLBEING</t>
  </si>
  <si>
    <t>STAVERTON SURGERY</t>
  </si>
  <si>
    <t>LANFRANC MEDICAL CENTRE</t>
  </si>
  <si>
    <t>WALM LANE SURGERY</t>
  </si>
  <si>
    <t>KENTON BRIDGE MEDICAL CENTRE DR GOLDEN</t>
  </si>
  <si>
    <t>THE CIVIC MEDICAL CENTRE</t>
  </si>
  <si>
    <t>PRESTON ROAD SURGERY</t>
  </si>
  <si>
    <t>THE SUNFLOWER MEDICAL CENTRE</t>
  </si>
  <si>
    <t>HILLTOP MEDICAL PRACTICE</t>
  </si>
  <si>
    <t>ALPERTON MEDICAL CENTRE</t>
  </si>
  <si>
    <t>PARK ROYAL MEDICAL PRACTICE</t>
  </si>
  <si>
    <t>THE STREATFIELD MEDICAL CENTRE</t>
  </si>
  <si>
    <t>KENTON CLINIC</t>
  </si>
  <si>
    <t>ZAIN MEDICAL CENTRE</t>
  </si>
  <si>
    <t>ROUNDWOOD PARK MEDICAL CENTRE</t>
  </si>
  <si>
    <t>ASPRI MEDICAL CENTRE</t>
  </si>
  <si>
    <t>KENTON BRIDGE MEDICAL CENTRE - DR RAJA</t>
  </si>
  <si>
    <t>NEASDEN MEDICAL CENTRE</t>
  </si>
  <si>
    <t>CHICHELE ROAD SURGERY</t>
  </si>
  <si>
    <t>HEADSTONE LANE MEDICAL CENTRE</t>
  </si>
  <si>
    <t>PRESTON MEDICAL CENTRE</t>
  </si>
  <si>
    <t>HEADSTONE ROAD SURGERY</t>
  </si>
  <si>
    <t>SAVITA MEDICAL CENTRE</t>
  </si>
  <si>
    <t>THE TUDOR HOUSE MEDICAL CENTRE</t>
  </si>
  <si>
    <t>SUDBURY SURGERY</t>
  </si>
  <si>
    <t>ST. PETER'S MEDICAL CENTRE</t>
  </si>
  <si>
    <t>KINGS EDGE MEDICAL CENTRE</t>
  </si>
  <si>
    <t>PEARL MEDICAL PRACTICE</t>
  </si>
  <si>
    <t>WILLESDEN GREEN SURGERY</t>
  </si>
  <si>
    <t>THORNBURY ROAD CENTRE FOR HEALTH</t>
  </si>
  <si>
    <t>NORTH END MEDICAL CENTRE</t>
  </si>
  <si>
    <t>ALBANY PRACTICE</t>
  </si>
  <si>
    <t>THE SURGERY, DR DASGUPTA &amp; PARTNERS</t>
  </si>
  <si>
    <t>WATERSIDE MEDICAL CENTRE</t>
  </si>
  <si>
    <t>ST. MARGARETS PRACTICE</t>
  </si>
  <si>
    <t>NORTH FULHAM SURGERY</t>
  </si>
  <si>
    <t>KS MEDICAL CENTRE</t>
  </si>
  <si>
    <t>WESTSEVEN GP</t>
  </si>
  <si>
    <t>NORTHFIELDS SURGERY</t>
  </si>
  <si>
    <t>HOUNSLOW MEDICAL CENTRE</t>
  </si>
  <si>
    <t>RICHFORD GATE MEDICAL CENTRE</t>
  </si>
  <si>
    <t>BROOK GREEN MEDICAL CENTRE</t>
  </si>
  <si>
    <t>YEADING MEDICAL CENTRE</t>
  </si>
  <si>
    <t>CHEPSTOW GARDENS MEDICAL CENTRE</t>
  </si>
  <si>
    <t>CARLTON SURGERY</t>
  </si>
  <si>
    <t>CASSIDY ROAD MEDICAL CENTRE</t>
  </si>
  <si>
    <t>GORDON HOUSE SURGERY</t>
  </si>
  <si>
    <t>HILLCREST SURGERY</t>
  </si>
  <si>
    <t>THE MEDICAL CENTRE, DR JEFFERIES &amp; PARTN</t>
  </si>
  <si>
    <t>CHISWICK HEALTH PRACTICE</t>
  </si>
  <si>
    <t>ASHCHURCH SURGERY</t>
  </si>
  <si>
    <t>HAMMERSMITH SURGERY</t>
  </si>
  <si>
    <t>GROSVENOR HOUSE SURGERY</t>
  </si>
  <si>
    <t>MOUNT MEDICAL CENTRE</t>
  </si>
  <si>
    <t>THE SURGERY, DR MANGWANA &amp; PARTNERS</t>
  </si>
  <si>
    <t>WEST4 GPS</t>
  </si>
  <si>
    <t>HANWELL HEALTH CENTRE (NAISH)</t>
  </si>
  <si>
    <t>TWICKENHAM PARK MEDICAL CENTRE</t>
  </si>
  <si>
    <t>EASTMEAD AVENUE SURGERY</t>
  </si>
  <si>
    <t>DR CANISIUS &amp; DR HASAN, PARKVIEW CFH&amp;W</t>
  </si>
  <si>
    <t>BELMONT MEDICAL CENTRE</t>
  </si>
  <si>
    <t>GREENFORD ROAD MED.CTR.</t>
  </si>
  <si>
    <t>GREENFORD AVENUE FHP</t>
  </si>
  <si>
    <t>CRANFORD MEDICAL CENTRE</t>
  </si>
  <si>
    <t>HILLVIEW SURGERY</t>
  </si>
  <si>
    <t>THE BUSH DOCTORS</t>
  </si>
  <si>
    <t>ST DAVIDS PRACTICE</t>
  </si>
  <si>
    <t>QUEENS WALK PRACTICE</t>
  </si>
  <si>
    <t>BLUE WING FAMILY DOCTOR UNIT</t>
  </si>
  <si>
    <t>CHESTNUT PRACTICE</t>
  </si>
  <si>
    <t>KINGFISHER PRACTICE</t>
  </si>
  <si>
    <t>WELCOME PRACTICE</t>
  </si>
  <si>
    <t>FIRSTCARE PRACTICE</t>
  </si>
  <si>
    <t>WEST END SURGERY</t>
  </si>
  <si>
    <t>THE BEDFORD PARK SURGERY</t>
  </si>
  <si>
    <t>OLDFIELD FAMILY PRACTICE</t>
  </si>
  <si>
    <t>CLIFFORD HOUSE MEDICAL CENTRE</t>
  </si>
  <si>
    <t>CHISWICK FAMILY PRACTICE</t>
  </si>
  <si>
    <t>SHEPHERDS BUSH MEDICAL CENTRE</t>
  </si>
  <si>
    <t>DR SIVANESAN &amp; PARTNER</t>
  </si>
  <si>
    <t>ELMBANK SURGERY</t>
  </si>
  <si>
    <t>HAMMOND ROAD SURGERY</t>
  </si>
  <si>
    <t>MEDICAL CENTRE</t>
  </si>
  <si>
    <t>ISLIP MANOR MEDICAL CENTRE</t>
  </si>
  <si>
    <t>THE AVENUE SURGERY</t>
  </si>
  <si>
    <t>LADY MARGARET ROAD MEDICAL CENTRE</t>
  </si>
  <si>
    <t>THE MILL HILL SURGERY</t>
  </si>
  <si>
    <t>MANDEVILLE MEDICAL CENTRE</t>
  </si>
  <si>
    <t>THE ACTON HEALTH CENTRE</t>
  </si>
  <si>
    <t>PERIVALE MEDICAL CLINIC</t>
  </si>
  <si>
    <t>ELMTREES SURGERY</t>
  </si>
  <si>
    <t>REDWOOD PRACTICE</t>
  </si>
  <si>
    <t>CROSSLANDS SURGERY</t>
  </si>
  <si>
    <t>PENTELOW PRACTICE</t>
  </si>
  <si>
    <t>THE CUCKOO LANE PRACTICE</t>
  </si>
  <si>
    <t>THE FULHAM MEDICAL CENTRE</t>
  </si>
  <si>
    <t>THE MWH PRACTICE</t>
  </si>
  <si>
    <t>THE ARGYLE SURGERY</t>
  </si>
  <si>
    <t>GURU NANAK MEDICAL CENTRE</t>
  </si>
  <si>
    <t>THE FLORENCE ROAD SURGERY</t>
  </si>
  <si>
    <t>THE CORFTON ROAD SURGERY</t>
  </si>
  <si>
    <t>GP AT HAND</t>
  </si>
  <si>
    <t>STERNDALE SURGERY</t>
  </si>
  <si>
    <t>GREEN PRACTICE</t>
  </si>
  <si>
    <t>THE BARNABAS MEDICAL CTRE</t>
  </si>
  <si>
    <t>SANDS END HEALTH CLINIC</t>
  </si>
  <si>
    <t>THE MANSELL ROAD PRACTICE</t>
  </si>
  <si>
    <t>WILLOW PRACTICE</t>
  </si>
  <si>
    <t>BRENTFORD GROUP PRACTICE</t>
  </si>
  <si>
    <t>ACTON TOWN MEDICAL CENTRE</t>
  </si>
  <si>
    <t>SOMERSET MEDICAL CENTRE</t>
  </si>
  <si>
    <t>DR UPPAL &amp; PARTN, PARKVIEW CTR FOR H&amp;W</t>
  </si>
  <si>
    <t>CHISWICK FAMILY DRS PRACTICE</t>
  </si>
  <si>
    <t>ELTHORNE PARK SURGERY</t>
  </si>
  <si>
    <t>THE SOUTHALL MEDICAL CTR.</t>
  </si>
  <si>
    <t>THE VALE SURGERY</t>
  </si>
  <si>
    <t>PARK MEDICAL CENTRE</t>
  </si>
  <si>
    <t>THE CHURCHFIELD ROAD SURGERY</t>
  </si>
  <si>
    <t>MEADOW VIEW</t>
  </si>
  <si>
    <t>FULHAM CROSS MEDICAL CENTRE</t>
  </si>
  <si>
    <t>SUNRISE MEDICAL CENTRE</t>
  </si>
  <si>
    <t>EALING PARK HEALTH CENTRE</t>
  </si>
  <si>
    <t>HOLLY ROAD MEDICAL CENTRE</t>
  </si>
  <si>
    <t>DR RK KUKAR, PARKVIEW CTR FOR H&amp;W</t>
  </si>
  <si>
    <t>THE SALUJA CLINIC</t>
  </si>
  <si>
    <t>THE HORN LANE SURGERY</t>
  </si>
  <si>
    <t>CLOISTER ROAD SURGERY</t>
  </si>
  <si>
    <t>JERSEY PRACTICE</t>
  </si>
  <si>
    <t>DORMERS WELLS MEDICAL CENTRE</t>
  </si>
  <si>
    <t>GLEBE STREET SURGERY</t>
  </si>
  <si>
    <t>THE LILYVILLE SURGERY</t>
  </si>
  <si>
    <t>ACTON LANE MEDICAL CENTRE</t>
  </si>
  <si>
    <t>WELLESLEY ROAD PRACTICE</t>
  </si>
  <si>
    <t>THE BOILEAU ROAD SURGERY</t>
  </si>
  <si>
    <t>CLIFFORD ROAD SURGERY</t>
  </si>
  <si>
    <t>GREENBROOK BEDFONT</t>
  </si>
  <si>
    <t>GROVE VILLAGE MEDICAL CENTRE</t>
  </si>
  <si>
    <t>SKYWAYS MEDICAL CENTRE</t>
  </si>
  <si>
    <t>GILL MEDICAL PRACTICE</t>
  </si>
  <si>
    <t>GOODCARE PRACTICE</t>
  </si>
  <si>
    <t>HOUNSLOW FAMILY PRACTICE</t>
  </si>
  <si>
    <t>BROADMEAD SURGERY</t>
  </si>
  <si>
    <t>BATH ROAD SURGERY</t>
  </si>
  <si>
    <t>HATTON MEDICAL PRACTICE</t>
  </si>
  <si>
    <t>ASHVILLE SURGERY</t>
  </si>
  <si>
    <t>THE TOWN SURGERY</t>
  </si>
  <si>
    <t>MATTOCK LANE HEALTH CENTRE</t>
  </si>
  <si>
    <t>QUEENS PARK MEDICAL PRACTICE</t>
  </si>
  <si>
    <t>BRENTFORD FAMILY PRACTICE</t>
  </si>
  <si>
    <t>LITTLE PARK SURGERY</t>
  </si>
  <si>
    <t>HMC HEALTH HESTON GREAT WEST</t>
  </si>
  <si>
    <t>ST. GEORGES MEDICAL CTR.</t>
  </si>
  <si>
    <t>ARGYLE HEALTH-ISLEWORTH PRACTICE</t>
  </si>
  <si>
    <t>JUBILEE GARDENS MEDICAL CENTRE</t>
  </si>
  <si>
    <t>GROVE PARK TERRACE SURGERY</t>
  </si>
  <si>
    <t>THE MEDICAL CENTRE, DR KUKAR</t>
  </si>
  <si>
    <t>SPRING GROVE MEDICAL PRACTICE</t>
  </si>
  <si>
    <t>MOUNTWOOD SURGERY</t>
  </si>
  <si>
    <t>THE OAKLAND MEDICAL CENTRE</t>
  </si>
  <si>
    <t>THE DEVONSHIRE LODGE PRACTICE</t>
  </si>
  <si>
    <t>HAREFIELD PRACTICE</t>
  </si>
  <si>
    <t>YIEWSLEY FAMILY PRACTICE</t>
  </si>
  <si>
    <t>OXFORD DRIVE MEDICAL CENTRE</t>
  </si>
  <si>
    <t>WOOD LANE MEDICAL CENTRE</t>
  </si>
  <si>
    <t>CEDARS MEDICAL CENTRE</t>
  </si>
  <si>
    <t>CENTRAL UXBRIDGE SURGERY</t>
  </si>
  <si>
    <t>THE PINE MEDICAL CENTRE</t>
  </si>
  <si>
    <t>HAYES MEDICAL CENTRE</t>
  </si>
  <si>
    <t>TOWNFIELD DOCTORS SURGERY</t>
  </si>
  <si>
    <t>THE WARREN PRACTICE</t>
  </si>
  <si>
    <t>YEADING COURT SURGERY</t>
  </si>
  <si>
    <t>THE ABBOTSBURY PRACTICE</t>
  </si>
  <si>
    <t>KING EDWARDS MEDICAL CENTRE</t>
  </si>
  <si>
    <t>OTTERFIELD MEDICAL CENTRE</t>
  </si>
  <si>
    <t>EASTBURY SURGERY</t>
  </si>
  <si>
    <t>CEDAR BROOK PRACTICE</t>
  </si>
  <si>
    <t>BRUNEL MEDICAL CENTRE</t>
  </si>
  <si>
    <t>ST MARTINS MEDICAL CENTRE</t>
  </si>
  <si>
    <t>CHURCH ROAD SURGERY</t>
  </si>
  <si>
    <t>HILLINGDON HEALTH CENTRE</t>
  </si>
  <si>
    <t>GLENDALE MEDICAL CENTRE</t>
  </si>
  <si>
    <t>ACRE SURGERY</t>
  </si>
  <si>
    <t>THE HIGH STREET PRACTICE</t>
  </si>
  <si>
    <t>LADYGATE LANE MEDICAL PRACTICE</t>
  </si>
  <si>
    <t>NORTH HYDE ROAD SURGERY</t>
  </si>
  <si>
    <t>SHAKESPEARE HEALTH CENTRE</t>
  </si>
  <si>
    <t>ACREFIELD SURGERY</t>
  </si>
  <si>
    <t>CAREPOINT PRACTICE</t>
  </si>
  <si>
    <t>WALLASEY MEDICAL CENTRE</t>
  </si>
  <si>
    <t>WEST LONDON MEDICAL CENTRE</t>
  </si>
  <si>
    <t>KINCORA DOCTORS SURGERY</t>
  </si>
  <si>
    <t>QUEENS WALK MEDICAL CENTRE</t>
  </si>
  <si>
    <t>DR MLR SIDDIQUI'S PRACTICE</t>
  </si>
  <si>
    <t>ACORN MEDICAL CENTRE</t>
  </si>
  <si>
    <t>HEATHROW MEDICAL CENTRE</t>
  </si>
  <si>
    <t>SOUTHCOTE CLINIC</t>
  </si>
  <si>
    <t>NORTH KENSINGTON MEDICAL CENTRE</t>
  </si>
  <si>
    <t>BELGRAVIA SURGERY</t>
  </si>
  <si>
    <t>LITTLE VENICE MEDICAL CENTRE</t>
  </si>
  <si>
    <t>WESTBOURNE GROVE MEDICAL CENTRE</t>
  </si>
  <si>
    <t>PADDINGTON GREEN HEALTH CENTRE</t>
  </si>
  <si>
    <t>THE GARWAY MEDICAL PRACTICE</t>
  </si>
  <si>
    <t>MAIDA VALE MEDICAL CENTRE</t>
  </si>
  <si>
    <t>LISSON GROVE HEALTH CENTRE</t>
  </si>
  <si>
    <t>STANHOPE MEWS SURGERY</t>
  </si>
  <si>
    <t>HOLLAND PARK SURGERY</t>
  </si>
  <si>
    <t>SHIRLAND MEDICAL</t>
  </si>
  <si>
    <t>THE GOLBORNE MEDICAL CENTRE</t>
  </si>
  <si>
    <t>MEANWHILE GARDEN MEDICAL CENTRE</t>
  </si>
  <si>
    <t>PORTLAND ROAD PRACTICE</t>
  </si>
  <si>
    <t>PIMLICO HEALTH AT THE MARVEN SURGERY</t>
  </si>
  <si>
    <t>CONNAUGHT SQUARE PRACTICE</t>
  </si>
  <si>
    <t>ELGIN CLINIC</t>
  </si>
  <si>
    <t>COVENT GARDEN MEDICAL CENTRE</t>
  </si>
  <si>
    <t>THE RANDOLPH SURGERY</t>
  </si>
  <si>
    <t>EARLS COURT MEDICAL CENTRE</t>
  </si>
  <si>
    <t>ROSARY GARDEN SURGERY</t>
  </si>
  <si>
    <t>CROMPTON MEDICAL CENTRE</t>
  </si>
  <si>
    <t>THE PEMBRIDGE VILLAS SURGERY</t>
  </si>
  <si>
    <t>KINGS ROAD MEDICAL CENTRE</t>
  </si>
  <si>
    <t>THE NOTTING HILL MEDICAL CENTRE</t>
  </si>
  <si>
    <t>FITZROVIA MEDICAL CENTRE</t>
  </si>
  <si>
    <t>COLVILLE HEALTH CENTRE</t>
  </si>
  <si>
    <t>SOHO CENTRE FOR HEALTH AND CARE</t>
  </si>
  <si>
    <t>CRAWFORD STREET SURGERY</t>
  </si>
  <si>
    <t>ST JOHNS WOOD MEDICAL PRACTICE</t>
  </si>
  <si>
    <t>GRAND UNION HEALTH CENTRE</t>
  </si>
  <si>
    <t>MAYFAIR MEDICAL CENTRE</t>
  </si>
  <si>
    <t>THIRD FLOOR LANARK ROAD MEDICAL CENTRE</t>
  </si>
  <si>
    <t>THE CHELSEA PRACTICE</t>
  </si>
  <si>
    <t>IMPERIAL COLLEGE HEALTH CENTRE</t>
  </si>
  <si>
    <t>NEWTON MEDICAL CENTRE</t>
  </si>
  <si>
    <t>WESTMINSTER SCHOOL</t>
  </si>
  <si>
    <t>THE ROYAL MEWS SURGERY</t>
  </si>
  <si>
    <t>THE ABINGDON HEALTH CENTRE</t>
  </si>
  <si>
    <t>THE FORELAND MEDICAL CENTRE</t>
  </si>
  <si>
    <t>ROYAL HOSPITAL CHELSEA</t>
  </si>
  <si>
    <t>SOHO SQUARE GENERAL PRACTICE</t>
  </si>
  <si>
    <t>SCARSDALE MEDICAL CENTRE</t>
  </si>
  <si>
    <t>KENSINGTON PARK MEDICAL CENTRE</t>
  </si>
  <si>
    <t>LANCASTER GATE MEDICAL CENTRE</t>
  </si>
  <si>
    <t>THE EXMOOR SURGERY</t>
  </si>
  <si>
    <t>MARYLEBONE HEALTH CENTRE</t>
  </si>
  <si>
    <t>KNIGHTSBRIDGE MEDICAL CENTRE</t>
  </si>
  <si>
    <t>MILLBANK MEDICAL CENTRE</t>
  </si>
  <si>
    <t>WOODFIELD ROAD MEDICAL CENTRE</t>
  </si>
  <si>
    <t>CAVENDISH HEALTH CENTRE</t>
  </si>
  <si>
    <t>BROMPTON MEDICAL CENTRE</t>
  </si>
  <si>
    <t>EARLS COURT SURGERY</t>
  </si>
  <si>
    <t>SRIKRISHNAMURTHY HARROW ROAD SURGERY</t>
  </si>
  <si>
    <t>WELLINGTON HEALTH CENTRE</t>
  </si>
  <si>
    <t>GROUND FLOOR LANARK MEDICAL CENTRE</t>
  </si>
  <si>
    <t>THE GOOD PRACTICE</t>
  </si>
  <si>
    <t>KINGS COLLEGE HEALTH CENTRE</t>
  </si>
  <si>
    <t>GREAT CHAPEL STREET MEDICAL CENTRE</t>
  </si>
  <si>
    <t>DR KHAN &amp; PARTNERS</t>
  </si>
  <si>
    <t>DR F KHAN CARNAVON ROAD SURGERY</t>
  </si>
  <si>
    <t>THE EDEN SURGERIES</t>
  </si>
  <si>
    <t>CLAYHILL MEDICAL PRACTICE</t>
  </si>
  <si>
    <t>DR PUZEY,DR KOTHARI AND DR NANDA</t>
  </si>
  <si>
    <t>THE GOLD STREET SURGERY</t>
  </si>
  <si>
    <t>AVELEY MEDICAL CENTRE</t>
  </si>
  <si>
    <t>KELVEDON &amp; FEERING HEALTH CENTRE</t>
  </si>
  <si>
    <t>WEST MERSEA SURGERY</t>
  </si>
  <si>
    <t>WESTERN ROAD SURGERY</t>
  </si>
  <si>
    <t>CROCUS MEDICAL PRACTICE</t>
  </si>
  <si>
    <t>WALTON MEDICAL CENTRE</t>
  </si>
  <si>
    <t>MAYFLOWER MEDICAL CENTRE</t>
  </si>
  <si>
    <t>THE FRESHFORD PRACTICE</t>
  </si>
  <si>
    <t>GREAT BENTLEY SURGERY</t>
  </si>
  <si>
    <t>LONGFIELD MEDICAL CENTRE</t>
  </si>
  <si>
    <t>BEECHWOOD SURGERY</t>
  </si>
  <si>
    <t>DR GC CHAJED'S PRACTICE</t>
  </si>
  <si>
    <t>CARADOC SURGERY</t>
  </si>
  <si>
    <t>LISTER MEDICAL CENTRE</t>
  </si>
  <si>
    <t>WIVENHOE SURGERY</t>
  </si>
  <si>
    <t>DR DEGUN &amp; DR MACAULAY</t>
  </si>
  <si>
    <t>FERN HOUSE SURGERY</t>
  </si>
  <si>
    <t>P A PATEL SURGERY</t>
  </si>
  <si>
    <t>NEWPORT SURGERY</t>
  </si>
  <si>
    <t>ROBERT FREW MEDICAL CENTRE</t>
  </si>
  <si>
    <t>EAST LYNNE MEDICAL CENTRE</t>
  </si>
  <si>
    <t>TILE HOUSE SURGERY</t>
  </si>
  <si>
    <t>STOCK SURGERY</t>
  </si>
  <si>
    <t>LONDON ROAD SURGERY</t>
  </si>
  <si>
    <t>COLCHESTER MEDICAL PRACTICE</t>
  </si>
  <si>
    <t>THE ARDLEIGH SURGERY</t>
  </si>
  <si>
    <t>DR N DABAS'S PRACTICE</t>
  </si>
  <si>
    <t>DR KRISHNAN &amp; PTNR - KENT ELMS HC</t>
  </si>
  <si>
    <t>THE HAMILTON PRACTICE</t>
  </si>
  <si>
    <t>LOUGHTON HEALTH CENTRE</t>
  </si>
  <si>
    <t>ONGAR HEALTH CENTRE</t>
  </si>
  <si>
    <t>THIRD AVENUE HEALTH CENTRE</t>
  </si>
  <si>
    <t>ST. JAMES SURGERY</t>
  </si>
  <si>
    <t>MOUNT AVENUE SURGERY</t>
  </si>
  <si>
    <t>OLD HARLOW HEALTH CENTRE</t>
  </si>
  <si>
    <t>WHITLEY HOUSE SURGERY</t>
  </si>
  <si>
    <t>AEGIS MEDICAL CENTRE</t>
  </si>
  <si>
    <t>CONNER &amp; PARTNERS</t>
  </si>
  <si>
    <t>CHIGWELL MEDICAL CENTRE</t>
  </si>
  <si>
    <t>WILLIAM HARVEY SURGERY</t>
  </si>
  <si>
    <t>THE GREENSWARD SURGERY</t>
  </si>
  <si>
    <t>AMBROSE AVENUE GROUP PRACTICE</t>
  </si>
  <si>
    <t>THE ELIZABETH COURTAULD SURGERY</t>
  </si>
  <si>
    <t>WINSTREE MEDICAL PRACTICE</t>
  </si>
  <si>
    <t>RIVERMEAD GATE MED.CTR.</t>
  </si>
  <si>
    <t>HIGH STREET SURGERY, EPPING</t>
  </si>
  <si>
    <t>THE HOLLIES</t>
  </si>
  <si>
    <t>THE TOLLESBURY PRACTICE</t>
  </si>
  <si>
    <t>CHURCH LANGLEY MEDICAL PRACTICE</t>
  </si>
  <si>
    <t>THE BILLERICAY MEDICAL PRACTICE</t>
  </si>
  <si>
    <t>THE QUEENSWAY SURGERY</t>
  </si>
  <si>
    <t>THE RIGG-MILNER MEDICAL CENTRE</t>
  </si>
  <si>
    <t>BEAUCHAMP HOUSE</t>
  </si>
  <si>
    <t>DR A NAEEM &amp; PARTNERS,THE NEW SURGERY</t>
  </si>
  <si>
    <t>CENTRAL SURGERY - SOUTHCHURCH BLVD</t>
  </si>
  <si>
    <t>MOUNT CHAMBERS MEDICAL PRACTICE</t>
  </si>
  <si>
    <t>SOUTHEND ROAD SURGERY</t>
  </si>
  <si>
    <t>WAKERING MEDICAL CTR.</t>
  </si>
  <si>
    <t>ANGEL LANE SURGERY</t>
  </si>
  <si>
    <t>EAST HILL SURGERY</t>
  </si>
  <si>
    <t>DR SOORIAKUMARAN</t>
  </si>
  <si>
    <t>ABBEY FIELD MEDICAL CENTRE</t>
  </si>
  <si>
    <t>OAKLANDS SURGERY</t>
  </si>
  <si>
    <t>THE VALKYRIE SURGERY</t>
  </si>
  <si>
    <t>THE WRITTLE SURGERY</t>
  </si>
  <si>
    <t>BLACKWATER MEDICAL CENTRE</t>
  </si>
  <si>
    <t>BEACON HEALTH GROUP-DANBURY MEDICAL CTR</t>
  </si>
  <si>
    <t>ESSEX WAY SURGERY</t>
  </si>
  <si>
    <t>ROCKLEIGH COURT SURGERY</t>
  </si>
  <si>
    <t>CHAPEL STREET SURGERY</t>
  </si>
  <si>
    <t>LITTLE WALTHAM &amp; GT NOTLEY SURGERY</t>
  </si>
  <si>
    <t>THE ROSS PRACTICE</t>
  </si>
  <si>
    <t>LAINDON MEDICAL GROUP</t>
  </si>
  <si>
    <t>TILBURY HEALTH CENTRE</t>
  </si>
  <si>
    <t>ELSENHAM SURGERY</t>
  </si>
  <si>
    <t>HIGHLANDS SURGERY</t>
  </si>
  <si>
    <t>BADDOW VILLAGE SURGERY</t>
  </si>
  <si>
    <t>CREFFIELD MEDICAL GROUP</t>
  </si>
  <si>
    <t>COLNE MEDICAL CENTRE</t>
  </si>
  <si>
    <t>SUTHERLAND LODGE SURGERY</t>
  </si>
  <si>
    <t>JOHN TASKER HOUSE SURGERY</t>
  </si>
  <si>
    <t>THE PUMP HOUSE SURGERY</t>
  </si>
  <si>
    <t>NUFFIELD HOUSE HEALTH CENTRE</t>
  </si>
  <si>
    <t>CHELMER MEDICAL PARTNERSHIP</t>
  </si>
  <si>
    <t>AUDLEY MILLS SURGERY</t>
  </si>
  <si>
    <t>CHURCH VIEW SURGERY</t>
  </si>
  <si>
    <t>EASTWOOD GROUP PRACTICE</t>
  </si>
  <si>
    <t>WILLIAM FISHER MED.CTR.</t>
  </si>
  <si>
    <t>THAXTED SURGERY</t>
  </si>
  <si>
    <t>BLANDFORD MEDICAL CENTRE</t>
  </si>
  <si>
    <t>TIPTREE MEDICAL CENTRE</t>
  </si>
  <si>
    <t>PEARTREE SURGERY &amp; WEST HORNDON SURGERY</t>
  </si>
  <si>
    <t>THE LOUGHTON SURGERY</t>
  </si>
  <si>
    <t>ORSETT SURGERY</t>
  </si>
  <si>
    <t>ROWHEDGE SURGERY</t>
  </si>
  <si>
    <t>THE PALL MALL SURGERY</t>
  </si>
  <si>
    <t>DR NAVIN KUMAR</t>
  </si>
  <si>
    <t>THE LAURELS SURGERY</t>
  </si>
  <si>
    <t>BALLARDS WALK SURGERY</t>
  </si>
  <si>
    <t>FOREST PRACTICE</t>
  </si>
  <si>
    <t>HASSENGATE MEDICAL CENTRE</t>
  </si>
  <si>
    <t>BALFOUR MEDICAL CENTRE</t>
  </si>
  <si>
    <t>RANWORTH SURGERY</t>
  </si>
  <si>
    <t>DR NASAH &amp; PARTNERS</t>
  </si>
  <si>
    <t>SOUTHEND MEDICAL CENTRE</t>
  </si>
  <si>
    <t>THE NEW FOLLY SURGERY</t>
  </si>
  <si>
    <t>WEST ROAD SURGERY</t>
  </si>
  <si>
    <t>PALMERSTON ROAD SURGERY</t>
  </si>
  <si>
    <t>DOUGLAS GROVE SURGERY</t>
  </si>
  <si>
    <t>NORTH AVENUE SURGERY</t>
  </si>
  <si>
    <t>DR DESHPANDE AM PRACTICE</t>
  </si>
  <si>
    <t>ADDISON HOUSE - HAQUE PRACTICE</t>
  </si>
  <si>
    <t>THE DENGIE MEDICAL PARTNERSHIP</t>
  </si>
  <si>
    <t>ABRIDGE SURGERY</t>
  </si>
  <si>
    <t>FELMORES MEDICAL CENTRE</t>
  </si>
  <si>
    <t>STIFFORD CLAYS MEDICAL CENTRE</t>
  </si>
  <si>
    <t>WITHAM HEALTH CENTRE</t>
  </si>
  <si>
    <t>SANCTA MARIA MEDICAL CENTRE</t>
  </si>
  <si>
    <t>HORNDON-ON-THE-HILL SURGERY</t>
  </si>
  <si>
    <t>GHAURI PRACTICE</t>
  </si>
  <si>
    <t>COMMONWEALTH HEALTH CENTRE</t>
  </si>
  <si>
    <t>DR BEKAS MEDICAL CENTRE</t>
  </si>
  <si>
    <t>DR YADAVA N PRACTICE</t>
  </si>
  <si>
    <t>OLD ROAD SURGERY</t>
  </si>
  <si>
    <t>THORPE SURGERY</t>
  </si>
  <si>
    <t>DEAL TREE HEALTH CENTRE</t>
  </si>
  <si>
    <t>THE RIVER SURGERY</t>
  </si>
  <si>
    <t>DELL MEDICAL CENTRE</t>
  </si>
  <si>
    <t>FRONKS RD FAMILY SURGERY</t>
  </si>
  <si>
    <t>QUEENS PARK SURGERY</t>
  </si>
  <si>
    <t>DR MALIK - KENT ELMS HC</t>
  </si>
  <si>
    <t>HAREWOOD SURGERY</t>
  </si>
  <si>
    <t>DR KUMAR &amp; PTNR - SHOEBURY HC</t>
  </si>
  <si>
    <t>HIGH ROAD FAMILY DOCTORS</t>
  </si>
  <si>
    <t>SYDENHAM HOUSE SURGERY</t>
  </si>
  <si>
    <t>KADIM PRIMECARE MEDICAL CENTRE</t>
  </si>
  <si>
    <t>DR YASIN SA PRACTICE</t>
  </si>
  <si>
    <t>LAWFORD SURGERY</t>
  </si>
  <si>
    <t>COLLINGWOOD ROAD SURGERY</t>
  </si>
  <si>
    <t>ARYAN MEDICAL CENTRE</t>
  </si>
  <si>
    <t>MILTON ROAD SURGERY</t>
  </si>
  <si>
    <t>ROSE VILLA SURGERY</t>
  </si>
  <si>
    <t>SOUTH GREEN SURGERY</t>
  </si>
  <si>
    <t>MEDIC HOUSE</t>
  </si>
  <si>
    <t>WARRIOR SQUARE SURGERY</t>
  </si>
  <si>
    <t>CHELMER VILLAGE SURGERY</t>
  </si>
  <si>
    <t>DR SHARMA &amp; PARTNERS</t>
  </si>
  <si>
    <t>DERRY COURT MEDICAL PRACTICE</t>
  </si>
  <si>
    <t>THE PRACTICE LEECON WAY</t>
  </si>
  <si>
    <t>HIGHWOODS SURGERY</t>
  </si>
  <si>
    <t>CLACTON COMMUNITY PRACTICES</t>
  </si>
  <si>
    <t>BLYTH'S MEADOW SURGERY</t>
  </si>
  <si>
    <t>NORTH SHOEBURY SURGERY</t>
  </si>
  <si>
    <t>ASHINGDON MEDICAL CENTRE</t>
  </si>
  <si>
    <t>THE LEIGH SURGERY</t>
  </si>
  <si>
    <t>DR DEVARAJA VC PRACTICE</t>
  </si>
  <si>
    <t>RAHMAN PRACTICE</t>
  </si>
  <si>
    <t>DOWNHALL PARK SURGERY</t>
  </si>
  <si>
    <t>FRYERNS MEDICAL CENTRE</t>
  </si>
  <si>
    <t>SAI MEDICAL CENTRE</t>
  </si>
  <si>
    <t>KNIGHTS SURGERY</t>
  </si>
  <si>
    <t>BENFLEET SURGERY</t>
  </si>
  <si>
    <t>TOLLGATE HEALTH CENTRE</t>
  </si>
  <si>
    <t>MAYNARD COURT SURGERY</t>
  </si>
  <si>
    <t>MATCHING GREEN SURGERY</t>
  </si>
  <si>
    <t>THE COGGESHALL SURGERY</t>
  </si>
  <si>
    <t>SWANWOOD PARTNERSHIP</t>
  </si>
  <si>
    <t>THE HIGHWOOD SURGERY</t>
  </si>
  <si>
    <t>THE ISLAND SURGERY</t>
  </si>
  <si>
    <t>NORTH CLACTON MEDICAL PRACTICE</t>
  </si>
  <si>
    <t>SCOTT PARK SURGERY</t>
  </si>
  <si>
    <t>BLUEBELL SURGERY</t>
  </si>
  <si>
    <t>MARKET SQUARE SURGERY</t>
  </si>
  <si>
    <t>THE TRINITY MEDICAL PRACTICE</t>
  </si>
  <si>
    <t>THE RIVERSIDE HEALTH CTR</t>
  </si>
  <si>
    <t>HALBUTT STREET SURGERY</t>
  </si>
  <si>
    <t>HAIDERIAN MEDICAL CENTRE</t>
  </si>
  <si>
    <t>DR M FATEH'S PRACTICE</t>
  </si>
  <si>
    <t>DR M GOYAL'S PRACTICE</t>
  </si>
  <si>
    <t>CRANHAM VILLAGE SURGERY</t>
  </si>
  <si>
    <t>THE GREEN WOOD PRACTICE</t>
  </si>
  <si>
    <t>MAYLANDS HEALTHCARE</t>
  </si>
  <si>
    <t>NORTH STREET MEDICAL CARE</t>
  </si>
  <si>
    <t>PETERSFIELD SURGERY</t>
  </si>
  <si>
    <t>ST EDWARDS MEDICAL CENTRE</t>
  </si>
  <si>
    <t>FIVE ELMS MEDICAL PRACTICE</t>
  </si>
  <si>
    <t>WESTERN ROAD MEDICAL CENTRE</t>
  </si>
  <si>
    <t>HEDGEMANS MEDICAL CENTRE</t>
  </si>
  <si>
    <t>CENTRAL PARK SURGERY</t>
  </si>
  <si>
    <t>ST ALBANS SURGERY</t>
  </si>
  <si>
    <t>BARKING MEDICAL GROUP PRACTICE</t>
  </si>
  <si>
    <t>THE UPSTAIRS SURGERY</t>
  </si>
  <si>
    <t>THE NEW MEDICAL CENTRE</t>
  </si>
  <si>
    <t>THE ROSEWOOD MEDICAL CENTRE</t>
  </si>
  <si>
    <t>DR BK JAISWAL'S PRACTICE</t>
  </si>
  <si>
    <t>DR P PRASAD'S PRACTICE</t>
  </si>
  <si>
    <t>WOOD LANE SURGERY</t>
  </si>
  <si>
    <t>LYNWOOD MEDICAL CENTRE</t>
  </si>
  <si>
    <t>DR SANOMI</t>
  </si>
  <si>
    <t>DR VM PATEL</t>
  </si>
  <si>
    <t>DR SZ HAIDER'S PRACTICE</t>
  </si>
  <si>
    <t>DR P &amp; S POOLOGANATHAN</t>
  </si>
  <si>
    <t>JOHN SMITH MEDICAL CENTRE</t>
  </si>
  <si>
    <t>AURORA MEDCARE</t>
  </si>
  <si>
    <t>CHOWDHURY</t>
  </si>
  <si>
    <t>LABURNUM HEALTH CENTRE</t>
  </si>
  <si>
    <t>UPMINSTER MEDICAL CENTRE</t>
  </si>
  <si>
    <t>HORNCHURCH HEALTHCARE</t>
  </si>
  <si>
    <t>MARKS GATE HEALTH CENTRE</t>
  </si>
  <si>
    <t>SOUTH HORNCHURCH MEDICAL PRACTICE</t>
  </si>
  <si>
    <t>DR GUPTA</t>
  </si>
  <si>
    <t>THE WHITE HOUSE SURGERY</t>
  </si>
  <si>
    <t>HARLOW ROAD SURGERY</t>
  </si>
  <si>
    <t>DEWEY PRACTICE (DR CHRISTOPHER)</t>
  </si>
  <si>
    <t>UPMINSTER BRIDGE SURGERY</t>
  </si>
  <si>
    <t>CHASE CROSS MEDICAL CENTRE</t>
  </si>
  <si>
    <t>HEATHWAY MEDICAL CENTRE</t>
  </si>
  <si>
    <t>MODERN MEDICAL CENTRE</t>
  </si>
  <si>
    <t>GABLES SURGERY</t>
  </si>
  <si>
    <t>DR R CHIBBER'S PRACTICE</t>
  </si>
  <si>
    <t>INGREBOURNE MEDICAL CENTRE</t>
  </si>
  <si>
    <t>BERWICK SURGERY</t>
  </si>
  <si>
    <t>DR AA ANSARI'S PRACTICE</t>
  </si>
  <si>
    <t>TULASI MEDICAL CENTRE</t>
  </si>
  <si>
    <t>GREEN LANE SURGERY</t>
  </si>
  <si>
    <t>DR MARKS PRACTICE</t>
  </si>
  <si>
    <t>RAHMAN &amp; TSOI</t>
  </si>
  <si>
    <t>ABBAMOOR SURGERY</t>
  </si>
  <si>
    <t>CRANHAM HEALTH CENTRE</t>
  </si>
  <si>
    <t>BILLET LANE MEDICAL PRACTICE</t>
  </si>
  <si>
    <t>DR KM ALKAISY PRACTICE</t>
  </si>
  <si>
    <t>DR DP SHAH'S PRACTICE</t>
  </si>
  <si>
    <t>HIGHGROVE SURGERY</t>
  </si>
  <si>
    <t>RIVER PLACE HEALTH CENTRE</t>
  </si>
  <si>
    <t>PARK END SURGERY</t>
  </si>
  <si>
    <t>ARCHWAY MEDICAL CENTRE</t>
  </si>
  <si>
    <t>GOWER STREET PRACTICE</t>
  </si>
  <si>
    <t>ROMAN WAY MEDICAL CENTRE</t>
  </si>
  <si>
    <t>THE GOODINGE GROUP PRACTICE</t>
  </si>
  <si>
    <t>ISLINGTON CENTRAL MEDICAL CENTRE</t>
  </si>
  <si>
    <t>PRIMROSE HILL SURGERY</t>
  </si>
  <si>
    <t>ELIZABETH AVENUE GROUP PRACTICE</t>
  </si>
  <si>
    <t>ST JOHNS WAY MEDICAL CENTRE</t>
  </si>
  <si>
    <t>HAMPSTEAD GROUP PRACTICE</t>
  </si>
  <si>
    <t>PRINCE OF WALES GROUP SURGERY</t>
  </si>
  <si>
    <t>ADELAIDE MEDICAL CENTRE</t>
  </si>
  <si>
    <t>RITCHIE STREET GROUP PRACTICE</t>
  </si>
  <si>
    <t>CAVERSHAM GROUP PRACTICE</t>
  </si>
  <si>
    <t>JAMES WIGG PRACTICE</t>
  </si>
  <si>
    <t>THE REGENTS PARK PRACTICE</t>
  </si>
  <si>
    <t>ST PETER'S STREET MEDICAL PRACTICE</t>
  </si>
  <si>
    <t>BARNSBURY MEDICAL PRACTICE</t>
  </si>
  <si>
    <t>NEW NORTH HEALTH CENTRE</t>
  </si>
  <si>
    <t>THE RISE GROUP PRACTICE</t>
  </si>
  <si>
    <t>GRAY'S INN ROAD MEDICAL CENTRE</t>
  </si>
  <si>
    <t>RIDGMOUNT PRACTICE</t>
  </si>
  <si>
    <t>THE BLOOMSBURY SURGERY</t>
  </si>
  <si>
    <t>THE MILLER PRACTICE</t>
  </si>
  <si>
    <t>BRUNSWICK MEDICAL CENTRE UHPC</t>
  </si>
  <si>
    <t>FORTUNE GREEN ROAD SURGERY</t>
  </si>
  <si>
    <t>BROOKFIELD PARK SURGERY</t>
  </si>
  <si>
    <t>MILDMAY MEDICAL PRACTICE</t>
  </si>
  <si>
    <t>WEST HAMPSTEAD MEDICAL CENTRE</t>
  </si>
  <si>
    <t>THE MITCHISON ROAD SURGERY</t>
  </si>
  <si>
    <t>PARLIAMENT HILL SURGERY</t>
  </si>
  <si>
    <t>HOLBORN MEDICAL CENTRE</t>
  </si>
  <si>
    <t>BRONDESBURY MEDICAL CENTRE</t>
  </si>
  <si>
    <t>THE NORTHERN MEDICAL CENTRE</t>
  </si>
  <si>
    <t>MUSEUM PRACTICE</t>
  </si>
  <si>
    <t>KILLICK STREET HEALTH CENTRE</t>
  </si>
  <si>
    <t>CITY ROAD MEDICAL CENTRE</t>
  </si>
  <si>
    <t>CHOLMLEY GARDENS SURGERY</t>
  </si>
  <si>
    <t>KEATS GROUP PRACTICE</t>
  </si>
  <si>
    <t>CLERKENWELL MEDICAL PRACTICE</t>
  </si>
  <si>
    <t>QUEENS CRESCENT PRACTICE</t>
  </si>
  <si>
    <t>DALEHAM GARDENS HEALTH CENTRE</t>
  </si>
  <si>
    <t>KINGS CROSS SURGERY</t>
  </si>
  <si>
    <t>AMWELL GROUP PRACTICE</t>
  </si>
  <si>
    <t>BELSIZE PRIORY MEDICAL PRACTICE (GROUP)</t>
  </si>
  <si>
    <t>HIGHBURY GRANGE MEDICAL PRACTICE</t>
  </si>
  <si>
    <t>THE VILLAGE PRACTICE</t>
  </si>
  <si>
    <t>SWISS COTTAGE SURGERY</t>
  </si>
  <si>
    <t>ANDOVER MEDICAL CENTRE</t>
  </si>
  <si>
    <t>THE BEAUMONT PRACTICE</t>
  </si>
  <si>
    <t>ST PHILIPS MEDICAL CENTRE</t>
  </si>
  <si>
    <t>THE JUNCTION MEDICAL PRACTICE</t>
  </si>
  <si>
    <t>DR SEGARAJASINGHE</t>
  </si>
  <si>
    <t>SOBELL MEDICAL CENTRE</t>
  </si>
  <si>
    <t>PARTNERSHIP PRIMARY CARE CENTRE</t>
  </si>
  <si>
    <t>SOMERS TOWN MEDICAL CENTRE</t>
  </si>
  <si>
    <t>STROUD GREEN MEDICAL CENTRE</t>
  </si>
  <si>
    <t>MARKET STREET HEALTH GROUP</t>
  </si>
  <si>
    <t>THE SHREWSBURY CENTRE</t>
  </si>
  <si>
    <t>BARTON HOUSE GROUP PRACTICE</t>
  </si>
  <si>
    <t>STRATFORD VILLAGE SURGERY</t>
  </si>
  <si>
    <t>ST. BARTHOLOMEWS SURGERY</t>
  </si>
  <si>
    <t>ALBION HEALTH CENTRE</t>
  </si>
  <si>
    <t>STAMFORD HILL GROUP PRACTICE</t>
  </si>
  <si>
    <t>UPTON LANE MEDICAL CENTRE</t>
  </si>
  <si>
    <t>KINGSMEAD HEALTHCARE</t>
  </si>
  <si>
    <t>THE MISSION PRACTICE</t>
  </si>
  <si>
    <t>STAR LANE MEDICAL CENTRE</t>
  </si>
  <si>
    <t>THE NIGHTINGALE PRACTICE</t>
  </si>
  <si>
    <t>LONDON FIELDS MEDICAL CENTRE</t>
  </si>
  <si>
    <t>STRATFORD HEALTH CENTRE</t>
  </si>
  <si>
    <t>GOUGH WALK PRACTICE</t>
  </si>
  <si>
    <t>RUSTON STREET CLINIC</t>
  </si>
  <si>
    <t>SOMERFORD GROVE PRACTICE</t>
  </si>
  <si>
    <t>ST. STEPHENS HEALTH CENTRE</t>
  </si>
  <si>
    <t>RICHMOND ROAD MEDICAL CENTRE</t>
  </si>
  <si>
    <t>THE CEDAR PRACTICE</t>
  </si>
  <si>
    <t>GOODMAN'S FIELD HEALTH CENTRE</t>
  </si>
  <si>
    <t>HARLEY GROVE MEDICAL CTR.</t>
  </si>
  <si>
    <t>CUSTOM HOUSE SURGERY</t>
  </si>
  <si>
    <t>BOLEYN MEDICAL CENTRE</t>
  </si>
  <si>
    <t>STROUTS PLACE MEDICAL CENTRE</t>
  </si>
  <si>
    <t>ESSEX LODGE</t>
  </si>
  <si>
    <t>THE LIMEHOUSE PRACTICE</t>
  </si>
  <si>
    <t>THE GROVE ROAD SURGERY</t>
  </si>
  <si>
    <t>ATHENA MEDICAL CENTRE</t>
  </si>
  <si>
    <t>THE CHRISP STREET HTH CTR</t>
  </si>
  <si>
    <t>THE DALSTON PRACTICE</t>
  </si>
  <si>
    <t>WELL STREET SURGERY</t>
  </si>
  <si>
    <t>LATHOM ROAD MEDICAL CENTRE</t>
  </si>
  <si>
    <t>DE BEAUVOIR SURGERY</t>
  </si>
  <si>
    <t>THE GRAHAM PRACTICE</t>
  </si>
  <si>
    <t>THE WAPPING GROUP PRACTICE</t>
  </si>
  <si>
    <t>THE SPITALFIELDS PRACTICE</t>
  </si>
  <si>
    <t>BETHNAL GREEN HEALTH CTR.</t>
  </si>
  <si>
    <t>HARFORD HEALTH CENTRE</t>
  </si>
  <si>
    <t>PLASHET ROAD MEDICAL CENTRE</t>
  </si>
  <si>
    <t>GLEN ROAD MEDICAL CENTRE</t>
  </si>
  <si>
    <t>TOLLGATE MEDICAL CENTRE</t>
  </si>
  <si>
    <t>THE LAWSON PRACTICE</t>
  </si>
  <si>
    <t>CLAREMONT CLINIC</t>
  </si>
  <si>
    <t>THE LEA SURGERY</t>
  </si>
  <si>
    <t>ABBEY ROAD MEDICAL PRACTICE</t>
  </si>
  <si>
    <t>CITY SQUARE MEDICAL GROUP</t>
  </si>
  <si>
    <t>THE STATHAM GROVE SURGERY</t>
  </si>
  <si>
    <t>QUEENSBRIDGE GROUP PRACTICE</t>
  </si>
  <si>
    <t>THE HERON PRACTICE</t>
  </si>
  <si>
    <t>E12 HEALTH</t>
  </si>
  <si>
    <t>XX PLACE HEALTH CENTRE</t>
  </si>
  <si>
    <t>THE PROJECT SURGERY</t>
  </si>
  <si>
    <t>ELSDALE STREET SURGERY</t>
  </si>
  <si>
    <t>THE RIVERSIDE PRACTICE</t>
  </si>
  <si>
    <t>THE WICK HEALTH CENTRE</t>
  </si>
  <si>
    <t>SANDRINGHAM PRACTICE</t>
  </si>
  <si>
    <t>THE GREENHOUSE WALK-IN</t>
  </si>
  <si>
    <t>SHOREDITCH PARK SURGERY</t>
  </si>
  <si>
    <t>THE SURGERY (BARRETTS GROVE)</t>
  </si>
  <si>
    <t>THE NEAMAN PRACTICE</t>
  </si>
  <si>
    <t>BIRCHDALE ROAD MEDICAL CENTRE</t>
  </si>
  <si>
    <t>LUCAS AVENUE PRACTICE</t>
  </si>
  <si>
    <t>ROSERTON STREET SURGERY</t>
  </si>
  <si>
    <t>DOCKLANDS MEDICAL CENTRE</t>
  </si>
  <si>
    <t>SANGAM PRACTICE</t>
  </si>
  <si>
    <t>DR CM PATEL'S SURGERY</t>
  </si>
  <si>
    <t>THE RUIZ MEDICAL PRACTICE</t>
  </si>
  <si>
    <t>THE CLAPTON SURGERY</t>
  </si>
  <si>
    <t>NEWHAM MEDICAL CENTRE</t>
  </si>
  <si>
    <t>WESTBURY ROAD MEDICAL PRACTICE</t>
  </si>
  <si>
    <t>FIRST 4 HEALTH GROUP - E7 HEALTH</t>
  </si>
  <si>
    <t>EAST END MEDICAL CENTRE</t>
  </si>
  <si>
    <t>BALAAM STREET PRACTICE</t>
  </si>
  <si>
    <t>THE ELM PRACTICE</t>
  </si>
  <si>
    <t>THE SURGERY (CRANWICH ROAD)</t>
  </si>
  <si>
    <t>THE HOXTON SURGERY</t>
  </si>
  <si>
    <t>THE SURGERY (BROOKE ROAD)</t>
  </si>
  <si>
    <t>TREDEGAR PRACTICE</t>
  </si>
  <si>
    <t>ABERFELDY PRACTICE</t>
  </si>
  <si>
    <t>ISLAND HEALTH</t>
  </si>
  <si>
    <t>ROSEWOOD PRACTICE</t>
  </si>
  <si>
    <t>ST. PAUL'S WAY MEDICAL CTR</t>
  </si>
  <si>
    <t>THE ALLERTON ROAD SURGERY</t>
  </si>
  <si>
    <t>ROYAL DOCKS MEDICAL PRACTICE</t>
  </si>
  <si>
    <t>THE BLITHEHALE MED.CTR.</t>
  </si>
  <si>
    <t>LATIMER HEALTH CENTRE</t>
  </si>
  <si>
    <t>HEALY MEDICAL CENTRE</t>
  </si>
  <si>
    <t>WOODGRANGE MEDICAL PRACTICE</t>
  </si>
  <si>
    <t>THE MANOR PARK PRACTICE</t>
  </si>
  <si>
    <t>ST. KATHERINE'S DOCK PRACTICE</t>
  </si>
  <si>
    <t>HEALTH E1</t>
  </si>
  <si>
    <t>THE AZAD PRACTICE</t>
  </si>
  <si>
    <t>E12 MEDICAL CENTRE</t>
  </si>
  <si>
    <t>NEWHAM TRANSITIONAL PRACTICE</t>
  </si>
  <si>
    <t>DR T KRISHNAMURTHY</t>
  </si>
  <si>
    <t>THE BARKANTINE PRACTICE</t>
  </si>
  <si>
    <t>CARPENTERS PRACTICE</t>
  </si>
  <si>
    <t>MEDICUS HEALTH PARTNERS</t>
  </si>
  <si>
    <t>EAGLE HOUSE SURGERY</t>
  </si>
  <si>
    <t>LAWRENCE HOUSE SURGERY</t>
  </si>
  <si>
    <t>STAUNTON GROUP PRACTICE</t>
  </si>
  <si>
    <t>KEATS SURGERY</t>
  </si>
  <si>
    <t>TYNEMOUTH MEDICAL PRACTICE</t>
  </si>
  <si>
    <t>HIGHGATE GROUP PRACTICE</t>
  </si>
  <si>
    <t>COCKFOSTERS MEDICAL CTRE</t>
  </si>
  <si>
    <t>CHARLTON HOUSE MEDICAL CENTRE</t>
  </si>
  <si>
    <t>MORRIS HOUSE GROUP PRACTICE</t>
  </si>
  <si>
    <t>THE WOODBERRY PRACTICE</t>
  </si>
  <si>
    <t>THE ORDNANCE UNITY CENTRE FOR HEALTH</t>
  </si>
  <si>
    <t>WHITE LODGE MEDICAL PRACTICE</t>
  </si>
  <si>
    <t>BRUCE GROVE PRIMARY HEALTH CARE CTR</t>
  </si>
  <si>
    <t>ABERNETHY HOUSE SURGERY</t>
  </si>
  <si>
    <t>SOMERSET GARDENS FAMILY HEALTH CENTRE</t>
  </si>
  <si>
    <t>WESTBURY MEDICAL CENTRE</t>
  </si>
  <si>
    <t>SOUTHGATE</t>
  </si>
  <si>
    <t>WINCHMORE HILL PRACTICE</t>
  </si>
  <si>
    <t>ARCADIAN GARDENS SURGERY</t>
  </si>
  <si>
    <t>HIGHLANDS PRACTICE</t>
  </si>
  <si>
    <t>RAINBOW PRACTICE</t>
  </si>
  <si>
    <t>BOUNDARY COURT SURGERY</t>
  </si>
  <si>
    <t>HORNSEY PARK SURGERY</t>
  </si>
  <si>
    <t>NIGHTINGALE HOUSE SURGERY</t>
  </si>
  <si>
    <t>HAVERGAL SURGERY</t>
  </si>
  <si>
    <t>CHRISTCHURCH HALL SURGERY</t>
  </si>
  <si>
    <t>THE MUSWELL HILL PRACTICE</t>
  </si>
  <si>
    <t>STUART CRESCENT HEALTH CENTRE</t>
  </si>
  <si>
    <t>STUART CRESCENT MEDICAL PRACTICE</t>
  </si>
  <si>
    <t>BOUNDS GREEN GROUP PRACTICE</t>
  </si>
  <si>
    <t>THE 157 MEDICAL PRACTICE</t>
  </si>
  <si>
    <t>CROUCH HALL ROAD SURGERY</t>
  </si>
  <si>
    <t>FERNLEA SURGERY</t>
  </si>
  <si>
    <t>GROVELANDS MEDICAL CENTRE</t>
  </si>
  <si>
    <t>TOTTENHAM HEALTH CENTRE</t>
  </si>
  <si>
    <t>GROVE ROAD SURGERY</t>
  </si>
  <si>
    <t>BINCOTE SURGERY</t>
  </si>
  <si>
    <t>CHESHIRE ROAD SURGERY</t>
  </si>
  <si>
    <t>THE NORTH LONDON HEALTH CENTRE</t>
  </si>
  <si>
    <t>MORECAMBE SURGERY</t>
  </si>
  <si>
    <t>LATYMER ROAD SURGERY</t>
  </si>
  <si>
    <t>DR ME SILVER'S PRACTICE</t>
  </si>
  <si>
    <t>THE ALEXANDRA SURGERY</t>
  </si>
  <si>
    <t>BOUNDARY HOUSE SURGERY</t>
  </si>
  <si>
    <t>OAKWOOD MEDICAL CENTRE</t>
  </si>
  <si>
    <t>RUTLAND HOUSE SURGERY</t>
  </si>
  <si>
    <t>THE OLD SURGERY</t>
  </si>
  <si>
    <t>ARNOS GROVE MEDICAL CENTR</t>
  </si>
  <si>
    <t>GILLAN HOUSE SURGERY</t>
  </si>
  <si>
    <t>JS MEDICAL PRACTICE</t>
  </si>
  <si>
    <t>THE FIRS</t>
  </si>
  <si>
    <t>THE PENRHYN SURGERY</t>
  </si>
  <si>
    <t>DR S PHILLIPS AND DR M PATEL PRACTICE</t>
  </si>
  <si>
    <t>THE FOREST EDGE PRACTICE</t>
  </si>
  <si>
    <t>GANTS HILL MEDICAL CENTRE</t>
  </si>
  <si>
    <t>THE PALMS MEDICAL CENTRE</t>
  </si>
  <si>
    <t>FULLWELL CROSS MED. CTR.</t>
  </si>
  <si>
    <t>THE MANOR PRACTICE</t>
  </si>
  <si>
    <t>RYDAL</t>
  </si>
  <si>
    <t>THE BROADWAY SURGERY</t>
  </si>
  <si>
    <t>THE ECCLESBOURNE PRACTICE</t>
  </si>
  <si>
    <t>GLEBELANDS PRACTICE</t>
  </si>
  <si>
    <t>ILFORD MEDICAL CENTRE</t>
  </si>
  <si>
    <t>THE EVERGREEN SURGERY</t>
  </si>
  <si>
    <t>OAK TREE MEDICAL CENTRE</t>
  </si>
  <si>
    <t>THE FOREST SURGERY</t>
  </si>
  <si>
    <t>CHADWELL HEATH SURGERY</t>
  </si>
  <si>
    <t>QUEENS ROAD MEDICAL CENTRE</t>
  </si>
  <si>
    <t>WANSTEAD PLACE SURGERY</t>
  </si>
  <si>
    <t>GREEN LANE, GOODMAYES MEDICAL PRACTICE</t>
  </si>
  <si>
    <t>THE ALLUM MEDICAL CENTRE</t>
  </si>
  <si>
    <t>SMA MEDICAL PRACTICE</t>
  </si>
  <si>
    <t>DR A ARIF</t>
  </si>
  <si>
    <t>BALFOUR ROAD SURGERY</t>
  </si>
  <si>
    <t>CRAWLEY ROAD MEDICAL CENTRE</t>
  </si>
  <si>
    <t>HIGH ROAD SURGERY</t>
  </si>
  <si>
    <t>THE WILLOWS PRACTICE</t>
  </si>
  <si>
    <t>ST JAMES MEDICAL PRACTICE LIMITED</t>
  </si>
  <si>
    <t>NEWBURY GROUP PRACTICE</t>
  </si>
  <si>
    <t>THE ELMHURST PRACTICE</t>
  </si>
  <si>
    <t>SOUTHDENE SURGERY</t>
  </si>
  <si>
    <t>LEYTON HEALTHCARE 4TH FLOOR</t>
  </si>
  <si>
    <t>KENWOOD MEDICAL</t>
  </si>
  <si>
    <t>ILFORD LANE SURGERY</t>
  </si>
  <si>
    <t>THE EASTERN AVENUE MEDICAL CENTRE</t>
  </si>
  <si>
    <t>HAINAULT SURGERY</t>
  </si>
  <si>
    <t>DR DHITAL PRACTICE</t>
  </si>
  <si>
    <t>GOODMAYES MEDICAL CENTRE</t>
  </si>
  <si>
    <t>THE LYNDHURST SURGERY</t>
  </si>
  <si>
    <t>ADDISON ROAD MEDICAL PRACTICE</t>
  </si>
  <si>
    <t>THE FULLWELL AVENUE SURGERY</t>
  </si>
  <si>
    <t>THE OLD CHURCH SURGERY</t>
  </si>
  <si>
    <t>DR MOHAMMED GREEN MAN MEDICAL CENTRE</t>
  </si>
  <si>
    <t>THE HEATHCOTE PRIMARY CARE CENTRE</t>
  </si>
  <si>
    <t>LL MEDICAL CARE LTD</t>
  </si>
  <si>
    <t>DR SHANTIR PRACTICE</t>
  </si>
  <si>
    <t>CHURCHILL MEDICAL CENTRE</t>
  </si>
  <si>
    <t>SEVEN KINGS PRACTICE</t>
  </si>
  <si>
    <t>THE MICROFACULTY</t>
  </si>
  <si>
    <t>THE SHRUBBERIES MEDICAL CENTRE</t>
  </si>
  <si>
    <t>CASTLETON ROAD HEALTH CENTRE</t>
  </si>
  <si>
    <t>WALTHAM FOREST COMM &amp; FAM HTH SERV LTD</t>
  </si>
  <si>
    <t>THE DRIVE SURGERY</t>
  </si>
  <si>
    <t>QUEEN MARY PRACTICE</t>
  </si>
  <si>
    <t>LARKSHALL MEDICAL CENTRE</t>
  </si>
  <si>
    <t>HARROW ROAD GP CENTRE</t>
  </si>
  <si>
    <t>HIGHAM HILL MEDICAL CENTRE</t>
  </si>
  <si>
    <t>THE BAILEY PRACTICE</t>
  </si>
  <si>
    <t>CLAYHALL CLINIC</t>
  </si>
  <si>
    <t>MATHUKIA'S SURGERY</t>
  </si>
  <si>
    <t>FRANCIS ROAD MEDICAL CENTRE</t>
  </si>
  <si>
    <t>CRANBROOK SURGERY</t>
  </si>
  <si>
    <t>KINGS HEAD MEDICAL PRACTICE</t>
  </si>
  <si>
    <t>KIYANI MEDICAL PRACTICE</t>
  </si>
  <si>
    <t>ST CLEMENT'S SURGERY</t>
  </si>
  <si>
    <t>THE REDBRIDGE SURGERY</t>
  </si>
  <si>
    <t>LANGTHORNE SHARMA FAMILY PRACTICE</t>
  </si>
  <si>
    <t>FENCE PIECE ROAD MEDICAL CENTRE</t>
  </si>
  <si>
    <t>CLAREMONT MEDICAL CENTRE</t>
  </si>
  <si>
    <t>ALDERSBROOK MEDICAL CENTRE</t>
  </si>
  <si>
    <t>HOVE MEDICAL CENTRE</t>
  </si>
  <si>
    <t>THE LIGHTHOUSE MEDICAL PRACTICE</t>
  </si>
  <si>
    <t>DOWNLANDS MEDICAL CENTRE</t>
  </si>
  <si>
    <t>ARDINGLY COURT SURGERY</t>
  </si>
  <si>
    <t>STONE CROSS SURGERY</t>
  </si>
  <si>
    <t>BRIDGESIDE SURGERY</t>
  </si>
  <si>
    <t>CARDEN SURGERY</t>
  </si>
  <si>
    <t>QUAYSIDE MEDICAL PRACTICE</t>
  </si>
  <si>
    <t>SEASIDE MEDICAL CENTRE</t>
  </si>
  <si>
    <t>PRESTON PARK SURGERY</t>
  </si>
  <si>
    <t>BEACON SURGERY</t>
  </si>
  <si>
    <t>FOUNDRY HEALTHCARE LEWES</t>
  </si>
  <si>
    <t>SOVEREIGN PRACTICE</t>
  </si>
  <si>
    <t>MARTINS OAK SURGERY</t>
  </si>
  <si>
    <t>ASHDOWN FOREST HEALTH CENTRE</t>
  </si>
  <si>
    <t>PARK CRESCENT HEALTH CENTRE</t>
  </si>
  <si>
    <t>SEAFORD MEDICAL PRACTICE</t>
  </si>
  <si>
    <t>BELMONT SURGERY</t>
  </si>
  <si>
    <t>CHARTER MEDICAL CENTRE</t>
  </si>
  <si>
    <t>WARMDENE SURGERY</t>
  </si>
  <si>
    <t>THE MEADS SURGERY</t>
  </si>
  <si>
    <t>STANFORD MEDICAL CENTRE</t>
  </si>
  <si>
    <t>LITTLE COMMON SURGERY</t>
  </si>
  <si>
    <t>WOODHILL SURGERY</t>
  </si>
  <si>
    <t>SIDLEY MEDICAL PRACTICE</t>
  </si>
  <si>
    <t>BEACONSFIELD MEDICAL PRACTICE</t>
  </si>
  <si>
    <t>ROTHERFIELD SURGERY</t>
  </si>
  <si>
    <t>MONTPELIER SURGERY</t>
  </si>
  <si>
    <t>PORTSLADE HEALTH CENTRE</t>
  </si>
  <si>
    <t>SEVEN DIALS MEDICAL CENTRE</t>
  </si>
  <si>
    <t>CARISBROOKE SURGERY</t>
  </si>
  <si>
    <t>MANOR PARK MEDICAL CENTRE</t>
  </si>
  <si>
    <t>ARLINGTON ROAD SURGERY</t>
  </si>
  <si>
    <t>RYE MEDICAL CENTRE</t>
  </si>
  <si>
    <t>FAIRFIELD SURGERY</t>
  </si>
  <si>
    <t>PAVILION SURGERY</t>
  </si>
  <si>
    <t>SAXONBURY HOUSE SURGERY</t>
  </si>
  <si>
    <t>SEDLESCOMBE &amp; WESTFIELD SURGERIES</t>
  </si>
  <si>
    <t>HAILSHAM MEDICAL GROUP</t>
  </si>
  <si>
    <t>WOODINGDEAN MEDICAL CENTRE</t>
  </si>
  <si>
    <t>UNIVERSITY OF SUSSEX HEALTH CENTRE</t>
  </si>
  <si>
    <t>MILE OAK MEDICAL CENTRE</t>
  </si>
  <si>
    <t>HIGH GLADES MEDICAL CENTRE</t>
  </si>
  <si>
    <t>SALTDEAN AND ROTTINGDEAN MED PRACTICE</t>
  </si>
  <si>
    <t>COLLINGTON SURGERY</t>
  </si>
  <si>
    <t>OLDWOOD SURGERY</t>
  </si>
  <si>
    <t>WISH PARK SURGERY</t>
  </si>
  <si>
    <t>FERRY ROAD HEALTH CENTRE</t>
  </si>
  <si>
    <t>BIRD-IN-EYE SURGERY</t>
  </si>
  <si>
    <t>NORTHIAM SURGERY</t>
  </si>
  <si>
    <t>SOUTH SAXON HOUSE SURGERY</t>
  </si>
  <si>
    <t>HASTINGS OLD TOWN SURGERY</t>
  </si>
  <si>
    <t>SEDLESCOMBE HOUSE</t>
  </si>
  <si>
    <t>QUINTINS MEDICAL CENTRE</t>
  </si>
  <si>
    <t>OLD SCHOOL SURGERY</t>
  </si>
  <si>
    <t>HAVENSHEALTH</t>
  </si>
  <si>
    <t>BUXTED MEDICAL CENTRE</t>
  </si>
  <si>
    <t>PARK PRACTICE</t>
  </si>
  <si>
    <t>SCHOOL HOUSE SURGERY</t>
  </si>
  <si>
    <t>HERSTMONCEUX INTEGRATIVE HEALTH CENTRE</t>
  </si>
  <si>
    <t>PRIORY ROAD SURGERY</t>
  </si>
  <si>
    <t>THE HAVEN PRACTICE</t>
  </si>
  <si>
    <t>REGENCY SURGERY</t>
  </si>
  <si>
    <t>THE STATION PRACTICE</t>
  </si>
  <si>
    <t>LINKS ROAD SURGERY</t>
  </si>
  <si>
    <t>BROADWAY SURGERY</t>
  </si>
  <si>
    <t>ARCH HEALTHCARE</t>
  </si>
  <si>
    <t>SHIP STREET SURGERY</t>
  </si>
  <si>
    <t>ST JAMES' SURGERY</t>
  </si>
  <si>
    <t>CHURCH LANE HEALTH CENTRE</t>
  </si>
  <si>
    <t>AMHERST MEDICAL PRACTICE</t>
  </si>
  <si>
    <t>WOODLANDS FAMILY PRACTICE</t>
  </si>
  <si>
    <t>PENCESTER SURGERY</t>
  </si>
  <si>
    <t>SUN LANE</t>
  </si>
  <si>
    <t>EDENBRIDGE MED PRACTICE</t>
  </si>
  <si>
    <t>THE GRANGE PRACTICE</t>
  </si>
  <si>
    <t>THE SHRUBBERY SURGERY</t>
  </si>
  <si>
    <t>SPELDHURST &amp; GREGGSWOOD MEDICAL GROUP</t>
  </si>
  <si>
    <t>SHEERNESS HEALTH CENTRE</t>
  </si>
  <si>
    <t>GROVEHURST SURGERY</t>
  </si>
  <si>
    <t>FAVERSHAM MEDICAL PRACTICE</t>
  </si>
  <si>
    <t>THE CEDARS SURGERY</t>
  </si>
  <si>
    <t>BOWER MOUNT MEDICAL PRACTICE</t>
  </si>
  <si>
    <t>PELHAM MEDICAL PRACTICE</t>
  </si>
  <si>
    <t>THE CHESTNUTS SURGERY</t>
  </si>
  <si>
    <t>BALMORAL SURGERY</t>
  </si>
  <si>
    <t>HILDENBOROUGH MEDICAL GROUP</t>
  </si>
  <si>
    <t>ST RICHARDS ROAD SURGERY</t>
  </si>
  <si>
    <t>NEWTON PLACE SURGERY</t>
  </si>
  <si>
    <t>GROSVENOR &amp; ST JAMES MEDICAL CENTRE</t>
  </si>
  <si>
    <t>TONBRIDGE MEDICAL GROUP</t>
  </si>
  <si>
    <t>SPRINGHEAD HEALTH</t>
  </si>
  <si>
    <t>SUMMERHILL SURGERY</t>
  </si>
  <si>
    <t>HORSMAN'S PLACE SURGERY</t>
  </si>
  <si>
    <t>SYDENHAM HOUSE MEDICAL CENTRE</t>
  </si>
  <si>
    <t>CITY WAY SURGERY</t>
  </si>
  <si>
    <t>WOODCHURCH SURGERY</t>
  </si>
  <si>
    <t>WEALD VIEW MEDICAL PRACTICE - HAWKHURST</t>
  </si>
  <si>
    <t>ST GEORGES MEDICAL CENTRE</t>
  </si>
  <si>
    <t>AYLESFORD MEDICAL CENTRE</t>
  </si>
  <si>
    <t>WARDERS MEDICAL CENTRE</t>
  </si>
  <si>
    <t>NORTHGATE MEDICAL PRACTICE</t>
  </si>
  <si>
    <t>PARROCK STREET SURGERY</t>
  </si>
  <si>
    <t>SANDWICH MEDICAL PRACTICE</t>
  </si>
  <si>
    <t>DASHWOOD MEDICAL CENTRE</t>
  </si>
  <si>
    <t>NORTHDOWN SURGERY</t>
  </si>
  <si>
    <t>OLD ROAD WEST SURGERY</t>
  </si>
  <si>
    <t>WHITSTABLE MEDICAL PRACTICE</t>
  </si>
  <si>
    <t>MEOPHAM MEDICAL CENTRE</t>
  </si>
  <si>
    <t>BEARSTED</t>
  </si>
  <si>
    <t>MOTE</t>
  </si>
  <si>
    <t>THE ELMS MEDICAL CENTRE</t>
  </si>
  <si>
    <t>ASHFORD MEDICAL PARTNERSHIP</t>
  </si>
  <si>
    <t>STURRY SURGERY</t>
  </si>
  <si>
    <t>THORNHILLS MEDICAL PRACTICE</t>
  </si>
  <si>
    <t>SNODLAND MEDICAL PRACTICE</t>
  </si>
  <si>
    <t>NEW HAYESBANK SURGERY</t>
  </si>
  <si>
    <t>DEVON ROAD SURGERY</t>
  </si>
  <si>
    <t>BREWER STREET</t>
  </si>
  <si>
    <t>THE HERON MEDICAL PRACTICE</t>
  </si>
  <si>
    <t>GUILDHALL STREET SURGERY</t>
  </si>
  <si>
    <t>WESTERHAM PRACTICE</t>
  </si>
  <si>
    <t>LEN VALLEY PRACTICE</t>
  </si>
  <si>
    <t>CHARING SURGERY</t>
  </si>
  <si>
    <t>THORNDIKE PARTNERSHIP</t>
  </si>
  <si>
    <t>JUBILEE MEDICAL CENTRE</t>
  </si>
  <si>
    <t>BLACKTHORN</t>
  </si>
  <si>
    <t>THE COLLEGE PRACTICE</t>
  </si>
  <si>
    <t>HIGHPARKS MEDICAL PRACTICE</t>
  </si>
  <si>
    <t>BETHESDA MEDICAL CENTRE</t>
  </si>
  <si>
    <t>MINSTER SURGERY</t>
  </si>
  <si>
    <t>KING GEORGE ROAD SURGERY</t>
  </si>
  <si>
    <t>TOWN MEDICAL CENTRE</t>
  </si>
  <si>
    <t>HEADCORN SURGERY</t>
  </si>
  <si>
    <t>STONECROSS AND WEST DRIVE SURGERY</t>
  </si>
  <si>
    <t>IVY COURT SURGERY</t>
  </si>
  <si>
    <t>NEW DOVER ROAD SURGERY</t>
  </si>
  <si>
    <t>WOODLANDS HEALTH CENTRE</t>
  </si>
  <si>
    <t>BOROUGH GREEN MEDICAL PRACTICE</t>
  </si>
  <si>
    <t>SANDGATE ROAD</t>
  </si>
  <si>
    <t>SWANSCOMBE HEALTH CENTRE</t>
  </si>
  <si>
    <t>OTFORD MEDICAL PRACTICE</t>
  </si>
  <si>
    <t>EAST CLIFF MEDICAL PRACTICE</t>
  </si>
  <si>
    <t>THE GLEBE FAMILY PRACTICE</t>
  </si>
  <si>
    <t>WEST MALLING GROUP PRACTICE</t>
  </si>
  <si>
    <t>ASH SURGERY</t>
  </si>
  <si>
    <t>MAIDSTONE RD CHATHAM SURGERY</t>
  </si>
  <si>
    <t>UNIVERSITY MEDICAL CENTRE</t>
  </si>
  <si>
    <t>YALDING</t>
  </si>
  <si>
    <t>WYE SURGERY</t>
  </si>
  <si>
    <t>LOWFIELD MEDICAL CENTRE</t>
  </si>
  <si>
    <t>OAK HALL</t>
  </si>
  <si>
    <t>NEWINGTON ROAD SURGERY</t>
  </si>
  <si>
    <t>RUSTHALL MEDICAL PRACTICE</t>
  </si>
  <si>
    <t>THAMES AVE SURGERY</t>
  </si>
  <si>
    <t>WATERFIELD HOUSE SURGERY</t>
  </si>
  <si>
    <t>HOWELL SURGERY</t>
  </si>
  <si>
    <t>REACH HEALTHCARE</t>
  </si>
  <si>
    <t>ORCHARD FAMILY PRACTICE</t>
  </si>
  <si>
    <t>THE VINE MEDICAL CENTRE</t>
  </si>
  <si>
    <t>HAWKINGE AND ELHAM</t>
  </si>
  <si>
    <t>LAMBERHURST</t>
  </si>
  <si>
    <t>MAIDSTONE RD RAINHAM SURGERY</t>
  </si>
  <si>
    <t>WALTHAM ROAD MEDICAL CENTRE</t>
  </si>
  <si>
    <t>DARTFORD WEST HEALTH CENTRE</t>
  </si>
  <si>
    <t>HAMSTREET SURGERY</t>
  </si>
  <si>
    <t>WATERINGBURY</t>
  </si>
  <si>
    <t>COURT VIEW SURGERY</t>
  </si>
  <si>
    <t>ST JOHN'S MEDICAL PRACTICE</t>
  </si>
  <si>
    <t>AYLESHAM MEDICAL PRACTICE</t>
  </si>
  <si>
    <t>PILGRIMS WAY SURGERY</t>
  </si>
  <si>
    <t>MARDEN MEDICAL CENTRE</t>
  </si>
  <si>
    <t>HARBOUR MEDICAL PRACTICE</t>
  </si>
  <si>
    <t>ST PETER'S SURGERY</t>
  </si>
  <si>
    <t>OLD PARSONAGE SURGERY</t>
  </si>
  <si>
    <t>THE OAKS PARTNERSHIP</t>
  </si>
  <si>
    <t>WIGMORE MEDICAL CENTRE</t>
  </si>
  <si>
    <t>LYDDEN SURGERY</t>
  </si>
  <si>
    <t>CANTERBURY MEDICAL PRACTICE</t>
  </si>
  <si>
    <t>SUTTON VALENCE GROUP PRACTICE</t>
  </si>
  <si>
    <t>LONDON ROAD MEDICAL CENTRE</t>
  </si>
  <si>
    <t>MANOR CLINIC</t>
  </si>
  <si>
    <t>ST. WERBURGH MED.PRACTICE</t>
  </si>
  <si>
    <t>PHOENIX MEDICAL PRACTICE</t>
  </si>
  <si>
    <t>EASTCOURT LANE SURGERY</t>
  </si>
  <si>
    <t>THE MEDICAL CENTRE GROUP</t>
  </si>
  <si>
    <t>THE CRANE</t>
  </si>
  <si>
    <t>BRYANT STREET MEDICAL PRACTICE</t>
  </si>
  <si>
    <t>THE MEADS MEDICAL PRACTICE</t>
  </si>
  <si>
    <t>PUMP LANE SURGERY</t>
  </si>
  <si>
    <t>WALLIS AVENUE</t>
  </si>
  <si>
    <t>TEMPLE HILL SURGERY</t>
  </si>
  <si>
    <t>ROCHESTER ROAD SURGERY</t>
  </si>
  <si>
    <t>MOCKETTS WOOD SURGERY</t>
  </si>
  <si>
    <t>CHURCH ROAD</t>
  </si>
  <si>
    <t>CASTLE MEDICAL PRACTICE</t>
  </si>
  <si>
    <t>SELLINDGE SURGERY</t>
  </si>
  <si>
    <t>MARTELLO HEALTH CENTRE</t>
  </si>
  <si>
    <t>BIRCHINGTON MEDICAL CENTRE</t>
  </si>
  <si>
    <t>APEX MEDICAL CENTRE</t>
  </si>
  <si>
    <t>MALLING HEALTH FOUR</t>
  </si>
  <si>
    <t>THE OM MEDICAL CENTRE</t>
  </si>
  <si>
    <t>NEW LYMINGE SURGERY</t>
  </si>
  <si>
    <t>LANGLEY</t>
  </si>
  <si>
    <t>MEMORIAL MEDICAL CENTRE</t>
  </si>
  <si>
    <t>THE CHURCHILL CLINIC</t>
  </si>
  <si>
    <t>BUCKLAND MEDICAL PRACTICE</t>
  </si>
  <si>
    <t>GREEN PORCH MEDICAL PARTNERSHIP</t>
  </si>
  <si>
    <t>MARLOWE PARK MEDICAL CTR.</t>
  </si>
  <si>
    <t>BORSTAL VILLAGE SURGERY</t>
  </si>
  <si>
    <t>MATRIX MEDICAL PRACTICE</t>
  </si>
  <si>
    <t>PARKWOOD FAMILY PRACTICE</t>
  </si>
  <si>
    <t>WHITE CLIFFS MEDICAL CENTRE</t>
  </si>
  <si>
    <t>KINGSNORTH MEDICAL PRACTICE</t>
  </si>
  <si>
    <t>ORCHARD END</t>
  </si>
  <si>
    <t>LONG CATLIS ROAD SURGERY</t>
  </si>
  <si>
    <t>PRINCES PARK MEDICAL CTR</t>
  </si>
  <si>
    <t>THE KINGS FAMILY PRACTICE</t>
  </si>
  <si>
    <t>HADLOW MEDICAL CENTRE</t>
  </si>
  <si>
    <t>NAPIER ROAD SURGERY</t>
  </si>
  <si>
    <t>LONSDALE MEDICAL CENTRE</t>
  </si>
  <si>
    <t>MEDWAY MEDICAL CENTRE</t>
  </si>
  <si>
    <t>GRAVESEND MEDICAL CENTRE</t>
  </si>
  <si>
    <t>BROADSTAIRS MEDICAL PRACTICE</t>
  </si>
  <si>
    <t>SHEPPEY HEALTHY LIVING CENTRE</t>
  </si>
  <si>
    <t>CANTERBURY HEALTH CENTRE</t>
  </si>
  <si>
    <t>OAKFIELD HEALTH CENTRE, PRACTICE 2</t>
  </si>
  <si>
    <t>DOWNS WAY MEDICAL PRACTICE</t>
  </si>
  <si>
    <t>SOUTH PARK MEDICAL PRACTICE</t>
  </si>
  <si>
    <t>MANOR BROOK PMS</t>
  </si>
  <si>
    <t>THE WESTWOOD SURGERY</t>
  </si>
  <si>
    <t>BARNARD MEDICAL GROUP</t>
  </si>
  <si>
    <t>THE ALBION SURGERY</t>
  </si>
  <si>
    <t>BELLEGROVE SURGERY</t>
  </si>
  <si>
    <t>NORTHUMBERLAND HEATH MED.CTR.</t>
  </si>
  <si>
    <t>GALLIONS REACH HEALTH CENTRE</t>
  </si>
  <si>
    <t>BLACKHEATH STANDARD PMS</t>
  </si>
  <si>
    <t>ELTHAM PALACE PMS</t>
  </si>
  <si>
    <t>ROYAL ARSENAL MEDICAL CENTRE</t>
  </si>
  <si>
    <t>LAKESIDE MEDICAL</t>
  </si>
  <si>
    <t>PLUMSTEAD H/C PMS</t>
  </si>
  <si>
    <t>VANBRUGH GROUP PRACTICE</t>
  </si>
  <si>
    <t>INGLETON AVENUE SURGERY</t>
  </si>
  <si>
    <t>WELLING MEDICAL PRACTICE</t>
  </si>
  <si>
    <t>TRIVENI PMS</t>
  </si>
  <si>
    <t>EVEREST HEALTH PARTNERSHIP</t>
  </si>
  <si>
    <t>BEXLEY GROUP PRACTICE</t>
  </si>
  <si>
    <t>PLAS MEDDYG SURGERY</t>
  </si>
  <si>
    <t>ALL SAINTS MEDICAL CENTRE PMS</t>
  </si>
  <si>
    <t>ABBEY WOOD SURGERY</t>
  </si>
  <si>
    <t>ST MARKS PMS</t>
  </si>
  <si>
    <t>FAIRFIELD PMS</t>
  </si>
  <si>
    <t>BURSTED WOOD SURGERY</t>
  </si>
  <si>
    <t>LYNDHURST ROAD MEDICAL CENTRE</t>
  </si>
  <si>
    <t>BELVEDERE MEDICAL CENTRE</t>
  </si>
  <si>
    <t>BEXLEY MEDICAL GROUP</t>
  </si>
  <si>
    <t>PRIMECARE PMS (SOUTH STREET)</t>
  </si>
  <si>
    <t>GLYNDON PMS</t>
  </si>
  <si>
    <t>SLADE GREEN MEDICAL CTR.</t>
  </si>
  <si>
    <t>BURNEY STREET PMS</t>
  </si>
  <si>
    <t>SIDCUP MEDICAL CENTRE</t>
  </si>
  <si>
    <t>VALENTINE HEALTH PARTNERSHIP</t>
  </si>
  <si>
    <t>NEW ELTHAM AND BLACKFEN MEDICAL CENTRE</t>
  </si>
  <si>
    <t>ABBEYSLADE PMS (DR CHAND)</t>
  </si>
  <si>
    <t>CONWAY PMS</t>
  </si>
  <si>
    <t>WAVERLEY PMS</t>
  </si>
  <si>
    <t>PLUMBRIDGE MEDICAL CENTRE</t>
  </si>
  <si>
    <t>CRAYFORD TOWN SURGERY</t>
  </si>
  <si>
    <t>MOSTAFA PMS</t>
  </si>
  <si>
    <t>BANNOCKBURN SURGERY</t>
  </si>
  <si>
    <t>ELMSTEAD MEDICAL CLINIC</t>
  </si>
  <si>
    <t>ELTHAM MEDICAL PRACTICE</t>
  </si>
  <si>
    <t>SOUTH VIEW PARTNERSHIP</t>
  </si>
  <si>
    <t>DYSART SURGERY</t>
  </si>
  <si>
    <t>LINKS MEDICAL PRACTICE</t>
  </si>
  <si>
    <t>STOCK HILL SURGERY</t>
  </si>
  <si>
    <t>DERRY DOWNS SURGERY</t>
  </si>
  <si>
    <t>SUMMERCROFT SURGERY</t>
  </si>
  <si>
    <t>POVEREST MEDICAL CENTRE</t>
  </si>
  <si>
    <t>FAMILY SURGERY</t>
  </si>
  <si>
    <t>EDEN PARK SURGERY</t>
  </si>
  <si>
    <t>ST MARY CRAY PRACTICE</t>
  </si>
  <si>
    <t>LONDON LANE CLINIC</t>
  </si>
  <si>
    <t>ADDINGTON ROAD SURGERY</t>
  </si>
  <si>
    <t>CORNERWAYS SURGERY</t>
  </si>
  <si>
    <t>CHELSFIELD SURGERY</t>
  </si>
  <si>
    <t>SOUTHBOROUGH LANE SURGERY</t>
  </si>
  <si>
    <t>BROMLEY COMMON PRACTICE</t>
  </si>
  <si>
    <t>THE PARK PRACTICE</t>
  </si>
  <si>
    <t>ELM HOUSE SURGERY</t>
  </si>
  <si>
    <t>ST JAMES' PRACTICE</t>
  </si>
  <si>
    <t>ROBIN HOOD SURGERY</t>
  </si>
  <si>
    <t>FORGE CLOSE SURGERY</t>
  </si>
  <si>
    <t>KNOLL MEDICAL PRACTICE</t>
  </si>
  <si>
    <t>PICKHURST SURGERY</t>
  </si>
  <si>
    <t>TUDOR WAY SURGERY</t>
  </si>
  <si>
    <t>NORHEADS LANE SURGERY</t>
  </si>
  <si>
    <t>BALLATER SURGERY</t>
  </si>
  <si>
    <t>GILLMANS ROAD SURGERY</t>
  </si>
  <si>
    <t>HIGHLAND ROAD SURGERY</t>
  </si>
  <si>
    <t>WICKHAM PARK SURGERY</t>
  </si>
  <si>
    <t>BANK HOUSE SURGERY</t>
  </si>
  <si>
    <t>WHITEHOUSE SURGERY</t>
  </si>
  <si>
    <t>ANERLEY SURGERY</t>
  </si>
  <si>
    <t>GREEN STREET GREEN MED CT</t>
  </si>
  <si>
    <t>SUNDRIDGE MEDICAL CENTRE</t>
  </si>
  <si>
    <t>CRESCENT SURGERY</t>
  </si>
  <si>
    <t>FOREST HILL GROUP PRACTICE</t>
  </si>
  <si>
    <t>STREATHAM HIGH PRACTICE</t>
  </si>
  <si>
    <t>THE ACORN &amp; GAUMONT HOUSE SURGERY</t>
  </si>
  <si>
    <t>CLAPHAM FAMILY PRACTICE</t>
  </si>
  <si>
    <t>STREATHAM COMMON GROUP PRACTICE</t>
  </si>
  <si>
    <t>THE QRP SURGERY</t>
  </si>
  <si>
    <t>HERNE HILL GROUP PRACTICE</t>
  </si>
  <si>
    <t>TRAFALGAR SURGERY</t>
  </si>
  <si>
    <t>KINGFISHER MEDICAL CENTRE</t>
  </si>
  <si>
    <t>PRENTIS MEDICAL CENTRE</t>
  </si>
  <si>
    <t>NORTH WOOD GROUP PRACTICE</t>
  </si>
  <si>
    <t>LEWISHAM MEDICAL CENTRE</t>
  </si>
  <si>
    <t>SYDENHAM GREEN GROUP PRACTICE</t>
  </si>
  <si>
    <t>BRIXTON HILL GROUP PRACTICE</t>
  </si>
  <si>
    <t>CLIFTON RISE FAMILY PRACTICE</t>
  </si>
  <si>
    <t>BURNT ASH SURGERY</t>
  </si>
  <si>
    <t>STOCKWELL GROUP PRACTICE</t>
  </si>
  <si>
    <t>FALMOUTH ROAD GROUP PRACTICE</t>
  </si>
  <si>
    <t>DMC CHADWICK ROAD</t>
  </si>
  <si>
    <t>TORRIDON ROAD MEDICAL PRACTICE</t>
  </si>
  <si>
    <t>NEXUS HEALTH GROUP</t>
  </si>
  <si>
    <t>ST JOHNS MEDICAL CENTRE</t>
  </si>
  <si>
    <t>PAXTON GREEN GROUP PRACTICE</t>
  </si>
  <si>
    <t>PALACE ROAD SURGERY</t>
  </si>
  <si>
    <t>ST GILES SURGERY</t>
  </si>
  <si>
    <t>VALLEY ROAD SURGERY</t>
  </si>
  <si>
    <t>HETHERINGTON GROUP PRACTICE</t>
  </si>
  <si>
    <t>LEE ROAD SURGERY</t>
  </si>
  <si>
    <t>KNIGHTS HILL SURGERY SUITE 1</t>
  </si>
  <si>
    <t>ELM LODGE SURGERY</t>
  </si>
  <si>
    <t>OLD KENT ROAD SURGERY</t>
  </si>
  <si>
    <t>HURLEY AND RIVERSIDE PRACTICES</t>
  </si>
  <si>
    <t>LAMBETH WALK GROUP PRACTICE</t>
  </si>
  <si>
    <t>DOWNHAM FAMILY MEDICAL PRACTICE</t>
  </si>
  <si>
    <t>WOOLSTONE MEDICAL CENTRE</t>
  </si>
  <si>
    <t>VASSALL MEDICAL CENTRE</t>
  </si>
  <si>
    <t>NEW CROSS CENTRE (HURLEY GROUP)</t>
  </si>
  <si>
    <t>SANDMERE PRACTICE</t>
  </si>
  <si>
    <t>PENROSE SURGERY</t>
  </si>
  <si>
    <t>THE SOUTH LAMBETH RD PRACTICE</t>
  </si>
  <si>
    <t>SILVERLOCK MEDICAL CENTRE</t>
  </si>
  <si>
    <t>THE THREE ZERO SIX MEDICAL CENTRE</t>
  </si>
  <si>
    <t>BECKETT HOUSE PRACTICE</t>
  </si>
  <si>
    <t>THE VAUXHALL SURGERY</t>
  </si>
  <si>
    <t>ICO HEALTH GROUP</t>
  </si>
  <si>
    <t>VESTA ROAD SURGERY</t>
  </si>
  <si>
    <t>CLAPHAM PARK GROUP PRACTICE</t>
  </si>
  <si>
    <t>WELLS PARK PRACTICE</t>
  </si>
  <si>
    <t>STERNHALL LANE SURGERY</t>
  </si>
  <si>
    <t>TRIANGLE GROUP PRACTICE</t>
  </si>
  <si>
    <t>BINFIELD ROAD SURGERY</t>
  </si>
  <si>
    <t>THE CORNER SURGERY</t>
  </si>
  <si>
    <t>THE DEERBROOK SURGERY</t>
  </si>
  <si>
    <t>MAWBEY GROUP PRACTICE</t>
  </si>
  <si>
    <t>TESSA JOWELL GP SURGERY</t>
  </si>
  <si>
    <t>THE LISTER PRIMARY CARE CENTRE</t>
  </si>
  <si>
    <t>MINET GREEN HEALTH PRACTICE</t>
  </si>
  <si>
    <t>WATERLOO HEALTH CENTRE</t>
  </si>
  <si>
    <t>BROCKWELL PARK SURGERY</t>
  </si>
  <si>
    <t>ALBION STREET GROUP PRACTICE</t>
  </si>
  <si>
    <t>BERMONDSEY SPA MEDICAL CENTRE</t>
  </si>
  <si>
    <t>THE VILLA STREET MEDICAL CENTRE</t>
  </si>
  <si>
    <t>NOVUM HEALTH PARTNERSHIP</t>
  </si>
  <si>
    <t>BLACKFRIARS MEDICAL PRACTICE</t>
  </si>
  <si>
    <t>THE GARDENS SURGERY</t>
  </si>
  <si>
    <t>THE EXCHANGE SURGERY</t>
  </si>
  <si>
    <t>THE DULWICH MEDICAL CENTRE</t>
  </si>
  <si>
    <t>THE STREATHAM HILL GROUP PRACTICE</t>
  </si>
  <si>
    <t>GRAFTON SQUARE SURGERY</t>
  </si>
  <si>
    <t>THE LORDSHIP LANE SURGERY</t>
  </si>
  <si>
    <t>THE NUNHEAD SURGERY</t>
  </si>
  <si>
    <t>HERNE HILL ROAD MEDICAL PRACTICE</t>
  </si>
  <si>
    <t>AKERMAN MEDICAL PRACTICE</t>
  </si>
  <si>
    <t>VALE MEDICAL CENTRE</t>
  </si>
  <si>
    <t>AMERSHAM VALE TRAINING PRACTICE</t>
  </si>
  <si>
    <t>THE NEW MILL STREET SURGERY</t>
  </si>
  <si>
    <t>THE OLD DAIRY HEALTH CENTRE</t>
  </si>
  <si>
    <t>DR CURRAN &amp; PARTNERS</t>
  </si>
  <si>
    <t>DEPTFORD SURGERY</t>
  </si>
  <si>
    <t>THE LISTER PRACTICE</t>
  </si>
  <si>
    <t>OAKVIEW FAMILY PRACTICE</t>
  </si>
  <si>
    <t>EDITH CAVELL PRACTICE</t>
  </si>
  <si>
    <t>NIGHTINGALE SURGERY</t>
  </si>
  <si>
    <t>DEPTFORD MEDICAL CENTRE</t>
  </si>
  <si>
    <t>KNOWLE GREEN MEDICAL</t>
  </si>
  <si>
    <t>SUNBURY GROUP PRACTICE</t>
  </si>
  <si>
    <t>SHEPPERTON MEDICAL PRACTICE</t>
  </si>
  <si>
    <t>POND TAIL SURGERY</t>
  </si>
  <si>
    <t>AUSTEN ROAD SURGERY</t>
  </si>
  <si>
    <t>ROWAN TREE PRACTICE</t>
  </si>
  <si>
    <t>STUDHOLME MEDICAL CENTRE</t>
  </si>
  <si>
    <t>GUILDOWNS GROUP PRACTICE</t>
  </si>
  <si>
    <t>NORK CLINIC</t>
  </si>
  <si>
    <t>BARTLETT GROUP PRACTICE</t>
  </si>
  <si>
    <t>CHOBHAM &amp; WEST END MEDICAL PRACTICE</t>
  </si>
  <si>
    <t>FAIRFIELD MEDICAL CENTRE</t>
  </si>
  <si>
    <t>ASHLEA MEDICAL PRACTICE</t>
  </si>
  <si>
    <t>SUNNY MEED SURGERY</t>
  </si>
  <si>
    <t>FORT HOUSE SURGERY</t>
  </si>
  <si>
    <t>THE MILL MEDICAL PRACTICE</t>
  </si>
  <si>
    <t>CHIDDINGFOLD SURGERY</t>
  </si>
  <si>
    <t>LINGFIELD SURGERY</t>
  </si>
  <si>
    <t>GOLDSWORTH PARK HEALTH CENTRE</t>
  </si>
  <si>
    <t>ST JOHN'S FAMILY PRACTICE</t>
  </si>
  <si>
    <t>BINSCOMBE MEDICAL CENTRE</t>
  </si>
  <si>
    <t>FARNHAM PARK HEALTH GROUP</t>
  </si>
  <si>
    <t>DORKING MEDICAL PRACTICE</t>
  </si>
  <si>
    <t>DAPDUNE HOUSE SURGERY</t>
  </si>
  <si>
    <t>WITLEY SURGERY</t>
  </si>
  <si>
    <t>HEATHCOT MEDICAL PRACTICE</t>
  </si>
  <si>
    <t>CHERTSEY HEALTH CENTRE</t>
  </si>
  <si>
    <t>MADEIRA MEDICAL</t>
  </si>
  <si>
    <t>MERROW PARK SURGERY</t>
  </si>
  <si>
    <t>PARISHES BRIDGE MED.PRACT</t>
  </si>
  <si>
    <t>LITTLETON SURGERY</t>
  </si>
  <si>
    <t>PARK HOUSE SURGERY</t>
  </si>
  <si>
    <t>SOUTHVIEW MEDICAL PRACTICE</t>
  </si>
  <si>
    <t>CROUCH OAK FAMILY PRACTICE</t>
  </si>
  <si>
    <t>WONERSH SURGERY</t>
  </si>
  <si>
    <t>SPRINGFIELD SURGERY</t>
  </si>
  <si>
    <t>WAYSIDE MEDICAL PRACTICE</t>
  </si>
  <si>
    <t>RUNNYMEDE MEDICAL PRACTICE</t>
  </si>
  <si>
    <t>HOLMHURST MEDICAL CENTRE</t>
  </si>
  <si>
    <t>WEY FAMILY PRACTICE</t>
  </si>
  <si>
    <t>DERBY MEDICAL CENTRE</t>
  </si>
  <si>
    <t>CRANLEIGH MEDICAL PRACTICE</t>
  </si>
  <si>
    <t>VILLAGES MEDICAL CTR</t>
  </si>
  <si>
    <t>HAWTHORNS SURGERY</t>
  </si>
  <si>
    <t>OXTED HEALTH CENTRE</t>
  </si>
  <si>
    <t>FORDBRIDGE MEDICAL CENTRE</t>
  </si>
  <si>
    <t>WOODLANDS ROAD MEDICAL CENTRE</t>
  </si>
  <si>
    <t>HILLVIEW MEDICAL CENTRE</t>
  </si>
  <si>
    <t>HASLEMERE HEALTH CENTRE</t>
  </si>
  <si>
    <t>FAIRLANDS MEDICAL PRACTICE</t>
  </si>
  <si>
    <t>HERSHAM SURGERY</t>
  </si>
  <si>
    <t>COBHAM HEALTH CENTRE</t>
  </si>
  <si>
    <t>BROCKWOOD MEDICAL PRACTICE</t>
  </si>
  <si>
    <t>PARK ROAD GROUP PRACTICE</t>
  </si>
  <si>
    <t>HEATHCOTE MEDICAL CENTRE</t>
  </si>
  <si>
    <t>ASHLEY CENTRE SURGERY</t>
  </si>
  <si>
    <t>MEDWYN SURGERY</t>
  </si>
  <si>
    <t>CHURCH STREET PRACTICE</t>
  </si>
  <si>
    <t>ST STEPHENS HOUSE SURGERY</t>
  </si>
  <si>
    <t>UPPER GORDON ROAD SURGERY</t>
  </si>
  <si>
    <t>GRAYSHOTT SURGERY</t>
  </si>
  <si>
    <t>SHERESURGERYANDDISPENSARY</t>
  </si>
  <si>
    <t>GLENLYN MEDICAL CENTRE</t>
  </si>
  <si>
    <t>LONGCROFT CLINIC</t>
  </si>
  <si>
    <t>TADWORTH MEDICAL CENTRE</t>
  </si>
  <si>
    <t>CAMBERLEY HEALTH CENTRE</t>
  </si>
  <si>
    <t>THE HORSLEY MEDICAL PRACTICE</t>
  </si>
  <si>
    <t>THORKHILL SURGERY</t>
  </si>
  <si>
    <t>ST DAVID'S FAMILY PRACTICE</t>
  </si>
  <si>
    <t>DOWNING STREET GROUP PRACTICE</t>
  </si>
  <si>
    <t>THE WALL HOUSE SURGERY</t>
  </si>
  <si>
    <t>WOODBRIDGE HILL SURGERY</t>
  </si>
  <si>
    <t>SPRING STREET SURGERY</t>
  </si>
  <si>
    <t>THE RED PRACTICE WALTON</t>
  </si>
  <si>
    <t>THE YELLOW PRACTICE</t>
  </si>
  <si>
    <t>ESHER GREEN SURGERY</t>
  </si>
  <si>
    <t>EASTWICK PARK MED.PRACT.</t>
  </si>
  <si>
    <t>STANWELL ROAD SURGERY</t>
  </si>
  <si>
    <t>OXSHOTT MEDICAL PRACTICE</t>
  </si>
  <si>
    <t>CAPELFIELD SURGERY</t>
  </si>
  <si>
    <t>HOLLY TREE SURGERY</t>
  </si>
  <si>
    <t>VIRGINIA WATER MEDICAL PRACTICE</t>
  </si>
  <si>
    <t>LEITH HILL PRACTICE</t>
  </si>
  <si>
    <t>ELIZABETH HOUSE MEDICAL PRACTICE</t>
  </si>
  <si>
    <t>WARLINGHAM GREEN MED PRAC</t>
  </si>
  <si>
    <t>HYTHE MEDICAL CENTRE SURGERY</t>
  </si>
  <si>
    <t>SHEERWATER HEALTH CENTRE</t>
  </si>
  <si>
    <t>TATTENHAM HEALTH CENTRE</t>
  </si>
  <si>
    <t>VINE MEDICAL CENTRE</t>
  </si>
  <si>
    <t>PIRBRIGHT SURGERY</t>
  </si>
  <si>
    <t>LIGHTWATER SURGERY</t>
  </si>
  <si>
    <t>GUILDFORD RIVERS PRACTICE</t>
  </si>
  <si>
    <t>THE INTEGRATED CARE PARTNERSHIP</t>
  </si>
  <si>
    <t>STAINES HEALTH GROUP</t>
  </si>
  <si>
    <t>STONELEIGH SURGERY</t>
  </si>
  <si>
    <t>FARNHAM DENE MEDICAL PRACTICE</t>
  </si>
  <si>
    <t>MOLEBRIDGE PRACTICE</t>
  </si>
  <si>
    <t>THE ORCHARD SURGERY</t>
  </si>
  <si>
    <t>THE PRACTICE COLLEGE ROAD</t>
  </si>
  <si>
    <t>UPPER HALLIFORD MEDICAL CENTRE</t>
  </si>
  <si>
    <t>MAYBURY SURGERY</t>
  </si>
  <si>
    <t>FOUNTAIN PRACTICE</t>
  </si>
  <si>
    <t>SHADBOLT PARK HOUSE SURG</t>
  </si>
  <si>
    <t>NEW OTTERSHAW SURGERY</t>
  </si>
  <si>
    <t>ASHLEY MEDICAL PRACTICE</t>
  </si>
  <si>
    <t>LANTERN SURGERY</t>
  </si>
  <si>
    <t>MEADOWS SURGERY</t>
  </si>
  <si>
    <t>COWFOLD SURGERY</t>
  </si>
  <si>
    <t>CUCKFIELD MEDICAL CENTRE</t>
  </si>
  <si>
    <t>THE PETWORTH SURGERY</t>
  </si>
  <si>
    <t>WESTCOURT MEDICAL CENTRE</t>
  </si>
  <si>
    <t>ST. LAWRENCE SURGERY</t>
  </si>
  <si>
    <t>STRAND MEDICAL GROUP</t>
  </si>
  <si>
    <t>LEACROFT MEDICAL PRACTICE</t>
  </si>
  <si>
    <t>LANGLEY HOUSE SURGERY</t>
  </si>
  <si>
    <t>COPPICE SURGERY</t>
  </si>
  <si>
    <t>BERSTED GREEN SURGERY</t>
  </si>
  <si>
    <t>BOGNOR MEDICAL CENTRE</t>
  </si>
  <si>
    <t>ARUNDEL SURGERY</t>
  </si>
  <si>
    <t>STEYNING HEALTH CENTRE</t>
  </si>
  <si>
    <t>ADUR HEALTH PARTNERSHIP</t>
  </si>
  <si>
    <t>WOODLANDS&amp;CLERKLANDS PARTNERSHIP</t>
  </si>
  <si>
    <t>SAXONBROOK MEDICAL CENTRE</t>
  </si>
  <si>
    <t>RUDGWICK MEDICAL CENTRE</t>
  </si>
  <si>
    <t>THE COURTYARD SURGERY</t>
  </si>
  <si>
    <t>PULBOROUGH MEDICAL GROUP</t>
  </si>
  <si>
    <t>LOXWOOD SURGERY</t>
  </si>
  <si>
    <t>RIVERBANK MEDICAL CENTRE</t>
  </si>
  <si>
    <t>GOSSOPS GREEN MEDICAL CTR</t>
  </si>
  <si>
    <t>LINDFIELD MEDICAL CENTRE</t>
  </si>
  <si>
    <t>SELSEY MEDICAL PRACTICE</t>
  </si>
  <si>
    <t>FLANSHAM PARK HEALTH CENTRE</t>
  </si>
  <si>
    <t>MODALITY MID SUSSEX</t>
  </si>
  <si>
    <t>CATHEDRAL MEDICAL GROUP</t>
  </si>
  <si>
    <t>DOLPHINS PRACTICE</t>
  </si>
  <si>
    <t>WORTHING MEDICAL GROUP</t>
  </si>
  <si>
    <t>BROADWATER MEDICAL CENTRE</t>
  </si>
  <si>
    <t>BRIDGE MEDICAL CENTRE</t>
  </si>
  <si>
    <t>AVISFORD MEDICAL GROUP</t>
  </si>
  <si>
    <t>PARKLANDS SURGERY</t>
  </si>
  <si>
    <t>IFIELD MEDICAL PRACTICE</t>
  </si>
  <si>
    <t>LAVANT ROAD SURGERY</t>
  </si>
  <si>
    <t>POUND HILL MEDICAL GROUP</t>
  </si>
  <si>
    <t>FURNACE GREEN SURGERY</t>
  </si>
  <si>
    <t>BILLINGSHURST SURGERY</t>
  </si>
  <si>
    <t>NEWTONS PRACTICE</t>
  </si>
  <si>
    <t>MID SUSSEX HEALTH CARE</t>
  </si>
  <si>
    <t>MAYWOOD HEALTH CARE CENTRE</t>
  </si>
  <si>
    <t>WILLOW GREEN SURGERY</t>
  </si>
  <si>
    <t>HENFIELD MEDICAL CENTRE</t>
  </si>
  <si>
    <t>SELDEN MEDICAL CENTRE</t>
  </si>
  <si>
    <t>MOATFIELD SURGERY</t>
  </si>
  <si>
    <t>SOUTHGATE MEDICAL GROUP</t>
  </si>
  <si>
    <t>BALL TREE SURGERY</t>
  </si>
  <si>
    <t>FITZALAN MEDICAL GROUP</t>
  </si>
  <si>
    <t>TANGMERE MEDICAL CENTRE</t>
  </si>
  <si>
    <t>GLEBE SURGERY</t>
  </si>
  <si>
    <t>SILVERDALE PRACTICE</t>
  </si>
  <si>
    <t>SOUTHBOURNE SURGERY</t>
  </si>
  <si>
    <t>BROW MEDICAL CENTRE</t>
  </si>
  <si>
    <t>BARN SURGERY</t>
  </si>
  <si>
    <t>BEWBUSH MEDICAL CENTRE</t>
  </si>
  <si>
    <t>NEW POND ROW SURGERY</t>
  </si>
  <si>
    <t>WITTERINGS MEDICAL CENTRE</t>
  </si>
  <si>
    <t>COACHMANS MEDICAL PRACTICE</t>
  </si>
  <si>
    <t>WEST MEADS SURGERY</t>
  </si>
  <si>
    <t>NORTHLANDS WOOD SURGERY</t>
  </si>
  <si>
    <t>OUSE VALLEY PRACTICE</t>
  </si>
  <si>
    <t>HOLBROOK SURGERY</t>
  </si>
  <si>
    <t>PORTLAND MEDICAL CENTRE</t>
  </si>
  <si>
    <t>UPPER NORWOOD GROUP PRACTICE</t>
  </si>
  <si>
    <t>NEW ADDINGTON GROUP PRACTICE</t>
  </si>
  <si>
    <t>VIOLET LANE MEDICAL PRACTICE</t>
  </si>
  <si>
    <t>SOUTH NORWOOD HILL MEDICAL CENTRE</t>
  </si>
  <si>
    <t>NORTH CROYDON MEDICAL CENTRE</t>
  </si>
  <si>
    <t>OLD COULSDON MEDICAL PRACTICE</t>
  </si>
  <si>
    <t>QUEENHILL MEDICAL PRACTICE</t>
  </si>
  <si>
    <t>PARKSIDE GROUP PRACTICE</t>
  </si>
  <si>
    <t>KESTON MEDICAL PRACTICE</t>
  </si>
  <si>
    <t>SELSDON PARK MEDICAL PRACTICE</t>
  </si>
  <si>
    <t>FRIENDS ROAD MEDICAL PRACTICE</t>
  </si>
  <si>
    <t>EVERSLEY MEDICAL CENTRE</t>
  </si>
  <si>
    <t>LONDON ROAD MEDICAL PRACTICE</t>
  </si>
  <si>
    <t>MORLAND ROAD SURGERY</t>
  </si>
  <si>
    <t>WOODCOTE MEDICAL</t>
  </si>
  <si>
    <t>ADDINGTON MEDICAL PRACTICE</t>
  </si>
  <si>
    <t>HARTLAND WAY SURGERY</t>
  </si>
  <si>
    <t>BROOM ROAD MEDICAL PRACTICE</t>
  </si>
  <si>
    <t>ASHBURTON PARK MEDICAL CENTRE</t>
  </si>
  <si>
    <t>AUCKLAND SURGERY</t>
  </si>
  <si>
    <t>STOVELL HOUSE SURGERY</t>
  </si>
  <si>
    <t>SHIRLEY MEDICAL CENTRE</t>
  </si>
  <si>
    <t>EAST CROYDON MEDICAL CENTRE</t>
  </si>
  <si>
    <t>HEADLEY DRIVE SURGERY</t>
  </si>
  <si>
    <t>BRAMLEY AVENUE SURGERY</t>
  </si>
  <si>
    <t>PARCHMORE MEDICAL CENTRE</t>
  </si>
  <si>
    <t>MERSHAM MEDICAL CENTRE</t>
  </si>
  <si>
    <t>FAIRVIEW MEDICAL CENTRE</t>
  </si>
  <si>
    <t>BIRDHURST MEDICAL PRACTICE</t>
  </si>
  <si>
    <t>PARK ROAD SURGERY</t>
  </si>
  <si>
    <t>RICHMOND MEDICAL GROUP</t>
  </si>
  <si>
    <t>CANBURY MEDICAL CENTRE</t>
  </si>
  <si>
    <t>BRUNSWICK SURGERY</t>
  </si>
  <si>
    <t>BROAD LANE SURGERY</t>
  </si>
  <si>
    <t>FAIRHILL MEDICAL PRACTICE</t>
  </si>
  <si>
    <t>ESSEX HOUSE SURGERY</t>
  </si>
  <si>
    <t>HOOK SURGERY</t>
  </si>
  <si>
    <t>JUBILEE SURGERY</t>
  </si>
  <si>
    <t>HAMPTON WICK SURGERY</t>
  </si>
  <si>
    <t>CROSS DEEP SURGERY</t>
  </si>
  <si>
    <t>HOLMWOOD CORNER SURGERY</t>
  </si>
  <si>
    <t>THE GREEN &amp; FIR ROAD</t>
  </si>
  <si>
    <t>TWICKENHAM PARK SURGERY</t>
  </si>
  <si>
    <t>CHESSINGTON PARK SURGERY</t>
  </si>
  <si>
    <t>BERRYLANDS SURGERY</t>
  </si>
  <si>
    <t>RED LION ROAD SURGERY</t>
  </si>
  <si>
    <t>THAMESIDE MEDICAL PRACTICE</t>
  </si>
  <si>
    <t>RICHMOND LOCK SURGERY</t>
  </si>
  <si>
    <t>KINGSTON HEALTH CENTRE</t>
  </si>
  <si>
    <t>LANGLEY MEDICAL PRACTICE</t>
  </si>
  <si>
    <t>SUNRAY SURGERY</t>
  </si>
  <si>
    <t>HAMPTON HILL MEDICAL CENTRE</t>
  </si>
  <si>
    <t>WOODLAWN MEDICAL CENTRE</t>
  </si>
  <si>
    <t>CRANE PARK SURGERY</t>
  </si>
  <si>
    <t>MANOR DRIVE MEDICAL CENTRE</t>
  </si>
  <si>
    <t>KEW MEDICAL PRACTICE</t>
  </si>
  <si>
    <t>WANDSWORTH MEDICAL CENTRE</t>
  </si>
  <si>
    <t>QUEENSTOWN ROAD MEDICAL PRACTICE</t>
  </si>
  <si>
    <t>MAYFIELD SURGERY</t>
  </si>
  <si>
    <t>BEDFORD HILL FAMILY PRACTICE</t>
  </si>
  <si>
    <t>PUTNEYMEAD GROUP MEDICAL PRACTICE</t>
  </si>
  <si>
    <t>PARK ROAD MEDICAL CENTRE</t>
  </si>
  <si>
    <t>FRANCIS GROVE SURGERY</t>
  </si>
  <si>
    <t>WIMBLEDON MEDICAL PRACTICE</t>
  </si>
  <si>
    <t>WIDE WAY MEDICAL CENTRE</t>
  </si>
  <si>
    <t>CARSHALTON FIELDS SURGERY</t>
  </si>
  <si>
    <t>MORDEN HALL MEDICAL CENTRE</t>
  </si>
  <si>
    <t>CRICKET GREEN MEDICAL PRACTICE</t>
  </si>
  <si>
    <t>EARLSFIELD SURGERY</t>
  </si>
  <si>
    <t>BRIDGE LANE GROUP PRACTICE</t>
  </si>
  <si>
    <t>BROCKLEBANK GROUP PRACTICE</t>
  </si>
  <si>
    <t>BATTERSEA RISE GROUP PRACTICE</t>
  </si>
  <si>
    <t>LAMBTON ROAD MEDICAL PRACTICE</t>
  </si>
  <si>
    <t>STREATHAM PARK SURGERY</t>
  </si>
  <si>
    <t>WEST BARNES SURGERY</t>
  </si>
  <si>
    <t>ELBOROUGH STREET SURGERY</t>
  </si>
  <si>
    <t>CHEAM GP CENTRE</t>
  </si>
  <si>
    <t>BALHAM PARK SURGERY</t>
  </si>
  <si>
    <t>DANEBURY AVENUE SURGERY</t>
  </si>
  <si>
    <t>LAVENDER HILL GROUP PRACTICE</t>
  </si>
  <si>
    <t>STONECOT SURGERY</t>
  </si>
  <si>
    <t>MITCHAM FAMILY PRACTICE</t>
  </si>
  <si>
    <t>TRIANGLE SURGERY</t>
  </si>
  <si>
    <t>OPEN DOOR SURGERY</t>
  </si>
  <si>
    <t>CLAPHAM JUNCTION MEDICAL PRACTICE</t>
  </si>
  <si>
    <t>FIGGES MARSH SURGERY</t>
  </si>
  <si>
    <t>RIVERHOUSE MEDICAL PRACTICE</t>
  </si>
  <si>
    <t>GRAND DRIVE SURGERY</t>
  </si>
  <si>
    <t>HACKBRIDGE MEDICAL CENTRE</t>
  </si>
  <si>
    <t>CHEAM FAMILY PRACTICE</t>
  </si>
  <si>
    <t>RAVENSBURY PARK MEDICAL CENTRE</t>
  </si>
  <si>
    <t>BATTERSEA FIELDS PRACTICE</t>
  </si>
  <si>
    <t>THURLEIGH ROAD PRACTICE</t>
  </si>
  <si>
    <t>SHOTFIELD MEDICAL PRACTICE</t>
  </si>
  <si>
    <t>MANOR PRACTICE</t>
  </si>
  <si>
    <t>JAMES O'RIORDAN MEDICAL CENTRE</t>
  </si>
  <si>
    <t>BALHAM HEALTH CENTRE</t>
  </si>
  <si>
    <t>COLLIERS WOOD SURGERY</t>
  </si>
  <si>
    <t>WALLINGTON FAMILY PRACTICE</t>
  </si>
  <si>
    <t>TOOTING BEC SURGERY</t>
  </si>
  <si>
    <t>TOOTING SOUTH MEDICAL CENTRE</t>
  </si>
  <si>
    <t>TUDOR LODGE HEALTH CENTRE</t>
  </si>
  <si>
    <t>FACCINI HOUSE SURGERY</t>
  </si>
  <si>
    <t>ORCHID HOUSE SURGERY</t>
  </si>
  <si>
    <t>WINTON HEALTH CENTRE</t>
  </si>
  <si>
    <t>THE ADAM PRACTICE</t>
  </si>
  <si>
    <t>ROYAL MANOR HEALTH CARE</t>
  </si>
  <si>
    <t>SWANAGE MEDICAL PRACTICE</t>
  </si>
  <si>
    <t>WAREHAM SURGERY</t>
  </si>
  <si>
    <t>SHORE MEDICAL</t>
  </si>
  <si>
    <t>CANFORD HEATH GROUP PRACT</t>
  </si>
  <si>
    <t>QUEENS AVENUE SURGERY</t>
  </si>
  <si>
    <t>YETMINSTER MEDICAL CENTRE</t>
  </si>
  <si>
    <t>BEAUFORT ROAD SURGERY</t>
  </si>
  <si>
    <t>THE BLANDFORD GROUP PRACTICE</t>
  </si>
  <si>
    <t>BERE REGIS SURGERY</t>
  </si>
  <si>
    <t>SHELLEY MANOR HOLDENHURST MEDICAL CENTRE</t>
  </si>
  <si>
    <t>WEST MOORS VILLAGE SURGERY</t>
  </si>
  <si>
    <t>THE WELLBRIDGE PRACTICE</t>
  </si>
  <si>
    <t>ROYAL CRESCENT SURGERY</t>
  </si>
  <si>
    <t>HIGHCLIFFE MEDICAL CENTRE</t>
  </si>
  <si>
    <t>THE APPLES MEDICAL CENTRE</t>
  </si>
  <si>
    <t>THE VERWOOD SURGERY</t>
  </si>
  <si>
    <t>MILTON ABBAS SURGERY</t>
  </si>
  <si>
    <t>THE ROSEMARY HEALTH CTR</t>
  </si>
  <si>
    <t>MOORDOWN MEDICAL CENTRE</t>
  </si>
  <si>
    <t>THE HADLEIGH PRACTICE</t>
  </si>
  <si>
    <t>KINSON ROAD MEDICAL CENTRE</t>
  </si>
  <si>
    <t>THE HARVEY PRACTICE</t>
  </si>
  <si>
    <t>JAMES FISHER MEDICAL CENTRE</t>
  </si>
  <si>
    <t>THE MARINE &amp; OAKRIDGE PARTNERSHIP</t>
  </si>
  <si>
    <t>WYKE REGIS &amp; LANEHOUSE MEDICAL PRACTICE</t>
  </si>
  <si>
    <t>CERNE ABBAS SURGERY</t>
  </si>
  <si>
    <t>CHRISTCHURCH MEDICAL PRACTICE</t>
  </si>
  <si>
    <t>FARMHOUSE SURGERY</t>
  </si>
  <si>
    <t>THE CRANBORNE PRACTICE</t>
  </si>
  <si>
    <t>SOUTHBOURNE PRACTICE</t>
  </si>
  <si>
    <t>PENNY'S HILL PRACTICE</t>
  </si>
  <si>
    <t>POOLE TOWN SURGERY</t>
  </si>
  <si>
    <t>STOUR SURGERY</t>
  </si>
  <si>
    <t>LITTLEDOWN SURGERY</t>
  </si>
  <si>
    <t>ATRIUM HEALTH CENTRE</t>
  </si>
  <si>
    <t>THE BANKS &amp; BEARWOOD MEDICAL CENTRE</t>
  </si>
  <si>
    <t>THE PANTON PRACTICE</t>
  </si>
  <si>
    <t>THE BRIDGES MEDICAL CTR.</t>
  </si>
  <si>
    <t>BARTON HOUSE MED PRACTICE</t>
  </si>
  <si>
    <t>CROSS ROAD SURGERY</t>
  </si>
  <si>
    <t>AMMONITE HEALTH PARTNERSHIP</t>
  </si>
  <si>
    <t>WALFORD MILL MEDICAL CENTRE</t>
  </si>
  <si>
    <t>GILLINGHAM MEDICAL PRACTICE</t>
  </si>
  <si>
    <t>POUNDBURY DOCTORS SURGERY</t>
  </si>
  <si>
    <t>SIXPENNY HANDLEY SURGERY</t>
  </si>
  <si>
    <t>EVERGREEN OAK SURGERY</t>
  </si>
  <si>
    <t>THE BIRCHWOOD PRACTICE</t>
  </si>
  <si>
    <t>CORFE CASTLE SURGERY</t>
  </si>
  <si>
    <t>THE DORCHESTER RD SURGERY</t>
  </si>
  <si>
    <t>PUDDLETOWN SURGERY</t>
  </si>
  <si>
    <t>BLACKMORE VALE PARTNERSHIP</t>
  </si>
  <si>
    <t>THE BARCELLOS FAMILY PRACTICE</t>
  </si>
  <si>
    <t>DENMARK ROAD MEDICAL CENTRE</t>
  </si>
  <si>
    <t>FORDINGTON SURGERY</t>
  </si>
  <si>
    <t>SANDFORD SURGERY</t>
  </si>
  <si>
    <t>WOODLEA HOUSE SURGERY</t>
  </si>
  <si>
    <t>CRESCENT PROVIDENCE SURGERY</t>
  </si>
  <si>
    <t>THE OLD DISPENSARY</t>
  </si>
  <si>
    <t>LYME BAY MEDICAL PRACTICE</t>
  </si>
  <si>
    <t>BURGESS ROAD SURGERY</t>
  </si>
  <si>
    <t>LORDSHILL HEALTH CENTRE</t>
  </si>
  <si>
    <t>ROWLANDS CASTLE SURGERY</t>
  </si>
  <si>
    <t>COASTAL MEDICAL PARTNERSHIP</t>
  </si>
  <si>
    <t>EMSWORTH SURGERY</t>
  </si>
  <si>
    <t>THE BOSMERE MEDICAL PRACTICE</t>
  </si>
  <si>
    <t>PORTCHESTER PRACTICE</t>
  </si>
  <si>
    <t>GIFFARD DRIVE SURGERY</t>
  </si>
  <si>
    <t>STOCKBRIDGE SURGERY</t>
  </si>
  <si>
    <t>THE ANDOVER HEALTH CENTRE MEDICAL PRACT</t>
  </si>
  <si>
    <t>STOKEWOOD SURGERY</t>
  </si>
  <si>
    <t>THE FRYERN SURGERY</t>
  </si>
  <si>
    <t>ARCHERS PRACTICE</t>
  </si>
  <si>
    <t>WATERSIDE MEDICAL PRACTICE</t>
  </si>
  <si>
    <t>VICTOR STREET SURGERY</t>
  </si>
  <si>
    <t>SOLENT GP SURGERY</t>
  </si>
  <si>
    <t>CHARLTON HILL SURGERY</t>
  </si>
  <si>
    <t>CENTRE PRACTICE</t>
  </si>
  <si>
    <t>TRAFALGAR MEDICAL GROUP PRACTICE</t>
  </si>
  <si>
    <t>GUDGEHEATH LANE SURGERY</t>
  </si>
  <si>
    <t>WICKHAM SURGERY</t>
  </si>
  <si>
    <t>ST CLEMENTS PARTNERSHIP</t>
  </si>
  <si>
    <t>WEST MEON SURGERY</t>
  </si>
  <si>
    <t>RINGWOOD MEDICAL CENTRE</t>
  </si>
  <si>
    <t>WEST END ROAD SURGERY</t>
  </si>
  <si>
    <t>BADGERSWOOD SURGERY</t>
  </si>
  <si>
    <t>THE OAKLEY HEALTH GROUP</t>
  </si>
  <si>
    <t>ST PAUL'S SURGERY</t>
  </si>
  <si>
    <t>BLACKTHORN HEALTH CENTRE</t>
  </si>
  <si>
    <t>KINTBURY &amp; WOOLTON HILL SURGERY</t>
  </si>
  <si>
    <t>CRANESWATER GROUP PRACTICE</t>
  </si>
  <si>
    <t>RED AND GREEN PRACTICE</t>
  </si>
  <si>
    <t>BRAMBLYS GRANGE MEDICAL PRACTICE</t>
  </si>
  <si>
    <t>THE WATERCRESS MEDICAL GROUP</t>
  </si>
  <si>
    <t>THE LIGHTHOUSE GROUP PRACTICE</t>
  </si>
  <si>
    <t>ODIHAM HEALTH CENTRE</t>
  </si>
  <si>
    <t>CHEVIOT ROAD SURGERY</t>
  </si>
  <si>
    <t>PARKSIDE PRACTICE</t>
  </si>
  <si>
    <t>BISHOPS WALTHAM SURGERY</t>
  </si>
  <si>
    <t>THE CAMBRIDGE PRACTICE</t>
  </si>
  <si>
    <t>VOYAGER FAMILY HEALTH</t>
  </si>
  <si>
    <t>CAMROSE GILLIES AND HACKWOOD PARTNERSHIP</t>
  </si>
  <si>
    <t>ST. ANDREW'S SURGERY</t>
  </si>
  <si>
    <t>FORESTSIDE MEDICAL PRACTICE</t>
  </si>
  <si>
    <t>KIRKLANDS SURGERY</t>
  </si>
  <si>
    <t>ALMA ROAD SURGERY</t>
  </si>
  <si>
    <t>CHAWTON HOUSE SURGERY</t>
  </si>
  <si>
    <t>CLIFT SURGERY</t>
  </si>
  <si>
    <t>SHEPHERDS SPRING MEDICAL CENTRE</t>
  </si>
  <si>
    <t>THE WILLOW GROUP</t>
  </si>
  <si>
    <t>STONEHAM LANE SURGERY</t>
  </si>
  <si>
    <t>THE SHIRLEY HEALTH PARTNERSHIP</t>
  </si>
  <si>
    <t>HEDGE END MEDICAL CENTRE</t>
  </si>
  <si>
    <t>ALDERMOOR SURGERY</t>
  </si>
  <si>
    <t>TADLEY MEDICAL P'SHIP</t>
  </si>
  <si>
    <t>SWAN MEDICAL GROUP</t>
  </si>
  <si>
    <t>RICHMOND SURGERY</t>
  </si>
  <si>
    <t>THE PEARTREE PRACTICE</t>
  </si>
  <si>
    <t>THE DRAYTON SURGERY</t>
  </si>
  <si>
    <t>STUBBINGTON MEDICAL PRACTICE</t>
  </si>
  <si>
    <t>GRATTON SURGERY</t>
  </si>
  <si>
    <t>NEW HORIZONS MEDICAL PARTNERSHIP</t>
  </si>
  <si>
    <t>ATHERLEY HOUSE SURGERY</t>
  </si>
  <si>
    <t>TWYFORD SURGERY</t>
  </si>
  <si>
    <t>DENMEAD HEALTH CENTRE</t>
  </si>
  <si>
    <t>ALEXANDER HOUSE SURGERY</t>
  </si>
  <si>
    <t>NORTH BADDESLEY SURGERY</t>
  </si>
  <si>
    <t>ALRESFORD SURGERY</t>
  </si>
  <si>
    <t>JENNER HOUSE SURGERY</t>
  </si>
  <si>
    <t>RAYMOND ROAD SURGERY</t>
  </si>
  <si>
    <t>NEW FOREST MEDICAL GROUP</t>
  </si>
  <si>
    <t>FRIARSGATE PRACTICE</t>
  </si>
  <si>
    <t>FORDINGBRIDGE SURGERY</t>
  </si>
  <si>
    <t>TESTVALE SURGERY</t>
  </si>
  <si>
    <t>VINE MEDICAL GROUP</t>
  </si>
  <si>
    <t>CHAWTON PARK SURGERY</t>
  </si>
  <si>
    <t>WHITEWATER HEALTH</t>
  </si>
  <si>
    <t>WISTARIA &amp; MILFORD SURGERIES</t>
  </si>
  <si>
    <t>THE BORDER PRACTICE</t>
  </si>
  <si>
    <t>CROWN HEIGHTS MEDICAL CENTRE</t>
  </si>
  <si>
    <t>ABBEYWELL SURGERY</t>
  </si>
  <si>
    <t>LYNDHURST SURGERY</t>
  </si>
  <si>
    <t>THE CLANFIELD PRACTICE</t>
  </si>
  <si>
    <t>CORNERWAYS MEDICAL CENTRE</t>
  </si>
  <si>
    <t>TWIN OAKS MEDICAL CENTRE</t>
  </si>
  <si>
    <t>BRIDGEMARY MEDICAL CENTRE</t>
  </si>
  <si>
    <t>PORTSDOWN GROUP PRACTICE</t>
  </si>
  <si>
    <t>WATERFRONT AND SOLENT SURGERY</t>
  </si>
  <si>
    <t>WILSON PRACTICE</t>
  </si>
  <si>
    <t>WESTLANDS MEDICAL CENTRE</t>
  </si>
  <si>
    <t>OAKS HEALTHCARE</t>
  </si>
  <si>
    <t>BOYATT WOOD SURGERY</t>
  </si>
  <si>
    <t>LOCKSWOOD SURGERY</t>
  </si>
  <si>
    <t>PRINCES GARDENS SURGERY</t>
  </si>
  <si>
    <t>MAYFIELD MEDICAL CENTRE</t>
  </si>
  <si>
    <t>MULBERRY HOUSE SURGERY</t>
  </si>
  <si>
    <t>PINEHILL SURGERY</t>
  </si>
  <si>
    <t>EAST SHORE PARTNERSHIP</t>
  </si>
  <si>
    <t>THE WELLINGTON PRACTICE</t>
  </si>
  <si>
    <t>THE GRANGE SURGERY</t>
  </si>
  <si>
    <t>HILL LANE SURGERY</t>
  </si>
  <si>
    <t>ST. PETERS SURGERY</t>
  </si>
  <si>
    <t>THE ELMS PRACTICE</t>
  </si>
  <si>
    <t>BROOK HOUSE SURGERY</t>
  </si>
  <si>
    <t>WHITCHURCH SURGERY</t>
  </si>
  <si>
    <t>SOLENT VIEW MEDICAL PRACTICE</t>
  </si>
  <si>
    <t>BROOK LANE SURGERY</t>
  </si>
  <si>
    <t>HOMELESS HEALTHCARE TEAM</t>
  </si>
  <si>
    <t>CHINEHAM MEDICAL PRACTICE</t>
  </si>
  <si>
    <t>WALNUT TREE SURGERY</t>
  </si>
  <si>
    <t>LIVING WELL PARTNERSHIP</t>
  </si>
  <si>
    <t>BOUNDARIES SURGERY</t>
  </si>
  <si>
    <t>CRONDALL NEW SURGERY</t>
  </si>
  <si>
    <t>NORTH CAMP SURGERY</t>
  </si>
  <si>
    <t>RIVERSIDE PARTNERSHIP</t>
  </si>
  <si>
    <t>WATERSHIP DOWN HEALTH</t>
  </si>
  <si>
    <t>HORNDEAN SURGERY</t>
  </si>
  <si>
    <t>HIGHFIELD HEALTH</t>
  </si>
  <si>
    <t>ROWNER HEALTH CENTRE</t>
  </si>
  <si>
    <t>MERCHISTON SURGERY</t>
  </si>
  <si>
    <t>WESTROP MEDICAL PRACTICE</t>
  </si>
  <si>
    <t>HARCOURT MEDICAL CENTRE</t>
  </si>
  <si>
    <t>WHITEPARISH SURGERY</t>
  </si>
  <si>
    <t>BARCROFT MEDICAL CENTRE</t>
  </si>
  <si>
    <t>PURTON SURGERY</t>
  </si>
  <si>
    <t>HATHAWAY SURGERY</t>
  </si>
  <si>
    <t>LOVEMEAD GROUP PRACTICE</t>
  </si>
  <si>
    <t>RIDGEWAY VIEW FAMILY PRACTICE</t>
  </si>
  <si>
    <t>PORCH SURGERY</t>
  </si>
  <si>
    <t>GIFFORDS PRIMARY CARE CTR</t>
  </si>
  <si>
    <t>BOX SURGERY</t>
  </si>
  <si>
    <t>CASTLE PRACTICE</t>
  </si>
  <si>
    <t>TROWBRIDGE HEALTH CENTRE</t>
  </si>
  <si>
    <t>AVENUE SURGERY</t>
  </si>
  <si>
    <t>THE ORCHARD PARTNERSHIP</t>
  </si>
  <si>
    <t>SALISBURY MEDICAL PRACTICE</t>
  </si>
  <si>
    <t>OLD TOWN SURGERY</t>
  </si>
  <si>
    <t>AVON VALLEY PRACTICE</t>
  </si>
  <si>
    <t>PRIORY ROAD MEDICAL CENTRE</t>
  </si>
  <si>
    <t>THREE CHEQUERS MEDICAL PRACTICE</t>
  </si>
  <si>
    <t>HAWTHORN MEDICAL CENTRE</t>
  </si>
  <si>
    <t>TINKERS LANE SURGERY</t>
  </si>
  <si>
    <t>BRADFORD-ON-AVON AND MELKSHAM HEALTH</t>
  </si>
  <si>
    <t>WHALEBRIDGE PRACTICE</t>
  </si>
  <si>
    <t>LANSDOWNE SURGERY</t>
  </si>
  <si>
    <t>ABBEY MEADS MEDICAL PRACT</t>
  </si>
  <si>
    <t>ASHINGTON HOUSE SURGERY</t>
  </si>
  <si>
    <t>KENNET AND AVON MEDICAL PARTNERSHIP</t>
  </si>
  <si>
    <t>NORTHLANDS SURGERY</t>
  </si>
  <si>
    <t>WESTBURY GROUP PRACTICE</t>
  </si>
  <si>
    <t>MALMESBURY MEDICAL PARTNERSHIP</t>
  </si>
  <si>
    <t>ROWDEN SURGERY</t>
  </si>
  <si>
    <t>DOWNTON SURGERY</t>
  </si>
  <si>
    <t>RAMSBURY SURGERY</t>
  </si>
  <si>
    <t>SPA MEDICAL CENTRE</t>
  </si>
  <si>
    <t>ELDENE SURGERY</t>
  </si>
  <si>
    <t>ST MELOR HOUSE SURGERY</t>
  </si>
  <si>
    <t>SOUTHBROOM SURGERY</t>
  </si>
  <si>
    <t>PATFORD HOUSE PARTNERSHIP</t>
  </si>
  <si>
    <t>NEW COURT SURGERY</t>
  </si>
  <si>
    <t>MARKET LAVINGTON SURGERY</t>
  </si>
  <si>
    <t>NORTH SWINDON PRACTICE</t>
  </si>
  <si>
    <t>TISBURY SURGERY</t>
  </si>
  <si>
    <t>THE LAWN MEDICAL CENTRE</t>
  </si>
  <si>
    <t>MERE SURGERY</t>
  </si>
  <si>
    <t>RIDGE GREEN MEDICAL PRACTICE</t>
  </si>
  <si>
    <t>BURBAGE SURGERY</t>
  </si>
  <si>
    <t>JUBILEE FIELD SURGERY</t>
  </si>
  <si>
    <t>CRICKLADE SURGERY</t>
  </si>
  <si>
    <t>OLD SCHOOL HOUSE SURGERY</t>
  </si>
  <si>
    <t>COURTYARD SURGERY</t>
  </si>
  <si>
    <t>LODGE SURGERY</t>
  </si>
  <si>
    <t>SILTON SURGERY</t>
  </si>
  <si>
    <t>HINDON SURGERY</t>
  </si>
  <si>
    <t>VICTORIA CROSS SURGERY</t>
  </si>
  <si>
    <t>PHOENIX SURGERY</t>
  </si>
  <si>
    <t>VENTNOR MEDICAL PRACTICE</t>
  </si>
  <si>
    <t>EAST COWES MEDICAL CENTRE</t>
  </si>
  <si>
    <t>ESPLANADE SURGERY</t>
  </si>
  <si>
    <t>ST. HELENS MEDICAL CENTRE</t>
  </si>
  <si>
    <t>ARGYLL HOUSE</t>
  </si>
  <si>
    <t>NEWPORT HEALTH CENTRE</t>
  </si>
  <si>
    <t>TOWER HOUSE SURGERY</t>
  </si>
  <si>
    <t>THE BAY MEDICAL PRACTICE</t>
  </si>
  <si>
    <t>COWES MEDICAL CENTRE</t>
  </si>
  <si>
    <t>SOUTH WIGHT MEDICAL PRACTICE</t>
  </si>
  <si>
    <t>MEDINA HEALTHCARE</t>
  </si>
  <si>
    <t>WIGHT PRIMARY PARTNERSHIPS LTD</t>
  </si>
  <si>
    <t>THE WATERFIELD PRACTICE</t>
  </si>
  <si>
    <t>EASTFIELD HOUSE SURGERY</t>
  </si>
  <si>
    <t>SWALLOWFIELD MEDICAL PRACTICE</t>
  </si>
  <si>
    <t>WEXHAM ROAD SURGERY</t>
  </si>
  <si>
    <t>LONDON STREET SURGERY</t>
  </si>
  <si>
    <t>KINGS CORNER SURGERY</t>
  </si>
  <si>
    <t>THE BOAT HOUSE SURGERY</t>
  </si>
  <si>
    <t>BALMORE PARK SURGERY</t>
  </si>
  <si>
    <t>WOODLANDS PARK SURGERY</t>
  </si>
  <si>
    <t>FALKLAND SURGERY</t>
  </si>
  <si>
    <t>LINDEN MEDICAL CENTRE</t>
  </si>
  <si>
    <t>ROSS ROAD MEDICAL CENTRE</t>
  </si>
  <si>
    <t>CLAREMONT HOLYPORT SURGERY</t>
  </si>
  <si>
    <t>DATCHET HEALTH CENTRE</t>
  </si>
  <si>
    <t>WOKINGHAM MEDICAL CENTRE</t>
  </si>
  <si>
    <t>LANGLEY HEALTH CENTRE</t>
  </si>
  <si>
    <t>FINCHAMPSTEAD PRACTICE</t>
  </si>
  <si>
    <t>CHATHAM STREET SURGERY</t>
  </si>
  <si>
    <t>MORTIMER SURGERY</t>
  </si>
  <si>
    <t>MAGNOLIA HOUSE SURGERY</t>
  </si>
  <si>
    <t>RINGMEAD MEDICAL PRACTICE</t>
  </si>
  <si>
    <t>CROSBY HOUSE SURGERY</t>
  </si>
  <si>
    <t>THE AVENUE MEDICAL CENTRE</t>
  </si>
  <si>
    <t>MILMAN &amp; KENNET SURGERY</t>
  </si>
  <si>
    <t>EMMER GREEN SURGERY</t>
  </si>
  <si>
    <t>COOKHAM MEDICAL CENTRE</t>
  </si>
  <si>
    <t>HERSCHEL MEDICAL CENTRE</t>
  </si>
  <si>
    <t>LEE HOUSE SURGERY</t>
  </si>
  <si>
    <t>LONG BARN LANE SURGERY</t>
  </si>
  <si>
    <t>THE DOWNLAND PRACTICE</t>
  </si>
  <si>
    <t>WOODLEY PRACTICE</t>
  </si>
  <si>
    <t>LAMBOURN SURGERY</t>
  </si>
  <si>
    <t>WARGRAVE PRACTICE</t>
  </si>
  <si>
    <t>WESTWOOD ROAD SURGERY</t>
  </si>
  <si>
    <t>HUNGERFORD SURGERY</t>
  </si>
  <si>
    <t>BINFIELD SURGERY</t>
  </si>
  <si>
    <t>WESTERN ELMS &amp; CIRCUIT LANE SURGERIES</t>
  </si>
  <si>
    <t>STRAWBERRY HILL MEDICAL CENTRE</t>
  </si>
  <si>
    <t>THE SYMONS MEDICAL CENTRE</t>
  </si>
  <si>
    <t>SHEET STREET SURGERY</t>
  </si>
  <si>
    <t>LODDON VALE PRACTICE</t>
  </si>
  <si>
    <t>THATCHAM HEALTH CENTRE</t>
  </si>
  <si>
    <t>CLARENCE MEDICAL CENTRE</t>
  </si>
  <si>
    <t>FARNHAM ROAD PRACTICE</t>
  </si>
  <si>
    <t>GREEN MEADOWS SURGERY</t>
  </si>
  <si>
    <t>THEALE MEDICAL CENTRE</t>
  </si>
  <si>
    <t>NEW WOKINGHAM ROAD SURGERY</t>
  </si>
  <si>
    <t>THE VILLAGE MEDICAL CENTRE</t>
  </si>
  <si>
    <t>BHARANI MEDICAL CENTRE</t>
  </si>
  <si>
    <t>ROSEMEAD SURGERY</t>
  </si>
  <si>
    <t>SHREEJI MEDICAL CENTRE</t>
  </si>
  <si>
    <t>EASTHAMPSTEAD SURGERY</t>
  </si>
  <si>
    <t>RAGSTONE ROAD SURGERY</t>
  </si>
  <si>
    <t>WOOSEHILL PRACTICE</t>
  </si>
  <si>
    <t>GREAT HOLLANDS PRACTICE</t>
  </si>
  <si>
    <t>REDWOOD HOUSE SURGERY</t>
  </si>
  <si>
    <t>PEMBROKE SURGERY</t>
  </si>
  <si>
    <t>BURDWOOD SURGERY</t>
  </si>
  <si>
    <t>CHAPEL ROW SURGERY</t>
  </si>
  <si>
    <t>UNIVERSITY MEDICAL GROUP</t>
  </si>
  <si>
    <t>CORDWALLIS ROAD SURGERY</t>
  </si>
  <si>
    <t>DR NABI</t>
  </si>
  <si>
    <t>FOREST HEALTH GROUP</t>
  </si>
  <si>
    <t>KUMAR MEDICAL CENTRE</t>
  </si>
  <si>
    <t>SOUTH MEADOW SURGERY</t>
  </si>
  <si>
    <t>SOUTH READING &amp; SHINFIELD GROUP MED PRAC</t>
  </si>
  <si>
    <t>RUSSELL STREET SURGERY</t>
  </si>
  <si>
    <t>BURMA HILL PRACTICE</t>
  </si>
  <si>
    <t>TILEHURST VILLAGE SURGERY</t>
  </si>
  <si>
    <t>240 WEXHAM ROAD</t>
  </si>
  <si>
    <t>ASCOT MEDICAL CENTRE</t>
  </si>
  <si>
    <t>CROWN WOOD MEDICAL CENTRE</t>
  </si>
  <si>
    <t>EVERGREEN PRACTICE</t>
  </si>
  <si>
    <t>RECTORY MEADOW SURGERY</t>
  </si>
  <si>
    <t>WOLVERTON HEALTH CENTRE</t>
  </si>
  <si>
    <t>AMERSHAM HEALTH CENTRE</t>
  </si>
  <si>
    <t>THE SWAN PRACTICE</t>
  </si>
  <si>
    <t>THE HALL PRACTICE</t>
  </si>
  <si>
    <t>MILLBARN MEDICAL CENTRE</t>
  </si>
  <si>
    <t>THE RED HOUSE SURGERY</t>
  </si>
  <si>
    <t>NEWPORT PAGNELL MED.CTR.</t>
  </si>
  <si>
    <t>DESBOROUGH SURGERY</t>
  </si>
  <si>
    <t>THE MANDEVILLE PRACTICE</t>
  </si>
  <si>
    <t>CHILTERN HOUSE MED CENTRE</t>
  </si>
  <si>
    <t>THE CROSS KEYS PRACTICE</t>
  </si>
  <si>
    <t>THE DOCTORS HOUSE, MARLOW MEDICAL GROUP</t>
  </si>
  <si>
    <t>SOVEREIGN MEDICAL CENTRE</t>
  </si>
  <si>
    <t>WHADDON HEALTHCARE</t>
  </si>
  <si>
    <t>PURBECK HEALTH CENTRE</t>
  </si>
  <si>
    <t>HADDENHAM MEDICAL CENTRE</t>
  </si>
  <si>
    <t>CHERRYMEAD SURGERY</t>
  </si>
  <si>
    <t>WYE VALLEY SURGERY</t>
  </si>
  <si>
    <t>THREEWAYS SURGERY</t>
  </si>
  <si>
    <t>OAKRIDGE PARK MEDICAL CENTRE</t>
  </si>
  <si>
    <t>BURNHAM HEALTH CENTRE</t>
  </si>
  <si>
    <t>THE JOHN HAMPDEN SURGERY</t>
  </si>
  <si>
    <t>WATER MEADOW SURGERY</t>
  </si>
  <si>
    <t>POPLAR GROVE PRACTICE</t>
  </si>
  <si>
    <t>BEDFORD STREET SURGERY</t>
  </si>
  <si>
    <t>WHITEHILL SURGERY</t>
  </si>
  <si>
    <t>CARRINGTON HOUSE SURGERY</t>
  </si>
  <si>
    <t>SOUTHMEAD SURGERY</t>
  </si>
  <si>
    <t>THE SIMPSON CENTRE</t>
  </si>
  <si>
    <t>STOKENCHURCH MEDICAL CTRE</t>
  </si>
  <si>
    <t>HUGHENDEN VALLEY SURGERY</t>
  </si>
  <si>
    <t>THE MISBOURNE SURGERY</t>
  </si>
  <si>
    <t>PRIORY SURGERY</t>
  </si>
  <si>
    <t>DENHAM MEDICAL CENTRE</t>
  </si>
  <si>
    <t>COBBS GARDEN SURGERY</t>
  </si>
  <si>
    <t>GLADSTONE ROAD SURGERY</t>
  </si>
  <si>
    <t>WESTFIELD ROAD SURGERY</t>
  </si>
  <si>
    <t>FISHERMEAD MEDICAL CENTRE</t>
  </si>
  <si>
    <t>CENTRAL MILTON KEYNES MEDICAL CENTRE</t>
  </si>
  <si>
    <t>BOURNE END &amp; WOOBURN GREEN MEDICAL CTR</t>
  </si>
  <si>
    <t>HILLTOPS MEDICAL CENTRE</t>
  </si>
  <si>
    <t>WADDESDON SURGERY</t>
  </si>
  <si>
    <t>3W HEALTH</t>
  </si>
  <si>
    <t>WESTONGROVE PARTNERSHIP</t>
  </si>
  <si>
    <t>KINGFISHER SURGERY</t>
  </si>
  <si>
    <t>WATLING VALE MEDICAL CTR.</t>
  </si>
  <si>
    <t>THE ALLAN PRACTICE</t>
  </si>
  <si>
    <t>EDLESBOROUGH SURGERY</t>
  </si>
  <si>
    <t>CRESSEX HEALTH CENTRE</t>
  </si>
  <si>
    <t>THE GROVE SURGERY</t>
  </si>
  <si>
    <t>WALNUT TREE HEALTH CENTRE</t>
  </si>
  <si>
    <t>THE STONEDEAN PRACTICE</t>
  </si>
  <si>
    <t>PROSPECT HOUSE SURGERY</t>
  </si>
  <si>
    <t>LITTLE CHALFONT SURGERY</t>
  </si>
  <si>
    <t>MILTON KEYNES VILLAGE SURG</t>
  </si>
  <si>
    <t>WESTCROFT HEALTH CENTRE</t>
  </si>
  <si>
    <t>LAKESIDE HEALTHCARE</t>
  </si>
  <si>
    <t>QUEENSVIEW MEDICAL CENTRE</t>
  </si>
  <si>
    <t>QUEENSWAY MEDICAL CENTRE</t>
  </si>
  <si>
    <t>HEADLANDS SURGERY</t>
  </si>
  <si>
    <t>HARBOROUGH FIELD SURGERY</t>
  </si>
  <si>
    <t>THE PINES SURGERY</t>
  </si>
  <si>
    <t>MOULTON SURGERY</t>
  </si>
  <si>
    <t>ELEANOR CROSS HEALTHCARE</t>
  </si>
  <si>
    <t>THE REDWELL MEDICAL CENTRE</t>
  </si>
  <si>
    <t>KING EDWARD ROAD SURGERY</t>
  </si>
  <si>
    <t>ESKDAILL MEDICAL</t>
  </si>
  <si>
    <t>LEICESTER TCE HEALTHCARE CTR</t>
  </si>
  <si>
    <t>DANETRE MEDICAL PRACTICE</t>
  </si>
  <si>
    <t>WANSFORD</t>
  </si>
  <si>
    <t>THE LONG BUCKBY PRACTICE</t>
  </si>
  <si>
    <t>RILLWOOD MEDICAL CENTRE</t>
  </si>
  <si>
    <t>ROTHWELL MEDICAL CENTRE</t>
  </si>
  <si>
    <t>TOWCESTER MEDICAL CENTRE</t>
  </si>
  <si>
    <t>OUNDLE</t>
  </si>
  <si>
    <t>RUSHDEN MEDICAL CENTRE</t>
  </si>
  <si>
    <t>THE MOUNTS MEDICAL CENTRE</t>
  </si>
  <si>
    <t>ALBANY HOUSE MEDICAL CENTRE</t>
  </si>
  <si>
    <t>LANGHAM PLACE SURGERY</t>
  </si>
  <si>
    <t>SPINNEY BROOK MEDICAL CENTRE</t>
  </si>
  <si>
    <t>ABINGTON PARK SURGERY</t>
  </si>
  <si>
    <t>THE COTTONS MEDICAL CENTRE</t>
  </si>
  <si>
    <t>BYFIELD MEDICAL CENTRE</t>
  </si>
  <si>
    <t>ABBEY HOUSE MEDICAL PRACTICE</t>
  </si>
  <si>
    <t>KINGSTHORPE MEDICAL CTR.</t>
  </si>
  <si>
    <t>DR SPENCER &amp; PARTNERS</t>
  </si>
  <si>
    <t>DRYLAND MEDICAL CENTRE</t>
  </si>
  <si>
    <t>WOODVIEW MEDICAL CENTRE</t>
  </si>
  <si>
    <t>ST LUKES PRIMARY CARE CENTRE</t>
  </si>
  <si>
    <t>PARK AVE MED CNT &amp; KINGS HEATH PRACTICE</t>
  </si>
  <si>
    <t>ABINGTON MEDICAL CENTRE</t>
  </si>
  <si>
    <t>PARKLANDS MEDICAL CENTRE</t>
  </si>
  <si>
    <t>BRACKLEY MEDICAL CENTRE</t>
  </si>
  <si>
    <t>THE CRESCENT MEDICAL CTR.</t>
  </si>
  <si>
    <t>WEAVERS MEDICAL</t>
  </si>
  <si>
    <t>THE PARKS MEDICAL PRACTICE</t>
  </si>
  <si>
    <t>CRICK MEDICAL PRACTICE</t>
  </si>
  <si>
    <t>WOOTTON MEDICAL CENTRE</t>
  </si>
  <si>
    <t>COUNTY SURGERY</t>
  </si>
  <si>
    <t>THE SAXON SPIRES PRACTICE</t>
  </si>
  <si>
    <t>NENE VALLEY SURGERY</t>
  </si>
  <si>
    <t>GREENS NORTON &amp; WEEDON MEDICAL PRACTICE</t>
  </si>
  <si>
    <t>DENTON VILLAGE SURGERY</t>
  </si>
  <si>
    <t>MARSHALLS ROAD SURGERY</t>
  </si>
  <si>
    <t>BUGBROOKE MEDICAL PRACTICE</t>
  </si>
  <si>
    <t>GREENVIEW SURGERY</t>
  </si>
  <si>
    <t>HIGHAM FERRERS SURGERY</t>
  </si>
  <si>
    <t>SUMMERLEE MEDICAL CENTRE</t>
  </si>
  <si>
    <t>EARLS BARTON MEDICAL CENTRE</t>
  </si>
  <si>
    <t>DANES CAMP MEDICAL CENTRE</t>
  </si>
  <si>
    <t>THE MEADOWS SURGERY</t>
  </si>
  <si>
    <t>DR ABBAS</t>
  </si>
  <si>
    <t>THE BROOK HEALTH CENTRE</t>
  </si>
  <si>
    <t>MAPLE ACCESS PARTNERSHIP LLP</t>
  </si>
  <si>
    <t>GREAT OAKLEY MEDICAL CENTRE</t>
  </si>
  <si>
    <t>THE HART SURGERY</t>
  </si>
  <si>
    <t>DIDCOT HEALTH CENTRE PRACTICE</t>
  </si>
  <si>
    <t>ISLIP SURGERY</t>
  </si>
  <si>
    <t>DONNINGTON MEDICAL PARTNERSHIP</t>
  </si>
  <si>
    <t>EYNSHAM MEDICAL GROUP</t>
  </si>
  <si>
    <t>TEMPLE COWLEY HEALTH CENTRE</t>
  </si>
  <si>
    <t>CHALGROVE &amp; WATLINGTON SURGERIES</t>
  </si>
  <si>
    <t>HEDENA HEALTH</t>
  </si>
  <si>
    <t>BAMPTON SURGERY</t>
  </si>
  <si>
    <t>SUMMERTOWN HEALTH CENTRE</t>
  </si>
  <si>
    <t>MORLAND HOUSE SURGERY</t>
  </si>
  <si>
    <t>NETTLEBED SURGERY</t>
  </si>
  <si>
    <t>WINDRUSH MEDICAL PRACTICE</t>
  </si>
  <si>
    <t>NEWBURY STREET PRACTICE</t>
  </si>
  <si>
    <t>SONNING COMMON HEALTH CTR</t>
  </si>
  <si>
    <t>BANBURY ROAD MEDICAL CENTRE</t>
  </si>
  <si>
    <t>BERINSFIELD HEALTH CENTRE</t>
  </si>
  <si>
    <t>WINDRUSH SURGERY</t>
  </si>
  <si>
    <t>BOTLEY MEDICAL CENTRE</t>
  </si>
  <si>
    <t>OBSERVATORY MEDICAL PRACTICE</t>
  </si>
  <si>
    <t>MALTHOUSE SURGERY</t>
  </si>
  <si>
    <t>BANBURY CROSS HEALTH CENTRE</t>
  </si>
  <si>
    <t>CHIPPING NORTON HEALTH CENTRE</t>
  </si>
  <si>
    <t>THE LEYS HEALTH CENTRE</t>
  </si>
  <si>
    <t>BARTLEMAS SURGERY</t>
  </si>
  <si>
    <t>CLIFTON HAMPDEN SURGERY</t>
  </si>
  <si>
    <t>THE BELL SURGERY</t>
  </si>
  <si>
    <t>MILL STREAM SURGERY</t>
  </si>
  <si>
    <t>WALLINGFORD MEDICAL PRACTICE</t>
  </si>
  <si>
    <t>MONTGOMERY HOUSE SURGERY</t>
  </si>
  <si>
    <t>MARCHAM RD FAMILY HEALTH CENTRE</t>
  </si>
  <si>
    <t>WOODSTOCK SURGERY</t>
  </si>
  <si>
    <t>WOODLANDS MEDICAL CENTRE</t>
  </si>
  <si>
    <t>MANOR SURGERY</t>
  </si>
  <si>
    <t>GOSFORD HILL MEDICAL CENTRE</t>
  </si>
  <si>
    <t>WYCHWOOD SURGERY</t>
  </si>
  <si>
    <t>BURFORD SURGERY</t>
  </si>
  <si>
    <t>HOLLOW WAY MEDICAL CENTRE</t>
  </si>
  <si>
    <t>THE RYCOTE PRACTICE</t>
  </si>
  <si>
    <t>WHITE HORSE MEDICAL PRACTICE</t>
  </si>
  <si>
    <t>BICESTER HEALTH CENTRE</t>
  </si>
  <si>
    <t>THE ABINGDON SURGERY</t>
  </si>
  <si>
    <t>DEDDINGTON HEALTH CENTRE</t>
  </si>
  <si>
    <t>CROPREDY SURGERY</t>
  </si>
  <si>
    <t>BLOXHAM SURGERY</t>
  </si>
  <si>
    <t>HIGHTOWN SURGERY</t>
  </si>
  <si>
    <t>ST. CLEMENT'S SURGERY</t>
  </si>
  <si>
    <t>COWLEY ROAD MEDICAL PRACTICE</t>
  </si>
  <si>
    <t>SIBFORD SURGERY</t>
  </si>
  <si>
    <t>LUTHER STREET MEDICAL PRACTICE</t>
  </si>
  <si>
    <t>GORING &amp; WOODCOTE MEDICAL PRACTICE</t>
  </si>
  <si>
    <t>NUFFIELD HEALTH CENTRE</t>
  </si>
  <si>
    <t>BROADSHIRES HEALTH CENTRE</t>
  </si>
  <si>
    <t>JERICHO HEALTH CENTRE</t>
  </si>
  <si>
    <t>LONG FURLONG MEDICAL CENTRE</t>
  </si>
  <si>
    <t>THE KEY MEDICAL PRACTICE</t>
  </si>
  <si>
    <t>THE CHARLBURY MEDICAL CENTRE</t>
  </si>
  <si>
    <t>ALCHESTER MEDICAL GROUP</t>
  </si>
  <si>
    <t>COGGES SURGERY</t>
  </si>
  <si>
    <t>OAK TREE HEALTH CENTRE</t>
  </si>
  <si>
    <t>PORTISHEAD MEDICAL GROUP</t>
  </si>
  <si>
    <t>BRIDGE VIEW MEDICAL</t>
  </si>
  <si>
    <t>SHIREHAMPTON GROUP PRACTICE</t>
  </si>
  <si>
    <t>STOCKWOOD MEDICAL CENTRE</t>
  </si>
  <si>
    <t>HOPE HOUSE SURGERY</t>
  </si>
  <si>
    <t>MONTPELIER HEALTH CENTRE</t>
  </si>
  <si>
    <t>FISHPONDS FAMILY PRACTICE</t>
  </si>
  <si>
    <t>FROME VALLEY MEDICAL CENTRE</t>
  </si>
  <si>
    <t>CHARLOTTE KEEL MEDICAL PRACTICE</t>
  </si>
  <si>
    <t>GRAHAM ROAD SURGERY</t>
  </si>
  <si>
    <t>WESTBURY ON TRYM PRIMARY CARE CENTRE</t>
  </si>
  <si>
    <t>CONCORD MEDICAL CENTRE</t>
  </si>
  <si>
    <t>WIDCOMBE SURGERY</t>
  </si>
  <si>
    <t>WINSCOMBE SURGERY</t>
  </si>
  <si>
    <t>HORFIELD HC</t>
  </si>
  <si>
    <t>EAST TREES HEALTH CENTRE</t>
  </si>
  <si>
    <t>COURTSIDE SURGERY</t>
  </si>
  <si>
    <t>THE DOWNEND HEALTH GROUP</t>
  </si>
  <si>
    <t>BATHEASTON MEDICAL CENTRE</t>
  </si>
  <si>
    <t>THREE SHIRES MEDICAL PRACTICE</t>
  </si>
  <si>
    <t>HARPTREE SURGERY</t>
  </si>
  <si>
    <t>THE ARMADA FAMILY PRACTICE</t>
  </si>
  <si>
    <t>NIGHTINGALE VALLEY PRACTICE</t>
  </si>
  <si>
    <t>TYNTESFIELD MEDICAL GROUP</t>
  </si>
  <si>
    <t>CONISTON MEDICAL PRACTICE</t>
  </si>
  <si>
    <t>PIONEER MEDICAL GROUP</t>
  </si>
  <si>
    <t>AIR BALLOON SURGERY</t>
  </si>
  <si>
    <t>HEART OF BATH</t>
  </si>
  <si>
    <t>CLEVEDON MEDICAL CENTRE</t>
  </si>
  <si>
    <t>HILLVIEW FAMILY PRACTICE</t>
  </si>
  <si>
    <t>KENNEDY WAY SURGERY</t>
  </si>
  <si>
    <t>TUDOR LODGE SURGERY</t>
  </si>
  <si>
    <t>LEAP VALLEY MEDICAL CENTRE</t>
  </si>
  <si>
    <t>WEST WALK SURGERY</t>
  </si>
  <si>
    <t>CLOSE FARM SURGERY</t>
  </si>
  <si>
    <t>168 MEDICAL GROUP</t>
  </si>
  <si>
    <t>THE LENNARD SURGERY</t>
  </si>
  <si>
    <t>GRANGE ROAD SURGERY</t>
  </si>
  <si>
    <t>ORCHARD MEDICAL CENTRE</t>
  </si>
  <si>
    <t>THE MILTON SURGERY</t>
  </si>
  <si>
    <t>ELM HAYES SURGERY</t>
  </si>
  <si>
    <t>FIRECLAY HEALTH</t>
  </si>
  <si>
    <t>KINGSWOOD HEALTH CENTRE</t>
  </si>
  <si>
    <t>TEMPLE HOUSE PRACTICE</t>
  </si>
  <si>
    <t>COMBE DOWN SURGERY</t>
  </si>
  <si>
    <t>STAFFORD MEDICAL GROUP</t>
  </si>
  <si>
    <t>SOUTHMEAD &amp; HENBURY FAMILY PRACTICE</t>
  </si>
  <si>
    <t>THE PULTENEY PRACTICE</t>
  </si>
  <si>
    <t>ST. MICHAEL'S SURGERY</t>
  </si>
  <si>
    <t>NEWBRIDGE SURGERY</t>
  </si>
  <si>
    <t>FAIRFIELD PARK HEALTH CENTRE</t>
  </si>
  <si>
    <t>CHEW MEDICAL PRACTICE</t>
  </si>
  <si>
    <t>SEA MILLS SURGERY</t>
  </si>
  <si>
    <t>GLOUCESTER ROAD MEDICAL CENTRE</t>
  </si>
  <si>
    <t>HANHAM HEALTH</t>
  </si>
  <si>
    <t>PEMBROKE ROAD SURGERY</t>
  </si>
  <si>
    <t>BEDMINSTER FAMILY PRACTICE</t>
  </si>
  <si>
    <t>HARTWOOD HEALTHCARE</t>
  </si>
  <si>
    <t>HEYWOOD FAMILY PRACTICE</t>
  </si>
  <si>
    <t>MENDIP VALE MEDICAL PRACTICE</t>
  </si>
  <si>
    <t>BEECHWOOD MEDICAL PRACTICE</t>
  </si>
  <si>
    <t>LAWRENCE HILL HEALTH CENTRE</t>
  </si>
  <si>
    <t>WHITELADIES MEDICAL GROUP</t>
  </si>
  <si>
    <t>THE MERRYWOOD PRACTICE</t>
  </si>
  <si>
    <t>GREENWAY COMMUNITY PRACTICE</t>
  </si>
  <si>
    <t>SOMERTON HOUSE SURGERY</t>
  </si>
  <si>
    <t>ST MARY STREET SURGERY</t>
  </si>
  <si>
    <t>STREAMSIDE SURGERY</t>
  </si>
  <si>
    <t>PILNING SURGERY</t>
  </si>
  <si>
    <t>STOKE GIFFORD MEDICAL CENTRE</t>
  </si>
  <si>
    <t>WELLS ROAD SURGERY</t>
  </si>
  <si>
    <t>ALMONDSBURY SURGERY</t>
  </si>
  <si>
    <t>CADBURY HEATH HEALTHCARE</t>
  </si>
  <si>
    <t>FALLODON WAY MEDICAL CENTRE</t>
  </si>
  <si>
    <t>WESTFIELD SURGERY</t>
  </si>
  <si>
    <t>STUDENT HEALTH SERVICE</t>
  </si>
  <si>
    <t>HARBOURSIDE FAMILY PRACTICE</t>
  </si>
  <si>
    <t>EMERSONS GREEN MEDICAL CENTRE</t>
  </si>
  <si>
    <t>WELLINGTON ROAD SURGERY</t>
  </si>
  <si>
    <t>RUSH HILL SURGERY</t>
  </si>
  <si>
    <t>BRADLEY STOKE SURGERY</t>
  </si>
  <si>
    <t>HORIZON HEALTH CENTRE</t>
  </si>
  <si>
    <t>LANDER MEDICAL PRACTICE</t>
  </si>
  <si>
    <t>PORT ISAAC SURGERY</t>
  </si>
  <si>
    <t>WADEBRIDGE &amp; CAMEL ESTUARY PRACTICE</t>
  </si>
  <si>
    <t>PENRYN SURGERY</t>
  </si>
  <si>
    <t>MEDICAL CENTRE CAMELFORD (DR NASH)</t>
  </si>
  <si>
    <t>STRATTON MEDICAL CENTRE</t>
  </si>
  <si>
    <t>BRANNEL SURGERY</t>
  </si>
  <si>
    <t>TAMAR VALLEY HEALTH</t>
  </si>
  <si>
    <t>PERRANPORTH SURGERY</t>
  </si>
  <si>
    <t>CHACEWATER HEALTH CENTRE</t>
  </si>
  <si>
    <t>OAK TREE SURGERY</t>
  </si>
  <si>
    <t>ST MARY'S HEALTH CENTRE</t>
  </si>
  <si>
    <t>HELSTON MEDICAL CENTRE</t>
  </si>
  <si>
    <t>OLD BRIDGE SURGERY</t>
  </si>
  <si>
    <t>PETROC GROUP PRACTICE</t>
  </si>
  <si>
    <t>MEVAGISSEY SURGERY</t>
  </si>
  <si>
    <t>MIDDLEWAY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</si>
  <si>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</si>
  <si>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</si>
  <si>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</si>
  <si>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</si>
  <si>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</si>
  <si>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ATLANTIC MEDICAL GROUP</t>
  </si>
  <si>
    <t>LOSTWITHIEL SURGERY</t>
  </si>
  <si>
    <t>CARN TO COAST HEALTH CENTRES</t>
  </si>
  <si>
    <t>LEATSIDE HEALTH CENTRE</t>
  </si>
  <si>
    <t>QUAY LANE SURGERY</t>
  </si>
  <si>
    <t>VEOR SURGERY</t>
  </si>
  <si>
    <t>PROBUS SURGERY</t>
  </si>
  <si>
    <t>SALTASH HEALTH CENTRE</t>
  </si>
  <si>
    <t>MARAZION SURGERY</t>
  </si>
  <si>
    <t>ROSELAND SURGERIES</t>
  </si>
  <si>
    <t>FALMOUTH HEALTH CENTRE</t>
  </si>
  <si>
    <t>ROSEDEAN SURGERY</t>
  </si>
  <si>
    <t>CLAYS PRACTICE</t>
  </si>
  <si>
    <t>TRESCOBEAS SURGERY</t>
  </si>
  <si>
    <t>ST. AGNES SURGERY</t>
  </si>
  <si>
    <t>THE MULLION &amp; CONSTANTINE GROUP PRACTICE</t>
  </si>
  <si>
    <t>ST KEVERNE HEALTH CENTRE</t>
  </si>
  <si>
    <t>BOTTREAUX SURGERY</t>
  </si>
  <si>
    <t>MENEAGE STREET SURGERY</t>
  </si>
  <si>
    <t>CARNON DOWNS SURGERY</t>
  </si>
  <si>
    <t>PORT VIEW SURGERY</t>
  </si>
  <si>
    <t>SUNNYSIDE SURGERY</t>
  </si>
  <si>
    <t>HARRIS MEMORIAL SURGERY</t>
  </si>
  <si>
    <t>WESTOVER SURGERY</t>
  </si>
  <si>
    <t>HONITON SURGERY</t>
  </si>
  <si>
    <t>KINGSTEIGNTON MEDICAL PRACTICE</t>
  </si>
  <si>
    <t>BARTON SURGERY</t>
  </si>
  <si>
    <t>MAYFLOWER MEDICAL GROUP</t>
  </si>
  <si>
    <t>SEATON &amp; COLYTON MEDICAL PRACTICE</t>
  </si>
  <si>
    <t>PATHFIELDS MEDICAL GROUP</t>
  </si>
  <si>
    <t>ASHBURTON SURGERY</t>
  </si>
  <si>
    <t>BUDLEIGH SALTERTON MEDICAL PRACTICE</t>
  </si>
  <si>
    <t>BRADWORTHY SURGERY</t>
  </si>
  <si>
    <t>BRUNEL MEDICAL PRACTICE</t>
  </si>
  <si>
    <t>OAKSIDE SURGERY</t>
  </si>
  <si>
    <t>ST THOMAS MEDICAL GROUP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</si>
  <si>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</si>
  <si>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</si>
  <si>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</si>
  <si>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</si>
  <si>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</si>
  <si>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</si>
  <si>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</si>
  <si>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</si>
  <si>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CROFT HALL MEDICAL PRACTICE</t>
  </si>
  <si>
    <t>ST NEOTS SURGERY</t>
  </si>
  <si>
    <t>SOUTHOVER MEDICAL PRACTICE</t>
  </si>
  <si>
    <t>NORTH ROAD WEST MED.CTR.</t>
  </si>
  <si>
    <t>KINGSKERSWELL &amp; IPPLEPEN MED PRACTICE</t>
  </si>
  <si>
    <t>ALBANY SURGERY</t>
  </si>
  <si>
    <t>LITCHDON MEDICAL CENTRE</t>
  </si>
  <si>
    <t>TOPSHAM SURGERY</t>
  </si>
  <si>
    <t>TAVYSIDE HEALTH CENTRE</t>
  </si>
  <si>
    <t>SOUTHWAY SURGERY</t>
  </si>
  <si>
    <t>PINHOE SURGERY</t>
  </si>
  <si>
    <t>WESTBANK PRACTICE</t>
  </si>
  <si>
    <t>ST LEONARDS PRACTICE</t>
  </si>
  <si>
    <t>LEATSIDE SURGERY</t>
  </si>
  <si>
    <t>BLACKDOWN PRACTICE</t>
  </si>
  <si>
    <t>BOVEY TRACEY &amp; CHUDLEIGH PRACTICE</t>
  </si>
  <si>
    <t>DEVON SQUARE SURGERY</t>
  </si>
  <si>
    <t>ROBOROUGH SURGERY</t>
  </si>
  <si>
    <t>MORETONHAMPSTEAD HEALTH CENTRE</t>
  </si>
  <si>
    <t>NORTHAM SURGERY</t>
  </si>
  <si>
    <t>CRICKETFIELD SURGERY</t>
  </si>
  <si>
    <t>CASTLE PLACE PRACTICE</t>
  </si>
  <si>
    <t>ROLLE MEDICAL PARTNERSHIP</t>
  </si>
  <si>
    <t>TOWNSEND HOUSE MEDICAL CENTRE</t>
  </si>
  <si>
    <t>COMPASS HOUSE MEDICAL CENTRES</t>
  </si>
  <si>
    <t>FREMINGTON MEDICAL CENTRE</t>
  </si>
  <si>
    <t>SOUTHERNHAY HOUSE SURGERY</t>
  </si>
  <si>
    <t>NORTON BROOK MEDICAL CENTRE</t>
  </si>
  <si>
    <t>MOUNT PLEASANT HEALTH CENTRE</t>
  </si>
  <si>
    <t>SID VALLEY PRACTICE</t>
  </si>
  <si>
    <t>LYNTON HEALTH CENTRE</t>
  </si>
  <si>
    <t>RUBY COUNTRY MEDICAL GROUP</t>
  </si>
  <si>
    <t>BUCKFASTLEIGH MEDICAL CENTRE</t>
  </si>
  <si>
    <t>STOKE SURGERY</t>
  </si>
  <si>
    <t>FRIARY HOUSE SURGERY</t>
  </si>
  <si>
    <t>BRANNAM MEDICAL CENTRE</t>
  </si>
  <si>
    <t>SOUTH BRENT HEALTH CENTRE</t>
  </si>
  <si>
    <t>WYCLIFFE SURGERY</t>
  </si>
  <si>
    <t>HEAVITREE PRACTICE</t>
  </si>
  <si>
    <t>IDE LANE SURGERY</t>
  </si>
  <si>
    <t>YEALM MEDICAL CENTRE</t>
  </si>
  <si>
    <t>CHAGFORD HEALTH CENTRE</t>
  </si>
  <si>
    <t>BIDEFORD MEDICAL CENTRE</t>
  </si>
  <si>
    <t>SOUTH LAWN MEDICAL PRACTICE</t>
  </si>
  <si>
    <t>AMICUS HEALTH</t>
  </si>
  <si>
    <t>MODBURY HEALTH CENTRE</t>
  </si>
  <si>
    <t>OKEHAMPTON MEDICAL CENTRE</t>
  </si>
  <si>
    <t>REDFERN HEALTH CENTRE</t>
  </si>
  <si>
    <t>KNOWLE HOUSE SURGERY</t>
  </si>
  <si>
    <t>COLLEGE SURGERY PARTNERSHIP</t>
  </si>
  <si>
    <t>DARTMOUTH MEDICAL PRACTICE</t>
  </si>
  <si>
    <t>COLERIDGE MEDICAL CENTRE</t>
  </si>
  <si>
    <t>COMBE COASTAL PRACTICE</t>
  </si>
  <si>
    <t>CAEN MEDICAL CENTRE</t>
  </si>
  <si>
    <t>CHERITON BISHOP SURGERY</t>
  </si>
  <si>
    <t>ISCA MEDICAL PRACTICE</t>
  </si>
  <si>
    <t>BEACON MEDICAL GROUP</t>
  </si>
  <si>
    <t>ABBEY SURGERY</t>
  </si>
  <si>
    <t>YELVERTON SURGERY</t>
  </si>
  <si>
    <t>CORNER PLACE SURGERY</t>
  </si>
  <si>
    <t>CASTLE GARDENS SURGERY</t>
  </si>
  <si>
    <t>WOODA SURGERY</t>
  </si>
  <si>
    <t>CHILCOTE PRACTICE</t>
  </si>
  <si>
    <t>WEST HOE SURGERY</t>
  </si>
  <si>
    <t>BUDSHEAD MEDICAL PRACTICE</t>
  </si>
  <si>
    <t>WHIPTON SURGERY</t>
  </si>
  <si>
    <t>WOODBURY SURGERY</t>
  </si>
  <si>
    <t>CHELSTON HALL SURGERY</t>
  </si>
  <si>
    <t>CHANNEL VIEW MEDICAL GROUP</t>
  </si>
  <si>
    <t>REDLANDS PRIMARY CARE</t>
  </si>
  <si>
    <t>BRAMBLEHAIES SURGERY</t>
  </si>
  <si>
    <t>HARTLAND SURGERY</t>
  </si>
  <si>
    <t>PEMBROKE MEDICAL GROUP</t>
  </si>
  <si>
    <t>WYNDHAM HOUSE SURGERY</t>
  </si>
  <si>
    <t>HALDON HOUSE SURGERY</t>
  </si>
  <si>
    <t>SOUTH MOLTON MEDICAL CENTRE</t>
  </si>
  <si>
    <t>HILL BARTON SURGERY</t>
  </si>
  <si>
    <t>CATHERINE HOUSE SURGERY</t>
  </si>
  <si>
    <t>LISSON GROVE MEDICAL CTR.</t>
  </si>
  <si>
    <t>CHILLINGTON HEALTH CENTRE</t>
  </si>
  <si>
    <t>OLD FARM SURGERY</t>
  </si>
  <si>
    <t>SAMPFORD PEVERELL SURGERY</t>
  </si>
  <si>
    <t>DEVONPORT HEALTH CENTRE</t>
  </si>
  <si>
    <t>IMPERIAL SURGERY</t>
  </si>
  <si>
    <t>WEMBURY SURGERY</t>
  </si>
  <si>
    <t>ST. LEVAN SURGERY</t>
  </si>
  <si>
    <t>PEVERELL PARK SURGERY</t>
  </si>
  <si>
    <t>ADELAIDE STREET SURGERY</t>
  </si>
  <si>
    <t>WONFORD GREEN SURGERY</t>
  </si>
  <si>
    <t>TEIGN ESTUARY MEDICAL GROUP</t>
  </si>
  <si>
    <t>BLACK TORRINGTON SURGERY</t>
  </si>
  <si>
    <t>BUCKLAND SURGERY</t>
  </si>
  <si>
    <t>CLOCK TOWER SURGERY</t>
  </si>
  <si>
    <t>UNDERWOOD SURGERY</t>
  </si>
  <si>
    <t>WINCHCOMBE MEDICAL CENTRE</t>
  </si>
  <si>
    <t>MINCHINHAMPTON SURGERY</t>
  </si>
  <si>
    <t>STAUNTON &amp; CORSE SURGERY</t>
  </si>
  <si>
    <t>ROWCROFT MEDICAL CENTRE</t>
  </si>
  <si>
    <t>ST. GEORGE'S SURGERY</t>
  </si>
  <si>
    <t>HADWEN HEALTH</t>
  </si>
  <si>
    <t>UPPER THAMES MEDICAL GROUP</t>
  </si>
  <si>
    <t>LYDNEY PRACTICE</t>
  </si>
  <si>
    <t>PHOENIX HEALTH GROUP</t>
  </si>
  <si>
    <t>HUCCLECOTE SURGERY</t>
  </si>
  <si>
    <t>SIXWAYS CLINIC</t>
  </si>
  <si>
    <t>FRITHWOOD SURGERY</t>
  </si>
  <si>
    <t>CIRENCESTER HEALTH GROUP</t>
  </si>
  <si>
    <t>YORKLEY HEALTH CENTRE(WG)</t>
  </si>
  <si>
    <t>YORKLEIGH SURGERY(CT)</t>
  </si>
  <si>
    <t>DRYBROOK SURGERY</t>
  </si>
  <si>
    <t>HOYLAND HOUSE</t>
  </si>
  <si>
    <t>ASPEN MEDICAL PRACTICE</t>
  </si>
  <si>
    <t>CULVERHAY SURGERY</t>
  </si>
  <si>
    <t>FOREST HEALTH CARE</t>
  </si>
  <si>
    <t>BLAKENEY SURGERY</t>
  </si>
  <si>
    <t>BERKELEY PLACE SURGERY</t>
  </si>
  <si>
    <t>STOW SURGERY</t>
  </si>
  <si>
    <t>WESTON HOUSE PRACTICE</t>
  </si>
  <si>
    <t>PARTNERS IN HEALTH, PAVILION FAMILY DRS</t>
  </si>
  <si>
    <t>CLEEVELANDS MEDICAL CENTRE</t>
  </si>
  <si>
    <t>HOLTS HEALTH CENTRE</t>
  </si>
  <si>
    <t>COTSWOLD MEDICAL PRACTICE</t>
  </si>
  <si>
    <t>BEECHES GREEN SURGERY</t>
  </si>
  <si>
    <t>THE LECKHAMPTON SURGERY</t>
  </si>
  <si>
    <t>OVERTON PARK SURGERY</t>
  </si>
  <si>
    <t>CHIPPING CAMPDEN SURGERY</t>
  </si>
  <si>
    <t>MITCHELDEAN SURGERY</t>
  </si>
  <si>
    <t>DOCKHAM SURGERY</t>
  </si>
  <si>
    <t>CHURCHDOWN SURGERY</t>
  </si>
  <si>
    <t>THE STOKE ROAD SURGERY,</t>
  </si>
  <si>
    <t>THE ROYAL WELL SURGERY</t>
  </si>
  <si>
    <t>ROSEBANK HEALTH</t>
  </si>
  <si>
    <t>CHIPPING SURGERY</t>
  </si>
  <si>
    <t>SEVERNSIDE MEDICAL PRACTICE</t>
  </si>
  <si>
    <t>HILARY COTTAGE SURGERY</t>
  </si>
  <si>
    <t>MYTHE MEDICAL PRACTICE</t>
  </si>
  <si>
    <t>ST. CATHERINE'S SURGERY</t>
  </si>
  <si>
    <t>CAM &amp; ULEY FAMILY PRACTICE</t>
  </si>
  <si>
    <t>RENDCOMB SURGERY</t>
  </si>
  <si>
    <t>PRICES MILL SURGERY</t>
  </si>
  <si>
    <t>LONGLEVENS SURGERY</t>
  </si>
  <si>
    <t>MANN COTTAGE SURGERY</t>
  </si>
  <si>
    <t>HIGH STREET MEDICAL CENTRE</t>
  </si>
  <si>
    <t>BRUNSTON PRACTICE</t>
  </si>
  <si>
    <t>KINGSHOLM SURGERY</t>
  </si>
  <si>
    <t>BROCKWORTH SURGERY</t>
  </si>
  <si>
    <t>SEVERNBANK SURGERY</t>
  </si>
  <si>
    <t>THE ALNEY PRACTICE</t>
  </si>
  <si>
    <t>STONEHOUSE HEALTH CLINIC</t>
  </si>
  <si>
    <t>QUEDGELEY MEDICAL CENTRE</t>
  </si>
  <si>
    <t>FRENCH WEIR HEALTH CENTRE</t>
  </si>
  <si>
    <t>EXMOOR MEDICAL CENTRE</t>
  </si>
  <si>
    <t>CREWKERNE HEALTH CENTRE, CREWKERNE</t>
  </si>
  <si>
    <t>CROWN MEDICAL CENTRE</t>
  </si>
  <si>
    <t>CHURCH STREET SURGERY, MARTOCK</t>
  </si>
  <si>
    <t>FROME MEDICAL CENTRE</t>
  </si>
  <si>
    <t>WEST SOMERSET HEALTHCARE</t>
  </si>
  <si>
    <t>HIGHBRIDGE MEDICAL CENTRE</t>
  </si>
  <si>
    <t>CHEDDAR MEDICAL CENTRE</t>
  </si>
  <si>
    <t>WELLINGTON MEDICAL CENTRE</t>
  </si>
  <si>
    <t>QUANTOCK MEDICAL CENTRE</t>
  </si>
  <si>
    <t>TAUNTON VALE HEALTHCARE</t>
  </si>
  <si>
    <t>PRESTON GROVE MEDICAL CENTRE, YEOVIL</t>
  </si>
  <si>
    <t>BURNHAM MEDICAL CENTRE</t>
  </si>
  <si>
    <t>PENN HILL SURGERY, YEOVIL</t>
  </si>
  <si>
    <t>CANNINGTON HEALTH CENTRE</t>
  </si>
  <si>
    <t>MINEHEAD MEDICAL CENTRE</t>
  </si>
  <si>
    <t>BECKINGTON FAMILY PRACTICE</t>
  </si>
  <si>
    <t>COLLEGE WAY SURGERY</t>
  </si>
  <si>
    <t>DIAMOND HEALTH GROUP</t>
  </si>
  <si>
    <t>ST JAMES MEDICAL CENTRE</t>
  </si>
  <si>
    <t>POLDEN MEDICAL PRACTICE</t>
  </si>
  <si>
    <t>CRANLEIGH GARDENS MEDICAL CENTRE</t>
  </si>
  <si>
    <t>HAMDON MEDICAL CENTRE, STOKE-SUB-HAMDON</t>
  </si>
  <si>
    <t>WINCANTON HEALTH CENTRE</t>
  </si>
  <si>
    <t>VINE SURGERY PARTNERSHIP</t>
  </si>
  <si>
    <t>MILBORNE PORT SURGERY</t>
  </si>
  <si>
    <t>BRUTON SURGERY</t>
  </si>
  <si>
    <t>LANGPORT SURGERY</t>
  </si>
  <si>
    <t>WELLS CITY PRACTICE</t>
  </si>
  <si>
    <t>EAST QUAY MEDICAL CENTRE</t>
  </si>
  <si>
    <t>QUANTOCK VALE SURGERY</t>
  </si>
  <si>
    <t>NORTH CURRY</t>
  </si>
  <si>
    <t>LISTER HOUSE PARTNERSHIP</t>
  </si>
  <si>
    <t>GLASTONBURY SURGERY</t>
  </si>
  <si>
    <t>MILLBROOK SURGERY, CASTLE CARY</t>
  </si>
  <si>
    <t>TAUNTON ROAD MEDICAL CENTRE</t>
  </si>
  <si>
    <t>PARK MEDICAL PRACTICE</t>
  </si>
  <si>
    <t>QUEEN CAMEL MEDICAL CENTRE</t>
  </si>
  <si>
    <t>MENDIP COUNTRY PRACTICE</t>
  </si>
  <si>
    <t>GLASTONBURY HEALTH CENTRE</t>
  </si>
  <si>
    <t>RYALLS PARK MEDICAL CENTRE, YEOVIL</t>
  </si>
  <si>
    <t>LUSON</t>
  </si>
  <si>
    <t>REDGATE MEDICAL CENTRE</t>
  </si>
  <si>
    <t>WARWICK HOUSE MEDICAL PRACTICE</t>
  </si>
  <si>
    <t>SUMMERVALE SURGERY</t>
  </si>
  <si>
    <t>AXBRIDGE SURGERY</t>
  </si>
  <si>
    <t>NORTH PETHERTON SURGERY</t>
  </si>
  <si>
    <t>LYNGFORD PARK</t>
  </si>
  <si>
    <t>DUNSTER &amp; PORLOCK SURGERIES</t>
  </si>
  <si>
    <t>BUTTERCROSS HEALTH CENTRE</t>
  </si>
  <si>
    <t>BRENT AREA MEDICAL CENTRE</t>
  </si>
  <si>
    <t>SOMERSET BRIDGE MEDICAL CENTRE</t>
  </si>
  <si>
    <t>CREECH</t>
  </si>
  <si>
    <t>OAKHILL SURGERY</t>
  </si>
  <si>
    <t>CHURCH VIEW MEDICAL CENTRE</t>
  </si>
  <si>
    <t>ST STEPHEN'S MEDICAL PARTNERSHIP</t>
  </si>
  <si>
    <t>ELGAR HOUSE</t>
  </si>
  <si>
    <t>NORTHUMBERLAND HOUSE SURGERY</t>
  </si>
  <si>
    <t>SEVERN VALLEY MEDICAL PRACTICE</t>
  </si>
  <si>
    <t>BREDON HILL SURGERY</t>
  </si>
  <si>
    <t>SPRING GARDENS GROUP MEDICAL PRACTICE</t>
  </si>
  <si>
    <t>GOLDEN VALLEY PRACTICE</t>
  </si>
  <si>
    <t>KIDDERMINSTER MEDICAL CENTRE</t>
  </si>
  <si>
    <t>OMBERSLEY MEDICAL CENTRE</t>
  </si>
  <si>
    <t>LEDBURY HEALTH PARTNERSHIP</t>
  </si>
  <si>
    <t>STANMORE HOUSE SURGERY</t>
  </si>
  <si>
    <t>ELBURY MOOR MEDICAL CENTRE</t>
  </si>
  <si>
    <t>WEOBLEY &amp; STAUNTON ON WYE SURGERIES</t>
  </si>
  <si>
    <t>WINYATES HEALTH CENTRE</t>
  </si>
  <si>
    <t>THE DOW SURGERY</t>
  </si>
  <si>
    <t>NEW ROAD SURGERY BROMSGROVE</t>
  </si>
  <si>
    <t>HARESFIELD HOUSE SURGERY</t>
  </si>
  <si>
    <t>MUCH BIRCH SURGERY</t>
  </si>
  <si>
    <t>HEREFORD MEDICAL GROUP</t>
  </si>
  <si>
    <t>HAGLEY SURGERY</t>
  </si>
  <si>
    <t>CANTILUPE SURGERY</t>
  </si>
  <si>
    <t>GREAT WITLEY SURGERY</t>
  </si>
  <si>
    <t>SALTERS MEDICAL PRACTICE</t>
  </si>
  <si>
    <t>ST MARTIN'S GATE SURGERY</t>
  </si>
  <si>
    <t>THORNELOE LODGE SURGERY</t>
  </si>
  <si>
    <t>WHITEACRES MEDICAL CENTRE</t>
  </si>
  <si>
    <t>STOURPORT MEDICAL CENTRE</t>
  </si>
  <si>
    <t>TENBURY SURGERY</t>
  </si>
  <si>
    <t>THE MORTIMER MEDICAL PRAC</t>
  </si>
  <si>
    <t>ALTON STREET SURGERY</t>
  </si>
  <si>
    <t>KNIGHTWICK SURGERY</t>
  </si>
  <si>
    <t>ABBOTTSWOOD MEDICAL CENTRE</t>
  </si>
  <si>
    <t>SPA MEDICAL PRACTICE</t>
  </si>
  <si>
    <t>NUNWELL SURGERY</t>
  </si>
  <si>
    <t>BARBOURNE HEALTH CENTRE</t>
  </si>
  <si>
    <t>KINGTON MEDICAL PRACTICE</t>
  </si>
  <si>
    <t>CORNHILL SURGERY</t>
  </si>
  <si>
    <t>THE CHURCH STREET PRACTICE</t>
  </si>
  <si>
    <t>BEWDLEY MEDICAL CENTRE</t>
  </si>
  <si>
    <t>MERSTOW GREEN MEDICAL PRACTICE</t>
  </si>
  <si>
    <t>PENDEEN SURGERY</t>
  </si>
  <si>
    <t>FRANKLEY HEALTH CENTRE</t>
  </si>
  <si>
    <t>ST JOHNS HOUSE SURGERY</t>
  </si>
  <si>
    <t>HOLLYWOOD MEDICAL CENTRE</t>
  </si>
  <si>
    <t>WARGRAVE HOUSE SURGERY</t>
  </si>
  <si>
    <t>THE SURGERY KINGSTONE</t>
  </si>
  <si>
    <t>AYLMER LODGE COOKLEY PARTNERSHIP</t>
  </si>
  <si>
    <t>CHURCHFIELDS SURGERY</t>
  </si>
  <si>
    <t>ALBANY HOUSE SURGERY</t>
  </si>
  <si>
    <t>PERSHORE MEDICAL PRACTICE</t>
  </si>
  <si>
    <t>MALVERN HEALTH CENTRE</t>
  </si>
  <si>
    <t>COLWALL SURGERY</t>
  </si>
  <si>
    <t>BARNT GREEN SURGERY</t>
  </si>
  <si>
    <t>ST SAVIOURS SURGERY</t>
  </si>
  <si>
    <t>ST. JOHNS SURGERY</t>
  </si>
  <si>
    <t>HOLLYOAKS MEDICAL CENTRE</t>
  </si>
  <si>
    <t>CATSHILL VILLAGE SURGERY</t>
  </si>
  <si>
    <t>CHADDESLEY SURGERY</t>
  </si>
  <si>
    <t>CORBETT MEDICAL PRACTICE</t>
  </si>
  <si>
    <t>THE BRIDGE SURGERY</t>
  </si>
  <si>
    <t>CRADLEY SURGERY</t>
  </si>
  <si>
    <t>FOWNHOPE MEDICAL CENTRE</t>
  </si>
  <si>
    <t>THE GLEBELAND SURGERY</t>
  </si>
  <si>
    <t>WOLVERLEY SURGERY</t>
  </si>
  <si>
    <t>CRABBS CROSS MEDICAL CENTRE</t>
  </si>
  <si>
    <t>CRABBS CROSS SURGERY</t>
  </si>
  <si>
    <t>DEMONTFORT MEDICAL CENTRE</t>
  </si>
  <si>
    <t>MYTTON OAK MEDICAL PRACT.</t>
  </si>
  <si>
    <t>STIRCHLEY MEDICAL PRACTICE</t>
  </si>
  <si>
    <t>BRIDGNORTH MEDICAL PRACTICE</t>
  </si>
  <si>
    <t>PLAS FFYNNON MEDICAL CTRE</t>
  </si>
  <si>
    <t>RIVERSIDE MED.PRACTICE</t>
  </si>
  <si>
    <t>CHARLTON MEDICAL PRACTICE</t>
  </si>
  <si>
    <t>CHURCH STRETTON MEDICAL CENTRE</t>
  </si>
  <si>
    <t>DAWLEY MEDICAL PRACTICE</t>
  </si>
  <si>
    <t>MARKET DRAYTON MEDICAL PRACTICE</t>
  </si>
  <si>
    <t>SHAWBURY MEDICAL PRACTICE</t>
  </si>
  <si>
    <t>DONNINGTON MEDICAL PRACTICE</t>
  </si>
  <si>
    <t>STATION DRIVE SURGERY</t>
  </si>
  <si>
    <t>RADBROOK GREEN SURGERY</t>
  </si>
  <si>
    <t>CLIVE MEDICAL PRACTICE</t>
  </si>
  <si>
    <t>BEECHES MEDICAL PRACTICE</t>
  </si>
  <si>
    <t>MUCH WENLOCK &amp; CRESSAGE MEDICAL PRACTICE</t>
  </si>
  <si>
    <t>KNOCKIN MEDICAL CENTRE</t>
  </si>
  <si>
    <t>ALBRIGHTON MEDICAL PRACT</t>
  </si>
  <si>
    <t>THE CAXTON SURGERY</t>
  </si>
  <si>
    <t>PRESCOTT SURGERY</t>
  </si>
  <si>
    <t>BROWN CLEE MEDICAL CENTRE</t>
  </si>
  <si>
    <t>CHURCHMERE MEDICAL GROUP</t>
  </si>
  <si>
    <t>CAMBRIAN MEDICAL PRACTICE</t>
  </si>
  <si>
    <t>PONTESBURY &amp; WORTHEN MEDICAL PRACTICE</t>
  </si>
  <si>
    <t>HIGHLEY MEDICAL CENTRE</t>
  </si>
  <si>
    <t>SEVERN FIELDS MEDICAL PRACTICE</t>
  </si>
  <si>
    <t>CLAREMONT BANK SURGERY</t>
  </si>
  <si>
    <t>WEM AND PREES MEDICAL PRACTICE</t>
  </si>
  <si>
    <t>SHIFNAL &amp; PRIORSLEE MEDICAL PRACTICE</t>
  </si>
  <si>
    <t>WELLINGTON MEDICAL PRACTICE</t>
  </si>
  <si>
    <t>MARYSVILLE MEDICAL PRACT</t>
  </si>
  <si>
    <t>CLEOBURY MORTIMER SURGERY</t>
  </si>
  <si>
    <t>WOODSIDE MEDICAL PRACTICE</t>
  </si>
  <si>
    <t>LUDLOW - PORTCULLIS</t>
  </si>
  <si>
    <t>CRAVEN ARMS SURGERY</t>
  </si>
  <si>
    <t>MARDEN MEDICAL PRACTICE</t>
  </si>
  <si>
    <t>BELVIDERE MEDICAL PRACT.</t>
  </si>
  <si>
    <t>BROSELEY MEDICAL PRACTICE</t>
  </si>
  <si>
    <t>LINDEN HALL SURGERY</t>
  </si>
  <si>
    <t>HOLLINSWOOD SURGERY</t>
  </si>
  <si>
    <t>HODNET MEDICAL PRACTICE</t>
  </si>
  <si>
    <t>SHAWBIRCH MEDICAL CENTRE</t>
  </si>
  <si>
    <t>SOUTH HERMITAGE SURGERY</t>
  </si>
  <si>
    <t>ALVELEY MEDICAL PRACTICE</t>
  </si>
  <si>
    <t>IRONBRIDGE MEDICAL PRACTICE</t>
  </si>
  <si>
    <t>COURT STREET MEDICAL PRACTICE</t>
  </si>
  <si>
    <t>THE MEADOWS MEDICAL PRACTICE</t>
  </si>
  <si>
    <t>HORSEFAIR PRACTICE</t>
  </si>
  <si>
    <t>HEATHCOTE STREET SURGERY</t>
  </si>
  <si>
    <t>THE WESTGATE PRACTICE</t>
  </si>
  <si>
    <t>BREWOOD MEDICAL PRACTICE</t>
  </si>
  <si>
    <t>GORDON STREET SURGERY</t>
  </si>
  <si>
    <t>WERRINGTON VILLAGE SURGERY</t>
  </si>
  <si>
    <t>LEEK HEALTH CENTRE</t>
  </si>
  <si>
    <t>YOXALL</t>
  </si>
  <si>
    <t>TRENT VALE MEDICAL PRACTICE</t>
  </si>
  <si>
    <t>MADELEY PRACTICE</t>
  </si>
  <si>
    <t>ASHLEY SURGERY</t>
  </si>
  <si>
    <t>GRAVEL HILL SURGERY</t>
  </si>
  <si>
    <t>CUMBERLAND HOUSE</t>
  </si>
  <si>
    <t>FURLONG MEDICAL CENTRE</t>
  </si>
  <si>
    <t>HAZELDENE HOUSE SURGERY</t>
  </si>
  <si>
    <t>KIDSGROVE MEDICAL CENTRE</t>
  </si>
  <si>
    <t>CASTLEFIELDS</t>
  </si>
  <si>
    <t>MILLER STREET SURGERY</t>
  </si>
  <si>
    <t>CARLTON STREET SURGERY</t>
  </si>
  <si>
    <t>TRENT MEADOWS</t>
  </si>
  <si>
    <t>GLEBEDALE MEDICAL PRACTICE</t>
  </si>
  <si>
    <t>THE LANGTON MEDICAL GROUP</t>
  </si>
  <si>
    <t>RUSSELL HOUSE SURGERY</t>
  </si>
  <si>
    <t>THE ALDERGATE MED.PRACT.</t>
  </si>
  <si>
    <t>HEDNESFORD MEDICAL PRACTICE</t>
  </si>
  <si>
    <t>ALREWAS</t>
  </si>
  <si>
    <t>RISING BROOK</t>
  </si>
  <si>
    <t>TUTBURY HEALTH CENTRE</t>
  </si>
  <si>
    <t>BRIDGE SURGERY</t>
  </si>
  <si>
    <t>STAFFORD HEALTH AND WELLBEING</t>
  </si>
  <si>
    <t>PENKRIDGE MEDICAL PRACTICE</t>
  </si>
  <si>
    <t>BIDDULPH VALLEY SURGERY</t>
  </si>
  <si>
    <t>MEIR PARK &amp; WESTON COYNEY MEDICAL PRACT</t>
  </si>
  <si>
    <t>THE NILE PRACTICE</t>
  </si>
  <si>
    <t>HOLMCROFT</t>
  </si>
  <si>
    <t>WOLVERHAMPTON ROAD SURGERY</t>
  </si>
  <si>
    <t>WETMORE ROAD SURGERY</t>
  </si>
  <si>
    <t>WEEPING CROSS HEALTH CENTRE</t>
  </si>
  <si>
    <t>AUDLEY HEALTH CENTRE</t>
  </si>
  <si>
    <t>WOLSTANTON MEDICAL CENTRE</t>
  </si>
  <si>
    <t>MILL BANK</t>
  </si>
  <si>
    <t>ABBOTS BROMLEY SURGERY</t>
  </si>
  <si>
    <t>MILLRISE MEDICAL PRACTICE</t>
  </si>
  <si>
    <t>LAUREL HOUSE SURGERY</t>
  </si>
  <si>
    <t>NORTON CANES HEALTH CENTRE</t>
  </si>
  <si>
    <t>BARTON</t>
  </si>
  <si>
    <t>HARTSHILL MEDICAL CENTRE</t>
  </si>
  <si>
    <t>LYME VALLEY MEDICAL CENTRE</t>
  </si>
  <si>
    <t>BELGRAVE MEDICAL CENTRE</t>
  </si>
  <si>
    <t>GNOSALL</t>
  </si>
  <si>
    <t>SALTERS MEADOW HEALTH CTR</t>
  </si>
  <si>
    <t>STAPENHILL MEDICAL CENTRE</t>
  </si>
  <si>
    <t>BALANCE STREET</t>
  </si>
  <si>
    <t>NORFOLK STREET SURGERY</t>
  </si>
  <si>
    <t>HARLEY STREET MEDICAL CTR</t>
  </si>
  <si>
    <t>DR J GREIG &amp; PARTNERS</t>
  </si>
  <si>
    <t>DR ROBINSON &amp; PARTNERS</t>
  </si>
  <si>
    <t>HOLLIES PRACTICE</t>
  </si>
  <si>
    <t>BIDDULPH DOCTORS</t>
  </si>
  <si>
    <t>DUNROBIN STREET MEDICAL CENTRE</t>
  </si>
  <si>
    <t>CROWN SURGERY</t>
  </si>
  <si>
    <t>DALE MEDICAL PRACTICE</t>
  </si>
  <si>
    <t>DR KS UPTON'S PRACTICE</t>
  </si>
  <si>
    <t>BILBROOK MEDICAL CENTRE</t>
  </si>
  <si>
    <t>DR P D MILES AND DR R VALASAPALLI</t>
  </si>
  <si>
    <t>POTTERIES MEDICAL CENTRE</t>
  </si>
  <si>
    <t>ALDERWOOD MEDICAL PRACTICE</t>
  </si>
  <si>
    <t>DR DO YATES' PRACTICE</t>
  </si>
  <si>
    <t>DR MANICKAM &amp; PARTNER</t>
  </si>
  <si>
    <t>HEATHVIEW MEDICAL PRACTICE</t>
  </si>
  <si>
    <t>DR KHARE'S SURGERY</t>
  </si>
  <si>
    <t>CROWN MEDICAL PRACTICE</t>
  </si>
  <si>
    <t>TEAN SURGERY</t>
  </si>
  <si>
    <t>WATERHOUSES MEDICAL PRACT</t>
  </si>
  <si>
    <t>BIRCHES HEAD MEDICAL CTR.</t>
  </si>
  <si>
    <t>CLAVERLEY</t>
  </si>
  <si>
    <t>LONGTON HALL SURGERY</t>
  </si>
  <si>
    <t>COBRIDGE SURGERY</t>
  </si>
  <si>
    <t>HEATH HAYES HEALTH CENTRE</t>
  </si>
  <si>
    <t>RED LION SURGERY</t>
  </si>
  <si>
    <t>LAKESIDE</t>
  </si>
  <si>
    <t>DRS SHAH &amp; TALPUR</t>
  </si>
  <si>
    <t>MOSS STREET SURGERY</t>
  </si>
  <si>
    <t>HIGHERLAND SURGERY</t>
  </si>
  <si>
    <t>KINGSBRIDGE MEDICAL CENTRE</t>
  </si>
  <si>
    <t>GOLDENHILL MEDICAL CENTRE</t>
  </si>
  <si>
    <t>THE MOORCROFT MEDICAL CTR</t>
  </si>
  <si>
    <t>THE PEEL MEDICAL PRACTICE</t>
  </si>
  <si>
    <t>BRINSLEY AVENUE PRACTICE</t>
  </si>
  <si>
    <t>QUINTON PRACTICE</t>
  </si>
  <si>
    <t>DR I RASIB &amp; PARTNERS</t>
  </si>
  <si>
    <t>DARWIN MEDICAL CENTRE</t>
  </si>
  <si>
    <t>HONEYWALL MEDICAL PRACTICE</t>
  </si>
  <si>
    <t>CAMBRIDGE HOUSE</t>
  </si>
  <si>
    <t>PRIMA CARE SURGERIES</t>
  </si>
  <si>
    <t>APSLEY SURGERY</t>
  </si>
  <si>
    <t>CHADSMOOR MEDICAL PRACTICE</t>
  </si>
  <si>
    <t>THE COLLIERY PRACTICE</t>
  </si>
  <si>
    <t>ALTON SURGERY</t>
  </si>
  <si>
    <t>MILL VIEW SURGERY</t>
  </si>
  <si>
    <t>TUNSTALL PRIMARY CARE CENTRE</t>
  </si>
  <si>
    <t>ADDERLEY GREEN SURGERY</t>
  </si>
  <si>
    <t>TAMAR MEDICAL CENTRE</t>
  </si>
  <si>
    <t>KEELE PRACTICE</t>
  </si>
  <si>
    <t>NORTHGATE SURGERY</t>
  </si>
  <si>
    <t>ALL SAINTS SURGERY</t>
  </si>
  <si>
    <t>BETLEY SURGERY</t>
  </si>
  <si>
    <t>TRI-LINKS MEDICAL PRACTICE</t>
  </si>
  <si>
    <t>MILEHOUSE MEDICAL PRACTICE</t>
  </si>
  <si>
    <t>SOUTHFIELD WAY SURGERY</t>
  </si>
  <si>
    <t>TALKE PITS CLINIC</t>
  </si>
  <si>
    <t>BRERETON SURGERY</t>
  </si>
  <si>
    <t>BADDELEY GREEN SURGERY</t>
  </si>
  <si>
    <t>TRENTHAM MEWS MEDICAL CENTRE</t>
  </si>
  <si>
    <t>FEATHERSTONE</t>
  </si>
  <si>
    <t>NORTON CANES SURGERY</t>
  </si>
  <si>
    <t>PEEL CROFT</t>
  </si>
  <si>
    <t>RAWNSLEY SURGERY</t>
  </si>
  <si>
    <t>BLURTON MEDICAL CENTRE</t>
  </si>
  <si>
    <t>NORTON CANES PRACTICE</t>
  </si>
  <si>
    <t>AELFGAR SURGERY</t>
  </si>
  <si>
    <t>RED ROOFS SURGERY</t>
  </si>
  <si>
    <t>POOL MEDICAL CENTRE</t>
  </si>
  <si>
    <t>ARBURY MEDICAL CENTRE</t>
  </si>
  <si>
    <t>WHITEHALL MEDICAL PRACTICE</t>
  </si>
  <si>
    <t>CHAPEL END SURGERY</t>
  </si>
  <si>
    <t>PEAR TREE SURGERY</t>
  </si>
  <si>
    <t>DORDON &amp; POLESWORTH GROUP PRACTICE</t>
  </si>
  <si>
    <t>SPRING HILL MEDICAL CENTRE</t>
  </si>
  <si>
    <t>FENNY COMPTON SURGERY</t>
  </si>
  <si>
    <t>AVONSIDE HEALTH CENTRE</t>
  </si>
  <si>
    <t>BEDWORTH HEALTH CENTRE</t>
  </si>
  <si>
    <t>PARK LEYS MEDICAL PRACTICE</t>
  </si>
  <si>
    <t>CASTLE MEDICAL CENTRE</t>
  </si>
  <si>
    <t>BRIDGE HOUSE MEDICAL CENTRE</t>
  </si>
  <si>
    <t>WOLSTON SURGERY</t>
  </si>
  <si>
    <t>CLARENDON LODGE MEDICAL CENTRE</t>
  </si>
  <si>
    <t>BIDFORD HEALTH CENTRE</t>
  </si>
  <si>
    <t>THE ATHERSTONE SURGERY</t>
  </si>
  <si>
    <t>CLIFTON ROAD SURGERY</t>
  </si>
  <si>
    <t>ROTHER HOUSE MEDICAL CENTRE</t>
  </si>
  <si>
    <t>MANOR COURT SURGERY</t>
  </si>
  <si>
    <t>HENLEY-IN-ARDEN MED CTR</t>
  </si>
  <si>
    <t>SHIPSTON MEDICAL CENTRE</t>
  </si>
  <si>
    <t>SOUTHAM SURGERY</t>
  </si>
  <si>
    <t>CUBBINGTON RD SURGERY</t>
  </si>
  <si>
    <t>HASTINGS HOUSE SURGERY</t>
  </si>
  <si>
    <t>REVEL SURGERY</t>
  </si>
  <si>
    <t>WHITESTONE SURGERY</t>
  </si>
  <si>
    <t>WESTSIDE MEDICAL CENTRE</t>
  </si>
  <si>
    <t>SHERBOURNE MEDICAL CENTRE</t>
  </si>
  <si>
    <t>RIVERSLEY ROAD SURGERY</t>
  </si>
  <si>
    <t>HAZELWOOD GROUP PRACTICE</t>
  </si>
  <si>
    <t>TRINITY COURT SURGERY</t>
  </si>
  <si>
    <t>HARBURY SURGERY</t>
  </si>
  <si>
    <t>DUNCHURCH SURGERY</t>
  </si>
  <si>
    <t>TANWORTH-IN-ARDEN MED CTR</t>
  </si>
  <si>
    <t>ALCESTER HEALTH CENTRE</t>
  </si>
  <si>
    <t>MARKET QUARTER MEDICAL PRACTICE</t>
  </si>
  <si>
    <t>OLD MILL SURGERY</t>
  </si>
  <si>
    <t>STOCKINGFORD MEDICAL CENTRE</t>
  </si>
  <si>
    <t>THE ARROW SURGERY</t>
  </si>
  <si>
    <t>BULKINGTON SURGERY</t>
  </si>
  <si>
    <t>VALE OF RED HORSE</t>
  </si>
  <si>
    <t>CHASE MEADOW HEALTH CENTRE</t>
  </si>
  <si>
    <t>WHITNASH MEDICAL CENTRE</t>
  </si>
  <si>
    <t>BEECH TREE MEDICAL PRACTICE</t>
  </si>
  <si>
    <t>MEON MEDICAL CENTRE</t>
  </si>
  <si>
    <t>BENNFIELD SURGERY</t>
  </si>
  <si>
    <t>BUDBROOKE MEDICAL CENTRE</t>
  </si>
  <si>
    <t>WARWICK GATES FAM.HTH.CTR</t>
  </si>
  <si>
    <t>STATION STREET SURGERY</t>
  </si>
  <si>
    <t>BROOKSIDE SURGERY</t>
  </si>
  <si>
    <t>RUGBY ROAD SURGERY</t>
  </si>
  <si>
    <t>LAPWORTH SURGERY</t>
  </si>
  <si>
    <t>THE OLD COLE HOUSE PRACTICE</t>
  </si>
  <si>
    <t>ST WULFSTAN SURGERY</t>
  </si>
  <si>
    <t>SHAH ZAMAN SURGERY</t>
  </si>
  <si>
    <t>HANDSWORTH WOOD MED.CTR.</t>
  </si>
  <si>
    <t>THE PARK MEDICAL CENTRE</t>
  </si>
  <si>
    <t>GREEN RIDGE SURGERY</t>
  </si>
  <si>
    <t>WEST HEATH SURGERY</t>
  </si>
  <si>
    <t>THE POOLWAY MEDICAL CENTRE</t>
  </si>
  <si>
    <t>HAMSTEAD ROAD SURGERY</t>
  </si>
  <si>
    <t>THE SWAN MEDICAL CENTRE</t>
  </si>
  <si>
    <t>CHURCH LANE - KHAN</t>
  </si>
  <si>
    <t>KINGSBURY ROAD MEDICAL CENTRE</t>
  </si>
  <si>
    <t>YARDLEY WOOD HEALTH CENTRE</t>
  </si>
  <si>
    <t>TOWER HILL PARTNERSHIP</t>
  </si>
  <si>
    <t>RAYDOCS NEWTOWN</t>
  </si>
  <si>
    <t>MOSELEY MEDICAL CENTRE</t>
  </si>
  <si>
    <t>MILLENNIUM MEDICAL CENTRE</t>
  </si>
  <si>
    <t>BATH ROW MEDICAL PRACTICE</t>
  </si>
  <si>
    <t>ASHFIELD SURGERY</t>
  </si>
  <si>
    <t>LEACH HEATH MEDICAL CENTRE</t>
  </si>
  <si>
    <t>LORDSWOOD HOUSE GROUP MEDICAL PRACTICE</t>
  </si>
  <si>
    <t>COLLEGE GREEN MEDICAL PRACTICE</t>
  </si>
  <si>
    <t>ST HELIERS MEDICAL PRACTICE</t>
  </si>
  <si>
    <t>THE HARLEQUIN SURGERY</t>
  </si>
  <si>
    <t>OMNIA PRACTICE</t>
  </si>
  <si>
    <t>WOODGATE VALLEY HEALTH CENTRE</t>
  </si>
  <si>
    <t>KINGSFIELD MEDICAL CENTRE</t>
  </si>
  <si>
    <t>BOURNBROOK VARSITY MEDICAL CENTRE</t>
  </si>
  <si>
    <t>SELLY PARK SURGERY</t>
  </si>
  <si>
    <t>HAWKESLEY MEDICAL PRACTICE</t>
  </si>
  <si>
    <t>SUTTON COLDFIELD GROUP PRACTICE</t>
  </si>
  <si>
    <t>WOODLAND ROAD SURGERY</t>
  </si>
  <si>
    <t>THE ST.CLEMENTS SURGERY</t>
  </si>
  <si>
    <t>SELLY OAK HEALTH CENTRE</t>
  </si>
  <si>
    <t>WEOLEY PARK SURGERY</t>
  </si>
  <si>
    <t>HARBORNE MEDICAL PRACTICE</t>
  </si>
  <si>
    <t>YARDLEY GREEN MEDICAL CENTRE</t>
  </si>
  <si>
    <t>SHENLEY GREEN SURGERY</t>
  </si>
  <si>
    <t>MIDLANDS MEDICAL PARTNERSHIP</t>
  </si>
  <si>
    <t>DR SN CLAY AND PARTNERS</t>
  </si>
  <si>
    <t>WARD END MEDICAL CENTRE</t>
  </si>
  <si>
    <t>LAURIE PIKE HEALTH CENTRE</t>
  </si>
  <si>
    <t>RESERVOIR ROAD SURGERY</t>
  </si>
  <si>
    <t>WYCHALL LANE SURGERY</t>
  </si>
  <si>
    <t>WAKE GREEN SURGERY</t>
  </si>
  <si>
    <t>NORTHWOOD MEDICAL CENTRE</t>
  </si>
  <si>
    <t>EDEN COURT MEDICAL PRACTICE</t>
  </si>
  <si>
    <t>THE DOVE MEDICAL PRACTICE</t>
  </si>
  <si>
    <t>HANDSWORTH MEDICAL PRACT.</t>
  </si>
  <si>
    <t>THE WAND MEDICAL CENTRE</t>
  </si>
  <si>
    <t>COFTON MEDICAL CENTRE</t>
  </si>
  <si>
    <t>COLLEGE ROAD SURGERY</t>
  </si>
  <si>
    <t>KARIS MEDICAL CENTRE</t>
  </si>
  <si>
    <t>YARDLEY MEDICAL CENTRE</t>
  </si>
  <si>
    <t>CRANES PARK ROAD SURGERY</t>
  </si>
  <si>
    <t>ROTTON PARK MEDICAL CENTRE</t>
  </si>
  <si>
    <t>FIRS SURGERY</t>
  </si>
  <si>
    <t>SMALL HEATH MEDICAL PRACTICE</t>
  </si>
  <si>
    <t>SALTLEY AND FERNBANK MEDICAL PRACTICE</t>
  </si>
  <si>
    <t>BUCKLANDS END LANE SURGERY</t>
  </si>
  <si>
    <t>SUTTON ROAD SURGERY</t>
  </si>
  <si>
    <t>FERNLEY MEDICAL CENTRE</t>
  </si>
  <si>
    <t>BARTLEY GREEN MEDICAL PRACTICE</t>
  </si>
  <si>
    <t>AL-SHAFA MEDICAL CENTRE</t>
  </si>
  <si>
    <t>BELLEVUE MEDICAL CENTRE</t>
  </si>
  <si>
    <t>DR WALJI AND COLLEAGUES</t>
  </si>
  <si>
    <t>WEST HEATH PRIMARY C CTR</t>
  </si>
  <si>
    <t>DRUIDS HEATH SURGERY</t>
  </si>
  <si>
    <t>ALPHA MEDICAL PRACTICE</t>
  </si>
  <si>
    <t>SCHOOLACRE ROAD SURGERY</t>
  </si>
  <si>
    <t>KEYNELL COVERT</t>
  </si>
  <si>
    <t>JIGGINS LANE MEDICAL CENTRE</t>
  </si>
  <si>
    <t>THE SLIEVE SURGERY</t>
  </si>
  <si>
    <t>THE KHATTAK MEMORIAL SURGERY</t>
  </si>
  <si>
    <t>ALUM ROCK MEDICAL CENTRE</t>
  </si>
  <si>
    <t>WEATHER OAK MEDICAL CENTRE</t>
  </si>
  <si>
    <t>FINCH ROAD PRIMARY CARE CENTRE</t>
  </si>
  <si>
    <t>KINGSTANDING CIRCLE SURGERY</t>
  </si>
  <si>
    <t>RIVER BROOK MEDICAL CENTRE</t>
  </si>
  <si>
    <t>APOLLO SURGERY</t>
  </si>
  <si>
    <t>NEWPORT MEDICAL GROUP</t>
  </si>
  <si>
    <t>UNIVERSITY MEDICAL PRACTICE</t>
  </si>
  <si>
    <t>GATE MEDICAL CENTRE</t>
  </si>
  <si>
    <t>ROWLANDS ROAD SURGERY</t>
  </si>
  <si>
    <t>RIDGACRE HOUSE SURGERY</t>
  </si>
  <si>
    <t>THE BROOK SURGERY</t>
  </si>
  <si>
    <t>THE HAWTHORNS SURGERY</t>
  </si>
  <si>
    <t>KIRPAL MEDICAL PRACTICE</t>
  </si>
  <si>
    <t>SWANSWELL MEDICAL CENTRE</t>
  </si>
  <si>
    <t>MODALITY ENKI MEDICAL PRACTICE</t>
  </si>
  <si>
    <t>MAYPOLE HEALTH SURGERY Y</t>
  </si>
  <si>
    <t>KINGS NORTON SURGERY</t>
  </si>
  <si>
    <t>PERRY PARK SURGERY</t>
  </si>
  <si>
    <t>HEATHFIELD FAMILY CENTRE</t>
  </si>
  <si>
    <t>CAVENDISH MEDICAL PRACTICE</t>
  </si>
  <si>
    <t>TUDOR PRACTICE STOCKLAND GREEN</t>
  </si>
  <si>
    <t>VICTORIA ROAD MEDICAL CTR</t>
  </si>
  <si>
    <t>CHARLES ROAD SURGERY</t>
  </si>
  <si>
    <t>COTTERILS LANE SURGERY</t>
  </si>
  <si>
    <t>DR KULSHRESTHA FAMILY PRACTICE</t>
  </si>
  <si>
    <t>FEATHERSTONE MEDICAL CENTRE</t>
  </si>
  <si>
    <t>GARRETTS GREEN LANE SURGERY</t>
  </si>
  <si>
    <t>COVENTRY ROAD MEDICAL CENTRE</t>
  </si>
  <si>
    <t>BURBURY MEDICAL CENTRE</t>
  </si>
  <si>
    <t>CITY HEALTH CENTRE</t>
  </si>
  <si>
    <t>HIGHGATE MEDICAL CENTRE</t>
  </si>
  <si>
    <t>SOHO ROAD PRIMARY CARE CENTRE</t>
  </si>
  <si>
    <t>DR KHUROO'S PRACTICE</t>
  </si>
  <si>
    <t>DOWNSFIELD MEDICAL CENTRE</t>
  </si>
  <si>
    <t>HOLYHEAD PRIMARY HEALTH CARE CENTRE</t>
  </si>
  <si>
    <t>NASEBY MEDICAL CENTRE</t>
  </si>
  <si>
    <t>BLOOMSBURY SURGERY</t>
  </si>
  <si>
    <t>GREET MEDICAL PRACTICE</t>
  </si>
  <si>
    <t>ACOCKS GREEN MEDICAL CENTRE</t>
  </si>
  <si>
    <t>PAK HEALTH CENTRE</t>
  </si>
  <si>
    <t>MIRFIELD SURGERY</t>
  </si>
  <si>
    <t>AUBREY ROAD MEDICAL CENTRE</t>
  </si>
  <si>
    <t>SPRINGFIELD MEDICAL PRACT</t>
  </si>
  <si>
    <t>SOHO ROAD HEALTH CENTRE</t>
  </si>
  <si>
    <t>NECHELLS PRACTICE</t>
  </si>
  <si>
    <t>BALSALL HEATH HEALTH CENTRE (S)</t>
  </si>
  <si>
    <t>THE SHELDON MEDICAL CENTRE</t>
  </si>
  <si>
    <t>HALCYON MEDICAL</t>
  </si>
  <si>
    <t>AYLESBURY SURGERY</t>
  </si>
  <si>
    <t>BORDESLEY GREEN SURGERY</t>
  </si>
  <si>
    <t>STRENSHAM ROAD SURGERY</t>
  </si>
  <si>
    <t>COTMORE SURGERY</t>
  </si>
  <si>
    <t>THE BALAJI SURGERY, THE SPARKBROOK CHC</t>
  </si>
  <si>
    <t>HOCKLEY MEDICAL PRACTICE</t>
  </si>
  <si>
    <t>PEARL MEDICAL CENTRE</t>
  </si>
  <si>
    <t>WILLENHALL PRIMARY CARE CENTRE - 1</t>
  </si>
  <si>
    <t>LONGFORD PRIMARY CARE CENTRE</t>
  </si>
  <si>
    <t>SKY BLUE MEDICAL GROUP</t>
  </si>
  <si>
    <t>ALLESLEY PARK MEDICAL CTR</t>
  </si>
  <si>
    <t>HILLFIELDS HEALTH CENTRE - 1</t>
  </si>
  <si>
    <t>JUBILEE HEALTHCARE</t>
  </si>
  <si>
    <t>PHOENIX FAMILY CARE</t>
  </si>
  <si>
    <t>THE GABLES MEDICENTRE</t>
  </si>
  <si>
    <t>ENGLETON HOUSE SURGERY</t>
  </si>
  <si>
    <t>FORREST MEDICAL CENTRE</t>
  </si>
  <si>
    <t>PRIORY GATE PRACTICE</t>
  </si>
  <si>
    <t>THE FORUM HEALTH CENTRE</t>
  </si>
  <si>
    <t>KENYON MEDICAL CENTRES</t>
  </si>
  <si>
    <t>GODIVA GROUP PRACTICE</t>
  </si>
  <si>
    <t>MANSFIELD MEDICAL CENTRE</t>
  </si>
  <si>
    <t>MOSELEY AVENUE SURGERY</t>
  </si>
  <si>
    <t>WESTWOOD MEDICAL H/CENTRE</t>
  </si>
  <si>
    <t>WOOD END HEALTH CENTRE</t>
  </si>
  <si>
    <t>SPRINGFIELD MEDICAL PRACTICE</t>
  </si>
  <si>
    <t>THE CHEYLESMORE SURGERY</t>
  </si>
  <si>
    <t>BROOMFIELD PARK MED.CTR.</t>
  </si>
  <si>
    <t>KENSINGTON ROAD SURGERY</t>
  </si>
  <si>
    <t>HOLBROOKS HEALTH TEAM</t>
  </si>
  <si>
    <t>WILLENHAL OAK MEDICAL CENTRE</t>
  </si>
  <si>
    <t>WOODSIDE MEDICAL CENTRE</t>
  </si>
  <si>
    <t>HENLEY GREEN MEDICAL CENTRE</t>
  </si>
  <si>
    <t>QUINTON PARK MEDICAL CENTRE</t>
  </si>
  <si>
    <t>BREDON AVENUE SURGERY</t>
  </si>
  <si>
    <t>ALLESLEY VILLAGE SURGERY</t>
  </si>
  <si>
    <t>WALSGRAVE HEALTH CENTRE</t>
  </si>
  <si>
    <t>CLAY LANE MEDICAL PRACTICE</t>
  </si>
  <si>
    <t>PARK HOUSE</t>
  </si>
  <si>
    <t>PARADISE MEDICAL CENTRE</t>
  </si>
  <si>
    <t>COPSEWOOD MEDICAL CENTRE</t>
  </si>
  <si>
    <t>LIMBRICK WOOD SURGERY</t>
  </si>
  <si>
    <t>GEORGE ELIOT MEDICAL CENTRE</t>
  </si>
  <si>
    <t>HILLFIELDS - DR BANO</t>
  </si>
  <si>
    <t>GOVIND HEALTH CENTRE</t>
  </si>
  <si>
    <t>COVENTRY GP GROUP OF PRACTICES</t>
  </si>
  <si>
    <t>STOKE ALDERMOOR MED CTRE</t>
  </si>
  <si>
    <t>EDGWICK MEDICAL CENTRE</t>
  </si>
  <si>
    <t>WOODWAY MEDICAL CENTRE</t>
  </si>
  <si>
    <t>MEADOWBROOK SURGERY</t>
  </si>
  <si>
    <t>MOSS GROVE SURGERY</t>
  </si>
  <si>
    <t>THREE VILLAGES MEDICAL PRACTICE</t>
  </si>
  <si>
    <t>EVE HILL MEDICAL PRACTICE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</si>
  <si>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</si>
  <si>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</si>
  <si>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</si>
  <si>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</si>
  <si>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</si>
  <si>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</si>
  <si>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MEDICAL PRACTICE</t>
  </si>
  <si>
    <t>WOODSETTON MEDICAL CENTRE</t>
  </si>
  <si>
    <t>STEPPINGSTONES MEDICAL PRACTICE</t>
  </si>
  <si>
    <t>THE SUMMERHILL SURGERY</t>
  </si>
  <si>
    <t>THE LIMES SURGERY MEDICAL CENTRE</t>
  </si>
  <si>
    <t>FELDON LANE PRACTICE</t>
  </si>
  <si>
    <t>COSELEY MEDICAL CENTRE</t>
  </si>
  <si>
    <t>WORDSLEY GREEN HEALTH CENTRE</t>
  </si>
  <si>
    <t>WYCHBURY MEDICAL GROUP</t>
  </si>
  <si>
    <t>CROSS STREET HEALTH CENTRE</t>
  </si>
  <si>
    <t>ST JAMES MEDICAL PRACTICE2</t>
  </si>
  <si>
    <t>QUARRY BANK MEDICAL CENTRE</t>
  </si>
  <si>
    <t>ANCHOR MEDICAL PRACTICE</t>
  </si>
  <si>
    <t>PEDMORE MEDICAL PRACTICE</t>
  </si>
  <si>
    <t>CLEMENT ROAD MEDICAL PRACTICE</t>
  </si>
  <si>
    <t>BEAN MEDICAL PRACTICE</t>
  </si>
  <si>
    <t>NORTHWAY MEDICAL CENTRE</t>
  </si>
  <si>
    <t>RANGEWAYS ROAD SURGERY</t>
  </si>
  <si>
    <t>KEELINGE HOUSE</t>
  </si>
  <si>
    <t>HALESOWEN MEDICAL PRACTICE</t>
  </si>
  <si>
    <t>CENTRAL CLINIC</t>
  </si>
  <si>
    <t>ST JAMES MEDICAL PRACTICE1</t>
  </si>
  <si>
    <t>QUINCY RISE SURGERY</t>
  </si>
  <si>
    <t>CASTLE MEADOWS SURGERY</t>
  </si>
  <si>
    <t>BATH STREET MEDICAL CENTRE</t>
  </si>
  <si>
    <t>ALEXANDRA MEDICAL CENTRE</t>
  </si>
  <si>
    <t>THORNS ROAD SURGERY</t>
  </si>
  <si>
    <t>THE SMETHWICK MEDICAL CENTRE</t>
  </si>
  <si>
    <t>WARLEY MEDICAL CENTRE</t>
  </si>
  <si>
    <t>REGIS MEDICAL CENTRE</t>
  </si>
  <si>
    <t>CAPE HILL MEDICAL CENTRE</t>
  </si>
  <si>
    <t>OAKESWELL HEALTH CENTRE</t>
  </si>
  <si>
    <t>STONE CROSS MEDICAL CENTRE</t>
  </si>
  <si>
    <t>NORVIC FAMILY PRACTICE</t>
  </si>
  <si>
    <t>SWANPOOL MEDICAL CENTRE</t>
  </si>
  <si>
    <t>BLACK COUNTRY FAMILY PRACTICE</t>
  </si>
  <si>
    <t>DR GUDI PV &amp; PARTNER</t>
  </si>
  <si>
    <t>GREAT BARR PRACTICE</t>
  </si>
  <si>
    <t>OLD HILL MEDICAL CENTRE</t>
  </si>
  <si>
    <t>OLDBURY HEALTH CENTRE</t>
  </si>
  <si>
    <t>BEARWOOD ROAD SURGERY</t>
  </si>
  <si>
    <t>SHERWOOD HOUSE MEDICAL PRACTICE</t>
  </si>
  <si>
    <t>SCOTT ARMS MEDICAL CENTRE</t>
  </si>
  <si>
    <t>JUBILEE HEALTH CENTRE</t>
  </si>
  <si>
    <t>PORTWAY FAMILY PRACTICE</t>
  </si>
  <si>
    <t>HAWES LANE SURGERY</t>
  </si>
  <si>
    <t>NEW STREET SURGERY</t>
  </si>
  <si>
    <t>LINKWAY MEDICAL PRACTICE</t>
  </si>
  <si>
    <t>ST PAUL'S MEDICAL PRACTICE</t>
  </si>
  <si>
    <t>HAWTHORNS MEDICAL CENTRE</t>
  </si>
  <si>
    <t>BEARWOOD MEDICAL CENTRE</t>
  </si>
  <si>
    <t>HADEN VALE SURGERY</t>
  </si>
  <si>
    <t>WEST BROM P'SHIPS FOR HEALTH</t>
  </si>
  <si>
    <t>THE VICTORIA SURGERY</t>
  </si>
  <si>
    <t>SAREPHED MEDICAL CENTRE</t>
  </si>
  <si>
    <t>GLEBEFIELDS SURGERY</t>
  </si>
  <si>
    <t>WALFORD STREET, TIVIDALE</t>
  </si>
  <si>
    <t>DR ARORA RK</t>
  </si>
  <si>
    <t>CAUSEWAY GREEN ROAD SURGERY</t>
  </si>
  <si>
    <t>ST PAUL'S PARTNERSHIP - LYNG MEDICAL</t>
  </si>
  <si>
    <t>DR UI HAQUE N</t>
  </si>
  <si>
    <t>DR SINGH M</t>
  </si>
  <si>
    <t>CLIFTON LANE MEDICAL CENTRE</t>
  </si>
  <si>
    <t>LODGE ROAD SURGERY</t>
  </si>
  <si>
    <t>DOG KENNEL LANE SURGERY</t>
  </si>
  <si>
    <t>ST PAULS PARTNERS</t>
  </si>
  <si>
    <t>WARLEY ROAD SURGERY</t>
  </si>
  <si>
    <t>THE SPIRES HEALTH CENTRE</t>
  </si>
  <si>
    <t>HILL TOP MEDICAL CENTRE</t>
  </si>
  <si>
    <t>DR DEWAN VK</t>
  </si>
  <si>
    <t>ROOD END MEDICAL PRACTICE</t>
  </si>
  <si>
    <t>KINGSHURST MEDICAL PRACTICE</t>
  </si>
  <si>
    <t>GPS HEALTHCARE</t>
  </si>
  <si>
    <t>ST. MARGARETS MEDICAL PRACTICE</t>
  </si>
  <si>
    <t>BOSWORTH MEDICAL GROUP</t>
  </si>
  <si>
    <t>MANOR HOUSE LANE SURGERY</t>
  </si>
  <si>
    <t>DORRIDGE SURGERY</t>
  </si>
  <si>
    <t>ARRAN MEDICAL CENTRE</t>
  </si>
  <si>
    <t>NORTHBROOK HEALTH CENTRE</t>
  </si>
  <si>
    <t>BALSALL COMMON &amp; MERIDEN GROUP PRACTICE</t>
  </si>
  <si>
    <t>SOLIHULL HEALTHCARE PARTNERSHIP</t>
  </si>
  <si>
    <t>HOBS MOAT MEDICAL CENTRE</t>
  </si>
  <si>
    <t>COVENTRY ROAD PRACTICE</t>
  </si>
  <si>
    <t>GRAFTON ROAD SURGERY</t>
  </si>
  <si>
    <t>THE CASTLE PRACTICE</t>
  </si>
  <si>
    <t>ARDEN MEDICAL CENTRE</t>
  </si>
  <si>
    <t>HAMPTON SURGERY</t>
  </si>
  <si>
    <t>SINA HEALTH CENTRE</t>
  </si>
  <si>
    <t>PARKSIDE MEDICAL PRACTICE</t>
  </si>
  <si>
    <t>ST JOHN'S MEDICAL CENTRE</t>
  </si>
  <si>
    <t>LITTLE LONDON SURGERY</t>
  </si>
  <si>
    <t>STREETS CORNER SURGERY</t>
  </si>
  <si>
    <t>LOCKFIELD SURGERY</t>
  </si>
  <si>
    <t>BRACE STREET HEALTH CENTRE</t>
  </si>
  <si>
    <t>NEW INVENTION HEALTH CENTRE</t>
  </si>
  <si>
    <t>NORTHGATE MEDICAL CENTRE</t>
  </si>
  <si>
    <t>SADDLERS HEALTH CENTRE</t>
  </si>
  <si>
    <t>RUSHALL MEDICAL CENTRE</t>
  </si>
  <si>
    <t>LOCKSTOWN PRACTICE</t>
  </si>
  <si>
    <t>DR NAMBISAN SURGERY</t>
  </si>
  <si>
    <t>DARLASTON FAMILY PRACTICE</t>
  </si>
  <si>
    <t>MOSSLEY &amp; DUDLEY FIELDS MEDICAL PRACTICE</t>
  </si>
  <si>
    <t>COLLINGWOOD FAMILY PRACTICE</t>
  </si>
  <si>
    <t>WILLENHALL MEDICAL CENTRE</t>
  </si>
  <si>
    <t>BLOXWICH MEDICAL PRACTICE</t>
  </si>
  <si>
    <t>HARDEN HEALTH CENTRE</t>
  </si>
  <si>
    <t>KHAN MEDICAL PRACTICE</t>
  </si>
  <si>
    <t>NEW ROAD MEDICAL CENTRE</t>
  </si>
  <si>
    <t>BEECHDALE CENTRE</t>
  </si>
  <si>
    <t>FORRESTER STREET MEDICAL CENTRE</t>
  </si>
  <si>
    <t>STROUD PRACTICE</t>
  </si>
  <si>
    <t>PLECK HEALTH CENTRE</t>
  </si>
  <si>
    <t>PALFREY HEALTH CENTRE</t>
  </si>
  <si>
    <t>LOWER FARM HEALTH CENTRE</t>
  </si>
  <si>
    <t>MOXLEY MEDICAL CENTRE</t>
  </si>
  <si>
    <t>BRACE STREET HC- KUMAR</t>
  </si>
  <si>
    <t>BIRCHILLS HEALTH CENTRE</t>
  </si>
  <si>
    <t>BLACKWOOD HEALTH CENTRE</t>
  </si>
  <si>
    <t>WALSALL WOOD HEALTH CENTRE</t>
  </si>
  <si>
    <t>ROUGH HAY SURGERY</t>
  </si>
  <si>
    <t>DR ALI SURGERY</t>
  </si>
  <si>
    <t>QUESLETT MEDICAL CENTRE</t>
  </si>
  <si>
    <t>PILLAI</t>
  </si>
  <si>
    <t>PINFOLD MEDICAL</t>
  </si>
  <si>
    <t>MODALITY DARLASTON PRACTICE</t>
  </si>
  <si>
    <t>POPLARS MEDICAL CENTRE</t>
  </si>
  <si>
    <t>PRIMROSE LANE PRACTICE</t>
  </si>
  <si>
    <t>COALWAY ROAD SURGERY</t>
  </si>
  <si>
    <t>LEA ROAD MEDICAL PRACTICE</t>
  </si>
  <si>
    <t>CASTLECROFT MEDICAL PRACTICE</t>
  </si>
  <si>
    <t>PRESTBURY MEDICAL PRACTICE</t>
  </si>
  <si>
    <t>TETTENHALL MEDICAL PRACTICE</t>
  </si>
  <si>
    <t>DUNCAN STREET PRIMARY CARE CENTRE</t>
  </si>
  <si>
    <t>DR SINHA &amp; TAHIR</t>
  </si>
  <si>
    <t>IMPROVING HEALTH (IH) MEDICAL</t>
  </si>
  <si>
    <t>TUDOR MEDICAL CENTRE</t>
  </si>
  <si>
    <t>KEATS GROVE SURGERY</t>
  </si>
  <si>
    <t>ASHMORE PARK MEDICAL CENTRE</t>
  </si>
  <si>
    <t>GRIFFITHS DRIVE MEDICAL PRACTICE</t>
  </si>
  <si>
    <t>THORNLEY STREET SURGERY</t>
  </si>
  <si>
    <t>DR ST PIERRE-LIBBERTON</t>
  </si>
  <si>
    <t>MAYFIELD MEDICAL PRACTICE</t>
  </si>
  <si>
    <t>PROBERT ROAD SURGERY</t>
  </si>
  <si>
    <t>WEST PARK SURGERY</t>
  </si>
  <si>
    <t>PENN SURGERY</t>
  </si>
  <si>
    <t>WHITMORE REANS MEDICAL PRACTICE</t>
  </si>
  <si>
    <t>ASHFIELD ROAD SURGERY</t>
  </si>
  <si>
    <t>HEALTH AND BEYOND</t>
  </si>
  <si>
    <t>BILSTON FAMILY PRACTICE</t>
  </si>
  <si>
    <t>FORDHOUSES MEDICAL CENTRE</t>
  </si>
  <si>
    <t>EAST PARK MEDICAL PRACTICE</t>
  </si>
  <si>
    <t>TETTENHALL ROAD MEDICAL PRACTICE</t>
  </si>
  <si>
    <t>DR MUDIGONDA</t>
  </si>
  <si>
    <t>BAGARY'S MEDICAL PRACTICE</t>
  </si>
  <si>
    <t>AUDLEM MEDICAL PRACTICE</t>
  </si>
  <si>
    <t>KENMORE MEDICAL CENTRE</t>
  </si>
  <si>
    <t>HELSBY HEALTH CENTRE</t>
  </si>
  <si>
    <t>BUNBURY MEDICAL PRACTICE</t>
  </si>
  <si>
    <t>THE CEDARS MEDICAL CENTRE</t>
  </si>
  <si>
    <t>HEATH LANE MEDICAL CENTRE</t>
  </si>
  <si>
    <t>NANTWICH HEALTH CENTRE</t>
  </si>
  <si>
    <t>BEVAN GROUP PRACTICE</t>
  </si>
  <si>
    <t>GUARDIAN STREET MED/CTR</t>
  </si>
  <si>
    <t>BROOKFIELD SURGERY</t>
  </si>
  <si>
    <t>MILLCROFT MEDICAL CENTRE</t>
  </si>
  <si>
    <t>TARPORLEY HEALTH CENTRE</t>
  </si>
  <si>
    <t>CASTLEFIELDS HEALTH CENTRE</t>
  </si>
  <si>
    <t>PENKETH HEALTH CENTRE</t>
  </si>
  <si>
    <t>MIDDLEWOOD PARTNERSHIP</t>
  </si>
  <si>
    <t>SWANLOW MEDICAL CENTRE</t>
  </si>
  <si>
    <t>FIRDALE MEDICAL CENTRE</t>
  </si>
  <si>
    <t>READESMOOR MEDICAL GROUP PRACTICE</t>
  </si>
  <si>
    <t>CAUSEWAY MEDICAL CENTRE</t>
  </si>
  <si>
    <t>SOUTH PARK SURGERY</t>
  </si>
  <si>
    <t>PRINCEWAY SURGERIES</t>
  </si>
  <si>
    <t>DRS ADEY AND DANCY</t>
  </si>
  <si>
    <t>ASHFIELDS PRIMARY CARE CENTRE</t>
  </si>
  <si>
    <t>ALDERLEY EDGE MEDICAL CENTRE</t>
  </si>
  <si>
    <t>BOUGHTON MEDICAL GROUP</t>
  </si>
  <si>
    <t>SPRINGFIELDS MEDICAL CENTRE</t>
  </si>
  <si>
    <t>THE BEECHES MEDICAL CTR</t>
  </si>
  <si>
    <t>OAKLANDS</t>
  </si>
  <si>
    <t>HIGH STREET PRACTICE WINSFORD</t>
  </si>
  <si>
    <t>HELSBY STREET MED/CTR</t>
  </si>
  <si>
    <t>HASLINGTON SURGERY</t>
  </si>
  <si>
    <t>HUNGERFORD MEDICAL CENTRE</t>
  </si>
  <si>
    <t>PEELHOUSE MEDICAL PLAZA</t>
  </si>
  <si>
    <t>THE KILTEARN MEDICAL CTR.</t>
  </si>
  <si>
    <t>FEARNHEAD CROSS MED.CTR.</t>
  </si>
  <si>
    <t>KNUTSFORD MEDICAL PARTNERSHIP</t>
  </si>
  <si>
    <t>GREAT SUTTON MEDICAL CENTRE</t>
  </si>
  <si>
    <t>THE WEAVERHAM SURGERY</t>
  </si>
  <si>
    <t>LAWTON HOUSE SURGERY</t>
  </si>
  <si>
    <t>EARNSWOOD MEDICAL CENTRE</t>
  </si>
  <si>
    <t>WEAVER VALE PRACTICE</t>
  </si>
  <si>
    <t>WATLING STREET SURGERY</t>
  </si>
  <si>
    <t>FOLLY LANE MEDICAL CENTRE</t>
  </si>
  <si>
    <t>TOWER HOUSE PRACTICE</t>
  </si>
  <si>
    <t>CULCHETH MEDICAL CENTRE</t>
  </si>
  <si>
    <t>NESTON SURGERY</t>
  </si>
  <si>
    <t>WITTON STREET SURGERY</t>
  </si>
  <si>
    <t>CUMBERLAND HOUSE SURGERY</t>
  </si>
  <si>
    <t>YORK ROAD GROUP PRACTICE</t>
  </si>
  <si>
    <t>NEWTOWN SURGERY</t>
  </si>
  <si>
    <t>LATCHFORD MEDICAL CENTRE</t>
  </si>
  <si>
    <t>GROVE HOUSE PRACTICE</t>
  </si>
  <si>
    <t>GROSVENOR MEDICAL CENTRE</t>
  </si>
  <si>
    <t>CHELFORD SURGERY</t>
  </si>
  <si>
    <t>HANDFORTH HEALTH CENTRE</t>
  </si>
  <si>
    <t>GREENMOSS MEDICAL CENTRE</t>
  </si>
  <si>
    <t>MURDISHAW</t>
  </si>
  <si>
    <t>LAUNCESTON CLOSE SURGERY</t>
  </si>
  <si>
    <t>STOCKTON HEATH MED.CENTRE</t>
  </si>
  <si>
    <t>THE HEALTH CENTRE (HOLMES CHAPEL)</t>
  </si>
  <si>
    <t>GARDEN LANE MEDICAL CTR.</t>
  </si>
  <si>
    <t>CITY WALLS MEDICAL CENTRE</t>
  </si>
  <si>
    <t>PARKVIEW MEDICAL CENTRE</t>
  </si>
  <si>
    <t>ROPE GREEN MEDICAL CENTRE</t>
  </si>
  <si>
    <t>WILMSLOW HEALTH CENTRE</t>
  </si>
  <si>
    <t>DANEBRIDGE MEDICAL CENTRE</t>
  </si>
  <si>
    <t>GREENBANK SURGERY</t>
  </si>
  <si>
    <t>TUDOR SURGERY</t>
  </si>
  <si>
    <t>HOPE FARM MEDICAL CENTRE</t>
  </si>
  <si>
    <t>WHITBY HEALTH PARTNERSHIP</t>
  </si>
  <si>
    <t>BROOKVALE PRACTICE</t>
  </si>
  <si>
    <t>DALLAM LANE MEDICAL CENTRE</t>
  </si>
  <si>
    <t>UPTON VILLAGE SURGERY</t>
  </si>
  <si>
    <t>THE HANDBRIDGE MED.CTR.</t>
  </si>
  <si>
    <t>FOUNTAINS MEDICAL PRACTICE</t>
  </si>
  <si>
    <t>THE LAKESIDE SURGERY</t>
  </si>
  <si>
    <t>PADGATE MEDICAL CENTRE</t>
  </si>
  <si>
    <t>MEREPARK MEDICAL CENTRE</t>
  </si>
  <si>
    <t>MIDDLEWICH ROAD SURGERY</t>
  </si>
  <si>
    <t>BIRCHWOOD MEDICAL CENTRE</t>
  </si>
  <si>
    <t>LACHE HEALTH CENTRE</t>
  </si>
  <si>
    <t>OLD HALL SURGERY</t>
  </si>
  <si>
    <t>MEADOWSIDE MEDICAL CENTRE</t>
  </si>
  <si>
    <t>HOUGH GREEN HEALTH PARK</t>
  </si>
  <si>
    <t>KELSALL MEDICAL CENTRE</t>
  </si>
  <si>
    <t>NORTHGATE VILLAGE SURGERY</t>
  </si>
  <si>
    <t>WESTBROOK MEDICAL CENTRE</t>
  </si>
  <si>
    <t>WILLOW WOOD SURGERY</t>
  </si>
  <si>
    <t>NESTON MEDICAL CENTRE</t>
  </si>
  <si>
    <t>THE WEAVER VALE SURGERY</t>
  </si>
  <si>
    <t>WESTMINSTER SURGERY</t>
  </si>
  <si>
    <t>OAKS PLACE SURGERY</t>
  </si>
  <si>
    <t>STRETTON MEDICAL CENTRE</t>
  </si>
  <si>
    <t>THE VILLAGE SURGERIES GROUP</t>
  </si>
  <si>
    <t>WESTERN AVE MEDICAL CTRE</t>
  </si>
  <si>
    <t>THE ERIC MOORE PARTNERSHIP</t>
  </si>
  <si>
    <t>BROKEN CROSS SURGERY</t>
  </si>
  <si>
    <t>COCKHEDGE MEDICAL CENTRE</t>
  </si>
  <si>
    <t>WATERS EDGE MEDICAL CENTRE</t>
  </si>
  <si>
    <t>4 SEASONS MEDICAL CENTRE</t>
  </si>
  <si>
    <t>UPTON ROCKS PRIMARY CARE</t>
  </si>
  <si>
    <t>ST WERBURGH'S MEDICAL PRACTICE HOMELESS</t>
  </si>
  <si>
    <t>THE MARGARET THOMPSON MED CENTRE</t>
  </si>
  <si>
    <t>YEW TREE CENTRE</t>
  </si>
  <si>
    <t>DOVECOT HEALTH CENTRE</t>
  </si>
  <si>
    <t>GARSTON FAMILY HEALTH CENTRE</t>
  </si>
  <si>
    <t>GRASSENDALE MEDICAL CENTRE</t>
  </si>
  <si>
    <t>LANCE LANE MEDICAL CENTRE</t>
  </si>
  <si>
    <t>ELLERGREEN MEDICAL CENTRE</t>
  </si>
  <si>
    <t>LANGBANK MEDICAL CENTRE</t>
  </si>
  <si>
    <t>EDGE HILL HEALTH CENTRE</t>
  </si>
  <si>
    <t>WEST DERBY MEDICAL CENTRE</t>
  </si>
  <si>
    <t>PENNY LANE SURGERY</t>
  </si>
  <si>
    <t>DINGLE PARK PRACTICE</t>
  </si>
  <si>
    <t>MATHER AVENUE SURGERY</t>
  </si>
  <si>
    <t>NETHERLEY HEALTH CENTRE</t>
  </si>
  <si>
    <t>WESTMORELAND GP CENTRE</t>
  </si>
  <si>
    <t>STORRSDALE MEDICAL CENTRE</t>
  </si>
  <si>
    <t>OAK VALE MEDICAL CENTRE</t>
  </si>
  <si>
    <t>SEFTON PARK MEDICAL CENTRE</t>
  </si>
  <si>
    <t>WESTMINSTER MEDICAL CENTRE</t>
  </si>
  <si>
    <t>GATEACRE MEDICAL CENTRE</t>
  </si>
  <si>
    <t>TOWNSEND MEDICAL CENTRE</t>
  </si>
  <si>
    <t>AINTREE PARK GROUP PRACTICE</t>
  </si>
  <si>
    <t>ABERCROMBY FAMILY PRACTICE</t>
  </si>
  <si>
    <t>ROCK COURT SURGERY</t>
  </si>
  <si>
    <t>GREENBANK DRIVE SURGERY</t>
  </si>
  <si>
    <t>FULWOOD GREEN MEDICAL CTR</t>
  </si>
  <si>
    <t>EARLE ROAD MEDICAL CENTRE</t>
  </si>
  <si>
    <t>WOOLTON HOUSE MEDICAL CTR</t>
  </si>
  <si>
    <t>DR A GUPTA BENIM MEDICAL CENTRE</t>
  </si>
  <si>
    <t>THE ASH SURGERY</t>
  </si>
  <si>
    <t>OLD SWAN HEALTH CENTRE</t>
  </si>
  <si>
    <t>BROWNLOW HEALTH @ PRINCES PARK</t>
  </si>
  <si>
    <t>BOUSFIELD SURGERY - DR SHAH</t>
  </si>
  <si>
    <t>BOUSFIELD - ROBERTS</t>
  </si>
  <si>
    <t>GREENBANK ROAD SURGERY</t>
  </si>
  <si>
    <t>ISLINGTON HOUSE MEDICAL CENTRE</t>
  </si>
  <si>
    <t>ST. JAMES' HEALTH CENTRE</t>
  </si>
  <si>
    <t>GATEACRE BROW SURGERY</t>
  </si>
  <si>
    <t>ABINGDON FAMILY HEALTH CARE CENTRE</t>
  </si>
  <si>
    <t>GILLMOSS MEDICAL CENTRE</t>
  </si>
  <si>
    <t>PICTON GREEN</t>
  </si>
  <si>
    <t>GREEN LANE MEDICAL CENTRE</t>
  </si>
  <si>
    <t>GP PRACTICE RIVERSIDE (DR JUDE)</t>
  </si>
  <si>
    <t>THE VALLEY MEDICAL CENTRE</t>
  </si>
  <si>
    <t>DERBY LANE MEDICAL CENTRE</t>
  </si>
  <si>
    <t>BELLE VALE HEALTH CENTRE</t>
  </si>
  <si>
    <t>ALBION SURGERY</t>
  </si>
  <si>
    <t>THE GREY ROAD SURGERY</t>
  </si>
  <si>
    <t>MERE LANE GROUP PRACTICE</t>
  </si>
  <si>
    <t>KIRKDALE MEDICAL CENTRE</t>
  </si>
  <si>
    <t>ANFIELD GROUP PRACTICE</t>
  </si>
  <si>
    <t>STONEYCROFT MEDICAL CENTRE</t>
  </si>
  <si>
    <t>THE VILLAGE MEDICAL CTRE</t>
  </si>
  <si>
    <t>EDGE HILL HEALTH @ MOSSLEY HILL SURGERY</t>
  </si>
  <si>
    <t>RUTHERFORD MEDICAL CENTRE</t>
  </si>
  <si>
    <t>SPEKE HC - DR THAKUR</t>
  </si>
  <si>
    <t>LONG LANE</t>
  </si>
  <si>
    <t>VAUXHALL HEALTH CENTRE</t>
  </si>
  <si>
    <t>HILLFOOT HEALTH</t>
  </si>
  <si>
    <t>BROWNLOW GROUP PRACTICE</t>
  </si>
  <si>
    <t>BROWNLOW AT MARYBONE</t>
  </si>
  <si>
    <t>CALVARY HEALTH CENTRE</t>
  </si>
  <si>
    <t>SANDRINGHAM MEDICAL CENTRE</t>
  </si>
  <si>
    <t>BROWNLOW HEALTH AT KENSINGTON</t>
  </si>
  <si>
    <t>DR JUDE'S PRACTICE - RIVERSIDE</t>
  </si>
  <si>
    <t>POULTER ROAD MEDICAL CENTRE</t>
  </si>
  <si>
    <t>SPEKE HC - DR SINGH &amp; DR BICHA</t>
  </si>
  <si>
    <t>STANLEY MEDICAL CENTRE</t>
  </si>
  <si>
    <t>MOSS WAY</t>
  </si>
  <si>
    <t>DUNSTAN VILLAGE GROUP PRACTICE</t>
  </si>
  <si>
    <t>HORNSPIT MEDICAL CENTRE</t>
  </si>
  <si>
    <t>ROCKY LANE MEDICAL CENTRE</t>
  </si>
  <si>
    <t>WALTON VILLAGE MEDICAL CENTRE</t>
  </si>
  <si>
    <t>GREAT HOMER STREET MEDICAL CENTRE</t>
  </si>
  <si>
    <t>PARK VIEW</t>
  </si>
  <si>
    <t>BIGHAM ROAD MEDICAL CENTRE</t>
  </si>
  <si>
    <t>FIR TREE</t>
  </si>
  <si>
    <t>STOPGATE LANE MEDICAL CTR</t>
  </si>
  <si>
    <t>RAINBOW MEDICAL CENTRE</t>
  </si>
  <si>
    <t>PATTERDALE LODGE MED CTRE</t>
  </si>
  <si>
    <t>ORMSKIRK HOUSE SURGERY</t>
  </si>
  <si>
    <t>VISTA ROAD SURGERY</t>
  </si>
  <si>
    <t>PHOENIX MEDICAL CENTRE</t>
  </si>
  <si>
    <t>LINGHOLME HEALTH CENTRE</t>
  </si>
  <si>
    <t>BERRYMEAD FAMILY MED.CTR.</t>
  </si>
  <si>
    <t>WINGATE MEDICAL CENTRE</t>
  </si>
  <si>
    <t>RAINHILL VILLAGE SURGERY</t>
  </si>
  <si>
    <t>MILL STREET MEDICAL CTR.</t>
  </si>
  <si>
    <t>THE HEALTH CENTRE SURGERY</t>
  </si>
  <si>
    <t>DINAS LANE MEDICAL CENTRE</t>
  </si>
  <si>
    <t>BLUEBELL LANE SURGERY</t>
  </si>
  <si>
    <t>HALL STREET MEDICAL CENTRE</t>
  </si>
  <si>
    <t>STOCKBRIDGE VILLAGE HC</t>
  </si>
  <si>
    <t>BILLINGE MEDICAL PRACTICE</t>
  </si>
  <si>
    <t>HAYDOCK MEDICAL CENTRE</t>
  </si>
  <si>
    <t>FOUR ACRE HEALTH CENTRE</t>
  </si>
  <si>
    <t>PARK HOUSE MEDICAL CENTRE</t>
  </si>
  <si>
    <t>PARKFIELD SURGERY</t>
  </si>
  <si>
    <t>ASTON HEALTHCARE LIMITED</t>
  </si>
  <si>
    <t>DR M SUARES' PRACTICE</t>
  </si>
  <si>
    <t>ROSEHEATH SURGERY</t>
  </si>
  <si>
    <t>MILLBROOK MEDICAL CENTRE</t>
  </si>
  <si>
    <t>ST. LAURENCE'S MEDICAL CENTRE</t>
  </si>
  <si>
    <t>THE SPINNEY MEDICAL CTR.</t>
  </si>
  <si>
    <t>RAINFORD HEALTH CENTRE</t>
  </si>
  <si>
    <t>LONGVIEW MEDICAL CENTRE</t>
  </si>
  <si>
    <t>TARBOCK MEDICAL CENTRE</t>
  </si>
  <si>
    <t>KENNETH MACRAE MED CENTRE</t>
  </si>
  <si>
    <t>THE BOWERY MEDICAL CENTRE</t>
  </si>
  <si>
    <t>LONGTON MEDICAL CENTRE</t>
  </si>
  <si>
    <t>BETHANY MEDICAL CENTRE</t>
  </si>
  <si>
    <t>THE MACMILLAN SURGERY</t>
  </si>
  <si>
    <t>PRESCOT MEDICAL CENTRE</t>
  </si>
  <si>
    <t>CORNERSTONE SURGERY</t>
  </si>
  <si>
    <t>DR MAASSARANI &amp; PARTNERS</t>
  </si>
  <si>
    <t>CEDAR CROSS MEDICAL CENTRE</t>
  </si>
  <si>
    <t>COLBY MEDICAL CENTRE</t>
  </si>
  <si>
    <t>ECCLESTON MEDICAL CENTRE</t>
  </si>
  <si>
    <t>ROBY MEDICAL CENTRE</t>
  </si>
  <si>
    <t>WINDERMERE MEDICAL CENTRE</t>
  </si>
  <si>
    <t>HILLSIDE HOUSE SURGERY</t>
  </si>
  <si>
    <t>PRIMROSE MEDICAL PRACTICE</t>
  </si>
  <si>
    <t>DR RAHIL'S SURGERY</t>
  </si>
  <si>
    <t>NEWTON COMMUNITY HOSPITAL PRACTICE</t>
  </si>
  <si>
    <t>NUTGROVE VILLA SURGERY</t>
  </si>
  <si>
    <t>THE CROSSROADS SURGERY</t>
  </si>
  <si>
    <t>NEWHOLME SURGERY</t>
  </si>
  <si>
    <t>42 KINGSWAY</t>
  </si>
  <si>
    <t>AINTREE ROAD MEDICAL CENTRE</t>
  </si>
  <si>
    <t>HIGH PASTURES SURGERY</t>
  </si>
  <si>
    <t>GLOVERS LANE SURGERY</t>
  </si>
  <si>
    <t>CHAPEL LANE SURGERY</t>
  </si>
  <si>
    <t>LIVERPOOL RD MEDICAL PRACTICE</t>
  </si>
  <si>
    <t>NORWOOD SURGERY</t>
  </si>
  <si>
    <t>MAGHULL FAMILY SURGERY</t>
  </si>
  <si>
    <t>EASTVIEW SURGERY</t>
  </si>
  <si>
    <t>AINSDALE MEDICAL CENTRE</t>
  </si>
  <si>
    <t>CHRISTIANA HARTLEY MEDICAL PRACTICE</t>
  </si>
  <si>
    <t>AINSDALE VILLAGE SURGERY</t>
  </si>
  <si>
    <t>BOOTLE VILLAGE SURGERY</t>
  </si>
  <si>
    <t>MOORE STREET MEDICAL CENTRE</t>
  </si>
  <si>
    <t>CHURCHTOWN MEDICAL CENTRE</t>
  </si>
  <si>
    <t>THE VILLAGE SURGERY FORMBY</t>
  </si>
  <si>
    <t>NORTH PARK HEALTH CENTRE</t>
  </si>
  <si>
    <t>BLUNDELLSANDS SURGERY</t>
  </si>
  <si>
    <t>ST MARKS MEDICAL CENTRE (TCG MEDICAL)</t>
  </si>
  <si>
    <t>BRIDGE ROAD MEDICAL CENTRE</t>
  </si>
  <si>
    <t>GRANGE SURGERY</t>
  </si>
  <si>
    <t>WESTWAY MEDICAL CENTRE</t>
  </si>
  <si>
    <t>CROSBY VILLAGE SURGERY</t>
  </si>
  <si>
    <t>ORRELL PARK MEDICAL CENTRE</t>
  </si>
  <si>
    <t>THE STRAND MEDICAL CENTRE</t>
  </si>
  <si>
    <t>FORD MEDICAL PRACTICE</t>
  </si>
  <si>
    <t>PARK STREET SURGERY</t>
  </si>
  <si>
    <t>15 SEFTON ROAD</t>
  </si>
  <si>
    <t>CONCEPT HOUSE SURGERY</t>
  </si>
  <si>
    <t>SEAFORTH VILLAGE SURGERY</t>
  </si>
  <si>
    <t>LITHERLAND PRACTICE</t>
  </si>
  <si>
    <t>THE CORNER SURGERY (DR MULLA)</t>
  </si>
  <si>
    <t>THE MARSHSIDE SURGERY</t>
  </si>
  <si>
    <t>RAWSON ROAD MEDICAL CENTRE</t>
  </si>
  <si>
    <t>KEW SURGERY</t>
  </si>
  <si>
    <t>THE FAMILY SURGERY</t>
  </si>
  <si>
    <t>HIGHTOWN VILLAGE SURGERY</t>
  </si>
  <si>
    <t>CROSSWAYS PRACTICE</t>
  </si>
  <si>
    <t>NETHERTON SURGERY</t>
  </si>
  <si>
    <t>MARINE LAKE MEDICAL PRACTICE</t>
  </si>
  <si>
    <t>EASTHAM GROUP PRACTICE</t>
  </si>
  <si>
    <t>CIVIC MEDICAL CENTRE</t>
  </si>
  <si>
    <t>WEST WIRRAL GROUP PRACTICE</t>
  </si>
  <si>
    <t>COMMONFIELD RD SURGERY</t>
  </si>
  <si>
    <t>UPTON GROUP PRACTICE</t>
  </si>
  <si>
    <t>DEVANEY MED CTR</t>
  </si>
  <si>
    <t>CAVENDISH MEDICAL CENTRE</t>
  </si>
  <si>
    <t>WHETSTONE LANE MED CTR</t>
  </si>
  <si>
    <t>ST CATHERINE'S SURGERY</t>
  </si>
  <si>
    <t>HAMILTON MED CTR</t>
  </si>
  <si>
    <t>HOLMLANDS MED CTR</t>
  </si>
  <si>
    <t>MANOR HEALTH CTR</t>
  </si>
  <si>
    <t>SOMERVILLE MED CTR</t>
  </si>
  <si>
    <t>ST HILARY GROUP PRACTICE</t>
  </si>
  <si>
    <t>CENTRAL PARK MEDICAL CENTRE</t>
  </si>
  <si>
    <t>GLADSTONE MED CTR</t>
  </si>
  <si>
    <t>GREASBY GROUP PRACTICE</t>
  </si>
  <si>
    <t>HEATHERLANDS MED CTR</t>
  </si>
  <si>
    <t>VITTORIA MED CTR G</t>
  </si>
  <si>
    <t>HOYLAKE RD MET CTR</t>
  </si>
  <si>
    <t>MORETON MEDICAL CENTRE</t>
  </si>
  <si>
    <t>SUNLIGHT GROUP PRACTICE</t>
  </si>
  <si>
    <t>GROVE RD SURGERY</t>
  </si>
  <si>
    <t>KINGS LANE MEDICAL PRACTICE</t>
  </si>
  <si>
    <t>TEEHEY LANE SURGERY</t>
  </si>
  <si>
    <t>HOYLAKE &amp; MEOLS MEDICAL CTR</t>
  </si>
  <si>
    <t>LISCARD GROUP PRACTICE</t>
  </si>
  <si>
    <t>SPITAL SURGERY</t>
  </si>
  <si>
    <t>MIRIAM PRIMARY CARE GROUP</t>
  </si>
  <si>
    <t>EGREMONT MED CTR</t>
  </si>
  <si>
    <t>CHURCH ROAD MEDICAL PRACTICE</t>
  </si>
  <si>
    <t>VITTORIA MED CTR K</t>
  </si>
  <si>
    <t>LEASOWE MEDICAL PRACTICE</t>
  </si>
  <si>
    <t>BLACKHEATH MED CTR</t>
  </si>
  <si>
    <t>LANCASTER MEDICAL PRACTICE</t>
  </si>
  <si>
    <t>ST JAMES' MEDICAL CENTRE</t>
  </si>
  <si>
    <t>LITTLE HARWOOD HEALTH CENTRE</t>
  </si>
  <si>
    <t>GARSTANG MEDICAL PRACTICE</t>
  </si>
  <si>
    <t>YORKSHIRE STREET MEDICAL CENTRE</t>
  </si>
  <si>
    <t>WITHNELL HEALTH CENTRE</t>
  </si>
  <si>
    <t>QUEEN SQUARE MEDICAL PRACTICE</t>
  </si>
  <si>
    <t>ORMSKIRK MEDICAL PRACTICE</t>
  </si>
  <si>
    <t>LYTHAM ROAD SURGERY</t>
  </si>
  <si>
    <t>WATERLOO MEDICAL CENTRE</t>
  </si>
  <si>
    <t>WHALLEY MEDICAL CENTRE</t>
  </si>
  <si>
    <t>ST FILLAN'S MEDICAL CTRE</t>
  </si>
  <si>
    <t>BURNLEY GROUP PRACTICE</t>
  </si>
  <si>
    <t>WITTON MEDICAL CENTRE</t>
  </si>
  <si>
    <t>THE RICHMOND HILL PRACTICE</t>
  </si>
  <si>
    <t>IRWELL MEDICAL PRACTICE</t>
  </si>
  <si>
    <t>ASH TREES SURGERY</t>
  </si>
  <si>
    <t>POPLAR HOUSE SURGERY</t>
  </si>
  <si>
    <t>REEDYFORD HLTH CARE GROUP</t>
  </si>
  <si>
    <t>COPPULL MEDICAL PRACTICE</t>
  </si>
  <si>
    <t>COLNE ROAD SURGERY</t>
  </si>
  <si>
    <t>PEEL HOUSE MEDICAL PRACTICE</t>
  </si>
  <si>
    <t>ANSDELL MEDICAL CENTRE</t>
  </si>
  <si>
    <t>THE CHORLEY SURGERY</t>
  </si>
  <si>
    <t>MANOR PRIMARY CARE</t>
  </si>
  <si>
    <t>LONGTON HEALTH CENTRE</t>
  </si>
  <si>
    <t>SOUTH KING STREET MEDICAL CENTRE</t>
  </si>
  <si>
    <t>LIBRARY HOUSE SURGERY</t>
  </si>
  <si>
    <t>DARWEN HEALTHCARE</t>
  </si>
  <si>
    <t>BRIERCLIFFE SURGERY</t>
  </si>
  <si>
    <t>MARTON MEDICAL PRACTICE</t>
  </si>
  <si>
    <t>BERRY LANE MEDICAL CENTRE</t>
  </si>
  <si>
    <t>WORDEN MEDICAL CENTRE</t>
  </si>
  <si>
    <t>ST GEORGES SURGERY</t>
  </si>
  <si>
    <t>GREAT ECCLESTON HLTH CTR</t>
  </si>
  <si>
    <t>REDLAM SURGERY</t>
  </si>
  <si>
    <t>REGENT HOUSE SURGERY</t>
  </si>
  <si>
    <t>ST PAULS MEDICAL CENTRE</t>
  </si>
  <si>
    <t>THE PENDLE MEDICAL PARTNERSHIP</t>
  </si>
  <si>
    <t>LAYTON MEDICAL CENTRE</t>
  </si>
  <si>
    <t>THE HEALTHCARE CENTRE</t>
  </si>
  <si>
    <t>PENDLESIDE MEDICAL PRACT</t>
  </si>
  <si>
    <t>PENDLE VIEW MEDICAL CTRE</t>
  </si>
  <si>
    <t>THE NEW HALL LANE PRACTICE</t>
  </si>
  <si>
    <t>GLENROYD MEDICAL CENTRE</t>
  </si>
  <si>
    <t>CLEVELEYS GROUP PRACTICE</t>
  </si>
  <si>
    <t>HOLLAND HOUSE SURGERY</t>
  </si>
  <si>
    <t>BARNOLDSWICK MED CTR</t>
  </si>
  <si>
    <t>THE THORNTON PRACTICE</t>
  </si>
  <si>
    <t>ARNOLD MEDICAL CENTRE</t>
  </si>
  <si>
    <t>THE RYAN MEDICAL CENTRE</t>
  </si>
  <si>
    <t>ROSLEA SURGERY</t>
  </si>
  <si>
    <t>HALL GREEN SURGERY</t>
  </si>
  <si>
    <t>THE OVER-WYRE MED.CTR.</t>
  </si>
  <si>
    <t>WHITWORTH MEDICAL CENTRE</t>
  </si>
  <si>
    <t>THE MOUNT VIEW PRACTICE</t>
  </si>
  <si>
    <t>THE CRESCENT SURGERY</t>
  </si>
  <si>
    <t>THURSBY SURGERY</t>
  </si>
  <si>
    <t>PARBOLD SURGERY</t>
  </si>
  <si>
    <t>THE CASTLE MEDICAL GROUP</t>
  </si>
  <si>
    <t>NORTH PRESTON MEDICAL PRACTICE</t>
  </si>
  <si>
    <t>STONEBRIDGE SURGERY</t>
  </si>
  <si>
    <t>BEACON PRIMARY CARE</t>
  </si>
  <si>
    <t>BLOOMFIELD MEDICAL CENTRE</t>
  </si>
  <si>
    <t>ILEX VIEW MEDICAL PRACTICE</t>
  </si>
  <si>
    <t>LANE ENDS SURGERY</t>
  </si>
  <si>
    <t>PWE PENDLE VALLEY MILL</t>
  </si>
  <si>
    <t>OAKENHURST MEDICAL PRACTICE</t>
  </si>
  <si>
    <t>KIRKHAM HEALTH CENTRE</t>
  </si>
  <si>
    <t>ASH TREE HOUSE SURGERY</t>
  </si>
  <si>
    <t>PADIHAM GROUP PRACTICE</t>
  </si>
  <si>
    <t>WATERFOOT MEDICAL PRACTICE</t>
  </si>
  <si>
    <t>DR A BISARYA</t>
  </si>
  <si>
    <t>BURNLEY WOOD MEDICAL CENTRE</t>
  </si>
  <si>
    <t>BURSCOUGH FAMILY PRACTICE</t>
  </si>
  <si>
    <t>DARWEN HEALTHLINK</t>
  </si>
  <si>
    <t>WHITTLE SURGERY</t>
  </si>
  <si>
    <t>LOCKWOOD GP SURGERY</t>
  </si>
  <si>
    <t>PARCLIFFE MEDICAL CENTRE</t>
  </si>
  <si>
    <t>GRANVILLE HOUSE MED CTRE</t>
  </si>
  <si>
    <t>BROWNHILL SURGERY</t>
  </si>
  <si>
    <t>FERNBANK SURGERY</t>
  </si>
  <si>
    <t>STONYHILL MEDICAL PRACTICE</t>
  </si>
  <si>
    <t>OSWALD MEDICAL CENTRE</t>
  </si>
  <si>
    <t>IGHTENHILL MEDICAL CENTRE</t>
  </si>
  <si>
    <t>DR BELLO'S SURGERY</t>
  </si>
  <si>
    <t>STEPPING STONE PRACTICE</t>
  </si>
  <si>
    <t>FISHERGATE HILL SURGERY</t>
  </si>
  <si>
    <t>NELSON MEDICAL PRACTICE</t>
  </si>
  <si>
    <t>THE EUXTON MEDICAL CENTRE</t>
  </si>
  <si>
    <t>NEWTON DRIVE HEALTH CENTRE</t>
  </si>
  <si>
    <t>LOSTOCK HALL MEDICAL CTR.</t>
  </si>
  <si>
    <t>CLAYTON BROOK SURGERY</t>
  </si>
  <si>
    <t>KINGSFOLD MEDICAL CENTRE</t>
  </si>
  <si>
    <t>RIBBLETON MEDICAL CENTRE</t>
  </si>
  <si>
    <t>MOSS SIDE MEDICAL CENTRE</t>
  </si>
  <si>
    <t>ISSA MEDICAL CENTRE - PATEL</t>
  </si>
  <si>
    <t>ROSEGROVE SURGERY</t>
  </si>
  <si>
    <t>ASHURST PRIMARY CARE</t>
  </si>
  <si>
    <t>EXCEL PRIMARY CARE</t>
  </si>
  <si>
    <t>ST. MARY'S HEALTH CENTRE</t>
  </si>
  <si>
    <t>LIMEFIELD SURGERY</t>
  </si>
  <si>
    <t>THE CLAYTON MEDICAL CTR.</t>
  </si>
  <si>
    <t>SLAIDBURN HEALTH CENTRE</t>
  </si>
  <si>
    <t>SHIFA SURGERY</t>
  </si>
  <si>
    <t>SPRING-FENISCO HEALTHLINK</t>
  </si>
  <si>
    <t>LATHOM HOUSE SURGERY</t>
  </si>
  <si>
    <t>GUTTERIDGE MEDICAL CENTRE</t>
  </si>
  <si>
    <t>THE VILLAGE SURGERIES CROSTON&amp;ECCLESTON</t>
  </si>
  <si>
    <t>FLEETWOOD SURGERY</t>
  </si>
  <si>
    <t>STANLEY COURT SURGERY</t>
  </si>
  <si>
    <t>NORTH SHORE SURGERY</t>
  </si>
  <si>
    <t>OLIVE MEDICAL CENTRE</t>
  </si>
  <si>
    <t>DR ALI GUTTRIDGE MEDICAL CENTRE</t>
  </si>
  <si>
    <t>ROSSENDALE VALLEY MEDICAL PRACTICE</t>
  </si>
  <si>
    <t>NEW LONGTON SURGERY</t>
  </si>
  <si>
    <t>BEECHES MEDICAL CENTRE</t>
  </si>
  <si>
    <t>FAMILY PRACTICE</t>
  </si>
  <si>
    <t>AUGHTON SURGERY</t>
  </si>
  <si>
    <t>HIGHER HEYS SURGERY</t>
  </si>
  <si>
    <t>DR DAWOUD'S SURGERY</t>
  </si>
  <si>
    <t>BLAKEWATER HEALTHCARE</t>
  </si>
  <si>
    <t>WILLIAM HOPWOOD STREET SURGERY</t>
  </si>
  <si>
    <t>ROMAN ROAD HEALTH CENTRE</t>
  </si>
  <si>
    <t>TARLETON GROUP PRACTICE</t>
  </si>
  <si>
    <t>DILL HALL SURGERY</t>
  </si>
  <si>
    <t>ABBEY DALE MEDICAL CENTRE</t>
  </si>
  <si>
    <t>HOLLINS GROVE SURGERY</t>
  </si>
  <si>
    <t>PRINGLE STREET SURGERY</t>
  </si>
  <si>
    <t>KING STREET MEDICAL CTR</t>
  </si>
  <si>
    <t>GREAT HARWOOD MEDICAL GROUP</t>
  </si>
  <si>
    <t>DR JEHANGIR (SH)</t>
  </si>
  <si>
    <t>HARAMBEE SURGERY</t>
  </si>
  <si>
    <t>THE CORNERSTONE PRACTICE</t>
  </si>
  <si>
    <t>DR A HUSSAIN</t>
  </si>
  <si>
    <t>WHITEFIELD HEALTHCARE</t>
  </si>
  <si>
    <t>ADLINGTON MEDICAL CENTRE</t>
  </si>
  <si>
    <t>STATION SURGERY</t>
  </si>
  <si>
    <t>BRIARWOOD MEDICAL CENTRE</t>
  </si>
  <si>
    <t>THE WEAVERS PRACTICE</t>
  </si>
  <si>
    <t>BARROWFORD SURGERY</t>
  </si>
  <si>
    <t>AVENHAM SURGERY</t>
  </si>
  <si>
    <t>PRIMROSE BANK MEDICAL CENTRE</t>
  </si>
  <si>
    <t>RIVERSIDE FAMILY PRACTICE</t>
  </si>
  <si>
    <t>THE DUNSTAN PARTNERSHIP</t>
  </si>
  <si>
    <t>PIKES LANE 1</t>
  </si>
  <si>
    <t>KILDONAN HOUSE</t>
  </si>
  <si>
    <t>SWAN LANE MEDICAL CENTRE</t>
  </si>
  <si>
    <t>STABLE FOLD SURGERY</t>
  </si>
  <si>
    <t>DR MALHOTRA &amp; PARTNERS</t>
  </si>
  <si>
    <t>KEARSLEY MEDICAL CENTRE</t>
  </si>
  <si>
    <t>STONEHILL MEDICAL CENTRE</t>
  </si>
  <si>
    <t>ST HELENS ROAD PRACTICE</t>
  </si>
  <si>
    <t>DALEFIELD SURGERY</t>
  </si>
  <si>
    <t>TONGE FOLD HEALTH CENTRE</t>
  </si>
  <si>
    <t>LEVER CHAMBERS 2</t>
  </si>
  <si>
    <t>SPRING HOUSE SURGERY</t>
  </si>
  <si>
    <t>UNSWORTH GROUP PRACTICE</t>
  </si>
  <si>
    <t>HARWOOD MEDICAL CENTRE</t>
  </si>
  <si>
    <t>THE ALASTAIR ROSS MEDICAL PRACTICE</t>
  </si>
  <si>
    <t>LITTLE LEVER HEALTH CENTRE 1</t>
  </si>
  <si>
    <t>THE OAKS FAMILY PRACTICE</t>
  </si>
  <si>
    <t>MANDALAY MEDICAL CENTRE</t>
  </si>
  <si>
    <t>BURNSIDE SURGERY</t>
  </si>
  <si>
    <t>HALLIWELL SURGERY 2</t>
  </si>
  <si>
    <t>DEANE MEDICAL CENTRE</t>
  </si>
  <si>
    <t>HEATON MEDICAL CENTRE</t>
  </si>
  <si>
    <t>BRADFORD STREET SURGERY</t>
  </si>
  <si>
    <t>EDGWORTH MEDICAL CENTRE</t>
  </si>
  <si>
    <t>LITTLE LEVER HEALTH CENTRE 2</t>
  </si>
  <si>
    <t>FIG TREE MEDICAL PRACTICE</t>
  </si>
  <si>
    <t>CROMPTON VIEW SURGERY</t>
  </si>
  <si>
    <t>SHANTI MEDICAL CENTRE</t>
  </si>
  <si>
    <t>SPRING VIEW MEDICAL CENTRE</t>
  </si>
  <si>
    <t>BEEHIVE SURGERY</t>
  </si>
  <si>
    <t>ORIENT HOUSE MEDICAL CENTRE</t>
  </si>
  <si>
    <t>CHARLOTTE STREET SURGERY</t>
  </si>
  <si>
    <t>HALLIWELL SURGERY 3</t>
  </si>
  <si>
    <t>GREAT LEVER ONE</t>
  </si>
  <si>
    <t>WYRESDALE ROAD SURGERY</t>
  </si>
  <si>
    <t>AL FAL MEDICAL GROUP</t>
  </si>
  <si>
    <t>FARNWORTH FAMILY PRACTICE</t>
  </si>
  <si>
    <t>DEANE CLINIC 1</t>
  </si>
  <si>
    <t>FAIRFAX GROUP PRACTICE</t>
  </si>
  <si>
    <t>THE UPLANDS MEDICAL PRACTICE</t>
  </si>
  <si>
    <t>TOWNSIDE SURGERY</t>
  </si>
  <si>
    <t>RAMSBOTTOM MEDICAL PRACTICE</t>
  </si>
  <si>
    <t>RADCLIFFE MEDICAL PRACTICE</t>
  </si>
  <si>
    <t>BLACKFORD HOUSE MEDICAL CENTRE</t>
  </si>
  <si>
    <t>MONARCH MEDICAL CENTRE</t>
  </si>
  <si>
    <t>UNSWORTH MEDICAL CENTRE</t>
  </si>
  <si>
    <t>TOWER FAMILY HEALTHCARE</t>
  </si>
  <si>
    <t>RIBBLESDALE MEDICAL PRACTICE</t>
  </si>
  <si>
    <t>WOODBANK SURGERY</t>
  </si>
  <si>
    <t>PEEL GPS</t>
  </si>
  <si>
    <t>KNOWSLEY MEDICAL CENTRE</t>
  </si>
  <si>
    <t>ST GABRIEL'S MEDICAL CENTRE</t>
  </si>
  <si>
    <t>GREYLAND MEDICAL CENTRE</t>
  </si>
  <si>
    <t>RED BANK GROUP PRACTICE</t>
  </si>
  <si>
    <t>WHITTAKER LANE MED CENTRE</t>
  </si>
  <si>
    <t>WALMERSLEY ROAD MEDICAL PRACTICE</t>
  </si>
  <si>
    <t>MILE LANE HEALTH CENTRE</t>
  </si>
  <si>
    <t>GARDEN CITY MEDICAL CENTRE</t>
  </si>
  <si>
    <t>HUNTLEY MOUNT MEDICAL CENTRE</t>
  </si>
  <si>
    <t>LONGFIELD MEDICAL PRACTICE</t>
  </si>
  <si>
    <t>FIVE OAKS FAMILIY PRACTICE</t>
  </si>
  <si>
    <t>AILSA CRAIG MEDICAL CENTRE</t>
  </si>
  <si>
    <t>THE BORCHARDT MEDICAL CENTRE</t>
  </si>
  <si>
    <t>NORTHENDEN GROUP PRACTICE</t>
  </si>
  <si>
    <t>RK MEDICAL PRACTICE</t>
  </si>
  <si>
    <t>LEVENSHULME MEDICAL PRACTICE</t>
  </si>
  <si>
    <t>LADYBARN GROUP PRACTICE</t>
  </si>
  <si>
    <t>MAULDETH MEDICAL CENTRE</t>
  </si>
  <si>
    <t>VALENTINE MEDICAL CENTRE</t>
  </si>
  <si>
    <t>PEEL HALL MEDICAL CENTRE</t>
  </si>
  <si>
    <t>THE MAPLES MEDICAL CENTRE</t>
  </si>
  <si>
    <t>KINGSWAY MEDICAL PRACTICE</t>
  </si>
  <si>
    <t>SURREY LODGE PRACTICE</t>
  </si>
  <si>
    <t>BOWLAND MEDICAL PRACTICE</t>
  </si>
  <si>
    <t>ST GEORGE'S MEDICAL CENTRE</t>
  </si>
  <si>
    <t>DICKENSON ROAD MEDICAL CENTRE</t>
  </si>
  <si>
    <t>WEST POINT MEDICAL CENTRE</t>
  </si>
  <si>
    <t>GORTON MEDICAL CENTRE</t>
  </si>
  <si>
    <t>BENCHILL MEDICAL PRACTICE</t>
  </si>
  <si>
    <t>NEW COLLEGIATE MEDICAL CENTRE</t>
  </si>
  <si>
    <t>DRS HANIF &amp; BANNURU</t>
  </si>
  <si>
    <t>BEACON MEDICAL CENTRE</t>
  </si>
  <si>
    <t>BARLOW MEDICAL CENTRE</t>
  </si>
  <si>
    <t>BODEY MEDICAL CENTRE</t>
  </si>
  <si>
    <t>ARDWICK MEDICAL PRACTICE</t>
  </si>
  <si>
    <t>THE RANGE MEDICAL CENTRE</t>
  </si>
  <si>
    <t>CONRAN MEDICAL CENTRE</t>
  </si>
  <si>
    <t>CORNERSTONE FAMILY PRACTICE</t>
  </si>
  <si>
    <t>FLORENCE HOUSE MEDICAL PRACTICE</t>
  </si>
  <si>
    <t>CORNISHWAY GROUP PRACTICE</t>
  </si>
  <si>
    <t>DROYLSDEN RD FAMILY PRACTICE</t>
  </si>
  <si>
    <t>TREGENNA GROUP PRACTICE</t>
  </si>
  <si>
    <t>MOUNT ROAD SURGERY</t>
  </si>
  <si>
    <t>EASTLANDS MEDICAL CENTRE</t>
  </si>
  <si>
    <t>WEST GORTON MEDICAL PRACTICE</t>
  </si>
  <si>
    <t>WHITLEY ROAD MEDICAL CENTRE</t>
  </si>
  <si>
    <t>PRINCESS ROAD SURGERY</t>
  </si>
  <si>
    <t>LIME SQUARE MEDICAL CENTRE</t>
  </si>
  <si>
    <t>BROOKLANDS MEDICAL PRACTICE</t>
  </si>
  <si>
    <t>NEW ISLINGTON MEDICAL CENTRE</t>
  </si>
  <si>
    <t>DAVID MEDICAL CENTRE</t>
  </si>
  <si>
    <t>CHORLTON FAMILY PRACTICE</t>
  </si>
  <si>
    <t>NEWTON HEATH MEDICAL CENTRE</t>
  </si>
  <si>
    <t>WILBRAHAM SURGERY</t>
  </si>
  <si>
    <t>THE ROBERT DARBISHIRE PRACTICE</t>
  </si>
  <si>
    <t>WELLFIELD MEDICAL CENTRE</t>
  </si>
  <si>
    <t>FERNCLOUGH SURGERY</t>
  </si>
  <si>
    <t>WILMSLOW ROAD SURGERY</t>
  </si>
  <si>
    <t>THE ARCH MEDICAL PRACTICE</t>
  </si>
  <si>
    <t>THE WHITSWOOD PRACTICE</t>
  </si>
  <si>
    <t>DR KHAN'S PRACTICE</t>
  </si>
  <si>
    <t>FALLOWFIELD MEDICAL CENTRE</t>
  </si>
  <si>
    <t>QUEENS MEDICAL CENTRE</t>
  </si>
  <si>
    <t>THE ALEXANDRA PRACTICE</t>
  </si>
  <si>
    <t>NORTHERN MOOR MEDICAL PRACTICE</t>
  </si>
  <si>
    <t>THE NEVILLE FAMILY CENTRE</t>
  </si>
  <si>
    <t>CORNBROOK MEDICAL PRACTICE</t>
  </si>
  <si>
    <t>ANCOATS URBAN VILLAGE MEDICAL PRACTICE</t>
  </si>
  <si>
    <t>DIDSBURY MEDICAL CENTRE - DR WHITAKER</t>
  </si>
  <si>
    <t>WILLOWBANK SURGERY</t>
  </si>
  <si>
    <t>THE DOC'S SURGERY</t>
  </si>
  <si>
    <t>DAM HEAD MEDICAL CENTRE</t>
  </si>
  <si>
    <t>ST MARY'S MEDICAL CENTRE</t>
  </si>
  <si>
    <t>THE CHOWDHURY PRACTICE</t>
  </si>
  <si>
    <t>CHADDERTON MEDICAL PRACTICE</t>
  </si>
  <si>
    <t>LEESBROOK SURGERY</t>
  </si>
  <si>
    <t>OLDHAM FAMILY PRACTICE</t>
  </si>
  <si>
    <t>CH MEDICAL PRACTICE</t>
  </si>
  <si>
    <t>OLDHAM MEDICAL SERVICES</t>
  </si>
  <si>
    <t>THE ROYTON &amp; CROMPTON FAMILY PRACTICE</t>
  </si>
  <si>
    <t>HOPWOOD HOUSE MEDICAL PRACTICE</t>
  </si>
  <si>
    <t>ALEXANDRA GROUP MED PRACT</t>
  </si>
  <si>
    <t>SADDLEWORTH MEDICAL PRACTICE</t>
  </si>
  <si>
    <t>OAK GABLES MEDICAL PRACTICE</t>
  </si>
  <si>
    <t>ROYTON MEDICAL CENTRE</t>
  </si>
  <si>
    <t>SPRINGFIELD HOUSE</t>
  </si>
  <si>
    <t>GREENBANK MEDICAL PRACTICE</t>
  </si>
  <si>
    <t>LEES MEDICAL PRACTICE</t>
  </si>
  <si>
    <t>BLOCK LANE SURGERY</t>
  </si>
  <si>
    <t>JALAL PRACTICE</t>
  </si>
  <si>
    <t>LITTLETOWN FAMILY MED PRACT</t>
  </si>
  <si>
    <t>MOORSIDE MEDICAL PRACTICE</t>
  </si>
  <si>
    <t>PERKINS PRACTICE</t>
  </si>
  <si>
    <t>MEDLOCK MEDICAL PRACTICE</t>
  </si>
  <si>
    <t>WERNETH MEDICAL PRACTICE</t>
  </si>
  <si>
    <t>VILLAGE MEDICAL PRACTICE</t>
  </si>
  <si>
    <t>KAPUR FAMILY CARE</t>
  </si>
  <si>
    <t>MILNROW VILLAGE PRACTICE</t>
  </si>
  <si>
    <t>DR GWD BHIMA</t>
  </si>
  <si>
    <t>EDENFIELD ROAD SURGERY</t>
  </si>
  <si>
    <t>PETERLOO MEDICAL CENTRE</t>
  </si>
  <si>
    <t>YORKSHIRE ST SURGERY</t>
  </si>
  <si>
    <t>ASHWORTH STREET SURGERY</t>
  </si>
  <si>
    <t>WELLFIELD HEALTH CENTRE</t>
  </si>
  <si>
    <t>MARK STREET SURGERY</t>
  </si>
  <si>
    <t>CASTLETON HEALTH CENTRE</t>
  </si>
  <si>
    <t>LONGFORD STREET MEDICAL CENTRE</t>
  </si>
  <si>
    <t>HEALEY SURGERY</t>
  </si>
  <si>
    <t>CROFT SHIFA HEALTH CENTRE</t>
  </si>
  <si>
    <t>ROCHDALE ROAD MEDICAL CENTRE</t>
  </si>
  <si>
    <t>HEYWOOD HEALTH</t>
  </si>
  <si>
    <t>INSPIRE MEDICAL CENTRE</t>
  </si>
  <si>
    <t>LITTLEBOROUGH GROUP PRACTICE</t>
  </si>
  <si>
    <t>DURNFORD MEDICAL CENTRE</t>
  </si>
  <si>
    <t>PENNINE SURGERY</t>
  </si>
  <si>
    <t>STONEFIELD STREET SURGERY</t>
  </si>
  <si>
    <t>HOPWOOD MEDICAL CENTRE</t>
  </si>
  <si>
    <t>THE DAWES FAMILY PRACTICE</t>
  </si>
  <si>
    <t>HEADY HILL SURGERY</t>
  </si>
  <si>
    <t>THE VILLAGE MEDICAL CTR.</t>
  </si>
  <si>
    <t>THE DALE MEDICAL PRACTICE</t>
  </si>
  <si>
    <t>DR A HAMID</t>
  </si>
  <si>
    <t>DR MB GHAFOOR &amp; PARTNERS</t>
  </si>
  <si>
    <t>WINDERMERE SURGERY</t>
  </si>
  <si>
    <t>THE POPLARS MEDICAL PRACTICE</t>
  </si>
  <si>
    <t>1/SALFORD MEDICAL PRACTICE</t>
  </si>
  <si>
    <t>WALKDEN MEDICAL CENTRE</t>
  </si>
  <si>
    <t>PENDLETON MEDICAL CENTRE</t>
  </si>
  <si>
    <t>THE SIDES MEDICAL PRACTICE</t>
  </si>
  <si>
    <t>THE LIMES MEDICAL PRACTICE</t>
  </si>
  <si>
    <t>SILVERDALE MEDICAL PRACTICE</t>
  </si>
  <si>
    <t>MOCHA PARADE MEDICAL PRACTICE</t>
  </si>
  <si>
    <t>3/SPRINGFIELD HOUSE MEDICAL PRACTICE</t>
  </si>
  <si>
    <t>NEWBURY GREEN MEDICAL PRACTICE</t>
  </si>
  <si>
    <t>LANGWORTHY MEDICAL PRACTICE</t>
  </si>
  <si>
    <t>THE GILL MEDICAL PRACTICE</t>
  </si>
  <si>
    <t>ORIENT ROAD MEDICAL PRACTICE</t>
  </si>
  <si>
    <t>ORDSALL HEALTH SURGERY</t>
  </si>
  <si>
    <t>SORREL BANK MEDICAL PRACTICE</t>
  </si>
  <si>
    <t>THE MOSSLANDS MEDICAL PRACTICE</t>
  </si>
  <si>
    <t>CLEGGS LANE MEDICAL PRACTICE/129</t>
  </si>
  <si>
    <t>1/MONTON MEDICAL PRACTICE</t>
  </si>
  <si>
    <t>ELLENBROOK MEDICAL CENTRE</t>
  </si>
  <si>
    <t>DEARDEN AVENUE MEDICAL PRACTICE</t>
  </si>
  <si>
    <t>CHERRY MEDICAL PRACTICE</t>
  </si>
  <si>
    <t>CORNERSTONE MEDICAL PRACTICE</t>
  </si>
  <si>
    <t>CHAPEL GROUP MEDICAL CENTRE</t>
  </si>
  <si>
    <t>LIMEFIELD ROAD MEDICAL PRACTICE</t>
  </si>
  <si>
    <t>(IRLAM) SALFORD CARE CTRS MEDICAL PRACTI</t>
  </si>
  <si>
    <t>THE WILLOWS MEDICAL PRACTICE</t>
  </si>
  <si>
    <t>MANCHESTER ROAD EAST MEDICAL PRACTICE</t>
  </si>
  <si>
    <t>MARPLE BRIDGE SURGERY</t>
  </si>
  <si>
    <t>MARPLE COTTAGE SURGERY</t>
  </si>
  <si>
    <t>CHEADLE HULME MEDICAL GROUP</t>
  </si>
  <si>
    <t>HEATON MERSEY MED.PRACT.</t>
  </si>
  <si>
    <t>WOODLEY VILLAGE SURGERY</t>
  </si>
  <si>
    <t>BEECH HOUSE MEDICAL PRACT</t>
  </si>
  <si>
    <t>CARITAS GENERAL PRACTICE PARTNERSHIP</t>
  </si>
  <si>
    <t>ADSHALL ROAD MEDICAL PRAC</t>
  </si>
  <si>
    <t>BRAMHALL HEALTH CENTRE</t>
  </si>
  <si>
    <t>BRAMHALL &amp; SHAW HEATH MEDICAL GROUP</t>
  </si>
  <si>
    <t>CHADSFIELD MEDICAL PRACTICE</t>
  </si>
  <si>
    <t>PARK VIEW GROUP PRACTICE</t>
  </si>
  <si>
    <t>ALVANLEY FAMILY PRACTICE</t>
  </si>
  <si>
    <t>CHEADLE MEDICAL PRACTICE</t>
  </si>
  <si>
    <t>MARPLE MEDICAL PRACTICE</t>
  </si>
  <si>
    <t>HEALD GREEN HEALTH CENTRE 2</t>
  </si>
  <si>
    <t>GATLEY MEDICAL CENTRE</t>
  </si>
  <si>
    <t>HULME HALL MEDICAL GROUP</t>
  </si>
  <si>
    <t>HEATON MOOR MEDICAL GROUP</t>
  </si>
  <si>
    <t>BRACONDALE MEDICAL CENTRE</t>
  </si>
  <si>
    <t>BRINNINGTON SURGERY</t>
  </si>
  <si>
    <t>BREDBURY MEDICAL CENTRE</t>
  </si>
  <si>
    <t>VERNON PARK SURGERY</t>
  </si>
  <si>
    <t>HIGH LANE MEDICAL CENTRE</t>
  </si>
  <si>
    <t>ARCHWOOD MEDICAL PRACTICE</t>
  </si>
  <si>
    <t>STOCKPORT MEDICAL GROUP</t>
  </si>
  <si>
    <t>THE BROOKE SURGERY</t>
  </si>
  <si>
    <t>ALBION MEDICAL PRACTICE</t>
  </si>
  <si>
    <t>AWBURN HOUSE MEDICAL PRACTICE</t>
  </si>
  <si>
    <t>LOCKSIDE MEDICAL CENTRE</t>
  </si>
  <si>
    <t>PENNINE MEDICAL CENTRE</t>
  </si>
  <si>
    <t>STAVELEIGH MEDICAL CENTRE</t>
  </si>
  <si>
    <t>ASHTON MEDICAL GROUP</t>
  </si>
  <si>
    <t>MEDLOCK VALE MEDICAL PRACTICE</t>
  </si>
  <si>
    <t>GORDON STREET MEDICAL CENTRE</t>
  </si>
  <si>
    <t>HATTERSLEY GROUP PRACTICE</t>
  </si>
  <si>
    <t>HAUGHTON THORNLEY MEDICAL CENTRES</t>
  </si>
  <si>
    <t>MILLGATE HEALTHCARE PARTNERSHIP</t>
  </si>
  <si>
    <t>DONNEYBROOK MEDICAL CENTRE</t>
  </si>
  <si>
    <t>DENTON MEDICAL PRACTICE</t>
  </si>
  <si>
    <t>HT PRACTICE</t>
  </si>
  <si>
    <t>DUKINFIELD MEDICAL PRACTICE</t>
  </si>
  <si>
    <t>ST. ANDREW'S HOUSE SURGERY</t>
  </si>
  <si>
    <t>TOWN HALL SURGERY</t>
  </si>
  <si>
    <t>MARKET STREET MEDICAL PRACTICE</t>
  </si>
  <si>
    <t>WEST END MEDICAL CENTRE</t>
  </si>
  <si>
    <t>THE SMITHY SURGERY</t>
  </si>
  <si>
    <t>STAMFORD HOUSE</t>
  </si>
  <si>
    <t>MOSSLEY MEDICAL PRACTICE</t>
  </si>
  <si>
    <t>PIKE MEDICAL PRACTICE</t>
  </si>
  <si>
    <t>ALTRINCHAM MEDICAL PRACTICE</t>
  </si>
  <si>
    <t>URMSTON GROUP PRACTICE</t>
  </si>
  <si>
    <t>TIMPERLEY HEALTH CENTRE (WESTWOOD)</t>
  </si>
  <si>
    <t>SHAY LANE MEDICAL CENTRE (KELMAN)</t>
  </si>
  <si>
    <t>DAVYHULME MEDICAL CENTRE</t>
  </si>
  <si>
    <t>SHAY LANE MEDICAL CENTRE (PATEL)</t>
  </si>
  <si>
    <t>BOUNDARY HOUSE MEDICAL CENTRE</t>
  </si>
  <si>
    <t>WASHWAY ROAD MEDICAL CENTRE</t>
  </si>
  <si>
    <t>WEST TIMPERLEY MEDICAL CENTRE</t>
  </si>
  <si>
    <t>BODMIN ROAD HEALTH CENTRE</t>
  </si>
  <si>
    <t>DELAMERE MEDICAL PRACTICE</t>
  </si>
  <si>
    <t>PARTINGTON CENTRAL SURGERY</t>
  </si>
  <si>
    <t>LIMELIGHT HEALTH AND WELLBEING HUB</t>
  </si>
  <si>
    <t>FIRSWAY HEALTH CENTRE</t>
  </si>
  <si>
    <t>PARTINGTON FAMILY PRACTICE</t>
  </si>
  <si>
    <t>FLIXTON ROAD MEDICAL CENTRE</t>
  </si>
  <si>
    <t>CONWAY ROAD MEDICAL PRACTICE</t>
  </si>
  <si>
    <t>BARRINGTON MEDICAL CENTRE</t>
  </si>
  <si>
    <t>LOSTOCK MEDICAL CENTRE</t>
  </si>
  <si>
    <t>NORTH TRAFFORD GROUP PRACTICE</t>
  </si>
  <si>
    <t>RIDDINGS FAMILY HEALTH CENTRE</t>
  </si>
  <si>
    <t>MEDICENTRE</t>
  </si>
  <si>
    <t>BRAITHWAITE RD SURGERY</t>
  </si>
  <si>
    <t>THE DICCONSON GROUP PRACTICE</t>
  </si>
  <si>
    <t>DR TUN &amp; PARTNERS</t>
  </si>
  <si>
    <t>ZAMAN</t>
  </si>
  <si>
    <t>DR AHMAD &amp; PTNRS</t>
  </si>
  <si>
    <t>BRADSHAW MEDICAL CENTRE</t>
  </si>
  <si>
    <t>BEECH HILL MEDICAL PRACTICE</t>
  </si>
  <si>
    <t>SULLIVAN WAY SURGERY</t>
  </si>
  <si>
    <t>STANDISH MEDICAL PRACTICE</t>
  </si>
  <si>
    <t>ASPULL SURGERY</t>
  </si>
  <si>
    <t>PENNYGATE MEDICAL CENTRE</t>
  </si>
  <si>
    <t>SHEVINGTON SURGERY</t>
  </si>
  <si>
    <t>PEMBERTON SURGERY</t>
  </si>
  <si>
    <t>SIVAKUMAR &amp; PARTNER</t>
  </si>
  <si>
    <t>NEWTOWN MEDICAL PRACTICE</t>
  </si>
  <si>
    <t>BROOKMILL MEDICAL CENTRE</t>
  </si>
  <si>
    <t>LONGSHOOT MEDICAL PRACTICE</t>
  </si>
  <si>
    <t>ELLIOTT STREET SURGERY</t>
  </si>
  <si>
    <t>WESTLEIGH MEDICAL PRACTICE</t>
  </si>
  <si>
    <t>DR SEABROOK</t>
  </si>
  <si>
    <t>BRYN CROSS SURGERY</t>
  </si>
  <si>
    <t>SAXENA L</t>
  </si>
  <si>
    <t>DR KK CHAN &amp; PARTNERS</t>
  </si>
  <si>
    <t>FOXLEIGH FAMILY SURGERY</t>
  </si>
  <si>
    <t>GRASMERE SURGERY</t>
  </si>
  <si>
    <t>PREMIER HEALTH TEAM</t>
  </si>
  <si>
    <t>MEADOWVIEW SURGERY</t>
  </si>
  <si>
    <t>GOLBORNE SURGERY</t>
  </si>
  <si>
    <t>BEE FOLD MEDICAL CENTRE</t>
  </si>
  <si>
    <t>MESNES VIEW SURGERY</t>
  </si>
  <si>
    <t>DR VASANTH</t>
  </si>
  <si>
    <t>ASTLEY GENERAL PRACTICE</t>
  </si>
  <si>
    <t>SHAHBAZI SS</t>
  </si>
  <si>
    <t>MARUS BRIDGE PRACTICE</t>
  </si>
  <si>
    <t>DR VARDHAN'S SURGERY</t>
  </si>
  <si>
    <t>SLAG LANE MC</t>
  </si>
  <si>
    <t>SHAKESPEARE SURGERY</t>
  </si>
  <si>
    <t>THE OM SURGERY</t>
  </si>
  <si>
    <t>PURFLEET CARE CENTRE</t>
  </si>
  <si>
    <t>CORNWALL HEALTH FOR HOMELESS</t>
  </si>
  <si>
    <t>THE HOMELESS HEALTHCARE TEAM</t>
  </si>
  <si>
    <t>CAMBRIDGE ACCESS SURGERY</t>
  </si>
  <si>
    <t>ANGEL SURGERY</t>
  </si>
  <si>
    <t>THE ANCHOR CENTRE</t>
  </si>
  <si>
    <t>WINSHILL</t>
  </si>
  <si>
    <t>SAFE HAVEN UNIT - LCD</t>
  </si>
  <si>
    <t>THE DOCTORS HOUSE</t>
  </si>
  <si>
    <t>TORCROSS MEDICAL CENTRE</t>
  </si>
  <si>
    <t>HALL GREEN HEALTH</t>
  </si>
  <si>
    <t>RAINBOW HEALTH CENTRE</t>
  </si>
  <si>
    <t>DILSTON MEDICAL CENTRE</t>
  </si>
  <si>
    <t>CATHEDRAL MEDICAL CENTRE</t>
  </si>
  <si>
    <t>3D MEDICAL CENTRE</t>
  </si>
  <si>
    <t>PORTOBELLO MEDICAL CENTRE</t>
  </si>
  <si>
    <t>BURNLEY PRACTICE</t>
  </si>
  <si>
    <t>AMBAR MEDICAL CENTRE</t>
  </si>
  <si>
    <t>WESTMINSTER ZT PRACTICE</t>
  </si>
  <si>
    <t>DR SJC CLAY'S PRACTICE</t>
  </si>
  <si>
    <t>CHAPEL MEDICAL CENTRE</t>
  </si>
  <si>
    <t>THE RAVENSCAR SURGERY</t>
  </si>
  <si>
    <t>HEDINGHAM MEDICAL CENTRE</t>
  </si>
  <si>
    <t>THE HOLLIES SURGERY</t>
  </si>
  <si>
    <t>THE ROBINS SURGERY, HAROLD HILL HEALTH C</t>
  </si>
  <si>
    <t>GOLDINGTON ROAD SURGERY</t>
  </si>
  <si>
    <t>LEICESTER CITY ASSIST PRACTICE</t>
  </si>
  <si>
    <t>DR R BAGHDJIAN SURGERY</t>
  </si>
  <si>
    <t>LANGLEY CORNER SURGERY</t>
  </si>
  <si>
    <t>HESA MEDICAL CENTRE - Y00352</t>
  </si>
  <si>
    <t>DR PASQUALI</t>
  </si>
  <si>
    <t>TROWBRIDGE PRACTICE</t>
  </si>
  <si>
    <t>DEARNE VALLEY GROUP PRACTICE</t>
  </si>
  <si>
    <t>SOHO HEALTH CENTRE</t>
  </si>
  <si>
    <t>SALFORD PRIMARY CARE TOGETHER</t>
  </si>
  <si>
    <t>MAGHULL PRACTICE</t>
  </si>
  <si>
    <t>DR SIMS AND PARTNERS</t>
  </si>
  <si>
    <t>BROADWAY HEALTH CENTRE</t>
  </si>
  <si>
    <t>GARSWOOD SURGERY</t>
  </si>
  <si>
    <t>BOTOLPH BRIDGE COMMUNITY HEALTH CENTRE</t>
  </si>
  <si>
    <t>SUMMERFIELD GROUP PRACTICE</t>
  </si>
  <si>
    <t>ST. QUINTIN HEALTH CENTRE</t>
  </si>
  <si>
    <t>THE VILLAGE MEDICAL CTR</t>
  </si>
  <si>
    <t>FOXHAYES PRACTICE</t>
  </si>
  <si>
    <t>GREEN CEDARS MEDICAL CENTRE</t>
  </si>
  <si>
    <t>THE HIVE HEALTH CENTRE</t>
  </si>
  <si>
    <t>DR JO ARAYOMI'S PRACTICE</t>
  </si>
  <si>
    <t>BRANDON MEDICAL PRACTICE</t>
  </si>
  <si>
    <t>THE WESTBOURNE GREEN SURGERY</t>
  </si>
  <si>
    <t>DR H LLOYD'S PRACTICE</t>
  </si>
  <si>
    <t>GRANVILLE MEDICAL CENTRE</t>
  </si>
  <si>
    <t>RAME GROUP PRACTICE</t>
  </si>
  <si>
    <t>MERIDIAN PRACTICE</t>
  </si>
  <si>
    <t>ODDFELLOWS HALL &amp; ST CLEMENTS</t>
  </si>
  <si>
    <t>BAY MEDICAL GROUP</t>
  </si>
  <si>
    <t>BARLBY SURGERY</t>
  </si>
  <si>
    <t>ROSMELLYN SURGERY</t>
  </si>
  <si>
    <t>MORRAB SURGERY</t>
  </si>
  <si>
    <t>THE HEALTH XCHANGE</t>
  </si>
  <si>
    <t>HANLEY PRIMARY CARE CENTRE</t>
  </si>
  <si>
    <t>AMAANAH MEDICAL PRACTICE</t>
  </si>
  <si>
    <t>SMS MEDICAL PRACTICE</t>
  </si>
  <si>
    <t>ECCLESHILL VILLAGE SURGERY</t>
  </si>
  <si>
    <t>THE DURU PRACTICE</t>
  </si>
  <si>
    <t>NEETSIDE SURGERY</t>
  </si>
  <si>
    <t>CHARTFIELD SURGERY</t>
  </si>
  <si>
    <t>WEST COKER SURGERY</t>
  </si>
  <si>
    <t>GLEBE ROAD SURGERY</t>
  </si>
  <si>
    <t>SOMERSET FHP O</t>
  </si>
  <si>
    <t>PALLION PRIMARY CARE SERVICES</t>
  </si>
  <si>
    <t>SHIFA MEDICAL PRACTICE</t>
  </si>
  <si>
    <t>CHINGFORD MEDICAL PRACTICE</t>
  </si>
  <si>
    <t>THE NEW SPRINGWELLS PRACTICE</t>
  </si>
  <si>
    <t>THE VALE PRACTICE</t>
  </si>
  <si>
    <t>SCHOOL LANE PMS PRACTICE</t>
  </si>
  <si>
    <t>MP VICTORIA MILL</t>
  </si>
  <si>
    <t>PRIME PRACTICE PARTNERSHIP</t>
  </si>
  <si>
    <t>STOURSIDE MEDICAL PRACTICE</t>
  </si>
  <si>
    <t>RAVENSWOOD MEDICAL PRACTICE</t>
  </si>
  <si>
    <t>THE OVAL PRACTICE</t>
  </si>
  <si>
    <t>HEARTWOOD MEDICAL PRACTICE</t>
  </si>
  <si>
    <t>STENNACK SURGERY</t>
  </si>
  <si>
    <t>TELDOC</t>
  </si>
  <si>
    <t>OPEN DOOR</t>
  </si>
  <si>
    <t>ONE MEDICARE LLP-THE LIGHT</t>
  </si>
  <si>
    <t>VERNOVA HEALTHCARE CIC</t>
  </si>
  <si>
    <t>ST ANN'S ROAD SURGERY</t>
  </si>
  <si>
    <t>THE PRACTICE NORTHUMBERLAND AVENUE</t>
  </si>
  <si>
    <t>DUDLEY WOOD SURGERY</t>
  </si>
  <si>
    <t>RIVINGTON WAY SURGERY</t>
  </si>
  <si>
    <t>BOLTON GENERAL PRACTICE</t>
  </si>
  <si>
    <t>POPLAR STREET SURGERY</t>
  </si>
  <si>
    <t>LEIGH FAMILY PRACTICE</t>
  </si>
  <si>
    <t>CHARLESTOWN MD</t>
  </si>
  <si>
    <t>FEATHERSTONE ROAD HEALTH CENTRE</t>
  </si>
  <si>
    <t>BRYN STREET SURGERY</t>
  </si>
  <si>
    <t>BURNTWOOD HEALTH &amp; WELLBEING CENTRE</t>
  </si>
  <si>
    <t>GRAFTON MEDICAL PARTNERS</t>
  </si>
  <si>
    <t>THE TOWN CENTRE PRACTICE</t>
  </si>
  <si>
    <t>BUCKSHAW VILLAGE HEALTH CENTRE</t>
  </si>
  <si>
    <t>HERON GP PRACTICE</t>
  </si>
  <si>
    <t>SHAKESPEARE MEDICAL PRACTICE</t>
  </si>
  <si>
    <t>MARSHALLS CROSS MEDICAL CENTRE</t>
  </si>
  <si>
    <t>NEWQUAY HEALTH CENTRE</t>
  </si>
  <si>
    <t>GLOUCESTER HEALTH ACCESS CENTRE</t>
  </si>
  <si>
    <t>SIMPSON MEDICAL PRACTICE</t>
  </si>
  <si>
    <t>WILLOW BANK SURGERY</t>
  </si>
  <si>
    <t>HODGE HILL FAMILY PRACTICE</t>
  </si>
  <si>
    <t>POPLAR PRIMARY CARE CENTRE</t>
  </si>
  <si>
    <t>CALDER COMMUNITY PRACTICE</t>
  </si>
  <si>
    <t>OMNES HEALTHCARE LTD</t>
  </si>
  <si>
    <t>BROADMEAD MEDICAL CENTRE</t>
  </si>
  <si>
    <t>ASHTON GP SERVICE</t>
  </si>
  <si>
    <t>HAMMERSMITH &amp; FULHAM CENTRES FOR HEALTH</t>
  </si>
  <si>
    <t>ESSINGTON MEDICAL CENTRE</t>
  </si>
  <si>
    <t>PWE ACCRINGTON VICTORIA</t>
  </si>
  <si>
    <t>FAIRMORE MEDICAL PRACTICE</t>
  </si>
  <si>
    <t>NORTH CHELMSFORD NHS HCC</t>
  </si>
  <si>
    <t>BLACKFRIARS</t>
  </si>
  <si>
    <t>CARE HOMES MEDICAL PRACTICE</t>
  </si>
  <si>
    <t>THE KEYS FAMILY PRACTICE</t>
  </si>
  <si>
    <t>HARDEN BLAKENALL</t>
  </si>
  <si>
    <t>BOW MEDICAL PRACTICE</t>
  </si>
  <si>
    <t>PENNFIELDS MEDICAL CENTRE</t>
  </si>
  <si>
    <t>SPRING HOUSE HEALTH</t>
  </si>
  <si>
    <t>CALDERDALE SAFE HAVEN SERVICE</t>
  </si>
  <si>
    <t>TURNER ROAD SURGERY</t>
  </si>
  <si>
    <t>HIGH OAK SURGERY</t>
  </si>
  <si>
    <t>BENTHAM ROAD HEALTH CENTRE</t>
  </si>
  <si>
    <t>DROYLSDEN MEDICAL PRACTICE</t>
  </si>
  <si>
    <t>CASTLE HEALTH CENTRE</t>
  </si>
  <si>
    <t>THE PRACTICE HEART OF HOUNSLOW</t>
  </si>
  <si>
    <t>THE PRACTICE FELTHAM</t>
  </si>
  <si>
    <t>CAMDEN HEALTH IMPROVEMENT PRACTICE</t>
  </si>
  <si>
    <t>BRIGHTON STATION HEALTH CENTRE</t>
  </si>
  <si>
    <t>QUAYSIDE MEDICAL CENTRE</t>
  </si>
  <si>
    <t>BOWLING GREEN STREET SURGERY</t>
  </si>
  <si>
    <t>THE WEMBLEY PRACTICE</t>
  </si>
  <si>
    <t>GREAT BRIDGE HEALTH CENTRE</t>
  </si>
  <si>
    <t>ST LUKE'S HEALTH CENTRE</t>
  </si>
  <si>
    <t>GUIDE BRIDGE MEDICAL PRACTICE</t>
  </si>
  <si>
    <t>BIRTLE VIEW MEDICAL PRACTICE</t>
  </si>
  <si>
    <t>THE KINGSWAY PRACTICE</t>
  </si>
  <si>
    <t>KIRKHOLT MEDICAL PRACTICE</t>
  </si>
  <si>
    <t>SHOWELL PARK HEALTH CENTRE</t>
  </si>
  <si>
    <t>HAXBY GROUP HULL</t>
  </si>
  <si>
    <t>NORWICH PRACTICES HEALTH CENTRE</t>
  </si>
  <si>
    <t>HILL TOP SURGERY</t>
  </si>
  <si>
    <t>ROCK HEALTHCARE LIMITED</t>
  </si>
  <si>
    <t>BILSTON URBAN VILLAGE MEDICAL CENTRE</t>
  </si>
  <si>
    <t>THE HEIGHT GENERAL PRACTICE</t>
  </si>
  <si>
    <t>ST NEOTS HEALTH CENTRE</t>
  </si>
  <si>
    <t>THE OAK TREE MEDICAL PRACTICE</t>
  </si>
  <si>
    <t>BOLTON MEDICAL CENTRE</t>
  </si>
  <si>
    <t>OAKLEAF</t>
  </si>
  <si>
    <t>MIDDLETON HEALTH CENTRE</t>
  </si>
  <si>
    <t>THURROCK HEALTH CENTRE</t>
  </si>
  <si>
    <t>CATOR MEDICAL CENTRE</t>
  </si>
  <si>
    <t>JOHN STREET MEDICAL PRACTICE</t>
  </si>
  <si>
    <t>HALF PENNY STEPS HEALTH CENTRE</t>
  </si>
  <si>
    <t>PARLIAMENT STREET MEDICAL CENTRE</t>
  </si>
  <si>
    <t>MIDDLEPORT MEDICAL CENTRE</t>
  </si>
  <si>
    <t>COMPASS HEALTH</t>
  </si>
  <si>
    <t>LINDLEY HOUSE HEALTH CENTRE</t>
  </si>
  <si>
    <t>MARSH GREEN MEDICAL PRACTICE</t>
  </si>
  <si>
    <t>LEIGH SPORTS VILLAGE</t>
  </si>
  <si>
    <t>HAWTHORN MC</t>
  </si>
  <si>
    <t>BROOKLANDS HEALTH CENTRE</t>
  </si>
  <si>
    <t>CANBERRA OLD OAK SURGERY</t>
  </si>
  <si>
    <t>THE PRACTICE ALBERT ROAD</t>
  </si>
  <si>
    <t>HOLLINWOOD MEDICAL PRACTICE</t>
  </si>
  <si>
    <t>MILLBROOK MEDICAL PRACTICE</t>
  </si>
  <si>
    <t>NEW BANK HEALTH</t>
  </si>
  <si>
    <t>KINGS PARK SURGERY</t>
  </si>
  <si>
    <t>AT MEDICS</t>
  </si>
  <si>
    <t>CRICKLEWOOD HEALTH CENTRE</t>
  </si>
  <si>
    <t>AT MEDICS - THE LOXFORD PRACTICE</t>
  </si>
  <si>
    <t>ST ANDREWS HEALTH CENTRE</t>
  </si>
  <si>
    <t>QUEENSWOOD MEDICAL PRACTICE</t>
  </si>
  <si>
    <t>SPRING HILL PRACTICE</t>
  </si>
  <si>
    <t>DR SALAKO AND PARTNERS</t>
  </si>
  <si>
    <t>HETHERINGTON AT THE PAVILION</t>
  </si>
  <si>
    <t>BOLTON COMMUNITY PRACTICE</t>
  </si>
  <si>
    <t>MEDICUS SELECT CARE</t>
  </si>
  <si>
    <t>GRANGE FARM MEDICAL CENTRE</t>
  </si>
  <si>
    <t>BRIDGE HOUSE MEDICAL PRACTICE</t>
  </si>
  <si>
    <t>ST JOHN'S SURGERY</t>
  </si>
  <si>
    <t>CLOVER HEALTH CENTRE</t>
  </si>
  <si>
    <t>THE RIDGEWAY HEALTH CENTRE</t>
  </si>
  <si>
    <t>OLIVE FAMILY PRACTICE</t>
  </si>
  <si>
    <t>EVERGREEN PRIMARY CARE CENTRE</t>
  </si>
  <si>
    <t>HEALTH AND WELLBEING CENTRE, EARLS COURT</t>
  </si>
  <si>
    <t>BRENT &amp; HARROW SAFE HAVEN UNIT</t>
  </si>
  <si>
    <t>BEECHCROFT AND OLD PALACE</t>
  </si>
  <si>
    <t>HAMD MEDICAL PRACTICE</t>
  </si>
  <si>
    <t>GREY GABLE SURGERY</t>
  </si>
  <si>
    <t>HENDON WAY SURGERY</t>
  </si>
  <si>
    <t>DR AZIM &amp; PARTNERS</t>
  </si>
  <si>
    <t>SPARCELLS SURGERY</t>
  </si>
  <si>
    <t>GREENWICH PENINSULA</t>
  </si>
  <si>
    <t>CROSLAND MOOR SURGERY</t>
  </si>
  <si>
    <t>LIBERTY BRIDGE ROAD PRACTICE</t>
  </si>
  <si>
    <t>JULIAN HOUSE HEALTHCARE SERVICE</t>
  </si>
  <si>
    <t>CRANBROOK MEDICAL PRACTICE</t>
  </si>
  <si>
    <t>THE WILLASTON SURGERY</t>
  </si>
  <si>
    <t>LAKESIDE SURGERY</t>
  </si>
  <si>
    <t>CHAUCER SURGERY</t>
  </si>
  <si>
    <t>SATIS HOUSE</t>
  </si>
  <si>
    <t>CHAPELFORD PRIMARY CARE CENTRE</t>
  </si>
  <si>
    <t>ST AUSTELL HEALTH GROUP</t>
  </si>
  <si>
    <t>ALLIANCE TEACHING PRACTICES</t>
  </si>
  <si>
    <t>FARRIER HOUSE SURGERY</t>
  </si>
  <si>
    <t>CAMP HILL GP LED HEALTH CENTRE</t>
  </si>
  <si>
    <t>CRESWELL AND LANGWITH MEDICAL CENTRE</t>
  </si>
  <si>
    <t>SILVER END SURGERY</t>
  </si>
  <si>
    <t>FIRST CHOICE MEDICAL CARE</t>
  </si>
  <si>
    <t>THE FLYING SCOTSMAN HEALTH CENTRE</t>
  </si>
  <si>
    <t>WEST CHELTENHAM MEDICAL</t>
  </si>
  <si>
    <t>BRIERLEY MEDICAL CENTRE</t>
  </si>
  <si>
    <t>LISTER HOUSE CHELLASTON</t>
  </si>
  <si>
    <t>TOFTWOOD MEDICAL CENTRE</t>
  </si>
  <si>
    <t>COUNTRY PARK PRACTICE</t>
  </si>
  <si>
    <t>DENMARK ROAD SURGERY</t>
  </si>
  <si>
    <t>WESTWOOD PRIMARY CARE CENTRE</t>
  </si>
  <si>
    <t>CLOVER CITY PRACTICE</t>
  </si>
  <si>
    <t>BHF HIGHGATE SURGERY</t>
  </si>
  <si>
    <t>BHF LUNDWOOD SURGERY</t>
  </si>
  <si>
    <t>BALDERTON SURGERY</t>
  </si>
  <si>
    <t>SOUTH WIGSTON ASYLUM SERVICE</t>
  </si>
  <si>
    <t>SOUTHGLADE MEDICAL PRACTICE</t>
  </si>
  <si>
    <t>KIRKBY COMMUNITY PRIMARY CARE CENTRE (3)</t>
  </si>
  <si>
    <t>PARKFIELDS SURGERY</t>
  </si>
  <si>
    <t>DAVID LEWIS MEDICAL PRACTICE</t>
  </si>
  <si>
    <t>COMPASS MEDICAL PRACTICE</t>
  </si>
  <si>
    <t>THE HILL GP PRACTICE</t>
  </si>
  <si>
    <t>RHND</t>
  </si>
  <si>
    <t>WELLSBOURNE HEALTHCARE CIC</t>
  </si>
  <si>
    <t>HERTFORDSHIRE SPECIAL ALLOCATION SCHEME</t>
  </si>
  <si>
    <t>QHS GP CARE HOME SERVICE</t>
  </si>
  <si>
    <t>BROWNSOVER MEDICAL CENTRE</t>
  </si>
  <si>
    <t>NELSON MEDICAL CENTRE</t>
  </si>
  <si>
    <t>BROMLEAG CARE PRACTICE</t>
  </si>
  <si>
    <t>BILBOROUGH MEDICAL CENTRE</t>
  </si>
  <si>
    <t>HEATH STREET HEALTH CENTRE</t>
  </si>
  <si>
    <t>SAS MID AND SOUTH ESSEX STP</t>
  </si>
  <si>
    <t>WHYBURN MEDICAL PRACTICE</t>
  </si>
  <si>
    <t>ESSEX UNIVERSITY PARTNERSHIP NHS TRUST</t>
  </si>
  <si>
    <t>SEL SPECIAL ALLOCATION PRACTICE</t>
  </si>
  <si>
    <t>SPECIAL ALLOCATION SCHEME (NEL)</t>
  </si>
  <si>
    <t>NOOK SURGERY</t>
  </si>
  <si>
    <t>BROAD OAK MEDICAL PRACTICE</t>
  </si>
  <si>
    <t>WHITEHOUSE HEALTH CENTRE</t>
  </si>
  <si>
    <t>SHAKESPEARE ROAD MEDICAL PRACTICE</t>
  </si>
  <si>
    <t>SAS WEST ESSEX COMMISCEO PCS LIMITED</t>
  </si>
  <si>
    <t>LAMBETH HEALTHCARE PRACTICE</t>
  </si>
  <si>
    <t>Y07025</t>
  </si>
  <si>
    <t>Y07057</t>
  </si>
  <si>
    <t>BRETTON MEDICAL PRACTICE</t>
  </si>
  <si>
    <t>Y07059</t>
  </si>
  <si>
    <t>NENE VALLEY AND HODGSON MEDICAL PRACTICE</t>
  </si>
  <si>
    <t>Y07060</t>
  </si>
  <si>
    <t>THOMAS WALKER WESTGATE HEALTHCARE</t>
  </si>
  <si>
    <t>Y07274</t>
  </si>
  <si>
    <t>ST NICOLAS MEDICAL CENTRE</t>
  </si>
  <si>
    <t>Y07275</t>
  </si>
  <si>
    <t>BROUGHTON HOUSE GP SURGERY</t>
  </si>
  <si>
    <t xml:space="preserve">   </t>
  </si>
  <si>
    <t>save "E - ICB23CD_Maternity Need.dta", replace</t>
  </si>
  <si>
    <t>export excel using "E - ICB23CD_Maternity Need.xlsx", firstrow(variables) replace</t>
  </si>
  <si>
    <t>This document is part of the Allocations Technical Guide</t>
  </si>
  <si>
    <t>England</t>
  </si>
  <si>
    <t>e-maternity-need</t>
  </si>
  <si>
    <t>e-maternity-need (outputs)</t>
  </si>
  <si>
    <t>e-maternity-need (calculations)</t>
  </si>
  <si>
    <t>e-maternity-need (inputs)</t>
  </si>
  <si>
    <t>Y06826</t>
  </si>
  <si>
    <t>Y08371</t>
  </si>
  <si>
    <t>Y07040</t>
  </si>
  <si>
    <t>Y08402</t>
  </si>
  <si>
    <t>Y08411</t>
  </si>
  <si>
    <t>Y08186</t>
  </si>
  <si>
    <t>Y07377</t>
  </si>
  <si>
    <t>Y08124</t>
  </si>
  <si>
    <t>Y00361</t>
  </si>
  <si>
    <t>Y07697</t>
  </si>
  <si>
    <t>Y08082</t>
  </si>
  <si>
    <t>Y07819</t>
  </si>
  <si>
    <t>Y06620</t>
  </si>
  <si>
    <t>ICB</t>
  </si>
  <si>
    <t>ICB_name</t>
  </si>
  <si>
    <t>icb_need_index</t>
  </si>
  <si>
    <t>WEST QUAY MEDICAL PRACTICE</t>
  </si>
  <si>
    <t>CARLISLE CENTRAL PRACTICE</t>
  </si>
  <si>
    <t>MIDDLETON AND DINSDALE MEDICAL PRACTICE</t>
  </si>
  <si>
    <t>NORTHUMBERLAND HEALTH</t>
  </si>
  <si>
    <t>WOOLER HEALTH</t>
  </si>
  <si>
    <t>JESMOND HEALTH PARTNERSHIP</t>
  </si>
  <si>
    <t>STEPHENSON PARK HEALTH GROUP</t>
  </si>
  <si>
    <t>BRIDGE AND MONKSEATON MEDICAL PRACTICE</t>
  </si>
  <si>
    <t>HADRIAN HEALTH CENTRE</t>
  </si>
  <si>
    <t>MARSDEN MEDICAL GROUP</t>
  </si>
  <si>
    <t>IMEARY MEDICAL GROUP</t>
  </si>
  <si>
    <t>RIVERVIEW SURGERY</t>
  </si>
  <si>
    <t>THE STEPHENSON MEDICAL PRACTICE</t>
  </si>
  <si>
    <t>VILLAGE SURGERY PARTNERSHIP</t>
  </si>
  <si>
    <t>HUMBER PRIMARY CARE</t>
  </si>
  <si>
    <t>HULL FAMILY PRACTICE</t>
  </si>
  <si>
    <t>THE QUAYS MEDICAL PRACTICE</t>
  </si>
  <si>
    <t>WILLERBY AND SWANLAND SURGERY</t>
  </si>
  <si>
    <t>SLC MEDICAL GROUP</t>
  </si>
  <si>
    <t>WOODFIELD MEDICAL</t>
  </si>
  <si>
    <t>DRS REDDY AND NUNN</t>
  </si>
  <si>
    <t>CAMPUS HEALTH CENTRE</t>
  </si>
  <si>
    <t>NEWINGTON SURGERY</t>
  </si>
  <si>
    <t>MOSS HEALTHCARE HARROGATE</t>
  </si>
  <si>
    <t>PARK STREET</t>
  </si>
  <si>
    <t>HAXBY GROUP SCARBOROUGH</t>
  </si>
  <si>
    <t>ESK VALLEY MEDICAL PRACTICE</t>
  </si>
  <si>
    <t>SUNNYBANK &amp; COWGILL MEDICAL PRACTICE</t>
  </si>
  <si>
    <t>MODALITY PARTNERSHIP (AWC)</t>
  </si>
  <si>
    <t>NEW OTLEY ROAD MEDICAL PRACTICE</t>
  </si>
  <si>
    <t>THE CITY MEDICAL PRACTICE</t>
  </si>
  <si>
    <t>BEVAN COMMUNITY BENEFIT SOCIETY</t>
  </si>
  <si>
    <t>THE NORTHOLME PRACTICE</t>
  </si>
  <si>
    <t>SHEPLEY PRIMARY CARE LIMITED</t>
  </si>
  <si>
    <t>LINDLEY GROUP PRACTICE LTD</t>
  </si>
  <si>
    <t>NEWSOME SURGERY LIMITED</t>
  </si>
  <si>
    <t>OULTON MEDICAL CENTRE</t>
  </si>
  <si>
    <t>WINDMILL HEALTH CENTRE</t>
  </si>
  <si>
    <t>DIAMOND MEDICAL GROUP</t>
  </si>
  <si>
    <t>SOUTH QUEEN MEDICAL CENTRE</t>
  </si>
  <si>
    <t>CROSSLEY STREET SURGERY</t>
  </si>
  <si>
    <t>WETHERBY &amp; BRAMHAM SURGERY</t>
  </si>
  <si>
    <t>DRIGHLINGTON MEDICAL CENTRE</t>
  </si>
  <si>
    <t>LANGTHWAITE SURGERY</t>
  </si>
  <si>
    <t>ROYAL PRIMARY CARE CLAY CROSS</t>
  </si>
  <si>
    <t>ROYAL PRIMARY CARE CHESTERFIELD WEST</t>
  </si>
  <si>
    <t>ROYAL PRIMARY CARE BROOKLYN</t>
  </si>
  <si>
    <t>INSPIRE HEALTH - AVENUE HOUSE SURGERY</t>
  </si>
  <si>
    <t>OAKMEADOW SURGERY (GJ INGRAMS)</t>
  </si>
  <si>
    <t>IBSTOCK &amp; BARLESTONE SURGERIES</t>
  </si>
  <si>
    <t>MANOR PARK MEDICAL PRACTICE</t>
  </si>
  <si>
    <t>THE ANSTEY SURGERY</t>
  </si>
  <si>
    <t>LONG LANE SURGERY</t>
  </si>
  <si>
    <t>FOSSE MEDICAL CENTRE (DR H MUKADAM)</t>
  </si>
  <si>
    <t>CAMPUS VIEW MEDICAL CENTRE</t>
  </si>
  <si>
    <t>SEVERN SURGERY</t>
  </si>
  <si>
    <t>SPIRIT PRIMARY CARE LIMITED-ASQUITH</t>
  </si>
  <si>
    <t>SPIRIT PRIMARY CARE LTD-BEAUMONT LEYS</t>
  </si>
  <si>
    <t>RATBY MEDICAL CENTRE</t>
  </si>
  <si>
    <t>WESTEND MEDICAL PRACTICE</t>
  </si>
  <si>
    <t>WALNUT ST MED CTR</t>
  </si>
  <si>
    <t>BRANDON SURGERY DR R KAPUR &amp; PARTNER</t>
  </si>
  <si>
    <t>SPIRIT PRIMARY CARE LTD-RUSHEY MEAD</t>
  </si>
  <si>
    <t>HEART OF LINCOLN HEALTH GROUP</t>
  </si>
  <si>
    <t>LONG BENNINGTON MEDICAL CENTRE</t>
  </si>
  <si>
    <t>BRIERLEY PARK MEDICAL GROUP</t>
  </si>
  <si>
    <t>GARLAND HOUSE SURGERY</t>
  </si>
  <si>
    <t>ASA MEDICAL GROUP</t>
  </si>
  <si>
    <t>WALKLEY HOUSE &amp; STANNINGTON M.C</t>
  </si>
  <si>
    <t>CLOVER NORTH DARNALL HEALTH CENTRE</t>
  </si>
  <si>
    <t>THE THORPE PRACTICE</t>
  </si>
  <si>
    <t>JENNER HEALTHCARE</t>
  </si>
  <si>
    <t>TAVERHAM SURGERY</t>
  </si>
  <si>
    <t>MATTISHALL AND LENWADE SURGERIES</t>
  </si>
  <si>
    <t>BURLINGTON PRIMARY CARE</t>
  </si>
  <si>
    <t>DR SOLWAY AND DR ROY PRACTICE</t>
  </si>
  <si>
    <t>LARKSFIELD AND ARLESEY MEDICAL PRACTICE</t>
  </si>
  <si>
    <t>THE BLENHEIM MEDICAL CENTRE</t>
  </si>
  <si>
    <t>DR A SULAKSHANA &amp; PARTNERS</t>
  </si>
  <si>
    <t>LEA WHARF MEDICAL</t>
  </si>
  <si>
    <t>THE BUNTINGFORD &amp; PUCKERIDGE MED PRAC.</t>
  </si>
  <si>
    <t>THE BIRCHWOOD AND SOLLERSHOTT SURGERIES</t>
  </si>
  <si>
    <t>KING GEORGE &amp; MANOR HOUSE SURGERIES</t>
  </si>
  <si>
    <t>VERULAM MEDICAL GROUP</t>
  </si>
  <si>
    <t>HELIX MEDICAL CENTRE</t>
  </si>
  <si>
    <t>GP PATHFINDER CLINICS</t>
  </si>
  <si>
    <t>WEMBLEY PARK MEDICAL CENTRE</t>
  </si>
  <si>
    <t>HIYOS</t>
  </si>
  <si>
    <t>WEST KENSINGTON GP SURGERY</t>
  </si>
  <si>
    <t>CHISWICK FAMILY PRACTICE (DR O'CONNELL)</t>
  </si>
  <si>
    <t>CHISWICK MEDICAL PRACTICE</t>
  </si>
  <si>
    <t>HEALTH PARTNERS AT VIOLET MELCHETT</t>
  </si>
  <si>
    <t>EMPEROR'S GATE SURGERY</t>
  </si>
  <si>
    <t>THE DR HICKEY SURGERY FOR THE HOMELESS</t>
  </si>
  <si>
    <t>MURREE MEDICAL CENTRE</t>
  </si>
  <si>
    <t>PEACOCK SURGERY</t>
  </si>
  <si>
    <t>CHAFFORD HUNDRED MEDICAL CENTRE</t>
  </si>
  <si>
    <t>THORPE BAY &amp; SHAFTESBURY AVE SURGERY</t>
  </si>
  <si>
    <t>ST GEORGES MEDICAL PRACTICE</t>
  </si>
  <si>
    <t>DR PALACIN</t>
  </si>
  <si>
    <t>GREENWOOD AND WYNCROFT SURGERY</t>
  </si>
  <si>
    <t>THE COMMUNITY PRACTICE</t>
  </si>
  <si>
    <t>HAROLD HILL MEDICAL CENTRE</t>
  </si>
  <si>
    <t>VICTORIA &amp; FIVE ELMS MEDICAL CENTRE</t>
  </si>
  <si>
    <t>SUTTONS AVENUE SURGERY</t>
  </si>
  <si>
    <t>RAINHAM &amp; UPMINSTER MEDICAL CENTRE</t>
  </si>
  <si>
    <t>STRAIGHT ROAD SURGERY</t>
  </si>
  <si>
    <t>BECONTREE MEDICAL CENTRE</t>
  </si>
  <si>
    <t>ASHTON GARDENS SURGERY</t>
  </si>
  <si>
    <t>AMPTHILL &amp; REGENTS PARK PRACTICE</t>
  </si>
  <si>
    <t>LOWER CLAPTON GENERAL PRACTICE</t>
  </si>
  <si>
    <t>THE JUBILEE STREET PRACTICE LTD</t>
  </si>
  <si>
    <t>NEWHAM VICARAGE PRACTICE</t>
  </si>
  <si>
    <t>FOUNTAYNE ROAD MEDICAL PRACTICE</t>
  </si>
  <si>
    <t>WELLINGTON WAY HEALTH CENTRE</t>
  </si>
  <si>
    <t>SUTTONS WHARF HEALTH CENTRE</t>
  </si>
  <si>
    <t>THE VICARAGE LANE SURGERY</t>
  </si>
  <si>
    <t>BOUNCES ROAD SURGERY LTD</t>
  </si>
  <si>
    <t>WELBOURNE GP SURGERY, WELBOURNE H C</t>
  </si>
  <si>
    <t>EAST ENFIELD MEDICAL CENTRE</t>
  </si>
  <si>
    <t>WEST GREEN SURGERY</t>
  </si>
  <si>
    <t>THE TOWN SURGERY LTD</t>
  </si>
  <si>
    <t>CHALFONT SURGERY</t>
  </si>
  <si>
    <t>THE HILL SURGERY</t>
  </si>
  <si>
    <t>WEALDEN RIDGE MEDICAL PARTNERSHIP</t>
  </si>
  <si>
    <t>GROOMBRIDGE AND HARTFIELD MEDICAL GROUP</t>
  </si>
  <si>
    <t>WELLBN HEALTHCARE</t>
  </si>
  <si>
    <t>DR CJ SHIMMINS &amp; PARTNERS</t>
  </si>
  <si>
    <t>GREENSAND HEALTH CENTRE</t>
  </si>
  <si>
    <t>THE WELLS MEDICAL PRACTICE</t>
  </si>
  <si>
    <t>SWANLEY MEDICAL PRACTICE</t>
  </si>
  <si>
    <t>THE WELLCOME PRACTICE</t>
  </si>
  <si>
    <t>RIVER DARENT MEDICAL GROUP</t>
  </si>
  <si>
    <t>VEL SURGERY</t>
  </si>
  <si>
    <t>THE MEDIC CARE SURGERY</t>
  </si>
  <si>
    <t>MARITIME HEALTH PARTNERSHIP</t>
  </si>
  <si>
    <t>DR DAVIES &amp; PARTNER</t>
  </si>
  <si>
    <t>THE CHISLEHURST PARTNERSHIP</t>
  </si>
  <si>
    <t>BROOMWOOD HEALTH CENTRE</t>
  </si>
  <si>
    <t>MODALITY LEWISHAM (ML)</t>
  </si>
  <si>
    <t>CAMBERWELL GREEN SURGERY</t>
  </si>
  <si>
    <t>THE LEWISHAM CARE PARTNERSHIP</t>
  </si>
  <si>
    <t>EAST STREET SURGERY</t>
  </si>
  <si>
    <t>BRUNSWICK PARK FAMILY PRACTICE</t>
  </si>
  <si>
    <t>THE HOUSE PARTNERSHIP</t>
  </si>
  <si>
    <t>CATERHAM VALLEY MEDICAL PRACTICE</t>
  </si>
  <si>
    <t>PHOENIX FAMILY PRACTICE</t>
  </si>
  <si>
    <t>THE WHITE PRACTICE</t>
  </si>
  <si>
    <t>MODALITY EAST SURREY MEDICAL PRACTICE</t>
  </si>
  <si>
    <t>FARLEY ROAD MEDICAL PRACTICE</t>
  </si>
  <si>
    <t>NORTHWAY ROAD SURGERY</t>
  </si>
  <si>
    <t>NORBURY MEDICAL PRACTICE</t>
  </si>
  <si>
    <t>BRIGSTOCK MEDICAL PRACTICE</t>
  </si>
  <si>
    <t>THORNTON HEATH MEDICAL CENTRE</t>
  </si>
  <si>
    <t>HALING PARK MEDICAL PRACTICE</t>
  </si>
  <si>
    <t>WHITEHORSE PRACTICE</t>
  </si>
  <si>
    <t>LEANDER FAMILY PRACTICE</t>
  </si>
  <si>
    <t>THORNTON ROAD &amp; VALLEY PARK SURGERY</t>
  </si>
  <si>
    <t>FAMILY PRACTICE GROUP</t>
  </si>
  <si>
    <t>SELHURST MEDICAL CENTRE</t>
  </si>
  <si>
    <t>GREENSIDE GROUP PRACTICE</t>
  </si>
  <si>
    <t>PARKSHOT MEDICAL PRACTICE</t>
  </si>
  <si>
    <t>ACORN GROUP PRACTICE</t>
  </si>
  <si>
    <t>YORK MEDICAL PRACTICE</t>
  </si>
  <si>
    <t>PARADISE ROAD SURGERY</t>
  </si>
  <si>
    <t>GROVES MEDICAL CENTRE</t>
  </si>
  <si>
    <t>SEYMOUR HOUSE SURGERY</t>
  </si>
  <si>
    <t>ORCHARD PRACTICE</t>
  </si>
  <si>
    <t>VINEYARD SURGERY</t>
  </si>
  <si>
    <t>ROSELAWN SURGERY</t>
  </si>
  <si>
    <t>SHEEN LANE SURGERY</t>
  </si>
  <si>
    <t>STAINES ROAD MEDICAL CENTRE</t>
  </si>
  <si>
    <t>FALCON ROAD MEDICAL CENTRE</t>
  </si>
  <si>
    <t>SOUTHFIELDS GROUP PRACTICE</t>
  </si>
  <si>
    <t>ROEHAMPTON LANE SURGERY</t>
  </si>
  <si>
    <t>GREYSWOOD PRACTICE</t>
  </si>
  <si>
    <t>MULGRAVE ROAD SURGERY</t>
  </si>
  <si>
    <t>CHESSER PRACTICE</t>
  </si>
  <si>
    <t>BISHOPSFORD ROAD MEDICAL CENTRE</t>
  </si>
  <si>
    <t>MITCHAM MEDICAL CENTRE</t>
  </si>
  <si>
    <t>WRYTHE GREEN SURGERY</t>
  </si>
  <si>
    <t>WIMBLEDON VILLAGE SURGERY</t>
  </si>
  <si>
    <t>OLD COURT HOUSE SURGERY</t>
  </si>
  <si>
    <t>BENHILL &amp; BELMONT GP CENTRE</t>
  </si>
  <si>
    <t>TAMWORTH HOUSE MEDICAL CENTRE</t>
  </si>
  <si>
    <t>CHATFIELD HEALTH CARE</t>
  </si>
  <si>
    <t>SUTTON MEDICAL CENTRE</t>
  </si>
  <si>
    <t>HEATHBRIDGE PRACTICE</t>
  </si>
  <si>
    <t>ALTON PRACTICE</t>
  </si>
  <si>
    <t>HAIDER PRACTICE</t>
  </si>
  <si>
    <t>BOLINGBROKE MEDICAL CENTRE</t>
  </si>
  <si>
    <t>ROBIN HOOD LANE HEALTH CENTRE</t>
  </si>
  <si>
    <t>ST PAULS COTTAGE SURGERY</t>
  </si>
  <si>
    <t>VINEYARD HILL ROAD SURGERY</t>
  </si>
  <si>
    <t>MALDON ROAD SURGERY</t>
  </si>
  <si>
    <t>MERTON MEDICAL PRACTICE</t>
  </si>
  <si>
    <t>ALEXANDRA ROAD SURGERY</t>
  </si>
  <si>
    <t>ST JOHNS HILL SURGERY</t>
  </si>
  <si>
    <t>BEECHES SURGERY</t>
  </si>
  <si>
    <t>GROVE ROAD PRACTICE</t>
  </si>
  <si>
    <t>NIGHTINGALE PRACTICE</t>
  </si>
  <si>
    <t>CIRCLE GP SURGERY</t>
  </si>
  <si>
    <t>WEYMOUTH BAY MEDICAL PRACTICE</t>
  </si>
  <si>
    <t>THE QUARTER JACK SURGERY</t>
  </si>
  <si>
    <t>PRINCE OF WALES SURGERY</t>
  </si>
  <si>
    <t>THE NEWMAN PRACTICE (DR NEWMANS SURGERY)</t>
  </si>
  <si>
    <t>WOOLSTON AND CHARTWELL PARTNERSHIP</t>
  </si>
  <si>
    <t>UNIVERSITY HEALTH SERVICE SOUTHAMPTON</t>
  </si>
  <si>
    <t>BLOSSOM HEALTH - GOSPORT</t>
  </si>
  <si>
    <t>ISLAND CITY PRACTICE</t>
  </si>
  <si>
    <t>HART HEALTH PARTNERSHIP</t>
  </si>
  <si>
    <t>DERBY ROAD GROUP PRACTICE</t>
  </si>
  <si>
    <t>MEON HEALTH PRACTICE</t>
  </si>
  <si>
    <t>CHARTWELL GREEN SURGERY</t>
  </si>
  <si>
    <t>HOMEWELL CURLEW PRACTICE</t>
  </si>
  <si>
    <t>THE UNICITY MEDICAL CENTRE</t>
  </si>
  <si>
    <t>BLOSSOM HEALTH</t>
  </si>
  <si>
    <t>SARUM HEALTH GROUP</t>
  </si>
  <si>
    <t>THE TOLSEY SURGERY</t>
  </si>
  <si>
    <t>THE POTTERIES</t>
  </si>
  <si>
    <t>BROOKSIDE GROUP PRACTICE</t>
  </si>
  <si>
    <t>THE IVERS PRACTICE</t>
  </si>
  <si>
    <t>WATLING STREET PRACTICE</t>
  </si>
  <si>
    <t>THE NEW SURGERY CHESHAM</t>
  </si>
  <si>
    <t>LINDEN MEDICAL GROUP</t>
  </si>
  <si>
    <t>WOODSEND MEDICAL CENTRE</t>
  </si>
  <si>
    <t>ASPIRO HEALTHCARE STUDFALL MED CENTRE</t>
  </si>
  <si>
    <t>MAWSLEY MEDICAL</t>
  </si>
  <si>
    <t>ST BARTHOLOMEWS &amp; HOLLOW WAY MED CENTRE</t>
  </si>
  <si>
    <t>BEAUMONT ELMS PRACTICE</t>
  </si>
  <si>
    <t>27@NORTHGATE</t>
  </si>
  <si>
    <t>NORTHGATE HEALTH CENTRE</t>
  </si>
  <si>
    <t>KES@NORTHGATE</t>
  </si>
  <si>
    <t>SEVERN VIEW FAMILY PRACTICE</t>
  </si>
  <si>
    <t>SOMER VALLEY MEDICAL GROUP</t>
  </si>
  <si>
    <t>ST AUGUSTINE'S MEDICAL PRACTICE</t>
  </si>
  <si>
    <t>DOWNTON ROAD SURGERY</t>
  </si>
  <si>
    <t>MVMG - MONKS PARK</t>
  </si>
  <si>
    <t>BOSVENA HEALTH</t>
  </si>
  <si>
    <t>GODOLPHIN HEALTH</t>
  </si>
  <si>
    <t>COLEFORD MEDICAL PRACTICE</t>
  </si>
  <si>
    <t>MAY LANE SURGERY</t>
  </si>
  <si>
    <t>FIVE VALLEYS MEDICAL PRACTICE</t>
  </si>
  <si>
    <t>THE WILLOW TREE PRACTICE</t>
  </si>
  <si>
    <t>PRESTBURY PARK MEDICAL</t>
  </si>
  <si>
    <t>ARIEL HEALTHCARE</t>
  </si>
  <si>
    <t>RYELAND SURGERY</t>
  </si>
  <si>
    <t>NEW BARN CLOSE SURGERY</t>
  </si>
  <si>
    <t>UPTON SURGERY</t>
  </si>
  <si>
    <t>DAVENAL HOUSE SURGERY PARTNERSHIP</t>
  </si>
  <si>
    <t>BISHOPS CASTLE MEDICAL PRACTICE</t>
  </si>
  <si>
    <t>MANSION HOUSE</t>
  </si>
  <si>
    <t>ALLEN STREET CLINIC</t>
  </si>
  <si>
    <t>LUCIE WEDGEWOOD SURGERY LTD</t>
  </si>
  <si>
    <t>MEIR MEDICAL PRACTICE</t>
  </si>
  <si>
    <t>LOOMER MEDICAL PARTNERSHIP</t>
  </si>
  <si>
    <t>HARTSHILL HEALTH CENTRE</t>
  </si>
  <si>
    <t>GREAT PARK MEDICAL GROUP</t>
  </si>
  <si>
    <t>DRUID GROUP - EMC SURGERY</t>
  </si>
  <si>
    <t>DOSKI MEDICAL PRACTICE</t>
  </si>
  <si>
    <t>MOOR GREEN LANE MEDICAL CENTRE</t>
  </si>
  <si>
    <t>ST GEORGES ROAD SURGERY</t>
  </si>
  <si>
    <t>TANDON MEDICAL CENTRE (ORAM &amp; PARTNERS)</t>
  </si>
  <si>
    <t>TAME VALLEY MEDICAL CENTRE</t>
  </si>
  <si>
    <t>GREAT BRIDGE PSHIP FOR HEALTH</t>
  </si>
  <si>
    <t>UMBRELLA MEDICAL</t>
  </si>
  <si>
    <t>KINGFISHER BERKLEY PRACTICE</t>
  </si>
  <si>
    <t>BRACE STREET HC- MAHBUB (M91659)</t>
  </si>
  <si>
    <t>RWT PRACTICES</t>
  </si>
  <si>
    <t>HOLES LANE MEDICAL LTD.</t>
  </si>
  <si>
    <t>FIR PARK MEDICAL CENTRE</t>
  </si>
  <si>
    <t>ATLAS MEDICAL PRACTICE</t>
  </si>
  <si>
    <t>NEWTON PRACTICE</t>
  </si>
  <si>
    <t>GREAT CROSBY AND THORNTON</t>
  </si>
  <si>
    <t>MYRTLE GROUP PRACTICE</t>
  </si>
  <si>
    <t>THE VILLA MEDICAL CENTRE</t>
  </si>
  <si>
    <t>MORETON GROUP PRACTICE</t>
  </si>
  <si>
    <t>PAXTON MEDICAL GROUP</t>
  </si>
  <si>
    <t>PRENTON &amp; WOODCHURCH MEDICAL CENTRE</t>
  </si>
  <si>
    <t>HASLINGDEN HEALTHCARE LTD</t>
  </si>
  <si>
    <t>GAB HEALTHCARE</t>
  </si>
  <si>
    <t>ARG HEALTHCARE</t>
  </si>
  <si>
    <t>HAZELVALLEY FAMILY PRACTICE</t>
  </si>
  <si>
    <t>OCTAGON MEDICAL CENTRE</t>
  </si>
  <si>
    <t>DR RIZWAN AND DR AWAN</t>
  </si>
  <si>
    <t>DR S NASEEF</t>
  </si>
  <si>
    <t>BROMLEY MEADOWS SURGERY</t>
  </si>
  <si>
    <t>VALLANCE MEDICAL</t>
  </si>
  <si>
    <t>CHEETHAM HILL MEDICAL CENTRE</t>
  </si>
  <si>
    <t>BRUNSWICK MEDICAL PRACTICE</t>
  </si>
  <si>
    <t>WITHINGTON MEDICAL PRACTICE</t>
  </si>
  <si>
    <t>CRUMPSALL MEDICAL PRACTICE</t>
  </si>
  <si>
    <t>MANCHESTER INTEGRATIVE MEDICAL PRACTICE</t>
  </si>
  <si>
    <t>MD FAMILY PRACTICE</t>
  </si>
  <si>
    <t>GLODWICK MEDICAL PRACTICE</t>
  </si>
  <si>
    <t>WALKDEN GATEWAY MEDICAL PRACTICE</t>
  </si>
  <si>
    <t>CLARENDON SURGERY</t>
  </si>
  <si>
    <t>REUT MEDICAL PRACTICE</t>
  </si>
  <si>
    <t>DR A CHAUDHRY &amp; DR I JEET</t>
  </si>
  <si>
    <t>HEATON NORRIS MEDICAL PRACTICE</t>
  </si>
  <si>
    <t>FINNEY LANE SURGERY</t>
  </si>
  <si>
    <t>OLD HENRY STREET MED CTR</t>
  </si>
  <si>
    <t>KUMAR FAMILY PRACTICE</t>
  </si>
  <si>
    <t>PLATT HOUSE SURGERY</t>
  </si>
  <si>
    <t>THE SURGERY, TYLDESLEY</t>
  </si>
  <si>
    <t>SSP HEALTH LIMITED ASHTON MEDICAL CENTRE</t>
  </si>
  <si>
    <t>BOOTHSTOWN MEDICAL CENTRE</t>
  </si>
  <si>
    <t>INCE SURGERY</t>
  </si>
  <si>
    <t>SOUTH WIGAN MEDICAL PRACTICE</t>
  </si>
  <si>
    <t>LOWTON &amp; PLATT BRIDGE SURGERY</t>
  </si>
  <si>
    <t>THE GRANTHAM CENTRE PRACTICE</t>
  </si>
  <si>
    <t>LILFORD &amp; PENNINGTON PARK SURGERY</t>
  </si>
  <si>
    <t>WILLOWS HEALTH</t>
  </si>
  <si>
    <t>DARLASTON HEALTH CENTRE</t>
  </si>
  <si>
    <t>SHEFFIELD SPECIAL ALLOCATION SCHEME GP</t>
  </si>
  <si>
    <t>WOOTTON VALE AND SHORTSTOWN SURGERY</t>
  </si>
  <si>
    <t>SINNOTT MEDICAL CENTRE</t>
  </si>
  <si>
    <t>BSW SAS CLINIC</t>
  </si>
  <si>
    <t>GARDENS AND JACOBS MEDICAL PARTNERSHIP</t>
  </si>
  <si>
    <t>BERRYCROFT COMMUNITY HEALTH CENTRE</t>
  </si>
  <si>
    <t>KINGSWAY &amp; BRAMINGHAM SURGERY</t>
  </si>
  <si>
    <t>BROAD STREET HEALTH CENTRE</t>
  </si>
  <si>
    <t>PHL SAS SERVICE</t>
  </si>
  <si>
    <t>IRIDIUM MEDICAL PRACTICE</t>
  </si>
  <si>
    <t>JUNCTION HEALTH CENTRE</t>
  </si>
  <si>
    <t>EDRIDGE ROAD COMMUNITY HEALTH CENTRE</t>
  </si>
  <si>
    <t>LLR SAS PROVIDER</t>
  </si>
  <si>
    <t>WLT CARE HOME SERVICE</t>
  </si>
  <si>
    <t>ROYAL PRIMARY CARE CHESTERFIELD</t>
  </si>
  <si>
    <t>WELBOURNE MED PRAC, WELBOURNE H C</t>
  </si>
  <si>
    <t>WARRINGTON PRIMARY CARE CIC ADHD</t>
  </si>
  <si>
    <t>CHISWICK PCN EXTENDED HOURS HUB</t>
  </si>
  <si>
    <t>MEDICUS SELECT CARE BLMK CCG</t>
  </si>
  <si>
    <t>THE YORKSHIRE GATEWAY - BEVAN HC</t>
  </si>
  <si>
    <t>WIGAN BOROUGH SPECIALIST SERVICES</t>
  </si>
  <si>
    <t>SPCL SURGERY</t>
  </si>
  <si>
    <t>BASSETLAW SAS PRACTICE</t>
  </si>
  <si>
    <t>OMNIA MVP PILOT</t>
  </si>
  <si>
    <t>WAKEFIELD SAFE HAVEN SERVICE</t>
  </si>
  <si>
    <t>BEAM PARK MEDICAL PRACTICE</t>
  </si>
  <si>
    <t>CROYDON GP COLLABORATIVE</t>
  </si>
  <si>
    <t>ONE CARE LEWISHAM</t>
  </si>
  <si>
    <t>NHS England - ICB allocations 20253/26</t>
  </si>
  <si>
    <t>gp_need_index</t>
  </si>
  <si>
    <t>stata_code</t>
  </si>
  <si>
    <t>NE&amp;Yks</t>
  </si>
  <si>
    <t>North East and North Cumbria ICB</t>
  </si>
  <si>
    <t>N West</t>
  </si>
  <si>
    <t>Lancashire and South Cumbria ICB</t>
  </si>
  <si>
    <t>Humber and North Yorkshire ICB</t>
  </si>
  <si>
    <t>West Yorkshire ICB</t>
  </si>
  <si>
    <t>Derby and Derbyshire ICB</t>
  </si>
  <si>
    <t>Staffordshire and Stoke-on-Trent ICB</t>
  </si>
  <si>
    <t>Leicester, Leicestershire and Rutland ICB</t>
  </si>
  <si>
    <t>Nottingham and Nottinghamshire ICB</t>
  </si>
  <si>
    <t>Lincolnshire ICB</t>
  </si>
  <si>
    <t>South Yorkshire ICB</t>
  </si>
  <si>
    <t>East</t>
  </si>
  <si>
    <t>Cambridgeshire and Peterborough ICB</t>
  </si>
  <si>
    <t>Hertfordshire and West Essex ICB</t>
  </si>
  <si>
    <t>Norfolk and Waveney ICB</t>
  </si>
  <si>
    <t>Suffolk and North East Essex ICB</t>
  </si>
  <si>
    <t>Bedfordshire, Luton and Milton Keynes ICB</t>
  </si>
  <si>
    <t>North Central London ICB</t>
  </si>
  <si>
    <t>North West London ICB</t>
  </si>
  <si>
    <t>Mid and South Essex ICB</t>
  </si>
  <si>
    <t>North East London ICB</t>
  </si>
  <si>
    <t>S East</t>
  </si>
  <si>
    <t>Sussex ICB</t>
  </si>
  <si>
    <t>Kent And Medway ICB</t>
  </si>
  <si>
    <t>South East London ICB</t>
  </si>
  <si>
    <t>Surrey Heartlands ICB</t>
  </si>
  <si>
    <t>Frimley ICB</t>
  </si>
  <si>
    <t>South West London ICB</t>
  </si>
  <si>
    <t>S West</t>
  </si>
  <si>
    <t>Dorset ICB</t>
  </si>
  <si>
    <t>Bath and North East Somerset, Swindon And Wiltshire ICB</t>
  </si>
  <si>
    <t>Hampshire and Isle Of Wight ICB</t>
  </si>
  <si>
    <t>Buckinghamshire, Oxfordshire and Berkshire West ICB</t>
  </si>
  <si>
    <t>Northamptonshire ICB</t>
  </si>
  <si>
    <t>Bristol, North Somerset and South Gloucestershire ICB</t>
  </si>
  <si>
    <t>Cornwall and the Isles Of Scilly ICB</t>
  </si>
  <si>
    <t>Devon ICB</t>
  </si>
  <si>
    <t>Gloucestershire ICB</t>
  </si>
  <si>
    <t>Somerset ICB</t>
  </si>
  <si>
    <t>Herefordshire and Worcestershire ICB</t>
  </si>
  <si>
    <t>Birmingham and Solihull ICB</t>
  </si>
  <si>
    <t>Shropshire, Telford and Wrekin ICB</t>
  </si>
  <si>
    <t>Coventry and Warwickshire ICB</t>
  </si>
  <si>
    <t>Black Country ICB</t>
  </si>
  <si>
    <t>Cheshire and Merseyside ICB</t>
  </si>
  <si>
    <t>Greater Manchester ICB</t>
  </si>
  <si>
    <t>North East &amp; Yorkshire</t>
  </si>
  <si>
    <t>1) Read in the costs per bith from the latest matenity model: LA and GP level</t>
  </si>
  <si>
    <t>* Read in the costs per birth from maternity model at GP level</t>
  </si>
  <si>
    <t>* Read in the costs per birth from maternity model at LA level</t>
  </si>
  <si>
    <t>* Run  for each of the two years</t>
  </si>
  <si>
    <t>rename gp gp_code</t>
  </si>
  <si>
    <t>keep gp_code GPLiveBirth2018to22 GPWgtLiveBirth2018to22</t>
  </si>
  <si>
    <t>keep gp_code GPLiveBirth2018to22 GPWgtLiveBirth2018to22 ICB23CD LTLA21CD allpats</t>
  </si>
  <si>
    <t>merge 1:1 gp_code using "E1 - Maternity_CostPerBirth_GP_level.dta"</t>
  </si>
  <si>
    <t>merge m:1 LTLA21CD using "E1 - Maternity_CostPerBirth_LA_level.dta"</t>
  </si>
  <si>
    <t>gen CostPerbirth =  costperbirth_gp if  costperbirth_gp != .</t>
  </si>
  <si>
    <t>replace  CostPerbirth =  costperbirth_la if  CostPerbirth == .</t>
  </si>
  <si>
    <t>gen TotalGPMatCosts =  GPWgtLiveBirth2018to22*  CostPerbirth</t>
  </si>
  <si>
    <t>collapse (sum)  GPWgtLiveBirth2018to22 allpats  TotalGPMatCosts, by( ICB23CD)</t>
  </si>
  <si>
    <t>Description of worksheets</t>
  </si>
  <si>
    <t>GP_need_index</t>
  </si>
  <si>
    <t>Registered population</t>
  </si>
  <si>
    <t>Normalised weighted population</t>
  </si>
  <si>
    <t>Stata (statistical software) code used to automate the data calculations outlined in this workbook</t>
  </si>
  <si>
    <t>Stata_code</t>
  </si>
  <si>
    <t>Registered population (base year)</t>
  </si>
  <si>
    <t>Normalised weighted population (base year)</t>
  </si>
  <si>
    <t>ICB_need_index</t>
  </si>
  <si>
    <t>Region</t>
  </si>
  <si>
    <t>Integrated Care Board</t>
  </si>
  <si>
    <t>Registered population 2025/26</t>
  </si>
  <si>
    <t>Normalised weighted population 2025/26</t>
  </si>
  <si>
    <t>GP code</t>
  </si>
  <si>
    <t>GP practice</t>
  </si>
  <si>
    <t>LAD21</t>
  </si>
  <si>
    <t>Cost per birth</t>
  </si>
  <si>
    <t>LAD average cost per birth</t>
  </si>
  <si>
    <t>gp_need_weights</t>
  </si>
  <si>
    <t>inputs</t>
  </si>
  <si>
    <t>GP_need_weights</t>
  </si>
  <si>
    <t>Weighted population (weighted births x cost per birth)</t>
  </si>
  <si>
    <t>GP practice cost per birth</t>
  </si>
  <si>
    <t>list if inlist( gp_code, "E85124","E84066")</t>
  </si>
  <si>
    <t>/****</t>
  </si>
  <si>
    <t xml:space="preserve">      +---------------------------------+</t>
  </si>
  <si>
    <t xml:space="preserve">      | gp_code   GPLive~22   GPWgtL~22 |</t>
  </si>
  <si>
    <t xml:space="preserve">      |---------------------------------|</t>
  </si>
  <si>
    <t>1844. |  E84066   1697.7968   1966.8032 |</t>
  </si>
  <si>
    <t>1960. |  E85124   1306.5622   1697.6676 |</t>
  </si>
  <si>
    <t>****/</t>
  </si>
  <si>
    <t>replace GPLiveBirth2018to22 = GPLiveBirth2018to22 *0.349624711415913 if gp_code == "E84066"</t>
  </si>
  <si>
    <t>replace GPWgtLiveBirth2018to22 =  GPWgtLiveBirth2018to22 *0.349624711415913 if gp_code == "E84066"</t>
  </si>
  <si>
    <t>replace GPLiveBirth2018to22 = GPLiveBirth2018to22 *0.697475508443607  if gp_code == "E85124"</t>
  </si>
  <si>
    <t>replace GPWgtLiveBirth2018to22 =  GPWgtLiveBirth2018to22 *0.697475508443607  if gp_code == "E85124"</t>
  </si>
  <si>
    <t>1844. |  E84066    593.5917   687.64301 |</t>
  </si>
  <si>
    <t>1960. |  E85124   911.29513   1184.0816 |</t>
  </si>
  <si>
    <t>*****/</t>
  </si>
  <si>
    <r>
      <rPr>
        <b/>
        <sz val="10"/>
        <rFont val="Arial"/>
        <family val="2"/>
      </rPr>
      <t>Need index</t>
    </r>
    <r>
      <rPr>
        <sz val="10"/>
        <rFont val="Arial"/>
        <family val="2"/>
      </rPr>
      <t xml:space="preserve"> is an indicator of relative need (around England average = 1). Above average need &gt;1, below &lt;1</t>
    </r>
  </si>
  <si>
    <t>Registered populations (base year or projected)</t>
  </si>
  <si>
    <t>Weighted population scaled to total registered population</t>
  </si>
  <si>
    <t>Normalised weighted population / registered population</t>
  </si>
  <si>
    <t>LAD average cost per birth (to use in place of missing data)</t>
  </si>
  <si>
    <t>Average cost per birth used</t>
  </si>
  <si>
    <r>
      <rPr>
        <b/>
        <sz val="10"/>
        <rFont val="Arial"/>
        <family val="2"/>
      </rPr>
      <t>Base year (or base)</t>
    </r>
    <r>
      <rPr>
        <sz val="10"/>
        <rFont val="Arial"/>
        <family val="2"/>
      </rPr>
      <t xml:space="preserve"> indicates calculations using the average population for Nov 23-Oct 24 (base year)</t>
    </r>
  </si>
  <si>
    <r>
      <rPr>
        <b/>
        <sz val="10"/>
        <rFont val="Arial"/>
        <family val="2"/>
      </rPr>
      <t>2025/26 (or Year1)</t>
    </r>
    <r>
      <rPr>
        <sz val="10"/>
        <rFont val="Arial"/>
        <family val="2"/>
      </rPr>
      <t xml:space="preserve"> these are derived from projected registered populations (allocations year 2025/26)</t>
    </r>
  </si>
  <si>
    <t>General information - ONS Birth Characteristics (by various demographic factors)</t>
  </si>
  <si>
    <t>Live births by LSOA - can also be extracted from NOMISweb (Census data) or via ONS Stat-Xplore (DWP)</t>
  </si>
  <si>
    <t>Need index</t>
  </si>
  <si>
    <t>Need index 2025/26</t>
  </si>
  <si>
    <t>Total</t>
  </si>
  <si>
    <t>Need index (base year)</t>
  </si>
  <si>
    <t>Cost per birth used</t>
  </si>
  <si>
    <t>Sum of weighted GP births
2018-22</t>
  </si>
  <si>
    <t>Weighted population (sum of GP predicted total costs)</t>
  </si>
  <si>
    <t>GP cost per birth (model outputs)</t>
  </si>
  <si>
    <t>GP weighted population (cost x births)</t>
  </si>
  <si>
    <t>GP practice cost per birth (model outputs)</t>
  </si>
  <si>
    <t xml:space="preserve">Cost per birth value used in calculations </t>
  </si>
  <si>
    <r>
      <rPr>
        <b/>
        <sz val="10"/>
        <rFont val="Arial"/>
        <family val="2"/>
      </rPr>
      <t>Normalised weighted population</t>
    </r>
    <r>
      <rPr>
        <sz val="10"/>
        <rFont val="Arial"/>
        <family val="2"/>
      </rPr>
      <t xml:space="preserve"> is a weighted population, rescaled to total registered population</t>
    </r>
  </si>
  <si>
    <t>Weighted births</t>
  </si>
  <si>
    <t>Need weights (model outputs) by GP practice</t>
  </si>
  <si>
    <t>Estimated total cost using the above inputs</t>
  </si>
  <si>
    <t>Sum of GP weighted births</t>
  </si>
  <si>
    <t>Sum of weighted GP births</t>
  </si>
  <si>
    <t>Annual average live births 2018-22 by LSOA, attributed to GP practices (using female registrations age 15-44)</t>
  </si>
  <si>
    <t>Sum of GP weighted population</t>
  </si>
  <si>
    <t>Sum of GP cost x births (estimated total cost)</t>
  </si>
  <si>
    <t>weighted by population profile (current population age cohorts) to produce 'weighted births'</t>
  </si>
  <si>
    <t>Maternity weighted populations and need index by GP practice for each year</t>
  </si>
  <si>
    <t>Maternity weighted populations and need index by ICB and region for each year</t>
  </si>
  <si>
    <t>Weighted births by GP Practice</t>
  </si>
  <si>
    <t>Cost per birth values by GP practice (from maternity model)</t>
  </si>
  <si>
    <t>See main technical guide document for full description of this model</t>
  </si>
  <si>
    <t>Live births 2018-22 weighted by practice population profile</t>
  </si>
  <si>
    <t>Sum of weighted births</t>
  </si>
  <si>
    <t>Data processing using code is more efficient and reliable, is easier to update and reduces risk of error</t>
  </si>
  <si>
    <t>/*</t>
  </si>
  <si>
    <t>Last updated on October 2024</t>
  </si>
  <si>
    <t>1. Creating a dataset with LSOA patient registrations by sex and age quintile</t>
  </si>
  <si>
    <t xml:space="preserve">2. Weighting female population by relative maternity rates </t>
  </si>
  <si>
    <t>3. Producing the live births GP practice for 2018-2022</t>
  </si>
  <si>
    <t>note: using data for live births by LSOA for the period 2018-2022; using the Maternity Weightings 2022 stored in the folder Allocation years\2025-26\Target Alocations\Maternity\Data</t>
  </si>
  <si>
    <t>cd "$datapath\Allocation years\2025-26\Target Allocations\Maternity\Data"</t>
  </si>
  <si>
    <t>import excel using "live births by LSOA 2018-2022.xlsx", sheet("Data") cellrange("A7:F32851") first clear</t>
  </si>
  <si>
    <t>order lsoa11cd LiveBirths2018 LiveBirths2019 LiveBirths2020 LiveBirths2021 LiveBirths2022</t>
  </si>
  <si>
    <t>gen str1 country = substr( lsoa11cd, 1, 1)</t>
  </si>
  <si>
    <t>table country</t>
  </si>
  <si>
    <t>sort lsoa11cd</t>
  </si>
  <si>
    <t>sum LiveBirths2018 LiveBirths2019 LiveBirths2020 LiveBirths2021 LiveBirths2022 if country == "E"</t>
  </si>
  <si>
    <t>drop country||</t>
  </si>
  <si>
    <t>save "LiveBirths2018-22.dta", replace</t>
  </si>
  <si>
    <t>rename lsoa11cd lsoa11cd_name</t>
  </si>
  <si>
    <t>gen str9 lsoa11cd = substr(lsoa11cd_name, 1, 9)</t>
  </si>
  <si>
    <t>order lsoa11cd</t>
  </si>
  <si>
    <t>//LSOA patient registrations by sex and age quintile</t>
  </si>
  <si>
    <t>cd "$datapath\Allocation years\2025-26\Target Allocations\workbooks"</t>
  </si>
  <si>
    <t>use "GPpop_age5_sex_LSOA_202410.dta", clear</t>
  </si>
  <si>
    <t>gen str9 lsoa11cd = substr(lsoa11_original, 1, 9)</t>
  </si>
  <si>
    <t xml:space="preserve"> </t>
  </si>
  <si>
    <t>gen MatFlag = 1 if sex == "F" &amp; age == "15_19"</t>
  </si>
  <si>
    <t>replace MatFlag = 1 if sex == "F" &amp; age == "20_24"</t>
  </si>
  <si>
    <t>replace MatFlag = 1 if sex == "F" &amp; age == "25_29"</t>
  </si>
  <si>
    <t>replace MatFlag = 1 if sex == "F" &amp; age == "30_34"</t>
  </si>
  <si>
    <t>replace MatFlag = 1 if sex == "F" &amp; age == "35_39"</t>
  </si>
  <si>
    <t>replace MatFlag = 1 if sex == "F" &amp; age == "40_44"</t>
  </si>
  <si>
    <t>keep if MatFlag == 1</t>
  </si>
  <si>
    <t>/**</t>
  </si>
  <si>
    <t>weight females by relative maternity rate shown below</t>
  </si>
  <si>
    <t>Mother aged under 20 - 0.172422363</t>
  </si>
  <si>
    <t>Mother aged 20-24 - 0.796026748</t>
  </si>
  <si>
    <t>Mother aged 25-29 - 1.501335141</t>
  </si>
  <si>
    <t>Mother aged 30-34 - 1.856060947</t>
  </si>
  <si>
    <t>Mother aged 35-39 - 1.1167521</t>
  </si>
  <si>
    <t>Mother aged 40-44 - 0.285968465</t>
  </si>
  <si>
    <t xml:space="preserve">gen wtpop = pop * 0.172422363 if age == "15_19" </t>
  </si>
  <si>
    <t>replace wtpop = pop * 0.796026748 if age == "20_24"</t>
  </si>
  <si>
    <t xml:space="preserve">replace wtpop = pop * 1.501335141 if age == "25_29" </t>
  </si>
  <si>
    <t>replace wtpop = pop * 1.856060947 if age == "30_34"</t>
  </si>
  <si>
    <t xml:space="preserve">replace wtpop = pop * 1.1167521 if age == "35_39" </t>
  </si>
  <si>
    <t>replace wtpop = pop * 0.285968465 if age == "40_44"</t>
  </si>
  <si>
    <t>sum pop if wtpop == .</t>
  </si>
  <si>
    <t>save "GP_LSOA_Mat_Wtpop_1822.dta", replace</t>
  </si>
  <si>
    <t>merge m:1 lsoa11cd using "LiveBirths2018-22.dta"</t>
  </si>
  <si>
    <t>gen str1 country = substr(lsoa11cd, 1, 1)</t>
  </si>
  <si>
    <t>table  _merge country</t>
  </si>
  <si>
    <t>keep if (country == "E" &amp; _merge == 3)</t>
  </si>
  <si>
    <t>by lsoa11cd: egen Totpop = total(pop)</t>
  </si>
  <si>
    <t>by lsoa11cd: egen WgtTotpop = total(wtpop)</t>
  </si>
  <si>
    <t>foreach var of varlist (LiveBirths2018 - LiveBirths2022) {</t>
  </si>
  <si>
    <t>gen PopShare`var' = (pop / Totpop) * `var'</t>
  </si>
  <si>
    <t>gen WgtPopShare`var' = (wtpop / WgtTotpop) * `var'</t>
  </si>
  <si>
    <t>collapse (sum) pop wtpop PopShareLiveBirths2018 - WgtPopShareLiveBirths2022, by(gp)</t>
  </si>
  <si>
    <t>egen GPLiveBirth2018to22 = rowmean( PopShareLiveBirths*)</t>
  </si>
  <si>
    <t>egen GPWgtLiveBirth2018to22 = rowmean( WgtPopShareLiveBirths*)</t>
  </si>
  <si>
    <t>save "LiveBirths GP practices 2018-22.dta", replace</t>
  </si>
  <si>
    <t>export excel using "LiveBirths GP practices summaries 2018-22.xlsx", firstrow(variables) replace</t>
  </si>
  <si>
    <t>Last updated 17 Oct 2024</t>
  </si>
  <si>
    <t>Filename:Script 0.06 E  Maternity Need</t>
  </si>
  <si>
    <t>Purpose:</t>
  </si>
  <si>
    <t>E - Creates GP and ICB maternity weighted populations for the 2025/26 allocations</t>
  </si>
  <si>
    <t>2) Read in live live births and amend GP at Hand etstimates and pathefinder live births</t>
  </si>
  <si>
    <t>3) Apply mean costs  to the latest live births &amp; produce weighted populations by GP practice and ICB</t>
  </si>
  <si>
    <t>Dependencies/other files needed before running:</t>
  </si>
  <si>
    <t>1. Ensure the registrations data files 'A Registration by GP Practice.dta' are in each of the base and Year 1 folders.</t>
  </si>
  <si>
    <t>2. Ensure the following data file "LiveBirths GP practices 2018-22.dta" has been produced</t>
  </si>
  <si>
    <t>3. Modelled average costs by GP practice: "Final_Model_Mat_CostsPerBirth_GPcode_Sept_2024.dta"</t>
  </si>
  <si>
    <t>global datapath "C:\Users\I33MH8MV\NHS\Strategic Financial Planning - AIF\Allocations\Allocation years\2025-26\Target Allocations"</t>
  </si>
  <si>
    <t>*Step1:</t>
  </si>
  <si>
    <t>save "$datapath\workbooks\Oct 2024 12M base\E1 - Maternity_CostPerBirth_GP_level.dta", replace</t>
  </si>
  <si>
    <t>save "$datapath\workbooks\Oct 2024 12M Year 1\E1 - Maternity_CostPerBirth_GP_level.dta", replace</t>
  </si>
  <si>
    <t>save "$datapath\workbooks\Oct 2024 12M base\E1 - Maternity_CostPerBirth_LA_level.dta", replace</t>
  </si>
  <si>
    <t>save "$datapath\workbooks\Oct 2024 12M Year 1\E1 - Maternity_CostPerBirth_LA_level.dta", replace</t>
  </si>
  <si>
    <t>*Step2:</t>
  </si>
  <si>
    <t>*cd "$datapath\workbooks\Oct 2024 12M base"</t>
  </si>
  <si>
    <t>cd "$datapath\workbooks\Oct 2024 12M Year 1"</t>
  </si>
  <si>
    <t>use "$datapath\Maternity\Data\LiveBirths GP practices 2018-22.dta", clear</t>
  </si>
  <si>
    <t>*Step3</t>
  </si>
  <si>
    <t>AIF Allocations Team</t>
  </si>
  <si>
    <t>use "Allocations\Development\Maternity\Model results\Final_Model_Mat_CostsPerBirth_GPcode_Sept_2024.dta", clear</t>
  </si>
  <si>
    <t>use "Allocations\Development\Maternity\Model results\Final_Model_Mat_CostsPerBirth_LA_Sept_2024.dta", clear</t>
  </si>
  <si>
    <t>global datapath "Allocations"</t>
  </si>
  <si>
    <t>Average cost per birth (cost / births)</t>
  </si>
  <si>
    <t>R23</t>
  </si>
  <si>
    <t>ICB23</t>
  </si>
  <si>
    <t>v1.0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</si>
</sst>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4" formatCode="0.000"/>
    <numFmt numFmtId="165" formatCode="#,##0.000"/>
  </numFmts>
  <fonts count="34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u/>
      <sz val="1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0"/>
      <color theme="0" tint="-0.14999847407452621"/>
      <name val="Arial"/>
      <family val="2"/>
    </font>
    <font>
      <sz val="8"/>
      <name val="Calibri"/>
      <family val="2"/>
    </font>
    <font>
      <b/>
      <sz val="10"/>
      <color theme="1"/>
      <name val="Arial"/>
      <family val="2"/>
    </font>
    <font>
      <sz val="20"/>
      <color rgb="FF005EB8"/>
      <name val="Arial"/>
      <family val="2"/>
    </font>
    <font>
      <sz val="20"/>
      <color rgb="FF009639"/>
      <name val="Arial"/>
      <family val="2"/>
    </font>
    <font>
      <sz val="20"/>
      <name val="Arial"/>
      <family val="2"/>
    </font>
    <font>
      <sz val="20"/>
      <color rgb="FF7C2855"/>
      <name val="Arial"/>
      <family val="2"/>
    </font>
    <font>
      <sz val="20"/>
      <color theme="0" tint="-0.34998626667073579"/>
      <name val="Arial"/>
      <family val="2"/>
    </font>
    <font>
      <b/>
      <sz val="10"/>
      <color rgb="FF005EB8"/>
      <name val="Arial"/>
      <family val="2"/>
    </font>
    <font>
      <sz val="10"/>
      <name val="Lucida Console"/>
      <family val="3"/>
    </font>
    <font>
      <sz val="10"/>
      <color rgb="FF009639"/>
      <name val="Lucida Console"/>
      <family val="3"/>
    </font>
    <font>
      <sz val="20"/>
      <color theme="0" tint="-0.249977111117893"/>
      <name val="Arial"/>
      <family val="2"/>
    </font>
    <font>
      <u/>
      <sz val="10"/>
      <color theme="10"/>
      <name val="Arial"/>
      <family val="2"/>
    </font>
    <font>
      <sz val="10"/>
      <color theme="0" tint="-0.249977111117893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9639"/>
        <bgColor indexed="64"/>
      </patternFill>
    </fill>
    <fill>
      <patternFill patternType="solid">
        <fgColor rgb="FF005EB8"/>
        <bgColor indexed="64"/>
      </patternFill>
    </fill>
    <fill>
      <patternFill patternType="solid">
        <fgColor rgb="FFE5F2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7C2855"/>
        <bgColor indexed="64"/>
      </patternFill>
    </fill>
    <fill>
      <patternFill patternType="solid">
        <fgColor rgb="FF005EB8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7E9E3"/>
        <bgColor indexed="64"/>
      </patternFill>
    </fill>
    <fill>
      <patternFill patternType="solid">
        <fgColor rgb="FFF9EBF2"/>
        <bgColor indexed="64"/>
      </patternFill>
    </fill>
    <fill>
      <patternFill patternType="solid">
        <fgColor theme="0" tint="-4.9989318521683403E-2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 style="hair">
        <color theme="0" tint="-0.499984740745262"/>
      </right>
      <top style="hair">
        <color theme="0" tint="-0.499984740745262"/>
      </top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indexed="64"/>
      </bottom>
      <diagonal/>
    </border>
    <border>
      <left style="thin">
        <color theme="1" tint="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1" tint="0.499984740745262"/>
      </right>
      <top/>
      <bottom style="hair">
        <color theme="0" tint="-0.499984740745262"/>
      </bottom>
      <diagonal/>
    </border>
    <border>
      <left style="thin">
        <color theme="1" tint="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/>
      <right/>
      <top style="hair">
        <color theme="0" tint="-0.499984740745262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ck">
        <color rgb="FFFF0000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ck">
        <color rgb="FFFF0000"/>
      </left>
      <right style="hair">
        <color theme="0" tint="-0.499984740745262"/>
      </right>
      <top style="hair">
        <color theme="0" tint="-0.499984740745262"/>
      </top>
      <bottom style="thin">
        <color indexed="64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indexed="64"/>
      </bottom>
      <diagonal/>
    </border>
    <border>
      <left style="thick">
        <color rgb="FFFF0000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thick">
        <color rgb="FFFF0000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/>
      <bottom style="thin">
        <color indexed="64"/>
      </bottom>
      <diagonal/>
    </border>
    <border>
      <left style="medium">
        <color rgb="FFFF0000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rgb="FFFF0000"/>
      </left>
      <right style="hair">
        <color theme="0" tint="-0.499984740745262"/>
      </right>
      <top style="hair">
        <color theme="0" tint="-0.499984740745262"/>
      </top>
      <bottom style="thin">
        <color indexed="64"/>
      </bottom>
      <diagonal/>
    </border>
    <border>
      <left style="medium">
        <color rgb="FFFF0000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medium">
        <color rgb="FFFF0000"/>
      </left>
      <right style="hair">
        <color theme="0" tint="-0.499984740745262"/>
      </right>
      <top style="hair">
        <color theme="0" tint="-0.499984740745262"/>
      </top>
      <bottom/>
      <diagonal/>
    </border>
  </borders>
  <cellStyleXfs count="24">
    <xf numFmtId="0" fontId="0" fillId="0" borderId="0"/>
    <xf numFmtId="0" fontId="12" fillId="0" borderId="0" applyNumberForma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8" fillId="0" borderId="0"/>
    <xf numFmtId="0" fontId="13" fillId="0" borderId="0"/>
    <xf numFmtId="0" fontId="7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" fillId="0" borderId="0"/>
    <xf numFmtId="43" fontId="19" fillId="0" borderId="0" applyFont="0" applyFill="0" applyBorder="0" applyAlignment="0" applyProtection="0"/>
    <xf numFmtId="0" fontId="13" fillId="0" borderId="0"/>
    <xf numFmtId="0" fontId="6" fillId="0" borderId="0"/>
    <xf numFmtId="0" fontId="13" fillId="0" borderId="0"/>
    <xf numFmtId="0" fontId="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38">
    <xf numFmtId="0" fontId="0" fillId="0" borderId="0" xfId="0"/>
    <xf numFmtId="0" fontId="10" fillId="0" borderId="0" xfId="0" applyFont="1"/>
    <xf numFmtId="0" fontId="10" fillId="2" borderId="0" xfId="3" applyFont="1" applyFill="1"/>
    <xf numFmtId="0" fontId="10" fillId="0" borderId="0" xfId="3" applyFont="1"/>
    <xf numFmtId="0" fontId="11" fillId="2" borderId="0" xfId="3" applyFont="1" applyFill="1"/>
    <xf numFmtId="0" fontId="16" fillId="2" borderId="0" xfId="9" applyFont="1" applyFill="1"/>
    <xf numFmtId="0" fontId="11" fillId="0" borderId="0" xfId="0" applyFont="1"/>
    <xf numFmtId="0" fontId="10" fillId="0" borderId="0" xfId="0" applyFont="1" applyAlignment="1">
      <alignment wrapText="1"/>
    </xf>
    <xf numFmtId="164" fontId="11" fillId="6" borderId="0" xfId="0" applyNumberFormat="1" applyFont="1" applyFill="1"/>
    <xf numFmtId="0" fontId="10" fillId="0" borderId="0" xfId="0" applyFont="1" applyAlignment="1">
      <alignment horizontal="center" wrapText="1"/>
    </xf>
    <xf numFmtId="0" fontId="20" fillId="0" borderId="0" xfId="0" applyFont="1"/>
    <xf numFmtId="0" fontId="23" fillId="0" borderId="0" xfId="0" applyFont="1" applyAlignment="1">
      <alignment vertical="top"/>
    </xf>
    <xf numFmtId="0" fontId="20" fillId="0" borderId="1" xfId="0" applyFont="1" applyBorder="1"/>
    <xf numFmtId="0" fontId="11" fillId="0" borderId="1" xfId="0" applyFont="1" applyBorder="1"/>
    <xf numFmtId="0" fontId="10" fillId="0" borderId="1" xfId="0" applyFont="1" applyBorder="1"/>
    <xf numFmtId="164" fontId="11" fillId="6" borderId="1" xfId="0" applyNumberFormat="1" applyFont="1" applyFill="1" applyBorder="1"/>
    <xf numFmtId="3" fontId="10" fillId="0" borderId="0" xfId="0" applyNumberFormat="1" applyFont="1"/>
    <xf numFmtId="165" fontId="11" fillId="6" borderId="0" xfId="0" applyNumberFormat="1" applyFont="1" applyFill="1"/>
    <xf numFmtId="3" fontId="10" fillId="0" borderId="0" xfId="12" applyNumberFormat="1" applyFont="1"/>
    <xf numFmtId="3" fontId="10" fillId="0" borderId="1" xfId="12" applyNumberFormat="1" applyFont="1" applyBorder="1"/>
    <xf numFmtId="0" fontId="26" fillId="0" borderId="0" xfId="0" applyFont="1" applyAlignment="1">
      <alignment vertical="top"/>
    </xf>
    <xf numFmtId="0" fontId="10" fillId="7" borderId="0" xfId="0" applyFont="1" applyFill="1" applyAlignment="1">
      <alignment wrapText="1"/>
    </xf>
    <xf numFmtId="0" fontId="10" fillId="7" borderId="0" xfId="0" applyFont="1" applyFill="1"/>
    <xf numFmtId="0" fontId="10" fillId="7" borderId="0" xfId="0" applyFont="1" applyFill="1" applyAlignment="1">
      <alignment horizontal="center" wrapText="1"/>
    </xf>
    <xf numFmtId="0" fontId="27" fillId="0" borderId="0" xfId="0" applyFont="1" applyAlignment="1">
      <alignment horizontal="right" vertical="top"/>
    </xf>
    <xf numFmtId="0" fontId="3" fillId="0" borderId="3" xfId="0" applyFont="1" applyBorder="1"/>
    <xf numFmtId="0" fontId="22" fillId="0" borderId="3" xfId="0" applyFont="1" applyBorder="1"/>
    <xf numFmtId="3" fontId="3" fillId="0" borderId="3" xfId="12" applyNumberFormat="1" applyFont="1" applyBorder="1"/>
    <xf numFmtId="0" fontId="20" fillId="0" borderId="3" xfId="0" applyFont="1" applyBorder="1"/>
    <xf numFmtId="0" fontId="20" fillId="0" borderId="5" xfId="0" applyFont="1" applyBorder="1"/>
    <xf numFmtId="3" fontId="3" fillId="0" borderId="5" xfId="12" applyNumberFormat="1" applyFont="1" applyBorder="1"/>
    <xf numFmtId="0" fontId="3" fillId="0" borderId="7" xfId="0" applyFont="1" applyBorder="1"/>
    <xf numFmtId="0" fontId="22" fillId="0" borderId="7" xfId="0" applyFont="1" applyBorder="1"/>
    <xf numFmtId="3" fontId="3" fillId="0" borderId="7" xfId="12" applyNumberFormat="1" applyFont="1" applyBorder="1"/>
    <xf numFmtId="0" fontId="20" fillId="0" borderId="10" xfId="0" applyFont="1" applyBorder="1"/>
    <xf numFmtId="0" fontId="22" fillId="0" borderId="10" xfId="0" applyFont="1" applyBorder="1"/>
    <xf numFmtId="0" fontId="3" fillId="0" borderId="10" xfId="0" applyFont="1" applyBorder="1"/>
    <xf numFmtId="3" fontId="3" fillId="0" borderId="10" xfId="12" applyNumberFormat="1" applyFont="1" applyBorder="1"/>
    <xf numFmtId="0" fontId="14" fillId="8" borderId="7" xfId="0" applyFont="1" applyFill="1" applyBorder="1" applyAlignment="1">
      <alignment wrapText="1"/>
    </xf>
    <xf numFmtId="0" fontId="14" fillId="8" borderId="7" xfId="0" applyFont="1" applyFill="1" applyBorder="1" applyAlignment="1">
      <alignment horizontal="center" wrapText="1"/>
    </xf>
    <xf numFmtId="0" fontId="28" fillId="8" borderId="7" xfId="0" applyFont="1" applyFill="1" applyBorder="1" applyAlignment="1">
      <alignment wrapText="1"/>
    </xf>
    <xf numFmtId="165" fontId="11" fillId="0" borderId="0" xfId="0" applyNumberFormat="1" applyFont="1"/>
    <xf numFmtId="0" fontId="11" fillId="0" borderId="11" xfId="0" applyFont="1" applyBorder="1"/>
    <xf numFmtId="0" fontId="10" fillId="0" borderId="11" xfId="0" applyFont="1" applyBorder="1"/>
    <xf numFmtId="165" fontId="22" fillId="6" borderId="3" xfId="12" applyNumberFormat="1" applyFont="1" applyFill="1" applyBorder="1"/>
    <xf numFmtId="165" fontId="22" fillId="6" borderId="10" xfId="12" applyNumberFormat="1" applyFont="1" applyFill="1" applyBorder="1"/>
    <xf numFmtId="165" fontId="22" fillId="6" borderId="7" xfId="12" applyNumberFormat="1" applyFont="1" applyFill="1" applyBorder="1"/>
    <xf numFmtId="165" fontId="22" fillId="6" borderId="5" xfId="12" applyNumberFormat="1" applyFont="1" applyFill="1" applyBorder="1"/>
    <xf numFmtId="0" fontId="24" fillId="0" borderId="0" xfId="0" applyFont="1" applyAlignment="1">
      <alignment vertical="top"/>
    </xf>
    <xf numFmtId="0" fontId="14" fillId="4" borderId="0" xfId="3" applyFont="1" applyFill="1" applyAlignment="1">
      <alignment vertical="top"/>
    </xf>
    <xf numFmtId="0" fontId="15" fillId="4" borderId="0" xfId="3" applyFont="1" applyFill="1" applyAlignment="1">
      <alignment vertical="top"/>
    </xf>
    <xf numFmtId="0" fontId="14" fillId="4" borderId="0" xfId="3" applyFont="1" applyFill="1" applyAlignment="1">
      <alignment horizontal="right" vertical="top"/>
    </xf>
    <xf numFmtId="0" fontId="11" fillId="5" borderId="0" xfId="2" applyFont="1" applyFill="1" applyAlignment="1">
      <alignment vertical="top"/>
    </xf>
    <xf numFmtId="0" fontId="10" fillId="5" borderId="0" xfId="3" applyFont="1" applyFill="1" applyAlignment="1">
      <alignment vertical="top"/>
    </xf>
    <xf numFmtId="0" fontId="11" fillId="5" borderId="0" xfId="3" applyFont="1" applyFill="1" applyAlignment="1">
      <alignment vertical="top"/>
    </xf>
    <xf numFmtId="0" fontId="10" fillId="5" borderId="0" xfId="3" applyFont="1" applyFill="1" applyAlignment="1">
      <alignment horizontal="right" vertical="top"/>
    </xf>
    <xf numFmtId="0" fontId="10" fillId="2" borderId="0" xfId="3" applyFont="1" applyFill="1" applyAlignment="1">
      <alignment vertical="top"/>
    </xf>
    <xf numFmtId="0" fontId="16" fillId="2" borderId="0" xfId="8" applyFont="1" applyFill="1" applyAlignment="1" applyProtection="1">
      <alignment vertical="top"/>
    </xf>
    <xf numFmtId="0" fontId="16" fillId="2" borderId="0" xfId="9" applyFont="1" applyFill="1" applyAlignment="1">
      <alignment vertical="top"/>
    </xf>
    <xf numFmtId="0" fontId="25" fillId="2" borderId="0" xfId="3" applyFont="1" applyFill="1" applyAlignment="1">
      <alignment vertical="center"/>
    </xf>
    <xf numFmtId="0" fontId="10" fillId="2" borderId="0" xfId="3" applyFont="1" applyFill="1" applyAlignment="1">
      <alignment vertical="center"/>
    </xf>
    <xf numFmtId="0" fontId="27" fillId="2" borderId="0" xfId="3" applyFont="1" applyFill="1" applyAlignment="1">
      <alignment horizontal="right" vertical="center"/>
    </xf>
    <xf numFmtId="3" fontId="10" fillId="9" borderId="0" xfId="0" applyNumberFormat="1" applyFont="1" applyFill="1"/>
    <xf numFmtId="3" fontId="10" fillId="9" borderId="0" xfId="12" applyNumberFormat="1" applyFont="1" applyFill="1" applyBorder="1"/>
    <xf numFmtId="3" fontId="10" fillId="9" borderId="1" xfId="12" applyNumberFormat="1" applyFont="1" applyFill="1" applyBorder="1"/>
    <xf numFmtId="3" fontId="3" fillId="9" borderId="3" xfId="12" applyNumberFormat="1" applyFont="1" applyFill="1" applyBorder="1"/>
    <xf numFmtId="3" fontId="3" fillId="9" borderId="10" xfId="12" applyNumberFormat="1" applyFont="1" applyFill="1" applyBorder="1"/>
    <xf numFmtId="3" fontId="3" fillId="9" borderId="7" xfId="12" applyNumberFormat="1" applyFont="1" applyFill="1" applyBorder="1"/>
    <xf numFmtId="3" fontId="3" fillId="9" borderId="5" xfId="12" applyNumberFormat="1" applyFont="1" applyFill="1" applyBorder="1"/>
    <xf numFmtId="0" fontId="20" fillId="0" borderId="0" xfId="0" applyFont="1" applyAlignment="1">
      <alignment horizontal="left"/>
    </xf>
    <xf numFmtId="0" fontId="20" fillId="0" borderId="1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4" fillId="3" borderId="0" xfId="3" applyFont="1" applyFill="1" applyAlignment="1">
      <alignment vertical="top"/>
    </xf>
    <xf numFmtId="0" fontId="15" fillId="3" borderId="0" xfId="3" applyFont="1" applyFill="1" applyAlignment="1">
      <alignment vertical="top"/>
    </xf>
    <xf numFmtId="0" fontId="14" fillId="3" borderId="0" xfId="3" applyFont="1" applyFill="1" applyAlignment="1">
      <alignment horizontal="right" vertical="top"/>
    </xf>
    <xf numFmtId="0" fontId="11" fillId="10" borderId="0" xfId="3" applyFont="1" applyFill="1" applyAlignment="1">
      <alignment vertical="top"/>
    </xf>
    <xf numFmtId="0" fontId="10" fillId="10" borderId="0" xfId="3" applyFont="1" applyFill="1" applyAlignment="1">
      <alignment vertical="top"/>
    </xf>
    <xf numFmtId="0" fontId="32" fillId="2" borderId="0" xfId="10" applyFill="1" applyAlignment="1">
      <alignment vertical="top"/>
    </xf>
    <xf numFmtId="0" fontId="10" fillId="2" borderId="0" xfId="0" applyFont="1" applyFill="1"/>
    <xf numFmtId="0" fontId="15" fillId="0" borderId="0" xfId="0" applyFont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25" fillId="2" borderId="0" xfId="0" applyFont="1" applyFill="1"/>
    <xf numFmtId="0" fontId="31" fillId="2" borderId="0" xfId="0" applyFont="1" applyFill="1" applyAlignment="1">
      <alignment horizontal="right"/>
    </xf>
    <xf numFmtId="0" fontId="31" fillId="2" borderId="0" xfId="0" applyFont="1" applyFill="1"/>
    <xf numFmtId="0" fontId="30" fillId="2" borderId="0" xfId="0" applyFont="1" applyFill="1"/>
    <xf numFmtId="0" fontId="29" fillId="2" borderId="0" xfId="0" applyFont="1" applyFill="1"/>
    <xf numFmtId="0" fontId="14" fillId="8" borderId="6" xfId="0" applyFont="1" applyFill="1" applyBorder="1" applyAlignment="1">
      <alignment horizontal="left" wrapText="1"/>
    </xf>
    <xf numFmtId="0" fontId="33" fillId="0" borderId="2" xfId="0" applyFont="1" applyBorder="1" applyAlignment="1">
      <alignment horizontal="left"/>
    </xf>
    <xf numFmtId="0" fontId="33" fillId="0" borderId="9" xfId="0" applyFont="1" applyBorder="1" applyAlignment="1">
      <alignment horizontal="left"/>
    </xf>
    <xf numFmtId="0" fontId="33" fillId="0" borderId="6" xfId="0" applyFont="1" applyBorder="1" applyAlignment="1">
      <alignment horizontal="left"/>
    </xf>
    <xf numFmtId="0" fontId="33" fillId="0" borderId="4" xfId="0" applyFont="1" applyBorder="1" applyAlignment="1">
      <alignment horizontal="left"/>
    </xf>
    <xf numFmtId="3" fontId="10" fillId="0" borderId="0" xfId="12" applyNumberFormat="1" applyFont="1" applyFill="1" applyBorder="1"/>
    <xf numFmtId="3" fontId="10" fillId="0" borderId="1" xfId="12" applyNumberFormat="1" applyFont="1" applyFill="1" applyBorder="1"/>
    <xf numFmtId="0" fontId="14" fillId="7" borderId="0" xfId="3" applyFont="1" applyFill="1" applyAlignment="1">
      <alignment vertical="top"/>
    </xf>
    <xf numFmtId="0" fontId="15" fillId="7" borderId="0" xfId="3" applyFont="1" applyFill="1" applyAlignment="1">
      <alignment vertical="top"/>
    </xf>
    <xf numFmtId="0" fontId="14" fillId="7" borderId="0" xfId="3" applyFont="1" applyFill="1" applyAlignment="1">
      <alignment horizontal="right" vertical="top"/>
    </xf>
    <xf numFmtId="0" fontId="11" fillId="11" borderId="0" xfId="3" applyFont="1" applyFill="1" applyAlignment="1">
      <alignment vertical="top"/>
    </xf>
    <xf numFmtId="0" fontId="10" fillId="11" borderId="0" xfId="3" applyFont="1" applyFill="1" applyAlignment="1">
      <alignment vertical="top"/>
    </xf>
    <xf numFmtId="0" fontId="10" fillId="11" borderId="0" xfId="3" applyFont="1" applyFill="1" applyAlignment="1">
      <alignment horizontal="right" vertical="top"/>
    </xf>
    <xf numFmtId="3" fontId="24" fillId="0" borderId="0" xfId="0" applyNumberFormat="1" applyFont="1" applyAlignment="1">
      <alignment vertical="top"/>
    </xf>
    <xf numFmtId="3" fontId="10" fillId="0" borderId="0" xfId="0" applyNumberFormat="1" applyFont="1" applyAlignment="1">
      <alignment horizontal="center" wrapText="1"/>
    </xf>
    <xf numFmtId="3" fontId="10" fillId="9" borderId="0" xfId="12" applyNumberFormat="1" applyFont="1" applyFill="1"/>
    <xf numFmtId="0" fontId="10" fillId="9" borderId="0" xfId="0" applyFont="1" applyFill="1"/>
    <xf numFmtId="0" fontId="11" fillId="7" borderId="0" xfId="0" applyFont="1" applyFill="1" applyAlignment="1">
      <alignment horizontal="center" wrapText="1"/>
    </xf>
    <xf numFmtId="3" fontId="11" fillId="6" borderId="0" xfId="0" applyNumberFormat="1" applyFont="1" applyFill="1"/>
    <xf numFmtId="0" fontId="10" fillId="12" borderId="0" xfId="0" applyFont="1" applyFill="1"/>
    <xf numFmtId="0" fontId="11" fillId="10" borderId="0" xfId="2" applyFont="1" applyFill="1" applyAlignment="1">
      <alignment vertical="top"/>
    </xf>
    <xf numFmtId="0" fontId="32" fillId="10" borderId="0" xfId="10" applyFill="1" applyAlignment="1">
      <alignment vertical="top"/>
    </xf>
    <xf numFmtId="0" fontId="16" fillId="10" borderId="0" xfId="10" applyFont="1" applyFill="1" applyAlignment="1">
      <alignment vertical="top"/>
    </xf>
    <xf numFmtId="0" fontId="10" fillId="0" borderId="12" xfId="0" applyFont="1" applyBorder="1" applyAlignment="1">
      <alignment horizontal="center" wrapText="1"/>
    </xf>
    <xf numFmtId="3" fontId="10" fillId="0" borderId="12" xfId="12" applyNumberFormat="1" applyFont="1" applyBorder="1"/>
    <xf numFmtId="3" fontId="10" fillId="0" borderId="13" xfId="12" applyNumberFormat="1" applyFont="1" applyBorder="1"/>
    <xf numFmtId="3" fontId="10" fillId="0" borderId="12" xfId="0" applyNumberFormat="1" applyFont="1" applyBorder="1"/>
    <xf numFmtId="0" fontId="14" fillId="0" borderId="16" xfId="0" applyFont="1" applyBorder="1" applyAlignment="1">
      <alignment horizontal="center" wrapText="1"/>
    </xf>
    <xf numFmtId="165" fontId="22" fillId="6" borderId="17" xfId="12" applyNumberFormat="1" applyFont="1" applyFill="1" applyBorder="1"/>
    <xf numFmtId="165" fontId="22" fillId="6" borderId="18" xfId="12" applyNumberFormat="1" applyFont="1" applyFill="1" applyBorder="1"/>
    <xf numFmtId="165" fontId="22" fillId="6" borderId="16" xfId="12" applyNumberFormat="1" applyFont="1" applyFill="1" applyBorder="1"/>
    <xf numFmtId="165" fontId="22" fillId="6" borderId="19" xfId="12" applyNumberFormat="1" applyFont="1" applyFill="1" applyBorder="1"/>
    <xf numFmtId="0" fontId="14" fillId="0" borderId="20" xfId="0" applyFont="1" applyBorder="1" applyAlignment="1">
      <alignment horizontal="center" wrapText="1"/>
    </xf>
    <xf numFmtId="3" fontId="3" fillId="0" borderId="14" xfId="12" applyNumberFormat="1" applyFont="1" applyBorder="1"/>
    <xf numFmtId="3" fontId="3" fillId="0" borderId="21" xfId="12" applyNumberFormat="1" applyFont="1" applyBorder="1"/>
    <xf numFmtId="3" fontId="3" fillId="0" borderId="20" xfId="12" applyNumberFormat="1" applyFont="1" applyBorder="1"/>
    <xf numFmtId="3" fontId="3" fillId="0" borderId="15" xfId="12" applyNumberFormat="1" applyFont="1" applyBorder="1"/>
    <xf numFmtId="0" fontId="10" fillId="0" borderId="22" xfId="0" applyFont="1" applyBorder="1" applyAlignment="1">
      <alignment horizontal="center" wrapText="1"/>
    </xf>
    <xf numFmtId="3" fontId="10" fillId="0" borderId="22" xfId="12" applyNumberFormat="1" applyFont="1" applyBorder="1"/>
    <xf numFmtId="3" fontId="10" fillId="0" borderId="23" xfId="12" applyNumberFormat="1" applyFont="1" applyBorder="1"/>
    <xf numFmtId="3" fontId="10" fillId="0" borderId="22" xfId="0" applyNumberFormat="1" applyFont="1" applyBorder="1"/>
    <xf numFmtId="3" fontId="3" fillId="0" borderId="17" xfId="12" applyNumberFormat="1" applyFont="1" applyFill="1" applyBorder="1"/>
    <xf numFmtId="3" fontId="3" fillId="0" borderId="18" xfId="12" applyNumberFormat="1" applyFont="1" applyFill="1" applyBorder="1"/>
    <xf numFmtId="3" fontId="3" fillId="0" borderId="16" xfId="12" applyNumberFormat="1" applyFont="1" applyFill="1" applyBorder="1"/>
    <xf numFmtId="3" fontId="3" fillId="0" borderId="19" xfId="12" applyNumberFormat="1" applyFont="1" applyFill="1" applyBorder="1"/>
    <xf numFmtId="0" fontId="14" fillId="8" borderId="26" xfId="0" applyFont="1" applyFill="1" applyBorder="1" applyAlignment="1">
      <alignment horizontal="center" wrapText="1"/>
    </xf>
    <xf numFmtId="3" fontId="3" fillId="0" borderId="24" xfId="12" applyNumberFormat="1" applyFont="1" applyBorder="1"/>
    <xf numFmtId="3" fontId="3" fillId="0" borderId="27" xfId="12" applyNumberFormat="1" applyFont="1" applyBorder="1"/>
    <xf numFmtId="3" fontId="3" fillId="0" borderId="26" xfId="12" applyNumberFormat="1" applyFont="1" applyBorder="1"/>
    <xf numFmtId="3" fontId="3" fillId="0" borderId="25" xfId="12" applyNumberFormat="1" applyFont="1" applyBorder="1"/>
    <xf numFmtId="0" fontId="10" fillId="7" borderId="22" xfId="0" applyFont="1" applyFill="1" applyBorder="1" applyAlignment="1">
      <alignment horizontal="center" wrapText="1"/>
    </xf>
  </cellXfs>
  <cellStyles count="24">
    <cellStyle name="Comma" xfId="12" builtinId="3"/>
    <cellStyle name="Hyperlink" xfId="10" builtinId="8" customBuiltin="1"/>
    <cellStyle name="Hyperlink 2" xfId="1" xr:uid="{00000000-0005-0000-0000-000001000000}"/>
    <cellStyle name="Hyperlink 2 2" xfId="8" xr:uid="{00000000-0005-0000-0000-000002000000}"/>
    <cellStyle name="Hyperlink 6" xfId="9" xr:uid="{00000000-0005-0000-0000-000003000000}"/>
    <cellStyle name="Normal" xfId="0" builtinId="0"/>
    <cellStyle name="Normal 14" xfId="16" xr:uid="{3A1C3555-BE11-4DAF-9456-45AB5FB7A58E}"/>
    <cellStyle name="Normal 15 2" xfId="14" xr:uid="{69FBE7CE-3220-45AA-9B5F-989816704F48}"/>
    <cellStyle name="Normal 18" xfId="5" xr:uid="{00000000-0005-0000-0000-000005000000}"/>
    <cellStyle name="Normal 2" xfId="4" xr:uid="{00000000-0005-0000-0000-000006000000}"/>
    <cellStyle name="Normal 2 2" xfId="7" xr:uid="{00000000-0005-0000-0000-000007000000}"/>
    <cellStyle name="Normal 2 5" xfId="21" xr:uid="{BCF8074A-E9E5-40F4-B144-048AD368C5EF}"/>
    <cellStyle name="Normal 2 7" xfId="3" xr:uid="{00000000-0005-0000-0000-000008000000}"/>
    <cellStyle name="Normal 20" xfId="11" xr:uid="{944BA4B8-D713-4B0D-AD83-EDB4A450DF06}"/>
    <cellStyle name="Normal 21 2 2 3 2 2 2 2" xfId="15" xr:uid="{1894A236-1FC1-464F-AAC5-FEBCD1494CEC}"/>
    <cellStyle name="Normal 21 2 2 3 2 2 2 2 2" xfId="18" xr:uid="{20D90B34-B589-47F6-B078-9CAAC4280821}"/>
    <cellStyle name="Normal 21 2 2 3 2 2 2 2 3" xfId="19" xr:uid="{97DD657F-D3EE-47A3-A3D2-084DE056EB96}"/>
    <cellStyle name="Normal 23 2 2 3 2 2 2" xfId="13" xr:uid="{64EB3CB0-B438-4236-8258-EA83020446C9}"/>
    <cellStyle name="Normal 23 2 2 3 2 2 2 2" xfId="17" xr:uid="{DC375863-7BE5-49AB-93DC-F849F82A5345}"/>
    <cellStyle name="Normal 23 2 2 3 2 2 2 3" xfId="20" xr:uid="{20DDB5B9-975F-4141-998E-59E3D0AAEEBA}"/>
    <cellStyle name="Normal 25" xfId="22" xr:uid="{77D7AC50-A6A9-461F-AC19-7CFB589F3E2C}"/>
    <cellStyle name="Normal 25 2" xfId="23" xr:uid="{94028DD2-85DA-4DBD-B602-A781CC48362F}"/>
    <cellStyle name="Normal 3" xfId="6" xr:uid="{00000000-0005-0000-0000-000009000000}"/>
    <cellStyle name="Normal 5" xfId="2" xr:uid="{00000000-0005-0000-0000-00000A000000}"/>
  </cellStyles>
  <dxfs count="93"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rgb="FFFFFFCC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rgb="FF7C2855"/>
        </patternFill>
      </fill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#,##0.000"/>
      <fill>
        <patternFill patternType="solid">
          <fgColor indexed="64"/>
          <bgColor rgb="FFFFFFCC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#,##0.000"/>
      <fill>
        <patternFill patternType="solid">
          <fgColor indexed="64"/>
          <bgColor rgb="FFFFFFCC"/>
        </patternFill>
      </fill>
    </dxf>
    <dxf>
      <font>
        <b val="0"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theme="0" tint="-4.9989318521683403E-2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#,##0.000"/>
    </dxf>
    <dxf>
      <font>
        <b/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65" formatCode="#,##0.00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border outline="0">
        <right style="hair">
          <color theme="0" tint="-0.499984740745262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border diagonalUp="0" diagonalDown="0">
        <left style="thick">
          <color rgb="FFFF0000"/>
        </left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#,##0.000"/>
    </dxf>
    <dxf>
      <font>
        <b/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65" formatCode="#,##0.00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border outline="0">
        <right style="hair">
          <color theme="0" tint="-0.499984740745262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medium">
          <color rgb="FFFF0000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border diagonalUp="0" diagonalDown="0">
        <left style="medium">
          <color rgb="FFFF0000"/>
        </left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 style="hair">
          <color theme="0" tint="-0.499984740745262"/>
        </right>
        <top style="hair">
          <color theme="0" tint="-0.49998474074526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3" formatCode="#,##0"/>
      <fill>
        <patternFill patternType="solid">
          <fgColor indexed="64"/>
          <bgColor theme="4" tint="0.79998168889431442"/>
        </patternFill>
      </fill>
      <border outline="0">
        <right style="hair">
          <color theme="0" tint="-0.499984740745262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border outline="0">
        <left style="hair">
          <color theme="0" tint="-0.499984740745262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0" tint="-0.249977111117893"/>
        <name val="Arial"/>
        <family val="2"/>
        <scheme val="none"/>
      </font>
      <alignment horizontal="left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border outline="0">
        <top style="thin">
          <color theme="1" tint="0.499984740745262"/>
        </top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</dxf>
    <dxf>
      <border outline="0"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rgb="FF005EB8"/>
        </patternFill>
      </fill>
      <alignment horizontal="center" vertical="bottom" textRotation="0" wrapText="1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thick">
          <color rgb="FFFF0000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thick">
          <color rgb="FFFF0000"/>
        </left>
        <right/>
        <vertic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00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 outline="0">
        <left style="medium">
          <color rgb="FFFF0000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border diagonalUp="0" diagonalDown="0">
        <left style="medium">
          <color rgb="FFFF0000"/>
        </left>
        <right/>
        <vertic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solid">
          <fgColor indexed="64"/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/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alignment horizontal="left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general" vertical="bottom" textRotation="0" wrapText="1" indent="0" justifyLastLine="0" shrinkToFit="0" readingOrder="0"/>
    </dxf>
    <dxf>
      <font>
        <b val="0"/>
        <i val="0"/>
        <color theme="1"/>
      </font>
      <fill>
        <patternFill>
          <bgColor rgb="FFFFFF99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i val="0"/>
        <color theme="0"/>
      </font>
      <fill>
        <patternFill patternType="solid">
          <fgColor auto="1"/>
          <bgColor rgb="FF005EB8"/>
        </patternFill>
      </fill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hair">
          <color theme="0" tint="-0.499984740745262"/>
        </vertical>
        <horizontal style="hair">
          <color theme="0" tint="-0.499984740745262"/>
        </horizontal>
      </border>
    </dxf>
  </dxfs>
  <tableStyles count="1" defaultTableStyle="TableStyleMedium2" defaultPivotStyle="PivotStyleLight16">
    <tableStyle name="TableAllocationsTechGuide" pivot="0" count="3" xr9:uid="{DF08158C-DE08-46FE-B10A-DA4208EF24B7}">
      <tableStyleElement type="wholeTable" dxfId="92"/>
      <tableStyleElement type="headerRow" dxfId="91"/>
      <tableStyleElement type="totalRow" dxfId="90"/>
    </tableStyle>
  </tableStyles>
  <colors>
    <mruColors>
      <color rgb="FF005EB8"/>
      <color rgb="FFD7E9E3"/>
      <color rgb="FFDDFFEA"/>
      <color rgb="FFE5F2FF"/>
      <color rgb="FF7C2855"/>
      <color rgb="FFFFFFCC"/>
      <color rgb="FF009639"/>
      <color rgb="FFF9EB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customXml" Target="../customXml/item3.xml"/><Relationship Id="rId10" Type="http://schemas.openxmlformats.org/officeDocument/2006/relationships/externalLink" Target="externalLinks/externalLink5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520099</xdr:colOff>
      <xdr:row>0</xdr:row>
      <xdr:rowOff>0</xdr:rowOff>
    </xdr:from>
    <xdr:to>
      <xdr:col>9</xdr:col>
      <xdr:colOff>587639</xdr:colOff>
      <xdr:row>1</xdr:row>
      <xdr:rowOff>135255</xdr:rowOff>
    </xdr:to>
    <xdr:pic>
      <xdr:nvPicPr>
        <xdr:cNvPr id="2" name="Picture 1" descr="NHS England logo" title="Logo">
          <a:extLst>
            <a:ext uri="{FF2B5EF4-FFF2-40B4-BE49-F238E27FC236}">
              <a16:creationId xmlns:a16="http://schemas.microsoft.com/office/drawing/2014/main" id="{225157C1-381B-498F-8771-0B5134FEA6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428"/>
        <a:stretch/>
      </xdr:blipFill>
      <xdr:spPr>
        <a:xfrm>
          <a:off x="5396899" y="0"/>
          <a:ext cx="688570" cy="285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FT2\Rev03\Unified%20Allocations\Data\NewNeed\2003LI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scic365.sharepoint.com/NHS%20CB%20LAT/Finance%20NCB%20ATTV/JOURNALS/Month%204/394941-2014%2004%20AO%20ADJUSTMENT%208%20AUG%20JOURN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All%20Key%20Docs\Dispo\Waterfall0708\Data\&#163;50m%20pro%20rata%20to%20PCT%202002_03%20allocation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PAEIG\RPA%204\Key%20Facts\2012_13\January%202013\201211070_Key%20data%20updated%2011%20January%20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M\CFISSA%20-%20CFS%20-%20PSS\2008-09%20Central%20Programmes\DH&amp;ALB%20Finances\Cascade\Journals\08.09%20DHFC%20Spring%20Supply%20Adjustments%20-%20Additional%20Cascade%20Journal%20-%20146609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FT2\Rev03\Unified%20Allocations\Data\NewNeed\2003LISI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AEIG\RPA%204\All%20Key%20Docs\Dispo\Waterfall0708\Data\&#163;50m%20pro%20rata%20to%20PCT%202002_03%20allocation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D-RAMA\RAMA1\Allocations\Rev%2013%20PH\July%202012%20onwards\MFF\PCT%20to%20LA%20overall%20MFF%2012%20Nov%202012%20Final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HS%20CB\Finance\Strategic%20Finance\Allocations\Allocation%20Control%20SB%20Draf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D-RAMA\RAMA1\Allocations\Publications_Final%20Versions%20Only\PCT%20Exposition%20Books\2011_12\2012ExpoBook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#REF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Justification lis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Instructions"/>
      <sheetName val="Lookups"/>
      <sheetName val="ATCCList"/>
      <sheetName val="CCG&amp;CSU CCList"/>
      <sheetName val="Key"/>
      <sheetName val="Fin Perf Ranking"/>
      <sheetName val="lookup"/>
      <sheetName val="LIST"/>
      <sheetName val="Summary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Sheet2"/>
      <sheetName val="DATA"/>
      <sheetName val="Reference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listoptions"/>
      <sheetName val="list options"/>
      <sheetName val="Table_5_3_&amp;_5_41"/>
      <sheetName val="Lookup Values"/>
      <sheetName val="Data Lists"/>
      <sheetName val="Verification lists"/>
      <sheetName val="DROP DOWN MASTER LIST"/>
      <sheetName val="Mapping"/>
      <sheetName val="For dropdown"/>
      <sheetName val="Month End Tag Dropdown Data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Performance_Dashboard"/>
      <sheetName val="Validation"/>
      <sheetName val="FastData"/>
      <sheetName val="A1-A2 Mapping"/>
      <sheetName val="Reason Codes"/>
      <sheetName val="OrgMapping"/>
      <sheetName val="Annex B T37 Providers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 down list"/>
      <sheetName val="BlueYellow"/>
      <sheetName val="Drop"/>
      <sheetName val="Other Lists"/>
      <sheetName val="Table_5_3_&amp;_5_43"/>
      <sheetName val="Table_5_83"/>
      <sheetName val="HES_2012-132"/>
      <sheetName val="RTT_admitted2"/>
      <sheetName val="RTT_-_non-admitted2"/>
      <sheetName val="RTT_-_incomplete2"/>
      <sheetName val="bed_occupancy2"/>
      <sheetName val="cancer_-_2_week2"/>
      <sheetName val="cancer_-_62_day2"/>
      <sheetName val="FFT-_IP2"/>
      <sheetName val="safety_thermometer2"/>
      <sheetName val="staff_sickness2"/>
      <sheetName val="Org_List2"/>
      <sheetName val="HSMR_2001_-_20122"/>
      <sheetName val="CQC_banding2"/>
      <sheetName val="PFI_Information2"/>
      <sheetName val="A&amp;E_winter_money2"/>
      <sheetName val="provider_DfT2"/>
      <sheetName val="Drop_Down_Options2"/>
      <sheetName val="Justification_list2"/>
      <sheetName val="CCG&amp;CSU_CCList2"/>
      <sheetName val="APPENDIX_N(ii)1"/>
      <sheetName val="Theme_mapping1"/>
      <sheetName val="Month_2_data1"/>
      <sheetName val="Month_3_Data1"/>
      <sheetName val="Fin_Perf_Ranking1"/>
      <sheetName val="Detail_for_AoB_tk_completion1"/>
      <sheetName val="Reason_For_Adj1"/>
      <sheetName val="STP_List1"/>
      <sheetName val="Drop_Downs1"/>
      <sheetName val="Summary_1"/>
      <sheetName val="Supplier_Lookup1"/>
      <sheetName val="Look_ups1"/>
      <sheetName val="list_options1"/>
      <sheetName val="Lookup_Values1"/>
      <sheetName val="Data_Lists1"/>
      <sheetName val="Verification_lists1"/>
      <sheetName val="DROP_DOWN_MASTER_LIST1"/>
      <sheetName val="For_dropdown1"/>
      <sheetName val="Month_End_Tag_Dropdown_Data1"/>
      <sheetName val="A1-A2_Mapping1"/>
      <sheetName val="Reason_Codes"/>
      <sheetName val="Back_Sheet"/>
      <sheetName val="HIDDEN_Named_Lists"/>
      <sheetName val="Annex_B_T37_Providers"/>
      <sheetName val="Admin_Sheet"/>
      <sheetName val="Drop_down_list"/>
      <sheetName val="LU"/>
      <sheetName val="Finance Profile"/>
      <sheetName val="Workstreams"/>
      <sheetName val="Divisions"/>
      <sheetName val="PopList"/>
      <sheetName val="Data Lists_2"/>
      <sheetName val="Table_5_3_&amp;_5_44"/>
      <sheetName val="Table_5_84"/>
      <sheetName val="HES_2012-133"/>
      <sheetName val="RTT_admitted3"/>
      <sheetName val="RTT_-_non-admitted3"/>
      <sheetName val="RTT_-_incomplete3"/>
      <sheetName val="bed_occupancy3"/>
      <sheetName val="cancer_-_2_week3"/>
      <sheetName val="cancer_-_62_day3"/>
      <sheetName val="FFT-_IP3"/>
      <sheetName val="safety_thermometer3"/>
      <sheetName val="staff_sickness3"/>
      <sheetName val="Org_List3"/>
      <sheetName val="HSMR_2001_-_20123"/>
      <sheetName val="CQC_banding3"/>
      <sheetName val="PFI_Information3"/>
      <sheetName val="A&amp;E_winter_money3"/>
      <sheetName val="provider_DfT3"/>
      <sheetName val="Drop_Down_Options3"/>
      <sheetName val="Justification_list3"/>
      <sheetName val="CCG&amp;CSU_CCList3"/>
      <sheetName val="APPENDIX_N(ii)2"/>
      <sheetName val="Theme_mapping2"/>
      <sheetName val="Month_2_data2"/>
      <sheetName val="Month_3_Data2"/>
      <sheetName val="Fin_Perf_Ranking2"/>
      <sheetName val="Detail_for_AoB_tk_completion2"/>
      <sheetName val="Reason_For_Adj2"/>
      <sheetName val="STP_List2"/>
      <sheetName val="Drop_Downs2"/>
      <sheetName val="Summary_2"/>
      <sheetName val="Supplier_Lookup2"/>
      <sheetName val="Look_ups2"/>
      <sheetName val="list_options2"/>
      <sheetName val="Lookup_Values2"/>
      <sheetName val="Data_Lists2"/>
      <sheetName val="Verification_lists2"/>
      <sheetName val="DROP_DOWN_MASTER_LIST2"/>
      <sheetName val="For_dropdown2"/>
      <sheetName val="Month_End_Tag_Dropdown_Data2"/>
      <sheetName val="A1-A2_Mapping2"/>
      <sheetName val="Reason_Codes1"/>
      <sheetName val="Back_Sheet1"/>
      <sheetName val="HIDDEN_Named_Lists1"/>
      <sheetName val="Annex_B_T37_Providers1"/>
      <sheetName val="Admin_Sheet1"/>
      <sheetName val="Table_5_3_&amp;_5_45"/>
      <sheetName val="Table_5_85"/>
      <sheetName val="HES_2012-134"/>
      <sheetName val="RTT_admitted4"/>
      <sheetName val="RTT_-_non-admitted4"/>
      <sheetName val="RTT_-_incomplete4"/>
      <sheetName val="bed_occupancy4"/>
      <sheetName val="cancer_-_2_week4"/>
      <sheetName val="cancer_-_62_day4"/>
      <sheetName val="FFT-_IP4"/>
      <sheetName val="safety_thermometer4"/>
      <sheetName val="staff_sickness4"/>
      <sheetName val="Org_List4"/>
      <sheetName val="HSMR_2001_-_20124"/>
      <sheetName val="CQC_banding4"/>
      <sheetName val="PFI_Information4"/>
      <sheetName val="A&amp;E_winter_money4"/>
      <sheetName val="provider_DfT4"/>
      <sheetName val="Drop_Down_Options4"/>
      <sheetName val="Justification_list4"/>
      <sheetName val="CCG&amp;CSU_CCList4"/>
      <sheetName val="APPENDIX_N(ii)3"/>
      <sheetName val="Theme_mapping3"/>
      <sheetName val="Month_2_data3"/>
      <sheetName val="Month_3_Data3"/>
      <sheetName val="Fin_Perf_Ranking3"/>
      <sheetName val="Detail_for_AoB_tk_completion3"/>
      <sheetName val="Reason_For_Adj3"/>
      <sheetName val="STP_List3"/>
      <sheetName val="Drop_Downs3"/>
      <sheetName val="Summary_3"/>
      <sheetName val="Supplier_Lookup3"/>
      <sheetName val="Look_ups3"/>
      <sheetName val="list_options3"/>
      <sheetName val="Lookup_Values3"/>
      <sheetName val="Data_Lists3"/>
      <sheetName val="Verification_lists3"/>
      <sheetName val="DROP_DOWN_MASTER_LIST3"/>
      <sheetName val="For_dropdown3"/>
      <sheetName val="Month_End_Tag_Dropdown_Data3"/>
      <sheetName val="A1-A2_Mapping3"/>
      <sheetName val="Reason_Codes2"/>
      <sheetName val="Back_Sheet2"/>
      <sheetName val="HIDDEN_Named_Lists2"/>
      <sheetName val="Annex_B_T37_Providers2"/>
      <sheetName val="Admin_Sheet2"/>
      <sheetName val="Table_5_3_&amp;_5_46"/>
      <sheetName val="Table_5_86"/>
      <sheetName val="HES_2012-135"/>
      <sheetName val="RTT_admitted5"/>
      <sheetName val="RTT_-_non-admitted5"/>
      <sheetName val="RTT_-_incomplete5"/>
      <sheetName val="bed_occupancy5"/>
      <sheetName val="cancer_-_2_week5"/>
      <sheetName val="cancer_-_62_day5"/>
      <sheetName val="FFT-_IP5"/>
      <sheetName val="safety_thermometer5"/>
      <sheetName val="staff_sickness5"/>
      <sheetName val="Org_List5"/>
      <sheetName val="HSMR_2001_-_20125"/>
      <sheetName val="CQC_banding5"/>
      <sheetName val="PFI_Information5"/>
      <sheetName val="A&amp;E_winter_money5"/>
      <sheetName val="provider_DfT5"/>
      <sheetName val="Drop_Down_Options5"/>
      <sheetName val="Justification_list5"/>
      <sheetName val="CCG&amp;CSU_CCList5"/>
      <sheetName val="APPENDIX_N(ii)4"/>
      <sheetName val="Theme_mapping4"/>
      <sheetName val="Month_2_data4"/>
      <sheetName val="Month_3_Data4"/>
      <sheetName val="Fin_Perf_Ranking4"/>
      <sheetName val="Detail_for_AoB_tk_completion4"/>
      <sheetName val="Reason_For_Adj4"/>
      <sheetName val="STP_List4"/>
      <sheetName val="Drop_Downs4"/>
      <sheetName val="Summary_4"/>
      <sheetName val="Supplier_Lookup4"/>
      <sheetName val="Look_ups4"/>
      <sheetName val="list_options4"/>
      <sheetName val="Lookup_Values4"/>
      <sheetName val="Data_Lists4"/>
      <sheetName val="Verification_lists4"/>
      <sheetName val="DROP_DOWN_MASTER_LIST4"/>
      <sheetName val="For_dropdown4"/>
      <sheetName val="Month_End_Tag_Dropdown_Data4"/>
      <sheetName val="A1-A2_Mapping4"/>
      <sheetName val="Reason_Codes3"/>
      <sheetName val="Back_Sheet3"/>
      <sheetName val="HIDDEN_Named_Lists3"/>
      <sheetName val="Annex_B_T37_Providers3"/>
      <sheetName val="Admin_Sheet3"/>
      <sheetName val="Other_Lists"/>
      <sheetName val="Report (Input) Chiltern 10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Cache"/>
      <sheetName val="BneWorkBookProperties"/>
      <sheetName val="BneLog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Mappings"/>
      <sheetName val="mapping"/>
      <sheetName val="List"/>
      <sheetName val="Report"/>
      <sheetName val="Cover Sheet"/>
      <sheetName val="Business with DH &amp; Group Bodies"/>
      <sheetName val="Bubble Data"/>
      <sheetName val="Bubble Chart"/>
      <sheetName val="PCAccess"/>
      <sheetName val="Budgeting Codes"/>
      <sheetName val="RGCCList"/>
      <sheetName val="CCG&amp;CSU CCList"/>
      <sheetName val="Reason For Adj"/>
      <sheetName val="Source figures"/>
      <sheetName val="4. Cascade Coding"/>
      <sheetName val="£50m_pro_rata_to_PCT_2002_03_al"/>
      <sheetName val="NAO_Cost_of_Capital_Calc"/>
      <sheetName val="Input_Table_(TB)"/>
      <sheetName val="By_CC"/>
      <sheetName val="2__Overall_Dispo"/>
      <sheetName val="Cover_Sheet"/>
      <sheetName val="Business_with_DH_&amp;_Group_Bodies"/>
      <sheetName val="Bubble_Data"/>
      <sheetName val="Bubble_Chart"/>
      <sheetName val="Budgeting_Codes"/>
      <sheetName val="CCG&amp;CSU_CCList"/>
      <sheetName val="Reason_For_Adj"/>
      <sheetName val="Source_figures"/>
      <sheetName val="4__Cascade_Coding"/>
      <sheetName val="£50m_pro_rata_to_PCT_2002_03_a1"/>
      <sheetName val="NAO_Cost_of_Capital_Calc1"/>
      <sheetName val="Input_Table_(TB)1"/>
      <sheetName val="By_CC1"/>
      <sheetName val="2__Overall_Dispo1"/>
      <sheetName val="Cover_Sheet1"/>
      <sheetName val="Business_with_DH_&amp;_Group_Bodie1"/>
      <sheetName val="Bubble_Data1"/>
      <sheetName val="Bubble_Chart1"/>
      <sheetName val="Budgeting_Codes1"/>
      <sheetName val="CCG&amp;CSU_CCList1"/>
      <sheetName val="Reason_For_Adj1"/>
      <sheetName val="Source_figures1"/>
      <sheetName val="4__Cascade_Codin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Table 1_growth rates"/>
      <sheetName val="Table 2_Total NHS"/>
      <sheetName val="Table 3_revenue"/>
      <sheetName val="Table 4_capital"/>
      <sheetName val="Table 5_GDP"/>
      <sheetName val="Raw Data"/>
      <sheetName val="GMonk270411"/>
      <sheetName val="GDP Workings"/>
      <sheetName val="England Total NHS"/>
      <sheetName val="SGEE_091012"/>
      <sheetName val="PW REC_071112"/>
      <sheetName val="GDP Deflators Autumn Statement "/>
      <sheetName val="GDP from JS 0512"/>
      <sheetName val="GDP from HMT 211212"/>
      <sheetName val="Table 2_PriorPeriodAdjustment"/>
      <sheetName val="#REF"/>
      <sheetName val="Mappings"/>
      <sheetName val="2002PCTs"/>
      <sheetName val="Table_1_growth_rates"/>
      <sheetName val="Table_2_Total_NHS"/>
      <sheetName val="Table_3_revenue"/>
      <sheetName val="Table_4_capital"/>
      <sheetName val="Table_5_GDP"/>
      <sheetName val="Raw_Data"/>
      <sheetName val="GDP_Workings"/>
      <sheetName val="England_Total_NHS"/>
      <sheetName val="PW_REC_071112"/>
      <sheetName val="GDP_Deflators_Autumn_Statement_"/>
      <sheetName val="GDP_from_JS_0512"/>
      <sheetName val="GDP_from_HMT_211212"/>
      <sheetName val="Table_2_PriorPeriodAdjustment"/>
      <sheetName val=""/>
      <sheetName val="Table_1_growth_rates1"/>
      <sheetName val="Table_2_Total_NHS1"/>
      <sheetName val="Table_3_revenue1"/>
      <sheetName val="Table_4_capital1"/>
      <sheetName val="Table_5_GDP1"/>
      <sheetName val="Raw_Data1"/>
      <sheetName val="GDP_Workings1"/>
      <sheetName val="England_Total_NHS1"/>
      <sheetName val="PW_REC_0711121"/>
      <sheetName val="GDP_Deflators_Autumn_Statement1"/>
      <sheetName val="GDP_from_JS_05121"/>
      <sheetName val="GDP_from_HMT_2112121"/>
      <sheetName val="Table_2_PriorPeriodAdjustmen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Journal Summary"/>
      <sheetName val="Cascade Schedule"/>
      <sheetName val="DHF Cascade Coding"/>
      <sheetName val="CODE"/>
      <sheetName val="Journal 1"/>
      <sheetName val="Net WP"/>
      <sheetName val="#REF"/>
      <sheetName val="Front"/>
      <sheetName val="Bubble Data"/>
      <sheetName val="Bubble Chart"/>
      <sheetName val="NAO Cost of Capital Calc"/>
      <sheetName val="List"/>
      <sheetName val="Event 12 with ERO changes"/>
      <sheetName val=""/>
      <sheetName val="Journal_Summary"/>
      <sheetName val="Cascade_Schedule"/>
      <sheetName val="DHF_Cascade_Coding"/>
      <sheetName val="Journal_1"/>
      <sheetName val="Net_WP"/>
      <sheetName val="Bubble_Data"/>
      <sheetName val="Bubble_Chart"/>
      <sheetName val="NAO_Cost_of_Capital_Calc"/>
      <sheetName val="Event_12_with_ERO_changes"/>
      <sheetName val="Journal_Summary1"/>
      <sheetName val="Cascade_Schedule1"/>
      <sheetName val="DHF_Cascade_Coding1"/>
      <sheetName val="Journal_11"/>
      <sheetName val="Net_WP1"/>
      <sheetName val="Bubble_Data1"/>
      <sheetName val="Bubble_Chart1"/>
      <sheetName val="NAO_Cost_of_Capital_Calc1"/>
      <sheetName val="Event_12_with_ERO_changes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2PCTs"/>
      <sheetName val="2003LISI"/>
      <sheetName val="Table 5.3 &amp; 5.4"/>
      <sheetName val="Table 5.8"/>
      <sheetName val="Introduction"/>
      <sheetName val="ATCCList"/>
      <sheetName val="CCG&amp;CSU CCList"/>
      <sheetName val="#REF"/>
      <sheetName val="APPENDIX N(ii)"/>
      <sheetName val="Theme mapping"/>
      <sheetName val="Sheet1"/>
      <sheetName val="themes"/>
      <sheetName val="PIVOT"/>
      <sheetName val="Month 2 data"/>
      <sheetName val="Month 3 Data"/>
      <sheetName val="Sheet4"/>
      <sheetName val="LIST"/>
      <sheetName val="Summary"/>
      <sheetName val="Sheet2"/>
      <sheetName val="HES 2012-13"/>
      <sheetName val="A&amp;E"/>
      <sheetName val="RTT admitted"/>
      <sheetName val="RTT - non-admitted"/>
      <sheetName val="RTT - incomplete"/>
      <sheetName val="bed occupancy"/>
      <sheetName val="cancer - 2 week"/>
      <sheetName val="cancer - 62 day"/>
      <sheetName val="DTOC"/>
      <sheetName val="readmissions"/>
      <sheetName val="MRSA2"/>
      <sheetName val="C-Diff2"/>
      <sheetName val="FFT- IP"/>
      <sheetName val="safety thermometer"/>
      <sheetName val="lists"/>
      <sheetName val="workforce"/>
      <sheetName val="staff sickness"/>
      <sheetName val="Org List"/>
      <sheetName val="TDA"/>
      <sheetName val="Monitor"/>
      <sheetName val="Thresholds"/>
      <sheetName val="SHMI"/>
      <sheetName val="HSMR 2001 - 2012"/>
      <sheetName val="CQC banding"/>
      <sheetName val="RCI"/>
      <sheetName val="PFI Information"/>
      <sheetName val="urban-rural"/>
      <sheetName val="A&amp;E winter money"/>
      <sheetName val="provider DfT"/>
      <sheetName val="Table_5_3_&amp;_5_4"/>
      <sheetName val="Table_5_8"/>
      <sheetName val="Change_Log"/>
      <sheetName val="Picklist_Ranges"/>
      <sheetName val="Headcount"/>
      <sheetName val="HC_Reporting_Categories"/>
      <sheetName val="Report"/>
      <sheetName val="Drop Down Options"/>
      <sheetName val="DATA"/>
      <sheetName val="Justification list"/>
      <sheetName val="Instructions"/>
      <sheetName val="Lookups"/>
      <sheetName val="Key"/>
      <sheetName val="Reference"/>
      <sheetName val="Fin Perf Ranking"/>
      <sheetName val="lookup"/>
      <sheetName val="Detail for AoB tk completion"/>
      <sheetName val="Overview"/>
      <sheetName val="PICKLIST"/>
      <sheetName val="Subjectives"/>
      <sheetName val="Reason For Adj"/>
      <sheetName val="Sheet3"/>
      <sheetName val="99_Data"/>
      <sheetName val="Commentary"/>
      <sheetName val="STP List"/>
      <sheetName val="Drop Downs"/>
      <sheetName val="Summary_SLCCG"/>
      <sheetName val="Summary "/>
      <sheetName val="Summary_Template"/>
      <sheetName val="PIDs"/>
      <sheetName val="Supplier Lookup"/>
      <sheetName val="Look ups"/>
      <sheetName val="Table_5_3_&amp;_5_41"/>
      <sheetName val="listoptions"/>
      <sheetName val="list options"/>
      <sheetName val="Lookup Values"/>
      <sheetName val="Data Lists"/>
      <sheetName val="Verification lists"/>
      <sheetName val="DROP DOWN MASTER LIST"/>
      <sheetName val="Mapping"/>
      <sheetName val="For dropdown"/>
      <sheetName val="Table_5_81"/>
      <sheetName val="HES_2012-13"/>
      <sheetName val="RTT_admitted"/>
      <sheetName val="RTT_-_non-admitted"/>
      <sheetName val="RTT_-_incomplete"/>
      <sheetName val="bed_occupancy"/>
      <sheetName val="cancer_-_2_week"/>
      <sheetName val="cancer_-_62_day"/>
      <sheetName val="FFT-_IP"/>
      <sheetName val="safety_thermometer"/>
      <sheetName val="staff_sickness"/>
      <sheetName val="Org_List"/>
      <sheetName val="HSMR_2001_-_2012"/>
      <sheetName val="CQC_banding"/>
      <sheetName val="PFI_Information"/>
      <sheetName val="A&amp;E_winter_money"/>
      <sheetName val="provider_DfT"/>
      <sheetName val="Justification_list"/>
      <sheetName val="Drop_Down_Options"/>
      <sheetName val="CCG&amp;CSU_CCList"/>
      <sheetName val="Month End Tag Dropdown Data"/>
      <sheetName val="Performance_Dashboard"/>
      <sheetName val="Validation"/>
      <sheetName val="FastData"/>
      <sheetName val="A1-A2 Mapping"/>
      <sheetName val="Reason Codes"/>
      <sheetName val="Annex B T37 Providers"/>
      <sheetName val="OrgMapping"/>
      <sheetName val="Back Sheet"/>
      <sheetName val="HIDDEN Named Lists"/>
      <sheetName val="Table_5_3_&amp;_5_42"/>
      <sheetName val="APPENDIX_N(ii)"/>
      <sheetName val="Theme_mapping"/>
      <sheetName val="Month_2_data"/>
      <sheetName val="Month_3_Data"/>
      <sheetName val="Fin_Perf_Ranking"/>
      <sheetName val="Detail_for_AoB_tk_completion"/>
      <sheetName val="Reason_For_Adj"/>
      <sheetName val="STP_List"/>
      <sheetName val="Drop_Downs"/>
      <sheetName val="Summary_"/>
      <sheetName val="Supplier_Lookup"/>
      <sheetName val="Look_ups"/>
      <sheetName val="list_options"/>
      <sheetName val="Lookup_Values"/>
      <sheetName val="Data_Lists"/>
      <sheetName val="Verification_lists"/>
      <sheetName val="BlueYellow"/>
      <sheetName val="Admin Sheet"/>
      <sheetName val="Table_5_82"/>
      <sheetName val="HES_2012-131"/>
      <sheetName val="RTT_admitted1"/>
      <sheetName val="RTT_-_non-admitted1"/>
      <sheetName val="RTT_-_incomplete1"/>
      <sheetName val="bed_occupancy1"/>
      <sheetName val="cancer_-_2_week1"/>
      <sheetName val="cancer_-_62_day1"/>
      <sheetName val="FFT-_IP1"/>
      <sheetName val="safety_thermometer1"/>
      <sheetName val="staff_sickness1"/>
      <sheetName val="Org_List1"/>
      <sheetName val="HSMR_2001_-_20121"/>
      <sheetName val="CQC_banding1"/>
      <sheetName val="PFI_Information1"/>
      <sheetName val="A&amp;E_winter_money1"/>
      <sheetName val="provider_DfT1"/>
      <sheetName val="Justification_list1"/>
      <sheetName val="Drop_Down_Options1"/>
      <sheetName val="CCG&amp;CSU_CCList1"/>
      <sheetName val="For_dropdown"/>
      <sheetName val="DROP_DOWN_MASTER_LIST"/>
      <sheetName val="Month_End_Tag_Dropdown_Data"/>
      <sheetName val="A1-A2_Mapping"/>
      <sheetName val="Drop"/>
      <sheetName val="Drop down list"/>
      <sheetName val="Other Lis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Dnurse"/>
      <sheetName val="ComPsy"/>
      <sheetName val="£50m pro rata to PCT 2002_03 al"/>
      <sheetName val="NAO Cost of Capital Calc"/>
      <sheetName val="Input Table (TB)"/>
      <sheetName val="Front"/>
      <sheetName val="By CC"/>
      <sheetName val="2002PCTs"/>
      <sheetName val="2. Overall Dispo"/>
      <sheetName val="4. Cascade Coding"/>
      <sheetName val="Source figures"/>
      <sheetName val="Report"/>
      <sheetName val="Bubble Data"/>
      <sheetName val="Bubble Chart"/>
      <sheetName val="Cover Sheet"/>
      <sheetName val="Business with DH &amp; Group Bodies"/>
      <sheetName val="PCAccess"/>
      <sheetName val="List"/>
      <sheetName val="Budgeting Codes"/>
      <sheetName val="RGCCList"/>
      <sheetName val="CCG&amp;CSU CCList"/>
      <sheetName val="Reason For Adj"/>
      <sheetName val="Cover sheet (EMT)"/>
      <sheetName val="Mappings"/>
      <sheetName val="mapping"/>
      <sheetName val="£50m_pro_rata_to_PCT_2002_03_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D_Totals"/>
      <sheetName val="PCT_Totals"/>
      <sheetName val="LAs to PCTs"/>
      <sheetName val="PCTs to LAs"/>
      <sheetName val="ADS2010_Map"/>
    </sheetNames>
    <sheetDataSet>
      <sheetData sheetId="0"/>
      <sheetData sheetId="1"/>
      <sheetData sheetId="2"/>
      <sheetData sheetId="3">
        <row r="5">
          <cell r="L5" t="str">
            <v>OK</v>
          </cell>
        </row>
      </sheetData>
      <sheetData sheetId="4">
        <row r="7">
          <cell r="G7">
            <v>12911.28</v>
          </cell>
        </row>
        <row r="8">
          <cell r="G8">
            <v>175396.54000000056</v>
          </cell>
        </row>
        <row r="9">
          <cell r="G9">
            <v>349332.2300000008</v>
          </cell>
        </row>
        <row r="10">
          <cell r="G10">
            <v>228979.37000000032</v>
          </cell>
        </row>
        <row r="11">
          <cell r="G11">
            <v>251984.88000000041</v>
          </cell>
        </row>
        <row r="12">
          <cell r="G12">
            <v>315198.41999999702</v>
          </cell>
        </row>
        <row r="13">
          <cell r="G13">
            <v>237725.82999999847</v>
          </cell>
        </row>
        <row r="14">
          <cell r="G14">
            <v>346629.23000000184</v>
          </cell>
        </row>
        <row r="15">
          <cell r="G15">
            <v>316782.47000000038</v>
          </cell>
        </row>
        <row r="16">
          <cell r="G16">
            <v>294656.37000000052</v>
          </cell>
        </row>
        <row r="17">
          <cell r="G17">
            <v>227042.69000000108</v>
          </cell>
        </row>
        <row r="18">
          <cell r="G18">
            <v>215422.7599999978</v>
          </cell>
        </row>
        <row r="19">
          <cell r="G19">
            <v>168284.71000000072</v>
          </cell>
        </row>
        <row r="20">
          <cell r="G20">
            <v>227244.51999999801</v>
          </cell>
        </row>
        <row r="21">
          <cell r="G21">
            <v>232616.68000000008</v>
          </cell>
        </row>
        <row r="22">
          <cell r="G22">
            <v>237424.72999999992</v>
          </cell>
        </row>
        <row r="23">
          <cell r="G23">
            <v>264558.72000000387</v>
          </cell>
        </row>
        <row r="24">
          <cell r="G24">
            <v>237859.46000000034</v>
          </cell>
        </row>
        <row r="25">
          <cell r="G25">
            <v>192413.44999999832</v>
          </cell>
        </row>
        <row r="26">
          <cell r="G26">
            <v>175370.45000000013</v>
          </cell>
        </row>
        <row r="27">
          <cell r="G27">
            <v>172768.6000000005</v>
          </cell>
        </row>
        <row r="28">
          <cell r="G28">
            <v>286604.84000000049</v>
          </cell>
        </row>
        <row r="29">
          <cell r="G29">
            <v>269419.00999999943</v>
          </cell>
        </row>
        <row r="30">
          <cell r="G30">
            <v>210503.73999999961</v>
          </cell>
        </row>
        <row r="31">
          <cell r="G31">
            <v>238724.03999999983</v>
          </cell>
        </row>
        <row r="32">
          <cell r="G32">
            <v>273363.09999999864</v>
          </cell>
        </row>
        <row r="33">
          <cell r="G33">
            <v>194658.94000000096</v>
          </cell>
        </row>
        <row r="34">
          <cell r="G34">
            <v>296523.77</v>
          </cell>
        </row>
        <row r="35">
          <cell r="G35">
            <v>194639.67000000048</v>
          </cell>
        </row>
        <row r="36">
          <cell r="G36">
            <v>237079.97999999917</v>
          </cell>
        </row>
        <row r="37">
          <cell r="G37">
            <v>223055.57000000271</v>
          </cell>
        </row>
        <row r="38">
          <cell r="G38">
            <v>288796.60999999772</v>
          </cell>
        </row>
        <row r="39">
          <cell r="G39">
            <v>261459.48999999886</v>
          </cell>
        </row>
        <row r="40">
          <cell r="G40">
            <v>265325.06000000477</v>
          </cell>
        </row>
        <row r="41">
          <cell r="G41">
            <v>182640.97999999943</v>
          </cell>
        </row>
        <row r="42">
          <cell r="G42">
            <v>494956.58999999554</v>
          </cell>
        </row>
        <row r="43">
          <cell r="G43">
            <v>219772.75999999954</v>
          </cell>
        </row>
        <row r="44">
          <cell r="G44">
            <v>204043.31999999861</v>
          </cell>
        </row>
        <row r="45">
          <cell r="G45">
            <v>227863.00000000067</v>
          </cell>
        </row>
        <row r="46">
          <cell r="G46">
            <v>283608.13000000507</v>
          </cell>
        </row>
        <row r="47">
          <cell r="G47">
            <v>216320.50000000015</v>
          </cell>
        </row>
        <row r="48">
          <cell r="G48">
            <v>216845.7499999979</v>
          </cell>
        </row>
        <row r="49">
          <cell r="G49">
            <v>307626.93999999703</v>
          </cell>
        </row>
        <row r="50">
          <cell r="G50">
            <v>149969.31999999989</v>
          </cell>
        </row>
        <row r="51">
          <cell r="G51">
            <v>443629.01999999397</v>
          </cell>
        </row>
        <row r="52">
          <cell r="G52">
            <v>177266.71999999904</v>
          </cell>
        </row>
        <row r="53">
          <cell r="G53">
            <v>270870.25999999669</v>
          </cell>
        </row>
        <row r="54">
          <cell r="G54">
            <v>306589.36999999947</v>
          </cell>
        </row>
        <row r="55">
          <cell r="G55">
            <v>229392.70999999825</v>
          </cell>
        </row>
        <row r="56">
          <cell r="G56">
            <v>289047.90000000148</v>
          </cell>
        </row>
        <row r="57">
          <cell r="G57">
            <v>255484.24000000017</v>
          </cell>
        </row>
        <row r="58">
          <cell r="G58">
            <v>556984.77000000561</v>
          </cell>
        </row>
        <row r="59">
          <cell r="G59">
            <v>190852.23000000126</v>
          </cell>
        </row>
        <row r="60">
          <cell r="G60">
            <v>285393.1900000014</v>
          </cell>
        </row>
        <row r="61">
          <cell r="G61">
            <v>199673.53000000012</v>
          </cell>
        </row>
        <row r="62">
          <cell r="G62">
            <v>152468.29000000062</v>
          </cell>
        </row>
        <row r="63">
          <cell r="G63">
            <v>281253.38000000088</v>
          </cell>
        </row>
        <row r="64">
          <cell r="G64">
            <v>337535.4002340252</v>
          </cell>
        </row>
        <row r="65">
          <cell r="G65">
            <v>295727.12644938694</v>
          </cell>
        </row>
        <row r="66">
          <cell r="G66">
            <v>407943.01331659715</v>
          </cell>
        </row>
        <row r="67">
          <cell r="G67">
            <v>317263.20999999874</v>
          </cell>
        </row>
        <row r="68">
          <cell r="G68">
            <v>308244.07000000111</v>
          </cell>
        </row>
        <row r="69">
          <cell r="G69">
            <v>292157.34000000084</v>
          </cell>
        </row>
        <row r="70">
          <cell r="G70">
            <v>206704.16000000088</v>
          </cell>
        </row>
        <row r="71">
          <cell r="G71">
            <v>256880.9300000002</v>
          </cell>
        </row>
        <row r="72">
          <cell r="G72">
            <v>239848.56000000061</v>
          </cell>
        </row>
        <row r="73">
          <cell r="G73">
            <v>518610.83000000485</v>
          </cell>
        </row>
        <row r="74">
          <cell r="G74">
            <v>204474.06000000096</v>
          </cell>
        </row>
        <row r="75">
          <cell r="G75">
            <v>412375.58999999904</v>
          </cell>
        </row>
        <row r="76">
          <cell r="G76">
            <v>810930.35</v>
          </cell>
        </row>
        <row r="77">
          <cell r="G77">
            <v>326271.86000000057</v>
          </cell>
        </row>
        <row r="78">
          <cell r="G78">
            <v>91622.88999999981</v>
          </cell>
        </row>
        <row r="79">
          <cell r="G79">
            <v>141022.32</v>
          </cell>
        </row>
        <row r="80">
          <cell r="G80">
            <v>137493.2699999997</v>
          </cell>
        </row>
        <row r="81">
          <cell r="G81">
            <v>191951.06999999989</v>
          </cell>
        </row>
        <row r="82">
          <cell r="G82">
            <v>101423.20000000007</v>
          </cell>
        </row>
        <row r="83">
          <cell r="G83">
            <v>119223.11999999973</v>
          </cell>
        </row>
        <row r="84">
          <cell r="G84">
            <v>198173.97999999925</v>
          </cell>
        </row>
        <row r="85">
          <cell r="G85">
            <v>140104.73999999859</v>
          </cell>
        </row>
        <row r="86">
          <cell r="G86">
            <v>140176.09999999995</v>
          </cell>
        </row>
        <row r="87">
          <cell r="G87">
            <v>268105.0199999999</v>
          </cell>
        </row>
        <row r="88">
          <cell r="G88">
            <v>343256.85000000236</v>
          </cell>
        </row>
        <row r="89">
          <cell r="G89">
            <v>157593.23000000077</v>
          </cell>
        </row>
        <row r="90">
          <cell r="G90">
            <v>160208.79672936487</v>
          </cell>
        </row>
        <row r="91">
          <cell r="G91">
            <v>2410.0284151135993</v>
          </cell>
        </row>
        <row r="92">
          <cell r="G92">
            <v>1373.4548555211666</v>
          </cell>
        </row>
        <row r="93">
          <cell r="G93">
            <v>201930.90000000043</v>
          </cell>
        </row>
        <row r="94">
          <cell r="G94">
            <v>249259.38000000032</v>
          </cell>
        </row>
        <row r="95">
          <cell r="G95">
            <v>315074.74999999342</v>
          </cell>
        </row>
        <row r="96">
          <cell r="G96">
            <v>36411.330000000031</v>
          </cell>
        </row>
        <row r="97">
          <cell r="G97">
            <v>309973.02999999915</v>
          </cell>
        </row>
        <row r="98">
          <cell r="G98">
            <v>180137.03000000014</v>
          </cell>
        </row>
        <row r="99">
          <cell r="G99">
            <v>163142.09999999969</v>
          </cell>
        </row>
        <row r="100">
          <cell r="G100">
            <v>241085.98999999888</v>
          </cell>
        </row>
        <row r="101">
          <cell r="G101">
            <v>181841.07000000024</v>
          </cell>
        </row>
        <row r="102">
          <cell r="G102">
            <v>450236.85000000137</v>
          </cell>
        </row>
        <row r="103">
          <cell r="G103">
            <v>216566.19000000088</v>
          </cell>
        </row>
        <row r="104">
          <cell r="G104">
            <v>267823.90999999951</v>
          </cell>
        </row>
        <row r="105">
          <cell r="G105">
            <v>256291.77000000057</v>
          </cell>
        </row>
        <row r="106">
          <cell r="G106">
            <v>135898.47999999963</v>
          </cell>
        </row>
        <row r="107">
          <cell r="G107">
            <v>165983.55999999971</v>
          </cell>
        </row>
        <row r="108">
          <cell r="G108">
            <v>141992.41999999978</v>
          </cell>
        </row>
        <row r="109">
          <cell r="G109">
            <v>203646.08000000045</v>
          </cell>
        </row>
        <row r="110">
          <cell r="G110">
            <v>173212.58000000016</v>
          </cell>
        </row>
        <row r="111">
          <cell r="G111">
            <v>196221.67999999967</v>
          </cell>
        </row>
        <row r="112">
          <cell r="G112">
            <v>165968.95999999894</v>
          </cell>
        </row>
        <row r="113">
          <cell r="G113">
            <v>162145.37000000023</v>
          </cell>
        </row>
        <row r="114">
          <cell r="G114">
            <v>255002.35999999967</v>
          </cell>
        </row>
        <row r="115">
          <cell r="G115">
            <v>115301.56999999985</v>
          </cell>
        </row>
        <row r="116">
          <cell r="G116">
            <v>154828.6800000002</v>
          </cell>
        </row>
        <row r="117">
          <cell r="G117">
            <v>154547.89000000019</v>
          </cell>
        </row>
        <row r="118">
          <cell r="G118">
            <v>129640.50000000042</v>
          </cell>
        </row>
        <row r="119">
          <cell r="G119">
            <v>144709.46999999983</v>
          </cell>
        </row>
        <row r="120">
          <cell r="G120">
            <v>164971.30000000016</v>
          </cell>
        </row>
        <row r="121">
          <cell r="G121">
            <v>242561.709999999</v>
          </cell>
        </row>
        <row r="122">
          <cell r="G122">
            <v>258758.80999999921</v>
          </cell>
        </row>
        <row r="123">
          <cell r="G123">
            <v>203102.03000000081</v>
          </cell>
        </row>
        <row r="124">
          <cell r="G124">
            <v>242920.08000000173</v>
          </cell>
        </row>
        <row r="125">
          <cell r="G125">
            <v>142047.50999999978</v>
          </cell>
        </row>
        <row r="126">
          <cell r="G126">
            <v>137587.70000000016</v>
          </cell>
        </row>
        <row r="127">
          <cell r="G127">
            <v>159847.38999999966</v>
          </cell>
        </row>
        <row r="128">
          <cell r="G128">
            <v>119939.25000000016</v>
          </cell>
        </row>
        <row r="129">
          <cell r="G129">
            <v>5677.4631394139378</v>
          </cell>
        </row>
        <row r="130">
          <cell r="G130">
            <v>166979.10686058542</v>
          </cell>
        </row>
        <row r="131">
          <cell r="G131">
            <v>92591.969999999841</v>
          </cell>
        </row>
        <row r="132">
          <cell r="G132">
            <v>67717.459999999934</v>
          </cell>
        </row>
        <row r="133">
          <cell r="G133">
            <v>163019.97999999954</v>
          </cell>
        </row>
        <row r="134">
          <cell r="G134">
            <v>121819.67999999979</v>
          </cell>
        </row>
        <row r="135">
          <cell r="G135">
            <v>84889.740000000034</v>
          </cell>
        </row>
        <row r="136">
          <cell r="G136">
            <v>94484.059999999954</v>
          </cell>
        </row>
        <row r="137">
          <cell r="G137">
            <v>163842.38000000006</v>
          </cell>
        </row>
        <row r="138">
          <cell r="G138">
            <v>146540.37000000005</v>
          </cell>
        </row>
        <row r="139">
          <cell r="G139">
            <v>118335.45999999972</v>
          </cell>
        </row>
        <row r="140">
          <cell r="G140">
            <v>92947.220000000118</v>
          </cell>
        </row>
        <row r="141">
          <cell r="G141">
            <v>10114.848049223276</v>
          </cell>
        </row>
        <row r="142">
          <cell r="G142">
            <v>111105.40195077677</v>
          </cell>
        </row>
        <row r="143">
          <cell r="G143">
            <v>80244.160000000091</v>
          </cell>
        </row>
        <row r="144">
          <cell r="G144">
            <v>152743.4899999999</v>
          </cell>
        </row>
        <row r="145">
          <cell r="G145">
            <v>24795.312641321078</v>
          </cell>
        </row>
        <row r="146">
          <cell r="G146">
            <v>104191.31735867892</v>
          </cell>
        </row>
        <row r="147">
          <cell r="G147">
            <v>84043.050000000105</v>
          </cell>
        </row>
        <row r="148">
          <cell r="G148">
            <v>94939.709999999963</v>
          </cell>
        </row>
        <row r="149">
          <cell r="G149">
            <v>100387.75999999997</v>
          </cell>
        </row>
        <row r="150">
          <cell r="G150">
            <v>88738.08</v>
          </cell>
        </row>
        <row r="151">
          <cell r="G151">
            <v>64833.24000000002</v>
          </cell>
        </row>
        <row r="152">
          <cell r="G152">
            <v>104532.23000000029</v>
          </cell>
        </row>
        <row r="153">
          <cell r="G153">
            <v>2425.94</v>
          </cell>
        </row>
        <row r="154">
          <cell r="G154">
            <v>94519.05</v>
          </cell>
        </row>
        <row r="155">
          <cell r="G155">
            <v>70604.98000000004</v>
          </cell>
        </row>
        <row r="156">
          <cell r="G156">
            <v>107184.7000000001</v>
          </cell>
        </row>
        <row r="157">
          <cell r="G157">
            <v>70200.529999999955</v>
          </cell>
        </row>
        <row r="158">
          <cell r="G158">
            <v>52091.54000000003</v>
          </cell>
        </row>
        <row r="159">
          <cell r="G159">
            <v>104337.1</v>
          </cell>
        </row>
        <row r="160">
          <cell r="G160">
            <v>122749.42000000009</v>
          </cell>
        </row>
        <row r="161">
          <cell r="G161">
            <v>75217.430000000008</v>
          </cell>
        </row>
        <row r="162">
          <cell r="G162">
            <v>101696.19</v>
          </cell>
        </row>
        <row r="163">
          <cell r="G163">
            <v>69838.090000000069</v>
          </cell>
        </row>
        <row r="164">
          <cell r="G164">
            <v>111178.7399999997</v>
          </cell>
        </row>
        <row r="165">
          <cell r="G165">
            <v>34389.881510800114</v>
          </cell>
        </row>
        <row r="166">
          <cell r="G166">
            <v>59102.408489199821</v>
          </cell>
        </row>
        <row r="167">
          <cell r="G167">
            <v>98672.899999999805</v>
          </cell>
        </row>
        <row r="168">
          <cell r="G168">
            <v>94883.18000000008</v>
          </cell>
        </row>
        <row r="169">
          <cell r="G169">
            <v>134702.19000000026</v>
          </cell>
        </row>
        <row r="170">
          <cell r="G170">
            <v>121211.74000000033</v>
          </cell>
        </row>
        <row r="171">
          <cell r="G171">
            <v>77733.540000000037</v>
          </cell>
        </row>
        <row r="172">
          <cell r="G172">
            <v>92071.629999999917</v>
          </cell>
        </row>
        <row r="173">
          <cell r="G173">
            <v>83085.729999999967</v>
          </cell>
        </row>
        <row r="174">
          <cell r="G174">
            <v>128209.1499999997</v>
          </cell>
        </row>
        <row r="175">
          <cell r="G175">
            <v>67640.589999999982</v>
          </cell>
        </row>
        <row r="176">
          <cell r="G176">
            <v>53383.239999999962</v>
          </cell>
        </row>
        <row r="177">
          <cell r="G177">
            <v>47597.369999999981</v>
          </cell>
        </row>
        <row r="178">
          <cell r="G178">
            <v>88752.31000000007</v>
          </cell>
        </row>
        <row r="179">
          <cell r="G179">
            <v>63744.379999999932</v>
          </cell>
        </row>
        <row r="180">
          <cell r="G180">
            <v>45424.450000000026</v>
          </cell>
        </row>
        <row r="181">
          <cell r="G181">
            <v>96768.349999999933</v>
          </cell>
        </row>
        <row r="182">
          <cell r="G182">
            <v>62309.620000000075</v>
          </cell>
        </row>
        <row r="183">
          <cell r="G183">
            <v>53051.209999999875</v>
          </cell>
        </row>
        <row r="184">
          <cell r="G184">
            <v>90143.379999999932</v>
          </cell>
        </row>
        <row r="185">
          <cell r="G185">
            <v>95457.970000000147</v>
          </cell>
        </row>
        <row r="186">
          <cell r="G186">
            <v>97012.299999999785</v>
          </cell>
        </row>
        <row r="187">
          <cell r="G187">
            <v>87257.100000000108</v>
          </cell>
        </row>
        <row r="188">
          <cell r="G188">
            <v>24213.780000000006</v>
          </cell>
        </row>
        <row r="189">
          <cell r="G189">
            <v>64292.190000000024</v>
          </cell>
        </row>
        <row r="190">
          <cell r="G190">
            <v>99648.21999999987</v>
          </cell>
        </row>
        <row r="191">
          <cell r="G191">
            <v>87164.749999999884</v>
          </cell>
        </row>
        <row r="192">
          <cell r="G192">
            <v>97366.819999999992</v>
          </cell>
        </row>
        <row r="193">
          <cell r="G193">
            <v>91459.309999999794</v>
          </cell>
        </row>
        <row r="194">
          <cell r="G194">
            <v>142406.15472517884</v>
          </cell>
        </row>
        <row r="195">
          <cell r="G195">
            <v>2331.8652748207446</v>
          </cell>
        </row>
        <row r="196">
          <cell r="G196">
            <v>178527.54000000042</v>
          </cell>
        </row>
        <row r="197">
          <cell r="G197">
            <v>2550.0037969970394</v>
          </cell>
        </row>
        <row r="198">
          <cell r="G198">
            <v>144310.11620300307</v>
          </cell>
        </row>
        <row r="199">
          <cell r="G199">
            <v>74997.419999999925</v>
          </cell>
        </row>
        <row r="200">
          <cell r="G200">
            <v>89918.94000000009</v>
          </cell>
        </row>
        <row r="201">
          <cell r="G201">
            <v>171021.5500000008</v>
          </cell>
        </row>
        <row r="202">
          <cell r="G202">
            <v>181408.04000000088</v>
          </cell>
        </row>
        <row r="203">
          <cell r="G203">
            <v>124994.53999999985</v>
          </cell>
        </row>
        <row r="204">
          <cell r="G204">
            <v>81110.360000000015</v>
          </cell>
        </row>
        <row r="205">
          <cell r="G205">
            <v>64353.319999999956</v>
          </cell>
        </row>
        <row r="206">
          <cell r="G206">
            <v>85008.429999999484</v>
          </cell>
        </row>
        <row r="207">
          <cell r="G207">
            <v>152356.28000000026</v>
          </cell>
        </row>
        <row r="208">
          <cell r="G208">
            <v>76121.930000000022</v>
          </cell>
        </row>
        <row r="209">
          <cell r="G209">
            <v>115158.20000000029</v>
          </cell>
        </row>
        <row r="210">
          <cell r="G210">
            <v>84150.790000000139</v>
          </cell>
        </row>
        <row r="211">
          <cell r="G211">
            <v>83759.979999999981</v>
          </cell>
        </row>
        <row r="212">
          <cell r="G212">
            <v>119403.75999999988</v>
          </cell>
        </row>
        <row r="213">
          <cell r="G213">
            <v>111671.31999999993</v>
          </cell>
        </row>
        <row r="214">
          <cell r="G214">
            <v>80906.130000000034</v>
          </cell>
        </row>
        <row r="215">
          <cell r="G215">
            <v>165707.85000000033</v>
          </cell>
        </row>
        <row r="216">
          <cell r="G216">
            <v>110634.70999999985</v>
          </cell>
        </row>
        <row r="217">
          <cell r="G217">
            <v>122484.09999999999</v>
          </cell>
        </row>
        <row r="218">
          <cell r="G218">
            <v>109953.34000000014</v>
          </cell>
        </row>
        <row r="219">
          <cell r="G219">
            <v>78833.720000000161</v>
          </cell>
        </row>
        <row r="220">
          <cell r="G220">
            <v>91331.440000000162</v>
          </cell>
        </row>
        <row r="221">
          <cell r="G221">
            <v>116452.25999999975</v>
          </cell>
        </row>
        <row r="222">
          <cell r="G222">
            <v>178207.18999999992</v>
          </cell>
        </row>
        <row r="223">
          <cell r="G223">
            <v>88216.839999999909</v>
          </cell>
        </row>
        <row r="224">
          <cell r="G224">
            <v>114059.05</v>
          </cell>
        </row>
        <row r="225">
          <cell r="G225">
            <v>113082.25000000017</v>
          </cell>
        </row>
        <row r="226">
          <cell r="G226">
            <v>91073.340000000113</v>
          </cell>
        </row>
        <row r="227">
          <cell r="G227">
            <v>140809.14000000001</v>
          </cell>
        </row>
        <row r="228">
          <cell r="G228">
            <v>138111.76999999981</v>
          </cell>
        </row>
        <row r="229">
          <cell r="G229">
            <v>100117.81000000001</v>
          </cell>
        </row>
        <row r="230">
          <cell r="G230">
            <v>126515.00000000012</v>
          </cell>
        </row>
        <row r="231">
          <cell r="G231">
            <v>138684.83000000037</v>
          </cell>
        </row>
        <row r="232">
          <cell r="G232">
            <v>81063.920000000056</v>
          </cell>
        </row>
        <row r="233">
          <cell r="G233">
            <v>88563.330000000307</v>
          </cell>
        </row>
        <row r="234">
          <cell r="G234">
            <v>84957.830000000045</v>
          </cell>
        </row>
        <row r="235">
          <cell r="G235">
            <v>118176.42000000006</v>
          </cell>
        </row>
        <row r="236">
          <cell r="G236">
            <v>117606.02000000012</v>
          </cell>
        </row>
        <row r="237">
          <cell r="G237">
            <v>152214.7600000001</v>
          </cell>
        </row>
        <row r="238">
          <cell r="G238">
            <v>96693.549999999639</v>
          </cell>
        </row>
        <row r="239">
          <cell r="G239">
            <v>106695.4200000002</v>
          </cell>
        </row>
        <row r="240">
          <cell r="G240">
            <v>100873.66000000012</v>
          </cell>
        </row>
        <row r="241">
          <cell r="G241">
            <v>149709.26999999981</v>
          </cell>
        </row>
        <row r="242">
          <cell r="G242">
            <v>115065.68000000005</v>
          </cell>
        </row>
        <row r="243">
          <cell r="G243">
            <v>101142.39000000049</v>
          </cell>
        </row>
        <row r="244">
          <cell r="G244">
            <v>132779.94000000047</v>
          </cell>
        </row>
        <row r="245">
          <cell r="G245">
            <v>132265.95000000013</v>
          </cell>
        </row>
        <row r="246">
          <cell r="G246">
            <v>119221.85999999997</v>
          </cell>
        </row>
        <row r="247">
          <cell r="G247">
            <v>108298.58999999988</v>
          </cell>
        </row>
        <row r="248">
          <cell r="G248">
            <v>85152.769999999844</v>
          </cell>
        </row>
        <row r="249">
          <cell r="G249">
            <v>104518.62999999984</v>
          </cell>
        </row>
        <row r="250">
          <cell r="G250">
            <v>75338.820000000094</v>
          </cell>
        </row>
        <row r="251">
          <cell r="G251">
            <v>81178.949999999837</v>
          </cell>
        </row>
        <row r="252">
          <cell r="G252">
            <v>142304.49000000063</v>
          </cell>
        </row>
        <row r="253">
          <cell r="G253">
            <v>89615.070000000109</v>
          </cell>
        </row>
        <row r="254">
          <cell r="G254">
            <v>137222.81000000008</v>
          </cell>
        </row>
        <row r="255">
          <cell r="G255">
            <v>58505.489999999932</v>
          </cell>
        </row>
        <row r="256">
          <cell r="G256">
            <v>67262.100000000006</v>
          </cell>
        </row>
        <row r="257">
          <cell r="G257">
            <v>108942.02000000064</v>
          </cell>
        </row>
        <row r="258">
          <cell r="G258">
            <v>111260.12000000059</v>
          </cell>
        </row>
        <row r="259">
          <cell r="G259">
            <v>112453.94999999982</v>
          </cell>
        </row>
        <row r="260">
          <cell r="G260">
            <v>94574.00999999982</v>
          </cell>
        </row>
        <row r="261">
          <cell r="G261">
            <v>168019.36999999962</v>
          </cell>
        </row>
        <row r="262">
          <cell r="G262">
            <v>84031.579999999813</v>
          </cell>
        </row>
        <row r="263">
          <cell r="G263">
            <v>106437.53999999985</v>
          </cell>
        </row>
        <row r="264">
          <cell r="G264">
            <v>48908.429999999978</v>
          </cell>
        </row>
        <row r="265">
          <cell r="G265">
            <v>92268.490000000107</v>
          </cell>
        </row>
        <row r="266">
          <cell r="G266">
            <v>60229.910000000069</v>
          </cell>
        </row>
        <row r="267">
          <cell r="G267">
            <v>59871.770000000019</v>
          </cell>
        </row>
        <row r="268">
          <cell r="G268">
            <v>143212.93999999986</v>
          </cell>
        </row>
        <row r="269">
          <cell r="G269">
            <v>88342.089999999967</v>
          </cell>
        </row>
        <row r="270">
          <cell r="G270">
            <v>103890.00000000016</v>
          </cell>
        </row>
        <row r="271">
          <cell r="G271">
            <v>86256.46</v>
          </cell>
        </row>
        <row r="272">
          <cell r="G272">
            <v>131857.25999999992</v>
          </cell>
        </row>
        <row r="273">
          <cell r="G273">
            <v>90938.089999999807</v>
          </cell>
        </row>
        <row r="274">
          <cell r="G274">
            <v>128802.3199999998</v>
          </cell>
        </row>
        <row r="275">
          <cell r="G275">
            <v>124975.35000000005</v>
          </cell>
        </row>
        <row r="276">
          <cell r="G276">
            <v>98618.199999999822</v>
          </cell>
        </row>
        <row r="277">
          <cell r="G277">
            <v>143115.15000000008</v>
          </cell>
        </row>
        <row r="278">
          <cell r="G278">
            <v>102898.02</v>
          </cell>
        </row>
        <row r="279">
          <cell r="G279">
            <v>145127.50000000003</v>
          </cell>
        </row>
        <row r="280">
          <cell r="G280">
            <v>120991.98999999993</v>
          </cell>
        </row>
        <row r="281">
          <cell r="G281">
            <v>55619.829999999936</v>
          </cell>
        </row>
        <row r="282">
          <cell r="G282">
            <v>78957.95</v>
          </cell>
        </row>
        <row r="283">
          <cell r="G283">
            <v>86810.120000000097</v>
          </cell>
        </row>
        <row r="284">
          <cell r="G284">
            <v>92362.819999999847</v>
          </cell>
        </row>
        <row r="285">
          <cell r="G285">
            <v>217666.93999999992</v>
          </cell>
        </row>
        <row r="286">
          <cell r="G286">
            <v>91103.890000000072</v>
          </cell>
        </row>
        <row r="287">
          <cell r="G287">
            <v>76697.620000000155</v>
          </cell>
        </row>
        <row r="288">
          <cell r="G288">
            <v>32458.610000000015</v>
          </cell>
        </row>
        <row r="289">
          <cell r="G289">
            <v>26451.51</v>
          </cell>
        </row>
        <row r="290">
          <cell r="G290">
            <v>80992.390000000029</v>
          </cell>
        </row>
        <row r="291">
          <cell r="G291">
            <v>49353.010000000053</v>
          </cell>
        </row>
        <row r="292">
          <cell r="G292">
            <v>59406.170000000056</v>
          </cell>
        </row>
        <row r="293">
          <cell r="G293">
            <v>62446.760000000097</v>
          </cell>
        </row>
        <row r="294">
          <cell r="G294">
            <v>56475.000000000022</v>
          </cell>
        </row>
        <row r="295">
          <cell r="G295">
            <v>85427.950000000012</v>
          </cell>
        </row>
        <row r="296">
          <cell r="G296">
            <v>155256.23999999993</v>
          </cell>
        </row>
        <row r="297">
          <cell r="G297">
            <v>47339.600000000049</v>
          </cell>
        </row>
        <row r="298">
          <cell r="G298">
            <v>53919.620000000032</v>
          </cell>
        </row>
        <row r="299">
          <cell r="G299">
            <v>109572.27999999972</v>
          </cell>
        </row>
        <row r="300">
          <cell r="G300">
            <v>83830.070000000007</v>
          </cell>
        </row>
        <row r="301">
          <cell r="G301">
            <v>118080.96000000038</v>
          </cell>
        </row>
        <row r="302">
          <cell r="G302">
            <v>111725.77</v>
          </cell>
        </row>
        <row r="303">
          <cell r="G303">
            <v>112973.94000000013</v>
          </cell>
        </row>
        <row r="304">
          <cell r="G304">
            <v>113739.98000000007</v>
          </cell>
        </row>
        <row r="305">
          <cell r="G305">
            <v>100804.53000000023</v>
          </cell>
        </row>
        <row r="306">
          <cell r="G306">
            <v>114280.32000000001</v>
          </cell>
        </row>
        <row r="307">
          <cell r="G307">
            <v>112652.66999999963</v>
          </cell>
        </row>
        <row r="308">
          <cell r="G308">
            <v>140036.40000000014</v>
          </cell>
        </row>
        <row r="309">
          <cell r="G309">
            <v>150270.87000000037</v>
          </cell>
        </row>
        <row r="310">
          <cell r="G310">
            <v>19294.000276658669</v>
          </cell>
        </row>
        <row r="311">
          <cell r="G311">
            <v>110734.31972334131</v>
          </cell>
        </row>
        <row r="312">
          <cell r="G312">
            <v>4613.7348738315677</v>
          </cell>
        </row>
        <row r="313">
          <cell r="G313">
            <v>112765.47512616862</v>
          </cell>
        </row>
        <row r="314">
          <cell r="G314">
            <v>102315.42000000007</v>
          </cell>
        </row>
        <row r="315">
          <cell r="G315">
            <v>50350.93</v>
          </cell>
        </row>
        <row r="316">
          <cell r="G316">
            <v>60730.97999999996</v>
          </cell>
        </row>
        <row r="317">
          <cell r="G317">
            <v>41565.630000000041</v>
          </cell>
        </row>
        <row r="318">
          <cell r="G318">
            <v>95602.089999999938</v>
          </cell>
        </row>
        <row r="319">
          <cell r="G319">
            <v>43408.590000000026</v>
          </cell>
        </row>
        <row r="320">
          <cell r="G320">
            <v>109811.86000000004</v>
          </cell>
        </row>
        <row r="321">
          <cell r="G321">
            <v>114783.73999999989</v>
          </cell>
        </row>
        <row r="322">
          <cell r="G322">
            <v>159726.19999999981</v>
          </cell>
        </row>
        <row r="323">
          <cell r="G323">
            <v>109847.13000000022</v>
          </cell>
        </row>
        <row r="324">
          <cell r="G324">
            <v>35735.919999999976</v>
          </cell>
        </row>
        <row r="325">
          <cell r="G325">
            <v>95110.449999999677</v>
          </cell>
        </row>
        <row r="326">
          <cell r="G326">
            <v>109184.23999999985</v>
          </cell>
        </row>
        <row r="327">
          <cell r="G327">
            <v>99535.879999999874</v>
          </cell>
        </row>
        <row r="328">
          <cell r="G328">
            <v>125446.79000000001</v>
          </cell>
        </row>
        <row r="329">
          <cell r="G329">
            <v>105881.71000000008</v>
          </cell>
        </row>
        <row r="330">
          <cell r="G330">
            <v>126292.9200000001</v>
          </cell>
        </row>
        <row r="331">
          <cell r="G331">
            <v>87680.861573174989</v>
          </cell>
        </row>
        <row r="332">
          <cell r="G332">
            <v>8163.6884268250096</v>
          </cell>
        </row>
        <row r="333">
          <cell r="G333">
            <v>75862.709999999803</v>
          </cell>
        </row>
        <row r="334">
          <cell r="G334">
            <v>86801.049999999886</v>
          </cell>
        </row>
        <row r="335">
          <cell r="G335">
            <v>53673.709999999985</v>
          </cell>
        </row>
        <row r="336">
          <cell r="G336">
            <v>131010.62999999993</v>
          </cell>
        </row>
        <row r="337">
          <cell r="G337">
            <v>95658.14</v>
          </cell>
        </row>
        <row r="338">
          <cell r="G338">
            <v>102125.52000000022</v>
          </cell>
        </row>
        <row r="339">
          <cell r="G339">
            <v>128018.9799999997</v>
          </cell>
        </row>
        <row r="340">
          <cell r="G340">
            <v>120314.63</v>
          </cell>
        </row>
        <row r="341">
          <cell r="G341">
            <v>132289.96999999983</v>
          </cell>
        </row>
        <row r="342">
          <cell r="G342">
            <v>74296.150000000067</v>
          </cell>
        </row>
        <row r="343">
          <cell r="G343">
            <v>134371.18000000002</v>
          </cell>
        </row>
        <row r="344">
          <cell r="G344">
            <v>84252.889999999752</v>
          </cell>
        </row>
        <row r="345">
          <cell r="G345">
            <v>137561.06000000038</v>
          </cell>
        </row>
        <row r="346">
          <cell r="G346">
            <v>73393.23204089592</v>
          </cell>
        </row>
        <row r="347">
          <cell r="G347">
            <v>11417.467959104144</v>
          </cell>
        </row>
        <row r="348">
          <cell r="G348">
            <v>93232.09</v>
          </cell>
        </row>
        <row r="349">
          <cell r="G349">
            <v>82900.840000000215</v>
          </cell>
        </row>
        <row r="350">
          <cell r="G350">
            <v>82434.599999999889</v>
          </cell>
        </row>
        <row r="351">
          <cell r="G351">
            <v>119557.37000000034</v>
          </cell>
        </row>
        <row r="352">
          <cell r="G352">
            <v>93181.469999999943</v>
          </cell>
        </row>
        <row r="353">
          <cell r="G353">
            <v>62014.389999999919</v>
          </cell>
        </row>
        <row r="354">
          <cell r="G354">
            <v>123120.28000000038</v>
          </cell>
        </row>
        <row r="355">
          <cell r="G355">
            <v>94331.780000000072</v>
          </cell>
        </row>
        <row r="356">
          <cell r="G356">
            <v>121804.60000000033</v>
          </cell>
        </row>
        <row r="357">
          <cell r="G357">
            <v>143016.45000000086</v>
          </cell>
        </row>
        <row r="358">
          <cell r="G358">
            <v>61682.29999999993</v>
          </cell>
        </row>
        <row r="359">
          <cell r="G359">
            <v>152668.92999999973</v>
          </cell>
        </row>
        <row r="360">
          <cell r="G360">
            <v>114441.19000000016</v>
          </cell>
        </row>
        <row r="361">
          <cell r="G361">
            <v>107593.21000000006</v>
          </cell>
        </row>
        <row r="362">
          <cell r="G362">
            <v>131516.22000000018</v>
          </cell>
        </row>
        <row r="363">
          <cell r="G363">
            <v>132758.51000000015</v>
          </cell>
        </row>
        <row r="364">
          <cell r="G364">
            <v>104300.81999999995</v>
          </cell>
        </row>
        <row r="365">
          <cell r="G365">
            <v>75130.560000000056</v>
          </cell>
        </row>
        <row r="366">
          <cell r="G366">
            <v>131671.80000000037</v>
          </cell>
        </row>
        <row r="367">
          <cell r="G367">
            <v>112145.48000000001</v>
          </cell>
        </row>
        <row r="368">
          <cell r="G368">
            <v>128123.02999999996</v>
          </cell>
        </row>
        <row r="369">
          <cell r="G369">
            <v>93823.299999999901</v>
          </cell>
        </row>
        <row r="370">
          <cell r="G370">
            <v>75239.470000000161</v>
          </cell>
        </row>
        <row r="371">
          <cell r="G371">
            <v>79199.560000000114</v>
          </cell>
        </row>
        <row r="372">
          <cell r="G372">
            <v>94736.780000000013</v>
          </cell>
        </row>
        <row r="373">
          <cell r="G373">
            <v>117367.78999999992</v>
          </cell>
        </row>
        <row r="374">
          <cell r="G374">
            <v>99016.28000000013</v>
          </cell>
        </row>
        <row r="377">
          <cell r="G377">
            <v>91073.340000000113</v>
          </cell>
        </row>
        <row r="378">
          <cell r="G378">
            <v>140809.14000000001</v>
          </cell>
        </row>
        <row r="379">
          <cell r="G379">
            <v>138111.76999999981</v>
          </cell>
        </row>
        <row r="380">
          <cell r="G380">
            <v>100117.81000000001</v>
          </cell>
        </row>
        <row r="381">
          <cell r="G381">
            <v>126515.00000000012</v>
          </cell>
        </row>
        <row r="382">
          <cell r="G382">
            <v>138684.83000000037</v>
          </cell>
        </row>
        <row r="383">
          <cell r="G383">
            <v>81063.920000000056</v>
          </cell>
        </row>
        <row r="384">
          <cell r="G384">
            <v>88563.330000000307</v>
          </cell>
        </row>
        <row r="385">
          <cell r="G385">
            <v>84957.830000000045</v>
          </cell>
        </row>
        <row r="386">
          <cell r="G386">
            <v>118176.42000000006</v>
          </cell>
        </row>
        <row r="388">
          <cell r="G388">
            <v>140104.73999999859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ion Summary by mandate"/>
      <sheetName val="Summary of Allocations by Geog"/>
      <sheetName val="Allocations"/>
      <sheetName val="final RCA"/>
      <sheetName val="Allocations sort"/>
      <sheetName val="Sheet5"/>
      <sheetName val="Sheet2"/>
      <sheetName val="Sheet1"/>
      <sheetName val="Sheet7"/>
      <sheetName val="CCG Cost Centre - Allocations"/>
      <sheetName val="CB Cost Centre Matrix"/>
      <sheetName val="Mandate Summary"/>
      <sheetName val="Sheet10"/>
      <sheetName val="Sheet9"/>
      <sheetName val="Frontsheet - Worksheet List"/>
      <sheetName val="Mandate Reconciliation"/>
      <sheetName val="Financial Directions"/>
      <sheetName val="Master File"/>
      <sheetName val="Programme Level Detail"/>
      <sheetName val="Report - National"/>
      <sheetName val="Report - By Area Team"/>
      <sheetName val="Report - By CCG"/>
      <sheetName val="Amendment Form"/>
      <sheetName val="Control Log"/>
      <sheetName val="CCG"/>
      <sheetName val="Local Auth"/>
      <sheetName val="DC 2013 05 22"/>
      <sheetName val="PT Rec summary"/>
      <sheetName val="Codes &amp; Organisations"/>
      <sheetName val="Timt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4">
          <cell r="D14">
            <v>6535291.9199999999</v>
          </cell>
        </row>
      </sheetData>
      <sheetData sheetId="16" refreshError="1"/>
      <sheetData sheetId="17">
        <row r="7">
          <cell r="C7" t="str">
            <v>01C</v>
          </cell>
          <cell r="D7" t="str">
            <v>NHS Eastern Cheshire CCG</v>
          </cell>
          <cell r="E7" t="str">
            <v>AT</v>
          </cell>
          <cell r="F7" t="str">
            <v>Q44</v>
          </cell>
          <cell r="G7" t="str">
            <v>Cheshire, Warrington &amp; Wirral</v>
          </cell>
          <cell r="H7" t="str">
            <v>RT</v>
          </cell>
          <cell r="I7" t="str">
            <v>Y54</v>
          </cell>
          <cell r="J7" t="str">
            <v>North</v>
          </cell>
          <cell r="K7">
            <v>219307</v>
          </cell>
          <cell r="L7">
            <v>4930</v>
          </cell>
          <cell r="AC7">
            <v>224237</v>
          </cell>
        </row>
        <row r="8">
          <cell r="C8" t="str">
            <v>01R</v>
          </cell>
          <cell r="D8" t="str">
            <v>NHS South Cheshire CCG</v>
          </cell>
          <cell r="E8" t="str">
            <v>AT</v>
          </cell>
          <cell r="F8" t="str">
            <v>Q44</v>
          </cell>
          <cell r="G8" t="str">
            <v>Cheshire, Warrington &amp; Wirral</v>
          </cell>
          <cell r="H8" t="str">
            <v>RT</v>
          </cell>
          <cell r="I8" t="str">
            <v>Y54</v>
          </cell>
          <cell r="J8" t="str">
            <v>North</v>
          </cell>
          <cell r="K8">
            <v>193566</v>
          </cell>
          <cell r="L8">
            <v>4260</v>
          </cell>
          <cell r="AC8">
            <v>197826</v>
          </cell>
        </row>
        <row r="9">
          <cell r="C9" t="str">
            <v>02D</v>
          </cell>
          <cell r="D9" t="str">
            <v>NHS Vale Royal CCG</v>
          </cell>
          <cell r="E9" t="str">
            <v>AT</v>
          </cell>
          <cell r="F9" t="str">
            <v>Q44</v>
          </cell>
          <cell r="G9" t="str">
            <v>Cheshire, Warrington &amp; Wirral</v>
          </cell>
          <cell r="H9" t="str">
            <v>RT</v>
          </cell>
          <cell r="I9" t="str">
            <v>Y54</v>
          </cell>
          <cell r="J9" t="str">
            <v>North</v>
          </cell>
          <cell r="K9">
            <v>120033</v>
          </cell>
          <cell r="L9">
            <v>2440</v>
          </cell>
          <cell r="AC9">
            <v>122473</v>
          </cell>
        </row>
        <row r="10">
          <cell r="C10" t="str">
            <v>02E</v>
          </cell>
          <cell r="D10" t="str">
            <v>NHS Warrington CCG</v>
          </cell>
          <cell r="E10" t="str">
            <v>AT</v>
          </cell>
          <cell r="F10" t="str">
            <v>Q44</v>
          </cell>
          <cell r="G10" t="str">
            <v>Cheshire, Warrington &amp; Wirral</v>
          </cell>
          <cell r="H10" t="str">
            <v>RT</v>
          </cell>
          <cell r="I10" t="str">
            <v>Y54</v>
          </cell>
          <cell r="J10" t="str">
            <v>North</v>
          </cell>
          <cell r="K10">
            <v>231588</v>
          </cell>
          <cell r="L10">
            <v>5120</v>
          </cell>
          <cell r="AC10">
            <v>236708</v>
          </cell>
        </row>
        <row r="11">
          <cell r="C11" t="str">
            <v>02F</v>
          </cell>
          <cell r="D11" t="str">
            <v>NHS West Cheshire CCG</v>
          </cell>
          <cell r="E11" t="str">
            <v>AT</v>
          </cell>
          <cell r="F11" t="str">
            <v>Q44</v>
          </cell>
          <cell r="G11" t="str">
            <v>Cheshire, Warrington &amp; Wirral</v>
          </cell>
          <cell r="H11" t="str">
            <v>RT</v>
          </cell>
          <cell r="I11" t="str">
            <v>Y54</v>
          </cell>
          <cell r="J11" t="str">
            <v>North</v>
          </cell>
          <cell r="K11">
            <v>308328</v>
          </cell>
          <cell r="L11">
            <v>6070</v>
          </cell>
          <cell r="AC11">
            <v>314398</v>
          </cell>
        </row>
        <row r="12">
          <cell r="C12" t="str">
            <v>12F</v>
          </cell>
          <cell r="D12" t="str">
            <v>NHS Wirral CCG</v>
          </cell>
          <cell r="E12" t="str">
            <v>AT</v>
          </cell>
          <cell r="F12" t="str">
            <v>Q44</v>
          </cell>
          <cell r="G12" t="str">
            <v>Cheshire, Warrington &amp; Wirral</v>
          </cell>
          <cell r="H12" t="str">
            <v>RT</v>
          </cell>
          <cell r="I12" t="str">
            <v>Y54</v>
          </cell>
          <cell r="J12" t="str">
            <v>North</v>
          </cell>
          <cell r="K12">
            <v>445168</v>
          </cell>
          <cell r="L12">
            <v>8000</v>
          </cell>
          <cell r="AC12">
            <v>453168</v>
          </cell>
        </row>
        <row r="13">
          <cell r="C13" t="str">
            <v>00C</v>
          </cell>
          <cell r="D13" t="str">
            <v>NHS Darlington CCG</v>
          </cell>
          <cell r="E13" t="str">
            <v>AT</v>
          </cell>
          <cell r="F13" t="str">
            <v>Q45</v>
          </cell>
          <cell r="G13" t="str">
            <v>Durham, Darlington &amp; Tees</v>
          </cell>
          <cell r="H13" t="str">
            <v>RT</v>
          </cell>
          <cell r="I13" t="str">
            <v>Y54</v>
          </cell>
          <cell r="J13" t="str">
            <v>North</v>
          </cell>
          <cell r="K13">
            <v>130336</v>
          </cell>
          <cell r="L13">
            <v>2610</v>
          </cell>
          <cell r="AC13">
            <v>132946</v>
          </cell>
        </row>
        <row r="14">
          <cell r="C14" t="str">
            <v>00D</v>
          </cell>
          <cell r="D14" t="str">
            <v>NHS Durham Dales, Easington and Sedgefield CCG</v>
          </cell>
          <cell r="E14" t="str">
            <v>AT</v>
          </cell>
          <cell r="F14" t="str">
            <v>Q45</v>
          </cell>
          <cell r="G14" t="str">
            <v>Durham, Darlington &amp; Tees</v>
          </cell>
          <cell r="H14" t="str">
            <v>RT</v>
          </cell>
          <cell r="I14" t="str">
            <v>Y54</v>
          </cell>
          <cell r="J14" t="str">
            <v>North</v>
          </cell>
          <cell r="K14">
            <v>398372</v>
          </cell>
          <cell r="L14">
            <v>7070</v>
          </cell>
          <cell r="AC14">
            <v>405442</v>
          </cell>
        </row>
        <row r="15">
          <cell r="C15" t="str">
            <v>00J</v>
          </cell>
          <cell r="D15" t="str">
            <v>NHS North Durham CCG</v>
          </cell>
          <cell r="E15" t="str">
            <v>AT</v>
          </cell>
          <cell r="F15" t="str">
            <v>Q45</v>
          </cell>
          <cell r="G15" t="str">
            <v>Durham, Darlington &amp; Tees</v>
          </cell>
          <cell r="H15" t="str">
            <v>RT</v>
          </cell>
          <cell r="I15" t="str">
            <v>Y54</v>
          </cell>
          <cell r="J15" t="str">
            <v>North</v>
          </cell>
          <cell r="K15">
            <v>307439</v>
          </cell>
          <cell r="L15">
            <v>6070</v>
          </cell>
          <cell r="AC15">
            <v>313509</v>
          </cell>
        </row>
        <row r="16">
          <cell r="C16" t="str">
            <v>00K</v>
          </cell>
          <cell r="D16" t="str">
            <v>NHS Hartlepool and Stockton-on-Tees CCG</v>
          </cell>
          <cell r="E16" t="str">
            <v>AT</v>
          </cell>
          <cell r="F16" t="str">
            <v>Q45</v>
          </cell>
          <cell r="G16" t="str">
            <v>Durham, Darlington &amp; Tees</v>
          </cell>
          <cell r="H16" t="str">
            <v>RT</v>
          </cell>
          <cell r="I16" t="str">
            <v>Y54</v>
          </cell>
          <cell r="J16" t="str">
            <v>North</v>
          </cell>
          <cell r="K16">
            <v>362855</v>
          </cell>
          <cell r="L16">
            <v>7140</v>
          </cell>
          <cell r="AC16">
            <v>369995</v>
          </cell>
        </row>
        <row r="17">
          <cell r="C17" t="str">
            <v>00M</v>
          </cell>
          <cell r="D17" t="str">
            <v>NHS South Tees CCG</v>
          </cell>
          <cell r="E17" t="str">
            <v>AT</v>
          </cell>
          <cell r="F17" t="str">
            <v>Q45</v>
          </cell>
          <cell r="G17" t="str">
            <v>Durham, Darlington &amp; Tees</v>
          </cell>
          <cell r="H17" t="str">
            <v>RT</v>
          </cell>
          <cell r="I17" t="str">
            <v>Y54</v>
          </cell>
          <cell r="J17" t="str">
            <v>North</v>
          </cell>
          <cell r="K17">
            <v>383116</v>
          </cell>
          <cell r="L17">
            <v>6850</v>
          </cell>
          <cell r="AC17">
            <v>389966</v>
          </cell>
        </row>
        <row r="18">
          <cell r="C18" t="str">
            <v>00T</v>
          </cell>
          <cell r="D18" t="str">
            <v>NHS Bolton CCG</v>
          </cell>
          <cell r="E18" t="str">
            <v>AT</v>
          </cell>
          <cell r="F18" t="str">
            <v>Q46</v>
          </cell>
          <cell r="G18" t="str">
            <v>Greater Manchester</v>
          </cell>
          <cell r="H18" t="str">
            <v>RT</v>
          </cell>
          <cell r="I18" t="str">
            <v>Y54</v>
          </cell>
          <cell r="J18" t="str">
            <v>North</v>
          </cell>
          <cell r="K18">
            <v>331159</v>
          </cell>
          <cell r="L18">
            <v>7000</v>
          </cell>
          <cell r="AC18">
            <v>338159</v>
          </cell>
        </row>
        <row r="19">
          <cell r="C19" t="str">
            <v>00V</v>
          </cell>
          <cell r="D19" t="str">
            <v>NHS Bury CCG</v>
          </cell>
          <cell r="E19" t="str">
            <v>AT</v>
          </cell>
          <cell r="F19" t="str">
            <v>Q46</v>
          </cell>
          <cell r="G19" t="str">
            <v>Greater Manchester</v>
          </cell>
          <cell r="H19" t="str">
            <v>RT</v>
          </cell>
          <cell r="I19" t="str">
            <v>Y54</v>
          </cell>
          <cell r="J19" t="str">
            <v>North</v>
          </cell>
          <cell r="K19">
            <v>215753</v>
          </cell>
          <cell r="L19">
            <v>4670</v>
          </cell>
          <cell r="AC19">
            <v>220423</v>
          </cell>
        </row>
        <row r="20">
          <cell r="C20" t="str">
            <v>00W</v>
          </cell>
          <cell r="D20" t="str">
            <v>NHS Central Manchester CCG</v>
          </cell>
          <cell r="E20" t="str">
            <v>AT</v>
          </cell>
          <cell r="F20" t="str">
            <v>Q46</v>
          </cell>
          <cell r="G20" t="str">
            <v>Greater Manchester</v>
          </cell>
          <cell r="H20" t="str">
            <v>RT</v>
          </cell>
          <cell r="I20" t="str">
            <v>Y54</v>
          </cell>
          <cell r="J20" t="str">
            <v>North</v>
          </cell>
          <cell r="K20">
            <v>233893</v>
          </cell>
          <cell r="L20">
            <v>5080</v>
          </cell>
          <cell r="AC20">
            <v>238973</v>
          </cell>
        </row>
        <row r="21">
          <cell r="C21" t="str">
            <v>00Y</v>
          </cell>
          <cell r="D21" t="str">
            <v>NHS Oldham CCG</v>
          </cell>
          <cell r="E21" t="str">
            <v>AT</v>
          </cell>
          <cell r="F21" t="str">
            <v>Q46</v>
          </cell>
          <cell r="G21" t="str">
            <v>Greater Manchester</v>
          </cell>
          <cell r="H21" t="str">
            <v>RT</v>
          </cell>
          <cell r="I21" t="str">
            <v>Y54</v>
          </cell>
          <cell r="J21" t="str">
            <v>North</v>
          </cell>
          <cell r="K21">
            <v>295824</v>
          </cell>
          <cell r="L21">
            <v>5770</v>
          </cell>
          <cell r="AC21">
            <v>301594</v>
          </cell>
        </row>
        <row r="22">
          <cell r="C22" t="str">
            <v>01D</v>
          </cell>
          <cell r="D22" t="str">
            <v>NHS Heywood, Middleton &amp; Rochdale CCG</v>
          </cell>
          <cell r="E22" t="str">
            <v>AT</v>
          </cell>
          <cell r="F22" t="str">
            <v>Q46</v>
          </cell>
          <cell r="G22" t="str">
            <v>Greater Manchester</v>
          </cell>
          <cell r="H22" t="str">
            <v>RT</v>
          </cell>
          <cell r="I22" t="str">
            <v>Y54</v>
          </cell>
          <cell r="J22" t="str">
            <v>North</v>
          </cell>
          <cell r="K22">
            <v>268553</v>
          </cell>
          <cell r="L22">
            <v>5310</v>
          </cell>
          <cell r="AC22">
            <v>273863</v>
          </cell>
        </row>
        <row r="23">
          <cell r="C23" t="str">
            <v>01G</v>
          </cell>
          <cell r="D23" t="str">
            <v>NHS Salford CCG</v>
          </cell>
          <cell r="E23" t="str">
            <v>AT</v>
          </cell>
          <cell r="F23" t="str">
            <v>Q46</v>
          </cell>
          <cell r="G23" t="str">
            <v>Greater Manchester</v>
          </cell>
          <cell r="H23" t="str">
            <v>RT</v>
          </cell>
          <cell r="I23" t="str">
            <v>Y54</v>
          </cell>
          <cell r="J23" t="str">
            <v>North</v>
          </cell>
          <cell r="K23">
            <v>321563</v>
          </cell>
          <cell r="L23">
            <v>6050</v>
          </cell>
          <cell r="AC23">
            <v>327613</v>
          </cell>
        </row>
        <row r="24">
          <cell r="C24" t="str">
            <v>01M</v>
          </cell>
          <cell r="D24" t="str">
            <v>NHS North Manchester CCG</v>
          </cell>
          <cell r="E24" t="str">
            <v>AT</v>
          </cell>
          <cell r="F24" t="str">
            <v>Q46</v>
          </cell>
          <cell r="G24" t="str">
            <v>Greater Manchester</v>
          </cell>
          <cell r="H24" t="str">
            <v>RT</v>
          </cell>
          <cell r="I24" t="str">
            <v>Y54</v>
          </cell>
          <cell r="J24" t="str">
            <v>North</v>
          </cell>
          <cell r="K24">
            <v>251571</v>
          </cell>
          <cell r="L24">
            <v>4440</v>
          </cell>
          <cell r="AC24">
            <v>256011</v>
          </cell>
        </row>
        <row r="25">
          <cell r="C25" t="str">
            <v>01N</v>
          </cell>
          <cell r="D25" t="str">
            <v>NHS South Manchester CCG</v>
          </cell>
          <cell r="E25" t="str">
            <v>AT</v>
          </cell>
          <cell r="F25" t="str">
            <v>Q46</v>
          </cell>
          <cell r="G25" t="str">
            <v>Greater Manchester</v>
          </cell>
          <cell r="H25" t="str">
            <v>RT</v>
          </cell>
          <cell r="I25" t="str">
            <v>Y54</v>
          </cell>
          <cell r="J25" t="str">
            <v>North</v>
          </cell>
          <cell r="K25">
            <v>204163</v>
          </cell>
          <cell r="L25">
            <v>3950</v>
          </cell>
          <cell r="AC25">
            <v>208113</v>
          </cell>
        </row>
        <row r="26">
          <cell r="C26" t="str">
            <v>01W</v>
          </cell>
          <cell r="D26" t="str">
            <v>NHS Stockport CCG</v>
          </cell>
          <cell r="E26" t="str">
            <v>AT</v>
          </cell>
          <cell r="F26" t="str">
            <v>Q46</v>
          </cell>
          <cell r="G26" t="str">
            <v>Greater Manchester</v>
          </cell>
          <cell r="H26" t="str">
            <v>RT</v>
          </cell>
          <cell r="I26" t="str">
            <v>Y54</v>
          </cell>
          <cell r="J26" t="str">
            <v>North</v>
          </cell>
          <cell r="K26">
            <v>349988</v>
          </cell>
          <cell r="L26">
            <v>7180</v>
          </cell>
          <cell r="AC26">
            <v>357168</v>
          </cell>
        </row>
        <row r="27">
          <cell r="C27" t="str">
            <v>01Y</v>
          </cell>
          <cell r="D27" t="str">
            <v>NHS Tameside and Glossop CCG</v>
          </cell>
          <cell r="E27" t="str">
            <v>AT</v>
          </cell>
          <cell r="F27" t="str">
            <v>Q46</v>
          </cell>
          <cell r="G27" t="str">
            <v>Greater Manchester</v>
          </cell>
          <cell r="H27" t="str">
            <v>RT</v>
          </cell>
          <cell r="I27" t="str">
            <v>Y54</v>
          </cell>
          <cell r="J27" t="str">
            <v>North</v>
          </cell>
          <cell r="K27">
            <v>305884</v>
          </cell>
          <cell r="L27">
            <v>5810</v>
          </cell>
          <cell r="AC27">
            <v>311694</v>
          </cell>
        </row>
        <row r="28">
          <cell r="C28" t="str">
            <v>02A</v>
          </cell>
          <cell r="D28" t="str">
            <v>NHS Trafford CCG</v>
          </cell>
          <cell r="E28" t="str">
            <v>AT</v>
          </cell>
          <cell r="F28" t="str">
            <v>Q46</v>
          </cell>
          <cell r="G28" t="str">
            <v>Greater Manchester</v>
          </cell>
          <cell r="H28" t="str">
            <v>RT</v>
          </cell>
          <cell r="I28" t="str">
            <v>Y54</v>
          </cell>
          <cell r="J28" t="str">
            <v>North</v>
          </cell>
          <cell r="K28">
            <v>267981</v>
          </cell>
          <cell r="L28">
            <v>5630</v>
          </cell>
          <cell r="AC28">
            <v>273611</v>
          </cell>
        </row>
        <row r="29">
          <cell r="C29" t="str">
            <v>02H</v>
          </cell>
          <cell r="D29" t="str">
            <v>NHS Wigan Borough CCG</v>
          </cell>
          <cell r="E29" t="str">
            <v>AT</v>
          </cell>
          <cell r="F29" t="str">
            <v>Q46</v>
          </cell>
          <cell r="G29" t="str">
            <v>Greater Manchester</v>
          </cell>
          <cell r="H29" t="str">
            <v>RT</v>
          </cell>
          <cell r="I29" t="str">
            <v>Y54</v>
          </cell>
          <cell r="J29" t="str">
            <v>North</v>
          </cell>
          <cell r="K29">
            <v>407316</v>
          </cell>
          <cell r="L29">
            <v>7910</v>
          </cell>
          <cell r="AC29">
            <v>415226</v>
          </cell>
        </row>
        <row r="30">
          <cell r="C30" t="str">
            <v>00Q</v>
          </cell>
          <cell r="D30" t="str">
            <v>NHS Blackburn with Darwen CCG</v>
          </cell>
          <cell r="E30" t="str">
            <v>AT</v>
          </cell>
          <cell r="F30" t="str">
            <v>Q47</v>
          </cell>
          <cell r="G30" t="str">
            <v>Lancashire</v>
          </cell>
          <cell r="H30" t="str">
            <v>RT</v>
          </cell>
          <cell r="I30" t="str">
            <v>Y54</v>
          </cell>
          <cell r="J30" t="str">
            <v>North</v>
          </cell>
          <cell r="K30">
            <v>189152</v>
          </cell>
          <cell r="L30">
            <v>3980</v>
          </cell>
          <cell r="AC30">
            <v>193132</v>
          </cell>
        </row>
        <row r="31">
          <cell r="C31" t="str">
            <v>00R</v>
          </cell>
          <cell r="D31" t="str">
            <v>NHS Blackpool CCG</v>
          </cell>
          <cell r="E31" t="str">
            <v>AT</v>
          </cell>
          <cell r="F31" t="str">
            <v>Q47</v>
          </cell>
          <cell r="G31" t="str">
            <v>Lancashire</v>
          </cell>
          <cell r="H31" t="str">
            <v>RT</v>
          </cell>
          <cell r="I31" t="str">
            <v>Y54</v>
          </cell>
          <cell r="J31" t="str">
            <v>North</v>
          </cell>
          <cell r="K31">
            <v>222925</v>
          </cell>
          <cell r="L31">
            <v>3950</v>
          </cell>
          <cell r="AC31">
            <v>226875</v>
          </cell>
        </row>
        <row r="32">
          <cell r="C32" t="str">
            <v>00X</v>
          </cell>
          <cell r="D32" t="str">
            <v>NHS Chorley and South Ribble CCG</v>
          </cell>
          <cell r="E32" t="str">
            <v>AT</v>
          </cell>
          <cell r="F32" t="str">
            <v>Q47</v>
          </cell>
          <cell r="G32" t="str">
            <v>Lancashire</v>
          </cell>
          <cell r="H32" t="str">
            <v>RT</v>
          </cell>
          <cell r="I32" t="str">
            <v>Y54</v>
          </cell>
          <cell r="J32" t="str">
            <v>North</v>
          </cell>
          <cell r="K32">
            <v>213438</v>
          </cell>
          <cell r="L32">
            <v>4280</v>
          </cell>
          <cell r="AC32">
            <v>217718</v>
          </cell>
        </row>
        <row r="33">
          <cell r="C33" t="str">
            <v>01A</v>
          </cell>
          <cell r="D33" t="str">
            <v>NHS East Lancashire CCG</v>
          </cell>
          <cell r="E33" t="str">
            <v>AT</v>
          </cell>
          <cell r="F33" t="str">
            <v>Q47</v>
          </cell>
          <cell r="G33" t="str">
            <v>Lancashire</v>
          </cell>
          <cell r="H33" t="str">
            <v>RT</v>
          </cell>
          <cell r="I33" t="str">
            <v>Y54</v>
          </cell>
          <cell r="J33" t="str">
            <v>North</v>
          </cell>
          <cell r="K33">
            <v>473501</v>
          </cell>
          <cell r="L33">
            <v>8880</v>
          </cell>
          <cell r="AC33">
            <v>482381</v>
          </cell>
        </row>
        <row r="34">
          <cell r="C34" t="str">
            <v>01E</v>
          </cell>
          <cell r="D34" t="str">
            <v>NHS Greater Preston CCG</v>
          </cell>
          <cell r="E34" t="str">
            <v>AT</v>
          </cell>
          <cell r="F34" t="str">
            <v>Q47</v>
          </cell>
          <cell r="G34" t="str">
            <v>Lancashire</v>
          </cell>
          <cell r="H34" t="str">
            <v>RT</v>
          </cell>
          <cell r="I34" t="str">
            <v>Y54</v>
          </cell>
          <cell r="J34" t="str">
            <v>North</v>
          </cell>
          <cell r="K34">
            <v>242376</v>
          </cell>
          <cell r="L34">
            <v>5040</v>
          </cell>
          <cell r="AC34">
            <v>247416</v>
          </cell>
        </row>
        <row r="35">
          <cell r="C35" t="str">
            <v>01K</v>
          </cell>
          <cell r="D35" t="str">
            <v>NHS Lancashire North CCG</v>
          </cell>
          <cell r="E35" t="str">
            <v>AT</v>
          </cell>
          <cell r="F35" t="str">
            <v>Q47</v>
          </cell>
          <cell r="G35" t="str">
            <v>Lancashire</v>
          </cell>
          <cell r="H35" t="str">
            <v>RT</v>
          </cell>
          <cell r="I35" t="str">
            <v>Y54</v>
          </cell>
          <cell r="J35" t="str">
            <v>North</v>
          </cell>
          <cell r="K35">
            <v>193315</v>
          </cell>
          <cell r="L35">
            <v>3730</v>
          </cell>
          <cell r="AC35">
            <v>197045</v>
          </cell>
        </row>
        <row r="36">
          <cell r="C36" t="str">
            <v>02G</v>
          </cell>
          <cell r="D36" t="str">
            <v>NHS West Lancashire CCG</v>
          </cell>
          <cell r="E36" t="str">
            <v>AT</v>
          </cell>
          <cell r="F36" t="str">
            <v>Q47</v>
          </cell>
          <cell r="G36" t="str">
            <v>Lancashire</v>
          </cell>
          <cell r="H36" t="str">
            <v>RT</v>
          </cell>
          <cell r="I36" t="str">
            <v>Y54</v>
          </cell>
          <cell r="J36" t="str">
            <v>North</v>
          </cell>
          <cell r="K36">
            <v>127486</v>
          </cell>
          <cell r="L36">
            <v>2680</v>
          </cell>
          <cell r="AC36">
            <v>130166</v>
          </cell>
        </row>
        <row r="37">
          <cell r="C37" t="str">
            <v>02M</v>
          </cell>
          <cell r="D37" t="str">
            <v>NHS Fylde &amp; Wyre CCG</v>
          </cell>
          <cell r="E37" t="str">
            <v>AT</v>
          </cell>
          <cell r="F37" t="str">
            <v>Q47</v>
          </cell>
          <cell r="G37" t="str">
            <v>Lancashire</v>
          </cell>
          <cell r="H37" t="str">
            <v>RT</v>
          </cell>
          <cell r="I37" t="str">
            <v>Y54</v>
          </cell>
          <cell r="J37" t="str">
            <v>North</v>
          </cell>
          <cell r="K37">
            <v>196071</v>
          </cell>
          <cell r="L37">
            <v>3630</v>
          </cell>
          <cell r="AC37">
            <v>199701</v>
          </cell>
        </row>
        <row r="38">
          <cell r="C38" t="str">
            <v>01F</v>
          </cell>
          <cell r="D38" t="str">
            <v>NHS Halton CCG</v>
          </cell>
          <cell r="E38" t="str">
            <v>AT</v>
          </cell>
          <cell r="F38" t="str">
            <v>Q48</v>
          </cell>
          <cell r="G38" t="str">
            <v>Merseyside</v>
          </cell>
          <cell r="H38" t="str">
            <v>RT</v>
          </cell>
          <cell r="I38" t="str">
            <v>Y54</v>
          </cell>
          <cell r="J38" t="str">
            <v>North</v>
          </cell>
          <cell r="K38">
            <v>176657</v>
          </cell>
          <cell r="L38">
            <v>3100</v>
          </cell>
          <cell r="AC38">
            <v>179757</v>
          </cell>
        </row>
        <row r="39">
          <cell r="C39" t="str">
            <v>01J</v>
          </cell>
          <cell r="D39" t="str">
            <v>NHS Knowsley CCG</v>
          </cell>
          <cell r="E39" t="str">
            <v>AT</v>
          </cell>
          <cell r="F39" t="str">
            <v>Q48</v>
          </cell>
          <cell r="G39" t="str">
            <v>Merseyside</v>
          </cell>
          <cell r="H39" t="str">
            <v>RT</v>
          </cell>
          <cell r="I39" t="str">
            <v>Y54</v>
          </cell>
          <cell r="J39" t="str">
            <v>North</v>
          </cell>
          <cell r="K39">
            <v>241456</v>
          </cell>
          <cell r="L39">
            <v>3730</v>
          </cell>
          <cell r="AC39">
            <v>245186</v>
          </cell>
        </row>
        <row r="40">
          <cell r="C40" t="str">
            <v>01T</v>
          </cell>
          <cell r="D40" t="str">
            <v>NHS South Sefton CCG</v>
          </cell>
          <cell r="E40" t="str">
            <v>AT</v>
          </cell>
          <cell r="F40" t="str">
            <v>Q48</v>
          </cell>
          <cell r="G40" t="str">
            <v>Merseyside</v>
          </cell>
          <cell r="H40" t="str">
            <v>RT</v>
          </cell>
          <cell r="I40" t="str">
            <v>Y54</v>
          </cell>
          <cell r="J40" t="str">
            <v>North</v>
          </cell>
          <cell r="K40">
            <v>234963</v>
          </cell>
          <cell r="L40">
            <v>3680</v>
          </cell>
          <cell r="AC40">
            <v>238643</v>
          </cell>
        </row>
        <row r="41">
          <cell r="C41" t="str">
            <v>01V</v>
          </cell>
          <cell r="D41" t="str">
            <v>NHS Southport and Formby CCG</v>
          </cell>
          <cell r="E41" t="str">
            <v>AT</v>
          </cell>
          <cell r="F41" t="str">
            <v>Q48</v>
          </cell>
          <cell r="G41" t="str">
            <v>Merseyside</v>
          </cell>
          <cell r="H41" t="str">
            <v>RT</v>
          </cell>
          <cell r="I41" t="str">
            <v>Y54</v>
          </cell>
          <cell r="J41" t="str">
            <v>North</v>
          </cell>
          <cell r="K41">
            <v>155791</v>
          </cell>
          <cell r="L41">
            <v>2980</v>
          </cell>
          <cell r="AC41">
            <v>158771</v>
          </cell>
        </row>
        <row r="42">
          <cell r="C42" t="str">
            <v>01X</v>
          </cell>
          <cell r="D42" t="str">
            <v>NHS St Helens CCG</v>
          </cell>
          <cell r="E42" t="str">
            <v>AT</v>
          </cell>
          <cell r="F42" t="str">
            <v>Q48</v>
          </cell>
          <cell r="G42" t="str">
            <v>Merseyside</v>
          </cell>
          <cell r="H42" t="str">
            <v>RT</v>
          </cell>
          <cell r="I42" t="str">
            <v>Y54</v>
          </cell>
          <cell r="J42" t="str">
            <v>North</v>
          </cell>
          <cell r="K42">
            <v>262206</v>
          </cell>
          <cell r="L42">
            <v>4670</v>
          </cell>
          <cell r="AC42">
            <v>266876</v>
          </cell>
        </row>
        <row r="43">
          <cell r="C43" t="str">
            <v>99A</v>
          </cell>
          <cell r="D43" t="str">
            <v>NHS Liverpool CCG</v>
          </cell>
          <cell r="E43" t="str">
            <v>AT</v>
          </cell>
          <cell r="F43" t="str">
            <v>Q48</v>
          </cell>
          <cell r="G43" t="str">
            <v>Merseyside</v>
          </cell>
          <cell r="H43" t="str">
            <v>RT</v>
          </cell>
          <cell r="I43" t="str">
            <v>Y54</v>
          </cell>
          <cell r="J43" t="str">
            <v>North</v>
          </cell>
          <cell r="K43">
            <v>703032</v>
          </cell>
          <cell r="L43">
            <v>11800</v>
          </cell>
          <cell r="AC43">
            <v>714832</v>
          </cell>
        </row>
        <row r="44">
          <cell r="C44" t="str">
            <v>00F</v>
          </cell>
          <cell r="D44" t="str">
            <v>NHS Gateshead CCG</v>
          </cell>
          <cell r="E44" t="str">
            <v>AT</v>
          </cell>
          <cell r="F44" t="str">
            <v>Q49</v>
          </cell>
          <cell r="G44" t="str">
            <v>Cumbria, Northumb, Tyne &amp; Wear</v>
          </cell>
          <cell r="H44" t="str">
            <v>RT</v>
          </cell>
          <cell r="I44" t="str">
            <v>Y54</v>
          </cell>
          <cell r="J44" t="str">
            <v>North</v>
          </cell>
          <cell r="K44">
            <v>280751</v>
          </cell>
          <cell r="L44">
            <v>5100</v>
          </cell>
          <cell r="AC44">
            <v>285851</v>
          </cell>
        </row>
        <row r="45">
          <cell r="C45" t="str">
            <v>00G</v>
          </cell>
          <cell r="D45" t="str">
            <v>NHS Newcastle North and East CCG</v>
          </cell>
          <cell r="E45" t="str">
            <v>AT</v>
          </cell>
          <cell r="F45" t="str">
            <v>Q49</v>
          </cell>
          <cell r="G45" t="str">
            <v>Cumbria, Northumb, Tyne &amp; Wear</v>
          </cell>
          <cell r="H45" t="str">
            <v>RT</v>
          </cell>
          <cell r="I45" t="str">
            <v>Y54</v>
          </cell>
          <cell r="J45" t="str">
            <v>North</v>
          </cell>
          <cell r="K45">
            <v>170135</v>
          </cell>
          <cell r="L45">
            <v>3670</v>
          </cell>
          <cell r="AC45">
            <v>173805</v>
          </cell>
        </row>
        <row r="46">
          <cell r="C46" t="str">
            <v>00H</v>
          </cell>
          <cell r="D46" t="str">
            <v>NHS Newcastle West CCG</v>
          </cell>
          <cell r="E46" t="str">
            <v>AT</v>
          </cell>
          <cell r="F46" t="str">
            <v>Q49</v>
          </cell>
          <cell r="G46" t="str">
            <v>Cumbria, Northumb, Tyne &amp; Wear</v>
          </cell>
          <cell r="H46" t="str">
            <v>RT</v>
          </cell>
          <cell r="I46" t="str">
            <v>Y54</v>
          </cell>
          <cell r="J46" t="str">
            <v>North</v>
          </cell>
          <cell r="K46">
            <v>179457</v>
          </cell>
          <cell r="L46">
            <v>3190</v>
          </cell>
          <cell r="AC46">
            <v>182647</v>
          </cell>
        </row>
        <row r="47">
          <cell r="C47" t="str">
            <v>00L</v>
          </cell>
          <cell r="D47" t="str">
            <v>NHS Northumberland CCG</v>
          </cell>
          <cell r="E47" t="str">
            <v>AT</v>
          </cell>
          <cell r="F47" t="str">
            <v>Q49</v>
          </cell>
          <cell r="G47" t="str">
            <v>Cumbria, Northumb, Tyne &amp; Wear</v>
          </cell>
          <cell r="H47" t="str">
            <v>RT</v>
          </cell>
          <cell r="I47" t="str">
            <v>Y54</v>
          </cell>
          <cell r="J47" t="str">
            <v>North</v>
          </cell>
          <cell r="K47">
            <v>409740</v>
          </cell>
          <cell r="L47">
            <v>7960</v>
          </cell>
          <cell r="AC47">
            <v>417700</v>
          </cell>
        </row>
        <row r="48">
          <cell r="C48" t="str">
            <v>00N</v>
          </cell>
          <cell r="D48" t="str">
            <v>NHS South Tyneside CCG</v>
          </cell>
          <cell r="E48" t="str">
            <v>AT</v>
          </cell>
          <cell r="F48" t="str">
            <v>Q49</v>
          </cell>
          <cell r="G48" t="str">
            <v>Cumbria, Northumb, Tyne &amp; Wear</v>
          </cell>
          <cell r="H48" t="str">
            <v>RT</v>
          </cell>
          <cell r="I48" t="str">
            <v>Y54</v>
          </cell>
          <cell r="J48" t="str">
            <v>North</v>
          </cell>
          <cell r="K48">
            <v>222276</v>
          </cell>
          <cell r="L48">
            <v>3720</v>
          </cell>
          <cell r="AC48">
            <v>225996</v>
          </cell>
        </row>
        <row r="49">
          <cell r="C49" t="str">
            <v>00P</v>
          </cell>
          <cell r="D49" t="str">
            <v>NHS Sunderland CCG</v>
          </cell>
          <cell r="E49" t="str">
            <v>AT</v>
          </cell>
          <cell r="F49" t="str">
            <v>Q49</v>
          </cell>
          <cell r="G49" t="str">
            <v>Cumbria, Northumb, Tyne &amp; Wear</v>
          </cell>
          <cell r="H49" t="str">
            <v>RT</v>
          </cell>
          <cell r="I49" t="str">
            <v>Y54</v>
          </cell>
          <cell r="J49" t="str">
            <v>North</v>
          </cell>
          <cell r="K49">
            <v>408290</v>
          </cell>
          <cell r="L49">
            <v>6770</v>
          </cell>
          <cell r="AC49">
            <v>415060</v>
          </cell>
        </row>
        <row r="50">
          <cell r="C50" t="str">
            <v>01H</v>
          </cell>
          <cell r="D50" t="str">
            <v>NHS Cumbria CCG</v>
          </cell>
          <cell r="E50" t="str">
            <v>AT</v>
          </cell>
          <cell r="F50" t="str">
            <v>Q49</v>
          </cell>
          <cell r="G50" t="str">
            <v>Cumbria, Northumb, Tyne &amp; Wear</v>
          </cell>
          <cell r="H50" t="str">
            <v>RT</v>
          </cell>
          <cell r="I50" t="str">
            <v>Y54</v>
          </cell>
          <cell r="J50" t="str">
            <v>North</v>
          </cell>
          <cell r="K50">
            <v>692122</v>
          </cell>
          <cell r="L50">
            <v>12800</v>
          </cell>
          <cell r="AC50">
            <v>704922</v>
          </cell>
        </row>
        <row r="51">
          <cell r="C51" t="str">
            <v>99C</v>
          </cell>
          <cell r="D51" t="str">
            <v>NHS North Tyneside CCG</v>
          </cell>
          <cell r="E51" t="str">
            <v>AT</v>
          </cell>
          <cell r="F51" t="str">
            <v>Q49</v>
          </cell>
          <cell r="G51" t="str">
            <v>Cumbria, Northumb, Tyne &amp; Wear</v>
          </cell>
          <cell r="H51" t="str">
            <v>RT</v>
          </cell>
          <cell r="I51" t="str">
            <v>Y54</v>
          </cell>
          <cell r="J51" t="str">
            <v>North</v>
          </cell>
          <cell r="K51">
            <v>281507</v>
          </cell>
          <cell r="L51">
            <v>5280</v>
          </cell>
          <cell r="AC51">
            <v>286787</v>
          </cell>
        </row>
        <row r="52">
          <cell r="C52" t="str">
            <v>02Y</v>
          </cell>
          <cell r="D52" t="str">
            <v>NHS East Riding of Yorkshire CCG</v>
          </cell>
          <cell r="E52" t="str">
            <v>AT</v>
          </cell>
          <cell r="F52" t="str">
            <v>Q50</v>
          </cell>
          <cell r="G52" t="str">
            <v>North Yorkshire and The Humber</v>
          </cell>
          <cell r="H52" t="str">
            <v>RT</v>
          </cell>
          <cell r="I52" t="str">
            <v>Y54</v>
          </cell>
          <cell r="J52" t="str">
            <v>North</v>
          </cell>
          <cell r="K52">
            <v>342974</v>
          </cell>
          <cell r="L52">
            <v>7410</v>
          </cell>
          <cell r="AC52">
            <v>350384</v>
          </cell>
        </row>
        <row r="53">
          <cell r="C53" t="str">
            <v>03D</v>
          </cell>
          <cell r="D53" t="str">
            <v>NHS Hambleton, Richmondshire and Whitby CCG</v>
          </cell>
          <cell r="E53" t="str">
            <v>AT</v>
          </cell>
          <cell r="F53" t="str">
            <v>Q50</v>
          </cell>
          <cell r="G53" t="str">
            <v>North Yorkshire and The Humber</v>
          </cell>
          <cell r="H53" t="str">
            <v>RT</v>
          </cell>
          <cell r="I53" t="str">
            <v>Y54</v>
          </cell>
          <cell r="J53" t="str">
            <v>North</v>
          </cell>
          <cell r="K53">
            <v>169381</v>
          </cell>
          <cell r="L53">
            <v>3560</v>
          </cell>
          <cell r="AC53">
            <v>172941</v>
          </cell>
        </row>
        <row r="54">
          <cell r="C54" t="str">
            <v>03E</v>
          </cell>
          <cell r="D54" t="str">
            <v>NHS Harrogate and Rural District CCG</v>
          </cell>
          <cell r="E54" t="str">
            <v>AT</v>
          </cell>
          <cell r="F54" t="str">
            <v>Q50</v>
          </cell>
          <cell r="G54" t="str">
            <v>North Yorkshire and The Humber</v>
          </cell>
          <cell r="H54" t="str">
            <v>RT</v>
          </cell>
          <cell r="I54" t="str">
            <v>Y54</v>
          </cell>
          <cell r="J54" t="str">
            <v>North</v>
          </cell>
          <cell r="K54">
            <v>173328</v>
          </cell>
          <cell r="L54">
            <v>3820</v>
          </cell>
          <cell r="AC54">
            <v>177148</v>
          </cell>
        </row>
        <row r="55">
          <cell r="C55" t="str">
            <v>03F</v>
          </cell>
          <cell r="D55" t="str">
            <v>NHS Hull CCG</v>
          </cell>
          <cell r="E55" t="str">
            <v>AT</v>
          </cell>
          <cell r="F55" t="str">
            <v>Q50</v>
          </cell>
          <cell r="G55" t="str">
            <v>North Yorkshire and The Humber</v>
          </cell>
          <cell r="H55" t="str">
            <v>RT</v>
          </cell>
          <cell r="I55" t="str">
            <v>Y54</v>
          </cell>
          <cell r="J55" t="str">
            <v>North</v>
          </cell>
          <cell r="K55">
            <v>347615</v>
          </cell>
          <cell r="L55">
            <v>7020</v>
          </cell>
          <cell r="AC55">
            <v>354635</v>
          </cell>
        </row>
        <row r="56">
          <cell r="C56" t="str">
            <v>03H</v>
          </cell>
          <cell r="D56" t="str">
            <v>NHS North East Lincolnshire CCG</v>
          </cell>
          <cell r="E56" t="str">
            <v>AT</v>
          </cell>
          <cell r="F56" t="str">
            <v>Q50</v>
          </cell>
          <cell r="G56" t="str">
            <v>North Yorkshire and The Humber</v>
          </cell>
          <cell r="H56" t="str">
            <v>RT</v>
          </cell>
          <cell r="I56" t="str">
            <v>Y54</v>
          </cell>
          <cell r="J56" t="str">
            <v>North</v>
          </cell>
          <cell r="K56">
            <v>201337</v>
          </cell>
          <cell r="L56">
            <v>4100</v>
          </cell>
          <cell r="AC56">
            <v>205437</v>
          </cell>
        </row>
        <row r="57">
          <cell r="C57" t="str">
            <v>03K</v>
          </cell>
          <cell r="D57" t="str">
            <v>NHS North Lincolnshire CCG</v>
          </cell>
          <cell r="E57" t="str">
            <v>AT</v>
          </cell>
          <cell r="F57" t="str">
            <v>Q50</v>
          </cell>
          <cell r="G57" t="str">
            <v>North Yorkshire and The Humber</v>
          </cell>
          <cell r="H57" t="str">
            <v>RT</v>
          </cell>
          <cell r="I57" t="str">
            <v>Y54</v>
          </cell>
          <cell r="J57" t="str">
            <v>North</v>
          </cell>
          <cell r="K57">
            <v>195881</v>
          </cell>
          <cell r="L57">
            <v>4230</v>
          </cell>
          <cell r="AC57">
            <v>200111</v>
          </cell>
        </row>
        <row r="58">
          <cell r="C58" t="str">
            <v>03M</v>
          </cell>
          <cell r="D58" t="str">
            <v>NHS Scarborough and Ryedale CCG</v>
          </cell>
          <cell r="E58" t="str">
            <v>AT</v>
          </cell>
          <cell r="F58" t="str">
            <v>Q50</v>
          </cell>
          <cell r="G58" t="str">
            <v>North Yorkshire and The Humber</v>
          </cell>
          <cell r="H58" t="str">
            <v>RT</v>
          </cell>
          <cell r="I58" t="str">
            <v>Y54</v>
          </cell>
          <cell r="J58" t="str">
            <v>North</v>
          </cell>
          <cell r="K58">
            <v>145696</v>
          </cell>
          <cell r="L58">
            <v>2850</v>
          </cell>
          <cell r="AC58">
            <v>148546</v>
          </cell>
        </row>
        <row r="59">
          <cell r="C59" t="str">
            <v>03Q</v>
          </cell>
          <cell r="D59" t="str">
            <v>NHS Vale of York CCG</v>
          </cell>
          <cell r="E59" t="str">
            <v>AT</v>
          </cell>
          <cell r="F59" t="str">
            <v>Q50</v>
          </cell>
          <cell r="G59" t="str">
            <v>North Yorkshire and The Humber</v>
          </cell>
          <cell r="H59" t="str">
            <v>RT</v>
          </cell>
          <cell r="I59" t="str">
            <v>Y54</v>
          </cell>
          <cell r="J59" t="str">
            <v>North</v>
          </cell>
          <cell r="K59">
            <v>357831</v>
          </cell>
          <cell r="L59">
            <v>8330</v>
          </cell>
          <cell r="AC59">
            <v>366161</v>
          </cell>
        </row>
        <row r="60">
          <cell r="C60" t="str">
            <v>02P</v>
          </cell>
          <cell r="D60" t="str">
            <v>NHS Barnsley CCG</v>
          </cell>
          <cell r="E60" t="str">
            <v>AT</v>
          </cell>
          <cell r="F60" t="str">
            <v>Q51</v>
          </cell>
          <cell r="G60" t="str">
            <v>South Yorkshire and Bassetlaw</v>
          </cell>
          <cell r="H60" t="str">
            <v>RT</v>
          </cell>
          <cell r="I60" t="str">
            <v>Y54</v>
          </cell>
          <cell r="J60" t="str">
            <v>North</v>
          </cell>
          <cell r="K60">
            <v>343604</v>
          </cell>
          <cell r="L60">
            <v>6100</v>
          </cell>
          <cell r="AC60">
            <v>349704</v>
          </cell>
        </row>
        <row r="61">
          <cell r="C61" t="str">
            <v>02Q</v>
          </cell>
          <cell r="D61" t="str">
            <v>NHS Bassetlaw CCG</v>
          </cell>
          <cell r="E61" t="str">
            <v>AT</v>
          </cell>
          <cell r="F61" t="str">
            <v>Q51</v>
          </cell>
          <cell r="G61" t="str">
            <v>South Yorkshire and Bassetlaw</v>
          </cell>
          <cell r="H61" t="str">
            <v>RT</v>
          </cell>
          <cell r="I61" t="str">
            <v>Y54</v>
          </cell>
          <cell r="J61" t="str">
            <v>North</v>
          </cell>
          <cell r="K61">
            <v>141839</v>
          </cell>
          <cell r="L61">
            <v>2750</v>
          </cell>
          <cell r="AC61">
            <v>144589</v>
          </cell>
        </row>
        <row r="62">
          <cell r="C62" t="str">
            <v>02X</v>
          </cell>
          <cell r="D62" t="str">
            <v>NHS Doncaster CCG</v>
          </cell>
          <cell r="E62" t="str">
            <v>AT</v>
          </cell>
          <cell r="F62" t="str">
            <v>Q51</v>
          </cell>
          <cell r="G62" t="str">
            <v>South Yorkshire and Bassetlaw</v>
          </cell>
          <cell r="H62" t="str">
            <v>RT</v>
          </cell>
          <cell r="I62" t="str">
            <v>Y54</v>
          </cell>
          <cell r="J62" t="str">
            <v>North</v>
          </cell>
          <cell r="K62">
            <v>409957</v>
          </cell>
          <cell r="L62">
            <v>7680</v>
          </cell>
          <cell r="AC62">
            <v>417637</v>
          </cell>
        </row>
        <row r="63">
          <cell r="C63" t="str">
            <v>03L</v>
          </cell>
          <cell r="D63" t="str">
            <v>NHS Rotherham CCG</v>
          </cell>
          <cell r="E63" t="str">
            <v>AT</v>
          </cell>
          <cell r="F63" t="str">
            <v>Q51</v>
          </cell>
          <cell r="G63" t="str">
            <v>South Yorkshire and Bassetlaw</v>
          </cell>
          <cell r="H63" t="str">
            <v>RT</v>
          </cell>
          <cell r="I63" t="str">
            <v>Y54</v>
          </cell>
          <cell r="J63" t="str">
            <v>North</v>
          </cell>
          <cell r="K63">
            <v>329086</v>
          </cell>
          <cell r="L63">
            <v>6200</v>
          </cell>
          <cell r="AC63">
            <v>335286</v>
          </cell>
        </row>
        <row r="64">
          <cell r="C64" t="str">
            <v>03N</v>
          </cell>
          <cell r="D64" t="str">
            <v>NHS Sheffield CCG</v>
          </cell>
          <cell r="E64" t="str">
            <v>AT</v>
          </cell>
          <cell r="F64" t="str">
            <v>Q51</v>
          </cell>
          <cell r="G64" t="str">
            <v>South Yorkshire and Bassetlaw</v>
          </cell>
          <cell r="H64" t="str">
            <v>RT</v>
          </cell>
          <cell r="I64" t="str">
            <v>Y54</v>
          </cell>
          <cell r="J64" t="str">
            <v>North</v>
          </cell>
          <cell r="K64">
            <v>690869</v>
          </cell>
          <cell r="L64">
            <v>14070</v>
          </cell>
          <cell r="AC64">
            <v>704939</v>
          </cell>
        </row>
        <row r="65">
          <cell r="C65" t="str">
            <v>02N</v>
          </cell>
          <cell r="D65" t="str">
            <v>NHS Airedale, Wharfedale and Craven CCG</v>
          </cell>
          <cell r="E65" t="str">
            <v>AT</v>
          </cell>
          <cell r="F65" t="str">
            <v>Q52</v>
          </cell>
          <cell r="G65" t="str">
            <v>West Yorkshire</v>
          </cell>
          <cell r="H65" t="str">
            <v>RT</v>
          </cell>
          <cell r="I65" t="str">
            <v>Y54</v>
          </cell>
          <cell r="J65" t="str">
            <v>North</v>
          </cell>
          <cell r="K65">
            <v>182619</v>
          </cell>
          <cell r="L65">
            <v>3750</v>
          </cell>
          <cell r="AC65">
            <v>186369</v>
          </cell>
        </row>
        <row r="66">
          <cell r="C66" t="str">
            <v>02R</v>
          </cell>
          <cell r="D66" t="str">
            <v>NHS Bradford Districts CCG</v>
          </cell>
          <cell r="E66" t="str">
            <v>AT</v>
          </cell>
          <cell r="F66" t="str">
            <v>Q52</v>
          </cell>
          <cell r="G66" t="str">
            <v>West Yorkshire</v>
          </cell>
          <cell r="H66" t="str">
            <v>RT</v>
          </cell>
          <cell r="I66" t="str">
            <v>Y54</v>
          </cell>
          <cell r="J66" t="str">
            <v>North</v>
          </cell>
          <cell r="K66">
            <v>390718</v>
          </cell>
          <cell r="L66">
            <v>7930</v>
          </cell>
          <cell r="AC66">
            <v>398648</v>
          </cell>
        </row>
        <row r="67">
          <cell r="C67" t="str">
            <v>02T</v>
          </cell>
          <cell r="D67" t="str">
            <v>NHS Calderdale CCG</v>
          </cell>
          <cell r="E67" t="str">
            <v>AT</v>
          </cell>
          <cell r="F67" t="str">
            <v>Q52</v>
          </cell>
          <cell r="G67" t="str">
            <v>West Yorkshire</v>
          </cell>
          <cell r="H67" t="str">
            <v>RT</v>
          </cell>
          <cell r="I67" t="str">
            <v>Y54</v>
          </cell>
          <cell r="J67" t="str">
            <v>North</v>
          </cell>
          <cell r="K67">
            <v>255642</v>
          </cell>
          <cell r="L67">
            <v>5190</v>
          </cell>
          <cell r="AC67">
            <v>260832</v>
          </cell>
        </row>
        <row r="68">
          <cell r="C68" t="str">
            <v>02V</v>
          </cell>
          <cell r="D68" t="str">
            <v>NHS Leeds North CCG</v>
          </cell>
          <cell r="E68" t="str">
            <v>AT</v>
          </cell>
          <cell r="F68" t="str">
            <v>Q52</v>
          </cell>
          <cell r="G68" t="str">
            <v>West Yorkshire</v>
          </cell>
          <cell r="H68" t="str">
            <v>RT</v>
          </cell>
          <cell r="I68" t="str">
            <v>Y54</v>
          </cell>
          <cell r="J68" t="str">
            <v>North</v>
          </cell>
          <cell r="K68">
            <v>231390</v>
          </cell>
          <cell r="L68">
            <v>4810</v>
          </cell>
          <cell r="AC68">
            <v>236200</v>
          </cell>
        </row>
        <row r="69">
          <cell r="C69" t="str">
            <v>02W</v>
          </cell>
          <cell r="D69" t="str">
            <v>NHS Bradford City CCG</v>
          </cell>
          <cell r="E69" t="str">
            <v>AT</v>
          </cell>
          <cell r="F69" t="str">
            <v>Q52</v>
          </cell>
          <cell r="G69" t="str">
            <v>West Yorkshire</v>
          </cell>
          <cell r="H69" t="str">
            <v>RT</v>
          </cell>
          <cell r="I69" t="str">
            <v>Y54</v>
          </cell>
          <cell r="J69" t="str">
            <v>North</v>
          </cell>
          <cell r="K69">
            <v>113864</v>
          </cell>
          <cell r="L69">
            <v>2850</v>
          </cell>
          <cell r="AC69">
            <v>116714</v>
          </cell>
        </row>
        <row r="70">
          <cell r="C70" t="str">
            <v>03A</v>
          </cell>
          <cell r="D70" t="str">
            <v>NHS Greater Huddersfield CCG</v>
          </cell>
          <cell r="E70" t="str">
            <v>AT</v>
          </cell>
          <cell r="F70" t="str">
            <v>Q52</v>
          </cell>
          <cell r="G70" t="str">
            <v>West Yorkshire</v>
          </cell>
          <cell r="H70" t="str">
            <v>RT</v>
          </cell>
          <cell r="I70" t="str">
            <v>Y54</v>
          </cell>
          <cell r="J70" t="str">
            <v>North</v>
          </cell>
          <cell r="K70">
            <v>268794</v>
          </cell>
          <cell r="L70">
            <v>5900</v>
          </cell>
          <cell r="AC70">
            <v>274694</v>
          </cell>
        </row>
        <row r="71">
          <cell r="C71" t="str">
            <v>03C</v>
          </cell>
          <cell r="D71" t="str">
            <v>NHS Leeds West CCG</v>
          </cell>
          <cell r="E71" t="str">
            <v>AT</v>
          </cell>
          <cell r="F71" t="str">
            <v>Q52</v>
          </cell>
          <cell r="G71" t="str">
            <v>West Yorkshire</v>
          </cell>
          <cell r="H71" t="str">
            <v>RT</v>
          </cell>
          <cell r="I71" t="str">
            <v>Y54</v>
          </cell>
          <cell r="J71" t="str">
            <v>North</v>
          </cell>
          <cell r="K71">
            <v>381136</v>
          </cell>
          <cell r="L71">
            <v>8510</v>
          </cell>
          <cell r="AC71">
            <v>389646</v>
          </cell>
        </row>
        <row r="72">
          <cell r="C72" t="str">
            <v>03G</v>
          </cell>
          <cell r="D72" t="str">
            <v>NHS Leeds South and East CCG</v>
          </cell>
          <cell r="E72" t="str">
            <v>AT</v>
          </cell>
          <cell r="F72" t="str">
            <v>Q52</v>
          </cell>
          <cell r="G72" t="str">
            <v>West Yorkshire</v>
          </cell>
          <cell r="H72" t="str">
            <v>RT</v>
          </cell>
          <cell r="I72" t="str">
            <v>Y54</v>
          </cell>
          <cell r="J72" t="str">
            <v>North</v>
          </cell>
          <cell r="K72">
            <v>341016</v>
          </cell>
          <cell r="L72">
            <v>6190</v>
          </cell>
          <cell r="AC72">
            <v>347206</v>
          </cell>
        </row>
        <row r="73">
          <cell r="C73" t="str">
            <v>03J</v>
          </cell>
          <cell r="D73" t="str">
            <v>NHS North Kirklees CCG</v>
          </cell>
          <cell r="E73" t="str">
            <v>AT</v>
          </cell>
          <cell r="F73" t="str">
            <v>Q52</v>
          </cell>
          <cell r="G73" t="str">
            <v>West Yorkshire</v>
          </cell>
          <cell r="H73" t="str">
            <v>RT</v>
          </cell>
          <cell r="I73" t="str">
            <v>Y54</v>
          </cell>
          <cell r="J73" t="str">
            <v>North</v>
          </cell>
          <cell r="K73">
            <v>215541</v>
          </cell>
          <cell r="L73">
            <v>4570</v>
          </cell>
          <cell r="AC73">
            <v>220111</v>
          </cell>
        </row>
        <row r="74">
          <cell r="C74" t="str">
            <v>03R</v>
          </cell>
          <cell r="D74" t="str">
            <v xml:space="preserve">NHS Wakefield CCG </v>
          </cell>
          <cell r="E74" t="str">
            <v>AT</v>
          </cell>
          <cell r="F74" t="str">
            <v>Q52</v>
          </cell>
          <cell r="G74" t="str">
            <v>West Yorkshire</v>
          </cell>
          <cell r="H74" t="str">
            <v>RT</v>
          </cell>
          <cell r="I74" t="str">
            <v>Y54</v>
          </cell>
          <cell r="J74" t="str">
            <v>North</v>
          </cell>
          <cell r="K74">
            <v>450210</v>
          </cell>
          <cell r="L74">
            <v>8580</v>
          </cell>
          <cell r="AC74">
            <v>458790</v>
          </cell>
        </row>
        <row r="75">
          <cell r="C75" t="str">
            <v>05A</v>
          </cell>
          <cell r="D75" t="str">
            <v>NHS Coventry and Rugby CCG</v>
          </cell>
          <cell r="E75" t="str">
            <v>AT</v>
          </cell>
          <cell r="F75" t="str">
            <v>Q53</v>
          </cell>
          <cell r="G75" t="str">
            <v>Arden, Herefordshire &amp; Worcestershire</v>
          </cell>
          <cell r="H75" t="str">
            <v>RT</v>
          </cell>
          <cell r="I75" t="str">
            <v>Y55</v>
          </cell>
          <cell r="J75" t="str">
            <v>Midlands &amp; East</v>
          </cell>
          <cell r="K75">
            <v>508914</v>
          </cell>
          <cell r="L75">
            <v>11110</v>
          </cell>
          <cell r="AC75">
            <v>520024</v>
          </cell>
        </row>
        <row r="76">
          <cell r="C76" t="str">
            <v>05F</v>
          </cell>
          <cell r="D76" t="str">
            <v>NHS Herefordshire CCG</v>
          </cell>
          <cell r="E76" t="str">
            <v>AT</v>
          </cell>
          <cell r="F76" t="str">
            <v>Q53</v>
          </cell>
          <cell r="G76" t="str">
            <v>Arden, Herefordshire &amp; Worcestershire</v>
          </cell>
          <cell r="H76" t="str">
            <v>RT</v>
          </cell>
          <cell r="I76" t="str">
            <v>Y55</v>
          </cell>
          <cell r="J76" t="str">
            <v>Midlands &amp; East</v>
          </cell>
          <cell r="K76">
            <v>204218</v>
          </cell>
          <cell r="L76">
            <v>4570</v>
          </cell>
          <cell r="AC76">
            <v>208788</v>
          </cell>
        </row>
        <row r="77">
          <cell r="C77" t="str">
            <v>05H</v>
          </cell>
          <cell r="D77" t="str">
            <v>NHS Warwickshire North CCG</v>
          </cell>
          <cell r="E77" t="str">
            <v>AT</v>
          </cell>
          <cell r="F77" t="str">
            <v>Q53</v>
          </cell>
          <cell r="G77" t="str">
            <v>Arden, Herefordshire &amp; Worcestershire</v>
          </cell>
          <cell r="H77" t="str">
            <v>RT</v>
          </cell>
          <cell r="I77" t="str">
            <v>Y55</v>
          </cell>
          <cell r="J77" t="str">
            <v>Midlands &amp; East</v>
          </cell>
          <cell r="K77">
            <v>194730</v>
          </cell>
          <cell r="L77">
            <v>4480</v>
          </cell>
          <cell r="AC77">
            <v>199210</v>
          </cell>
        </row>
        <row r="78">
          <cell r="C78" t="str">
            <v>05J</v>
          </cell>
          <cell r="D78" t="str">
            <v>NHS Redditch and Bromsgrove CCG</v>
          </cell>
          <cell r="E78" t="str">
            <v>AT</v>
          </cell>
          <cell r="F78" t="str">
            <v>Q53</v>
          </cell>
          <cell r="G78" t="str">
            <v>Arden, Herefordshire &amp; Worcestershire</v>
          </cell>
          <cell r="H78" t="str">
            <v>RT</v>
          </cell>
          <cell r="I78" t="str">
            <v>Y55</v>
          </cell>
          <cell r="J78" t="str">
            <v>Midlands &amp; East</v>
          </cell>
          <cell r="K78">
            <v>178071</v>
          </cell>
          <cell r="L78">
            <v>4220</v>
          </cell>
          <cell r="AC78">
            <v>182291</v>
          </cell>
        </row>
        <row r="79">
          <cell r="C79" t="str">
            <v>05R</v>
          </cell>
          <cell r="D79" t="str">
            <v>NHS South Warwickshire CCG</v>
          </cell>
          <cell r="E79" t="str">
            <v>AT</v>
          </cell>
          <cell r="F79" t="str">
            <v>Q53</v>
          </cell>
          <cell r="G79" t="str">
            <v>Arden, Herefordshire &amp; Worcestershire</v>
          </cell>
          <cell r="H79" t="str">
            <v>RT</v>
          </cell>
          <cell r="I79" t="str">
            <v>Y55</v>
          </cell>
          <cell r="J79" t="str">
            <v>Midlands &amp; East</v>
          </cell>
          <cell r="K79">
            <v>284644</v>
          </cell>
          <cell r="L79">
            <v>6590</v>
          </cell>
          <cell r="AC79">
            <v>291234</v>
          </cell>
        </row>
        <row r="80">
          <cell r="C80" t="str">
            <v>05T</v>
          </cell>
          <cell r="D80" t="str">
            <v>NHS South Worcestershire CCG</v>
          </cell>
          <cell r="E80" t="str">
            <v>AT</v>
          </cell>
          <cell r="F80" t="str">
            <v>Q53</v>
          </cell>
          <cell r="G80" t="str">
            <v>Arden, Herefordshire &amp; Worcestershire</v>
          </cell>
          <cell r="H80" t="str">
            <v>RT</v>
          </cell>
          <cell r="I80" t="str">
            <v>Y55</v>
          </cell>
          <cell r="J80" t="str">
            <v>Midlands &amp; East</v>
          </cell>
          <cell r="K80">
            <v>299572</v>
          </cell>
          <cell r="L80">
            <v>7130</v>
          </cell>
          <cell r="AC80">
            <v>306702</v>
          </cell>
        </row>
        <row r="81">
          <cell r="C81" t="str">
            <v>06D</v>
          </cell>
          <cell r="D81" t="str">
            <v>NHS Wyre Forest CCG</v>
          </cell>
          <cell r="E81" t="str">
            <v>AT</v>
          </cell>
          <cell r="F81" t="str">
            <v>Q53</v>
          </cell>
          <cell r="G81" t="str">
            <v>Arden, Herefordshire &amp; Worcestershire</v>
          </cell>
          <cell r="H81" t="str">
            <v>RT</v>
          </cell>
          <cell r="I81" t="str">
            <v>Y55</v>
          </cell>
          <cell r="J81" t="str">
            <v>Midlands &amp; East</v>
          </cell>
          <cell r="K81">
            <v>124639</v>
          </cell>
          <cell r="L81">
            <v>2730</v>
          </cell>
          <cell r="AC81">
            <v>127369</v>
          </cell>
        </row>
        <row r="82">
          <cell r="C82" t="str">
            <v>04X</v>
          </cell>
          <cell r="D82" t="str">
            <v>NHS Birmingham South and Central CCG</v>
          </cell>
          <cell r="E82" t="str">
            <v>AT</v>
          </cell>
          <cell r="F82" t="str">
            <v>Q54</v>
          </cell>
          <cell r="G82" t="str">
            <v>Birmingham and the Black Country</v>
          </cell>
          <cell r="H82" t="str">
            <v>RT</v>
          </cell>
          <cell r="I82" t="str">
            <v>Y55</v>
          </cell>
          <cell r="J82" t="str">
            <v>Midlands &amp; East</v>
          </cell>
          <cell r="K82">
            <v>263060</v>
          </cell>
          <cell r="L82">
            <v>5750</v>
          </cell>
          <cell r="AC82">
            <v>268810</v>
          </cell>
        </row>
        <row r="83">
          <cell r="C83" t="str">
            <v>05C</v>
          </cell>
          <cell r="D83" t="str">
            <v>NHS Dudley CCG</v>
          </cell>
          <cell r="E83" t="str">
            <v>AT</v>
          </cell>
          <cell r="F83" t="str">
            <v>Q54</v>
          </cell>
          <cell r="G83" t="str">
            <v>Birmingham and the Black Country</v>
          </cell>
          <cell r="H83" t="str">
            <v>RT</v>
          </cell>
          <cell r="I83" t="str">
            <v>Y55</v>
          </cell>
          <cell r="J83" t="str">
            <v>Midlands &amp; East</v>
          </cell>
          <cell r="K83">
            <v>360311</v>
          </cell>
          <cell r="L83">
            <v>7710</v>
          </cell>
          <cell r="AC83">
            <v>368021</v>
          </cell>
        </row>
        <row r="84">
          <cell r="C84" t="str">
            <v>05L</v>
          </cell>
          <cell r="D84" t="str">
            <v>NHS Sandwell and West Birmingham CCG</v>
          </cell>
          <cell r="E84" t="str">
            <v>AT</v>
          </cell>
          <cell r="F84" t="str">
            <v>Q54</v>
          </cell>
          <cell r="G84" t="str">
            <v>Birmingham and the Black Country</v>
          </cell>
          <cell r="H84" t="str">
            <v>RT</v>
          </cell>
          <cell r="I84" t="str">
            <v>Y55</v>
          </cell>
          <cell r="J84" t="str">
            <v>Midlands &amp; East</v>
          </cell>
          <cell r="K84">
            <v>588573</v>
          </cell>
          <cell r="L84">
            <v>12690</v>
          </cell>
          <cell r="AC84">
            <v>601263</v>
          </cell>
        </row>
        <row r="85">
          <cell r="C85" t="str">
            <v>05P</v>
          </cell>
          <cell r="D85" t="str">
            <v>NHS Solihull CCG</v>
          </cell>
          <cell r="E85" t="str">
            <v>AT</v>
          </cell>
          <cell r="F85" t="str">
            <v>Q54</v>
          </cell>
          <cell r="G85" t="str">
            <v>Birmingham and the Black Country</v>
          </cell>
          <cell r="H85" t="str">
            <v>RT</v>
          </cell>
          <cell r="I85" t="str">
            <v>Y55</v>
          </cell>
          <cell r="J85" t="str">
            <v>Midlands &amp; East</v>
          </cell>
          <cell r="K85">
            <v>260227</v>
          </cell>
          <cell r="L85">
            <v>5650</v>
          </cell>
          <cell r="AC85">
            <v>265877</v>
          </cell>
        </row>
        <row r="86">
          <cell r="C86" t="str">
            <v>05Y</v>
          </cell>
          <cell r="D86" t="str">
            <v>NHS Walsall CCG</v>
          </cell>
          <cell r="E86" t="str">
            <v>AT</v>
          </cell>
          <cell r="F86" t="str">
            <v>Q54</v>
          </cell>
          <cell r="G86" t="str">
            <v>Birmingham and the Black Country</v>
          </cell>
          <cell r="H86" t="str">
            <v>RT</v>
          </cell>
          <cell r="I86" t="str">
            <v>Y55</v>
          </cell>
          <cell r="J86" t="str">
            <v>Midlands &amp; East</v>
          </cell>
          <cell r="K86">
            <v>339100</v>
          </cell>
          <cell r="L86">
            <v>6630</v>
          </cell>
          <cell r="AC86">
            <v>345730</v>
          </cell>
        </row>
        <row r="87">
          <cell r="C87" t="str">
            <v>06A</v>
          </cell>
          <cell r="D87" t="str">
            <v>NHS Wolverhampton CCG</v>
          </cell>
          <cell r="E87" t="str">
            <v>AT</v>
          </cell>
          <cell r="F87" t="str">
            <v>Q54</v>
          </cell>
          <cell r="G87" t="str">
            <v>Birmingham and the Black Country</v>
          </cell>
          <cell r="H87" t="str">
            <v>RT</v>
          </cell>
          <cell r="I87" t="str">
            <v>Y55</v>
          </cell>
          <cell r="J87" t="str">
            <v>Midlands &amp; East</v>
          </cell>
          <cell r="K87">
            <v>310143</v>
          </cell>
          <cell r="L87">
            <v>6290</v>
          </cell>
          <cell r="AC87">
            <v>316433</v>
          </cell>
        </row>
        <row r="88">
          <cell r="C88" t="str">
            <v>13P</v>
          </cell>
          <cell r="D88" t="str">
            <v>NHS Birmingham CrossCity CCG</v>
          </cell>
          <cell r="E88" t="str">
            <v>AT</v>
          </cell>
          <cell r="F88" t="str">
            <v>Q54</v>
          </cell>
          <cell r="G88" t="str">
            <v>Birmingham and the Black Country</v>
          </cell>
          <cell r="H88" t="str">
            <v>RT</v>
          </cell>
          <cell r="I88" t="str">
            <v>Y55</v>
          </cell>
          <cell r="J88" t="str">
            <v>Midlands &amp; East</v>
          </cell>
          <cell r="K88">
            <v>841714</v>
          </cell>
          <cell r="L88">
            <v>17190</v>
          </cell>
          <cell r="AC88">
            <v>858904</v>
          </cell>
        </row>
        <row r="89">
          <cell r="C89" t="str">
            <v>03X</v>
          </cell>
          <cell r="D89" t="str">
            <v>NHS Erewash CCG</v>
          </cell>
          <cell r="E89" t="str">
            <v>AT</v>
          </cell>
          <cell r="F89" t="str">
            <v>Q55</v>
          </cell>
          <cell r="G89" t="str">
            <v>Derbyshire and Nottinghamshire</v>
          </cell>
          <cell r="H89" t="str">
            <v>RT</v>
          </cell>
          <cell r="I89" t="str">
            <v>Y55</v>
          </cell>
          <cell r="J89" t="str">
            <v>Midlands &amp; East</v>
          </cell>
          <cell r="K89">
            <v>107151</v>
          </cell>
          <cell r="L89">
            <v>2400</v>
          </cell>
          <cell r="AC89">
            <v>109551</v>
          </cell>
        </row>
        <row r="90">
          <cell r="C90" t="str">
            <v>03Y</v>
          </cell>
          <cell r="D90" t="str">
            <v>NHS Hardwick CCG</v>
          </cell>
          <cell r="E90" t="str">
            <v>AT</v>
          </cell>
          <cell r="F90" t="str">
            <v>Q55</v>
          </cell>
          <cell r="G90" t="str">
            <v>Derbyshire and Nottinghamshire</v>
          </cell>
          <cell r="H90" t="str">
            <v>RT</v>
          </cell>
          <cell r="I90" t="str">
            <v>Y55</v>
          </cell>
          <cell r="J90" t="str">
            <v>Midlands &amp; East</v>
          </cell>
          <cell r="K90">
            <v>131600</v>
          </cell>
          <cell r="L90">
            <v>2520</v>
          </cell>
          <cell r="AC90">
            <v>134120</v>
          </cell>
        </row>
        <row r="91">
          <cell r="C91" t="str">
            <v>04E</v>
          </cell>
          <cell r="D91" t="str">
            <v>NHS Mansfield &amp; Ashfield CCG</v>
          </cell>
          <cell r="E91" t="str">
            <v>AT</v>
          </cell>
          <cell r="F91" t="str">
            <v>Q55</v>
          </cell>
          <cell r="G91" t="str">
            <v>Derbyshire and Nottinghamshire</v>
          </cell>
          <cell r="H91" t="str">
            <v>RT</v>
          </cell>
          <cell r="I91" t="str">
            <v>Y55</v>
          </cell>
          <cell r="J91" t="str">
            <v>Midlands &amp; East</v>
          </cell>
          <cell r="K91">
            <v>226289</v>
          </cell>
          <cell r="L91">
            <v>4540</v>
          </cell>
          <cell r="AC91">
            <v>230829</v>
          </cell>
        </row>
        <row r="92">
          <cell r="C92" t="str">
            <v>04H</v>
          </cell>
          <cell r="D92" t="str">
            <v>NHS Newark &amp; Sherwood CCG</v>
          </cell>
          <cell r="E92" t="str">
            <v>AT</v>
          </cell>
          <cell r="F92" t="str">
            <v>Q55</v>
          </cell>
          <cell r="G92" t="str">
            <v>Derbyshire and Nottinghamshire</v>
          </cell>
          <cell r="H92" t="str">
            <v>RT</v>
          </cell>
          <cell r="I92" t="str">
            <v>Y55</v>
          </cell>
          <cell r="J92" t="str">
            <v>Midlands &amp; East</v>
          </cell>
          <cell r="K92">
            <v>144993</v>
          </cell>
          <cell r="L92">
            <v>3150</v>
          </cell>
          <cell r="AC92">
            <v>148143</v>
          </cell>
        </row>
        <row r="93">
          <cell r="C93" t="str">
            <v>04J</v>
          </cell>
          <cell r="D93" t="str">
            <v>NHS North Derbyshire CCG</v>
          </cell>
          <cell r="E93" t="str">
            <v>AT</v>
          </cell>
          <cell r="F93" t="str">
            <v>Q55</v>
          </cell>
          <cell r="G93" t="str">
            <v>Derbyshire and Nottinghamshire</v>
          </cell>
          <cell r="H93" t="str">
            <v>RT</v>
          </cell>
          <cell r="I93" t="str">
            <v>Y55</v>
          </cell>
          <cell r="J93" t="str">
            <v>Midlands &amp; East</v>
          </cell>
          <cell r="K93">
            <v>363165</v>
          </cell>
          <cell r="L93">
            <v>7110</v>
          </cell>
          <cell r="AC93">
            <v>370275</v>
          </cell>
        </row>
        <row r="94">
          <cell r="C94" t="str">
            <v>04K</v>
          </cell>
          <cell r="D94" t="str">
            <v>NHS Nottingham City CCG</v>
          </cell>
          <cell r="E94" t="str">
            <v>AT</v>
          </cell>
          <cell r="F94" t="str">
            <v>Q55</v>
          </cell>
          <cell r="G94" t="str">
            <v>Derbyshire and Nottinghamshire</v>
          </cell>
          <cell r="H94" t="str">
            <v>RT</v>
          </cell>
          <cell r="I94" t="str">
            <v>Y55</v>
          </cell>
          <cell r="J94" t="str">
            <v>Midlands &amp; East</v>
          </cell>
          <cell r="K94">
            <v>383618</v>
          </cell>
          <cell r="L94">
            <v>8250</v>
          </cell>
          <cell r="AC94">
            <v>391868</v>
          </cell>
        </row>
        <row r="95">
          <cell r="C95" t="str">
            <v>04L</v>
          </cell>
          <cell r="D95" t="str">
            <v>NHS Nottingham North &amp; East CCG</v>
          </cell>
          <cell r="E95" t="str">
            <v>AT</v>
          </cell>
          <cell r="F95" t="str">
            <v>Q55</v>
          </cell>
          <cell r="G95" t="str">
            <v>Derbyshire and Nottinghamshire</v>
          </cell>
          <cell r="H95" t="str">
            <v>RT</v>
          </cell>
          <cell r="I95" t="str">
            <v>Y55</v>
          </cell>
          <cell r="J95" t="str">
            <v>Midlands &amp; East</v>
          </cell>
          <cell r="K95">
            <v>161503</v>
          </cell>
          <cell r="L95">
            <v>3570</v>
          </cell>
          <cell r="AC95">
            <v>165073</v>
          </cell>
        </row>
        <row r="96">
          <cell r="C96" t="str">
            <v>04M</v>
          </cell>
          <cell r="D96" t="str">
            <v>NHS Nottingham West CCG</v>
          </cell>
          <cell r="E96" t="str">
            <v>AT</v>
          </cell>
          <cell r="F96" t="str">
            <v>Q55</v>
          </cell>
          <cell r="G96" t="str">
            <v>Derbyshire and Nottinghamshire</v>
          </cell>
          <cell r="H96" t="str">
            <v>RT</v>
          </cell>
          <cell r="I96" t="str">
            <v>Y55</v>
          </cell>
          <cell r="J96" t="str">
            <v>Midlands &amp; East</v>
          </cell>
          <cell r="K96">
            <v>100895</v>
          </cell>
          <cell r="L96">
            <v>2250</v>
          </cell>
          <cell r="AC96">
            <v>103145</v>
          </cell>
        </row>
        <row r="97">
          <cell r="C97" t="str">
            <v>04N</v>
          </cell>
          <cell r="D97" t="str">
            <v>NHS Rushcliffe CCG</v>
          </cell>
          <cell r="E97" t="str">
            <v>AT</v>
          </cell>
          <cell r="F97" t="str">
            <v>Q55</v>
          </cell>
          <cell r="G97" t="str">
            <v>Derbyshire and Nottinghamshire</v>
          </cell>
          <cell r="H97" t="str">
            <v>RT</v>
          </cell>
          <cell r="I97" t="str">
            <v>Y55</v>
          </cell>
          <cell r="J97" t="str">
            <v>Midlands &amp; East</v>
          </cell>
          <cell r="K97">
            <v>122227</v>
          </cell>
          <cell r="L97">
            <v>3040</v>
          </cell>
          <cell r="AC97">
            <v>125267</v>
          </cell>
        </row>
        <row r="98">
          <cell r="C98" t="str">
            <v>04R</v>
          </cell>
          <cell r="D98" t="str">
            <v>NHS Southern Derbyshire CCG</v>
          </cell>
          <cell r="E98" t="str">
            <v>AT</v>
          </cell>
          <cell r="F98" t="str">
            <v>Q55</v>
          </cell>
          <cell r="G98" t="str">
            <v>Derbyshire and Nottinghamshire</v>
          </cell>
          <cell r="H98" t="str">
            <v>RT</v>
          </cell>
          <cell r="I98" t="str">
            <v>Y55</v>
          </cell>
          <cell r="J98" t="str">
            <v>Midlands &amp; East</v>
          </cell>
          <cell r="K98">
            <v>598115</v>
          </cell>
          <cell r="L98">
            <v>12970</v>
          </cell>
          <cell r="AC98">
            <v>611085</v>
          </cell>
        </row>
        <row r="99">
          <cell r="C99" t="str">
            <v>06H</v>
          </cell>
          <cell r="D99" t="str">
            <v>NHS Cambridgeshire and Peterborough CCG</v>
          </cell>
          <cell r="E99" t="str">
            <v>AT</v>
          </cell>
          <cell r="F99" t="str">
            <v>Q56</v>
          </cell>
          <cell r="G99" t="str">
            <v>East Anglia</v>
          </cell>
          <cell r="H99" t="str">
            <v>RT</v>
          </cell>
          <cell r="I99" t="str">
            <v>Y55</v>
          </cell>
          <cell r="J99" t="str">
            <v>Midlands &amp; East</v>
          </cell>
          <cell r="K99">
            <v>853942</v>
          </cell>
          <cell r="L99">
            <v>20800</v>
          </cell>
          <cell r="AC99">
            <v>874742</v>
          </cell>
        </row>
        <row r="100">
          <cell r="C100" t="str">
            <v>06L</v>
          </cell>
          <cell r="D100" t="str">
            <v>NHS Ipswich and East Suffolk CCG</v>
          </cell>
          <cell r="E100" t="str">
            <v>AT</v>
          </cell>
          <cell r="F100" t="str">
            <v>Q56</v>
          </cell>
          <cell r="G100" t="str">
            <v>East Anglia</v>
          </cell>
          <cell r="H100" t="str">
            <v>RT</v>
          </cell>
          <cell r="I100" t="str">
            <v>Y55</v>
          </cell>
          <cell r="J100" t="str">
            <v>Midlands &amp; East</v>
          </cell>
          <cell r="K100">
            <v>392450</v>
          </cell>
          <cell r="L100">
            <v>9600</v>
          </cell>
          <cell r="AC100">
            <v>402050</v>
          </cell>
        </row>
        <row r="101">
          <cell r="C101" t="str">
            <v>06M</v>
          </cell>
          <cell r="D101" t="str">
            <v>NHS Great Yarmouth &amp; Waveney CCG</v>
          </cell>
          <cell r="E101" t="str">
            <v>AT</v>
          </cell>
          <cell r="F101" t="str">
            <v>Q56</v>
          </cell>
          <cell r="G101" t="str">
            <v>East Anglia</v>
          </cell>
          <cell r="H101" t="str">
            <v>RT</v>
          </cell>
          <cell r="I101" t="str">
            <v>Y55</v>
          </cell>
          <cell r="J101" t="str">
            <v>Midlands &amp; East</v>
          </cell>
          <cell r="K101">
            <v>291814</v>
          </cell>
          <cell r="L101">
            <v>5630</v>
          </cell>
          <cell r="AC101">
            <v>297444</v>
          </cell>
        </row>
        <row r="102">
          <cell r="C102" t="str">
            <v>06V</v>
          </cell>
          <cell r="D102" t="str">
            <v>NHS North Norfolk CCG</v>
          </cell>
          <cell r="E102" t="str">
            <v>AT</v>
          </cell>
          <cell r="F102" t="str">
            <v>Q56</v>
          </cell>
          <cell r="G102" t="str">
            <v>East Anglia</v>
          </cell>
          <cell r="H102" t="str">
            <v>RT</v>
          </cell>
          <cell r="I102" t="str">
            <v>Y55</v>
          </cell>
          <cell r="J102" t="str">
            <v>Midlands &amp; East</v>
          </cell>
          <cell r="K102">
            <v>205393</v>
          </cell>
          <cell r="L102">
            <v>4180</v>
          </cell>
          <cell r="AC102">
            <v>209573</v>
          </cell>
        </row>
        <row r="103">
          <cell r="C103" t="str">
            <v>06W</v>
          </cell>
          <cell r="D103" t="str">
            <v>NHS Norwich CCG</v>
          </cell>
          <cell r="E103" t="str">
            <v>AT</v>
          </cell>
          <cell r="F103" t="str">
            <v>Q56</v>
          </cell>
          <cell r="G103" t="str">
            <v>East Anglia</v>
          </cell>
          <cell r="H103" t="str">
            <v>RT</v>
          </cell>
          <cell r="I103" t="str">
            <v>Y55</v>
          </cell>
          <cell r="J103" t="str">
            <v>Midlands &amp; East</v>
          </cell>
          <cell r="K103">
            <v>209621</v>
          </cell>
          <cell r="L103">
            <v>5010</v>
          </cell>
          <cell r="AC103">
            <v>214631</v>
          </cell>
        </row>
        <row r="104">
          <cell r="C104" t="str">
            <v>06Y</v>
          </cell>
          <cell r="D104" t="str">
            <v>NHS South Norfolk CCG</v>
          </cell>
          <cell r="E104" t="str">
            <v>AT</v>
          </cell>
          <cell r="F104" t="str">
            <v>Q56</v>
          </cell>
          <cell r="G104" t="str">
            <v>East Anglia</v>
          </cell>
          <cell r="H104" t="str">
            <v>RT</v>
          </cell>
          <cell r="I104" t="str">
            <v>Y55</v>
          </cell>
          <cell r="J104" t="str">
            <v>Midlands &amp; East</v>
          </cell>
          <cell r="K104">
            <v>234253</v>
          </cell>
          <cell r="L104">
            <v>5580</v>
          </cell>
          <cell r="AC104">
            <v>239833</v>
          </cell>
        </row>
        <row r="105">
          <cell r="C105" t="str">
            <v>07J</v>
          </cell>
          <cell r="D105" t="str">
            <v>NHS West Norfolk CCG</v>
          </cell>
          <cell r="E105" t="str">
            <v>AT</v>
          </cell>
          <cell r="F105" t="str">
            <v>Q56</v>
          </cell>
          <cell r="G105" t="str">
            <v>East Anglia</v>
          </cell>
          <cell r="H105" t="str">
            <v>RT</v>
          </cell>
          <cell r="I105" t="str">
            <v>Y55</v>
          </cell>
          <cell r="J105" t="str">
            <v>Midlands &amp; East</v>
          </cell>
          <cell r="K105">
            <v>207604</v>
          </cell>
          <cell r="L105">
            <v>4080</v>
          </cell>
          <cell r="AC105">
            <v>211684</v>
          </cell>
        </row>
        <row r="106">
          <cell r="C106" t="str">
            <v>07K</v>
          </cell>
          <cell r="D106" t="str">
            <v>NHS West Suffolk CCG</v>
          </cell>
          <cell r="E106" t="str">
            <v>AT</v>
          </cell>
          <cell r="F106" t="str">
            <v>Q56</v>
          </cell>
          <cell r="G106" t="str">
            <v>East Anglia</v>
          </cell>
          <cell r="H106" t="str">
            <v>RT</v>
          </cell>
          <cell r="I106" t="str">
            <v>Y55</v>
          </cell>
          <cell r="J106" t="str">
            <v>Midlands &amp; East</v>
          </cell>
          <cell r="K106">
            <v>263037</v>
          </cell>
          <cell r="L106">
            <v>5920</v>
          </cell>
          <cell r="AC106">
            <v>268957</v>
          </cell>
        </row>
        <row r="107">
          <cell r="C107" t="str">
            <v>06Q</v>
          </cell>
          <cell r="D107" t="str">
            <v>NHS Mid Essex CCG</v>
          </cell>
          <cell r="E107" t="str">
            <v>AT</v>
          </cell>
          <cell r="F107" t="str">
            <v>Q57</v>
          </cell>
          <cell r="G107" t="str">
            <v>Essex</v>
          </cell>
          <cell r="H107" t="str">
            <v>RT</v>
          </cell>
          <cell r="I107" t="str">
            <v>Y55</v>
          </cell>
          <cell r="J107" t="str">
            <v>Midlands &amp; East</v>
          </cell>
          <cell r="K107">
            <v>368029</v>
          </cell>
          <cell r="L107">
            <v>9300</v>
          </cell>
          <cell r="AC107">
            <v>377329</v>
          </cell>
        </row>
        <row r="108">
          <cell r="C108" t="str">
            <v>06T</v>
          </cell>
          <cell r="D108" t="str">
            <v>NHS North East Essex CCG</v>
          </cell>
          <cell r="E108" t="str">
            <v>AT</v>
          </cell>
          <cell r="F108" t="str">
            <v>Q57</v>
          </cell>
          <cell r="G108" t="str">
            <v>Essex</v>
          </cell>
          <cell r="H108" t="str">
            <v>RT</v>
          </cell>
          <cell r="I108" t="str">
            <v>Y55</v>
          </cell>
          <cell r="J108" t="str">
            <v>Midlands &amp; East</v>
          </cell>
          <cell r="K108">
            <v>388790</v>
          </cell>
          <cell r="L108">
            <v>7940</v>
          </cell>
          <cell r="AC108">
            <v>396730</v>
          </cell>
        </row>
        <row r="109">
          <cell r="C109" t="str">
            <v>07G</v>
          </cell>
          <cell r="D109" t="str">
            <v>NHS Thurrock CCG</v>
          </cell>
          <cell r="E109" t="str">
            <v>AT</v>
          </cell>
          <cell r="F109" t="str">
            <v>Q57</v>
          </cell>
          <cell r="G109" t="str">
            <v>Essex</v>
          </cell>
          <cell r="H109" t="str">
            <v>RT</v>
          </cell>
          <cell r="I109" t="str">
            <v>Y55</v>
          </cell>
          <cell r="J109" t="str">
            <v>Midlands &amp; East</v>
          </cell>
          <cell r="K109">
            <v>175282</v>
          </cell>
          <cell r="L109">
            <v>4100</v>
          </cell>
          <cell r="AC109">
            <v>179382</v>
          </cell>
        </row>
        <row r="110">
          <cell r="C110" t="str">
            <v>07H</v>
          </cell>
          <cell r="D110" t="str">
            <v>NHS West Essex CCG</v>
          </cell>
          <cell r="E110" t="str">
            <v>AT</v>
          </cell>
          <cell r="F110" t="str">
            <v>Q57</v>
          </cell>
          <cell r="G110" t="str">
            <v>Essex</v>
          </cell>
          <cell r="H110" t="str">
            <v>RT</v>
          </cell>
          <cell r="I110" t="str">
            <v>Y55</v>
          </cell>
          <cell r="J110" t="str">
            <v>Midlands &amp; East</v>
          </cell>
          <cell r="K110">
            <v>310407</v>
          </cell>
          <cell r="L110">
            <v>7000</v>
          </cell>
          <cell r="AC110">
            <v>317407</v>
          </cell>
        </row>
        <row r="111">
          <cell r="C111" t="str">
            <v>99E</v>
          </cell>
          <cell r="D111" t="str">
            <v>NHS Basildon and Brentwood CCG</v>
          </cell>
          <cell r="E111" t="str">
            <v>AT</v>
          </cell>
          <cell r="F111" t="str">
            <v>Q57</v>
          </cell>
          <cell r="G111" t="str">
            <v>Essex</v>
          </cell>
          <cell r="H111" t="str">
            <v>RT</v>
          </cell>
          <cell r="I111" t="str">
            <v>Y55</v>
          </cell>
          <cell r="J111" t="str">
            <v>Midlands &amp; East</v>
          </cell>
          <cell r="K111">
            <v>292064</v>
          </cell>
          <cell r="L111">
            <v>6390</v>
          </cell>
          <cell r="AC111">
            <v>298454</v>
          </cell>
        </row>
        <row r="112">
          <cell r="C112" t="str">
            <v>99F</v>
          </cell>
          <cell r="D112" t="str">
            <v>NHS Castle Point, Rayleigh and Rochford CCG</v>
          </cell>
          <cell r="E112" t="str">
            <v>AT</v>
          </cell>
          <cell r="F112" t="str">
            <v>Q57</v>
          </cell>
          <cell r="G112" t="str">
            <v>Essex</v>
          </cell>
          <cell r="H112" t="str">
            <v>RT</v>
          </cell>
          <cell r="I112" t="str">
            <v>Y55</v>
          </cell>
          <cell r="J112" t="str">
            <v>Midlands &amp; East</v>
          </cell>
          <cell r="K112">
            <v>192516</v>
          </cell>
          <cell r="L112">
            <v>4300</v>
          </cell>
          <cell r="AC112">
            <v>196816</v>
          </cell>
        </row>
        <row r="113">
          <cell r="C113" t="str">
            <v>99G</v>
          </cell>
          <cell r="D113" t="str">
            <v>NHS Southend CCG</v>
          </cell>
          <cell r="E113" t="str">
            <v>AT</v>
          </cell>
          <cell r="F113" t="str">
            <v>Q57</v>
          </cell>
          <cell r="G113" t="str">
            <v>Essex</v>
          </cell>
          <cell r="H113" t="str">
            <v>RT</v>
          </cell>
          <cell r="I113" t="str">
            <v>Y55</v>
          </cell>
          <cell r="J113" t="str">
            <v>Midlands &amp; East</v>
          </cell>
          <cell r="K113">
            <v>198232</v>
          </cell>
          <cell r="L113">
            <v>4450</v>
          </cell>
          <cell r="AC113">
            <v>202682</v>
          </cell>
        </row>
        <row r="114">
          <cell r="C114" t="str">
            <v>03V</v>
          </cell>
          <cell r="D114" t="str">
            <v>NHS Corby CCG</v>
          </cell>
          <cell r="E114" t="str">
            <v>AT</v>
          </cell>
          <cell r="F114" t="str">
            <v>Q58</v>
          </cell>
          <cell r="G114" t="str">
            <v>Hertfordshire and the South Midlands</v>
          </cell>
          <cell r="H114" t="str">
            <v>RT</v>
          </cell>
          <cell r="I114" t="str">
            <v>Y55</v>
          </cell>
          <cell r="J114" t="str">
            <v>Midlands &amp; East</v>
          </cell>
          <cell r="K114">
            <v>73851</v>
          </cell>
          <cell r="L114">
            <v>1660</v>
          </cell>
          <cell r="AC114">
            <v>75511</v>
          </cell>
        </row>
        <row r="115">
          <cell r="C115" t="str">
            <v>04F</v>
          </cell>
          <cell r="D115" t="str">
            <v>NHS Milton Keynes CCG</v>
          </cell>
          <cell r="E115" t="str">
            <v>AT</v>
          </cell>
          <cell r="F115" t="str">
            <v>Q58</v>
          </cell>
          <cell r="G115" t="str">
            <v>Hertfordshire and the South Midlands</v>
          </cell>
          <cell r="H115" t="str">
            <v>RT</v>
          </cell>
          <cell r="I115" t="str">
            <v>Y55</v>
          </cell>
          <cell r="J115" t="str">
            <v>Midlands &amp; East</v>
          </cell>
          <cell r="K115">
            <v>252657</v>
          </cell>
          <cell r="L115">
            <v>6510</v>
          </cell>
          <cell r="AC115">
            <v>259167</v>
          </cell>
        </row>
        <row r="116">
          <cell r="C116" t="str">
            <v>04G</v>
          </cell>
          <cell r="D116" t="str">
            <v>NHS Nene CCG</v>
          </cell>
          <cell r="E116" t="str">
            <v>AT</v>
          </cell>
          <cell r="F116" t="str">
            <v>Q58</v>
          </cell>
          <cell r="G116" t="str">
            <v>Hertfordshire and the South Midlands</v>
          </cell>
          <cell r="H116" t="str">
            <v>RT</v>
          </cell>
          <cell r="I116" t="str">
            <v>Y55</v>
          </cell>
          <cell r="J116" t="str">
            <v>Midlands &amp; East</v>
          </cell>
          <cell r="K116">
            <v>636496</v>
          </cell>
          <cell r="L116">
            <v>15260</v>
          </cell>
          <cell r="AC116">
            <v>651756</v>
          </cell>
        </row>
        <row r="117">
          <cell r="C117" t="str">
            <v>06F</v>
          </cell>
          <cell r="D117" t="str">
            <v>NHS Bedfordshire CCG</v>
          </cell>
          <cell r="E117" t="str">
            <v>AT</v>
          </cell>
          <cell r="F117" t="str">
            <v>Q58</v>
          </cell>
          <cell r="G117" t="str">
            <v>Hertfordshire and the South Midlands</v>
          </cell>
          <cell r="H117" t="str">
            <v>RT</v>
          </cell>
          <cell r="I117" t="str">
            <v>Y55</v>
          </cell>
          <cell r="J117" t="str">
            <v>Midlands &amp; East</v>
          </cell>
          <cell r="K117">
            <v>429474</v>
          </cell>
          <cell r="L117">
            <v>10730</v>
          </cell>
          <cell r="AC117">
            <v>440204</v>
          </cell>
        </row>
        <row r="118">
          <cell r="C118" t="str">
            <v>06K</v>
          </cell>
          <cell r="D118" t="str">
            <v>NHS East and North Hertfordshire CCG</v>
          </cell>
          <cell r="E118" t="str">
            <v>AT</v>
          </cell>
          <cell r="F118" t="str">
            <v>Q58</v>
          </cell>
          <cell r="G118" t="str">
            <v>Hertfordshire and the South Midlands</v>
          </cell>
          <cell r="H118" t="str">
            <v>RT</v>
          </cell>
          <cell r="I118" t="str">
            <v>Y55</v>
          </cell>
          <cell r="J118" t="str">
            <v>Midlands &amp; East</v>
          </cell>
          <cell r="K118">
            <v>588105</v>
          </cell>
          <cell r="L118">
            <v>14000</v>
          </cell>
          <cell r="AC118">
            <v>602105</v>
          </cell>
        </row>
        <row r="119">
          <cell r="C119" t="str">
            <v>06N</v>
          </cell>
          <cell r="D119" t="str">
            <v>NHS Herts Valleys CCG</v>
          </cell>
          <cell r="E119" t="str">
            <v>AT</v>
          </cell>
          <cell r="F119" t="str">
            <v>Q58</v>
          </cell>
          <cell r="G119" t="str">
            <v>Hertfordshire and the South Midlands</v>
          </cell>
          <cell r="H119" t="str">
            <v>RT</v>
          </cell>
          <cell r="I119" t="str">
            <v>Y55</v>
          </cell>
          <cell r="J119" t="str">
            <v>Midlands &amp; East</v>
          </cell>
          <cell r="K119">
            <v>625710</v>
          </cell>
          <cell r="L119">
            <v>14440</v>
          </cell>
          <cell r="AC119">
            <v>640150</v>
          </cell>
        </row>
        <row r="120">
          <cell r="C120" t="str">
            <v>06P</v>
          </cell>
          <cell r="D120" t="str">
            <v>NHS Luton CCG</v>
          </cell>
          <cell r="E120" t="str">
            <v>AT</v>
          </cell>
          <cell r="F120" t="str">
            <v>Q58</v>
          </cell>
          <cell r="G120" t="str">
            <v>Hertfordshire and the South Midlands</v>
          </cell>
          <cell r="H120" t="str">
            <v>RT</v>
          </cell>
          <cell r="I120" t="str">
            <v>Y55</v>
          </cell>
          <cell r="J120" t="str">
            <v>Midlands &amp; East</v>
          </cell>
          <cell r="K120">
            <v>213250</v>
          </cell>
          <cell r="L120">
            <v>5160</v>
          </cell>
          <cell r="AC120">
            <v>218410</v>
          </cell>
        </row>
        <row r="121">
          <cell r="C121" t="str">
            <v>03T</v>
          </cell>
          <cell r="D121" t="str">
            <v>NHS Lincolnshire East CCG</v>
          </cell>
          <cell r="E121" t="str">
            <v>AT</v>
          </cell>
          <cell r="F121" t="str">
            <v>Q59</v>
          </cell>
          <cell r="G121" t="str">
            <v>Leicestershire and Lincolnshire</v>
          </cell>
          <cell r="H121" t="str">
            <v>RT</v>
          </cell>
          <cell r="I121" t="str">
            <v>Y55</v>
          </cell>
          <cell r="J121" t="str">
            <v>Midlands &amp; East</v>
          </cell>
          <cell r="K121">
            <v>307297</v>
          </cell>
          <cell r="L121">
            <v>5860</v>
          </cell>
          <cell r="AC121">
            <v>313157</v>
          </cell>
        </row>
        <row r="122">
          <cell r="C122" t="str">
            <v>03W</v>
          </cell>
          <cell r="D122" t="str">
            <v>NHS East Leicestershire and Rutland CCG</v>
          </cell>
          <cell r="E122" t="str">
            <v>AT</v>
          </cell>
          <cell r="F122" t="str">
            <v>Q59</v>
          </cell>
          <cell r="G122" t="str">
            <v>Leicestershire and Lincolnshire</v>
          </cell>
          <cell r="H122" t="str">
            <v>RT</v>
          </cell>
          <cell r="I122" t="str">
            <v>Y55</v>
          </cell>
          <cell r="J122" t="str">
            <v>Midlands &amp; East</v>
          </cell>
          <cell r="K122">
            <v>299974</v>
          </cell>
          <cell r="L122">
            <v>7770</v>
          </cell>
          <cell r="AC122">
            <v>307744</v>
          </cell>
        </row>
        <row r="123">
          <cell r="C123" t="str">
            <v>04C</v>
          </cell>
          <cell r="D123" t="str">
            <v>NHS Leicester City CCG</v>
          </cell>
          <cell r="E123" t="str">
            <v>AT</v>
          </cell>
          <cell r="F123" t="str">
            <v>Q59</v>
          </cell>
          <cell r="G123" t="str">
            <v>Leicestershire and Lincolnshire</v>
          </cell>
          <cell r="H123" t="str">
            <v>RT</v>
          </cell>
          <cell r="I123" t="str">
            <v>Y55</v>
          </cell>
          <cell r="J123" t="str">
            <v>Midlands &amp; East</v>
          </cell>
          <cell r="K123">
            <v>364096</v>
          </cell>
          <cell r="L123">
            <v>8670</v>
          </cell>
          <cell r="AC123">
            <v>372766</v>
          </cell>
        </row>
        <row r="124">
          <cell r="C124" t="str">
            <v>04D</v>
          </cell>
          <cell r="D124" t="str">
            <v>NHS Lincolnshire West CCG</v>
          </cell>
          <cell r="E124" t="str">
            <v>AT</v>
          </cell>
          <cell r="F124" t="str">
            <v>Q59</v>
          </cell>
          <cell r="G124" t="str">
            <v>Leicestershire and Lincolnshire</v>
          </cell>
          <cell r="H124" t="str">
            <v>RT</v>
          </cell>
          <cell r="I124" t="str">
            <v>Y55</v>
          </cell>
          <cell r="J124" t="str">
            <v>Midlands &amp; East</v>
          </cell>
          <cell r="K124">
            <v>256513</v>
          </cell>
          <cell r="L124">
            <v>5540</v>
          </cell>
          <cell r="AC124">
            <v>262053</v>
          </cell>
        </row>
        <row r="125">
          <cell r="C125" t="str">
            <v>04Q</v>
          </cell>
          <cell r="D125" t="str">
            <v xml:space="preserve">NHS South West Lincolnshire CCG </v>
          </cell>
          <cell r="E125" t="str">
            <v>AT</v>
          </cell>
          <cell r="F125" t="str">
            <v>Q59</v>
          </cell>
          <cell r="G125" t="str">
            <v>Leicestershire and Lincolnshire</v>
          </cell>
          <cell r="H125" t="str">
            <v>RT</v>
          </cell>
          <cell r="I125" t="str">
            <v>Y55</v>
          </cell>
          <cell r="J125" t="str">
            <v>Midlands &amp; East</v>
          </cell>
          <cell r="K125">
            <v>145254</v>
          </cell>
          <cell r="L125">
            <v>3190</v>
          </cell>
          <cell r="AC125">
            <v>148444</v>
          </cell>
        </row>
        <row r="126">
          <cell r="C126" t="str">
            <v>04V</v>
          </cell>
          <cell r="D126" t="str">
            <v>NHS West Leicestershire CCG</v>
          </cell>
          <cell r="E126" t="str">
            <v>AT</v>
          </cell>
          <cell r="F126" t="str">
            <v>Q59</v>
          </cell>
          <cell r="G126" t="str">
            <v>Leicestershire and Lincolnshire</v>
          </cell>
          <cell r="H126" t="str">
            <v>RT</v>
          </cell>
          <cell r="I126" t="str">
            <v>Y55</v>
          </cell>
          <cell r="J126" t="str">
            <v>Midlands &amp; East</v>
          </cell>
          <cell r="K126">
            <v>346178</v>
          </cell>
          <cell r="L126">
            <v>9050</v>
          </cell>
          <cell r="AC126">
            <v>355228</v>
          </cell>
        </row>
        <row r="127">
          <cell r="C127" t="str">
            <v>99D</v>
          </cell>
          <cell r="D127" t="str">
            <v>NHS South Lincolnshire CCG</v>
          </cell>
          <cell r="E127" t="str">
            <v>AT</v>
          </cell>
          <cell r="F127" t="str">
            <v>Q59</v>
          </cell>
          <cell r="G127" t="str">
            <v>Leicestershire and Lincolnshire</v>
          </cell>
          <cell r="H127" t="str">
            <v>RT</v>
          </cell>
          <cell r="I127" t="str">
            <v>Y55</v>
          </cell>
          <cell r="J127" t="str">
            <v>Midlands &amp; East</v>
          </cell>
          <cell r="K127">
            <v>174922</v>
          </cell>
          <cell r="L127">
            <v>3870</v>
          </cell>
          <cell r="AC127">
            <v>178792</v>
          </cell>
        </row>
        <row r="128">
          <cell r="C128" t="str">
            <v>04Y</v>
          </cell>
          <cell r="D128" t="str">
            <v>NHS Cannock Chase CCG</v>
          </cell>
          <cell r="E128" t="str">
            <v>AT</v>
          </cell>
          <cell r="F128" t="str">
            <v>Q60</v>
          </cell>
          <cell r="G128" t="str">
            <v>Shropshire and Staffordshire</v>
          </cell>
          <cell r="H128" t="str">
            <v>RT</v>
          </cell>
          <cell r="I128" t="str">
            <v>Y55</v>
          </cell>
          <cell r="J128" t="str">
            <v>Midlands &amp; East</v>
          </cell>
          <cell r="K128">
            <v>149180</v>
          </cell>
          <cell r="L128">
            <v>3290</v>
          </cell>
          <cell r="AC128">
            <v>152470</v>
          </cell>
        </row>
        <row r="129">
          <cell r="C129" t="str">
            <v>05D</v>
          </cell>
          <cell r="D129" t="str">
            <v>NHS East Staffordshire CCG</v>
          </cell>
          <cell r="E129" t="str">
            <v>AT</v>
          </cell>
          <cell r="F129" t="str">
            <v>Q60</v>
          </cell>
          <cell r="G129" t="str">
            <v>Shropshire and Staffordshire</v>
          </cell>
          <cell r="H129" t="str">
            <v>RT</v>
          </cell>
          <cell r="I129" t="str">
            <v>Y55</v>
          </cell>
          <cell r="J129" t="str">
            <v>Midlands &amp; East</v>
          </cell>
          <cell r="K129">
            <v>134990</v>
          </cell>
          <cell r="L129">
            <v>3330</v>
          </cell>
          <cell r="AC129">
            <v>138320</v>
          </cell>
        </row>
        <row r="130">
          <cell r="C130" t="str">
            <v>05G</v>
          </cell>
          <cell r="D130" t="str">
            <v>NHS North Staffordshire CCG</v>
          </cell>
          <cell r="E130" t="str">
            <v>AT</v>
          </cell>
          <cell r="F130" t="str">
            <v>Q60</v>
          </cell>
          <cell r="G130" t="str">
            <v>Shropshire and Staffordshire</v>
          </cell>
          <cell r="H130" t="str">
            <v>RT</v>
          </cell>
          <cell r="I130" t="str">
            <v>Y55</v>
          </cell>
          <cell r="J130" t="str">
            <v>Midlands &amp; East</v>
          </cell>
          <cell r="K130">
            <v>248369</v>
          </cell>
          <cell r="L130">
            <v>5270</v>
          </cell>
          <cell r="AC130">
            <v>253639</v>
          </cell>
        </row>
        <row r="131">
          <cell r="C131" t="str">
            <v>05N</v>
          </cell>
          <cell r="D131" t="str">
            <v>NHS Shropshire CCG</v>
          </cell>
          <cell r="E131" t="str">
            <v>AT</v>
          </cell>
          <cell r="F131" t="str">
            <v>Q60</v>
          </cell>
          <cell r="G131" t="str">
            <v>Shropshire and Staffordshire</v>
          </cell>
          <cell r="H131" t="str">
            <v>RT</v>
          </cell>
          <cell r="I131" t="str">
            <v>Y55</v>
          </cell>
          <cell r="J131" t="str">
            <v>Midlands &amp; East</v>
          </cell>
          <cell r="K131">
            <v>342929</v>
          </cell>
          <cell r="L131">
            <v>7550</v>
          </cell>
          <cell r="AC131">
            <v>350479</v>
          </cell>
        </row>
        <row r="132">
          <cell r="C132" t="str">
            <v>05Q</v>
          </cell>
          <cell r="D132" t="str">
            <v>NHS South East Staffs and Seisdon and Peninsular CCG</v>
          </cell>
          <cell r="E132" t="str">
            <v>AT</v>
          </cell>
          <cell r="F132" t="str">
            <v>Q60</v>
          </cell>
          <cell r="G132" t="str">
            <v>Shropshire and Staffordshire</v>
          </cell>
          <cell r="H132" t="str">
            <v>RT</v>
          </cell>
          <cell r="I132" t="str">
            <v>Y55</v>
          </cell>
          <cell r="J132" t="str">
            <v>Midlands &amp; East</v>
          </cell>
          <cell r="K132">
            <v>219625</v>
          </cell>
          <cell r="L132">
            <v>5220</v>
          </cell>
          <cell r="AC132">
            <v>224845</v>
          </cell>
        </row>
        <row r="133">
          <cell r="C133" t="str">
            <v>05V</v>
          </cell>
          <cell r="D133" t="str">
            <v>NHS Stafford and Surrounds CCG</v>
          </cell>
          <cell r="E133" t="str">
            <v>AT</v>
          </cell>
          <cell r="F133" t="str">
            <v>Q60</v>
          </cell>
          <cell r="G133" t="str">
            <v>Shropshire and Staffordshire</v>
          </cell>
          <cell r="H133" t="str">
            <v>RT</v>
          </cell>
          <cell r="I133" t="str">
            <v>Y55</v>
          </cell>
          <cell r="J133" t="str">
            <v>Midlands &amp; East</v>
          </cell>
          <cell r="K133">
            <v>154272</v>
          </cell>
          <cell r="L133">
            <v>3610</v>
          </cell>
          <cell r="AC133">
            <v>157882</v>
          </cell>
        </row>
        <row r="134">
          <cell r="C134" t="str">
            <v>05W</v>
          </cell>
          <cell r="D134" t="str">
            <v>NHS Stoke on Trent CCG</v>
          </cell>
          <cell r="E134" t="str">
            <v>AT</v>
          </cell>
          <cell r="F134" t="str">
            <v>Q60</v>
          </cell>
          <cell r="G134" t="str">
            <v>Shropshire and Staffordshire</v>
          </cell>
          <cell r="H134" t="str">
            <v>RT</v>
          </cell>
          <cell r="I134" t="str">
            <v>Y55</v>
          </cell>
          <cell r="J134" t="str">
            <v>Midlands &amp; East</v>
          </cell>
          <cell r="K134">
            <v>334576</v>
          </cell>
          <cell r="L134">
            <v>6700</v>
          </cell>
          <cell r="AC134">
            <v>341276</v>
          </cell>
        </row>
        <row r="135">
          <cell r="C135" t="str">
            <v>05X</v>
          </cell>
          <cell r="D135" t="str">
            <v>NHS Telford &amp; Wrekin CCG</v>
          </cell>
          <cell r="E135" t="str">
            <v>AT</v>
          </cell>
          <cell r="F135" t="str">
            <v>Q60</v>
          </cell>
          <cell r="G135" t="str">
            <v>Shropshire and Staffordshire</v>
          </cell>
          <cell r="H135" t="str">
            <v>RT</v>
          </cell>
          <cell r="I135" t="str">
            <v>Y55</v>
          </cell>
          <cell r="J135" t="str">
            <v>Midlands &amp; East</v>
          </cell>
          <cell r="K135">
            <v>185046</v>
          </cell>
          <cell r="L135">
            <v>4220</v>
          </cell>
          <cell r="AC135">
            <v>189266</v>
          </cell>
        </row>
        <row r="136">
          <cell r="C136" t="str">
            <v>07L</v>
          </cell>
          <cell r="D136" t="str">
            <v>NHS Barking &amp; Dagenham CCG</v>
          </cell>
          <cell r="E136" t="str">
            <v>AT</v>
          </cell>
          <cell r="F136" t="str">
            <v>Q71</v>
          </cell>
          <cell r="G136" t="str">
            <v>London</v>
          </cell>
          <cell r="H136" t="str">
            <v>RT</v>
          </cell>
          <cell r="I136" t="str">
            <v>Y56</v>
          </cell>
          <cell r="J136" t="str">
            <v>London</v>
          </cell>
          <cell r="K136">
            <v>238394</v>
          </cell>
          <cell r="L136">
            <v>4840</v>
          </cell>
          <cell r="AC136">
            <v>243234</v>
          </cell>
        </row>
        <row r="137">
          <cell r="C137" t="str">
            <v>07M</v>
          </cell>
          <cell r="D137" t="str">
            <v>NHS Barnet CCG</v>
          </cell>
          <cell r="E137" t="str">
            <v>AT</v>
          </cell>
          <cell r="F137" t="str">
            <v>Q71</v>
          </cell>
          <cell r="G137" t="str">
            <v>London</v>
          </cell>
          <cell r="H137" t="str">
            <v>RT</v>
          </cell>
          <cell r="I137" t="str">
            <v>Y56</v>
          </cell>
          <cell r="J137" t="str">
            <v>London</v>
          </cell>
          <cell r="K137">
            <v>415488</v>
          </cell>
          <cell r="L137">
            <v>9360</v>
          </cell>
          <cell r="AC137">
            <v>424848</v>
          </cell>
        </row>
        <row r="138">
          <cell r="C138" t="str">
            <v>07R</v>
          </cell>
          <cell r="D138" t="str">
            <v>NHS Camden CCG</v>
          </cell>
          <cell r="E138" t="str">
            <v>AT</v>
          </cell>
          <cell r="F138" t="str">
            <v>Q71</v>
          </cell>
          <cell r="G138" t="str">
            <v>London</v>
          </cell>
          <cell r="H138" t="str">
            <v>RT</v>
          </cell>
          <cell r="I138" t="str">
            <v>Y56</v>
          </cell>
          <cell r="J138" t="str">
            <v>London</v>
          </cell>
          <cell r="K138">
            <v>348722</v>
          </cell>
          <cell r="L138">
            <v>6090</v>
          </cell>
          <cell r="AC138">
            <v>354812</v>
          </cell>
        </row>
        <row r="139">
          <cell r="C139" t="str">
            <v>07T</v>
          </cell>
          <cell r="D139" t="str">
            <v>NHS City and Hackney CCG</v>
          </cell>
          <cell r="E139" t="str">
            <v>AT</v>
          </cell>
          <cell r="F139" t="str">
            <v>Q71</v>
          </cell>
          <cell r="G139" t="str">
            <v>London</v>
          </cell>
          <cell r="H139" t="str">
            <v>RT</v>
          </cell>
          <cell r="I139" t="str">
            <v>Y56</v>
          </cell>
          <cell r="J139" t="str">
            <v>London</v>
          </cell>
          <cell r="K139">
            <v>341085</v>
          </cell>
          <cell r="L139">
            <v>6540</v>
          </cell>
          <cell r="AC139">
            <v>347625</v>
          </cell>
        </row>
        <row r="140">
          <cell r="C140" t="str">
            <v>07X</v>
          </cell>
          <cell r="D140" t="str">
            <v>NHS Endfield CCG</v>
          </cell>
          <cell r="E140" t="str">
            <v>AT</v>
          </cell>
          <cell r="F140" t="str">
            <v>Q71</v>
          </cell>
          <cell r="G140" t="str">
            <v>London</v>
          </cell>
          <cell r="H140" t="str">
            <v>RT</v>
          </cell>
          <cell r="I140" t="str">
            <v>Y56</v>
          </cell>
          <cell r="J140" t="str">
            <v>London</v>
          </cell>
          <cell r="K140">
            <v>339393</v>
          </cell>
          <cell r="L140">
            <v>7670</v>
          </cell>
          <cell r="AC140">
            <v>347063</v>
          </cell>
        </row>
        <row r="141">
          <cell r="C141" t="str">
            <v>08D</v>
          </cell>
          <cell r="D141" t="str">
            <v>NHS Haringey CCG</v>
          </cell>
          <cell r="E141" t="str">
            <v>AT</v>
          </cell>
          <cell r="F141" t="str">
            <v>Q71</v>
          </cell>
          <cell r="G141" t="str">
            <v>London</v>
          </cell>
          <cell r="H141" t="str">
            <v>RT</v>
          </cell>
          <cell r="I141" t="str">
            <v>Y56</v>
          </cell>
          <cell r="J141" t="str">
            <v>London</v>
          </cell>
          <cell r="K141">
            <v>310170</v>
          </cell>
          <cell r="L141">
            <v>6860</v>
          </cell>
          <cell r="AC141">
            <v>317030</v>
          </cell>
        </row>
        <row r="142">
          <cell r="C142" t="str">
            <v>08F</v>
          </cell>
          <cell r="D142" t="str">
            <v>NHS Havering CCG</v>
          </cell>
          <cell r="E142" t="str">
            <v>AT</v>
          </cell>
          <cell r="F142" t="str">
            <v>Q71</v>
          </cell>
          <cell r="G142" t="str">
            <v>London</v>
          </cell>
          <cell r="H142" t="str">
            <v>RT</v>
          </cell>
          <cell r="I142" t="str">
            <v>Y56</v>
          </cell>
          <cell r="J142" t="str">
            <v>London</v>
          </cell>
          <cell r="K142">
            <v>309365</v>
          </cell>
          <cell r="L142">
            <v>6310</v>
          </cell>
          <cell r="AC142">
            <v>315675</v>
          </cell>
        </row>
        <row r="143">
          <cell r="C143" t="str">
            <v>08H</v>
          </cell>
          <cell r="D143" t="str">
            <v>NHS Islington CCG</v>
          </cell>
          <cell r="E143" t="str">
            <v>AT</v>
          </cell>
          <cell r="F143" t="str">
            <v>Q71</v>
          </cell>
          <cell r="G143" t="str">
            <v>London</v>
          </cell>
          <cell r="H143" t="str">
            <v>RT</v>
          </cell>
          <cell r="I143" t="str">
            <v>Y56</v>
          </cell>
          <cell r="J143" t="str">
            <v>London</v>
          </cell>
          <cell r="K143">
            <v>303858</v>
          </cell>
          <cell r="L143">
            <v>5300</v>
          </cell>
          <cell r="AC143">
            <v>309158</v>
          </cell>
        </row>
        <row r="144">
          <cell r="C144" t="str">
            <v>08M</v>
          </cell>
          <cell r="D144" t="str">
            <v>NHS Newham CCG</v>
          </cell>
          <cell r="E144" t="str">
            <v>AT</v>
          </cell>
          <cell r="F144" t="str">
            <v>Q71</v>
          </cell>
          <cell r="G144" t="str">
            <v>London</v>
          </cell>
          <cell r="H144" t="str">
            <v>RT</v>
          </cell>
          <cell r="I144" t="str">
            <v>Y56</v>
          </cell>
          <cell r="J144" t="str">
            <v>London</v>
          </cell>
          <cell r="K144">
            <v>384651</v>
          </cell>
          <cell r="L144">
            <v>8020</v>
          </cell>
          <cell r="AC144">
            <v>392671</v>
          </cell>
        </row>
        <row r="145">
          <cell r="C145" t="str">
            <v>08N</v>
          </cell>
          <cell r="D145" t="str">
            <v>NHS Redbridge CCG</v>
          </cell>
          <cell r="E145" t="str">
            <v>AT</v>
          </cell>
          <cell r="F145" t="str">
            <v>Q71</v>
          </cell>
          <cell r="G145" t="str">
            <v>London</v>
          </cell>
          <cell r="H145" t="str">
            <v>RT</v>
          </cell>
          <cell r="I145" t="str">
            <v>Y56</v>
          </cell>
          <cell r="J145" t="str">
            <v>London</v>
          </cell>
          <cell r="K145">
            <v>292779</v>
          </cell>
          <cell r="L145">
            <v>6940</v>
          </cell>
          <cell r="AC145">
            <v>299719</v>
          </cell>
        </row>
        <row r="146">
          <cell r="C146" t="str">
            <v>08V</v>
          </cell>
          <cell r="D146" t="str">
            <v>NHS Tower Hamlets CCG</v>
          </cell>
          <cell r="E146" t="str">
            <v>AT</v>
          </cell>
          <cell r="F146" t="str">
            <v>Q71</v>
          </cell>
          <cell r="G146" t="str">
            <v>London</v>
          </cell>
          <cell r="H146" t="str">
            <v>RT</v>
          </cell>
          <cell r="I146" t="str">
            <v>Y56</v>
          </cell>
          <cell r="J146" t="str">
            <v>London</v>
          </cell>
          <cell r="K146">
            <v>324996</v>
          </cell>
          <cell r="L146">
            <v>6630</v>
          </cell>
          <cell r="AC146">
            <v>331626</v>
          </cell>
        </row>
        <row r="147">
          <cell r="C147" t="str">
            <v>08W</v>
          </cell>
          <cell r="D147" t="str">
            <v>NHS Waltham Forest CCG</v>
          </cell>
          <cell r="E147" t="str">
            <v>AT</v>
          </cell>
          <cell r="F147" t="str">
            <v>Q71</v>
          </cell>
          <cell r="G147" t="str">
            <v>London</v>
          </cell>
          <cell r="H147" t="str">
            <v>RT</v>
          </cell>
          <cell r="I147" t="str">
            <v>Y56</v>
          </cell>
          <cell r="J147" t="str">
            <v>London</v>
          </cell>
          <cell r="K147">
            <v>303481</v>
          </cell>
          <cell r="L147">
            <v>6820</v>
          </cell>
          <cell r="AC147">
            <v>310301</v>
          </cell>
        </row>
        <row r="148">
          <cell r="C148" t="str">
            <v>07P</v>
          </cell>
          <cell r="D148" t="str">
            <v>NHS Brent CCG</v>
          </cell>
          <cell r="E148" t="str">
            <v>AT</v>
          </cell>
          <cell r="F148" t="str">
            <v>Q71</v>
          </cell>
          <cell r="G148" t="str">
            <v>London</v>
          </cell>
          <cell r="H148" t="str">
            <v>RT</v>
          </cell>
          <cell r="I148" t="str">
            <v>Y56</v>
          </cell>
          <cell r="J148" t="str">
            <v>London</v>
          </cell>
          <cell r="K148">
            <v>397829</v>
          </cell>
          <cell r="L148">
            <v>7900</v>
          </cell>
          <cell r="AC148">
            <v>405729</v>
          </cell>
        </row>
        <row r="149">
          <cell r="C149" t="str">
            <v>07W</v>
          </cell>
          <cell r="D149" t="str">
            <v>NHS Ealing CCG</v>
          </cell>
          <cell r="E149" t="str">
            <v>AT</v>
          </cell>
          <cell r="F149" t="str">
            <v>Q71</v>
          </cell>
          <cell r="G149" t="str">
            <v>London</v>
          </cell>
          <cell r="H149" t="str">
            <v>RT</v>
          </cell>
          <cell r="I149" t="str">
            <v>Y56</v>
          </cell>
          <cell r="J149" t="str">
            <v>London</v>
          </cell>
          <cell r="K149">
            <v>418571</v>
          </cell>
          <cell r="L149">
            <v>9100</v>
          </cell>
          <cell r="AC149">
            <v>427671</v>
          </cell>
        </row>
        <row r="150">
          <cell r="C150" t="str">
            <v>07Y</v>
          </cell>
          <cell r="D150" t="str">
            <v>NHS Hounslow CCG</v>
          </cell>
          <cell r="E150" t="str">
            <v>AT</v>
          </cell>
          <cell r="F150" t="str">
            <v>Q71</v>
          </cell>
          <cell r="G150" t="str">
            <v>London</v>
          </cell>
          <cell r="H150" t="str">
            <v>RT</v>
          </cell>
          <cell r="I150" t="str">
            <v>Y56</v>
          </cell>
          <cell r="J150" t="str">
            <v>London</v>
          </cell>
          <cell r="K150">
            <v>280752</v>
          </cell>
          <cell r="L150">
            <v>6500</v>
          </cell>
          <cell r="AC150">
            <v>287252</v>
          </cell>
        </row>
        <row r="151">
          <cell r="C151" t="str">
            <v>08C</v>
          </cell>
          <cell r="D151" t="str">
            <v>NHS Hammersmith and Fulham CCG</v>
          </cell>
          <cell r="E151" t="str">
            <v>AT</v>
          </cell>
          <cell r="F151" t="str">
            <v>Q71</v>
          </cell>
          <cell r="G151" t="str">
            <v>London</v>
          </cell>
          <cell r="H151" t="str">
            <v>RT</v>
          </cell>
          <cell r="I151" t="str">
            <v>Y56</v>
          </cell>
          <cell r="J151" t="str">
            <v>London</v>
          </cell>
          <cell r="K151">
            <v>243652</v>
          </cell>
          <cell r="L151">
            <v>4460</v>
          </cell>
          <cell r="AC151">
            <v>248112</v>
          </cell>
        </row>
        <row r="152">
          <cell r="C152" t="str">
            <v>08E</v>
          </cell>
          <cell r="D152" t="str">
            <v>NHS Harrow CCG</v>
          </cell>
          <cell r="E152" t="str">
            <v>AT</v>
          </cell>
          <cell r="F152" t="str">
            <v>Q71</v>
          </cell>
          <cell r="G152" t="str">
            <v>London</v>
          </cell>
          <cell r="H152" t="str">
            <v>RT</v>
          </cell>
          <cell r="I152" t="str">
            <v>Y56</v>
          </cell>
          <cell r="J152" t="str">
            <v>London</v>
          </cell>
          <cell r="K152">
            <v>245893</v>
          </cell>
          <cell r="L152">
            <v>5730</v>
          </cell>
          <cell r="AC152">
            <v>251623</v>
          </cell>
        </row>
        <row r="153">
          <cell r="C153" t="str">
            <v>08G</v>
          </cell>
          <cell r="D153" t="str">
            <v>NHS Hillingdon CCG</v>
          </cell>
          <cell r="E153" t="str">
            <v>AT</v>
          </cell>
          <cell r="F153" t="str">
            <v>Q71</v>
          </cell>
          <cell r="G153" t="str">
            <v>London</v>
          </cell>
          <cell r="H153" t="str">
            <v>RT</v>
          </cell>
          <cell r="I153" t="str">
            <v>Y56</v>
          </cell>
          <cell r="J153" t="str">
            <v>London</v>
          </cell>
          <cell r="K153">
            <v>294320</v>
          </cell>
          <cell r="L153">
            <v>6780</v>
          </cell>
          <cell r="AC153">
            <v>301100</v>
          </cell>
        </row>
        <row r="154">
          <cell r="C154" t="str">
            <v>08Y</v>
          </cell>
          <cell r="D154" t="str">
            <v>NHS West London (K&amp;C &amp; QPP) CCG</v>
          </cell>
          <cell r="E154" t="str">
            <v>AT</v>
          </cell>
          <cell r="F154" t="str">
            <v>Q71</v>
          </cell>
          <cell r="G154" t="str">
            <v>London</v>
          </cell>
          <cell r="H154" t="str">
            <v>RT</v>
          </cell>
          <cell r="I154" t="str">
            <v>Y56</v>
          </cell>
          <cell r="J154" t="str">
            <v>London</v>
          </cell>
          <cell r="K154">
            <v>329236</v>
          </cell>
          <cell r="L154">
            <v>5550</v>
          </cell>
          <cell r="AC154">
            <v>334786</v>
          </cell>
        </row>
        <row r="155">
          <cell r="C155" t="str">
            <v>09A</v>
          </cell>
          <cell r="D155" t="str">
            <v>NHS Central London (Westminster) CCG</v>
          </cell>
          <cell r="E155" t="str">
            <v>AT</v>
          </cell>
          <cell r="F155" t="str">
            <v>Q71</v>
          </cell>
          <cell r="G155" t="str">
            <v>London</v>
          </cell>
          <cell r="H155" t="str">
            <v>RT</v>
          </cell>
          <cell r="I155" t="str">
            <v>Y56</v>
          </cell>
          <cell r="J155" t="str">
            <v>London</v>
          </cell>
          <cell r="K155">
            <v>248751</v>
          </cell>
          <cell r="L155">
            <v>4700</v>
          </cell>
          <cell r="AC155">
            <v>253451</v>
          </cell>
        </row>
        <row r="156">
          <cell r="C156" t="str">
            <v>07N</v>
          </cell>
          <cell r="D156" t="str">
            <v>NHS Bexley CCG</v>
          </cell>
          <cell r="E156" t="str">
            <v>AT</v>
          </cell>
          <cell r="F156" t="str">
            <v>Q71</v>
          </cell>
          <cell r="G156" t="str">
            <v>London</v>
          </cell>
          <cell r="H156" t="str">
            <v>RT</v>
          </cell>
          <cell r="I156" t="str">
            <v>Y56</v>
          </cell>
          <cell r="J156" t="str">
            <v>London</v>
          </cell>
          <cell r="K156">
            <v>256924</v>
          </cell>
          <cell r="L156">
            <v>5660</v>
          </cell>
          <cell r="AC156">
            <v>262584</v>
          </cell>
        </row>
        <row r="157">
          <cell r="C157" t="str">
            <v>07Q</v>
          </cell>
          <cell r="D157" t="str">
            <v>NHS Bromley CCG</v>
          </cell>
          <cell r="E157" t="str">
            <v>AT</v>
          </cell>
          <cell r="F157" t="str">
            <v>Q71</v>
          </cell>
          <cell r="G157" t="str">
            <v>London</v>
          </cell>
          <cell r="H157" t="str">
            <v>RT</v>
          </cell>
          <cell r="I157" t="str">
            <v>Y56</v>
          </cell>
          <cell r="J157" t="str">
            <v>London</v>
          </cell>
          <cell r="K157">
            <v>369235</v>
          </cell>
          <cell r="L157">
            <v>8010</v>
          </cell>
          <cell r="AC157">
            <v>377245</v>
          </cell>
        </row>
        <row r="158">
          <cell r="C158" t="str">
            <v>07V</v>
          </cell>
          <cell r="D158" t="str">
            <v>NHS Croydon CCG</v>
          </cell>
          <cell r="E158" t="str">
            <v>AT</v>
          </cell>
          <cell r="F158" t="str">
            <v>Q71</v>
          </cell>
          <cell r="G158" t="str">
            <v>London</v>
          </cell>
          <cell r="H158" t="str">
            <v>RT</v>
          </cell>
          <cell r="I158" t="str">
            <v>Y56</v>
          </cell>
          <cell r="J158" t="str">
            <v>London</v>
          </cell>
          <cell r="K158">
            <v>409568</v>
          </cell>
          <cell r="L158">
            <v>9110</v>
          </cell>
          <cell r="AC158">
            <v>418678</v>
          </cell>
        </row>
        <row r="159">
          <cell r="C159" t="str">
            <v>08A</v>
          </cell>
          <cell r="D159" t="str">
            <v>NHS Greenwich CCG</v>
          </cell>
          <cell r="E159" t="str">
            <v>AT</v>
          </cell>
          <cell r="F159" t="str">
            <v>Q71</v>
          </cell>
          <cell r="G159" t="str">
            <v>London</v>
          </cell>
          <cell r="H159" t="str">
            <v>RT</v>
          </cell>
          <cell r="I159" t="str">
            <v>Y56</v>
          </cell>
          <cell r="J159" t="str">
            <v>London</v>
          </cell>
          <cell r="K159">
            <v>326541</v>
          </cell>
          <cell r="L159">
            <v>6600</v>
          </cell>
          <cell r="AC159">
            <v>333141</v>
          </cell>
        </row>
        <row r="160">
          <cell r="C160" t="str">
            <v>08J</v>
          </cell>
          <cell r="D160" t="str">
            <v>NHS Kingston CCG</v>
          </cell>
          <cell r="E160" t="str">
            <v>AT</v>
          </cell>
          <cell r="F160" t="str">
            <v>Q71</v>
          </cell>
          <cell r="G160" t="str">
            <v>London</v>
          </cell>
          <cell r="H160" t="str">
            <v>RT</v>
          </cell>
          <cell r="I160" t="str">
            <v>Y56</v>
          </cell>
          <cell r="J160" t="str">
            <v>London</v>
          </cell>
          <cell r="K160">
            <v>196840</v>
          </cell>
          <cell r="L160">
            <v>4610</v>
          </cell>
          <cell r="AC160">
            <v>201450</v>
          </cell>
        </row>
        <row r="161">
          <cell r="C161" t="str">
            <v>08K</v>
          </cell>
          <cell r="D161" t="str">
            <v>NHS Lambeth CCG</v>
          </cell>
          <cell r="E161" t="str">
            <v>AT</v>
          </cell>
          <cell r="F161" t="str">
            <v>Q71</v>
          </cell>
          <cell r="G161" t="str">
            <v>London</v>
          </cell>
          <cell r="H161" t="str">
            <v>RT</v>
          </cell>
          <cell r="I161" t="str">
            <v>Y56</v>
          </cell>
          <cell r="J161" t="str">
            <v>London</v>
          </cell>
          <cell r="K161">
            <v>415607</v>
          </cell>
          <cell r="L161">
            <v>8280</v>
          </cell>
          <cell r="AC161">
            <v>423887</v>
          </cell>
        </row>
        <row r="162">
          <cell r="C162" t="str">
            <v>08L</v>
          </cell>
          <cell r="D162" t="str">
            <v>NHS Lewisham CCG</v>
          </cell>
          <cell r="E162" t="str">
            <v>AT</v>
          </cell>
          <cell r="F162" t="str">
            <v>Q71</v>
          </cell>
          <cell r="G162" t="str">
            <v>London</v>
          </cell>
          <cell r="H162" t="str">
            <v>RT</v>
          </cell>
          <cell r="I162" t="str">
            <v>Y56</v>
          </cell>
          <cell r="J162" t="str">
            <v>London</v>
          </cell>
          <cell r="K162">
            <v>364146</v>
          </cell>
          <cell r="L162">
            <v>7160</v>
          </cell>
          <cell r="AC162">
            <v>371306</v>
          </cell>
        </row>
        <row r="163">
          <cell r="C163" t="str">
            <v>08P</v>
          </cell>
          <cell r="D163" t="str">
            <v>NHS Richmond CCG</v>
          </cell>
          <cell r="E163" t="str">
            <v>AT</v>
          </cell>
          <cell r="F163" t="str">
            <v>Q71</v>
          </cell>
          <cell r="G163" t="str">
            <v>London</v>
          </cell>
          <cell r="H163" t="str">
            <v>RT</v>
          </cell>
          <cell r="I163" t="str">
            <v>Y56</v>
          </cell>
          <cell r="J163" t="str">
            <v>London</v>
          </cell>
          <cell r="K163">
            <v>209295</v>
          </cell>
          <cell r="L163">
            <v>4690</v>
          </cell>
          <cell r="AC163">
            <v>213985</v>
          </cell>
        </row>
        <row r="164">
          <cell r="C164" t="str">
            <v>08Q</v>
          </cell>
          <cell r="D164" t="str">
            <v>NHS Southwark CCG</v>
          </cell>
          <cell r="E164" t="str">
            <v>AT</v>
          </cell>
          <cell r="F164" t="str">
            <v>Q71</v>
          </cell>
          <cell r="G164" t="str">
            <v>London</v>
          </cell>
          <cell r="H164" t="str">
            <v>RT</v>
          </cell>
          <cell r="I164" t="str">
            <v>Y56</v>
          </cell>
          <cell r="J164" t="str">
            <v>London</v>
          </cell>
          <cell r="K164">
            <v>350720</v>
          </cell>
          <cell r="L164">
            <v>7220</v>
          </cell>
          <cell r="AC164">
            <v>357940</v>
          </cell>
        </row>
        <row r="165">
          <cell r="C165" t="str">
            <v>08R</v>
          </cell>
          <cell r="D165" t="str">
            <v>NHS Merton CCG</v>
          </cell>
          <cell r="E165" t="str">
            <v>AT</v>
          </cell>
          <cell r="F165" t="str">
            <v>Q71</v>
          </cell>
          <cell r="G165" t="str">
            <v>London</v>
          </cell>
          <cell r="H165" t="str">
            <v>RT</v>
          </cell>
          <cell r="I165" t="str">
            <v>Y56</v>
          </cell>
          <cell r="J165" t="str">
            <v>London</v>
          </cell>
          <cell r="K165">
            <v>208020</v>
          </cell>
          <cell r="L165">
            <v>4960</v>
          </cell>
          <cell r="AC165">
            <v>212980</v>
          </cell>
        </row>
        <row r="166">
          <cell r="C166" t="str">
            <v>08T</v>
          </cell>
          <cell r="D166" t="str">
            <v>NHS Sutton CCG</v>
          </cell>
          <cell r="E166" t="str">
            <v>AT</v>
          </cell>
          <cell r="F166" t="str">
            <v>Q71</v>
          </cell>
          <cell r="G166" t="str">
            <v>London</v>
          </cell>
          <cell r="H166" t="str">
            <v>RT</v>
          </cell>
          <cell r="I166" t="str">
            <v>Y56</v>
          </cell>
          <cell r="J166" t="str">
            <v>London</v>
          </cell>
          <cell r="K166">
            <v>208986</v>
          </cell>
          <cell r="L166">
            <v>4500</v>
          </cell>
          <cell r="AC166">
            <v>213486</v>
          </cell>
        </row>
        <row r="167">
          <cell r="C167" t="str">
            <v>08X</v>
          </cell>
          <cell r="D167" t="str">
            <v>NHS Wandsworth CCG</v>
          </cell>
          <cell r="E167" t="str">
            <v>AT</v>
          </cell>
          <cell r="F167" t="str">
            <v>Q71</v>
          </cell>
          <cell r="G167" t="str">
            <v>London</v>
          </cell>
          <cell r="H167" t="str">
            <v>RT</v>
          </cell>
          <cell r="I167" t="str">
            <v>Y56</v>
          </cell>
          <cell r="J167" t="str">
            <v>London</v>
          </cell>
          <cell r="K167">
            <v>391052</v>
          </cell>
          <cell r="L167">
            <v>8270</v>
          </cell>
          <cell r="AC167">
            <v>399322</v>
          </cell>
        </row>
        <row r="168">
          <cell r="C168" t="str">
            <v>11E</v>
          </cell>
          <cell r="D168" t="str">
            <v>NHS Bath and North East Somerset CCG</v>
          </cell>
          <cell r="E168" t="str">
            <v>AT</v>
          </cell>
          <cell r="F168" t="str">
            <v>Q64</v>
          </cell>
          <cell r="G168" t="str">
            <v>Bath, Gloucester, Swindon &amp; Wiltshire</v>
          </cell>
          <cell r="H168" t="str">
            <v>RT</v>
          </cell>
          <cell r="I168" t="str">
            <v>Y57</v>
          </cell>
          <cell r="J168" t="str">
            <v>South</v>
          </cell>
          <cell r="K168">
            <v>206474</v>
          </cell>
          <cell r="L168">
            <v>4660</v>
          </cell>
          <cell r="AC168">
            <v>211134</v>
          </cell>
        </row>
        <row r="169">
          <cell r="C169" t="str">
            <v>11M</v>
          </cell>
          <cell r="D169" t="str">
            <v>NHS Gloucestershire CCG</v>
          </cell>
          <cell r="E169" t="str">
            <v>AT</v>
          </cell>
          <cell r="F169" t="str">
            <v>Q64</v>
          </cell>
          <cell r="G169" t="str">
            <v>Bath, Gloucester, Swindon &amp; Wiltshire</v>
          </cell>
          <cell r="H169" t="str">
            <v>RT</v>
          </cell>
          <cell r="I169" t="str">
            <v>Y57</v>
          </cell>
          <cell r="J169" t="str">
            <v>South</v>
          </cell>
          <cell r="K169">
            <v>675741</v>
          </cell>
          <cell r="L169">
            <v>15090</v>
          </cell>
          <cell r="AC169">
            <v>690831</v>
          </cell>
        </row>
        <row r="170">
          <cell r="C170" t="str">
            <v>12D</v>
          </cell>
          <cell r="D170" t="str">
            <v>NHS Swindon CCG</v>
          </cell>
          <cell r="E170" t="str">
            <v>AT</v>
          </cell>
          <cell r="F170" t="str">
            <v>Q64</v>
          </cell>
          <cell r="G170" t="str">
            <v>Bath, Gloucester, Swindon &amp; Wiltshire</v>
          </cell>
          <cell r="H170" t="str">
            <v>RT</v>
          </cell>
          <cell r="I170" t="str">
            <v>Y57</v>
          </cell>
          <cell r="J170" t="str">
            <v>South</v>
          </cell>
          <cell r="K170">
            <v>222994</v>
          </cell>
          <cell r="L170">
            <v>5460</v>
          </cell>
          <cell r="AC170">
            <v>228454</v>
          </cell>
        </row>
        <row r="171">
          <cell r="C171" t="str">
            <v>99N</v>
          </cell>
          <cell r="D171" t="str">
            <v>NHS Wiltshire CCG</v>
          </cell>
          <cell r="E171" t="str">
            <v>AT</v>
          </cell>
          <cell r="F171" t="str">
            <v>Q64</v>
          </cell>
          <cell r="G171" t="str">
            <v>Bath, Gloucester, Swindon &amp; Wiltshire</v>
          </cell>
          <cell r="H171" t="str">
            <v>RT</v>
          </cell>
          <cell r="I171" t="str">
            <v>Y57</v>
          </cell>
          <cell r="J171" t="str">
            <v>South</v>
          </cell>
          <cell r="K171">
            <v>503458</v>
          </cell>
          <cell r="L171">
            <v>11660</v>
          </cell>
          <cell r="AC171">
            <v>515118</v>
          </cell>
        </row>
        <row r="172">
          <cell r="C172" t="str">
            <v>11H</v>
          </cell>
          <cell r="D172" t="str">
            <v>NHS Bristol CCG</v>
          </cell>
          <cell r="E172" t="str">
            <v>AT</v>
          </cell>
          <cell r="F172" t="str">
            <v>Q65</v>
          </cell>
          <cell r="G172" t="str">
            <v>Bristol, North Somerset, Somerset &amp; South Glos</v>
          </cell>
          <cell r="H172" t="str">
            <v>RT</v>
          </cell>
          <cell r="I172" t="str">
            <v>Y57</v>
          </cell>
          <cell r="J172" t="str">
            <v>South</v>
          </cell>
          <cell r="K172">
            <v>499279</v>
          </cell>
          <cell r="L172">
            <v>11280</v>
          </cell>
          <cell r="AC172">
            <v>510559</v>
          </cell>
        </row>
        <row r="173">
          <cell r="C173" t="str">
            <v>11T</v>
          </cell>
          <cell r="D173" t="str">
            <v>NHS North Somerset CCG</v>
          </cell>
          <cell r="E173" t="str">
            <v>AT</v>
          </cell>
          <cell r="F173" t="str">
            <v>Q65</v>
          </cell>
          <cell r="G173" t="str">
            <v>Bristol, North Somerset, Somerset &amp; South Glos</v>
          </cell>
          <cell r="H173" t="str">
            <v>RT</v>
          </cell>
          <cell r="I173" t="str">
            <v>Y57</v>
          </cell>
          <cell r="J173" t="str">
            <v>South</v>
          </cell>
          <cell r="K173">
            <v>235405</v>
          </cell>
          <cell r="L173">
            <v>5150</v>
          </cell>
          <cell r="AC173">
            <v>240555</v>
          </cell>
        </row>
        <row r="174">
          <cell r="C174" t="str">
            <v>11X</v>
          </cell>
          <cell r="D174" t="str">
            <v>NHS Somerset CCG</v>
          </cell>
          <cell r="E174" t="str">
            <v>AT</v>
          </cell>
          <cell r="F174" t="str">
            <v>Q65</v>
          </cell>
          <cell r="G174" t="str">
            <v>Bristol, North Somerset, Somerset &amp; South Glos</v>
          </cell>
          <cell r="H174" t="str">
            <v>RT</v>
          </cell>
          <cell r="I174" t="str">
            <v>Y57</v>
          </cell>
          <cell r="J174" t="str">
            <v>South</v>
          </cell>
          <cell r="K174">
            <v>636701</v>
          </cell>
          <cell r="L174">
            <v>13220</v>
          </cell>
          <cell r="AC174">
            <v>649921</v>
          </cell>
        </row>
        <row r="175">
          <cell r="C175" t="str">
            <v>12A</v>
          </cell>
          <cell r="D175" t="str">
            <v>NHS South Gloucestershire CCG</v>
          </cell>
          <cell r="E175" t="str">
            <v>AT</v>
          </cell>
          <cell r="F175" t="str">
            <v>Q65</v>
          </cell>
          <cell r="G175" t="str">
            <v>Bristol, North Somerset, Somerset &amp; South Glos</v>
          </cell>
          <cell r="H175" t="str">
            <v>RT</v>
          </cell>
          <cell r="I175" t="str">
            <v>Y57</v>
          </cell>
          <cell r="J175" t="str">
            <v>South</v>
          </cell>
          <cell r="K175">
            <v>244121</v>
          </cell>
          <cell r="L175">
            <v>6350</v>
          </cell>
          <cell r="AC175">
            <v>250471</v>
          </cell>
        </row>
        <row r="176">
          <cell r="C176" t="str">
            <v>11N</v>
          </cell>
          <cell r="D176" t="str">
            <v>NHS Kernow CCG</v>
          </cell>
          <cell r="E176" t="str">
            <v>AT</v>
          </cell>
          <cell r="F176" t="str">
            <v>Q66</v>
          </cell>
          <cell r="G176" t="str">
            <v>Devon, Cornwall and the Isles of Scilly</v>
          </cell>
          <cell r="H176" t="str">
            <v>RT</v>
          </cell>
          <cell r="I176" t="str">
            <v>Y57</v>
          </cell>
          <cell r="J176" t="str">
            <v>South</v>
          </cell>
          <cell r="K176">
            <v>686623</v>
          </cell>
          <cell r="L176">
            <v>13520</v>
          </cell>
          <cell r="AC176">
            <v>700143</v>
          </cell>
        </row>
        <row r="177">
          <cell r="C177" t="str">
            <v>99P</v>
          </cell>
          <cell r="D177" t="str">
            <v>NHS North, East, West Devon CCG</v>
          </cell>
          <cell r="E177" t="str">
            <v>AT</v>
          </cell>
          <cell r="F177" t="str">
            <v>Q66</v>
          </cell>
          <cell r="G177" t="str">
            <v>Devon, Cornwall and the Isles of Scilly</v>
          </cell>
          <cell r="H177" t="str">
            <v>RT</v>
          </cell>
          <cell r="I177" t="str">
            <v>Y57</v>
          </cell>
          <cell r="J177" t="str">
            <v>South</v>
          </cell>
          <cell r="K177">
            <v>1060184</v>
          </cell>
          <cell r="L177">
            <v>21750</v>
          </cell>
          <cell r="AC177">
            <v>1081934</v>
          </cell>
        </row>
        <row r="178">
          <cell r="C178" t="str">
            <v>99Q</v>
          </cell>
          <cell r="D178" t="str">
            <v>NHS South Devon and Torbay CCG</v>
          </cell>
          <cell r="E178" t="str">
            <v>AT</v>
          </cell>
          <cell r="F178" t="str">
            <v>Q66</v>
          </cell>
          <cell r="G178" t="str">
            <v>Devon, Cornwall and the Isles of Scilly</v>
          </cell>
          <cell r="H178" t="str">
            <v>RT</v>
          </cell>
          <cell r="I178" t="str">
            <v>Y57</v>
          </cell>
          <cell r="J178" t="str">
            <v>South</v>
          </cell>
          <cell r="K178">
            <v>368794</v>
          </cell>
          <cell r="L178">
            <v>6720</v>
          </cell>
          <cell r="AC178">
            <v>375514</v>
          </cell>
        </row>
        <row r="179">
          <cell r="C179" t="str">
            <v>09C</v>
          </cell>
          <cell r="D179" t="str">
            <v>NHS Ashford CCG</v>
          </cell>
          <cell r="E179" t="str">
            <v>AT</v>
          </cell>
          <cell r="F179" t="str">
            <v>Q67</v>
          </cell>
          <cell r="G179" t="str">
            <v>Kent &amp; Medway</v>
          </cell>
          <cell r="H179" t="str">
            <v>RT</v>
          </cell>
          <cell r="I179" t="str">
            <v>Y57</v>
          </cell>
          <cell r="J179" t="str">
            <v>South</v>
          </cell>
          <cell r="K179">
            <v>130093</v>
          </cell>
          <cell r="L179">
            <v>3010</v>
          </cell>
          <cell r="AC179">
            <v>133103</v>
          </cell>
        </row>
        <row r="180">
          <cell r="C180" t="str">
            <v>09E</v>
          </cell>
          <cell r="D180" t="str">
            <v>NHS Canterbury and Coastal CCG</v>
          </cell>
          <cell r="E180" t="str">
            <v>AT</v>
          </cell>
          <cell r="F180" t="str">
            <v>Q67</v>
          </cell>
          <cell r="G180" t="str">
            <v>Kent &amp; Medway</v>
          </cell>
          <cell r="H180" t="str">
            <v>RT</v>
          </cell>
          <cell r="I180" t="str">
            <v>Y57</v>
          </cell>
          <cell r="J180" t="str">
            <v>South</v>
          </cell>
          <cell r="K180">
            <v>235401</v>
          </cell>
          <cell r="L180">
            <v>5120</v>
          </cell>
          <cell r="AC180">
            <v>240521</v>
          </cell>
        </row>
        <row r="181">
          <cell r="C181" t="str">
            <v>09J</v>
          </cell>
          <cell r="D181" t="str">
            <v>NHS Dartford, Gravesham and Swanley CCG</v>
          </cell>
          <cell r="E181" t="str">
            <v>AT</v>
          </cell>
          <cell r="F181" t="str">
            <v>Q67</v>
          </cell>
          <cell r="G181" t="str">
            <v>Kent &amp; Medway</v>
          </cell>
          <cell r="H181" t="str">
            <v>RT</v>
          </cell>
          <cell r="I181" t="str">
            <v>Y57</v>
          </cell>
          <cell r="J181" t="str">
            <v>South</v>
          </cell>
          <cell r="K181">
            <v>275777</v>
          </cell>
          <cell r="L181">
            <v>6200</v>
          </cell>
          <cell r="AC181">
            <v>281977</v>
          </cell>
        </row>
        <row r="182">
          <cell r="C182" t="str">
            <v>09W</v>
          </cell>
          <cell r="D182" t="str">
            <v>NHS Medway CCG</v>
          </cell>
          <cell r="E182" t="str">
            <v>AT</v>
          </cell>
          <cell r="F182" t="str">
            <v>Q67</v>
          </cell>
          <cell r="G182" t="str">
            <v>Kent &amp; Medway</v>
          </cell>
          <cell r="H182" t="str">
            <v>RT</v>
          </cell>
          <cell r="I182" t="str">
            <v>Y57</v>
          </cell>
          <cell r="J182" t="str">
            <v>South</v>
          </cell>
          <cell r="K182">
            <v>314990</v>
          </cell>
          <cell r="L182">
            <v>7090</v>
          </cell>
          <cell r="AC182">
            <v>322080</v>
          </cell>
        </row>
        <row r="183">
          <cell r="C183" t="str">
            <v>10A</v>
          </cell>
          <cell r="D183" t="str">
            <v>NHS South Kent Coast CCG</v>
          </cell>
          <cell r="E183" t="str">
            <v>AT</v>
          </cell>
          <cell r="F183" t="str">
            <v>Q67</v>
          </cell>
          <cell r="G183" t="str">
            <v>Kent &amp; Medway</v>
          </cell>
          <cell r="H183" t="str">
            <v>RT</v>
          </cell>
          <cell r="I183" t="str">
            <v>Y57</v>
          </cell>
          <cell r="J183" t="str">
            <v>South</v>
          </cell>
          <cell r="K183">
            <v>253123</v>
          </cell>
          <cell r="L183">
            <v>4940</v>
          </cell>
          <cell r="AC183">
            <v>258063</v>
          </cell>
        </row>
        <row r="184">
          <cell r="C184" t="str">
            <v>10D</v>
          </cell>
          <cell r="D184" t="str">
            <v>NHS Swale CCG</v>
          </cell>
          <cell r="E184" t="str">
            <v>AT</v>
          </cell>
          <cell r="F184" t="str">
            <v>Q67</v>
          </cell>
          <cell r="G184" t="str">
            <v>Kent &amp; Medway</v>
          </cell>
          <cell r="H184" t="str">
            <v>RT</v>
          </cell>
          <cell r="I184" t="str">
            <v>Y57</v>
          </cell>
          <cell r="J184" t="str">
            <v>South</v>
          </cell>
          <cell r="K184">
            <v>117739</v>
          </cell>
          <cell r="L184">
            <v>2670</v>
          </cell>
          <cell r="AC184">
            <v>120409</v>
          </cell>
        </row>
        <row r="185">
          <cell r="C185" t="str">
            <v>10E</v>
          </cell>
          <cell r="D185" t="str">
            <v>NHS Thanet CCG</v>
          </cell>
          <cell r="E185" t="str">
            <v>AT</v>
          </cell>
          <cell r="F185" t="str">
            <v>Q67</v>
          </cell>
          <cell r="G185" t="str">
            <v>Kent &amp; Medway</v>
          </cell>
          <cell r="H185" t="str">
            <v>RT</v>
          </cell>
          <cell r="I185" t="str">
            <v>Y57</v>
          </cell>
          <cell r="J185" t="str">
            <v>South</v>
          </cell>
          <cell r="K185">
            <v>190259</v>
          </cell>
          <cell r="L185">
            <v>3360</v>
          </cell>
          <cell r="AC185">
            <v>193619</v>
          </cell>
        </row>
        <row r="186">
          <cell r="C186" t="str">
            <v>99J</v>
          </cell>
          <cell r="D186" t="str">
            <v>NHS West Kent CCG</v>
          </cell>
          <cell r="E186" t="str">
            <v>AT</v>
          </cell>
          <cell r="F186" t="str">
            <v>Q67</v>
          </cell>
          <cell r="G186" t="str">
            <v>Kent &amp; Medway</v>
          </cell>
          <cell r="H186" t="str">
            <v>RT</v>
          </cell>
          <cell r="I186" t="str">
            <v>Y57</v>
          </cell>
          <cell r="J186" t="str">
            <v>South</v>
          </cell>
          <cell r="K186">
            <v>466024</v>
          </cell>
          <cell r="L186">
            <v>11700</v>
          </cell>
          <cell r="AC186">
            <v>477724</v>
          </cell>
        </row>
        <row r="187">
          <cell r="C187" t="str">
            <v>09D</v>
          </cell>
          <cell r="D187" t="str">
            <v>NHS Brighton &amp; Hove CCG</v>
          </cell>
          <cell r="E187" t="str">
            <v>AT</v>
          </cell>
          <cell r="F187" t="str">
            <v>Q68</v>
          </cell>
          <cell r="G187" t="str">
            <v>Surrey &amp; Sussex</v>
          </cell>
          <cell r="H187" t="str">
            <v>RT</v>
          </cell>
          <cell r="I187" t="str">
            <v>Y57</v>
          </cell>
          <cell r="J187" t="str">
            <v>South</v>
          </cell>
          <cell r="K187">
            <v>348461</v>
          </cell>
          <cell r="L187">
            <v>7070</v>
          </cell>
          <cell r="AC187">
            <v>355531</v>
          </cell>
        </row>
        <row r="188">
          <cell r="C188" t="str">
            <v>09F</v>
          </cell>
          <cell r="D188" t="str">
            <v>NHS Eastbourne, Hailsham and Seaford CCG</v>
          </cell>
          <cell r="E188" t="str">
            <v>AT</v>
          </cell>
          <cell r="F188" t="str">
            <v>Q68</v>
          </cell>
          <cell r="G188" t="str">
            <v>Surrey &amp; Sussex</v>
          </cell>
          <cell r="H188" t="str">
            <v>RT</v>
          </cell>
          <cell r="I188" t="str">
            <v>Y57</v>
          </cell>
          <cell r="J188" t="str">
            <v>South</v>
          </cell>
          <cell r="K188">
            <v>225275</v>
          </cell>
          <cell r="L188">
            <v>4540</v>
          </cell>
          <cell r="AC188">
            <v>229815</v>
          </cell>
        </row>
        <row r="189">
          <cell r="C189" t="str">
            <v>09G</v>
          </cell>
          <cell r="D189" t="str">
            <v>NHS Coastal West Sussex CCG</v>
          </cell>
          <cell r="E189" t="str">
            <v>AT</v>
          </cell>
          <cell r="F189" t="str">
            <v>Q68</v>
          </cell>
          <cell r="G189" t="str">
            <v>Surrey &amp; Sussex</v>
          </cell>
          <cell r="H189" t="str">
            <v>RT</v>
          </cell>
          <cell r="I189" t="str">
            <v>Y57</v>
          </cell>
          <cell r="J189" t="str">
            <v>South</v>
          </cell>
          <cell r="K189">
            <v>582953</v>
          </cell>
          <cell r="L189">
            <v>11890</v>
          </cell>
          <cell r="AC189">
            <v>594843</v>
          </cell>
        </row>
        <row r="190">
          <cell r="C190" t="str">
            <v>09H</v>
          </cell>
          <cell r="D190" t="str">
            <v>NHS Crawley CCG</v>
          </cell>
          <cell r="E190" t="str">
            <v>AT</v>
          </cell>
          <cell r="F190" t="str">
            <v>Q68</v>
          </cell>
          <cell r="G190" t="str">
            <v>Surrey &amp; Sussex</v>
          </cell>
          <cell r="H190" t="str">
            <v>RT</v>
          </cell>
          <cell r="I190" t="str">
            <v>Y57</v>
          </cell>
          <cell r="J190" t="str">
            <v>South</v>
          </cell>
          <cell r="K190">
            <v>144302</v>
          </cell>
          <cell r="L190">
            <v>3110</v>
          </cell>
          <cell r="AC190">
            <v>147412</v>
          </cell>
        </row>
        <row r="191">
          <cell r="C191" t="str">
            <v>09L</v>
          </cell>
          <cell r="D191" t="str">
            <v>NHS East Surrey CCG</v>
          </cell>
          <cell r="E191" t="str">
            <v>AT</v>
          </cell>
          <cell r="F191" t="str">
            <v>Q68</v>
          </cell>
          <cell r="G191" t="str">
            <v>Surrey &amp; Sussex</v>
          </cell>
          <cell r="H191" t="str">
            <v>RT</v>
          </cell>
          <cell r="I191" t="str">
            <v>Y57</v>
          </cell>
          <cell r="J191" t="str">
            <v>South</v>
          </cell>
          <cell r="K191">
            <v>188146</v>
          </cell>
          <cell r="L191">
            <v>4220</v>
          </cell>
          <cell r="AC191">
            <v>192366</v>
          </cell>
        </row>
        <row r="192">
          <cell r="C192" t="str">
            <v>09N</v>
          </cell>
          <cell r="D192" t="str">
            <v>NHS Guildford and Waverley CCG</v>
          </cell>
          <cell r="E192" t="str">
            <v>AT</v>
          </cell>
          <cell r="F192" t="str">
            <v>Q68</v>
          </cell>
          <cell r="G192" t="str">
            <v>Surrey &amp; Sussex</v>
          </cell>
          <cell r="H192" t="str">
            <v>RT</v>
          </cell>
          <cell r="I192" t="str">
            <v>Y57</v>
          </cell>
          <cell r="J192" t="str">
            <v>South</v>
          </cell>
          <cell r="K192">
            <v>227773</v>
          </cell>
          <cell r="L192">
            <v>5240</v>
          </cell>
          <cell r="AC192">
            <v>233013</v>
          </cell>
        </row>
        <row r="193">
          <cell r="C193" t="str">
            <v>09P</v>
          </cell>
          <cell r="D193" t="str">
            <v>NHS Hastings &amp; Rother CCG</v>
          </cell>
          <cell r="E193" t="str">
            <v>AT</v>
          </cell>
          <cell r="F193" t="str">
            <v>Q68</v>
          </cell>
          <cell r="G193" t="str">
            <v>Surrey &amp; Sussex</v>
          </cell>
          <cell r="H193" t="str">
            <v>RT</v>
          </cell>
          <cell r="I193" t="str">
            <v>Y57</v>
          </cell>
          <cell r="J193" t="str">
            <v>South</v>
          </cell>
          <cell r="K193">
            <v>254190</v>
          </cell>
          <cell r="L193">
            <v>4510</v>
          </cell>
          <cell r="AC193">
            <v>258700</v>
          </cell>
        </row>
        <row r="194">
          <cell r="C194" t="str">
            <v>09X</v>
          </cell>
          <cell r="D194" t="str">
            <v>NHS Horsham and Mid Sussex CCG</v>
          </cell>
          <cell r="E194" t="str">
            <v>AT</v>
          </cell>
          <cell r="F194" t="str">
            <v>Q68</v>
          </cell>
          <cell r="G194" t="str">
            <v>Surrey &amp; Sussex</v>
          </cell>
          <cell r="H194" t="str">
            <v>RT</v>
          </cell>
          <cell r="I194" t="str">
            <v>Y57</v>
          </cell>
          <cell r="J194" t="str">
            <v>South</v>
          </cell>
          <cell r="K194">
            <v>227835</v>
          </cell>
          <cell r="L194">
            <v>5540</v>
          </cell>
          <cell r="AC194">
            <v>233375</v>
          </cell>
        </row>
        <row r="195">
          <cell r="C195" t="str">
            <v>09Y</v>
          </cell>
          <cell r="D195" t="str">
            <v>NHS North West Surrey CCG</v>
          </cell>
          <cell r="E195" t="str">
            <v>AT</v>
          </cell>
          <cell r="F195" t="str">
            <v>Q68</v>
          </cell>
          <cell r="G195" t="str">
            <v>Surrey &amp; Sussex</v>
          </cell>
          <cell r="H195" t="str">
            <v>RT</v>
          </cell>
          <cell r="I195" t="str">
            <v>Y57</v>
          </cell>
          <cell r="J195" t="str">
            <v>South</v>
          </cell>
          <cell r="K195">
            <v>394645</v>
          </cell>
          <cell r="L195">
            <v>8530</v>
          </cell>
          <cell r="AC195">
            <v>403175</v>
          </cell>
        </row>
        <row r="196">
          <cell r="C196" t="str">
            <v>10C</v>
          </cell>
          <cell r="D196" t="str">
            <v>NHS Surrey Heath CCG</v>
          </cell>
          <cell r="E196" t="str">
            <v>AT</v>
          </cell>
          <cell r="F196" t="str">
            <v>Q68</v>
          </cell>
          <cell r="G196" t="str">
            <v>Surrey &amp; Sussex</v>
          </cell>
          <cell r="H196" t="str">
            <v>RT</v>
          </cell>
          <cell r="I196" t="str">
            <v>Y57</v>
          </cell>
          <cell r="J196" t="str">
            <v>South</v>
          </cell>
          <cell r="K196">
            <v>109062</v>
          </cell>
          <cell r="L196">
            <v>2200</v>
          </cell>
          <cell r="AC196">
            <v>111262</v>
          </cell>
        </row>
        <row r="197">
          <cell r="C197" t="str">
            <v>99H</v>
          </cell>
          <cell r="D197" t="str">
            <v>NHS Surrey Downs CCG</v>
          </cell>
          <cell r="E197" t="str">
            <v>AT</v>
          </cell>
          <cell r="F197" t="str">
            <v>Q68</v>
          </cell>
          <cell r="G197" t="str">
            <v>Surrey &amp; Sussex</v>
          </cell>
          <cell r="H197" t="str">
            <v>RT</v>
          </cell>
          <cell r="I197" t="str">
            <v>Y57</v>
          </cell>
          <cell r="J197" t="str">
            <v>South</v>
          </cell>
          <cell r="K197">
            <v>314358</v>
          </cell>
          <cell r="L197">
            <v>7050</v>
          </cell>
          <cell r="AC197">
            <v>321408</v>
          </cell>
        </row>
        <row r="198">
          <cell r="C198" t="str">
            <v>99K</v>
          </cell>
          <cell r="D198" t="str">
            <v>NHS High Weald Lewes Havens CCG</v>
          </cell>
          <cell r="E198" t="str">
            <v>AT</v>
          </cell>
          <cell r="F198" t="str">
            <v>Q68</v>
          </cell>
          <cell r="G198" t="str">
            <v>Surrey &amp; Sussex</v>
          </cell>
          <cell r="H198" t="str">
            <v>RT</v>
          </cell>
          <cell r="I198" t="str">
            <v>Y57</v>
          </cell>
          <cell r="J198" t="str">
            <v>South</v>
          </cell>
          <cell r="K198">
            <v>191788</v>
          </cell>
          <cell r="L198">
            <v>4070.0000000000005</v>
          </cell>
          <cell r="AC198">
            <v>195858</v>
          </cell>
        </row>
        <row r="199">
          <cell r="C199" t="str">
            <v>10G</v>
          </cell>
          <cell r="D199" t="str">
            <v>NHS Bracknell and Ascot CCG</v>
          </cell>
          <cell r="E199" t="str">
            <v>AT</v>
          </cell>
          <cell r="F199" t="str">
            <v>Q69</v>
          </cell>
          <cell r="G199" t="str">
            <v>Thames Valley</v>
          </cell>
          <cell r="H199" t="str">
            <v>RT</v>
          </cell>
          <cell r="I199" t="str">
            <v>Y57</v>
          </cell>
          <cell r="J199" t="str">
            <v>South</v>
          </cell>
          <cell r="K199">
            <v>132917</v>
          </cell>
          <cell r="L199">
            <v>3350</v>
          </cell>
          <cell r="AC199">
            <v>136267</v>
          </cell>
        </row>
        <row r="200">
          <cell r="C200" t="str">
            <v>10H</v>
          </cell>
          <cell r="D200" t="str">
            <v>NHS Chiltern CCG</v>
          </cell>
          <cell r="E200" t="str">
            <v>AT</v>
          </cell>
          <cell r="F200" t="str">
            <v>Q69</v>
          </cell>
          <cell r="G200" t="str">
            <v>Thames Valley</v>
          </cell>
          <cell r="H200" t="str">
            <v>RT</v>
          </cell>
          <cell r="I200" t="str">
            <v>Y57</v>
          </cell>
          <cell r="J200" t="str">
            <v>South</v>
          </cell>
          <cell r="K200">
            <v>305931</v>
          </cell>
          <cell r="L200">
            <v>7900</v>
          </cell>
          <cell r="AC200">
            <v>313831</v>
          </cell>
        </row>
        <row r="201">
          <cell r="C201" t="str">
            <v>10M</v>
          </cell>
          <cell r="D201" t="str">
            <v>NHS Newbury and District CCG</v>
          </cell>
          <cell r="E201" t="str">
            <v>AT</v>
          </cell>
          <cell r="F201" t="str">
            <v>Q69</v>
          </cell>
          <cell r="G201" t="str">
            <v>Thames Valley</v>
          </cell>
          <cell r="H201" t="str">
            <v>RT</v>
          </cell>
          <cell r="I201" t="str">
            <v>Y57</v>
          </cell>
          <cell r="J201" t="str">
            <v>South</v>
          </cell>
          <cell r="K201">
            <v>110605</v>
          </cell>
          <cell r="L201">
            <v>2780</v>
          </cell>
          <cell r="AC201">
            <v>113385</v>
          </cell>
        </row>
        <row r="202">
          <cell r="C202" t="str">
            <v>10N</v>
          </cell>
          <cell r="D202" t="str">
            <v>NHS North &amp; West Reading CCG</v>
          </cell>
          <cell r="E202" t="str">
            <v>AT</v>
          </cell>
          <cell r="F202" t="str">
            <v>Q69</v>
          </cell>
          <cell r="G202" t="str">
            <v>Thames Valley</v>
          </cell>
          <cell r="H202" t="str">
            <v>RT</v>
          </cell>
          <cell r="I202" t="str">
            <v>Y57</v>
          </cell>
          <cell r="J202" t="str">
            <v>South</v>
          </cell>
          <cell r="K202">
            <v>107385</v>
          </cell>
          <cell r="L202">
            <v>2500</v>
          </cell>
          <cell r="AC202">
            <v>109885</v>
          </cell>
        </row>
        <row r="203">
          <cell r="C203" t="str">
            <v>10Q</v>
          </cell>
          <cell r="D203" t="str">
            <v>NHS Oxfordshire CCG</v>
          </cell>
          <cell r="E203" t="str">
            <v>AT</v>
          </cell>
          <cell r="F203" t="str">
            <v>Q69</v>
          </cell>
          <cell r="G203" t="str">
            <v>Thames Valley</v>
          </cell>
          <cell r="H203" t="str">
            <v>RT</v>
          </cell>
          <cell r="I203" t="str">
            <v>Y57</v>
          </cell>
          <cell r="J203" t="str">
            <v>South</v>
          </cell>
          <cell r="K203">
            <v>645566</v>
          </cell>
          <cell r="L203">
            <v>16260.000000000002</v>
          </cell>
          <cell r="AC203">
            <v>661826</v>
          </cell>
        </row>
        <row r="204">
          <cell r="C204" t="str">
            <v>10T</v>
          </cell>
          <cell r="D204" t="str">
            <v>NHS Slough CCG</v>
          </cell>
          <cell r="E204" t="str">
            <v>AT</v>
          </cell>
          <cell r="F204" t="str">
            <v>Q69</v>
          </cell>
          <cell r="G204" t="str">
            <v>Thames Valley</v>
          </cell>
          <cell r="H204" t="str">
            <v>RT</v>
          </cell>
          <cell r="I204" t="str">
            <v>Y57</v>
          </cell>
          <cell r="J204" t="str">
            <v>South</v>
          </cell>
          <cell r="K204">
            <v>150492</v>
          </cell>
          <cell r="L204">
            <v>3480</v>
          </cell>
          <cell r="AC204">
            <v>153972</v>
          </cell>
        </row>
        <row r="205">
          <cell r="C205" t="str">
            <v>10W</v>
          </cell>
          <cell r="D205" t="str">
            <v>NHS South Reading CCG</v>
          </cell>
          <cell r="E205" t="str">
            <v>AT</v>
          </cell>
          <cell r="F205" t="str">
            <v>Q69</v>
          </cell>
          <cell r="G205" t="str">
            <v>Thames Valley</v>
          </cell>
          <cell r="H205" t="str">
            <v>RT</v>
          </cell>
          <cell r="I205" t="str">
            <v>Y57</v>
          </cell>
          <cell r="J205" t="str">
            <v>South</v>
          </cell>
          <cell r="K205">
            <v>116366</v>
          </cell>
          <cell r="L205">
            <v>2950</v>
          </cell>
          <cell r="AC205">
            <v>119316</v>
          </cell>
        </row>
        <row r="206">
          <cell r="C206" t="str">
            <v>10Y</v>
          </cell>
          <cell r="D206" t="str">
            <v>NHS Aylesbury Vale CCG</v>
          </cell>
          <cell r="E206" t="str">
            <v>AT</v>
          </cell>
          <cell r="F206" t="str">
            <v>Q69</v>
          </cell>
          <cell r="G206" t="str">
            <v>Thames Valley</v>
          </cell>
          <cell r="H206" t="str">
            <v>RT</v>
          </cell>
          <cell r="I206" t="str">
            <v>Y57</v>
          </cell>
          <cell r="J206" t="str">
            <v>South</v>
          </cell>
          <cell r="K206">
            <v>199565</v>
          </cell>
          <cell r="L206">
            <v>4890</v>
          </cell>
          <cell r="AC206">
            <v>204455</v>
          </cell>
        </row>
        <row r="207">
          <cell r="C207" t="str">
            <v>11C</v>
          </cell>
          <cell r="D207" t="str">
            <v>NHS Windsor, Ascot and Maidenhead CCG</v>
          </cell>
          <cell r="E207" t="str">
            <v>AT</v>
          </cell>
          <cell r="F207" t="str">
            <v>Q69</v>
          </cell>
          <cell r="G207" t="str">
            <v>Thames Valley</v>
          </cell>
          <cell r="H207" t="str">
            <v>RT</v>
          </cell>
          <cell r="I207" t="str">
            <v>Y57</v>
          </cell>
          <cell r="J207" t="str">
            <v>South</v>
          </cell>
          <cell r="K207">
            <v>144405</v>
          </cell>
          <cell r="L207">
            <v>3610</v>
          </cell>
          <cell r="AC207">
            <v>148015</v>
          </cell>
        </row>
        <row r="208">
          <cell r="C208" t="str">
            <v>11D</v>
          </cell>
          <cell r="D208" t="str">
            <v>NHS Wokingham CCG</v>
          </cell>
          <cell r="E208" t="str">
            <v>AT</v>
          </cell>
          <cell r="F208" t="str">
            <v>Q69</v>
          </cell>
          <cell r="G208" t="str">
            <v>Thames Valley</v>
          </cell>
          <cell r="H208" t="str">
            <v>RT</v>
          </cell>
          <cell r="I208" t="str">
            <v>Y57</v>
          </cell>
          <cell r="J208" t="str">
            <v>South</v>
          </cell>
          <cell r="K208">
            <v>145091</v>
          </cell>
          <cell r="L208">
            <v>3770</v>
          </cell>
          <cell r="AC208">
            <v>148861</v>
          </cell>
        </row>
        <row r="209">
          <cell r="C209" t="str">
            <v>10J</v>
          </cell>
          <cell r="D209" t="str">
            <v>NHS North Hampshire CCG</v>
          </cell>
          <cell r="E209" t="str">
            <v>AT</v>
          </cell>
          <cell r="F209" t="str">
            <v>Q70</v>
          </cell>
          <cell r="G209" t="str">
            <v>Wessex</v>
          </cell>
          <cell r="H209" t="str">
            <v>RT</v>
          </cell>
          <cell r="I209" t="str">
            <v>Y57</v>
          </cell>
          <cell r="J209" t="str">
            <v>South</v>
          </cell>
          <cell r="K209">
            <v>206515</v>
          </cell>
          <cell r="L209">
            <v>5220</v>
          </cell>
          <cell r="AC209">
            <v>211735</v>
          </cell>
        </row>
        <row r="210">
          <cell r="C210" t="str">
            <v>10K</v>
          </cell>
          <cell r="D210" t="str">
            <v>NHS Fareham and Gosport CCG</v>
          </cell>
          <cell r="E210" t="str">
            <v>AT</v>
          </cell>
          <cell r="F210" t="str">
            <v>Q70</v>
          </cell>
          <cell r="G210" t="str">
            <v>Wessex</v>
          </cell>
          <cell r="H210" t="str">
            <v>RT</v>
          </cell>
          <cell r="I210" t="str">
            <v>Y57</v>
          </cell>
          <cell r="J210" t="str">
            <v>South</v>
          </cell>
          <cell r="K210">
            <v>196338</v>
          </cell>
          <cell r="L210">
            <v>4910</v>
          </cell>
          <cell r="AC210">
            <v>201248</v>
          </cell>
        </row>
        <row r="211">
          <cell r="C211" t="str">
            <v>10L</v>
          </cell>
          <cell r="D211" t="str">
            <v>NHS Isle of Wight CCG</v>
          </cell>
          <cell r="E211" t="str">
            <v>AT</v>
          </cell>
          <cell r="F211" t="str">
            <v>Q70</v>
          </cell>
          <cell r="G211" t="str">
            <v>Wessex</v>
          </cell>
          <cell r="H211" t="str">
            <v>RT</v>
          </cell>
          <cell r="I211" t="str">
            <v>Y57</v>
          </cell>
          <cell r="J211" t="str">
            <v>South</v>
          </cell>
          <cell r="K211">
            <v>193410</v>
          </cell>
          <cell r="L211">
            <v>3490</v>
          </cell>
          <cell r="AC211">
            <v>196900</v>
          </cell>
        </row>
        <row r="212">
          <cell r="C212" t="str">
            <v>10R</v>
          </cell>
          <cell r="D212" t="str">
            <v>NHS Portsmouth CCG</v>
          </cell>
          <cell r="E212" t="str">
            <v>AT</v>
          </cell>
          <cell r="F212" t="str">
            <v>Q70</v>
          </cell>
          <cell r="G212" t="str">
            <v>Wessex</v>
          </cell>
          <cell r="H212" t="str">
            <v>RT</v>
          </cell>
          <cell r="I212" t="str">
            <v>Y57</v>
          </cell>
          <cell r="J212" t="str">
            <v>South</v>
          </cell>
          <cell r="K212">
            <v>238193</v>
          </cell>
          <cell r="L212">
            <v>5280</v>
          </cell>
          <cell r="AC212">
            <v>243473</v>
          </cell>
        </row>
        <row r="213">
          <cell r="C213" t="str">
            <v>10V</v>
          </cell>
          <cell r="D213" t="str">
            <v>NHS South Eastern Hampshire CCG</v>
          </cell>
          <cell r="E213" t="str">
            <v>AT</v>
          </cell>
          <cell r="F213" t="str">
            <v>Q70</v>
          </cell>
          <cell r="G213" t="str">
            <v>Wessex</v>
          </cell>
          <cell r="H213" t="str">
            <v>RT</v>
          </cell>
          <cell r="I213" t="str">
            <v>Y57</v>
          </cell>
          <cell r="J213" t="str">
            <v>South</v>
          </cell>
          <cell r="K213">
            <v>210343</v>
          </cell>
          <cell r="L213">
            <v>5060</v>
          </cell>
          <cell r="AC213">
            <v>215403</v>
          </cell>
        </row>
        <row r="214">
          <cell r="C214" t="str">
            <v>10X</v>
          </cell>
          <cell r="D214" t="str">
            <v>NHS Southampton CCG</v>
          </cell>
          <cell r="E214" t="str">
            <v>AT</v>
          </cell>
          <cell r="F214" t="str">
            <v>Q70</v>
          </cell>
          <cell r="G214" t="str">
            <v>Wessex</v>
          </cell>
          <cell r="H214" t="str">
            <v>RT</v>
          </cell>
          <cell r="I214" t="str">
            <v>Y57</v>
          </cell>
          <cell r="J214" t="str">
            <v>South</v>
          </cell>
          <cell r="K214">
            <v>272132</v>
          </cell>
          <cell r="L214">
            <v>6380</v>
          </cell>
          <cell r="AC214">
            <v>278512</v>
          </cell>
        </row>
        <row r="215">
          <cell r="C215" t="str">
            <v>11A</v>
          </cell>
          <cell r="D215" t="str">
            <v>NHS West Hampshire CCG</v>
          </cell>
          <cell r="E215" t="str">
            <v>AT</v>
          </cell>
          <cell r="F215" t="str">
            <v>Q70</v>
          </cell>
          <cell r="G215" t="str">
            <v>Wessex</v>
          </cell>
          <cell r="H215" t="str">
            <v>RT</v>
          </cell>
          <cell r="I215" t="str">
            <v>Y57</v>
          </cell>
          <cell r="J215" t="str">
            <v>South</v>
          </cell>
          <cell r="K215">
            <v>570234</v>
          </cell>
          <cell r="L215">
            <v>13240</v>
          </cell>
          <cell r="AC215">
            <v>583474</v>
          </cell>
        </row>
        <row r="216">
          <cell r="C216" t="str">
            <v>11J</v>
          </cell>
          <cell r="D216" t="str">
            <v>NHS Dorset CCG</v>
          </cell>
          <cell r="E216" t="str">
            <v>AT</v>
          </cell>
          <cell r="F216" t="str">
            <v>Q70</v>
          </cell>
          <cell r="G216" t="str">
            <v>Wessex</v>
          </cell>
          <cell r="H216" t="str">
            <v>RT</v>
          </cell>
          <cell r="I216" t="str">
            <v>Y57</v>
          </cell>
          <cell r="J216" t="str">
            <v>South</v>
          </cell>
          <cell r="K216">
            <v>896682</v>
          </cell>
          <cell r="L216">
            <v>18730</v>
          </cell>
          <cell r="AC216">
            <v>915412</v>
          </cell>
        </row>
        <row r="217">
          <cell r="C217" t="str">
            <v>99M</v>
          </cell>
          <cell r="D217" t="str">
            <v>NHS North East Hampshire and Farnham CCG</v>
          </cell>
          <cell r="E217" t="str">
            <v>AT</v>
          </cell>
          <cell r="F217" t="str">
            <v>Q70</v>
          </cell>
          <cell r="G217" t="str">
            <v>Wessex</v>
          </cell>
          <cell r="H217" t="str">
            <v>RT</v>
          </cell>
          <cell r="I217" t="str">
            <v>Y57</v>
          </cell>
          <cell r="J217" t="str">
            <v>South</v>
          </cell>
          <cell r="K217">
            <v>228440</v>
          </cell>
          <cell r="L217">
            <v>5210</v>
          </cell>
          <cell r="AC217">
            <v>233650</v>
          </cell>
        </row>
        <row r="218">
          <cell r="C218" t="str">
            <v>Q53</v>
          </cell>
          <cell r="D218" t="str">
            <v>Arden, Herefordshire &amp; Worcestershire</v>
          </cell>
          <cell r="E218" t="str">
            <v>RT</v>
          </cell>
          <cell r="F218" t="str">
            <v>Y55</v>
          </cell>
          <cell r="G218" t="str">
            <v>Midlands &amp; East</v>
          </cell>
          <cell r="H218" t="str">
            <v>NT</v>
          </cell>
          <cell r="I218"/>
          <cell r="M218">
            <v>25236</v>
          </cell>
          <cell r="N218">
            <v>185545</v>
          </cell>
          <cell r="O218">
            <v>152211.46970365528</v>
          </cell>
          <cell r="P218">
            <v>4563</v>
          </cell>
          <cell r="Q218">
            <v>2068</v>
          </cell>
          <cell r="R218">
            <v>0</v>
          </cell>
          <cell r="T218">
            <v>0</v>
          </cell>
          <cell r="U218">
            <v>0</v>
          </cell>
          <cell r="V218">
            <v>46514.537931571824</v>
          </cell>
          <cell r="AC218">
            <v>416138.00763522711</v>
          </cell>
        </row>
        <row r="219">
          <cell r="C219" t="str">
            <v>Q54</v>
          </cell>
          <cell r="D219" t="str">
            <v>Birmingham and the Black Country</v>
          </cell>
          <cell r="E219" t="str">
            <v>RT</v>
          </cell>
          <cell r="F219" t="str">
            <v>Y55</v>
          </cell>
          <cell r="G219" t="str">
            <v>Midlands &amp; East</v>
          </cell>
          <cell r="H219" t="str">
            <v>NT</v>
          </cell>
          <cell r="I219"/>
          <cell r="M219">
            <v>45414</v>
          </cell>
          <cell r="N219">
            <v>266276</v>
          </cell>
          <cell r="O219">
            <v>268819.66841399355</v>
          </cell>
          <cell r="P219">
            <v>9986</v>
          </cell>
          <cell r="Q219">
            <v>19790</v>
          </cell>
          <cell r="R219">
            <v>1304678.763</v>
          </cell>
          <cell r="T219">
            <v>0</v>
          </cell>
          <cell r="U219">
            <v>0</v>
          </cell>
          <cell r="V219">
            <v>82030.22049592495</v>
          </cell>
          <cell r="AC219">
            <v>1996994.6519099188</v>
          </cell>
        </row>
        <row r="220">
          <cell r="C220" t="str">
            <v>Q55</v>
          </cell>
          <cell r="D220" t="str">
            <v>Derbyshire and Nottinghamshire</v>
          </cell>
          <cell r="E220" t="str">
            <v>RT</v>
          </cell>
          <cell r="F220" t="str">
            <v>Y55</v>
          </cell>
          <cell r="G220" t="str">
            <v>Midlands &amp; East</v>
          </cell>
          <cell r="H220" t="str">
            <v>NT</v>
          </cell>
          <cell r="I220"/>
          <cell r="M220">
            <v>35265</v>
          </cell>
          <cell r="N220">
            <v>222027</v>
          </cell>
          <cell r="O220">
            <v>191536.52246064477</v>
          </cell>
          <cell r="P220">
            <v>6091</v>
          </cell>
          <cell r="Q220">
            <v>1833</v>
          </cell>
          <cell r="R220">
            <v>0</v>
          </cell>
          <cell r="T220">
            <v>9102.880000000001</v>
          </cell>
          <cell r="U220">
            <v>43841.909</v>
          </cell>
          <cell r="V220">
            <v>66292.730775045391</v>
          </cell>
          <cell r="AC220">
            <v>575990.04223569017</v>
          </cell>
        </row>
        <row r="221">
          <cell r="C221" t="str">
            <v>Q56</v>
          </cell>
          <cell r="D221" t="str">
            <v>East Anglia</v>
          </cell>
          <cell r="E221" t="str">
            <v>RT</v>
          </cell>
          <cell r="F221" t="str">
            <v>Y55</v>
          </cell>
          <cell r="G221" t="str">
            <v>Midlands &amp; East</v>
          </cell>
          <cell r="H221" t="str">
            <v>NT</v>
          </cell>
          <cell r="I221"/>
          <cell r="M221">
            <v>37788</v>
          </cell>
          <cell r="N221">
            <v>269975</v>
          </cell>
          <cell r="O221">
            <v>225300.9545027503</v>
          </cell>
          <cell r="P221">
            <v>8194</v>
          </cell>
          <cell r="Q221">
            <v>1516</v>
          </cell>
          <cell r="R221">
            <v>924725.13522499998</v>
          </cell>
          <cell r="T221">
            <v>0</v>
          </cell>
          <cell r="U221">
            <v>38054</v>
          </cell>
          <cell r="V221">
            <v>74641.726483707957</v>
          </cell>
          <cell r="AC221">
            <v>1580194.8162114583</v>
          </cell>
        </row>
        <row r="222">
          <cell r="C222" t="str">
            <v>Q57</v>
          </cell>
          <cell r="D222" t="str">
            <v>Essex</v>
          </cell>
          <cell r="E222" t="str">
            <v>RT</v>
          </cell>
          <cell r="F222" t="str">
            <v>Y55</v>
          </cell>
          <cell r="G222" t="str">
            <v>Midlands &amp; East</v>
          </cell>
          <cell r="H222" t="str">
            <v>NT</v>
          </cell>
          <cell r="I222"/>
          <cell r="M222">
            <v>26478</v>
          </cell>
          <cell r="N222">
            <v>182485</v>
          </cell>
          <cell r="O222">
            <v>155798.91018835496</v>
          </cell>
          <cell r="P222">
            <v>6806</v>
          </cell>
          <cell r="Q222">
            <v>1536</v>
          </cell>
          <cell r="R222">
            <v>0</v>
          </cell>
          <cell r="T222">
            <v>0</v>
          </cell>
          <cell r="U222">
            <v>0</v>
          </cell>
          <cell r="V222">
            <v>54647.419038406741</v>
          </cell>
          <cell r="AC222">
            <v>427751.32922676171</v>
          </cell>
        </row>
        <row r="223">
          <cell r="C223" t="str">
            <v>Q58</v>
          </cell>
          <cell r="D223" t="str">
            <v>Hertfordshire and the South Midlands</v>
          </cell>
          <cell r="E223" t="str">
            <v>RT</v>
          </cell>
          <cell r="F223" t="str">
            <v>Y55</v>
          </cell>
          <cell r="G223" t="str">
            <v>Midlands &amp; East</v>
          </cell>
          <cell r="H223" t="str">
            <v>NT</v>
          </cell>
          <cell r="I223"/>
          <cell r="M223">
            <v>35915</v>
          </cell>
          <cell r="N223">
            <v>290649</v>
          </cell>
          <cell r="O223">
            <v>253913.74274367327</v>
          </cell>
          <cell r="P223">
            <v>8133</v>
          </cell>
          <cell r="Q223">
            <v>1068</v>
          </cell>
          <cell r="R223">
            <v>0</v>
          </cell>
          <cell r="T223">
            <v>0</v>
          </cell>
          <cell r="U223">
            <v>0</v>
          </cell>
          <cell r="V223">
            <v>77985.436832853753</v>
          </cell>
          <cell r="AC223">
            <v>667664.17957652698</v>
          </cell>
        </row>
        <row r="224">
          <cell r="C224" t="str">
            <v>Q59</v>
          </cell>
          <cell r="D224" t="str">
            <v>Leicestershire and Lincolnshire</v>
          </cell>
          <cell r="E224" t="str">
            <v>RT</v>
          </cell>
          <cell r="F224" t="str">
            <v>Y55</v>
          </cell>
          <cell r="G224" t="str">
            <v>Midlands &amp; East</v>
          </cell>
          <cell r="H224" t="str">
            <v>NT</v>
          </cell>
          <cell r="I224"/>
          <cell r="M224">
            <v>26814</v>
          </cell>
          <cell r="N224">
            <v>199842</v>
          </cell>
          <cell r="O224">
            <v>159289.29505581764</v>
          </cell>
          <cell r="P224">
            <v>5769</v>
          </cell>
          <cell r="Q224">
            <v>-808</v>
          </cell>
          <cell r="R224">
            <v>899556.5022000001</v>
          </cell>
          <cell r="T224">
            <v>0</v>
          </cell>
          <cell r="U224">
            <v>0</v>
          </cell>
          <cell r="V224">
            <v>58384.591934998985</v>
          </cell>
          <cell r="AC224">
            <v>1348847.3891908168</v>
          </cell>
        </row>
        <row r="225">
          <cell r="C225" t="str">
            <v>Q60</v>
          </cell>
          <cell r="D225" t="str">
            <v>Shropshire and Staffordshire</v>
          </cell>
          <cell r="E225" t="str">
            <v>RT</v>
          </cell>
          <cell r="F225" t="str">
            <v>Y55</v>
          </cell>
          <cell r="G225" t="str">
            <v>Midlands &amp; East</v>
          </cell>
          <cell r="H225" t="str">
            <v>NT</v>
          </cell>
          <cell r="I225"/>
          <cell r="M225">
            <v>25204</v>
          </cell>
          <cell r="N225">
            <v>184244</v>
          </cell>
          <cell r="O225">
            <v>143887.51196666632</v>
          </cell>
          <cell r="P225">
            <v>3256</v>
          </cell>
          <cell r="Q225">
            <v>4870</v>
          </cell>
          <cell r="R225">
            <v>0</v>
          </cell>
          <cell r="T225">
            <v>0</v>
          </cell>
          <cell r="U225">
            <v>42364.78</v>
          </cell>
          <cell r="V225">
            <v>51666.074113664043</v>
          </cell>
          <cell r="AC225">
            <v>455492.36608033039</v>
          </cell>
        </row>
        <row r="226">
          <cell r="C226" t="str">
            <v>Q44</v>
          </cell>
          <cell r="D226" t="str">
            <v>Cheshire, Warrington &amp; Wirral</v>
          </cell>
          <cell r="E226" t="str">
            <v>RT</v>
          </cell>
          <cell r="F226" t="str">
            <v>Y54</v>
          </cell>
          <cell r="G226" t="str">
            <v>North</v>
          </cell>
          <cell r="H226" t="str">
            <v>NT</v>
          </cell>
          <cell r="I226"/>
          <cell r="M226">
            <v>19836</v>
          </cell>
          <cell r="N226">
            <v>144095</v>
          </cell>
          <cell r="O226">
            <v>131608.52600000001</v>
          </cell>
          <cell r="P226">
            <v>4481</v>
          </cell>
          <cell r="Q226">
            <v>942</v>
          </cell>
          <cell r="R226">
            <v>1722012.673</v>
          </cell>
          <cell r="T226">
            <v>0</v>
          </cell>
          <cell r="U226">
            <v>0</v>
          </cell>
          <cell r="V226">
            <v>37037.127878595333</v>
          </cell>
          <cell r="AC226">
            <v>2060012.3268785954</v>
          </cell>
        </row>
        <row r="227">
          <cell r="C227" t="str">
            <v>Q45</v>
          </cell>
          <cell r="D227" t="str">
            <v>Durham, Darlington &amp; Tees</v>
          </cell>
          <cell r="E227" t="str">
            <v>RT</v>
          </cell>
          <cell r="F227" t="str">
            <v>Y54</v>
          </cell>
          <cell r="G227" t="str">
            <v>North</v>
          </cell>
          <cell r="H227" t="str">
            <v>NT</v>
          </cell>
          <cell r="I227"/>
          <cell r="M227">
            <v>22005</v>
          </cell>
          <cell r="N227">
            <v>134883</v>
          </cell>
          <cell r="O227">
            <v>139377.962</v>
          </cell>
          <cell r="P227">
            <v>6405</v>
          </cell>
          <cell r="Q227">
            <v>2440</v>
          </cell>
          <cell r="R227">
            <v>0</v>
          </cell>
          <cell r="T227">
            <v>0</v>
          </cell>
          <cell r="U227">
            <v>28577</v>
          </cell>
          <cell r="V227">
            <v>47265.449029724579</v>
          </cell>
          <cell r="AC227">
            <v>380953.41102972458</v>
          </cell>
        </row>
        <row r="228">
          <cell r="C228" t="str">
            <v>Q46</v>
          </cell>
          <cell r="D228" t="str">
            <v>Greater Manchester</v>
          </cell>
          <cell r="E228" t="str">
            <v>RT</v>
          </cell>
          <cell r="F228" t="str">
            <v>Y54</v>
          </cell>
          <cell r="G228" t="str">
            <v>North</v>
          </cell>
          <cell r="H228" t="str">
            <v>NT</v>
          </cell>
          <cell r="I228"/>
          <cell r="M228">
            <v>47948</v>
          </cell>
          <cell r="N228">
            <v>291970</v>
          </cell>
          <cell r="O228">
            <v>339877.37399999995</v>
          </cell>
          <cell r="P228">
            <v>10580.777</v>
          </cell>
          <cell r="Q228">
            <v>11761</v>
          </cell>
          <cell r="R228">
            <v>0</v>
          </cell>
          <cell r="T228">
            <v>0</v>
          </cell>
          <cell r="U228">
            <v>0</v>
          </cell>
          <cell r="V228">
            <v>92572.493968866023</v>
          </cell>
          <cell r="AC228">
            <v>794709.64496886602</v>
          </cell>
        </row>
        <row r="229">
          <cell r="C229" t="str">
            <v>Q47</v>
          </cell>
          <cell r="D229" t="str">
            <v>Lancashire</v>
          </cell>
          <cell r="E229" t="str">
            <v>RT</v>
          </cell>
          <cell r="F229" t="str">
            <v>Y54</v>
          </cell>
          <cell r="G229" t="str">
            <v>North</v>
          </cell>
          <cell r="H229" t="str">
            <v>NT</v>
          </cell>
          <cell r="I229"/>
          <cell r="M229">
            <v>25721</v>
          </cell>
          <cell r="N229">
            <v>160471</v>
          </cell>
          <cell r="O229">
            <v>165812.01799999998</v>
          </cell>
          <cell r="P229">
            <v>6625</v>
          </cell>
          <cell r="Q229">
            <v>6278</v>
          </cell>
          <cell r="R229">
            <v>0</v>
          </cell>
          <cell r="T229">
            <v>0</v>
          </cell>
          <cell r="U229">
            <v>50659.805</v>
          </cell>
          <cell r="V229">
            <v>45653.544684521425</v>
          </cell>
          <cell r="AC229">
            <v>461220.36768452142</v>
          </cell>
        </row>
        <row r="230">
          <cell r="C230" t="str">
            <v>Q48</v>
          </cell>
          <cell r="D230" t="str">
            <v>Merseyside</v>
          </cell>
          <cell r="E230" t="str">
            <v>RT</v>
          </cell>
          <cell r="F230" t="str">
            <v>Y54</v>
          </cell>
          <cell r="G230" t="str">
            <v>North</v>
          </cell>
          <cell r="H230" t="str">
            <v>NT</v>
          </cell>
          <cell r="I230"/>
          <cell r="M230">
            <v>25273</v>
          </cell>
          <cell r="N230">
            <v>132446</v>
          </cell>
          <cell r="O230">
            <v>149726.712</v>
          </cell>
          <cell r="P230">
            <v>7077</v>
          </cell>
          <cell r="Q230">
            <v>2277</v>
          </cell>
          <cell r="R230">
            <v>0</v>
          </cell>
          <cell r="T230">
            <v>0</v>
          </cell>
          <cell r="U230">
            <v>0</v>
          </cell>
          <cell r="V230">
            <v>46716.07941698526</v>
          </cell>
          <cell r="AC230">
            <v>363515.79141698527</v>
          </cell>
        </row>
        <row r="231">
          <cell r="C231" t="str">
            <v>Q49</v>
          </cell>
          <cell r="D231" t="str">
            <v>Cumbria, Northumb, Tyne &amp; Wear</v>
          </cell>
          <cell r="E231" t="str">
            <v>RT</v>
          </cell>
          <cell r="F231" t="str">
            <v>Y54</v>
          </cell>
          <cell r="G231" t="str">
            <v>North</v>
          </cell>
          <cell r="H231" t="str">
            <v>NT</v>
          </cell>
          <cell r="I231"/>
          <cell r="M231">
            <v>36425</v>
          </cell>
          <cell r="N231">
            <v>215104</v>
          </cell>
          <cell r="O231">
            <v>206886.44799999997</v>
          </cell>
          <cell r="P231">
            <v>12503</v>
          </cell>
          <cell r="Q231">
            <v>5802</v>
          </cell>
          <cell r="R231">
            <v>651979.72699999996</v>
          </cell>
          <cell r="T231">
            <v>0</v>
          </cell>
          <cell r="U231">
            <v>0</v>
          </cell>
          <cell r="V231">
            <v>70540.405049066205</v>
          </cell>
          <cell r="AC231">
            <v>1199240.5800490661</v>
          </cell>
        </row>
        <row r="232">
          <cell r="C232" t="str">
            <v>Q50</v>
          </cell>
          <cell r="D232" t="str">
            <v>North Yorkshire and The Humber</v>
          </cell>
          <cell r="E232" t="str">
            <v>RT</v>
          </cell>
          <cell r="F232" t="str">
            <v>Y54</v>
          </cell>
          <cell r="G232" t="str">
            <v>North</v>
          </cell>
          <cell r="H232" t="str">
            <v>NT</v>
          </cell>
          <cell r="I232"/>
          <cell r="M232">
            <v>27184</v>
          </cell>
          <cell r="N232">
            <v>191636</v>
          </cell>
          <cell r="O232">
            <v>172952.09600000002</v>
          </cell>
          <cell r="P232">
            <v>6050</v>
          </cell>
          <cell r="Q232">
            <v>9805</v>
          </cell>
          <cell r="R232">
            <v>0</v>
          </cell>
          <cell r="T232">
            <v>6251.8119999999999</v>
          </cell>
          <cell r="U232">
            <v>0</v>
          </cell>
          <cell r="V232">
            <v>53398.34308415436</v>
          </cell>
          <cell r="AC232">
            <v>467277.25108415436</v>
          </cell>
        </row>
        <row r="233">
          <cell r="C233" t="str">
            <v>Q51</v>
          </cell>
          <cell r="D233" t="str">
            <v>South Yorkshire and Bassetlaw</v>
          </cell>
          <cell r="E233" t="str">
            <v>RT</v>
          </cell>
          <cell r="F233" t="str">
            <v>Y54</v>
          </cell>
          <cell r="G233" t="str">
            <v>North</v>
          </cell>
          <cell r="H233" t="str">
            <v>NT</v>
          </cell>
          <cell r="I233"/>
          <cell r="M233">
            <v>24334</v>
          </cell>
          <cell r="N233">
            <v>169477</v>
          </cell>
          <cell r="O233">
            <v>178373.45400000003</v>
          </cell>
          <cell r="P233">
            <v>3861</v>
          </cell>
          <cell r="Q233">
            <v>4828</v>
          </cell>
          <cell r="R233">
            <v>1085724.754</v>
          </cell>
          <cell r="T233">
            <v>0</v>
          </cell>
          <cell r="U233">
            <v>0</v>
          </cell>
          <cell r="V233">
            <v>46175.503706982759</v>
          </cell>
          <cell r="AC233">
            <v>1512773.7117069829</v>
          </cell>
        </row>
        <row r="234">
          <cell r="C234" t="str">
            <v>Q52</v>
          </cell>
          <cell r="D234" t="str">
            <v>West Yorkshire</v>
          </cell>
          <cell r="E234" t="str">
            <v>RT</v>
          </cell>
          <cell r="F234" t="str">
            <v>Y54</v>
          </cell>
          <cell r="G234" t="str">
            <v>North</v>
          </cell>
          <cell r="H234" t="str">
            <v>NT</v>
          </cell>
          <cell r="I234"/>
          <cell r="M234">
            <v>35925</v>
          </cell>
          <cell r="N234">
            <v>280802</v>
          </cell>
          <cell r="O234">
            <v>252122.74600000004</v>
          </cell>
          <cell r="P234">
            <v>6981</v>
          </cell>
          <cell r="Q234">
            <v>4346</v>
          </cell>
          <cell r="R234">
            <v>0</v>
          </cell>
          <cell r="T234">
            <v>0</v>
          </cell>
          <cell r="U234">
            <v>44391.664470000003</v>
          </cell>
          <cell r="V234">
            <v>75713.027409899354</v>
          </cell>
          <cell r="AC234">
            <v>700281.4378798994</v>
          </cell>
        </row>
        <row r="235">
          <cell r="C235" t="str">
            <v>Q64</v>
          </cell>
          <cell r="D235" t="str">
            <v>Bath, Gloucester, Swindon &amp; Wiltshire</v>
          </cell>
          <cell r="E235" t="str">
            <v>RT</v>
          </cell>
          <cell r="F235" t="str">
            <v>Y57</v>
          </cell>
          <cell r="G235" t="str">
            <v>South</v>
          </cell>
          <cell r="H235" t="str">
            <v>NT</v>
          </cell>
          <cell r="I235"/>
          <cell r="M235">
            <v>20945</v>
          </cell>
          <cell r="N235">
            <v>155805</v>
          </cell>
          <cell r="O235">
            <v>125721.54200000002</v>
          </cell>
          <cell r="P235">
            <v>2355</v>
          </cell>
          <cell r="Q235">
            <v>334</v>
          </cell>
          <cell r="R235">
            <v>0</v>
          </cell>
          <cell r="T235">
            <v>27261.376</v>
          </cell>
          <cell r="U235">
            <v>0</v>
          </cell>
          <cell r="V235">
            <v>41019.620125479705</v>
          </cell>
          <cell r="AC235">
            <v>373441.53812547971</v>
          </cell>
        </row>
        <row r="236">
          <cell r="C236" t="str">
            <v>Q65</v>
          </cell>
          <cell r="D236" t="str">
            <v>Bristol, North Somerset, Somerset &amp; South Glos</v>
          </cell>
          <cell r="E236" t="str">
            <v>RT</v>
          </cell>
          <cell r="F236" t="str">
            <v>Y57</v>
          </cell>
          <cell r="G236" t="str">
            <v>South</v>
          </cell>
          <cell r="H236" t="str">
            <v>NT</v>
          </cell>
          <cell r="I236"/>
          <cell r="M236">
            <v>22853</v>
          </cell>
          <cell r="N236">
            <v>168993</v>
          </cell>
          <cell r="O236">
            <v>132447.69400000002</v>
          </cell>
          <cell r="P236">
            <v>4735</v>
          </cell>
          <cell r="Q236">
            <v>85</v>
          </cell>
          <cell r="R236">
            <v>766810.49100000004</v>
          </cell>
          <cell r="T236">
            <v>0</v>
          </cell>
          <cell r="U236">
            <v>26170</v>
          </cell>
          <cell r="V236">
            <v>43379.111410754667</v>
          </cell>
          <cell r="AC236">
            <v>1165473.2964107548</v>
          </cell>
        </row>
        <row r="237">
          <cell r="C237" t="str">
            <v>Q66</v>
          </cell>
          <cell r="D237" t="str">
            <v>Devon, Cornwall and the Isles of Scilly</v>
          </cell>
          <cell r="E237" t="str">
            <v>RT</v>
          </cell>
          <cell r="F237" t="str">
            <v>Y57</v>
          </cell>
          <cell r="G237" t="str">
            <v>South</v>
          </cell>
          <cell r="H237" t="str">
            <v>NT</v>
          </cell>
          <cell r="I237"/>
          <cell r="M237">
            <v>30402</v>
          </cell>
          <cell r="N237">
            <v>195408</v>
          </cell>
          <cell r="O237">
            <v>181645.41399999999</v>
          </cell>
          <cell r="P237">
            <v>4808</v>
          </cell>
          <cell r="Q237">
            <v>-2515</v>
          </cell>
          <cell r="R237">
            <v>0</v>
          </cell>
          <cell r="T237">
            <v>0</v>
          </cell>
          <cell r="U237">
            <v>0</v>
          </cell>
          <cell r="V237">
            <v>49311.189409600716</v>
          </cell>
          <cell r="AC237">
            <v>459059.60340960068</v>
          </cell>
        </row>
        <row r="238">
          <cell r="C238" t="str">
            <v>Q67</v>
          </cell>
          <cell r="D238" t="str">
            <v>Kent &amp; Medway</v>
          </cell>
          <cell r="E238" t="str">
            <v>RT</v>
          </cell>
          <cell r="F238" t="str">
            <v>Y57</v>
          </cell>
          <cell r="G238" t="str">
            <v>South</v>
          </cell>
          <cell r="H238" t="str">
            <v>NT</v>
          </cell>
          <cell r="I238"/>
          <cell r="M238">
            <v>25635</v>
          </cell>
          <cell r="N238">
            <v>183979</v>
          </cell>
          <cell r="O238">
            <v>159338.85800000001</v>
          </cell>
          <cell r="P238">
            <v>5782</v>
          </cell>
          <cell r="Q238">
            <v>1581</v>
          </cell>
          <cell r="R238">
            <v>0</v>
          </cell>
          <cell r="T238">
            <v>0</v>
          </cell>
          <cell r="U238">
            <v>38667</v>
          </cell>
          <cell r="V238">
            <v>51065.267046356486</v>
          </cell>
          <cell r="AC238">
            <v>466048.12504635646</v>
          </cell>
        </row>
        <row r="239">
          <cell r="C239" t="str">
            <v>Q68</v>
          </cell>
          <cell r="D239" t="str">
            <v>Surrey &amp; Sussex</v>
          </cell>
          <cell r="E239" t="str">
            <v>RT</v>
          </cell>
          <cell r="F239" t="str">
            <v>Y57</v>
          </cell>
          <cell r="G239" t="str">
            <v>South</v>
          </cell>
          <cell r="H239" t="str">
            <v>NT</v>
          </cell>
          <cell r="I239"/>
          <cell r="M239">
            <v>39773</v>
          </cell>
          <cell r="N239">
            <v>298971</v>
          </cell>
          <cell r="O239">
            <v>245694.89</v>
          </cell>
          <cell r="P239">
            <v>5739</v>
          </cell>
          <cell r="Q239">
            <v>702</v>
          </cell>
          <cell r="R239">
            <v>410276.85800000001</v>
          </cell>
          <cell r="T239">
            <v>0</v>
          </cell>
          <cell r="U239">
            <v>0</v>
          </cell>
          <cell r="V239">
            <v>69588.282702107274</v>
          </cell>
          <cell r="AC239">
            <v>1070745.0307021074</v>
          </cell>
        </row>
        <row r="240">
          <cell r="C240" t="str">
            <v>Q69</v>
          </cell>
          <cell r="D240" t="str">
            <v>Thames Valley</v>
          </cell>
          <cell r="E240" t="str">
            <v>RT</v>
          </cell>
          <cell r="F240" t="str">
            <v>Y57</v>
          </cell>
          <cell r="G240" t="str">
            <v>South</v>
          </cell>
          <cell r="H240" t="str">
            <v>NT</v>
          </cell>
          <cell r="I240"/>
          <cell r="M240">
            <v>24298</v>
          </cell>
          <cell r="N240">
            <v>214560</v>
          </cell>
          <cell r="O240">
            <v>167415.35399999999</v>
          </cell>
          <cell r="P240">
            <v>9104</v>
          </cell>
          <cell r="Q240">
            <v>1873</v>
          </cell>
          <cell r="R240">
            <v>0</v>
          </cell>
          <cell r="T240">
            <v>0</v>
          </cell>
          <cell r="U240">
            <v>28626</v>
          </cell>
          <cell r="V240">
            <v>62634.437208283947</v>
          </cell>
          <cell r="AC240">
            <v>508510.79120828392</v>
          </cell>
        </row>
        <row r="241">
          <cell r="C241" t="str">
            <v>Q70</v>
          </cell>
          <cell r="D241" t="str">
            <v>Wessex</v>
          </cell>
          <cell r="E241" t="str">
            <v>RT</v>
          </cell>
          <cell r="F241" t="str">
            <v>Y57</v>
          </cell>
          <cell r="G241" t="str">
            <v>South</v>
          </cell>
          <cell r="H241" t="str">
            <v>NT</v>
          </cell>
          <cell r="I241"/>
          <cell r="M241">
            <v>39290</v>
          </cell>
          <cell r="N241">
            <v>301300</v>
          </cell>
          <cell r="O241">
            <v>241108.80200000003</v>
          </cell>
          <cell r="P241">
            <v>5167</v>
          </cell>
          <cell r="Q241">
            <v>586</v>
          </cell>
          <cell r="R241">
            <v>871314.37600000005</v>
          </cell>
          <cell r="T241">
            <v>0</v>
          </cell>
          <cell r="U241">
            <v>0</v>
          </cell>
          <cell r="V241">
            <v>75296.108713282374</v>
          </cell>
          <cell r="AC241">
            <v>1534062.2867132823</v>
          </cell>
        </row>
        <row r="242">
          <cell r="C242" t="str">
            <v>Q71</v>
          </cell>
          <cell r="D242" t="str">
            <v>London</v>
          </cell>
          <cell r="E242" t="str">
            <v>RT</v>
          </cell>
          <cell r="F242" t="str">
            <v>Y56</v>
          </cell>
          <cell r="G242" t="str">
            <v>London</v>
          </cell>
          <cell r="H242" t="str">
            <v>NT</v>
          </cell>
          <cell r="M242">
            <v>133039</v>
          </cell>
          <cell r="N242">
            <v>1032061</v>
          </cell>
          <cell r="O242">
            <v>808507.06</v>
          </cell>
          <cell r="P242">
            <v>30752</v>
          </cell>
          <cell r="Q242">
            <v>26505</v>
          </cell>
          <cell r="R242">
            <v>3045739.6582968067</v>
          </cell>
          <cell r="T242">
            <v>0</v>
          </cell>
          <cell r="U242">
            <v>64227</v>
          </cell>
          <cell r="V242">
            <v>247595.32119377679</v>
          </cell>
          <cell r="AC242">
            <v>5388426.0394905843</v>
          </cell>
        </row>
        <row r="243">
          <cell r="C243" t="str">
            <v>Y56</v>
          </cell>
          <cell r="D243" t="str">
            <v>London</v>
          </cell>
          <cell r="E243" t="str">
            <v>NT</v>
          </cell>
          <cell r="H243" t="str">
            <v>NT</v>
          </cell>
          <cell r="X243">
            <v>61232.939423498334</v>
          </cell>
          <cell r="Y243">
            <v>4794</v>
          </cell>
          <cell r="AC243">
            <v>66026.939423498334</v>
          </cell>
        </row>
        <row r="244">
          <cell r="C244" t="str">
            <v>Y55</v>
          </cell>
          <cell r="D244" t="str">
            <v>Midlands &amp; East</v>
          </cell>
          <cell r="E244" t="str">
            <v>NT</v>
          </cell>
          <cell r="H244" t="str">
            <v>NT</v>
          </cell>
          <cell r="X244">
            <v>90258.678726835788</v>
          </cell>
          <cell r="Y244">
            <v>9162</v>
          </cell>
          <cell r="AC244">
            <v>99420.678726835788</v>
          </cell>
        </row>
        <row r="245">
          <cell r="C245" t="str">
            <v>Y54</v>
          </cell>
          <cell r="D245" t="str">
            <v>North</v>
          </cell>
          <cell r="E245" t="str">
            <v>NT</v>
          </cell>
          <cell r="H245" t="str">
            <v>NT</v>
          </cell>
          <cell r="X245">
            <v>79579.48517031924</v>
          </cell>
          <cell r="Y245">
            <v>9740</v>
          </cell>
          <cell r="AC245">
            <v>89319.48517031924</v>
          </cell>
        </row>
        <row r="246">
          <cell r="C246" t="str">
            <v>Y57</v>
          </cell>
          <cell r="D246" t="str">
            <v>South</v>
          </cell>
          <cell r="E246" t="str">
            <v>NT</v>
          </cell>
          <cell r="H246" t="str">
            <v>NT</v>
          </cell>
          <cell r="X246">
            <v>74690.18786138315</v>
          </cell>
          <cell r="Y246">
            <v>8305</v>
          </cell>
          <cell r="AC246">
            <v>82995.18786138315</v>
          </cell>
        </row>
        <row r="247">
          <cell r="C247" t="str">
            <v>Med</v>
          </cell>
          <cell r="D247" t="str">
            <v>Medical Directorate</v>
          </cell>
          <cell r="W247">
            <v>25183</v>
          </cell>
          <cell r="Y247">
            <v>138421</v>
          </cell>
          <cell r="AC247">
            <v>163604</v>
          </cell>
        </row>
        <row r="248">
          <cell r="C248" t="str">
            <v>Nur</v>
          </cell>
          <cell r="D248" t="str">
            <v>Nursing Directorate</v>
          </cell>
          <cell r="W248">
            <v>10823</v>
          </cell>
          <cell r="Y248">
            <v>4055</v>
          </cell>
          <cell r="AC248">
            <v>14878</v>
          </cell>
        </row>
        <row r="249">
          <cell r="C249" t="str">
            <v>OpsCOO</v>
          </cell>
          <cell r="D249" t="str">
            <v>Operations Directorate - COO</v>
          </cell>
          <cell r="W249">
            <v>9279.863222</v>
          </cell>
          <cell r="Y249">
            <v>0</v>
          </cell>
          <cell r="AC249">
            <v>9279.863222</v>
          </cell>
        </row>
        <row r="250">
          <cell r="C250" t="str">
            <v>OpsOth</v>
          </cell>
          <cell r="D250" t="str">
            <v>Operations Directorate - Not Yet Devolved</v>
          </cell>
          <cell r="W250">
            <v>52597</v>
          </cell>
          <cell r="Y250">
            <v>59201</v>
          </cell>
          <cell r="AC250">
            <v>111798</v>
          </cell>
        </row>
        <row r="251">
          <cell r="C251" t="str">
            <v>Com</v>
          </cell>
          <cell r="D251" t="str">
            <v>Commissioning Development</v>
          </cell>
          <cell r="W251">
            <v>10691.743315499998</v>
          </cell>
          <cell r="Y251">
            <v>4995</v>
          </cell>
          <cell r="AC251">
            <v>15686.743315499998</v>
          </cell>
        </row>
        <row r="252">
          <cell r="C252" t="str">
            <v>Pat</v>
          </cell>
          <cell r="D252" t="str">
            <v>Patients &amp; Information</v>
          </cell>
          <cell r="W252">
            <v>18494.716101123831</v>
          </cell>
          <cell r="Y252">
            <v>117629</v>
          </cell>
          <cell r="AC252">
            <v>136123.71610112383</v>
          </cell>
        </row>
        <row r="253">
          <cell r="C253" t="str">
            <v>Fin</v>
          </cell>
          <cell r="D253" t="str">
            <v>Finance</v>
          </cell>
          <cell r="W253">
            <v>15750</v>
          </cell>
          <cell r="Y253">
            <v>2500</v>
          </cell>
          <cell r="AA253">
            <v>360000</v>
          </cell>
          <cell r="AB253">
            <v>1184000</v>
          </cell>
          <cell r="AC253">
            <v>1562250</v>
          </cell>
        </row>
        <row r="254">
          <cell r="C254" t="str">
            <v>Pol</v>
          </cell>
          <cell r="D254" t="str">
            <v>Policy</v>
          </cell>
          <cell r="W254">
            <v>11581.887918000002</v>
          </cell>
          <cell r="Y254">
            <v>0</v>
          </cell>
          <cell r="AC254">
            <v>11581.887918000002</v>
          </cell>
        </row>
        <row r="255">
          <cell r="C255" t="str">
            <v>Hum</v>
          </cell>
          <cell r="D255" t="str">
            <v>Human Resources</v>
          </cell>
          <cell r="W255">
            <v>8270</v>
          </cell>
          <cell r="Y255">
            <v>46729</v>
          </cell>
          <cell r="AC255">
            <v>54999</v>
          </cell>
        </row>
        <row r="256">
          <cell r="C256" t="str">
            <v>CorPol</v>
          </cell>
          <cell r="D256" t="str">
            <v>Corporate  - Policy</v>
          </cell>
          <cell r="W256">
            <v>17400</v>
          </cell>
          <cell r="Y256">
            <v>0</v>
          </cell>
          <cell r="Z256">
            <v>300000</v>
          </cell>
          <cell r="AC256">
            <v>317400</v>
          </cell>
        </row>
        <row r="257">
          <cell r="C257" t="str">
            <v>CorOth</v>
          </cell>
          <cell r="D257" t="str">
            <v>Corporate  - Other</v>
          </cell>
          <cell r="W257">
            <v>16800</v>
          </cell>
          <cell r="Y257">
            <v>0</v>
          </cell>
          <cell r="AC257">
            <v>16800</v>
          </cell>
        </row>
        <row r="258">
          <cell r="C258" t="str">
            <v>CorIT</v>
          </cell>
          <cell r="D258" t="str">
            <v>Corporate  - IT</v>
          </cell>
          <cell r="W258">
            <v>14387</v>
          </cell>
          <cell r="Y258">
            <v>0</v>
          </cell>
          <cell r="AC258">
            <v>14387</v>
          </cell>
        </row>
        <row r="259">
          <cell r="C259" t="str">
            <v>Tra</v>
          </cell>
          <cell r="D259" t="str">
            <v xml:space="preserve">Travel &amp; Subsistence </v>
          </cell>
          <cell r="W259">
            <v>28200</v>
          </cell>
          <cell r="Y259">
            <v>0</v>
          </cell>
          <cell r="AC259">
            <v>28200</v>
          </cell>
        </row>
        <row r="260">
          <cell r="C260" t="str">
            <v>Est</v>
          </cell>
          <cell r="D260" t="str">
            <v>Estates</v>
          </cell>
          <cell r="W260">
            <v>21500</v>
          </cell>
          <cell r="Y260">
            <v>0</v>
          </cell>
          <cell r="AC260">
            <v>21500</v>
          </cell>
        </row>
        <row r="261">
          <cell r="C261" t="str">
            <v>Off</v>
          </cell>
          <cell r="D261" t="str">
            <v>Office Expenses</v>
          </cell>
          <cell r="W261">
            <v>7200</v>
          </cell>
          <cell r="Y261">
            <v>0</v>
          </cell>
          <cell r="AC261">
            <v>7200</v>
          </cell>
        </row>
        <row r="262">
          <cell r="C262" t="str">
            <v>Dep</v>
          </cell>
          <cell r="D262" t="str">
            <v>Depreciation</v>
          </cell>
          <cell r="W262">
            <v>30000</v>
          </cell>
          <cell r="Y262">
            <v>0</v>
          </cell>
          <cell r="AC262">
            <v>30000</v>
          </cell>
        </row>
        <row r="263">
          <cell r="C263" t="str">
            <v>Oth</v>
          </cell>
          <cell r="D263" t="str">
            <v>Other</v>
          </cell>
          <cell r="W263">
            <v>54000</v>
          </cell>
          <cell r="Y263">
            <v>516529</v>
          </cell>
          <cell r="AC263">
            <v>570529</v>
          </cell>
        </row>
        <row r="264">
          <cell r="C264" t="str">
            <v>Con</v>
          </cell>
          <cell r="D264" t="str">
            <v>Contingency</v>
          </cell>
          <cell r="W264">
            <v>18225</v>
          </cell>
          <cell r="Y264">
            <v>101190</v>
          </cell>
          <cell r="AC264">
            <v>119415</v>
          </cell>
        </row>
      </sheetData>
      <sheetData sheetId="18" refreshError="1"/>
      <sheetData sheetId="19" refreshError="1"/>
      <sheetData sheetId="20" refreshError="1"/>
      <sheetData sheetId="21">
        <row r="8">
          <cell r="B8" t="str">
            <v>01C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"/>
      <sheetName val="Contents"/>
      <sheetName val="Allocations"/>
      <sheetName val="Baselines"/>
      <sheetName val="Sources"/>
      <sheetName val="HCHS"/>
      <sheetName val="HCHS_MH"/>
      <sheetName val="Prescribing"/>
      <sheetName val="Primary"/>
      <sheetName val="Unified"/>
      <sheetName val="Criteria"/>
      <sheetName val="POC"/>
      <sheetName val="PoC_Chart"/>
      <sheetName val="Change in DFTs"/>
      <sheetName val="DFTs_Charts"/>
      <sheetName val="Weights"/>
      <sheetName val="HCHSMFF"/>
      <sheetName val="PMSMFF"/>
      <sheetName val="MFF"/>
      <sheetName val="PPM"/>
      <sheetName val="MH_age_weights"/>
      <sheetName val="Glossary"/>
      <sheetName val="Org_Lookups"/>
    </sheetNames>
    <sheetDataSet>
      <sheetData sheetId="0">
        <row r="1">
          <cell r="B1" t="str">
            <v>[2012ExpoBook_A.xls]</v>
          </cell>
        </row>
      </sheetData>
      <sheetData sheetId="1"/>
      <sheetData sheetId="2">
        <row r="6">
          <cell r="B6" t="str">
            <v>5ND</v>
          </cell>
        </row>
      </sheetData>
      <sheetData sheetId="3"/>
      <sheetData sheetId="4"/>
      <sheetData sheetId="5">
        <row r="8">
          <cell r="B8" t="str">
            <v>5ND</v>
          </cell>
        </row>
      </sheetData>
      <sheetData sheetId="6"/>
      <sheetData sheetId="7"/>
      <sheetData sheetId="8"/>
      <sheetData sheetId="9">
        <row r="8">
          <cell r="B8" t="str">
            <v>5ND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67DD1BA-551B-4B49-80F4-BC1300F62F18}" name="icb_need_index" displayName="icb_need_index" ref="A2:N44" headerRowDxfId="89" dataDxfId="88" totalsRowDxfId="87">
  <autoFilter ref="A2:N44" xr:uid="{3BC5DD39-ED27-4A0D-9575-D2763B18B86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8" xr3:uid="{9A25AF88-7502-4AA8-9D6B-0A41F70446B0}" name="Sort" dataDxfId="86" totalsRowDxfId="85"/>
    <tableColumn id="9" xr3:uid="{87819BC6-D4E5-4DC2-8106-D6EA84D8A019}" name="R23" dataDxfId="84" totalsRowDxfId="83"/>
    <tableColumn id="10" xr3:uid="{7DF669C2-C927-4F90-9EA2-88E0E09C5826}" name="Region" dataDxfId="82" totalsRowDxfId="81"/>
    <tableColumn id="1" xr3:uid="{AD59055F-B9CE-4A44-8ECD-01BB77693911}" name="ICB23" totalsRowLabel="Total" dataDxfId="80" totalsRowDxfId="79"/>
    <tableColumn id="11" xr3:uid="{3FB8BBC4-5D9D-45A7-BCF7-5E8F92808871}" name="Integrated Care Board" totalsRowLabel="England" dataDxfId="78" totalsRowDxfId="77"/>
    <tableColumn id="14" xr3:uid="{C0F7B7C3-16AA-4DD7-8A11-EA4E4075DC72}" name="Sum of GP weighted population" totalsRowFunction="sum" dataDxfId="76" totalsRowDxfId="75" dataCellStyle="Comma"/>
    <tableColumn id="13" xr3:uid="{67AC134C-04CC-4B27-BD92-25E6F42D1AE8}" name="Sum of weighted births" totalsRowFunction="sum" dataDxfId="74" totalsRowDxfId="73" dataCellStyle="Comma"/>
    <tableColumn id="3" xr3:uid="{1493103B-6071-42F9-84A8-651612A04F6C}" name="Average cost per birth (cost / births)" totalsRowFunction="custom" dataDxfId="72" totalsRowDxfId="71" dataCellStyle="Comma">
      <calculatedColumnFormula>icb_need_index[[#This Row],[Sum of GP weighted population]]/icb_need_index[[#This Row],[Sum of weighted births]]</calculatedColumnFormula>
      <totalsRowFormula>icb_need_index[[#Totals],[Sum of GP weighted population]]/icb_need_index[[#Totals],[Sum of weighted births]]</totalsRowFormula>
    </tableColumn>
    <tableColumn id="12" xr3:uid="{F40F4BB3-0DA3-4463-B4B7-6A8A300E29F3}" name="Registered population (base year)" totalsRowFunction="sum" dataDxfId="70" totalsRowDxfId="69" dataCellStyle="Comma"/>
    <tableColumn id="15" xr3:uid="{CB4A101E-0C35-40B4-A915-D737E8F4A757}" name="Normalised weighted population (base year)" totalsRowFunction="sum" dataDxfId="68" totalsRowDxfId="67" dataCellStyle="Comma"/>
    <tableColumn id="16" xr3:uid="{D019E32C-6103-4402-8C8A-467437EC296D}" name="Need index (base year)" totalsRowFunction="custom" dataDxfId="66" totalsRowDxfId="65">
      <totalsRowFormula>icb_need_index[[#Totals],[Normalised weighted population (base year)]]/icb_need_index[[#Totals],[Registered population (base year)]]</totalsRowFormula>
    </tableColumn>
    <tableColumn id="2" xr3:uid="{EC4C62B5-6DC7-41D1-BBA4-A5181E00567E}" name="Registered population 2025/26" totalsRowFunction="sum" dataDxfId="64" totalsRowDxfId="63" dataCellStyle="Comma"/>
    <tableColumn id="5" xr3:uid="{053FA4F5-28C9-47FD-A282-79CBC6B4EBFC}" name="Normalised weighted population 2025/26" totalsRowFunction="sum" dataDxfId="62" totalsRowDxfId="61" dataCellStyle="Comma"/>
    <tableColumn id="6" xr3:uid="{B89AFE71-758E-432F-99F1-FB8FC56F1F10}" name="Need index 2025/26" totalsRowFunction="custom" dataDxfId="60" totalsRowDxfId="59">
      <totalsRowFormula>icb_need_index[[#Totals],[Normalised weighted population 2025/26]]/icb_need_index[[#Totals],[Registered population 2025/26]]</totalsRowFormula>
    </tableColumn>
  </tableColumns>
  <tableStyleInfo name="TableAllocationsTechGuid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1EF0030-0117-4F5E-86F5-8A9E9765CBC3}" name="region_need_index" displayName="region_need_index" ref="A46:N54" totalsRowCount="1" headerRowDxfId="58" dataDxfId="56" totalsRowDxfId="54" headerRowBorderDxfId="57" tableBorderDxfId="55">
  <autoFilter ref="A46:N53" xr:uid="{51EF0030-0117-4F5E-86F5-8A9E9765CBC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1" xr3:uid="{680C4F9D-D2A4-4C26-9C3D-740DECC4559E}" name="Sort" dataDxfId="53" totalsRowDxfId="52"/>
    <tableColumn id="2" xr3:uid="{B1D81E02-2404-4B0A-9B41-1C7B74B4FADE}" name="ICB" dataDxfId="51" totalsRowDxfId="50"/>
    <tableColumn id="3" xr3:uid="{8ADB4AD8-0610-4FC9-8F88-C3C4308F170E}" name="ICB_name" dataDxfId="49" totalsRowDxfId="48"/>
    <tableColumn id="4" xr3:uid="{18A36271-81EE-41B8-BF2E-6C9906E678A5}" name="R23" totalsRowLabel="Total" dataDxfId="47" totalsRowDxfId="46"/>
    <tableColumn id="5" xr3:uid="{82F6D00C-9C5F-40E1-B79C-595189BE463F}" name="Region" totalsRowLabel="England" dataDxfId="45" totalsRowDxfId="44"/>
    <tableColumn id="7" xr3:uid="{61EDA756-4C52-4E80-92AA-017538B04E2C}" name="Weighted population (sum of GP predicted total costs)" totalsRowFunction="sum" dataDxfId="43" totalsRowDxfId="42" dataCellStyle="Comma">
      <calculatedColumnFormula array="1">SUMIF(icb_need_index[[R23]:[R23]],region_need_index[[#This Row],[R23]:[R23]],icb_need_index[Sum of GP weighted population])</calculatedColumnFormula>
    </tableColumn>
    <tableColumn id="6" xr3:uid="{ED120786-3C24-46E7-B078-4EAC964D3842}" name="Sum of weighted GP births_x000a_2018-22" totalsRowFunction="sum" dataDxfId="41" totalsRowDxfId="40">
      <calculatedColumnFormula array="1">SUMIF(icb_need_index[[R23]:[R23]],region_need_index[[#This Row],[R23]:[R23]],icb_need_index[Sum of weighted births])</calculatedColumnFormula>
    </tableColumn>
    <tableColumn id="14" xr3:uid="{3D684F98-A477-4C54-BFA2-4665F2072966}" name="Average cost per birth (cost / births)" totalsRowFunction="custom" dataDxfId="39" totalsRowDxfId="38" dataCellStyle="Comma">
      <calculatedColumnFormula>region_need_index[[#This Row],[Weighted population (sum of GP predicted total costs)]]/region_need_index[[#This Row],[Sum of weighted GP births
2018-22]]</calculatedColumnFormula>
      <totalsRowFormula>region_need_index[[#Totals],[Weighted population (sum of GP predicted total costs)]]/region_need_index[[#Totals],[Sum of weighted GP births
2018-22]]</totalsRowFormula>
    </tableColumn>
    <tableColumn id="8" xr3:uid="{5209FA0C-F3AF-443B-86F1-EB54A211678D}" name="Registered population (base year)" totalsRowFunction="sum" dataDxfId="37" totalsRowDxfId="36">
      <calculatedColumnFormula array="1">SUMIF(icb_need_index[[R23]:[R23]],region_need_index[[#This Row],[R23]:[R23]],icb_need_index[Registered population (base year)])</calculatedColumnFormula>
    </tableColumn>
    <tableColumn id="9" xr3:uid="{81CBB588-7275-4C28-89F5-1DF439C2E09A}" name="Normalised weighted population (base year)" totalsRowFunction="sum" dataDxfId="35" totalsRowDxfId="34">
      <calculatedColumnFormula array="1">SUMIF(icb_need_index[[R23]:[R23]],region_need_index[[#This Row],[R23]:[R23]],icb_need_index[Normalised weighted population (base year)])</calculatedColumnFormula>
    </tableColumn>
    <tableColumn id="10" xr3:uid="{F4C13E49-F427-4C3C-9430-B89FDDDA03FD}" name="Need index (base year)" totalsRowFunction="custom" dataDxfId="33" totalsRowDxfId="32">
      <calculatedColumnFormula>region_need_index[[#This Row],[Normalised weighted population (base year)]]/region_need_index[[#This Row],[Registered population (base year)]]</calculatedColumnFormula>
      <totalsRowFormula>region_need_index[[#Totals],[Normalised weighted population (base year)]]/region_need_index[[#Totals],[Registered population (base year)]]</totalsRowFormula>
    </tableColumn>
    <tableColumn id="11" xr3:uid="{C0A15E0D-0BA5-478B-9AD5-2112F496695C}" name="Registered population 2025/26" totalsRowFunction="sum" dataDxfId="31" totalsRowDxfId="30">
      <calculatedColumnFormula array="1">SUMIF(icb_need_index[[R23]:[R23]],region_need_index[[#This Row],[R23]:[R23]],icb_need_index[Registered population 2025/26])</calculatedColumnFormula>
    </tableColumn>
    <tableColumn id="12" xr3:uid="{090B225B-65B1-46A3-ABA6-EE37E0CB78D1}" name="Normalised weighted population 2025/26" totalsRowFunction="sum" dataDxfId="29" totalsRowDxfId="28">
      <calculatedColumnFormula array="1">SUMIF(icb_need_index[[R23]:[R23]],region_need_index[[#This Row],[R23]:[R23]],icb_need_index[Normalised weighted population 2025/26])</calculatedColumnFormula>
    </tableColumn>
    <tableColumn id="13" xr3:uid="{8E689EF6-BFB3-4B9F-BCE1-17EE686612DE}" name="Need index 2025/26" totalsRowFunction="custom" dataDxfId="27" totalsRowDxfId="26">
      <calculatedColumnFormula>region_need_index[[#This Row],[Normalised weighted population 2025/26]]/region_need_index[[#This Row],[Registered population 2025/26]]</calculatedColumnFormula>
      <totalsRowFormula>region_need_index[[#Totals],[Normalised weighted population 2025/26]]/region_need_index[[#Totals],[Registered population 2025/26]]</totalsRowFormula>
    </tableColumn>
  </tableColumns>
  <tableStyleInfo name="TableAllocationsTechGuide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549381B-7324-45FA-B9C4-9B97F447989A}" name="gp_need_index" displayName="gp_need_index" ref="A2:N6350" totalsRowShown="0" headerRowDxfId="25" dataDxfId="24">
  <autoFilter ref="A2:N6350" xr:uid="{CF2DF124-6E0F-48FB-875C-213DD3D9F87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</autoFilter>
  <tableColumns count="14">
    <tableColumn id="2" xr3:uid="{84643159-1572-4681-8887-ACE8274DFDD1}" name="GP code" dataDxfId="23"/>
    <tableColumn id="13" xr3:uid="{45947CAD-EBCD-4332-817F-67D6747FC2BB}" name="GP practice" dataDxfId="22"/>
    <tableColumn id="3" xr3:uid="{546A349B-67F6-492C-ABA9-899B13C98EAE}" name="ICB23" dataDxfId="21"/>
    <tableColumn id="19" xr3:uid="{BFB362FD-4C15-4170-895B-7C5E202996A8}" name="R23" dataDxfId="20"/>
    <tableColumn id="4" xr3:uid="{F8AAA074-1DED-4A6E-B499-FDB5EA052EFD}" name="LAD21" dataDxfId="19"/>
    <tableColumn id="8" xr3:uid="{D7F9059C-90FF-4174-AF60-5B307D0F1653}" name="GP cost per birth (model outputs)" dataDxfId="18"/>
    <tableColumn id="1" xr3:uid="{BE40EE73-4E59-4110-B0D3-C587C51B1FD0}" name="Weighted births" dataDxfId="17"/>
    <tableColumn id="6" xr3:uid="{824B1166-B263-412E-BDA6-7BB9CFC0ACE5}" name="GP weighted population (cost x births)" dataDxfId="16"/>
    <tableColumn id="5" xr3:uid="{432B7FC2-896B-468F-90EC-5F2782EB41D1}" name="Registered population (base year)" dataDxfId="15"/>
    <tableColumn id="12" xr3:uid="{5D86A496-0A57-40B8-B810-ED9BBB87C4A0}" name="Normalised weighted population (base year)" dataDxfId="14"/>
    <tableColumn id="14" xr3:uid="{21169957-511C-44BD-9980-F29EB81B6CFC}" name="Need index (base year)" dataDxfId="13">
      <calculatedColumnFormula>gp_need_index[[#This Row],[Normalised weighted population (base year)]]/gp_need_index[[#This Row],[Registered population (base year)]]</calculatedColumnFormula>
    </tableColumn>
    <tableColumn id="16" xr3:uid="{48E87573-5458-4C6C-BB0A-EE6A4AE9AB09}" name="Registered population 2025/26" dataDxfId="12"/>
    <tableColumn id="17" xr3:uid="{42C991FE-C3BA-4030-9B33-8845E473F7BD}" name="Normalised weighted population 2025/26" dataDxfId="11"/>
    <tableColumn id="18" xr3:uid="{B911F888-1526-4F47-A6A8-803E2334635E}" name="Need index 2025/26" dataDxfId="10">
      <calculatedColumnFormula>gp_need_index[[#This Row],[Normalised weighted population 2025/26]]/gp_need_index[[#This Row],[Registered population 2025/26]]</calculatedColumnFormula>
    </tableColumn>
  </tableColumns>
  <tableStyleInfo name="TableAllocationsTechGuide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356E6E3-3121-4050-B39C-747D16255FE4}" name="gp_need_weights" displayName="gp_need_weights" ref="A2:H6350" totalsRowShown="0" headerRowDxfId="9" dataDxfId="8">
  <autoFilter ref="A2:H6350" xr:uid="{CF2DF124-6E0F-48FB-875C-213DD3D9F87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2" xr3:uid="{6E79B752-8BBD-41F9-939B-77F39FEE0502}" name="GP code" dataDxfId="7"/>
    <tableColumn id="13" xr3:uid="{D1228AB4-DE76-433C-A17C-D06514F1E9EB}" name="GP practice" dataDxfId="6"/>
    <tableColumn id="3" xr3:uid="{56DB6D6D-E4B5-4FCB-940B-181CD0DD63FB}" name="ICB23" dataDxfId="5"/>
    <tableColumn id="19" xr3:uid="{63A0C2BD-F5C9-4949-A1A4-E00337058FBF}" name="R23" dataDxfId="4"/>
    <tableColumn id="4" xr3:uid="{5B3F232B-B253-4FDA-BAF0-6761800AE4DB}" name="LAD21" dataDxfId="3"/>
    <tableColumn id="8" xr3:uid="{ED2E74C1-6B39-49ED-AA82-9CF54A046E4A}" name="GP practice cost per birth" dataDxfId="2"/>
    <tableColumn id="9" xr3:uid="{E6FED850-F3C7-48F8-8A1E-D7527EB29434}" name="LAD average cost per birth" dataDxfId="1"/>
    <tableColumn id="10" xr3:uid="{FE330245-A10F-48CE-8E54-6FAEF5B88910}" name="Cost per birth used" dataDxfId="0"/>
  </tableColumns>
  <tableStyleInfo name="TableAllocationsTechGuid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ons.gov.uk/peoplepopulationandcommunity/birthsdeathsandmarriages/livebirths/datasets/birthcharacteristicsinenglandandwales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://www.england.nhs.uk/allocations" TargetMode="External"/><Relationship Id="rId1" Type="http://schemas.openxmlformats.org/officeDocument/2006/relationships/hyperlink" Target="mailto:england.revenue-allocations@nhs.net?subject=FAO%20Allocations%20Team" TargetMode="External"/><Relationship Id="rId6" Type="http://schemas.openxmlformats.org/officeDocument/2006/relationships/hyperlink" Target="https://www.ons.gov.uk/peoplepopulationandcommunity/birthsdeathsandmarriages/livebirths/datasets/birthcharacteristicsinenglandandwales" TargetMode="External"/><Relationship Id="rId5" Type="http://schemas.openxmlformats.org/officeDocument/2006/relationships/hyperlink" Target="file:///C:\Users\RebeccaWootton\AppData\Local\Microsoft\Windows\INetCache\Content.Outlook\TFR6KRBU\Live%20births%20by%20LSOA%20-%20can%20also%20be%20extracted%20from%20NOMIS%20via%20ONS%20StatExplore" TargetMode="External"/><Relationship Id="rId4" Type="http://schemas.openxmlformats.org/officeDocument/2006/relationships/hyperlink" Target="http://www.england.nhs.uk/allocation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J42"/>
  <sheetViews>
    <sheetView tabSelected="1" zoomScaleNormal="100" workbookViewId="0">
      <selection activeCell="K7" sqref="K7"/>
    </sheetView>
  </sheetViews>
  <sheetFormatPr defaultColWidth="9.1796875" defaultRowHeight="12.5" x14ac:dyDescent="0.25"/>
  <cols>
    <col min="1" max="3" width="9.1796875" style="3" customWidth="1"/>
    <col min="4" max="9" width="9.1796875" style="3"/>
    <col min="10" max="10" width="9.1796875" style="3" customWidth="1"/>
    <col min="11" max="16384" width="9.1796875" style="3"/>
  </cols>
  <sheetData>
    <row r="1" spans="1:10" ht="13" x14ac:dyDescent="0.3">
      <c r="A1" s="4" t="s">
        <v>12769</v>
      </c>
      <c r="B1" s="2"/>
      <c r="C1" s="2"/>
      <c r="D1" s="2"/>
      <c r="E1" s="2"/>
      <c r="F1" s="2"/>
      <c r="G1" s="2"/>
      <c r="H1" s="2"/>
      <c r="I1" s="2"/>
      <c r="J1" s="2"/>
    </row>
    <row r="2" spans="1:10" x14ac:dyDescent="0.25">
      <c r="A2" s="2" t="s">
        <v>12833</v>
      </c>
      <c r="B2" s="2"/>
      <c r="C2" s="2"/>
      <c r="D2" s="2"/>
      <c r="E2" s="2"/>
      <c r="F2" s="2"/>
      <c r="G2" s="2"/>
      <c r="H2" s="2"/>
      <c r="I2" s="2"/>
      <c r="J2" s="2"/>
    </row>
    <row r="3" spans="1:10" ht="50.25" customHeight="1" x14ac:dyDescent="0.25">
      <c r="A3" s="59" t="s">
        <v>12407</v>
      </c>
      <c r="B3" s="60"/>
      <c r="C3" s="60"/>
      <c r="D3" s="60"/>
      <c r="E3" s="60"/>
      <c r="F3" s="60"/>
      <c r="G3" s="60"/>
      <c r="H3" s="60"/>
      <c r="I3" s="60"/>
      <c r="J3" s="61" t="s">
        <v>12998</v>
      </c>
    </row>
    <row r="4" spans="1:10" ht="18.75" customHeight="1" x14ac:dyDescent="0.3">
      <c r="A4" s="77" t="s">
        <v>12906</v>
      </c>
      <c r="B4" s="2"/>
      <c r="C4" s="2"/>
      <c r="D4" s="2"/>
      <c r="E4" s="2"/>
      <c r="F4" s="2"/>
      <c r="G4" s="2"/>
      <c r="H4" s="2"/>
      <c r="I4" s="2"/>
      <c r="J4" s="4"/>
    </row>
    <row r="5" spans="1:10" ht="13" x14ac:dyDescent="0.25">
      <c r="A5" s="56" t="s">
        <v>12877</v>
      </c>
      <c r="B5" s="2"/>
      <c r="C5" s="2"/>
      <c r="D5" s="2"/>
      <c r="E5" s="2"/>
      <c r="F5" s="2"/>
      <c r="G5" s="2"/>
      <c r="H5" s="2"/>
      <c r="I5" s="2"/>
      <c r="J5" s="2"/>
    </row>
    <row r="6" spans="1:10" ht="13" x14ac:dyDescent="0.25">
      <c r="A6" s="56" t="s">
        <v>12878</v>
      </c>
      <c r="B6" s="2"/>
      <c r="C6" s="2"/>
      <c r="D6" s="2"/>
      <c r="E6" s="2"/>
      <c r="F6" s="2"/>
      <c r="G6" s="2"/>
      <c r="H6" s="2"/>
      <c r="I6" s="2"/>
      <c r="J6" s="2"/>
    </row>
    <row r="7" spans="1:10" ht="13" x14ac:dyDescent="0.25">
      <c r="A7" s="56" t="s">
        <v>12892</v>
      </c>
      <c r="B7" s="2"/>
      <c r="C7" s="2"/>
      <c r="D7" s="2"/>
      <c r="E7" s="2"/>
      <c r="F7" s="2"/>
      <c r="G7" s="2"/>
      <c r="H7" s="2"/>
      <c r="I7" s="2"/>
      <c r="J7" s="2"/>
    </row>
    <row r="8" spans="1:10" ht="21" customHeight="1" x14ac:dyDescent="0.25">
      <c r="A8" s="56" t="s">
        <v>12871</v>
      </c>
      <c r="B8" s="2"/>
      <c r="C8" s="2"/>
      <c r="D8" s="2"/>
      <c r="E8" s="2"/>
      <c r="F8" s="2"/>
      <c r="G8" s="2"/>
      <c r="H8" s="2"/>
      <c r="I8" s="2"/>
      <c r="J8" s="2"/>
    </row>
    <row r="9" spans="1:10" ht="13" x14ac:dyDescent="0.25">
      <c r="A9" s="94" t="s">
        <v>12853</v>
      </c>
      <c r="B9" s="95"/>
      <c r="C9" s="95"/>
      <c r="D9" s="95"/>
      <c r="E9" s="95"/>
      <c r="F9" s="95"/>
      <c r="G9" s="95"/>
      <c r="H9" s="95"/>
      <c r="I9" s="95"/>
      <c r="J9" s="96" t="s">
        <v>12852</v>
      </c>
    </row>
    <row r="10" spans="1:10" ht="17.25" customHeight="1" x14ac:dyDescent="0.25">
      <c r="A10" s="97" t="s">
        <v>12905</v>
      </c>
      <c r="B10" s="98"/>
      <c r="C10" s="98"/>
      <c r="D10" s="98"/>
      <c r="E10" s="98"/>
      <c r="F10" s="98"/>
      <c r="G10" s="98"/>
      <c r="H10" s="98"/>
      <c r="I10" s="98"/>
      <c r="J10" s="98"/>
    </row>
    <row r="11" spans="1:10" ht="13" x14ac:dyDescent="0.25">
      <c r="A11" s="97" t="s">
        <v>12849</v>
      </c>
      <c r="B11" s="98"/>
      <c r="C11" s="98"/>
      <c r="D11" s="98"/>
      <c r="E11" s="98"/>
      <c r="F11" s="98"/>
      <c r="G11" s="98"/>
      <c r="H11" s="98"/>
      <c r="I11" s="98"/>
      <c r="J11" s="99" t="s">
        <v>12890</v>
      </c>
    </row>
    <row r="12" spans="1:10" ht="13" x14ac:dyDescent="0.25">
      <c r="A12" s="97" t="s">
        <v>12850</v>
      </c>
      <c r="B12" s="98"/>
      <c r="C12" s="98"/>
      <c r="D12" s="98"/>
      <c r="E12" s="98"/>
      <c r="F12" s="98"/>
      <c r="G12" s="98"/>
      <c r="H12" s="98"/>
      <c r="I12" s="98"/>
      <c r="J12" s="99" t="s">
        <v>12875</v>
      </c>
    </row>
    <row r="13" spans="1:10" ht="19.5" customHeight="1" x14ac:dyDescent="0.25">
      <c r="A13" s="97" t="s">
        <v>12876</v>
      </c>
      <c r="B13" s="98"/>
      <c r="C13" s="98"/>
      <c r="D13" s="98"/>
      <c r="E13" s="98"/>
      <c r="F13" s="98"/>
      <c r="G13" s="98"/>
      <c r="H13" s="98"/>
      <c r="I13" s="98"/>
      <c r="J13" s="99" t="s">
        <v>12891</v>
      </c>
    </row>
    <row r="14" spans="1:10" ht="13" x14ac:dyDescent="0.25">
      <c r="A14" s="72" t="s">
        <v>12838</v>
      </c>
      <c r="B14" s="73"/>
      <c r="C14" s="73"/>
      <c r="D14" s="73"/>
      <c r="E14" s="73"/>
      <c r="F14" s="73"/>
      <c r="G14" s="73"/>
      <c r="H14" s="73"/>
      <c r="I14" s="73"/>
      <c r="J14" s="74" t="s">
        <v>6311</v>
      </c>
    </row>
    <row r="15" spans="1:10" ht="13" x14ac:dyDescent="0.25">
      <c r="A15" s="75" t="s">
        <v>12837</v>
      </c>
      <c r="B15" s="76"/>
      <c r="C15" s="76"/>
      <c r="D15" s="76"/>
      <c r="E15" s="76"/>
      <c r="F15" s="76"/>
      <c r="G15" s="76"/>
      <c r="H15" s="76"/>
      <c r="I15" s="76"/>
      <c r="J15" s="76"/>
    </row>
    <row r="16" spans="1:10" ht="20.25" customHeight="1" x14ac:dyDescent="0.25">
      <c r="A16" s="76" t="s">
        <v>12909</v>
      </c>
      <c r="B16" s="76"/>
      <c r="C16" s="76"/>
      <c r="D16" s="76"/>
      <c r="E16" s="76"/>
      <c r="F16" s="76"/>
      <c r="G16" s="76"/>
      <c r="H16" s="76"/>
      <c r="I16" s="76"/>
      <c r="J16" s="76"/>
    </row>
    <row r="17" spans="1:10" ht="13" x14ac:dyDescent="0.25">
      <c r="A17" s="107" t="s">
        <v>12904</v>
      </c>
      <c r="B17" s="76"/>
      <c r="C17" s="76"/>
      <c r="D17" s="76"/>
      <c r="E17" s="76"/>
      <c r="F17" s="76"/>
      <c r="G17" s="76"/>
      <c r="H17" s="76"/>
      <c r="I17" s="76"/>
      <c r="J17" s="76"/>
    </row>
    <row r="18" spans="1:10" x14ac:dyDescent="0.25">
      <c r="A18" s="76" t="s">
        <v>12898</v>
      </c>
      <c r="B18" s="76"/>
      <c r="C18" s="76"/>
      <c r="D18" s="76"/>
      <c r="E18" s="76"/>
      <c r="F18" s="76"/>
      <c r="G18" s="76"/>
      <c r="H18" s="76"/>
      <c r="I18" s="76"/>
      <c r="J18" s="76"/>
    </row>
    <row r="19" spans="1:10" x14ac:dyDescent="0.25">
      <c r="A19" s="76" t="s">
        <v>12901</v>
      </c>
      <c r="B19" s="76"/>
      <c r="C19" s="76"/>
      <c r="D19" s="76"/>
      <c r="E19" s="76"/>
      <c r="F19" s="76"/>
      <c r="G19" s="76"/>
      <c r="H19" s="76"/>
      <c r="I19" s="76"/>
      <c r="J19" s="76"/>
    </row>
    <row r="20" spans="1:10" x14ac:dyDescent="0.25">
      <c r="A20" s="108" t="s">
        <v>12880</v>
      </c>
      <c r="B20" s="76"/>
      <c r="C20" s="76"/>
      <c r="D20" s="76"/>
      <c r="E20" s="76"/>
      <c r="F20" s="76"/>
      <c r="G20" s="76"/>
      <c r="H20" s="76"/>
      <c r="I20" s="76"/>
      <c r="J20" s="76"/>
    </row>
    <row r="21" spans="1:10" ht="22.5" customHeight="1" x14ac:dyDescent="0.25">
      <c r="A21" s="108" t="s">
        <v>12879</v>
      </c>
      <c r="B21" s="109"/>
      <c r="C21" s="109"/>
      <c r="D21" s="109"/>
      <c r="E21" s="109"/>
      <c r="F21" s="76"/>
      <c r="G21" s="76"/>
      <c r="H21" s="76"/>
      <c r="I21" s="76"/>
      <c r="J21" s="76"/>
    </row>
    <row r="22" spans="1:10" ht="13" x14ac:dyDescent="0.25">
      <c r="A22" s="49" t="s">
        <v>12834</v>
      </c>
      <c r="B22" s="50"/>
      <c r="C22" s="50"/>
      <c r="D22" s="50"/>
      <c r="E22" s="50"/>
      <c r="F22" s="50"/>
      <c r="G22" s="50"/>
      <c r="H22" s="50"/>
      <c r="I22" s="50"/>
      <c r="J22" s="51" t="s">
        <v>6333</v>
      </c>
    </row>
    <row r="23" spans="1:10" ht="19.5" customHeight="1" x14ac:dyDescent="0.25">
      <c r="A23" s="52" t="s">
        <v>12902</v>
      </c>
      <c r="B23" s="53"/>
      <c r="C23" s="53"/>
      <c r="D23" s="53"/>
      <c r="E23" s="53"/>
      <c r="F23" s="53"/>
      <c r="G23" s="53"/>
      <c r="H23" s="53"/>
      <c r="I23" s="53"/>
      <c r="J23" s="53"/>
    </row>
    <row r="24" spans="1:10" ht="13" x14ac:dyDescent="0.25">
      <c r="A24" s="52" t="s">
        <v>12888</v>
      </c>
      <c r="B24" s="53"/>
      <c r="C24" s="53"/>
      <c r="D24" s="53"/>
      <c r="E24" s="53"/>
      <c r="F24" s="53"/>
      <c r="G24" s="53"/>
      <c r="H24" s="53"/>
      <c r="I24" s="53"/>
      <c r="J24" s="55" t="s">
        <v>12894</v>
      </c>
    </row>
    <row r="25" spans="1:10" ht="13" x14ac:dyDescent="0.25">
      <c r="A25" s="52" t="s">
        <v>12893</v>
      </c>
      <c r="B25" s="53"/>
      <c r="C25" s="53"/>
      <c r="D25" s="53"/>
      <c r="E25" s="53"/>
      <c r="F25" s="53"/>
      <c r="G25" s="53"/>
      <c r="H25" s="53"/>
      <c r="I25" s="53"/>
      <c r="J25" s="55" t="s">
        <v>12907</v>
      </c>
    </row>
    <row r="26" spans="1:10" ht="19.5" customHeight="1" x14ac:dyDescent="0.25">
      <c r="A26" s="52" t="s">
        <v>12889</v>
      </c>
      <c r="B26" s="53"/>
      <c r="C26" s="53"/>
      <c r="D26" s="53"/>
      <c r="E26" s="53"/>
      <c r="F26" s="53"/>
      <c r="G26" s="53"/>
      <c r="H26" s="53"/>
      <c r="I26" s="53"/>
      <c r="J26" s="55" t="s">
        <v>12895</v>
      </c>
    </row>
    <row r="27" spans="1:10" ht="13" x14ac:dyDescent="0.25">
      <c r="A27" s="52" t="s">
        <v>12835</v>
      </c>
      <c r="B27" s="53"/>
      <c r="C27" s="53"/>
      <c r="D27" s="53"/>
      <c r="E27" s="53"/>
      <c r="F27" s="53"/>
      <c r="G27" s="53"/>
      <c r="H27" s="53"/>
      <c r="I27" s="53"/>
      <c r="J27" s="55" t="s">
        <v>12872</v>
      </c>
    </row>
    <row r="28" spans="1:10" ht="13" x14ac:dyDescent="0.25">
      <c r="A28" s="52" t="s">
        <v>12836</v>
      </c>
      <c r="B28" s="53"/>
      <c r="C28" s="53"/>
      <c r="D28" s="53"/>
      <c r="E28" s="53"/>
      <c r="F28" s="53"/>
      <c r="G28" s="53"/>
      <c r="H28" s="53"/>
      <c r="I28" s="53"/>
      <c r="J28" s="55" t="s">
        <v>12873</v>
      </c>
    </row>
    <row r="29" spans="1:10" ht="19.5" customHeight="1" x14ac:dyDescent="0.25">
      <c r="A29" s="52" t="s">
        <v>12881</v>
      </c>
      <c r="B29" s="53"/>
      <c r="C29" s="53"/>
      <c r="D29" s="53"/>
      <c r="E29" s="53"/>
      <c r="F29" s="53"/>
      <c r="G29" s="53"/>
      <c r="H29" s="53"/>
      <c r="I29" s="53"/>
      <c r="J29" s="55" t="s">
        <v>12874</v>
      </c>
    </row>
    <row r="30" spans="1:10" ht="13" x14ac:dyDescent="0.25">
      <c r="A30" s="49" t="s">
        <v>12841</v>
      </c>
      <c r="B30" s="50"/>
      <c r="C30" s="50"/>
      <c r="D30" s="50"/>
      <c r="E30" s="50"/>
      <c r="F30" s="50"/>
      <c r="G30" s="50"/>
      <c r="H30" s="50"/>
      <c r="I30" s="50"/>
      <c r="J30" s="51" t="s">
        <v>6333</v>
      </c>
    </row>
    <row r="31" spans="1:10" ht="20.25" customHeight="1" x14ac:dyDescent="0.25">
      <c r="A31" s="54" t="s">
        <v>12903</v>
      </c>
      <c r="B31" s="53"/>
      <c r="C31" s="53"/>
      <c r="D31" s="53"/>
      <c r="E31" s="53"/>
      <c r="F31" s="53"/>
      <c r="G31" s="53"/>
      <c r="H31" s="53"/>
      <c r="I31" s="53"/>
      <c r="J31" s="53"/>
    </row>
    <row r="32" spans="1:10" ht="13" x14ac:dyDescent="0.25">
      <c r="A32" s="54" t="s">
        <v>12899</v>
      </c>
      <c r="B32" s="53"/>
      <c r="C32" s="53"/>
      <c r="D32" s="53"/>
      <c r="E32" s="53"/>
      <c r="F32" s="53"/>
      <c r="G32" s="53"/>
      <c r="H32" s="53"/>
      <c r="I32" s="53"/>
      <c r="J32" s="55" t="s">
        <v>12900</v>
      </c>
    </row>
    <row r="33" spans="1:10" ht="13" x14ac:dyDescent="0.25">
      <c r="A33" s="54" t="s">
        <v>12897</v>
      </c>
      <c r="B33" s="53"/>
      <c r="C33" s="53"/>
      <c r="D33" s="53"/>
      <c r="E33" s="53"/>
      <c r="F33" s="53"/>
      <c r="G33" s="53"/>
      <c r="H33" s="53"/>
      <c r="I33" s="53"/>
      <c r="J33" s="55" t="s">
        <v>12896</v>
      </c>
    </row>
    <row r="34" spans="1:10" ht="18.75" customHeight="1" x14ac:dyDescent="0.25">
      <c r="A34" s="54" t="s">
        <v>12995</v>
      </c>
      <c r="B34" s="53"/>
      <c r="C34" s="53"/>
      <c r="D34" s="53"/>
      <c r="E34" s="53"/>
      <c r="F34" s="53"/>
      <c r="G34" s="53"/>
      <c r="H34" s="53"/>
      <c r="I34" s="53"/>
      <c r="J34" s="55" t="s">
        <v>12854</v>
      </c>
    </row>
    <row r="35" spans="1:10" ht="13" x14ac:dyDescent="0.25">
      <c r="A35" s="54" t="s">
        <v>12835</v>
      </c>
      <c r="B35" s="53"/>
      <c r="C35" s="53"/>
      <c r="D35" s="53"/>
      <c r="E35" s="53"/>
      <c r="F35" s="53"/>
      <c r="G35" s="53"/>
      <c r="H35" s="53"/>
      <c r="I35" s="53"/>
      <c r="J35" s="55" t="s">
        <v>12872</v>
      </c>
    </row>
    <row r="36" spans="1:10" ht="13" x14ac:dyDescent="0.25">
      <c r="A36" s="54" t="s">
        <v>12836</v>
      </c>
      <c r="B36" s="53"/>
      <c r="C36" s="53"/>
      <c r="D36" s="53"/>
      <c r="E36" s="53"/>
      <c r="F36" s="53"/>
      <c r="G36" s="53"/>
      <c r="H36" s="53"/>
      <c r="I36" s="53"/>
      <c r="J36" s="55" t="s">
        <v>12873</v>
      </c>
    </row>
    <row r="37" spans="1:10" ht="21" customHeight="1" x14ac:dyDescent="0.25">
      <c r="A37" s="54" t="s">
        <v>12881</v>
      </c>
      <c r="B37" s="53"/>
      <c r="C37" s="53"/>
      <c r="D37" s="53"/>
      <c r="E37" s="53"/>
      <c r="F37" s="53"/>
      <c r="G37" s="53"/>
      <c r="H37" s="53"/>
      <c r="I37" s="53"/>
      <c r="J37" s="55" t="s">
        <v>12874</v>
      </c>
    </row>
    <row r="38" spans="1:10" ht="21" customHeight="1" x14ac:dyDescent="0.25">
      <c r="A38" s="78" t="s">
        <v>12405</v>
      </c>
      <c r="B38" s="56"/>
      <c r="C38" s="56"/>
      <c r="D38" s="56"/>
      <c r="E38" s="56"/>
      <c r="F38" s="56"/>
      <c r="G38" s="56"/>
      <c r="H38" s="56"/>
      <c r="I38" s="56"/>
      <c r="J38" s="56"/>
    </row>
    <row r="39" spans="1:10" ht="13" x14ac:dyDescent="0.25">
      <c r="A39" s="57" t="s">
        <v>6330</v>
      </c>
      <c r="B39" s="56"/>
      <c r="C39" s="56"/>
      <c r="D39" s="56"/>
      <c r="E39" s="56"/>
      <c r="F39" s="56"/>
      <c r="G39" s="56"/>
      <c r="H39" s="56"/>
      <c r="I39" s="56"/>
      <c r="J39" s="56"/>
    </row>
    <row r="40" spans="1:10" ht="23.25" customHeight="1" x14ac:dyDescent="0.25">
      <c r="A40" s="2" t="s">
        <v>6331</v>
      </c>
      <c r="B40" s="2"/>
      <c r="C40" s="2"/>
      <c r="D40" s="56"/>
      <c r="E40" s="56"/>
      <c r="F40" s="56"/>
      <c r="G40" s="56"/>
      <c r="H40" s="56"/>
      <c r="I40" s="56"/>
      <c r="J40" s="56"/>
    </row>
    <row r="41" spans="1:10" ht="13" x14ac:dyDescent="0.25">
      <c r="A41" s="58" t="s">
        <v>6332</v>
      </c>
      <c r="B41" s="56"/>
      <c r="C41" s="56"/>
      <c r="D41" s="56"/>
      <c r="E41" s="56"/>
      <c r="F41" s="56"/>
      <c r="G41" s="56"/>
      <c r="H41" s="56"/>
      <c r="I41" s="56"/>
      <c r="J41" s="56"/>
    </row>
    <row r="42" spans="1:10" ht="13" x14ac:dyDescent="0.3">
      <c r="A42" s="5"/>
      <c r="B42" s="2"/>
      <c r="C42" s="2"/>
      <c r="D42" s="2"/>
      <c r="E42" s="2"/>
      <c r="F42" s="2"/>
      <c r="G42" s="2"/>
      <c r="H42" s="2"/>
      <c r="I42" s="2"/>
      <c r="J42" s="2"/>
    </row>
  </sheetData>
  <hyperlinks>
    <hyperlink ref="A41" r:id="rId1" xr:uid="{00000000-0004-0000-0000-000000000000}"/>
    <hyperlink ref="A39" r:id="rId2" display="See also Technical Guidance Documentation 2015/16 to 2019/20" xr:uid="{00000000-0004-0000-0000-000001000000}"/>
    <hyperlink ref="A21:D21" r:id="rId3" display="Data source - ONS Birth Characteristics" xr:uid="{00000000-0004-0000-0000-000002000000}"/>
    <hyperlink ref="A4" r:id="rId4" display="see also this section in the main technical guide document &lt;insert link to specific section of tech guide&gt;" xr:uid="{428A0371-D79F-4516-93A6-8F07FB6B5A7C}"/>
    <hyperlink ref="A20" r:id="rId5" display="Live births by LSOA - can also be extracted from NOMIS via ONS StatExplore" xr:uid="{8441B352-3B92-4BCF-A9BF-D487C84793D7}"/>
    <hyperlink ref="A21" r:id="rId6" xr:uid="{8A54CCD5-0483-4FC2-A06C-F3C1B494EF85}"/>
  </hyperlinks>
  <printOptions horizontalCentered="1"/>
  <pageMargins left="0.39370078740157483" right="0.39370078740157483" top="0.55118110236220474" bottom="0.55118110236220474" header="0.31496062992125984" footer="0.31496062992125984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1091C-FFB9-426B-B8FA-12489E9CE23A}">
  <sheetPr>
    <tabColor rgb="FF005EB8"/>
    <pageSetUpPr fitToPage="1"/>
  </sheetPr>
  <dimension ref="A1:N54"/>
  <sheetViews>
    <sheetView workbookViewId="0">
      <selection activeCell="H59" sqref="H59"/>
    </sheetView>
  </sheetViews>
  <sheetFormatPr defaultColWidth="9.1796875" defaultRowHeight="12.5" x14ac:dyDescent="0.25"/>
  <cols>
    <col min="1" max="1" width="4.81640625" style="1" customWidth="1"/>
    <col min="2" max="2" width="4.26953125" style="1" bestFit="1" customWidth="1"/>
    <col min="3" max="3" width="10.26953125" style="1" bestFit="1" customWidth="1"/>
    <col min="4" max="4" width="8.26953125" style="1" customWidth="1"/>
    <col min="5" max="5" width="51.26953125" style="1" bestFit="1" customWidth="1"/>
    <col min="6" max="6" width="13.26953125" style="1" customWidth="1"/>
    <col min="7" max="7" width="10.81640625" style="1" customWidth="1"/>
    <col min="8" max="8" width="13.26953125" style="1" customWidth="1"/>
    <col min="9" max="9" width="12.1796875" style="1" customWidth="1"/>
    <col min="10" max="10" width="12.81640625" style="1" customWidth="1"/>
    <col min="11" max="11" width="8" style="1" customWidth="1"/>
    <col min="12" max="12" width="11.54296875" style="1" customWidth="1"/>
    <col min="13" max="13" width="11.453125" style="1" customWidth="1"/>
    <col min="14" max="14" width="8.7265625" style="1" customWidth="1"/>
    <col min="15" max="16384" width="9.1796875" style="1"/>
  </cols>
  <sheetData>
    <row r="1" spans="1:14" s="11" customFormat="1" ht="36.75" customHeight="1" x14ac:dyDescent="0.35">
      <c r="A1" s="11" t="s">
        <v>12426</v>
      </c>
      <c r="N1" s="24" t="s">
        <v>12408</v>
      </c>
    </row>
    <row r="2" spans="1:14" ht="50" x14ac:dyDescent="0.25">
      <c r="A2" s="7" t="s">
        <v>6721</v>
      </c>
      <c r="B2" s="7" t="s">
        <v>12996</v>
      </c>
      <c r="C2" s="7" t="s">
        <v>12842</v>
      </c>
      <c r="D2" s="7" t="s">
        <v>12997</v>
      </c>
      <c r="E2" s="7" t="s">
        <v>12843</v>
      </c>
      <c r="F2" s="9" t="s">
        <v>12899</v>
      </c>
      <c r="G2" s="9" t="s">
        <v>12908</v>
      </c>
      <c r="H2" s="9" t="s">
        <v>12995</v>
      </c>
      <c r="I2" s="124" t="s">
        <v>12839</v>
      </c>
      <c r="J2" s="9" t="s">
        <v>12840</v>
      </c>
      <c r="K2" s="79" t="s">
        <v>12884</v>
      </c>
      <c r="L2" s="110" t="s">
        <v>12844</v>
      </c>
      <c r="M2" s="9" t="s">
        <v>12845</v>
      </c>
      <c r="N2" s="79" t="s">
        <v>12882</v>
      </c>
    </row>
    <row r="3" spans="1:14" ht="13" x14ac:dyDescent="0.3">
      <c r="A3" s="69">
        <v>1</v>
      </c>
      <c r="B3" s="1" t="s">
        <v>6718</v>
      </c>
      <c r="C3" s="1" t="s">
        <v>12772</v>
      </c>
      <c r="D3" s="6" t="s">
        <v>6501</v>
      </c>
      <c r="E3" s="1" t="s">
        <v>12776</v>
      </c>
      <c r="F3" s="63">
        <v>81536293.823185325</v>
      </c>
      <c r="G3" s="102">
        <v>15241.174819457008</v>
      </c>
      <c r="H3" s="92">
        <f>icb_need_index[[#This Row],[Sum of GP weighted population]]/icb_need_index[[#This Row],[Sum of weighted births]]</f>
        <v>5349.7381133044564</v>
      </c>
      <c r="I3" s="125">
        <v>1804476.1666666674</v>
      </c>
      <c r="J3" s="18">
        <v>1595954.3704911899</v>
      </c>
      <c r="K3" s="8">
        <v>0.88444192279875267</v>
      </c>
      <c r="L3" s="111">
        <v>1821422.1278583244</v>
      </c>
      <c r="M3" s="18">
        <v>1610429.0917650356</v>
      </c>
      <c r="N3" s="8">
        <v>0.88416027626644689</v>
      </c>
    </row>
    <row r="4" spans="1:14" ht="13" x14ac:dyDescent="0.3">
      <c r="A4" s="69">
        <v>2</v>
      </c>
      <c r="B4" s="10" t="s">
        <v>6718</v>
      </c>
      <c r="C4" s="10" t="s">
        <v>12772</v>
      </c>
      <c r="D4" s="6" t="s">
        <v>6379</v>
      </c>
      <c r="E4" s="1" t="s">
        <v>12773</v>
      </c>
      <c r="F4" s="63">
        <v>151023324.74653554</v>
      </c>
      <c r="G4" s="102">
        <v>28177.415948508879</v>
      </c>
      <c r="H4" s="92">
        <f>icb_need_index[[#This Row],[Sum of GP weighted population]]/icb_need_index[[#This Row],[Sum of weighted births]]</f>
        <v>5359.7294025298143</v>
      </c>
      <c r="I4" s="125">
        <v>3212458.4166666651</v>
      </c>
      <c r="J4" s="18">
        <v>2956061.9433846087</v>
      </c>
      <c r="K4" s="8">
        <v>0.92018683511922295</v>
      </c>
      <c r="L4" s="111">
        <v>3242302.0252111778</v>
      </c>
      <c r="M4" s="18">
        <v>2982872.34190844</v>
      </c>
      <c r="N4" s="8">
        <v>0.91998596019572221</v>
      </c>
    </row>
    <row r="5" spans="1:14" ht="13" x14ac:dyDescent="0.3">
      <c r="A5" s="69">
        <v>3</v>
      </c>
      <c r="B5" s="10" t="s">
        <v>6718</v>
      </c>
      <c r="C5" s="10" t="s">
        <v>12772</v>
      </c>
      <c r="D5" s="6" t="s">
        <v>6403</v>
      </c>
      <c r="E5" s="1" t="s">
        <v>12783</v>
      </c>
      <c r="F5" s="63">
        <v>79148214.596665964</v>
      </c>
      <c r="G5" s="102">
        <v>14640.552502358823</v>
      </c>
      <c r="H5" s="92">
        <f>icb_need_index[[#This Row],[Sum of GP weighted population]]/icb_need_index[[#This Row],[Sum of weighted births]]</f>
        <v>5406.0947893813391</v>
      </c>
      <c r="I5" s="125">
        <v>1518781.8333333335</v>
      </c>
      <c r="J5" s="18">
        <v>1549211.1926996205</v>
      </c>
      <c r="K5" s="8">
        <v>1.0200353722295337</v>
      </c>
      <c r="L5" s="111">
        <v>1532710.3001515565</v>
      </c>
      <c r="M5" s="18">
        <v>1563261.9704807822</v>
      </c>
      <c r="N5" s="8">
        <v>1.0199331017258804</v>
      </c>
    </row>
    <row r="6" spans="1:14" ht="13" x14ac:dyDescent="0.3">
      <c r="A6" s="70">
        <v>4</v>
      </c>
      <c r="B6" s="12" t="s">
        <v>6718</v>
      </c>
      <c r="C6" s="12" t="s">
        <v>12772</v>
      </c>
      <c r="D6" s="13" t="s">
        <v>6381</v>
      </c>
      <c r="E6" s="14" t="s">
        <v>12777</v>
      </c>
      <c r="F6" s="64">
        <v>147760943.34898654</v>
      </c>
      <c r="G6" s="64">
        <v>27304.999014782439</v>
      </c>
      <c r="H6" s="93">
        <f>icb_need_index[[#This Row],[Sum of GP weighted population]]/icb_need_index[[#This Row],[Sum of weighted births]]</f>
        <v>5411.4978458337027</v>
      </c>
      <c r="I6" s="126">
        <v>2684219.3333333321</v>
      </c>
      <c r="J6" s="19">
        <v>2892205.572123508</v>
      </c>
      <c r="K6" s="15">
        <v>1.0774848151219794</v>
      </c>
      <c r="L6" s="112">
        <v>2707692.5387571249</v>
      </c>
      <c r="M6" s="19">
        <v>2918436.8167613284</v>
      </c>
      <c r="N6" s="15">
        <v>1.0778316869392188</v>
      </c>
    </row>
    <row r="7" spans="1:14" ht="13" x14ac:dyDescent="0.3">
      <c r="A7" s="69">
        <v>5</v>
      </c>
      <c r="B7" s="1" t="s">
        <v>6716</v>
      </c>
      <c r="C7" s="1" t="s">
        <v>12774</v>
      </c>
      <c r="D7" s="6" t="s">
        <v>6409</v>
      </c>
      <c r="E7" s="1" t="s">
        <v>12817</v>
      </c>
      <c r="F7" s="63">
        <v>137319386.62661165</v>
      </c>
      <c r="G7" s="102">
        <v>25103.154530934124</v>
      </c>
      <c r="H7" s="92">
        <f>icb_need_index[[#This Row],[Sum of GP weighted population]]/icb_need_index[[#This Row],[Sum of weighted births]]</f>
        <v>5470.2044102622904</v>
      </c>
      <c r="I7" s="125">
        <v>2777621.7500000014</v>
      </c>
      <c r="J7" s="18">
        <v>2687827.2848059246</v>
      </c>
      <c r="K7" s="8">
        <v>0.96767217667629624</v>
      </c>
      <c r="L7" s="111">
        <v>2803074.0442646565</v>
      </c>
      <c r="M7" s="18">
        <v>2712204.8932759142</v>
      </c>
      <c r="N7" s="8">
        <v>0.96758232228125807</v>
      </c>
    </row>
    <row r="8" spans="1:14" ht="13" x14ac:dyDescent="0.3">
      <c r="A8" s="69">
        <v>6</v>
      </c>
      <c r="B8" s="10" t="s">
        <v>6716</v>
      </c>
      <c r="C8" s="10" t="s">
        <v>12774</v>
      </c>
      <c r="D8" s="6" t="s">
        <v>6415</v>
      </c>
      <c r="E8" s="1" t="s">
        <v>12818</v>
      </c>
      <c r="F8" s="63">
        <v>185193159.86458421</v>
      </c>
      <c r="G8" s="102">
        <v>33837.753970627833</v>
      </c>
      <c r="H8" s="92">
        <f>icb_need_index[[#This Row],[Sum of GP weighted population]]/icb_need_index[[#This Row],[Sum of weighted births]]</f>
        <v>5472.9743595079426</v>
      </c>
      <c r="I8" s="125">
        <v>3267671.9166666665</v>
      </c>
      <c r="J8" s="18">
        <v>3624886.7714283159</v>
      </c>
      <c r="K8" s="8">
        <v>1.109317845815452</v>
      </c>
      <c r="L8" s="111">
        <v>3296215.6852467894</v>
      </c>
      <c r="M8" s="18">
        <v>3657763.1660394697</v>
      </c>
      <c r="N8" s="8">
        <v>1.109685625977358</v>
      </c>
    </row>
    <row r="9" spans="1:14" ht="13" x14ac:dyDescent="0.3">
      <c r="A9" s="70">
        <v>7</v>
      </c>
      <c r="B9" s="12" t="s">
        <v>6716</v>
      </c>
      <c r="C9" s="12" t="s">
        <v>12774</v>
      </c>
      <c r="D9" s="13" t="s">
        <v>6508</v>
      </c>
      <c r="E9" s="14" t="s">
        <v>12775</v>
      </c>
      <c r="F9" s="64">
        <v>90793734.301400676</v>
      </c>
      <c r="G9" s="64">
        <v>16871.699138271117</v>
      </c>
      <c r="H9" s="93">
        <f>icb_need_index[[#This Row],[Sum of GP weighted population]]/icb_need_index[[#This Row],[Sum of weighted births]]</f>
        <v>5381.4220818724561</v>
      </c>
      <c r="I9" s="126">
        <v>1853898.833333333</v>
      </c>
      <c r="J9" s="19">
        <v>1777155.3044312194</v>
      </c>
      <c r="K9" s="15">
        <v>0.95860425201081345</v>
      </c>
      <c r="L9" s="112">
        <v>1870894.543435957</v>
      </c>
      <c r="M9" s="19">
        <v>1793273.4517715201</v>
      </c>
      <c r="N9" s="15">
        <v>0.95851124162140999</v>
      </c>
    </row>
    <row r="10" spans="1:14" ht="13" x14ac:dyDescent="0.3">
      <c r="A10" s="69">
        <v>8</v>
      </c>
      <c r="B10" s="1" t="s">
        <v>6712</v>
      </c>
      <c r="C10" s="1" t="s">
        <v>6713</v>
      </c>
      <c r="D10" s="6" t="s">
        <v>6390</v>
      </c>
      <c r="E10" s="1" t="s">
        <v>12813</v>
      </c>
      <c r="F10" s="63">
        <v>94883305.773495823</v>
      </c>
      <c r="G10" s="102">
        <v>17625.991625124494</v>
      </c>
      <c r="H10" s="92">
        <f>icb_need_index[[#This Row],[Sum of GP weighted population]]/icb_need_index[[#This Row],[Sum of weighted births]]</f>
        <v>5383.147104089564</v>
      </c>
      <c r="I10" s="125">
        <v>1629277.1666666663</v>
      </c>
      <c r="J10" s="18">
        <v>1857202.718389964</v>
      </c>
      <c r="K10" s="8">
        <v>1.1398936635131331</v>
      </c>
      <c r="L10" s="111">
        <v>1643663.3813130737</v>
      </c>
      <c r="M10" s="18">
        <v>1874046.8664400405</v>
      </c>
      <c r="N10" s="8">
        <v>1.1401646393940592</v>
      </c>
    </row>
    <row r="11" spans="1:14" ht="13" x14ac:dyDescent="0.3">
      <c r="A11" s="69">
        <v>9</v>
      </c>
      <c r="B11" s="10" t="s">
        <v>6712</v>
      </c>
      <c r="C11" s="10" t="s">
        <v>6713</v>
      </c>
      <c r="D11" s="6" t="s">
        <v>6388</v>
      </c>
      <c r="E11" s="1" t="s">
        <v>12816</v>
      </c>
      <c r="F11" s="63">
        <v>79172293.747140542</v>
      </c>
      <c r="G11" s="102">
        <v>14349.902850593704</v>
      </c>
      <c r="H11" s="92">
        <f>icb_need_index[[#This Row],[Sum of GP weighted population]]/icb_need_index[[#This Row],[Sum of weighted births]]</f>
        <v>5517.2703656223648</v>
      </c>
      <c r="I11" s="125">
        <v>1331270.6666666672</v>
      </c>
      <c r="J11" s="18">
        <v>1549682.5070510055</v>
      </c>
      <c r="K11" s="8">
        <v>1.1640626852623546</v>
      </c>
      <c r="L11" s="111">
        <v>1343052.4221485576</v>
      </c>
      <c r="M11" s="18">
        <v>1563737.5594806147</v>
      </c>
      <c r="N11" s="8">
        <v>1.1643161009151188</v>
      </c>
    </row>
    <row r="12" spans="1:14" ht="13" x14ac:dyDescent="0.3">
      <c r="A12" s="69">
        <v>10</v>
      </c>
      <c r="B12" s="10" t="s">
        <v>6712</v>
      </c>
      <c r="C12" s="10" t="s">
        <v>6713</v>
      </c>
      <c r="D12" s="6" t="s">
        <v>6395</v>
      </c>
      <c r="E12" s="1" t="s">
        <v>12815</v>
      </c>
      <c r="F12" s="63">
        <v>54953582.763964638</v>
      </c>
      <c r="G12" s="102">
        <v>10064.849810487594</v>
      </c>
      <c r="H12" s="92">
        <f>icb_need_index[[#This Row],[Sum of GP weighted population]]/icb_need_index[[#This Row],[Sum of weighted births]]</f>
        <v>5459.9506002268299</v>
      </c>
      <c r="I12" s="125">
        <v>1104910.4166666667</v>
      </c>
      <c r="J12" s="18">
        <v>1075636.4616778756</v>
      </c>
      <c r="K12" s="8">
        <v>0.97350558511602614</v>
      </c>
      <c r="L12" s="111">
        <v>1115117.3823996503</v>
      </c>
      <c r="M12" s="18">
        <v>1085392.090198745</v>
      </c>
      <c r="N12" s="8">
        <v>0.97334335140849604</v>
      </c>
    </row>
    <row r="13" spans="1:14" ht="13" x14ac:dyDescent="0.3">
      <c r="A13" s="69">
        <v>11</v>
      </c>
      <c r="B13" s="10" t="s">
        <v>6712</v>
      </c>
      <c r="C13" s="10" t="s">
        <v>6713</v>
      </c>
      <c r="D13" s="6" t="s">
        <v>6614</v>
      </c>
      <c r="E13" s="1" t="s">
        <v>12778</v>
      </c>
      <c r="F13" s="63">
        <v>55531862.578673236</v>
      </c>
      <c r="G13" s="102">
        <v>10200.572248052831</v>
      </c>
      <c r="H13" s="92">
        <f>icb_need_index[[#This Row],[Sum of GP weighted population]]/icb_need_index[[#This Row],[Sum of weighted births]]</f>
        <v>5443.9948297286574</v>
      </c>
      <c r="I13" s="125">
        <v>1134763.4166666667</v>
      </c>
      <c r="J13" s="18">
        <v>1086955.4480381384</v>
      </c>
      <c r="K13" s="8">
        <v>0.95786965994289563</v>
      </c>
      <c r="L13" s="111">
        <v>1145015.066727031</v>
      </c>
      <c r="M13" s="18">
        <v>1096813.7356172476</v>
      </c>
      <c r="N13" s="8">
        <v>0.95790332152784285</v>
      </c>
    </row>
    <row r="14" spans="1:14" ht="13" x14ac:dyDescent="0.3">
      <c r="A14" s="69">
        <v>12</v>
      </c>
      <c r="B14" s="10" t="s">
        <v>6712</v>
      </c>
      <c r="C14" s="10" t="s">
        <v>6713</v>
      </c>
      <c r="D14" s="6" t="s">
        <v>6436</v>
      </c>
      <c r="E14" s="1" t="s">
        <v>12812</v>
      </c>
      <c r="F14" s="63">
        <v>37609536.956242979</v>
      </c>
      <c r="G14" s="102">
        <v>7021.962124553711</v>
      </c>
      <c r="H14" s="92">
        <f>icb_need_index[[#This Row],[Sum of GP weighted population]]/icb_need_index[[#This Row],[Sum of weighted births]]</f>
        <v>5355.9868722067904</v>
      </c>
      <c r="I14" s="125">
        <v>829638.58333333337</v>
      </c>
      <c r="J14" s="18">
        <v>736151.98904709087</v>
      </c>
      <c r="K14" s="8">
        <v>0.88731648194249746</v>
      </c>
      <c r="L14" s="111">
        <v>837510.26527162397</v>
      </c>
      <c r="M14" s="18">
        <v>742828.61781146075</v>
      </c>
      <c r="N14" s="8">
        <v>0.8869486722894605</v>
      </c>
    </row>
    <row r="15" spans="1:14" ht="13" x14ac:dyDescent="0.3">
      <c r="A15" s="69">
        <v>13</v>
      </c>
      <c r="B15" s="10" t="s">
        <v>6712</v>
      </c>
      <c r="C15" s="10" t="s">
        <v>6713</v>
      </c>
      <c r="D15" s="6" t="s">
        <v>6526</v>
      </c>
      <c r="E15" s="1" t="s">
        <v>12780</v>
      </c>
      <c r="F15" s="63">
        <v>63165885.114279978</v>
      </c>
      <c r="G15" s="102">
        <v>11358.297786203808</v>
      </c>
      <c r="H15" s="92">
        <f>icb_need_index[[#This Row],[Sum of GP weighted population]]/icb_need_index[[#This Row],[Sum of weighted births]]</f>
        <v>5561.2105179178789</v>
      </c>
      <c r="I15" s="125">
        <v>1226950.7499999998</v>
      </c>
      <c r="J15" s="18">
        <v>1236380.3367453727</v>
      </c>
      <c r="K15" s="8">
        <v>1.0076853832522397</v>
      </c>
      <c r="L15" s="111">
        <v>1238148.4509756982</v>
      </c>
      <c r="M15" s="18">
        <v>1247593.8533055878</v>
      </c>
      <c r="N15" s="8">
        <v>1.0076286509282844</v>
      </c>
    </row>
    <row r="16" spans="1:14" ht="13" x14ac:dyDescent="0.3">
      <c r="A16" s="69">
        <v>14</v>
      </c>
      <c r="B16" s="10" t="s">
        <v>6712</v>
      </c>
      <c r="C16" s="10" t="s">
        <v>6713</v>
      </c>
      <c r="D16" s="6" t="s">
        <v>6518</v>
      </c>
      <c r="E16" s="1" t="s">
        <v>12782</v>
      </c>
      <c r="F16" s="63">
        <v>35250130.459227383</v>
      </c>
      <c r="G16" s="102">
        <v>6634.7666798505898</v>
      </c>
      <c r="H16" s="92">
        <f>icb_need_index[[#This Row],[Sum of GP weighted population]]/icb_need_index[[#This Row],[Sum of weighted births]]</f>
        <v>5312.9419857792482</v>
      </c>
      <c r="I16" s="125">
        <v>820844.91666666651</v>
      </c>
      <c r="J16" s="18">
        <v>689970.03823579941</v>
      </c>
      <c r="K16" s="8">
        <v>0.84056077369360926</v>
      </c>
      <c r="L16" s="111">
        <v>828657.64472142002</v>
      </c>
      <c r="M16" s="18">
        <v>696227.81363052689</v>
      </c>
      <c r="N16" s="8">
        <v>0.84018752263437613</v>
      </c>
    </row>
    <row r="17" spans="1:14" ht="13" x14ac:dyDescent="0.3">
      <c r="A17" s="69">
        <v>15</v>
      </c>
      <c r="B17" s="10" t="s">
        <v>6712</v>
      </c>
      <c r="C17" s="10" t="s">
        <v>6713</v>
      </c>
      <c r="D17" s="6" t="s">
        <v>6634</v>
      </c>
      <c r="E17" s="1" t="s">
        <v>12806</v>
      </c>
      <c r="F17" s="63">
        <v>44875537.358113103</v>
      </c>
      <c r="G17" s="102">
        <v>8166.7372539951984</v>
      </c>
      <c r="H17" s="92">
        <f>icb_need_index[[#This Row],[Sum of GP weighted population]]/icb_need_index[[#This Row],[Sum of weighted births]]</f>
        <v>5494.9162636718629</v>
      </c>
      <c r="I17" s="125">
        <v>841134.00000000012</v>
      </c>
      <c r="J17" s="18">
        <v>878373.37971395382</v>
      </c>
      <c r="K17" s="8">
        <v>1.0442728265816787</v>
      </c>
      <c r="L17" s="111">
        <v>848449.21621765429</v>
      </c>
      <c r="M17" s="18">
        <v>886339.90437205625</v>
      </c>
      <c r="N17" s="8">
        <v>1.0446587579199105</v>
      </c>
    </row>
    <row r="18" spans="1:14" ht="13" x14ac:dyDescent="0.3">
      <c r="A18" s="69">
        <v>16</v>
      </c>
      <c r="B18" s="10" t="s">
        <v>6712</v>
      </c>
      <c r="C18" s="10" t="s">
        <v>6713</v>
      </c>
      <c r="D18" s="6" t="s">
        <v>6406</v>
      </c>
      <c r="E18" s="1" t="s">
        <v>12781</v>
      </c>
      <c r="F18" s="63">
        <v>63751984.165559992</v>
      </c>
      <c r="G18" s="102">
        <v>11505.73440188315</v>
      </c>
      <c r="H18" s="92">
        <f>icb_need_index[[#This Row],[Sum of GP weighted population]]/icb_need_index[[#This Row],[Sum of weighted births]]</f>
        <v>5540.8878684984829</v>
      </c>
      <c r="I18" s="125">
        <v>1272548.7499999995</v>
      </c>
      <c r="J18" s="18">
        <v>1247852.3732897304</v>
      </c>
      <c r="K18" s="8">
        <v>0.98059298183250809</v>
      </c>
      <c r="L18" s="111">
        <v>1284200.3598135021</v>
      </c>
      <c r="M18" s="18">
        <v>1259169.9370172664</v>
      </c>
      <c r="N18" s="8">
        <v>0.98050894270122246</v>
      </c>
    </row>
    <row r="19" spans="1:14" ht="13" x14ac:dyDescent="0.3">
      <c r="A19" s="69">
        <v>17</v>
      </c>
      <c r="B19" s="10" t="s">
        <v>6712</v>
      </c>
      <c r="C19" s="10" t="s">
        <v>6713</v>
      </c>
      <c r="D19" s="6" t="s">
        <v>6649</v>
      </c>
      <c r="E19" s="1" t="s">
        <v>12814</v>
      </c>
      <c r="F19" s="63">
        <v>24345591.841931187</v>
      </c>
      <c r="G19" s="102">
        <v>4599.4528330102457</v>
      </c>
      <c r="H19" s="92">
        <f>icb_need_index[[#This Row],[Sum of GP weighted population]]/icb_need_index[[#This Row],[Sum of weighted births]]</f>
        <v>5293.1495823161877</v>
      </c>
      <c r="I19" s="125">
        <v>532379.33333333337</v>
      </c>
      <c r="J19" s="18">
        <v>476529.55365597253</v>
      </c>
      <c r="K19" s="8">
        <v>0.89509401251984333</v>
      </c>
      <c r="L19" s="111">
        <v>537353.89953956602</v>
      </c>
      <c r="M19" s="18">
        <v>480851.50207470881</v>
      </c>
      <c r="N19" s="8">
        <v>0.89485067938788287</v>
      </c>
    </row>
    <row r="20" spans="1:14" ht="13" x14ac:dyDescent="0.3">
      <c r="A20" s="70">
        <v>18</v>
      </c>
      <c r="B20" s="12" t="s">
        <v>6712</v>
      </c>
      <c r="C20" s="12" t="s">
        <v>6713</v>
      </c>
      <c r="D20" s="13" t="s">
        <v>6474</v>
      </c>
      <c r="E20" s="14" t="s">
        <v>12779</v>
      </c>
      <c r="F20" s="64">
        <v>62295067.671444461</v>
      </c>
      <c r="G20" s="64">
        <v>11205.881687936688</v>
      </c>
      <c r="H20" s="93">
        <f>icb_need_index[[#This Row],[Sum of GP weighted population]]/icb_need_index[[#This Row],[Sum of weighted births]]</f>
        <v>5559.1402270921799</v>
      </c>
      <c r="I20" s="126">
        <v>1198738.7500000002</v>
      </c>
      <c r="J20" s="19">
        <v>1219335.3517622789</v>
      </c>
      <c r="K20" s="15">
        <v>1.0171818936880774</v>
      </c>
      <c r="L20" s="112">
        <v>1209769.1492026441</v>
      </c>
      <c r="M20" s="19">
        <v>1230394.2765551421</v>
      </c>
      <c r="N20" s="15">
        <v>1.0170488124664876</v>
      </c>
    </row>
    <row r="21" spans="1:14" ht="13" x14ac:dyDescent="0.3">
      <c r="A21" s="69">
        <v>19</v>
      </c>
      <c r="B21" s="1" t="s">
        <v>6710</v>
      </c>
      <c r="C21" s="1" t="s">
        <v>12784</v>
      </c>
      <c r="D21" s="6" t="s">
        <v>6642</v>
      </c>
      <c r="E21" s="1" t="s">
        <v>12789</v>
      </c>
      <c r="F21" s="63">
        <v>64501546.176524557</v>
      </c>
      <c r="G21" s="102">
        <v>11977.047053398404</v>
      </c>
      <c r="H21" s="92">
        <f>icb_need_index[[#This Row],[Sum of GP weighted population]]/icb_need_index[[#This Row],[Sum of weighted births]]</f>
        <v>5385.4298049386625</v>
      </c>
      <c r="I21" s="125">
        <v>1132246.6666666672</v>
      </c>
      <c r="J21" s="18">
        <v>1262523.9595399862</v>
      </c>
      <c r="K21" s="8">
        <v>1.1150608756101312</v>
      </c>
      <c r="L21" s="111">
        <v>1142056.1504582879</v>
      </c>
      <c r="M21" s="18">
        <v>1273974.5891781426</v>
      </c>
      <c r="N21" s="8">
        <v>1.1155095908961377</v>
      </c>
    </row>
    <row r="22" spans="1:14" ht="13" x14ac:dyDescent="0.3">
      <c r="A22" s="69">
        <v>20</v>
      </c>
      <c r="B22" s="10" t="s">
        <v>6710</v>
      </c>
      <c r="C22" s="10" t="s">
        <v>12784</v>
      </c>
      <c r="D22" s="6" t="s">
        <v>6562</v>
      </c>
      <c r="E22" s="1" t="s">
        <v>12785</v>
      </c>
      <c r="F22" s="63">
        <v>49801706.734100595</v>
      </c>
      <c r="G22" s="102">
        <v>9401.8717226680401</v>
      </c>
      <c r="H22" s="92">
        <f>icb_need_index[[#This Row],[Sum of GP weighted population]]/icb_need_index[[#This Row],[Sum of weighted births]]</f>
        <v>5296.9991724124466</v>
      </c>
      <c r="I22" s="125">
        <v>1047437.0833333334</v>
      </c>
      <c r="J22" s="18">
        <v>974795.98094765749</v>
      </c>
      <c r="K22" s="8">
        <v>0.93064872006010624</v>
      </c>
      <c r="L22" s="111">
        <v>1056871.5985857835</v>
      </c>
      <c r="M22" s="18">
        <v>983637.02326313395</v>
      </c>
      <c r="N22" s="8">
        <v>0.93070626988117966</v>
      </c>
    </row>
    <row r="23" spans="1:14" ht="13" x14ac:dyDescent="0.3">
      <c r="A23" s="69">
        <v>21</v>
      </c>
      <c r="B23" s="10" t="s">
        <v>6710</v>
      </c>
      <c r="C23" s="10" t="s">
        <v>12784</v>
      </c>
      <c r="D23" s="6" t="s">
        <v>6349</v>
      </c>
      <c r="E23" s="1" t="s">
        <v>12786</v>
      </c>
      <c r="F23" s="63">
        <v>88391376.130173072</v>
      </c>
      <c r="G23" s="102">
        <v>16590.85309751629</v>
      </c>
      <c r="H23" s="92">
        <f>icb_need_index[[#This Row],[Sum of GP weighted population]]/icb_need_index[[#This Row],[Sum of weighted births]]</f>
        <v>5327.717363937456</v>
      </c>
      <c r="I23" s="125">
        <v>1652016.4999999995</v>
      </c>
      <c r="J23" s="18">
        <v>1730132.6370633573</v>
      </c>
      <c r="K23" s="8">
        <v>1.0472853249730603</v>
      </c>
      <c r="L23" s="111">
        <v>1666618.1689636942</v>
      </c>
      <c r="M23" s="18">
        <v>1745824.3060429448</v>
      </c>
      <c r="N23" s="8">
        <v>1.0475250651614467</v>
      </c>
    </row>
    <row r="24" spans="1:14" ht="13" x14ac:dyDescent="0.3">
      <c r="A24" s="69">
        <v>22</v>
      </c>
      <c r="B24" s="10" t="s">
        <v>6710</v>
      </c>
      <c r="C24" s="10" t="s">
        <v>12784</v>
      </c>
      <c r="D24" s="6" t="s">
        <v>6589</v>
      </c>
      <c r="E24" s="1" t="s">
        <v>12792</v>
      </c>
      <c r="F24" s="63">
        <v>68935624.857856721</v>
      </c>
      <c r="G24" s="102">
        <v>12962.5372389279</v>
      </c>
      <c r="H24" s="92">
        <f>icb_need_index[[#This Row],[Sum of GP weighted population]]/icb_need_index[[#This Row],[Sum of weighted births]]</f>
        <v>5318.0657140822395</v>
      </c>
      <c r="I24" s="125">
        <v>1283089.6666666658</v>
      </c>
      <c r="J24" s="18">
        <v>1349314.6010906035</v>
      </c>
      <c r="K24" s="8">
        <v>1.051613644895125</v>
      </c>
      <c r="L24" s="111">
        <v>1294418.9932882462</v>
      </c>
      <c r="M24" s="18">
        <v>1361552.3900416142</v>
      </c>
      <c r="N24" s="8">
        <v>1.0518637296744444</v>
      </c>
    </row>
    <row r="25" spans="1:14" ht="13" x14ac:dyDescent="0.3">
      <c r="A25" s="69">
        <v>23</v>
      </c>
      <c r="B25" s="10" t="s">
        <v>6710</v>
      </c>
      <c r="C25" s="10" t="s">
        <v>12784</v>
      </c>
      <c r="D25" s="6" t="s">
        <v>6430</v>
      </c>
      <c r="E25" s="1" t="s">
        <v>12787</v>
      </c>
      <c r="F25" s="63">
        <v>48115688.297084339</v>
      </c>
      <c r="G25" s="102">
        <v>8853.0538545363343</v>
      </c>
      <c r="H25" s="92">
        <f>icb_need_index[[#This Row],[Sum of GP weighted population]]/icb_need_index[[#This Row],[Sum of weighted births]]</f>
        <v>5434.9255169649396</v>
      </c>
      <c r="I25" s="125">
        <v>1095521.25</v>
      </c>
      <c r="J25" s="18">
        <v>941794.62207893154</v>
      </c>
      <c r="K25" s="8">
        <v>0.8596771829655806</v>
      </c>
      <c r="L25" s="111">
        <v>1106023.4749466409</v>
      </c>
      <c r="M25" s="18">
        <v>950336.35416341631</v>
      </c>
      <c r="N25" s="8">
        <v>0.85923705571372655</v>
      </c>
    </row>
    <row r="26" spans="1:14" ht="13" x14ac:dyDescent="0.3">
      <c r="A26" s="70">
        <v>24</v>
      </c>
      <c r="B26" s="12" t="s">
        <v>6710</v>
      </c>
      <c r="C26" s="12" t="s">
        <v>12784</v>
      </c>
      <c r="D26" s="13" t="s">
        <v>6428</v>
      </c>
      <c r="E26" s="14" t="s">
        <v>12788</v>
      </c>
      <c r="F26" s="64">
        <v>50529521.959759749</v>
      </c>
      <c r="G26" s="64">
        <v>9509.1707819783587</v>
      </c>
      <c r="H26" s="93">
        <f>icb_need_index[[#This Row],[Sum of GP weighted population]]/icb_need_index[[#This Row],[Sum of weighted births]]</f>
        <v>5313.7674270739317</v>
      </c>
      <c r="I26" s="126">
        <v>1070752.25</v>
      </c>
      <c r="J26" s="19">
        <v>989041.90550267405</v>
      </c>
      <c r="K26" s="15">
        <v>0.92368884165564358</v>
      </c>
      <c r="L26" s="112">
        <v>1080854.7955687225</v>
      </c>
      <c r="M26" s="19">
        <v>998012.15313318546</v>
      </c>
      <c r="N26" s="15">
        <v>0.92335451276603064</v>
      </c>
    </row>
    <row r="27" spans="1:14" ht="13" x14ac:dyDescent="0.3">
      <c r="A27" s="69">
        <v>25</v>
      </c>
      <c r="B27" s="1" t="s">
        <v>6719</v>
      </c>
      <c r="C27" s="1" t="s">
        <v>6720</v>
      </c>
      <c r="D27" s="6" t="s">
        <v>6336</v>
      </c>
      <c r="E27" s="1" t="s">
        <v>12790</v>
      </c>
      <c r="F27" s="63">
        <v>97056084.171885967</v>
      </c>
      <c r="G27" s="102">
        <v>17866.45799311364</v>
      </c>
      <c r="H27" s="92">
        <f>icb_need_index[[#This Row],[Sum of GP weighted population]]/icb_need_index[[#This Row],[Sum of weighted births]]</f>
        <v>5432.3069636575301</v>
      </c>
      <c r="I27" s="125">
        <v>1809950.0833333335</v>
      </c>
      <c r="J27" s="18">
        <v>1899731.6955904649</v>
      </c>
      <c r="K27" s="8">
        <v>1.0496044686999231</v>
      </c>
      <c r="L27" s="111">
        <v>1826034.2480755576</v>
      </c>
      <c r="M27" s="18">
        <v>1916961.5658782325</v>
      </c>
      <c r="N27" s="8">
        <v>1.0497949684670496</v>
      </c>
    </row>
    <row r="28" spans="1:14" ht="13" x14ac:dyDescent="0.3">
      <c r="A28" s="69">
        <v>26</v>
      </c>
      <c r="B28" s="10" t="s">
        <v>6719</v>
      </c>
      <c r="C28" s="10" t="s">
        <v>6720</v>
      </c>
      <c r="D28" s="6" t="s">
        <v>6341</v>
      </c>
      <c r="E28" s="1" t="s">
        <v>12793</v>
      </c>
      <c r="F28" s="63">
        <v>152435698.14372966</v>
      </c>
      <c r="G28" s="102">
        <v>28003.449937850477</v>
      </c>
      <c r="H28" s="92">
        <f>icb_need_index[[#This Row],[Sum of GP weighted population]]/icb_need_index[[#This Row],[Sum of weighted births]]</f>
        <v>5443.4613764389096</v>
      </c>
      <c r="I28" s="125">
        <v>2451414.916666667</v>
      </c>
      <c r="J28" s="18">
        <v>2983707.0985704148</v>
      </c>
      <c r="K28" s="8">
        <v>1.2171367149170882</v>
      </c>
      <c r="L28" s="111">
        <v>2472581.1623173282</v>
      </c>
      <c r="M28" s="18">
        <v>3010768.2285207058</v>
      </c>
      <c r="N28" s="8">
        <v>1.2176620425672835</v>
      </c>
    </row>
    <row r="29" spans="1:14" ht="13" x14ac:dyDescent="0.3">
      <c r="A29" s="69">
        <v>27</v>
      </c>
      <c r="B29" s="10" t="s">
        <v>6719</v>
      </c>
      <c r="C29" s="10" t="s">
        <v>6720</v>
      </c>
      <c r="D29" s="6" t="s">
        <v>6335</v>
      </c>
      <c r="E29" s="1" t="s">
        <v>12791</v>
      </c>
      <c r="F29" s="63">
        <v>148368160.66843346</v>
      </c>
      <c r="G29" s="102">
        <v>27110.004648368755</v>
      </c>
      <c r="H29" s="92">
        <f>icb_need_index[[#This Row],[Sum of GP weighted population]]/icb_need_index[[#This Row],[Sum of weighted births]]</f>
        <v>5472.8194477591496</v>
      </c>
      <c r="I29" s="125">
        <v>2885991.8333333326</v>
      </c>
      <c r="J29" s="18">
        <v>2904090.9680541935</v>
      </c>
      <c r="K29" s="8">
        <v>1.0062713741985736</v>
      </c>
      <c r="L29" s="111">
        <v>2911920.2514415463</v>
      </c>
      <c r="M29" s="18">
        <v>2930430.0088774855</v>
      </c>
      <c r="N29" s="8">
        <v>1.0063565468273989</v>
      </c>
    </row>
    <row r="30" spans="1:14" ht="13" x14ac:dyDescent="0.3">
      <c r="A30" s="69">
        <v>28</v>
      </c>
      <c r="B30" s="10" t="s">
        <v>6719</v>
      </c>
      <c r="C30" s="10" t="s">
        <v>6720</v>
      </c>
      <c r="D30" s="6" t="s">
        <v>6345</v>
      </c>
      <c r="E30" s="1" t="s">
        <v>12797</v>
      </c>
      <c r="F30" s="63">
        <v>120070724.46459582</v>
      </c>
      <c r="G30" s="102">
        <v>21868.609374767377</v>
      </c>
      <c r="H30" s="92">
        <f>icb_need_index[[#This Row],[Sum of GP weighted population]]/icb_need_index[[#This Row],[Sum of weighted births]]</f>
        <v>5490.5514295361108</v>
      </c>
      <c r="I30" s="125">
        <v>2108177.5833333335</v>
      </c>
      <c r="J30" s="18">
        <v>2350209.8083200436</v>
      </c>
      <c r="K30" s="8">
        <v>1.114806374425072</v>
      </c>
      <c r="L30" s="111">
        <v>2126421.1475764397</v>
      </c>
      <c r="M30" s="18">
        <v>2371525.3500043699</v>
      </c>
      <c r="N30" s="8">
        <v>1.115266066981738</v>
      </c>
    </row>
    <row r="31" spans="1:14" ht="13" x14ac:dyDescent="0.3">
      <c r="A31" s="70">
        <v>29</v>
      </c>
      <c r="B31" s="12" t="s">
        <v>6719</v>
      </c>
      <c r="C31" s="12" t="s">
        <v>6720</v>
      </c>
      <c r="D31" s="13" t="s">
        <v>6338</v>
      </c>
      <c r="E31" s="14" t="s">
        <v>12800</v>
      </c>
      <c r="F31" s="64">
        <v>97220701.134270489</v>
      </c>
      <c r="G31" s="64">
        <v>17987.976506857849</v>
      </c>
      <c r="H31" s="93">
        <f>icb_need_index[[#This Row],[Sum of GP weighted population]]/icb_need_index[[#This Row],[Sum of weighted births]]</f>
        <v>5404.7602906978145</v>
      </c>
      <c r="I31" s="126">
        <v>1766259.5833333333</v>
      </c>
      <c r="J31" s="19">
        <v>1902953.8332209082</v>
      </c>
      <c r="K31" s="15">
        <v>1.077391936710459</v>
      </c>
      <c r="L31" s="112">
        <v>1781384.1753392082</v>
      </c>
      <c r="M31" s="19">
        <v>1920212.9271161726</v>
      </c>
      <c r="N31" s="15">
        <v>1.0779330779395349</v>
      </c>
    </row>
    <row r="32" spans="1:14" ht="13" x14ac:dyDescent="0.3">
      <c r="A32" s="69">
        <v>30</v>
      </c>
      <c r="B32" s="1" t="s">
        <v>6714</v>
      </c>
      <c r="C32" s="1" t="s">
        <v>12794</v>
      </c>
      <c r="D32" s="6" t="s">
        <v>6486</v>
      </c>
      <c r="E32" s="1" t="s">
        <v>12805</v>
      </c>
      <c r="F32" s="63">
        <v>96461701.022955611</v>
      </c>
      <c r="G32" s="102">
        <v>18142.317059530811</v>
      </c>
      <c r="H32" s="92">
        <f>icb_need_index[[#This Row],[Sum of GP weighted population]]/icb_need_index[[#This Row],[Sum of weighted births]]</f>
        <v>5316.9449473533932</v>
      </c>
      <c r="I32" s="125">
        <v>1995782.0833333337</v>
      </c>
      <c r="J32" s="18">
        <v>1888097.5098824559</v>
      </c>
      <c r="K32" s="8">
        <v>0.94604392215455502</v>
      </c>
      <c r="L32" s="111">
        <v>2013976.0595631825</v>
      </c>
      <c r="M32" s="18">
        <v>1905221.8623694123</v>
      </c>
      <c r="N32" s="8">
        <v>0.94600025324166059</v>
      </c>
    </row>
    <row r="33" spans="1:14" ht="13" x14ac:dyDescent="0.3">
      <c r="A33" s="69">
        <v>31</v>
      </c>
      <c r="B33" s="10" t="s">
        <v>6714</v>
      </c>
      <c r="C33" s="10" t="s">
        <v>12794</v>
      </c>
      <c r="D33" s="6" t="s">
        <v>6459</v>
      </c>
      <c r="E33" s="1" t="s">
        <v>12799</v>
      </c>
      <c r="F33" s="63">
        <v>45433879.867890015</v>
      </c>
      <c r="G33" s="102">
        <v>8430.9471458373228</v>
      </c>
      <c r="H33" s="92">
        <f>icb_need_index[[#This Row],[Sum of GP weighted population]]/icb_need_index[[#This Row],[Sum of weighted births]]</f>
        <v>5388.9413706409532</v>
      </c>
      <c r="I33" s="125">
        <v>843099.49999999988</v>
      </c>
      <c r="J33" s="18">
        <v>889302.12232570222</v>
      </c>
      <c r="K33" s="8">
        <v>1.0548009129713662</v>
      </c>
      <c r="L33" s="111">
        <v>850514.2487686167</v>
      </c>
      <c r="M33" s="18">
        <v>897367.76667425595</v>
      </c>
      <c r="N33" s="8">
        <v>1.0550884573344588</v>
      </c>
    </row>
    <row r="34" spans="1:14" ht="13" x14ac:dyDescent="0.3">
      <c r="A34" s="69">
        <v>32</v>
      </c>
      <c r="B34" s="10" t="s">
        <v>6714</v>
      </c>
      <c r="C34" s="10" t="s">
        <v>12794</v>
      </c>
      <c r="D34" s="6" t="s">
        <v>6567</v>
      </c>
      <c r="E34" s="1" t="s">
        <v>12804</v>
      </c>
      <c r="F34" s="63">
        <v>93012931.157848895</v>
      </c>
      <c r="G34" s="102">
        <v>17322.055999886721</v>
      </c>
      <c r="H34" s="92">
        <f>icb_need_index[[#This Row],[Sum of GP weighted population]]/icb_need_index[[#This Row],[Sum of weighted births]]</f>
        <v>5369.6242038737873</v>
      </c>
      <c r="I34" s="125">
        <v>1962521.333333334</v>
      </c>
      <c r="J34" s="18">
        <v>1820592.8554402122</v>
      </c>
      <c r="K34" s="8">
        <v>0.92768054263539812</v>
      </c>
      <c r="L34" s="111">
        <v>1981005.994884053</v>
      </c>
      <c r="M34" s="18">
        <v>1837104.9654496855</v>
      </c>
      <c r="N34" s="8">
        <v>0.92735961940246936</v>
      </c>
    </row>
    <row r="35" spans="1:14" ht="13" x14ac:dyDescent="0.3">
      <c r="A35" s="69">
        <v>33</v>
      </c>
      <c r="B35" s="10" t="s">
        <v>6714</v>
      </c>
      <c r="C35" s="10" t="s">
        <v>12794</v>
      </c>
      <c r="D35" s="6" t="s">
        <v>6546</v>
      </c>
      <c r="E35" s="1" t="s">
        <v>12796</v>
      </c>
      <c r="F35" s="63">
        <v>105313132.40841231</v>
      </c>
      <c r="G35" s="102">
        <v>19752.697166441812</v>
      </c>
      <c r="H35" s="92">
        <f>icb_need_index[[#This Row],[Sum of GP weighted population]]/icb_need_index[[#This Row],[Sum of weighted births]]</f>
        <v>5331.5823920659577</v>
      </c>
      <c r="I35" s="125">
        <v>2018755.8333333326</v>
      </c>
      <c r="J35" s="18">
        <v>2061351.4063050274</v>
      </c>
      <c r="K35" s="8">
        <v>1.0210999132576433</v>
      </c>
      <c r="L35" s="111">
        <v>2036786.3445367846</v>
      </c>
      <c r="M35" s="18">
        <v>2080047.1081404944</v>
      </c>
      <c r="N35" s="8">
        <v>1.0212397160456947</v>
      </c>
    </row>
    <row r="36" spans="1:14" ht="13" x14ac:dyDescent="0.3">
      <c r="A36" s="69">
        <v>34</v>
      </c>
      <c r="B36" s="10" t="s">
        <v>6714</v>
      </c>
      <c r="C36" s="10" t="s">
        <v>12794</v>
      </c>
      <c r="D36" s="6" t="s">
        <v>6457</v>
      </c>
      <c r="E36" s="1" t="s">
        <v>12798</v>
      </c>
      <c r="F36" s="63">
        <v>56255526.764220752</v>
      </c>
      <c r="G36" s="102">
        <v>10472.053459522836</v>
      </c>
      <c r="H36" s="92">
        <f>icb_need_index[[#This Row],[Sum of GP weighted population]]/icb_need_index[[#This Row],[Sum of weighted births]]</f>
        <v>5371.9671105254329</v>
      </c>
      <c r="I36" s="125">
        <v>1142994.9166666665</v>
      </c>
      <c r="J36" s="18">
        <v>1101120.1220199731</v>
      </c>
      <c r="K36" s="8">
        <v>0.96336397123373607</v>
      </c>
      <c r="L36" s="111">
        <v>1153159.8084159964</v>
      </c>
      <c r="M36" s="18">
        <v>1111106.8780011954</v>
      </c>
      <c r="N36" s="8">
        <v>0.96353243487338869</v>
      </c>
    </row>
    <row r="37" spans="1:14" ht="13" x14ac:dyDescent="0.3">
      <c r="A37" s="70">
        <v>35</v>
      </c>
      <c r="B37" s="12" t="s">
        <v>6714</v>
      </c>
      <c r="C37" s="12" t="s">
        <v>12794</v>
      </c>
      <c r="D37" s="13" t="s">
        <v>6443</v>
      </c>
      <c r="E37" s="14" t="s">
        <v>12795</v>
      </c>
      <c r="F37" s="64">
        <v>80974082.839944541</v>
      </c>
      <c r="G37" s="64">
        <v>15137.096319595941</v>
      </c>
      <c r="H37" s="93">
        <f>icb_need_index[[#This Row],[Sum of GP weighted population]]/icb_need_index[[#This Row],[Sum of weighted births]]</f>
        <v>5349.3801671274568</v>
      </c>
      <c r="I37" s="126">
        <v>1849290.4166666667</v>
      </c>
      <c r="J37" s="19">
        <v>1584949.908137443</v>
      </c>
      <c r="K37" s="15">
        <v>0.85705841216346335</v>
      </c>
      <c r="L37" s="112">
        <v>1866614.1870177221</v>
      </c>
      <c r="M37" s="19">
        <v>1599324.8229705251</v>
      </c>
      <c r="N37" s="15">
        <v>0.85680524346906228</v>
      </c>
    </row>
    <row r="38" spans="1:14" ht="13" x14ac:dyDescent="0.3">
      <c r="A38" s="69">
        <v>36</v>
      </c>
      <c r="B38" s="1" t="s">
        <v>6708</v>
      </c>
      <c r="C38" s="1" t="s">
        <v>12801</v>
      </c>
      <c r="D38" s="6" t="s">
        <v>6488</v>
      </c>
      <c r="E38" s="1" t="s">
        <v>12803</v>
      </c>
      <c r="F38" s="63">
        <v>48021495.586785801</v>
      </c>
      <c r="G38" s="102">
        <v>9004.530833442017</v>
      </c>
      <c r="H38" s="92">
        <f>icb_need_index[[#This Row],[Sum of GP weighted population]]/icb_need_index[[#This Row],[Sum of weighted births]]</f>
        <v>5333.0369427397918</v>
      </c>
      <c r="I38" s="125">
        <v>1005086.7500000001</v>
      </c>
      <c r="J38" s="18">
        <v>939950.93676260661</v>
      </c>
      <c r="K38" s="8">
        <v>0.93519383949953228</v>
      </c>
      <c r="L38" s="111">
        <v>1014322.0998665594</v>
      </c>
      <c r="M38" s="18">
        <v>948475.94729692419</v>
      </c>
      <c r="N38" s="8">
        <v>0.9350835867834314</v>
      </c>
    </row>
    <row r="39" spans="1:14" ht="13" x14ac:dyDescent="0.3">
      <c r="A39" s="69">
        <v>37</v>
      </c>
      <c r="B39" s="10" t="s">
        <v>6708</v>
      </c>
      <c r="C39" s="10" t="s">
        <v>12801</v>
      </c>
      <c r="D39" s="6" t="s">
        <v>6676</v>
      </c>
      <c r="E39" s="1" t="s">
        <v>12807</v>
      </c>
      <c r="F39" s="63">
        <v>57989644.704608776</v>
      </c>
      <c r="G39" s="102">
        <v>10454.445408750527</v>
      </c>
      <c r="H39" s="92">
        <f>icb_need_index[[#This Row],[Sum of GP weighted population]]/icb_need_index[[#This Row],[Sum of weighted births]]</f>
        <v>5546.8886619342402</v>
      </c>
      <c r="I39" s="125">
        <v>1087611.333333333</v>
      </c>
      <c r="J39" s="18">
        <v>1135062.9587144032</v>
      </c>
      <c r="K39" s="8">
        <v>1.0436292119498602</v>
      </c>
      <c r="L39" s="111">
        <v>1097694.6958340562</v>
      </c>
      <c r="M39" s="18">
        <v>1145357.5637854743</v>
      </c>
      <c r="N39" s="8">
        <v>1.0434208784394303</v>
      </c>
    </row>
    <row r="40" spans="1:14" ht="13" x14ac:dyDescent="0.3">
      <c r="A40" s="69">
        <v>38</v>
      </c>
      <c r="B40" s="10" t="s">
        <v>6708</v>
      </c>
      <c r="C40" s="10" t="s">
        <v>12801</v>
      </c>
      <c r="D40" s="6" t="s">
        <v>6646</v>
      </c>
      <c r="E40" s="1" t="s">
        <v>12808</v>
      </c>
      <c r="F40" s="63">
        <v>26203928.222296279</v>
      </c>
      <c r="G40" s="102">
        <v>4765.1849930226726</v>
      </c>
      <c r="H40" s="92">
        <f>icb_need_index[[#This Row],[Sum of GP weighted population]]/icb_need_index[[#This Row],[Sum of weighted births]]</f>
        <v>5499.0369231551049</v>
      </c>
      <c r="I40" s="125">
        <v>604264.5</v>
      </c>
      <c r="J40" s="18">
        <v>512903.78565771086</v>
      </c>
      <c r="K40" s="8">
        <v>0.84880674879578544</v>
      </c>
      <c r="L40" s="111">
        <v>610076.23615272134</v>
      </c>
      <c r="M40" s="18">
        <v>517555.63503070397</v>
      </c>
      <c r="N40" s="8">
        <v>0.84834583673431829</v>
      </c>
    </row>
    <row r="41" spans="1:14" ht="13" x14ac:dyDescent="0.3">
      <c r="A41" s="69">
        <v>39</v>
      </c>
      <c r="B41" s="10" t="s">
        <v>6708</v>
      </c>
      <c r="C41" s="10" t="s">
        <v>12801</v>
      </c>
      <c r="D41" s="6" t="s">
        <v>6605</v>
      </c>
      <c r="E41" s="1" t="s">
        <v>12809</v>
      </c>
      <c r="F41" s="63">
        <v>54999557.488467254</v>
      </c>
      <c r="G41" s="102">
        <v>10211.493562955506</v>
      </c>
      <c r="H41" s="92">
        <f>icb_need_index[[#This Row],[Sum of GP weighted population]]/icb_need_index[[#This Row],[Sum of weighted births]]</f>
        <v>5386.0443772878189</v>
      </c>
      <c r="I41" s="125">
        <v>1293684.0833333333</v>
      </c>
      <c r="J41" s="18">
        <v>1076536.3500473567</v>
      </c>
      <c r="K41" s="8">
        <v>0.83214778933781941</v>
      </c>
      <c r="L41" s="111">
        <v>1306307.272678301</v>
      </c>
      <c r="M41" s="18">
        <v>1086300.1402259583</v>
      </c>
      <c r="N41" s="8">
        <v>0.83158087147347381</v>
      </c>
    </row>
    <row r="42" spans="1:14" ht="13" x14ac:dyDescent="0.3">
      <c r="A42" s="69">
        <v>40</v>
      </c>
      <c r="B42" s="10" t="s">
        <v>6708</v>
      </c>
      <c r="C42" s="10" t="s">
        <v>12801</v>
      </c>
      <c r="D42" s="6" t="s">
        <v>6638</v>
      </c>
      <c r="E42" s="1" t="s">
        <v>12802</v>
      </c>
      <c r="F42" s="63">
        <v>33652088.828811198</v>
      </c>
      <c r="G42" s="102">
        <v>6268.9313563881869</v>
      </c>
      <c r="H42" s="92">
        <f>icb_need_index[[#This Row],[Sum of GP weighted population]]/icb_need_index[[#This Row],[Sum of weighted births]]</f>
        <v>5368.0742244081102</v>
      </c>
      <c r="I42" s="125">
        <v>831514.33333333337</v>
      </c>
      <c r="J42" s="18">
        <v>658690.69740850816</v>
      </c>
      <c r="K42" s="8">
        <v>0.79215795928373434</v>
      </c>
      <c r="L42" s="111">
        <v>839749.51836429245</v>
      </c>
      <c r="M42" s="18">
        <v>664664.78064481495</v>
      </c>
      <c r="N42" s="8">
        <v>0.79150361638728106</v>
      </c>
    </row>
    <row r="43" spans="1:14" ht="13" x14ac:dyDescent="0.3">
      <c r="A43" s="69">
        <v>41</v>
      </c>
      <c r="B43" s="10" t="s">
        <v>6708</v>
      </c>
      <c r="C43" s="10" t="s">
        <v>12801</v>
      </c>
      <c r="D43" s="6" t="s">
        <v>6580</v>
      </c>
      <c r="E43" s="1" t="s">
        <v>12810</v>
      </c>
      <c r="F43" s="63">
        <v>33733934.000549354</v>
      </c>
      <c r="G43" s="102">
        <v>6094.6777298635943</v>
      </c>
      <c r="H43" s="92">
        <f>icb_need_index[[#This Row],[Sum of GP weighted population]]/icb_need_index[[#This Row],[Sum of weighted births]]</f>
        <v>5534.9824052640033</v>
      </c>
      <c r="I43" s="125">
        <v>691095.33333333337</v>
      </c>
      <c r="J43" s="18">
        <v>660292.69761497295</v>
      </c>
      <c r="K43" s="8">
        <v>0.95542925232935483</v>
      </c>
      <c r="L43" s="111">
        <v>697542.75282382197</v>
      </c>
      <c r="M43" s="18">
        <v>666281.3104060702</v>
      </c>
      <c r="N43" s="8">
        <v>0.95518347471721576</v>
      </c>
    </row>
    <row r="44" spans="1:14" ht="13" x14ac:dyDescent="0.3">
      <c r="A44" s="70">
        <v>42</v>
      </c>
      <c r="B44" s="12" t="s">
        <v>6708</v>
      </c>
      <c r="C44" s="12" t="s">
        <v>12801</v>
      </c>
      <c r="D44" s="13" t="s">
        <v>6426</v>
      </c>
      <c r="E44" s="14" t="s">
        <v>12811</v>
      </c>
      <c r="F44" s="64">
        <v>26613374.925463468</v>
      </c>
      <c r="G44" s="64">
        <v>4977.8912915291912</v>
      </c>
      <c r="H44" s="93">
        <f>icb_need_index[[#This Row],[Sum of GP weighted population]]/icb_need_index[[#This Row],[Sum of weighted births]]</f>
        <v>5346.3150090784584</v>
      </c>
      <c r="I44" s="126">
        <v>605296.33333333349</v>
      </c>
      <c r="J44" s="19">
        <v>520918.10939947836</v>
      </c>
      <c r="K44" s="15">
        <v>0.86060014031608467</v>
      </c>
      <c r="L44" s="112">
        <v>611142.3227490501</v>
      </c>
      <c r="M44" s="19">
        <v>525642.64575181424</v>
      </c>
      <c r="N44" s="15">
        <v>0.86009858290841346</v>
      </c>
    </row>
    <row r="45" spans="1:14" x14ac:dyDescent="0.25">
      <c r="A45" s="71"/>
    </row>
    <row r="46" spans="1:14" ht="65" hidden="1" x14ac:dyDescent="0.3">
      <c r="A46" s="87" t="s">
        <v>6721</v>
      </c>
      <c r="B46" s="40" t="s">
        <v>12424</v>
      </c>
      <c r="C46" s="40" t="s">
        <v>12425</v>
      </c>
      <c r="D46" s="38" t="s">
        <v>12996</v>
      </c>
      <c r="E46" s="38" t="s">
        <v>12842</v>
      </c>
      <c r="F46" s="9" t="s">
        <v>12887</v>
      </c>
      <c r="G46" s="39" t="s">
        <v>12886</v>
      </c>
      <c r="H46" s="114" t="s">
        <v>12995</v>
      </c>
      <c r="I46" s="132" t="s">
        <v>12839</v>
      </c>
      <c r="J46" s="39" t="s">
        <v>12840</v>
      </c>
      <c r="K46" s="114" t="s">
        <v>12884</v>
      </c>
      <c r="L46" s="119" t="s">
        <v>12844</v>
      </c>
      <c r="M46" s="80" t="s">
        <v>12845</v>
      </c>
      <c r="N46" s="81" t="s">
        <v>12882</v>
      </c>
    </row>
    <row r="47" spans="1:14" ht="13" x14ac:dyDescent="0.3">
      <c r="A47" s="88">
        <v>1</v>
      </c>
      <c r="B47" s="25"/>
      <c r="C47" s="25"/>
      <c r="D47" s="26" t="s">
        <v>6718</v>
      </c>
      <c r="E47" s="25" t="s">
        <v>12819</v>
      </c>
      <c r="F47" s="65" cm="1">
        <f t="array" ref="F47">SUMIF(icb_need_index[[R23]:[R23]],region_need_index[[#This Row],[R23]:[R23]],icb_need_index[Sum of GP weighted population])</f>
        <v>459468776.51537335</v>
      </c>
      <c r="G47" s="65" cm="1">
        <f t="array" ref="G47">SUMIF(icb_need_index[[R23]:[R23]],region_need_index[[#This Row],[R23]:[R23]],icb_need_index[Sum of weighted births])</f>
        <v>85364.142285107155</v>
      </c>
      <c r="H47" s="128">
        <f>region_need_index[[#This Row],[Weighted population (sum of GP predicted total costs)]]/region_need_index[[#This Row],[Sum of weighted GP births
2018-22]]</f>
        <v>5382.4564297828529</v>
      </c>
      <c r="I47" s="133" cm="1">
        <f t="array" ref="I47">SUMIF(icb_need_index[[R23]:[R23]],region_need_index[[#This Row],[R23]:[R23]],icb_need_index[Registered population (base year)])</f>
        <v>9219935.7499999981</v>
      </c>
      <c r="J47" s="27" cm="1">
        <f t="array" ref="J47">SUMIF(icb_need_index[[R23]:[R23]],region_need_index[[#This Row],[R23]:[R23]],icb_need_index[Normalised weighted population (base year)])</f>
        <v>8993433.0786989257</v>
      </c>
      <c r="K47" s="115">
        <f>region_need_index[[#This Row],[Normalised weighted population (base year)]]/region_need_index[[#This Row],[Registered population (base year)]]</f>
        <v>0.9754333785567787</v>
      </c>
      <c r="L47" s="120" cm="1">
        <f t="array" ref="L47">SUMIF(icb_need_index[[R23]:[R23]],region_need_index[[#This Row],[R23]:[R23]],icb_need_index[Registered population 2025/26])</f>
        <v>9304126.9919781834</v>
      </c>
      <c r="M47" s="27" cm="1">
        <f t="array" ref="M47">SUMIF(icb_need_index[[R23]:[R23]],region_need_index[[#This Row],[R23]:[R23]],icb_need_index[Normalised weighted population 2025/26])</f>
        <v>9075000.2209155858</v>
      </c>
      <c r="N47" s="44">
        <f>region_need_index[[#This Row],[Normalised weighted population 2025/26]]/region_need_index[[#This Row],[Registered population 2025/26]]</f>
        <v>0.97537364104551172</v>
      </c>
    </row>
    <row r="48" spans="1:14" ht="13" x14ac:dyDescent="0.3">
      <c r="A48" s="88">
        <v>2</v>
      </c>
      <c r="B48" s="28"/>
      <c r="C48" s="28"/>
      <c r="D48" s="26" t="s">
        <v>6716</v>
      </c>
      <c r="E48" s="25" t="s">
        <v>6717</v>
      </c>
      <c r="F48" s="65" cm="1">
        <f t="array" ref="F48">SUMIF(icb_need_index[[R23]:[R23]],region_need_index[[#This Row],[R23]:[R23]],icb_need_index[Sum of GP weighted population])</f>
        <v>413306280.79259652</v>
      </c>
      <c r="G48" s="65" cm="1">
        <f t="array" ref="G48">SUMIF(icb_need_index[[R23]:[R23]],region_need_index[[#This Row],[R23]:[R23]],icb_need_index[Sum of weighted births])</f>
        <v>75812.607639833077</v>
      </c>
      <c r="H48" s="128">
        <f>region_need_index[[#This Row],[Weighted population (sum of GP predicted total costs)]]/region_need_index[[#This Row],[Sum of weighted GP births
2018-22]]</f>
        <v>5451.6826905112184</v>
      </c>
      <c r="I48" s="133" cm="1">
        <f t="array" ref="I48">SUMIF(icb_need_index[[R23]:[R23]],region_need_index[[#This Row],[R23]:[R23]],icb_need_index[Registered population (base year)])</f>
        <v>7899192.5000000009</v>
      </c>
      <c r="J48" s="27" cm="1">
        <f t="array" ref="J48">SUMIF(icb_need_index[[R23]:[R23]],region_need_index[[#This Row],[R23]:[R23]],icb_need_index[Normalised weighted population (base year)])</f>
        <v>8089869.3606654601</v>
      </c>
      <c r="K48" s="115">
        <f>region_need_index[[#This Row],[Normalised weighted population (base year)]]/region_need_index[[#This Row],[Registered population (base year)]]</f>
        <v>1.0241387788265015</v>
      </c>
      <c r="L48" s="120" cm="1">
        <f t="array" ref="L48">SUMIF(icb_need_index[[R23]:[R23]],region_need_index[[#This Row],[R23]:[R23]],icb_need_index[Registered population 2025/26])</f>
        <v>7970184.2729474027</v>
      </c>
      <c r="M48" s="27" cm="1">
        <f t="array" ref="M48">SUMIF(icb_need_index[[R23]:[R23]],region_need_index[[#This Row],[R23]:[R23]],icb_need_index[Normalised weighted population 2025/26])</f>
        <v>8163241.5110869035</v>
      </c>
      <c r="N48" s="44">
        <f>region_need_index[[#This Row],[Normalised weighted population 2025/26]]/region_need_index[[#This Row],[Registered population 2025/26]]</f>
        <v>1.0242224309411239</v>
      </c>
    </row>
    <row r="49" spans="1:14" ht="13" x14ac:dyDescent="0.3">
      <c r="A49" s="88">
        <v>3</v>
      </c>
      <c r="B49" s="28"/>
      <c r="C49" s="28"/>
      <c r="D49" s="26" t="s">
        <v>6712</v>
      </c>
      <c r="E49" s="25" t="s">
        <v>6713</v>
      </c>
      <c r="F49" s="65" cm="1">
        <f t="array" ref="F49">SUMIF(icb_need_index[[R23]:[R23]],region_need_index[[#This Row],[R23]:[R23]],icb_need_index[Sum of GP weighted population])</f>
        <v>615834778.43007338</v>
      </c>
      <c r="G49" s="65" cm="1">
        <f t="array" ref="G49">SUMIF(icb_need_index[[R23]:[R23]],region_need_index[[#This Row],[R23]:[R23]],icb_need_index[Sum of weighted births])</f>
        <v>112734.14930169204</v>
      </c>
      <c r="H49" s="128">
        <f>region_need_index[[#This Row],[Weighted population (sum of GP predicted total costs)]]/region_need_index[[#This Row],[Sum of weighted GP births
2018-22]]</f>
        <v>5462.7172178504234</v>
      </c>
      <c r="I49" s="133" cm="1">
        <f t="array" ref="I49">SUMIF(icb_need_index[[R23]:[R23]],region_need_index[[#This Row],[R23]:[R23]],icb_need_index[Registered population (base year)])</f>
        <v>11922456.75</v>
      </c>
      <c r="J49" s="27" cm="1">
        <f t="array" ref="J49">SUMIF(icb_need_index[[R23]:[R23]],region_need_index[[#This Row],[R23]:[R23]],icb_need_index[Normalised weighted population (base year)])</f>
        <v>12054070.157607183</v>
      </c>
      <c r="K49" s="115">
        <f>region_need_index[[#This Row],[Normalised weighted population (base year)]]/region_need_index[[#This Row],[Registered population (base year)]]</f>
        <v>1.0110391180582126</v>
      </c>
      <c r="L49" s="120" cm="1">
        <f t="array" ref="L49">SUMIF(icb_need_index[[R23]:[R23]],region_need_index[[#This Row],[R23]:[R23]],icb_need_index[Registered population 2025/26])</f>
        <v>12030937.238330422</v>
      </c>
      <c r="M49" s="27" cm="1">
        <f t="array" ref="M49">SUMIF(icb_need_index[[R23]:[R23]],region_need_index[[#This Row],[R23]:[R23]],icb_need_index[Normalised weighted population 2025/26])</f>
        <v>12163396.156503396</v>
      </c>
      <c r="N49" s="44">
        <f>region_need_index[[#This Row],[Normalised weighted population 2025/26]]/region_need_index[[#This Row],[Registered population 2025/26]]</f>
        <v>1.011009858629381</v>
      </c>
    </row>
    <row r="50" spans="1:14" ht="13" x14ac:dyDescent="0.3">
      <c r="A50" s="89">
        <v>4</v>
      </c>
      <c r="B50" s="34"/>
      <c r="C50" s="34"/>
      <c r="D50" s="35" t="s">
        <v>6710</v>
      </c>
      <c r="E50" s="36" t="s">
        <v>6711</v>
      </c>
      <c r="F50" s="66" cm="1">
        <f t="array" ref="F50">SUMIF(icb_need_index[[R23]:[R23]],region_need_index[[#This Row],[R23]:[R23]],icb_need_index[Sum of GP weighted population])</f>
        <v>370275464.15549904</v>
      </c>
      <c r="G50" s="66" cm="1">
        <f t="array" ref="G50">SUMIF(icb_need_index[[R23]:[R23]],region_need_index[[#This Row],[R23]:[R23]],icb_need_index[Sum of weighted births])</f>
        <v>69294.53374902533</v>
      </c>
      <c r="H50" s="129">
        <f>region_need_index[[#This Row],[Weighted population (sum of GP predicted total costs)]]/region_need_index[[#This Row],[Sum of weighted GP births
2018-22]]</f>
        <v>5343.501776007075</v>
      </c>
      <c r="I50" s="134" cm="1">
        <f t="array" ref="I50">SUMIF(icb_need_index[[R23]:[R23]],region_need_index[[#This Row],[R23]:[R23]],icb_need_index[Registered population (base year)])</f>
        <v>7281063.416666666</v>
      </c>
      <c r="J50" s="37" cm="1">
        <f t="array" ref="J50">SUMIF(icb_need_index[[R23]:[R23]],region_need_index[[#This Row],[R23]:[R23]],icb_need_index[Normalised weighted population (base year)])</f>
        <v>7247603.7062232103</v>
      </c>
      <c r="K50" s="116">
        <f>region_need_index[[#This Row],[Normalised weighted population (base year)]]/region_need_index[[#This Row],[Registered population (base year)]]</f>
        <v>0.99540455720151189</v>
      </c>
      <c r="L50" s="121" cm="1">
        <f t="array" ref="L50">SUMIF(icb_need_index[[R23]:[R23]],region_need_index[[#This Row],[R23]:[R23]],icb_need_index[Registered population 2025/26])</f>
        <v>7346843.1818113746</v>
      </c>
      <c r="M50" s="37" cm="1">
        <f t="array" ref="M50">SUMIF(icb_need_index[[R23]:[R23]],region_need_index[[#This Row],[R23]:[R23]],icb_need_index[Normalised weighted population 2025/26])</f>
        <v>7313336.8158224374</v>
      </c>
      <c r="N50" s="45">
        <f>region_need_index[[#This Row],[Normalised weighted population 2025/26]]/region_need_index[[#This Row],[Registered population 2025/26]]</f>
        <v>0.99543935195569588</v>
      </c>
    </row>
    <row r="51" spans="1:14" ht="13" x14ac:dyDescent="0.3">
      <c r="A51" s="90">
        <v>5</v>
      </c>
      <c r="B51" s="31"/>
      <c r="C51" s="31"/>
      <c r="D51" s="32" t="s">
        <v>6719</v>
      </c>
      <c r="E51" s="31" t="s">
        <v>6720</v>
      </c>
      <c r="F51" s="67" cm="1">
        <f t="array" ref="F51">SUMIF(icb_need_index[[R23]:[R23]],region_need_index[[#This Row],[R23]:[R23]],icb_need_index[Sum of GP weighted population])</f>
        <v>615151368.58291531</v>
      </c>
      <c r="G51" s="67" cm="1">
        <f t="array" ref="G51">SUMIF(icb_need_index[[R23]:[R23]],region_need_index[[#This Row],[R23]:[R23]],icb_need_index[Sum of weighted births])</f>
        <v>112836.4984609581</v>
      </c>
      <c r="H51" s="130">
        <f>region_need_index[[#This Row],[Weighted population (sum of GP predicted total costs)]]/region_need_index[[#This Row],[Sum of weighted GP births
2018-22]]</f>
        <v>5451.7055826201504</v>
      </c>
      <c r="I51" s="135" cm="1">
        <f t="array" ref="I51">SUMIF(icb_need_index[[R23]:[R23]],region_need_index[[#This Row],[R23]:[R23]],icb_need_index[Registered population (base year)])</f>
        <v>11021794</v>
      </c>
      <c r="J51" s="33" cm="1">
        <f t="array" ref="J51">SUMIF(icb_need_index[[R23]:[R23]],region_need_index[[#This Row],[R23]:[R23]],icb_need_index[Normalised weighted population (base year)])</f>
        <v>12040693.403756026</v>
      </c>
      <c r="K51" s="117">
        <f>region_need_index[[#This Row],[Normalised weighted population (base year)]]/region_need_index[[#This Row],[Registered population (base year)]]</f>
        <v>1.0924440616251789</v>
      </c>
      <c r="L51" s="122" cm="1">
        <f t="array" ref="L51">SUMIF(icb_need_index[[R23]:[R23]],region_need_index[[#This Row],[R23]:[R23]],icb_need_index[Registered population 2025/26])</f>
        <v>11118340.984750081</v>
      </c>
      <c r="M51" s="33" cm="1">
        <f t="array" ref="M51">SUMIF(icb_need_index[[R23]:[R23]],region_need_index[[#This Row],[R23]:[R23]],icb_need_index[Normalised weighted population 2025/26])</f>
        <v>12149898.080396965</v>
      </c>
      <c r="N51" s="46">
        <f>region_need_index[[#This Row],[Normalised weighted population 2025/26]]/region_need_index[[#This Row],[Registered population 2025/26]]</f>
        <v>1.0927797678684048</v>
      </c>
    </row>
    <row r="52" spans="1:14" ht="13" x14ac:dyDescent="0.3">
      <c r="A52" s="90">
        <v>6</v>
      </c>
      <c r="B52" s="31"/>
      <c r="C52" s="31"/>
      <c r="D52" s="26" t="s">
        <v>6714</v>
      </c>
      <c r="E52" s="25" t="s">
        <v>6715</v>
      </c>
      <c r="F52" s="67" cm="1">
        <f t="array" ref="F52">SUMIF(icb_need_index[[R23]:[R23]],region_need_index[[#This Row],[R23]:[R23]],icb_need_index[Sum of GP weighted population])</f>
        <v>477451254.06127214</v>
      </c>
      <c r="G52" s="67" cm="1">
        <f t="array" ref="G52">SUMIF(icb_need_index[[R23]:[R23]],region_need_index[[#This Row],[R23]:[R23]],icb_need_index[Sum of weighted births])</f>
        <v>89257.167150815454</v>
      </c>
      <c r="H52" s="130">
        <f>region_need_index[[#This Row],[Weighted population (sum of GP predicted total costs)]]/region_need_index[[#This Row],[Sum of weighted GP births
2018-22]]</f>
        <v>5349.1643226200031</v>
      </c>
      <c r="I52" s="135" cm="1">
        <f t="array" ref="I52">SUMIF(icb_need_index[[R23]:[R23]],region_need_index[[#This Row],[R23]:[R23]],icb_need_index[Registered population (base year)])</f>
        <v>9812444.0833333321</v>
      </c>
      <c r="J52" s="33" cm="1">
        <f t="array" ref="J52">SUMIF(icb_need_index[[R23]:[R23]],region_need_index[[#This Row],[R23]:[R23]],icb_need_index[Normalised weighted population (base year)])</f>
        <v>9345413.9241108131</v>
      </c>
      <c r="K52" s="117">
        <f>region_need_index[[#This Row],[Normalised weighted population (base year)]]/region_need_index[[#This Row],[Registered population (base year)]]</f>
        <v>0.95240429853600073</v>
      </c>
      <c r="L52" s="122" cm="1">
        <f t="array" ref="L52">SUMIF(icb_need_index[[R23]:[R23]],region_need_index[[#This Row],[R23]:[R23]],icb_need_index[Registered population 2025/26])</f>
        <v>9902056.643186355</v>
      </c>
      <c r="M52" s="33" cm="1">
        <f t="array" ref="M52">SUMIF(icb_need_index[[R23]:[R23]],region_need_index[[#This Row],[R23]:[R23]],icb_need_index[Normalised weighted population 2025/26])</f>
        <v>9430173.4036055692</v>
      </c>
      <c r="N52" s="46">
        <f>region_need_index[[#This Row],[Normalised weighted population 2025/26]]/region_need_index[[#This Row],[Registered population 2025/26]]</f>
        <v>0.95234492625272038</v>
      </c>
    </row>
    <row r="53" spans="1:14" ht="13" x14ac:dyDescent="0.3">
      <c r="A53" s="91">
        <v>7</v>
      </c>
      <c r="B53" s="29"/>
      <c r="C53" s="29"/>
      <c r="D53" s="42" t="s">
        <v>6708</v>
      </c>
      <c r="E53" s="43" t="s">
        <v>6709</v>
      </c>
      <c r="F53" s="68" cm="1">
        <f t="array" ref="F53">SUMIF(icb_need_index[[R23]:[R23]],region_need_index[[#This Row],[R23]:[R23]],icb_need_index[Sum of GP weighted population])</f>
        <v>281214023.75698209</v>
      </c>
      <c r="G53" s="68" cm="1">
        <f t="array" ref="G53">SUMIF(icb_need_index[[R23]:[R23]],region_need_index[[#This Row],[R23]:[R23]],icb_need_index[Sum of weighted births])</f>
        <v>51777.155175951688</v>
      </c>
      <c r="H53" s="131">
        <f>region_need_index[[#This Row],[Weighted population (sum of GP predicted total costs)]]/region_need_index[[#This Row],[Sum of weighted GP births
2018-22]]</f>
        <v>5431.2374405535938</v>
      </c>
      <c r="I53" s="136" cm="1">
        <f t="array" ref="I53">SUMIF(icb_need_index[[R23]:[R23]],region_need_index[[#This Row],[R23]:[R23]],icb_need_index[Registered population (base year)])</f>
        <v>6118552.666666666</v>
      </c>
      <c r="J53" s="30" cm="1">
        <f t="array" ref="J53">SUMIF(icb_need_index[[R23]:[R23]],region_need_index[[#This Row],[R23]:[R23]],icb_need_index[Normalised weighted population (base year)])</f>
        <v>5504355.5356050367</v>
      </c>
      <c r="K53" s="118">
        <f>region_need_index[[#This Row],[Normalised weighted population (base year)]]/region_need_index[[#This Row],[Registered population (base year)]]</f>
        <v>0.89961725190211717</v>
      </c>
      <c r="L53" s="123" cm="1">
        <f t="array" ref="L53">SUMIF(icb_need_index[[R23]:[R23]],region_need_index[[#This Row],[R23]:[R23]],icb_need_index[Registered population 2025/26])</f>
        <v>6176834.8984688027</v>
      </c>
      <c r="M53" s="30" cm="1">
        <f t="array" ref="M53">SUMIF(icb_need_index[[R23]:[R23]],region_need_index[[#This Row],[R23]:[R23]],icb_need_index[Normalised weighted population 2025/26])</f>
        <v>5554278.0231417594</v>
      </c>
      <c r="N53" s="47">
        <f>region_need_index[[#This Row],[Normalised weighted population 2025/26]]/region_need_index[[#This Row],[Registered population 2025/26]]</f>
        <v>0.89921102222088356</v>
      </c>
    </row>
    <row r="54" spans="1:14" ht="13" x14ac:dyDescent="0.3">
      <c r="D54" s="6" t="s">
        <v>12883</v>
      </c>
      <c r="E54" s="1" t="s">
        <v>12406</v>
      </c>
      <c r="F54" s="16">
        <f>SUBTOTAL(109,region_need_index[Weighted population (sum of GP predicted total costs)])</f>
        <v>3232701946.2947121</v>
      </c>
      <c r="G54" s="16">
        <f>SUBTOTAL(109,region_need_index[Sum of weighted GP births
2018-22])</f>
        <v>597076.25376338279</v>
      </c>
      <c r="H54" s="16">
        <f>region_need_index[[#Totals],[Weighted population (sum of GP predicted total costs)]]/region_need_index[[#Totals],[Sum of weighted GP births
2018-22]]</f>
        <v>5414.219584046311</v>
      </c>
      <c r="I54" s="127">
        <f>SUBTOTAL(109,region_need_index[Registered population (base year)])</f>
        <v>63275439.166666664</v>
      </c>
      <c r="J54" s="16">
        <f>SUBTOTAL(109,region_need_index[Normalised weighted population (base year)])</f>
        <v>63275439.166666649</v>
      </c>
      <c r="K54" s="41">
        <f>region_need_index[[#Totals],[Normalised weighted population (base year)]]/region_need_index[[#Totals],[Registered population (base year)]]</f>
        <v>0.99999999999999978</v>
      </c>
      <c r="L54" s="113">
        <f>SUBTOTAL(109,region_need_index[Registered population 2025/26])</f>
        <v>63849324.211472616</v>
      </c>
      <c r="M54" s="16">
        <f>SUBTOTAL(109,region_need_index[Normalised weighted population 2025/26])</f>
        <v>63849324.211472616</v>
      </c>
      <c r="N54" s="41">
        <f>region_need_index[[#Totals],[Normalised weighted population 2025/26]]/region_need_index[[#Totals],[Registered population 2025/26]]</f>
        <v>1</v>
      </c>
    </row>
  </sheetData>
  <phoneticPr fontId="21" type="noConversion"/>
  <conditionalFormatting sqref="H47:H53 H3:H44">
    <cfRule type="colorScale" priority="2">
      <colorScale>
        <cfvo type="min"/>
        <cfvo type="percentile" val="50"/>
        <cfvo type="max"/>
        <color rgb="FFFCFCFF"/>
        <color theme="0" tint="-0.14999847407452621"/>
        <color theme="0" tint="-0.499984740745262"/>
      </colorScale>
    </cfRule>
  </conditionalFormatting>
  <pageMargins left="0.31496062992125984" right="0.31496062992125984" top="0.35433070866141736" bottom="0.35433070866141736" header="0.31496062992125984" footer="0.31496062992125984"/>
  <pageSetup paperSize="9" scale="70" orientation="landscape" horizontalDpi="90" verticalDpi="9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68A27-0927-482F-A1F8-26BE06A11D4D}">
  <sheetPr>
    <tabColor rgb="FF005EB8"/>
    <pageSetUpPr fitToPage="1"/>
  </sheetPr>
  <dimension ref="A1:N6350"/>
  <sheetViews>
    <sheetView workbookViewId="0">
      <selection activeCell="F34" sqref="F34"/>
    </sheetView>
  </sheetViews>
  <sheetFormatPr defaultColWidth="9.1796875" defaultRowHeight="12.5" x14ac:dyDescent="0.25"/>
  <cols>
    <col min="1" max="1" width="9" style="1" customWidth="1"/>
    <col min="2" max="2" width="53.54296875" style="1" customWidth="1"/>
    <col min="3" max="3" width="6.1796875" style="1" bestFit="1" customWidth="1"/>
    <col min="4" max="4" width="4.26953125" style="1" bestFit="1" customWidth="1"/>
    <col min="5" max="5" width="10.26953125" style="1" bestFit="1" customWidth="1"/>
    <col min="6" max="6" width="9.54296875" style="16" customWidth="1"/>
    <col min="7" max="7" width="10" style="16" customWidth="1"/>
    <col min="8" max="8" width="12.81640625" style="16" customWidth="1"/>
    <col min="9" max="9" width="12.26953125" style="1" customWidth="1"/>
    <col min="10" max="10" width="12.453125" style="1" customWidth="1"/>
    <col min="11" max="11" width="12" style="1" customWidth="1"/>
    <col min="12" max="12" width="11.453125" style="1" customWidth="1"/>
    <col min="13" max="13" width="12" style="1" customWidth="1"/>
    <col min="14" max="14" width="8.26953125" style="1" customWidth="1"/>
    <col min="15" max="16384" width="9.1796875" style="1"/>
  </cols>
  <sheetData>
    <row r="1" spans="1:14" s="48" customFormat="1" ht="37.5" customHeight="1" x14ac:dyDescent="0.35">
      <c r="A1" s="11" t="s">
        <v>12770</v>
      </c>
      <c r="F1" s="100"/>
      <c r="G1" s="100"/>
      <c r="H1" s="100"/>
      <c r="N1" s="24" t="s">
        <v>12410</v>
      </c>
    </row>
    <row r="2" spans="1:14" ht="50" x14ac:dyDescent="0.25">
      <c r="A2" s="1" t="s">
        <v>12846</v>
      </c>
      <c r="B2" s="1" t="s">
        <v>12847</v>
      </c>
      <c r="C2" s="1" t="s">
        <v>12997</v>
      </c>
      <c r="D2" s="7" t="s">
        <v>12996</v>
      </c>
      <c r="E2" s="7" t="s">
        <v>12848</v>
      </c>
      <c r="F2" s="9" t="s">
        <v>12888</v>
      </c>
      <c r="G2" s="101" t="s">
        <v>12893</v>
      </c>
      <c r="H2" s="9" t="s">
        <v>12889</v>
      </c>
      <c r="I2" s="124" t="s">
        <v>12839</v>
      </c>
      <c r="J2" s="9" t="s">
        <v>12840</v>
      </c>
      <c r="K2" s="9" t="s">
        <v>12884</v>
      </c>
      <c r="L2" s="110" t="s">
        <v>12844</v>
      </c>
      <c r="M2" s="9" t="s">
        <v>12845</v>
      </c>
      <c r="N2" s="9" t="s">
        <v>12882</v>
      </c>
    </row>
    <row r="3" spans="1:14" ht="13" x14ac:dyDescent="0.3">
      <c r="A3" s="6" t="s">
        <v>73</v>
      </c>
      <c r="B3" s="1" t="s">
        <v>6722</v>
      </c>
      <c r="C3" s="106" t="s">
        <v>6379</v>
      </c>
      <c r="D3" s="106" t="s">
        <v>6718</v>
      </c>
      <c r="E3" s="106" t="s">
        <v>6699</v>
      </c>
      <c r="F3" s="62">
        <v>5569.6368890806689</v>
      </c>
      <c r="G3" s="62">
        <v>35.991973326368843</v>
      </c>
      <c r="H3" s="62">
        <v>200462.22234935139</v>
      </c>
      <c r="I3" s="127">
        <v>3891.1666666666661</v>
      </c>
      <c r="J3" s="16">
        <v>3923.7564632334374</v>
      </c>
      <c r="K3" s="17">
        <f>gp_need_index[[#This Row],[Normalised weighted population (base year)]]/gp_need_index[[#This Row],[Registered population (base year)]]</f>
        <v>1.0083753278537126</v>
      </c>
      <c r="L3" s="113">
        <v>3928.0203557412101</v>
      </c>
      <c r="M3" s="16">
        <v>3959.3434964230328</v>
      </c>
      <c r="N3" s="17">
        <f>gp_need_index[[#This Row],[Normalised weighted population 2025/26]]/gp_need_index[[#This Row],[Registered population 2025/26]]</f>
        <v>1.0079742816597272</v>
      </c>
    </row>
    <row r="4" spans="1:14" ht="13" x14ac:dyDescent="0.3">
      <c r="A4" s="6" t="s">
        <v>80</v>
      </c>
      <c r="B4" s="1" t="s">
        <v>6723</v>
      </c>
      <c r="C4" s="106" t="s">
        <v>6379</v>
      </c>
      <c r="D4" s="106" t="s">
        <v>6718</v>
      </c>
      <c r="E4" s="106" t="s">
        <v>6699</v>
      </c>
      <c r="F4" s="62">
        <v>5310.6331970214842</v>
      </c>
      <c r="G4" s="62">
        <v>173.94668281547354</v>
      </c>
      <c r="H4" s="62">
        <v>923767.02827162028</v>
      </c>
      <c r="I4" s="127">
        <v>18640.083333333336</v>
      </c>
      <c r="J4" s="16">
        <v>18081.396111562382</v>
      </c>
      <c r="K4" s="17">
        <f>gp_need_index[[#This Row],[Normalised weighted population (base year)]]/gp_need_index[[#This Row],[Registered population (base year)]]</f>
        <v>0.97002764355823057</v>
      </c>
      <c r="L4" s="113">
        <v>18818.339893593617</v>
      </c>
      <c r="M4" s="16">
        <v>18245.387748037734</v>
      </c>
      <c r="N4" s="17">
        <f>gp_need_index[[#This Row],[Normalised weighted population 2025/26]]/gp_need_index[[#This Row],[Registered population 2025/26]]</f>
        <v>0.96955352338221212</v>
      </c>
    </row>
    <row r="5" spans="1:14" ht="13" x14ac:dyDescent="0.3">
      <c r="A5" s="6" t="s">
        <v>171</v>
      </c>
      <c r="B5" s="1" t="s">
        <v>6724</v>
      </c>
      <c r="C5" s="106" t="s">
        <v>6379</v>
      </c>
      <c r="D5" s="106" t="s">
        <v>6718</v>
      </c>
      <c r="E5" s="106" t="s">
        <v>6701</v>
      </c>
      <c r="F5" s="62">
        <v>5279.0027832031246</v>
      </c>
      <c r="G5" s="62">
        <v>114.75508952918535</v>
      </c>
      <c r="H5" s="62">
        <v>605792.43701129325</v>
      </c>
      <c r="I5" s="127">
        <v>11251.916666666664</v>
      </c>
      <c r="J5" s="16">
        <v>11857.505929264622</v>
      </c>
      <c r="K5" s="17">
        <f>gp_need_index[[#This Row],[Normalised weighted population (base year)]]/gp_need_index[[#This Row],[Registered population (base year)]]</f>
        <v>1.0538209871738555</v>
      </c>
      <c r="L5" s="113">
        <v>11355.597802661498</v>
      </c>
      <c r="M5" s="16">
        <v>11965.049162644307</v>
      </c>
      <c r="N5" s="17">
        <f>gp_need_index[[#This Row],[Normalised weighted population 2025/26]]/gp_need_index[[#This Row],[Registered population 2025/26]]</f>
        <v>1.0536696852577825</v>
      </c>
    </row>
    <row r="6" spans="1:14" ht="13" x14ac:dyDescent="0.3">
      <c r="A6" s="6" t="s">
        <v>162</v>
      </c>
      <c r="B6" s="1" t="s">
        <v>6725</v>
      </c>
      <c r="C6" s="106" t="s">
        <v>6379</v>
      </c>
      <c r="D6" s="106" t="s">
        <v>6718</v>
      </c>
      <c r="E6" s="106" t="s">
        <v>6700</v>
      </c>
      <c r="F6" s="62">
        <v>5364.8692779541016</v>
      </c>
      <c r="G6" s="62">
        <v>53.537456501195628</v>
      </c>
      <c r="H6" s="62">
        <v>287221.45560306852</v>
      </c>
      <c r="I6" s="127">
        <v>7865.9166666666661</v>
      </c>
      <c r="J6" s="16">
        <v>5621.942277172916</v>
      </c>
      <c r="K6" s="17">
        <f>gp_need_index[[#This Row],[Normalised weighted population (base year)]]/gp_need_index[[#This Row],[Registered population (base year)]]</f>
        <v>0.71472182015313956</v>
      </c>
      <c r="L6" s="113">
        <v>7944.2251840937861</v>
      </c>
      <c r="M6" s="16">
        <v>5672.93123336386</v>
      </c>
      <c r="N6" s="17">
        <f>gp_need_index[[#This Row],[Normalised weighted population 2025/26]]/gp_need_index[[#This Row],[Registered population 2025/26]]</f>
        <v>0.71409496859711474</v>
      </c>
    </row>
    <row r="7" spans="1:14" ht="13" x14ac:dyDescent="0.3">
      <c r="A7" s="6" t="s">
        <v>96</v>
      </c>
      <c r="B7" s="1" t="s">
        <v>6726</v>
      </c>
      <c r="C7" s="106" t="s">
        <v>6379</v>
      </c>
      <c r="D7" s="106" t="s">
        <v>6718</v>
      </c>
      <c r="E7" s="106" t="s">
        <v>6699</v>
      </c>
      <c r="F7" s="62">
        <v>5429.9594326331971</v>
      </c>
      <c r="G7" s="62">
        <v>145.74578580929744</v>
      </c>
      <c r="H7" s="62">
        <v>791393.70442173223</v>
      </c>
      <c r="I7" s="127">
        <v>14512.333333333334</v>
      </c>
      <c r="J7" s="16">
        <v>15490.380812377898</v>
      </c>
      <c r="K7" s="17">
        <f>gp_need_index[[#This Row],[Normalised weighted population (base year)]]/gp_need_index[[#This Row],[Registered population (base year)]]</f>
        <v>1.0673942264541354</v>
      </c>
      <c r="L7" s="113">
        <v>14645.432624008958</v>
      </c>
      <c r="M7" s="16">
        <v>15630.872889614335</v>
      </c>
      <c r="N7" s="17">
        <f>gp_need_index[[#This Row],[Normalised weighted population 2025/26]]/gp_need_index[[#This Row],[Registered population 2025/26]]</f>
        <v>1.0672865248097825</v>
      </c>
    </row>
    <row r="8" spans="1:14" ht="13" x14ac:dyDescent="0.3">
      <c r="A8" s="6" t="s">
        <v>98</v>
      </c>
      <c r="B8" s="1" t="s">
        <v>6727</v>
      </c>
      <c r="C8" s="106" t="s">
        <v>6379</v>
      </c>
      <c r="D8" s="106" t="s">
        <v>6718</v>
      </c>
      <c r="E8" s="106" t="s">
        <v>6702</v>
      </c>
      <c r="F8" s="62">
        <v>5277.2681102263623</v>
      </c>
      <c r="G8" s="62">
        <v>98.55346523244738</v>
      </c>
      <c r="H8" s="62">
        <v>520093.05922349705</v>
      </c>
      <c r="I8" s="127">
        <v>10269</v>
      </c>
      <c r="J8" s="16">
        <v>10180.065244685493</v>
      </c>
      <c r="K8" s="17">
        <f>gp_need_index[[#This Row],[Normalised weighted population (base year)]]/gp_need_index[[#This Row],[Registered population (base year)]]</f>
        <v>0.99133949213024564</v>
      </c>
      <c r="L8" s="113">
        <v>10364.261746092052</v>
      </c>
      <c r="M8" s="16">
        <v>10272.394705784698</v>
      </c>
      <c r="N8" s="17">
        <f>gp_need_index[[#This Row],[Normalised weighted population 2025/26]]/gp_need_index[[#This Row],[Registered population 2025/26]]</f>
        <v>0.99113617133974896</v>
      </c>
    </row>
    <row r="9" spans="1:14" ht="13" x14ac:dyDescent="0.3">
      <c r="A9" s="6" t="s">
        <v>140</v>
      </c>
      <c r="B9" s="1" t="s">
        <v>6728</v>
      </c>
      <c r="C9" s="106" t="s">
        <v>6379</v>
      </c>
      <c r="D9" s="106" t="s">
        <v>6718</v>
      </c>
      <c r="E9" s="106" t="s">
        <v>6701</v>
      </c>
      <c r="F9" s="62">
        <v>5272.76610620471</v>
      </c>
      <c r="G9" s="62">
        <v>80.073907459992284</v>
      </c>
      <c r="H9" s="62">
        <v>422210.98524641979</v>
      </c>
      <c r="I9" s="127">
        <v>8423.6666666666679</v>
      </c>
      <c r="J9" s="16">
        <v>8264.1659999244112</v>
      </c>
      <c r="K9" s="17">
        <f>gp_need_index[[#This Row],[Normalised weighted population (base year)]]/gp_need_index[[#This Row],[Registered population (base year)]]</f>
        <v>0.98106517351007994</v>
      </c>
      <c r="L9" s="113">
        <v>8498.9266452582742</v>
      </c>
      <c r="M9" s="16">
        <v>8339.1189569897633</v>
      </c>
      <c r="N9" s="17">
        <f>gp_need_index[[#This Row],[Normalised weighted population 2025/26]]/gp_need_index[[#This Row],[Registered population 2025/26]]</f>
        <v>0.98119672107563483</v>
      </c>
    </row>
    <row r="10" spans="1:14" ht="13" x14ac:dyDescent="0.3">
      <c r="A10" s="6" t="s">
        <v>89</v>
      </c>
      <c r="B10" s="1" t="s">
        <v>6729</v>
      </c>
      <c r="C10" s="106" t="s">
        <v>6379</v>
      </c>
      <c r="D10" s="106" t="s">
        <v>6718</v>
      </c>
      <c r="E10" s="106" t="s">
        <v>6702</v>
      </c>
      <c r="F10" s="62">
        <v>5316.1203164859689</v>
      </c>
      <c r="G10" s="62">
        <v>109.6650255929997</v>
      </c>
      <c r="H10" s="62">
        <v>582992.47056289949</v>
      </c>
      <c r="I10" s="127">
        <v>11684.666666666666</v>
      </c>
      <c r="J10" s="16">
        <v>11411.229744829814</v>
      </c>
      <c r="K10" s="17">
        <f>gp_need_index[[#This Row],[Normalised weighted population (base year)]]/gp_need_index[[#This Row],[Registered population (base year)]]</f>
        <v>0.97659865448991401</v>
      </c>
      <c r="L10" s="113">
        <v>11790.108267001679</v>
      </c>
      <c r="M10" s="16">
        <v>11514.725416762702</v>
      </c>
      <c r="N10" s="17">
        <f>gp_need_index[[#This Row],[Normalised weighted population 2025/26]]/gp_need_index[[#This Row],[Registered population 2025/26]]</f>
        <v>0.9766428904635488</v>
      </c>
    </row>
    <row r="11" spans="1:14" ht="13" x14ac:dyDescent="0.3">
      <c r="A11" s="6" t="s">
        <v>168</v>
      </c>
      <c r="B11" s="1" t="s">
        <v>6730</v>
      </c>
      <c r="C11" s="106" t="s">
        <v>6379</v>
      </c>
      <c r="D11" s="106" t="s">
        <v>6718</v>
      </c>
      <c r="E11" s="106" t="s">
        <v>6701</v>
      </c>
      <c r="F11" s="62">
        <v>5445.8180124383225</v>
      </c>
      <c r="G11" s="62">
        <v>61.828202667029657</v>
      </c>
      <c r="H11" s="62">
        <v>336705.13976079726</v>
      </c>
      <c r="I11" s="127">
        <v>5501.4166666666661</v>
      </c>
      <c r="J11" s="16">
        <v>6590.5134286995035</v>
      </c>
      <c r="K11" s="17">
        <f>gp_need_index[[#This Row],[Normalised weighted population (base year)]]/gp_need_index[[#This Row],[Registered population (base year)]]</f>
        <v>1.1979666016994721</v>
      </c>
      <c r="L11" s="113">
        <v>5548.7669309166176</v>
      </c>
      <c r="M11" s="16">
        <v>6650.2869702842763</v>
      </c>
      <c r="N11" s="17">
        <f>gp_need_index[[#This Row],[Normalised weighted population 2025/26]]/gp_need_index[[#This Row],[Registered population 2025/26]]</f>
        <v>1.1985161844211205</v>
      </c>
    </row>
    <row r="12" spans="1:14" ht="13" x14ac:dyDescent="0.3">
      <c r="A12" s="6" t="s">
        <v>147</v>
      </c>
      <c r="B12" s="1" t="s">
        <v>6731</v>
      </c>
      <c r="C12" s="106" t="s">
        <v>6379</v>
      </c>
      <c r="D12" s="106" t="s">
        <v>6718</v>
      </c>
      <c r="E12" s="106" t="s">
        <v>6700</v>
      </c>
      <c r="F12" s="62">
        <v>5347.6963221663136</v>
      </c>
      <c r="G12" s="62">
        <v>75.619346569862486</v>
      </c>
      <c r="H12" s="62">
        <v>404389.30153627344</v>
      </c>
      <c r="I12" s="127">
        <v>7419.3333333333339</v>
      </c>
      <c r="J12" s="16">
        <v>7915.3324599992511</v>
      </c>
      <c r="K12" s="17">
        <f>gp_need_index[[#This Row],[Normalised weighted population (base year)]]/gp_need_index[[#This Row],[Registered population (base year)]]</f>
        <v>1.0668522499774351</v>
      </c>
      <c r="L12" s="113">
        <v>7484.4407080726687</v>
      </c>
      <c r="M12" s="16">
        <v>7987.1216246938793</v>
      </c>
      <c r="N12" s="17">
        <f>gp_need_index[[#This Row],[Normalised weighted population 2025/26]]/gp_need_index[[#This Row],[Registered population 2025/26]]</f>
        <v>1.0671634576621098</v>
      </c>
    </row>
    <row r="13" spans="1:14" ht="13" x14ac:dyDescent="0.3">
      <c r="A13" s="6" t="s">
        <v>77</v>
      </c>
      <c r="B13" s="1" t="s">
        <v>6732</v>
      </c>
      <c r="C13" s="106" t="s">
        <v>6379</v>
      </c>
      <c r="D13" s="106" t="s">
        <v>6718</v>
      </c>
      <c r="E13" s="106" t="s">
        <v>6699</v>
      </c>
      <c r="F13" s="62">
        <v>5440.883138020833</v>
      </c>
      <c r="G13" s="62">
        <v>34.032455500588163</v>
      </c>
      <c r="H13" s="62">
        <v>185166.61327859448</v>
      </c>
      <c r="I13" s="127">
        <v>4148.8333333333339</v>
      </c>
      <c r="J13" s="16">
        <v>3624.3671606151997</v>
      </c>
      <c r="K13" s="17">
        <f>gp_need_index[[#This Row],[Normalised weighted population (base year)]]/gp_need_index[[#This Row],[Registered population (base year)]]</f>
        <v>0.87358707121243706</v>
      </c>
      <c r="L13" s="113">
        <v>4191.8404061847777</v>
      </c>
      <c r="M13" s="16">
        <v>3657.2388425467038</v>
      </c>
      <c r="N13" s="17">
        <f>gp_need_index[[#This Row],[Normalised weighted population 2025/26]]/gp_need_index[[#This Row],[Registered population 2025/26]]</f>
        <v>0.87246614569359426</v>
      </c>
    </row>
    <row r="14" spans="1:14" ht="13" x14ac:dyDescent="0.3">
      <c r="A14" s="6" t="s">
        <v>173</v>
      </c>
      <c r="B14" s="1" t="s">
        <v>6733</v>
      </c>
      <c r="C14" s="106" t="s">
        <v>6379</v>
      </c>
      <c r="D14" s="106" t="s">
        <v>6718</v>
      </c>
      <c r="E14" s="106" t="s">
        <v>6701</v>
      </c>
      <c r="F14" s="62">
        <v>5324.5853978207233</v>
      </c>
      <c r="G14" s="62">
        <v>130.98603934807528</v>
      </c>
      <c r="H14" s="62">
        <v>697446.35243113234</v>
      </c>
      <c r="I14" s="127">
        <v>12073.416666666664</v>
      </c>
      <c r="J14" s="16">
        <v>13651.498028097642</v>
      </c>
      <c r="K14" s="17">
        <f>gp_need_index[[#This Row],[Normalised weighted population (base year)]]/gp_need_index[[#This Row],[Registered population (base year)]]</f>
        <v>1.1307071067784715</v>
      </c>
      <c r="L14" s="113">
        <v>12180.477916640268</v>
      </c>
      <c r="M14" s="16">
        <v>13775.312112372705</v>
      </c>
      <c r="N14" s="17">
        <f>gp_need_index[[#This Row],[Normalised weighted population 2025/26]]/gp_need_index[[#This Row],[Registered population 2025/26]]</f>
        <v>1.1309336305723823</v>
      </c>
    </row>
    <row r="15" spans="1:14" ht="13" x14ac:dyDescent="0.3">
      <c r="A15" s="6" t="s">
        <v>97</v>
      </c>
      <c r="B15" s="1" t="s">
        <v>6734</v>
      </c>
      <c r="C15" s="106" t="s">
        <v>6379</v>
      </c>
      <c r="D15" s="106" t="s">
        <v>6718</v>
      </c>
      <c r="E15" s="106" t="s">
        <v>6699</v>
      </c>
      <c r="F15" s="62">
        <v>5277.797392774748</v>
      </c>
      <c r="G15" s="62">
        <v>164.02316009596819</v>
      </c>
      <c r="H15" s="62">
        <v>865681.006709176</v>
      </c>
      <c r="I15" s="127">
        <v>18564</v>
      </c>
      <c r="J15" s="16">
        <v>16944.446716020098</v>
      </c>
      <c r="K15" s="17">
        <f>gp_need_index[[#This Row],[Normalised weighted population (base year)]]/gp_need_index[[#This Row],[Registered population (base year)]]</f>
        <v>0.91275838806400011</v>
      </c>
      <c r="L15" s="113">
        <v>18720.173983926659</v>
      </c>
      <c r="M15" s="16">
        <v>17098.126638133672</v>
      </c>
      <c r="N15" s="17">
        <f>gp_need_index[[#This Row],[Normalised weighted population 2025/26]]/gp_need_index[[#This Row],[Registered population 2025/26]]</f>
        <v>0.91335297699766604</v>
      </c>
    </row>
    <row r="16" spans="1:14" ht="13" x14ac:dyDescent="0.3">
      <c r="A16" s="6" t="s">
        <v>151</v>
      </c>
      <c r="B16" s="1" t="s">
        <v>6735</v>
      </c>
      <c r="C16" s="106" t="s">
        <v>6379</v>
      </c>
      <c r="D16" s="106" t="s">
        <v>6718</v>
      </c>
      <c r="E16" s="106" t="s">
        <v>6700</v>
      </c>
      <c r="F16" s="62">
        <v>5319.5939841074487</v>
      </c>
      <c r="G16" s="62">
        <v>89.179887336841333</v>
      </c>
      <c r="H16" s="62">
        <v>474400.7921804412</v>
      </c>
      <c r="I16" s="127">
        <v>10184.083333333334</v>
      </c>
      <c r="J16" s="16">
        <v>9285.7055691874684</v>
      </c>
      <c r="K16" s="17">
        <f>gp_need_index[[#This Row],[Normalised weighted population (base year)]]/gp_need_index[[#This Row],[Registered population (base year)]]</f>
        <v>0.91178609456136306</v>
      </c>
      <c r="L16" s="113">
        <v>10279.46210579595</v>
      </c>
      <c r="M16" s="16">
        <v>9369.9235157842795</v>
      </c>
      <c r="N16" s="17">
        <f>gp_need_index[[#This Row],[Normalised weighted population 2025/26]]/gp_need_index[[#This Row],[Registered population 2025/26]]</f>
        <v>0.91151885374441544</v>
      </c>
    </row>
    <row r="17" spans="1:14" ht="13" x14ac:dyDescent="0.3">
      <c r="A17" s="6" t="s">
        <v>164</v>
      </c>
      <c r="B17" s="1" t="s">
        <v>6736</v>
      </c>
      <c r="C17" s="106" t="s">
        <v>6379</v>
      </c>
      <c r="D17" s="106" t="s">
        <v>6718</v>
      </c>
      <c r="E17" s="106" t="s">
        <v>6701</v>
      </c>
      <c r="F17" s="62">
        <v>5336.1121508454626</v>
      </c>
      <c r="G17" s="62">
        <v>96.826632088759936</v>
      </c>
      <c r="H17" s="62">
        <v>516677.76801427506</v>
      </c>
      <c r="I17" s="127">
        <v>8941.0833333333321</v>
      </c>
      <c r="J17" s="16">
        <v>10113.215886243008</v>
      </c>
      <c r="K17" s="17">
        <f>gp_need_index[[#This Row],[Normalised weighted population (base year)]]/gp_need_index[[#This Row],[Registered population (base year)]]</f>
        <v>1.1310951379392515</v>
      </c>
      <c r="L17" s="113">
        <v>9018.6685100651157</v>
      </c>
      <c r="M17" s="16">
        <v>10204.939048159304</v>
      </c>
      <c r="N17" s="17">
        <f>gp_need_index[[#This Row],[Normalised weighted population 2025/26]]/gp_need_index[[#This Row],[Registered population 2025/26]]</f>
        <v>1.1315349972970259</v>
      </c>
    </row>
    <row r="18" spans="1:14" ht="13" x14ac:dyDescent="0.3">
      <c r="A18" s="6" t="s">
        <v>145</v>
      </c>
      <c r="B18" s="1" t="s">
        <v>6737</v>
      </c>
      <c r="C18" s="106" t="s">
        <v>6379</v>
      </c>
      <c r="D18" s="106" t="s">
        <v>6718</v>
      </c>
      <c r="E18" s="106" t="s">
        <v>6701</v>
      </c>
      <c r="F18" s="62">
        <v>5374.3590181790869</v>
      </c>
      <c r="G18" s="62">
        <v>74.154977917662492</v>
      </c>
      <c r="H18" s="62">
        <v>398535.47431466047</v>
      </c>
      <c r="I18" s="127">
        <v>7951.0833333333339</v>
      </c>
      <c r="J18" s="16">
        <v>7800.7523055628353</v>
      </c>
      <c r="K18" s="17">
        <f>gp_need_index[[#This Row],[Normalised weighted population (base year)]]/gp_need_index[[#This Row],[Registered population (base year)]]</f>
        <v>0.9810930131822081</v>
      </c>
      <c r="L18" s="113">
        <v>8025.2922000477483</v>
      </c>
      <c r="M18" s="16">
        <v>7871.5022702467068</v>
      </c>
      <c r="N18" s="17">
        <f>gp_need_index[[#This Row],[Normalised weighted population 2025/26]]/gp_need_index[[#This Row],[Registered population 2025/26]]</f>
        <v>0.98083684357310674</v>
      </c>
    </row>
    <row r="19" spans="1:14" ht="13" x14ac:dyDescent="0.3">
      <c r="A19" s="6" t="s">
        <v>143</v>
      </c>
      <c r="B19" s="1" t="s">
        <v>6738</v>
      </c>
      <c r="C19" s="106" t="s">
        <v>6379</v>
      </c>
      <c r="D19" s="106" t="s">
        <v>6718</v>
      </c>
      <c r="E19" s="106" t="s">
        <v>6700</v>
      </c>
      <c r="F19" s="62">
        <v>5352.12179624496</v>
      </c>
      <c r="G19" s="62">
        <v>224.60140064893872</v>
      </c>
      <c r="H19" s="62">
        <v>1202094.0518803319</v>
      </c>
      <c r="I19" s="127">
        <v>22779.25</v>
      </c>
      <c r="J19" s="16">
        <v>23529.242817930801</v>
      </c>
      <c r="K19" s="17">
        <f>gp_need_index[[#This Row],[Normalised weighted population (base year)]]/gp_need_index[[#This Row],[Registered population (base year)]]</f>
        <v>1.0329243859183599</v>
      </c>
      <c r="L19" s="113">
        <v>22982.490359145671</v>
      </c>
      <c r="M19" s="16">
        <v>23742.644427570391</v>
      </c>
      <c r="N19" s="17">
        <f>gp_need_index[[#This Row],[Normalised weighted population 2025/26]]/gp_need_index[[#This Row],[Registered population 2025/26]]</f>
        <v>1.0330753567844846</v>
      </c>
    </row>
    <row r="20" spans="1:14" ht="13" x14ac:dyDescent="0.3">
      <c r="A20" s="6" t="s">
        <v>174</v>
      </c>
      <c r="B20" s="1" t="s">
        <v>6739</v>
      </c>
      <c r="C20" s="106" t="s">
        <v>6379</v>
      </c>
      <c r="D20" s="106" t="s">
        <v>6718</v>
      </c>
      <c r="E20" s="106" t="s">
        <v>6700</v>
      </c>
      <c r="F20" s="62">
        <v>5377.2415146246185</v>
      </c>
      <c r="G20" s="62">
        <v>82.202216467930285</v>
      </c>
      <c r="H20" s="62">
        <v>442021.17098551418</v>
      </c>
      <c r="I20" s="127">
        <v>9436.5833333333339</v>
      </c>
      <c r="J20" s="16">
        <v>8651.9215751178435</v>
      </c>
      <c r="K20" s="17">
        <f>gp_need_index[[#This Row],[Normalised weighted population (base year)]]/gp_need_index[[#This Row],[Registered population (base year)]]</f>
        <v>0.91684895576094916</v>
      </c>
      <c r="L20" s="113">
        <v>9523.3221465780516</v>
      </c>
      <c r="M20" s="16">
        <v>8730.3913331501171</v>
      </c>
      <c r="N20" s="17">
        <f>gp_need_index[[#This Row],[Normalised weighted population 2025/26]]/gp_need_index[[#This Row],[Registered population 2025/26]]</f>
        <v>0.91673800368993574</v>
      </c>
    </row>
    <row r="21" spans="1:14" ht="13" x14ac:dyDescent="0.3">
      <c r="A21" s="6" t="s">
        <v>163</v>
      </c>
      <c r="B21" s="1" t="s">
        <v>6740</v>
      </c>
      <c r="C21" s="106" t="s">
        <v>6379</v>
      </c>
      <c r="D21" s="106" t="s">
        <v>6718</v>
      </c>
      <c r="E21" s="106" t="s">
        <v>6701</v>
      </c>
      <c r="F21" s="62">
        <v>5428.4500654028097</v>
      </c>
      <c r="G21" s="62">
        <v>111.50414195944548</v>
      </c>
      <c r="H21" s="62">
        <v>605294.66671243601</v>
      </c>
      <c r="I21" s="127">
        <v>9238.1666666666642</v>
      </c>
      <c r="J21" s="16">
        <v>11847.762799589331</v>
      </c>
      <c r="K21" s="17">
        <f>gp_need_index[[#This Row],[Normalised weighted population (base year)]]/gp_need_index[[#This Row],[Registered population (base year)]]</f>
        <v>1.2824798715029317</v>
      </c>
      <c r="L21" s="113">
        <v>9322.2255108907302</v>
      </c>
      <c r="M21" s="16">
        <v>11955.217666353408</v>
      </c>
      <c r="N21" s="17">
        <f>gp_need_index[[#This Row],[Normalised weighted population 2025/26]]/gp_need_index[[#This Row],[Registered population 2025/26]]</f>
        <v>1.2824424438549222</v>
      </c>
    </row>
    <row r="22" spans="1:14" ht="13" x14ac:dyDescent="0.3">
      <c r="A22" s="6" t="s">
        <v>103</v>
      </c>
      <c r="B22" s="1" t="s">
        <v>6741</v>
      </c>
      <c r="C22" s="106" t="s">
        <v>6379</v>
      </c>
      <c r="D22" s="106" t="s">
        <v>6718</v>
      </c>
      <c r="E22" s="106" t="s">
        <v>6699</v>
      </c>
      <c r="F22" s="62">
        <v>5386.2879716589096</v>
      </c>
      <c r="G22" s="62">
        <v>43.03065159775965</v>
      </c>
      <c r="H22" s="62">
        <v>231775.48111365805</v>
      </c>
      <c r="I22" s="127">
        <v>4246.5</v>
      </c>
      <c r="J22" s="16">
        <v>4536.6679635720293</v>
      </c>
      <c r="K22" s="17">
        <f>gp_need_index[[#This Row],[Normalised weighted population (base year)]]/gp_need_index[[#This Row],[Registered population (base year)]]</f>
        <v>1.0683310876185164</v>
      </c>
      <c r="L22" s="113">
        <v>4284.7086916311664</v>
      </c>
      <c r="M22" s="16">
        <v>4577.8138794571269</v>
      </c>
      <c r="N22" s="17">
        <f>gp_need_index[[#This Row],[Normalised weighted population 2025/26]]/gp_need_index[[#This Row],[Registered population 2025/26]]</f>
        <v>1.0684072614781139</v>
      </c>
    </row>
    <row r="23" spans="1:14" ht="13" x14ac:dyDescent="0.3">
      <c r="A23" s="6" t="s">
        <v>159</v>
      </c>
      <c r="B23" s="1" t="s">
        <v>6742</v>
      </c>
      <c r="C23" s="106" t="s">
        <v>6379</v>
      </c>
      <c r="D23" s="106" t="s">
        <v>6718</v>
      </c>
      <c r="E23" s="106" t="s">
        <v>6701</v>
      </c>
      <c r="F23" s="62">
        <v>5339.75481390184</v>
      </c>
      <c r="G23" s="62">
        <v>216.51100062909822</v>
      </c>
      <c r="H23" s="62">
        <v>1156115.6578719316</v>
      </c>
      <c r="I23" s="127">
        <v>20799.416666666664</v>
      </c>
      <c r="J23" s="16">
        <v>22629.28262321066</v>
      </c>
      <c r="K23" s="17">
        <f>gp_need_index[[#This Row],[Normalised weighted population (base year)]]/gp_need_index[[#This Row],[Registered population (base year)]]</f>
        <v>1.0879767921317023</v>
      </c>
      <c r="L23" s="113">
        <v>20980.573086507691</v>
      </c>
      <c r="M23" s="16">
        <v>22834.521923690922</v>
      </c>
      <c r="N23" s="17">
        <f>gp_need_index[[#This Row],[Normalised weighted population 2025/26]]/gp_need_index[[#This Row],[Registered population 2025/26]]</f>
        <v>1.0883650236596958</v>
      </c>
    </row>
    <row r="24" spans="1:14" ht="13" x14ac:dyDescent="0.3">
      <c r="A24" s="6" t="s">
        <v>84</v>
      </c>
      <c r="B24" s="1" t="s">
        <v>6743</v>
      </c>
      <c r="C24" s="106" t="s">
        <v>6379</v>
      </c>
      <c r="D24" s="106" t="s">
        <v>6718</v>
      </c>
      <c r="E24" s="106" t="s">
        <v>6699</v>
      </c>
      <c r="F24" s="62">
        <v>5279.6946257304371</v>
      </c>
      <c r="G24" s="62">
        <v>108.77698850755273</v>
      </c>
      <c r="H24" s="62">
        <v>574309.28162646771</v>
      </c>
      <c r="I24" s="127">
        <v>14926.833333333332</v>
      </c>
      <c r="J24" s="16">
        <v>11241.268949665999</v>
      </c>
      <c r="K24" s="17">
        <f>gp_need_index[[#This Row],[Normalised weighted population (base year)]]/gp_need_index[[#This Row],[Registered population (base year)]]</f>
        <v>0.75309134219131091</v>
      </c>
      <c r="L24" s="113">
        <v>15068.015734822788</v>
      </c>
      <c r="M24" s="16">
        <v>11343.223139471977</v>
      </c>
      <c r="N24" s="17">
        <f>gp_need_index[[#This Row],[Normalised weighted population 2025/26]]/gp_need_index[[#This Row],[Registered population 2025/26]]</f>
        <v>0.75280138666548735</v>
      </c>
    </row>
    <row r="25" spans="1:14" ht="13" x14ac:dyDescent="0.3">
      <c r="A25" s="6" t="s">
        <v>160</v>
      </c>
      <c r="B25" s="1" t="s">
        <v>6744</v>
      </c>
      <c r="C25" s="106" t="s">
        <v>6379</v>
      </c>
      <c r="D25" s="106" t="s">
        <v>6718</v>
      </c>
      <c r="E25" s="106" t="s">
        <v>6701</v>
      </c>
      <c r="F25" s="62">
        <v>5384.2482934328591</v>
      </c>
      <c r="G25" s="62">
        <v>77.631999747461208</v>
      </c>
      <c r="H25" s="62">
        <v>417989.96215604816</v>
      </c>
      <c r="I25" s="127">
        <v>7390</v>
      </c>
      <c r="J25" s="16">
        <v>8181.5456117126132</v>
      </c>
      <c r="K25" s="17">
        <f>gp_need_index[[#This Row],[Normalised weighted population (base year)]]/gp_need_index[[#This Row],[Registered population (base year)]]</f>
        <v>1.1071103669435201</v>
      </c>
      <c r="L25" s="113">
        <v>7459.3204208016514</v>
      </c>
      <c r="M25" s="16">
        <v>8255.749232134629</v>
      </c>
      <c r="N25" s="17">
        <f>gp_need_index[[#This Row],[Normalised weighted population 2025/26]]/gp_need_index[[#This Row],[Registered population 2025/26]]</f>
        <v>1.1067696206094046</v>
      </c>
    </row>
    <row r="26" spans="1:14" ht="13" x14ac:dyDescent="0.3">
      <c r="A26" s="6" t="s">
        <v>149</v>
      </c>
      <c r="B26" s="1" t="s">
        <v>6745</v>
      </c>
      <c r="C26" s="106" t="s">
        <v>6379</v>
      </c>
      <c r="D26" s="106" t="s">
        <v>6718</v>
      </c>
      <c r="E26" s="106" t="s">
        <v>6701</v>
      </c>
      <c r="F26" s="62">
        <v>5264.9022817460318</v>
      </c>
      <c r="G26" s="62">
        <v>147.82516052828359</v>
      </c>
      <c r="H26" s="62">
        <v>778285.02496483375</v>
      </c>
      <c r="I26" s="127">
        <v>16110.166666666666</v>
      </c>
      <c r="J26" s="16">
        <v>15233.797476422342</v>
      </c>
      <c r="K26" s="17">
        <f>gp_need_index[[#This Row],[Normalised weighted population (base year)]]/gp_need_index[[#This Row],[Registered population (base year)]]</f>
        <v>0.94560148207171513</v>
      </c>
      <c r="L26" s="113">
        <v>16254.189010063828</v>
      </c>
      <c r="M26" s="16">
        <v>15371.962436831294</v>
      </c>
      <c r="N26" s="17">
        <f>gp_need_index[[#This Row],[Normalised weighted population 2025/26]]/gp_need_index[[#This Row],[Registered population 2025/26]]</f>
        <v>0.94572312573169282</v>
      </c>
    </row>
    <row r="27" spans="1:14" ht="13" x14ac:dyDescent="0.3">
      <c r="A27" s="6" t="s">
        <v>88</v>
      </c>
      <c r="B27" s="1" t="s">
        <v>6746</v>
      </c>
      <c r="C27" s="106" t="s">
        <v>6379</v>
      </c>
      <c r="D27" s="106" t="s">
        <v>6718</v>
      </c>
      <c r="E27" s="106" t="s">
        <v>6702</v>
      </c>
      <c r="F27" s="62">
        <v>5303.9564197987047</v>
      </c>
      <c r="G27" s="62">
        <v>139.96086504589533</v>
      </c>
      <c r="H27" s="62">
        <v>742346.32868075673</v>
      </c>
      <c r="I27" s="127">
        <v>13625.75</v>
      </c>
      <c r="J27" s="16">
        <v>14530.34976357059</v>
      </c>
      <c r="K27" s="17">
        <f>gp_need_index[[#This Row],[Normalised weighted population (base year)]]/gp_need_index[[#This Row],[Registered population (base year)]]</f>
        <v>1.0663889887580933</v>
      </c>
      <c r="L27" s="113">
        <v>13752.165802534037</v>
      </c>
      <c r="M27" s="16">
        <v>14662.134711015187</v>
      </c>
      <c r="N27" s="17">
        <f>gp_need_index[[#This Row],[Normalised weighted population 2025/26]]/gp_need_index[[#This Row],[Registered population 2025/26]]</f>
        <v>1.0661691344874185</v>
      </c>
    </row>
    <row r="28" spans="1:14" ht="13" x14ac:dyDescent="0.3">
      <c r="A28" s="6" t="s">
        <v>172</v>
      </c>
      <c r="B28" s="1" t="s">
        <v>6747</v>
      </c>
      <c r="C28" s="106" t="s">
        <v>6379</v>
      </c>
      <c r="D28" s="106" t="s">
        <v>6718</v>
      </c>
      <c r="E28" s="106" t="s">
        <v>6700</v>
      </c>
      <c r="F28" s="62">
        <v>5283.0972467237907</v>
      </c>
      <c r="G28" s="62">
        <v>94.807797126916896</v>
      </c>
      <c r="H28" s="62">
        <v>500878.81196916237</v>
      </c>
      <c r="I28" s="127">
        <v>11360.750000000002</v>
      </c>
      <c r="J28" s="16">
        <v>9803.9742986369492</v>
      </c>
      <c r="K28" s="17">
        <f>gp_need_index[[#This Row],[Normalised weighted population (base year)]]/gp_need_index[[#This Row],[Registered population (base year)]]</f>
        <v>0.86296893238887817</v>
      </c>
      <c r="L28" s="113">
        <v>11471.353291605872</v>
      </c>
      <c r="M28" s="16">
        <v>9892.8927526808639</v>
      </c>
      <c r="N28" s="17">
        <f>gp_need_index[[#This Row],[Normalised weighted population 2025/26]]/gp_need_index[[#This Row],[Registered population 2025/26]]</f>
        <v>0.86239979723403326</v>
      </c>
    </row>
    <row r="29" spans="1:14" ht="13" x14ac:dyDescent="0.3">
      <c r="A29" s="6" t="s">
        <v>72</v>
      </c>
      <c r="B29" s="1" t="s">
        <v>6748</v>
      </c>
      <c r="C29" s="106" t="s">
        <v>6379</v>
      </c>
      <c r="D29" s="106" t="s">
        <v>6718</v>
      </c>
      <c r="E29" s="106" t="s">
        <v>6699</v>
      </c>
      <c r="F29" s="62">
        <v>5336.520900038422</v>
      </c>
      <c r="G29" s="62">
        <v>196.73614900331722</v>
      </c>
      <c r="H29" s="62">
        <v>1049886.5709492755</v>
      </c>
      <c r="I29" s="127">
        <v>21107</v>
      </c>
      <c r="J29" s="16">
        <v>20550.002739394153</v>
      </c>
      <c r="K29" s="17">
        <f>gp_need_index[[#This Row],[Normalised weighted population (base year)]]/gp_need_index[[#This Row],[Registered population (base year)]]</f>
        <v>0.97361078028114623</v>
      </c>
      <c r="L29" s="113">
        <v>21281.582078609041</v>
      </c>
      <c r="M29" s="16">
        <v>20736.383733318136</v>
      </c>
      <c r="N29" s="17">
        <f>gp_need_index[[#This Row],[Normalised weighted population 2025/26]]/gp_need_index[[#This Row],[Registered population 2025/26]]</f>
        <v>0.97438168162136285</v>
      </c>
    </row>
    <row r="30" spans="1:14" ht="13" x14ac:dyDescent="0.3">
      <c r="A30" s="6" t="s">
        <v>154</v>
      </c>
      <c r="B30" s="1" t="s">
        <v>6749</v>
      </c>
      <c r="C30" s="106" t="s">
        <v>6379</v>
      </c>
      <c r="D30" s="106" t="s">
        <v>6718</v>
      </c>
      <c r="E30" s="106" t="s">
        <v>6701</v>
      </c>
      <c r="F30" s="62">
        <v>5352.1009593290437</v>
      </c>
      <c r="G30" s="62">
        <v>90.929750222216086</v>
      </c>
      <c r="H30" s="62">
        <v>486665.20339587302</v>
      </c>
      <c r="I30" s="127">
        <v>9960.4166666666661</v>
      </c>
      <c r="J30" s="16">
        <v>9525.7635821652893</v>
      </c>
      <c r="K30" s="17">
        <f>gp_need_index[[#This Row],[Normalised weighted population (base year)]]/gp_need_index[[#This Row],[Registered population (base year)]]</f>
        <v>0.95636195763215626</v>
      </c>
      <c r="L30" s="113">
        <v>10050.953431839385</v>
      </c>
      <c r="M30" s="16">
        <v>9612.158766966184</v>
      </c>
      <c r="N30" s="17">
        <f>gp_need_index[[#This Row],[Normalised weighted population 2025/26]]/gp_need_index[[#This Row],[Registered population 2025/26]]</f>
        <v>0.95634298100683779</v>
      </c>
    </row>
    <row r="31" spans="1:14" ht="13" x14ac:dyDescent="0.3">
      <c r="A31" s="6" t="s">
        <v>90</v>
      </c>
      <c r="B31" s="1" t="s">
        <v>6750</v>
      </c>
      <c r="C31" s="106" t="s">
        <v>6379</v>
      </c>
      <c r="D31" s="106" t="s">
        <v>6718</v>
      </c>
      <c r="E31" s="106" t="s">
        <v>6699</v>
      </c>
      <c r="F31" s="62">
        <v>5341.1255452473961</v>
      </c>
      <c r="G31" s="62">
        <v>152.43738626010605</v>
      </c>
      <c r="H31" s="62">
        <v>814187.21780459688</v>
      </c>
      <c r="I31" s="127">
        <v>16692.916666666664</v>
      </c>
      <c r="J31" s="16">
        <v>15936.530687439892</v>
      </c>
      <c r="K31" s="17">
        <f>gp_need_index[[#This Row],[Normalised weighted population (base year)]]/gp_need_index[[#This Row],[Registered population (base year)]]</f>
        <v>0.95468820731986492</v>
      </c>
      <c r="L31" s="113">
        <v>16845.277599040637</v>
      </c>
      <c r="M31" s="16">
        <v>16081.069180543405</v>
      </c>
      <c r="N31" s="17">
        <f>gp_need_index[[#This Row],[Normalised weighted population 2025/26]]/gp_need_index[[#This Row],[Registered population 2025/26]]</f>
        <v>0.95463367023760093</v>
      </c>
    </row>
    <row r="32" spans="1:14" ht="13" x14ac:dyDescent="0.3">
      <c r="A32" s="6" t="s">
        <v>153</v>
      </c>
      <c r="B32" s="1" t="s">
        <v>6751</v>
      </c>
      <c r="C32" s="106" t="s">
        <v>6379</v>
      </c>
      <c r="D32" s="106" t="s">
        <v>6718</v>
      </c>
      <c r="E32" s="106" t="s">
        <v>6701</v>
      </c>
      <c r="F32" s="62">
        <v>5360.4560041756467</v>
      </c>
      <c r="G32" s="62">
        <v>69.049088972161172</v>
      </c>
      <c r="H32" s="62">
        <v>370134.60356367979</v>
      </c>
      <c r="I32" s="127">
        <v>6965.8333333333339</v>
      </c>
      <c r="J32" s="16">
        <v>7244.8465649968575</v>
      </c>
      <c r="K32" s="17">
        <f>gp_need_index[[#This Row],[Normalised weighted population (base year)]]/gp_need_index[[#This Row],[Registered population (base year)]]</f>
        <v>1.0400545373844035</v>
      </c>
      <c r="L32" s="113">
        <v>7031.2156959058866</v>
      </c>
      <c r="M32" s="16">
        <v>7310.5546683355669</v>
      </c>
      <c r="N32" s="17">
        <f>gp_need_index[[#This Row],[Normalised weighted population 2025/26]]/gp_need_index[[#This Row],[Registered population 2025/26]]</f>
        <v>1.0397284032393335</v>
      </c>
    </row>
    <row r="33" spans="1:14" ht="13" x14ac:dyDescent="0.3">
      <c r="A33" s="6" t="s">
        <v>152</v>
      </c>
      <c r="B33" s="1" t="s">
        <v>6752</v>
      </c>
      <c r="C33" s="106" t="s">
        <v>6379</v>
      </c>
      <c r="D33" s="106" t="s">
        <v>6718</v>
      </c>
      <c r="E33" s="106" t="s">
        <v>6701</v>
      </c>
      <c r="F33" s="62">
        <v>5337.5279224537035</v>
      </c>
      <c r="G33" s="62">
        <v>40.937790725153903</v>
      </c>
      <c r="H33" s="62">
        <v>218506.60107907519</v>
      </c>
      <c r="I33" s="127">
        <v>3825.6666666666665</v>
      </c>
      <c r="J33" s="16">
        <v>4276.9489342936331</v>
      </c>
      <c r="K33" s="17">
        <f>gp_need_index[[#This Row],[Normalised weighted population (base year)]]/gp_need_index[[#This Row],[Registered population (base year)]]</f>
        <v>1.1179617324109872</v>
      </c>
      <c r="L33" s="113">
        <v>3856.6525908810813</v>
      </c>
      <c r="M33" s="16">
        <v>4315.7392937619388</v>
      </c>
      <c r="N33" s="17">
        <f>gp_need_index[[#This Row],[Normalised weighted population 2025/26]]/gp_need_index[[#This Row],[Registered population 2025/26]]</f>
        <v>1.1190376089270659</v>
      </c>
    </row>
    <row r="34" spans="1:14" ht="13" x14ac:dyDescent="0.3">
      <c r="A34" s="6" t="s">
        <v>83</v>
      </c>
      <c r="B34" s="1" t="s">
        <v>6753</v>
      </c>
      <c r="C34" s="106" t="s">
        <v>6379</v>
      </c>
      <c r="D34" s="106" t="s">
        <v>6718</v>
      </c>
      <c r="E34" s="106" t="s">
        <v>6699</v>
      </c>
      <c r="F34" s="62">
        <v>5222.446614583333</v>
      </c>
      <c r="G34" s="62">
        <v>97.371264065192079</v>
      </c>
      <c r="H34" s="62">
        <v>508516.22837496211</v>
      </c>
      <c r="I34" s="127">
        <v>12040.75</v>
      </c>
      <c r="J34" s="16">
        <v>9953.465617417387</v>
      </c>
      <c r="K34" s="17">
        <f>gp_need_index[[#This Row],[Normalised weighted population (base year)]]/gp_need_index[[#This Row],[Registered population (base year)]]</f>
        <v>0.82664830823805713</v>
      </c>
      <c r="L34" s="113">
        <v>12146.738074943747</v>
      </c>
      <c r="M34" s="16">
        <v>10043.739902938827</v>
      </c>
      <c r="N34" s="17">
        <f>gp_need_index[[#This Row],[Normalised weighted population 2025/26]]/gp_need_index[[#This Row],[Registered population 2025/26]]</f>
        <v>0.82686724954224722</v>
      </c>
    </row>
    <row r="35" spans="1:14" ht="13" x14ac:dyDescent="0.3">
      <c r="A35" s="6" t="s">
        <v>94</v>
      </c>
      <c r="B35" s="1" t="s">
        <v>6754</v>
      </c>
      <c r="C35" s="106" t="s">
        <v>6379</v>
      </c>
      <c r="D35" s="106" t="s">
        <v>6718</v>
      </c>
      <c r="E35" s="106" t="s">
        <v>6699</v>
      </c>
      <c r="F35" s="62">
        <v>5287.4395730537281</v>
      </c>
      <c r="G35" s="62">
        <v>69.376456810187591</v>
      </c>
      <c r="H35" s="62">
        <v>366823.82317643869</v>
      </c>
      <c r="I35" s="127">
        <v>8555.75</v>
      </c>
      <c r="J35" s="16">
        <v>7180.0428539008863</v>
      </c>
      <c r="K35" s="17">
        <f>gp_need_index[[#This Row],[Normalised weighted population (base year)]]/gp_need_index[[#This Row],[Registered population (base year)]]</f>
        <v>0.83920671523839363</v>
      </c>
      <c r="L35" s="113">
        <v>8637.3136459531961</v>
      </c>
      <c r="M35" s="16">
        <v>7245.1632113284531</v>
      </c>
      <c r="N35" s="17">
        <f>gp_need_index[[#This Row],[Normalised weighted population 2025/26]]/gp_need_index[[#This Row],[Registered population 2025/26]]</f>
        <v>0.83882136371451543</v>
      </c>
    </row>
    <row r="36" spans="1:14" ht="13" x14ac:dyDescent="0.3">
      <c r="A36" s="6" t="s">
        <v>95</v>
      </c>
      <c r="B36" s="1" t="s">
        <v>6755</v>
      </c>
      <c r="C36" s="106" t="s">
        <v>6379</v>
      </c>
      <c r="D36" s="106" t="s">
        <v>6718</v>
      </c>
      <c r="E36" s="106" t="s">
        <v>6702</v>
      </c>
      <c r="F36" s="62">
        <v>5313.9014110076123</v>
      </c>
      <c r="G36" s="62">
        <v>86.078584343873558</v>
      </c>
      <c r="H36" s="62">
        <v>457413.11080244748</v>
      </c>
      <c r="I36" s="127">
        <v>9426.9166666666679</v>
      </c>
      <c r="J36" s="16">
        <v>8953.1964119952954</v>
      </c>
      <c r="K36" s="17">
        <f>gp_need_index[[#This Row],[Normalised weighted population (base year)]]/gp_need_index[[#This Row],[Registered population (base year)]]</f>
        <v>0.94974812322819879</v>
      </c>
      <c r="L36" s="113">
        <v>9516.6761481932408</v>
      </c>
      <c r="M36" s="16">
        <v>9034.3986223904012</v>
      </c>
      <c r="N36" s="17">
        <f>gp_need_index[[#This Row],[Normalised weighted population 2025/26]]/gp_need_index[[#This Row],[Registered population 2025/26]]</f>
        <v>0.94932290241962258</v>
      </c>
    </row>
    <row r="37" spans="1:14" ht="13" x14ac:dyDescent="0.3">
      <c r="A37" s="6" t="s">
        <v>157</v>
      </c>
      <c r="B37" s="1" t="s">
        <v>6756</v>
      </c>
      <c r="C37" s="106" t="s">
        <v>6379</v>
      </c>
      <c r="D37" s="106" t="s">
        <v>6718</v>
      </c>
      <c r="E37" s="106" t="s">
        <v>6700</v>
      </c>
      <c r="F37" s="62">
        <v>5333.308024088542</v>
      </c>
      <c r="G37" s="62">
        <v>168.61021503669178</v>
      </c>
      <c r="H37" s="62">
        <v>899250.21279848285</v>
      </c>
      <c r="I37" s="127">
        <v>15073.583333333336</v>
      </c>
      <c r="J37" s="16">
        <v>17601.515104342092</v>
      </c>
      <c r="K37" s="17">
        <f>gp_need_index[[#This Row],[Normalised weighted population (base year)]]/gp_need_index[[#This Row],[Registered population (base year)]]</f>
        <v>1.1677060931768328</v>
      </c>
      <c r="L37" s="113">
        <v>15206.404611642647</v>
      </c>
      <c r="M37" s="16">
        <v>17761.154395943078</v>
      </c>
      <c r="N37" s="17">
        <f>gp_need_index[[#This Row],[Normalised weighted population 2025/26]]/gp_need_index[[#This Row],[Registered population 2025/26]]</f>
        <v>1.168004853845886</v>
      </c>
    </row>
    <row r="38" spans="1:14" ht="13" x14ac:dyDescent="0.3">
      <c r="A38" s="6" t="s">
        <v>99</v>
      </c>
      <c r="B38" s="1" t="s">
        <v>6757</v>
      </c>
      <c r="C38" s="106" t="s">
        <v>6379</v>
      </c>
      <c r="D38" s="106" t="s">
        <v>6718</v>
      </c>
      <c r="E38" s="106" t="s">
        <v>6702</v>
      </c>
      <c r="F38" s="62">
        <v>5301.6374894107685</v>
      </c>
      <c r="G38" s="62">
        <v>170.54118325777358</v>
      </c>
      <c r="H38" s="62">
        <v>904147.53064788447</v>
      </c>
      <c r="I38" s="127">
        <v>18917.333333333332</v>
      </c>
      <c r="J38" s="16">
        <v>17697.372978902666</v>
      </c>
      <c r="K38" s="17">
        <f>gp_need_index[[#This Row],[Normalised weighted population (base year)]]/gp_need_index[[#This Row],[Registered population (base year)]]</f>
        <v>0.93551097647145476</v>
      </c>
      <c r="L38" s="113">
        <v>19094.153755977492</v>
      </c>
      <c r="M38" s="16">
        <v>17857.881666297057</v>
      </c>
      <c r="N38" s="17">
        <f>gp_need_index[[#This Row],[Normalised weighted population 2025/26]]/gp_need_index[[#This Row],[Registered population 2025/26]]</f>
        <v>0.93525389470096754</v>
      </c>
    </row>
    <row r="39" spans="1:14" ht="13" x14ac:dyDescent="0.3">
      <c r="A39" s="6" t="s">
        <v>170</v>
      </c>
      <c r="B39" s="1" t="s">
        <v>6758</v>
      </c>
      <c r="C39" s="106" t="s">
        <v>6379</v>
      </c>
      <c r="D39" s="106" t="s">
        <v>6718</v>
      </c>
      <c r="E39" s="106" t="s">
        <v>6700</v>
      </c>
      <c r="F39" s="62">
        <v>5431.6705175781253</v>
      </c>
      <c r="G39" s="62">
        <v>55.715242257830688</v>
      </c>
      <c r="H39" s="62">
        <v>302626.83875158185</v>
      </c>
      <c r="I39" s="127">
        <v>6098.4166666666661</v>
      </c>
      <c r="J39" s="16">
        <v>5923.480247714936</v>
      </c>
      <c r="K39" s="17">
        <f>gp_need_index[[#This Row],[Normalised weighted population (base year)]]/gp_need_index[[#This Row],[Registered population (base year)]]</f>
        <v>0.9713144528303691</v>
      </c>
      <c r="L39" s="113">
        <v>6154.7780737583962</v>
      </c>
      <c r="M39" s="16">
        <v>5977.2040427946213</v>
      </c>
      <c r="N39" s="17">
        <f>gp_need_index[[#This Row],[Normalised weighted population 2025/26]]/gp_need_index[[#This Row],[Registered population 2025/26]]</f>
        <v>0.97114858913908164</v>
      </c>
    </row>
    <row r="40" spans="1:14" ht="13" x14ac:dyDescent="0.3">
      <c r="A40" s="6" t="s">
        <v>87</v>
      </c>
      <c r="B40" s="1" t="s">
        <v>6759</v>
      </c>
      <c r="C40" s="106" t="s">
        <v>6379</v>
      </c>
      <c r="D40" s="106" t="s">
        <v>6718</v>
      </c>
      <c r="E40" s="106" t="s">
        <v>6699</v>
      </c>
      <c r="F40" s="62">
        <v>5315.5033644584764</v>
      </c>
      <c r="G40" s="62">
        <v>116.42385725547123</v>
      </c>
      <c r="H40" s="62">
        <v>618851.40494469076</v>
      </c>
      <c r="I40" s="127">
        <v>12265.416666666668</v>
      </c>
      <c r="J40" s="16">
        <v>12113.11623444486</v>
      </c>
      <c r="K40" s="17">
        <f>gp_need_index[[#This Row],[Normalised weighted population (base year)]]/gp_need_index[[#This Row],[Registered population (base year)]]</f>
        <v>0.98758293856940793</v>
      </c>
      <c r="L40" s="113">
        <v>12383.187503824454</v>
      </c>
      <c r="M40" s="16">
        <v>12222.977759619485</v>
      </c>
      <c r="N40" s="17">
        <f>gp_need_index[[#This Row],[Normalised weighted population 2025/26]]/gp_need_index[[#This Row],[Registered population 2025/26]]</f>
        <v>0.9870623178276603</v>
      </c>
    </row>
    <row r="41" spans="1:14" ht="13" x14ac:dyDescent="0.3">
      <c r="A41" s="6" t="s">
        <v>141</v>
      </c>
      <c r="B41" s="1" t="s">
        <v>6760</v>
      </c>
      <c r="C41" s="106" t="s">
        <v>6379</v>
      </c>
      <c r="D41" s="106" t="s">
        <v>6718</v>
      </c>
      <c r="E41" s="106" t="s">
        <v>6700</v>
      </c>
      <c r="F41" s="62">
        <v>5263.3887172965115</v>
      </c>
      <c r="G41" s="62">
        <v>43.6818000264239</v>
      </c>
      <c r="H41" s="62">
        <v>229914.293410282</v>
      </c>
      <c r="I41" s="127">
        <v>6989.3333333333339</v>
      </c>
      <c r="J41" s="16">
        <v>4500.2379210691306</v>
      </c>
      <c r="K41" s="17">
        <f>gp_need_index[[#This Row],[Normalised weighted population (base year)]]/gp_need_index[[#This Row],[Registered population (base year)]]</f>
        <v>0.64387227027887217</v>
      </c>
      <c r="L41" s="113">
        <v>7060.2442811990677</v>
      </c>
      <c r="M41" s="16">
        <v>4541.0534298191787</v>
      </c>
      <c r="N41" s="17">
        <f>gp_need_index[[#This Row],[Normalised weighted population 2025/26]]/gp_need_index[[#This Row],[Registered population 2025/26]]</f>
        <v>0.6431864463828374</v>
      </c>
    </row>
    <row r="42" spans="1:14" ht="13" x14ac:dyDescent="0.3">
      <c r="A42" s="6" t="s">
        <v>142</v>
      </c>
      <c r="B42" s="1" t="s">
        <v>6761</v>
      </c>
      <c r="C42" s="106" t="s">
        <v>6379</v>
      </c>
      <c r="D42" s="106" t="s">
        <v>6718</v>
      </c>
      <c r="E42" s="106" t="s">
        <v>6701</v>
      </c>
      <c r="F42" s="62">
        <v>5313.270578692036</v>
      </c>
      <c r="G42" s="62">
        <v>68.562408687086858</v>
      </c>
      <c r="H42" s="62">
        <v>364290.62888135784</v>
      </c>
      <c r="I42" s="127">
        <v>6534.6666666666661</v>
      </c>
      <c r="J42" s="16">
        <v>7130.4592596881694</v>
      </c>
      <c r="K42" s="17">
        <f>gp_need_index[[#This Row],[Normalised weighted population (base year)]]/gp_need_index[[#This Row],[Registered population (base year)]]</f>
        <v>1.0911741368631152</v>
      </c>
      <c r="L42" s="113">
        <v>6589.5514106082601</v>
      </c>
      <c r="M42" s="16">
        <v>7195.1299120870381</v>
      </c>
      <c r="N42" s="17">
        <f>gp_need_index[[#This Row],[Normalised weighted population 2025/26]]/gp_need_index[[#This Row],[Registered population 2025/26]]</f>
        <v>1.0918998067916856</v>
      </c>
    </row>
    <row r="43" spans="1:14" ht="13" x14ac:dyDescent="0.3">
      <c r="A43" s="6" t="s">
        <v>155</v>
      </c>
      <c r="B43" s="1" t="s">
        <v>6762</v>
      </c>
      <c r="C43" s="106" t="s">
        <v>6379</v>
      </c>
      <c r="D43" s="106" t="s">
        <v>6718</v>
      </c>
      <c r="E43" s="106" t="s">
        <v>6701</v>
      </c>
      <c r="F43" s="62">
        <v>5413.5908668154761</v>
      </c>
      <c r="G43" s="62">
        <v>71.229246562247951</v>
      </c>
      <c r="H43" s="62">
        <v>385605.99863953318</v>
      </c>
      <c r="I43" s="127">
        <v>7318.9166666666679</v>
      </c>
      <c r="J43" s="16">
        <v>7547.6766230130934</v>
      </c>
      <c r="K43" s="17">
        <f>gp_need_index[[#This Row],[Normalised weighted population (base year)]]/gp_need_index[[#This Row],[Registered population (base year)]]</f>
        <v>1.0312559859286679</v>
      </c>
      <c r="L43" s="113">
        <v>7383.2909537646465</v>
      </c>
      <c r="M43" s="16">
        <v>7616.1312840004266</v>
      </c>
      <c r="N43" s="17">
        <f>gp_need_index[[#This Row],[Normalised weighted population 2025/26]]/gp_need_index[[#This Row],[Registered population 2025/26]]</f>
        <v>1.0315361173890971</v>
      </c>
    </row>
    <row r="44" spans="1:14" ht="13" x14ac:dyDescent="0.3">
      <c r="A44" s="6" t="s">
        <v>156</v>
      </c>
      <c r="B44" s="1" t="s">
        <v>6763</v>
      </c>
      <c r="C44" s="106" t="s">
        <v>6379</v>
      </c>
      <c r="D44" s="106" t="s">
        <v>6718</v>
      </c>
      <c r="E44" s="106" t="s">
        <v>6700</v>
      </c>
      <c r="F44" s="62">
        <v>5355.6170795641447</v>
      </c>
      <c r="G44" s="62">
        <v>99.109178171485524</v>
      </c>
      <c r="H44" s="62">
        <v>530790.80735677376</v>
      </c>
      <c r="I44" s="127">
        <v>10069.166666666666</v>
      </c>
      <c r="J44" s="16">
        <v>10389.458106283308</v>
      </c>
      <c r="K44" s="17">
        <f>gp_need_index[[#This Row],[Normalised weighted population (base year)]]/gp_need_index[[#This Row],[Registered population (base year)]]</f>
        <v>1.0318091308069164</v>
      </c>
      <c r="L44" s="113">
        <v>10162.276519338091</v>
      </c>
      <c r="M44" s="16">
        <v>10483.686683901382</v>
      </c>
      <c r="N44" s="17">
        <f>gp_need_index[[#This Row],[Normalised weighted population 2025/26]]/gp_need_index[[#This Row],[Registered population 2025/26]]</f>
        <v>1.0316277719811766</v>
      </c>
    </row>
    <row r="45" spans="1:14" ht="13" x14ac:dyDescent="0.3">
      <c r="A45" s="6" t="s">
        <v>150</v>
      </c>
      <c r="B45" s="1" t="s">
        <v>6764</v>
      </c>
      <c r="C45" s="106" t="s">
        <v>6379</v>
      </c>
      <c r="D45" s="106" t="s">
        <v>6718</v>
      </c>
      <c r="E45" s="106" t="s">
        <v>6700</v>
      </c>
      <c r="F45" s="62">
        <v>5390.5926580255682</v>
      </c>
      <c r="G45" s="62">
        <v>55.683206988578071</v>
      </c>
      <c r="H45" s="62">
        <v>300165.48676794698</v>
      </c>
      <c r="I45" s="127">
        <v>5958.083333333333</v>
      </c>
      <c r="J45" s="16">
        <v>5875.3028622659767</v>
      </c>
      <c r="K45" s="17">
        <f>gp_need_index[[#This Row],[Normalised weighted population (base year)]]/gp_need_index[[#This Row],[Registered population (base year)]]</f>
        <v>0.98610619112958198</v>
      </c>
      <c r="L45" s="113">
        <v>6013.4804556063036</v>
      </c>
      <c r="M45" s="16">
        <v>5928.589706115119</v>
      </c>
      <c r="N45" s="17">
        <f>gp_need_index[[#This Row],[Normalised weighted population 2025/26]]/gp_need_index[[#This Row],[Registered population 2025/26]]</f>
        <v>0.98588325843612878</v>
      </c>
    </row>
    <row r="46" spans="1:14" ht="13" x14ac:dyDescent="0.3">
      <c r="A46" s="6" t="s">
        <v>161</v>
      </c>
      <c r="B46" s="1" t="s">
        <v>6765</v>
      </c>
      <c r="C46" s="106" t="s">
        <v>6379</v>
      </c>
      <c r="D46" s="106" t="s">
        <v>6718</v>
      </c>
      <c r="E46" s="106" t="s">
        <v>6700</v>
      </c>
      <c r="F46" s="62">
        <v>5343.6657511393232</v>
      </c>
      <c r="G46" s="62">
        <v>80.514762452408021</v>
      </c>
      <c r="H46" s="62">
        <v>430243.97857805109</v>
      </c>
      <c r="I46" s="127">
        <v>8589.4166666666679</v>
      </c>
      <c r="J46" s="16">
        <v>8421.4001617265767</v>
      </c>
      <c r="K46" s="17">
        <f>gp_need_index[[#This Row],[Normalised weighted population (base year)]]/gp_need_index[[#This Row],[Registered population (base year)]]</f>
        <v>0.98043912509307873</v>
      </c>
      <c r="L46" s="113">
        <v>8669.7353567780337</v>
      </c>
      <c r="M46" s="16">
        <v>8497.779175018155</v>
      </c>
      <c r="N46" s="17">
        <f>gp_need_index[[#This Row],[Normalised weighted population 2025/26]]/gp_need_index[[#This Row],[Registered population 2025/26]]</f>
        <v>0.98016592494655064</v>
      </c>
    </row>
    <row r="47" spans="1:14" ht="13" x14ac:dyDescent="0.3">
      <c r="A47" s="6" t="s">
        <v>82</v>
      </c>
      <c r="B47" s="1" t="s">
        <v>6766</v>
      </c>
      <c r="C47" s="106" t="s">
        <v>6379</v>
      </c>
      <c r="D47" s="106" t="s">
        <v>6718</v>
      </c>
      <c r="E47" s="106" t="s">
        <v>6699</v>
      </c>
      <c r="F47" s="62">
        <v>5311.4730021158857</v>
      </c>
      <c r="G47" s="62">
        <v>17.541749886655786</v>
      </c>
      <c r="H47" s="62">
        <v>93172.530932841604</v>
      </c>
      <c r="I47" s="127">
        <v>2457.75</v>
      </c>
      <c r="J47" s="16">
        <v>1823.7167889241327</v>
      </c>
      <c r="K47" s="17">
        <f>gp_need_index[[#This Row],[Normalised weighted population (base year)]]/gp_need_index[[#This Row],[Registered population (base year)]]</f>
        <v>0.74202697138607776</v>
      </c>
      <c r="L47" s="113">
        <v>2482.6419217418038</v>
      </c>
      <c r="M47" s="16">
        <v>1840.2572318654827</v>
      </c>
      <c r="N47" s="17">
        <f>gp_need_index[[#This Row],[Normalised weighted population 2025/26]]/gp_need_index[[#This Row],[Registered population 2025/26]]</f>
        <v>0.74124955989399044</v>
      </c>
    </row>
    <row r="48" spans="1:14" ht="13" x14ac:dyDescent="0.3">
      <c r="A48" s="6" t="s">
        <v>74</v>
      </c>
      <c r="B48" s="1" t="s">
        <v>6767</v>
      </c>
      <c r="C48" s="106" t="s">
        <v>6379</v>
      </c>
      <c r="D48" s="106" t="s">
        <v>6718</v>
      </c>
      <c r="E48" s="106" t="s">
        <v>6699</v>
      </c>
      <c r="F48" s="62">
        <v>5319.2617563100957</v>
      </c>
      <c r="G48" s="62">
        <v>88.466956968709454</v>
      </c>
      <c r="H48" s="62">
        <v>470578.90090078709</v>
      </c>
      <c r="I48" s="127">
        <v>9561.0833333333339</v>
      </c>
      <c r="J48" s="16">
        <v>9210.8976056990468</v>
      </c>
      <c r="K48" s="17">
        <f>gp_need_index[[#This Row],[Normalised weighted population (base year)]]/gp_need_index[[#This Row],[Registered population (base year)]]</f>
        <v>0.96337384421560102</v>
      </c>
      <c r="L48" s="113">
        <v>9648.1513571268115</v>
      </c>
      <c r="M48" s="16">
        <v>9294.437071481756</v>
      </c>
      <c r="N48" s="17">
        <f>gp_need_index[[#This Row],[Normalised weighted population 2025/26]]/gp_need_index[[#This Row],[Registered population 2025/26]]</f>
        <v>0.9633386466948638</v>
      </c>
    </row>
    <row r="49" spans="1:14" ht="13" x14ac:dyDescent="0.3">
      <c r="A49" s="6" t="s">
        <v>169</v>
      </c>
      <c r="B49" s="1" t="s">
        <v>6768</v>
      </c>
      <c r="C49" s="106" t="s">
        <v>6379</v>
      </c>
      <c r="D49" s="106" t="s">
        <v>6718</v>
      </c>
      <c r="E49" s="106" t="s">
        <v>6701</v>
      </c>
      <c r="F49" s="62">
        <v>5316.9953583140432</v>
      </c>
      <c r="G49" s="62">
        <v>86.388630150956288</v>
      </c>
      <c r="H49" s="62">
        <v>459327.94552374317</v>
      </c>
      <c r="I49" s="127">
        <v>9337</v>
      </c>
      <c r="J49" s="16">
        <v>8990.6765168532256</v>
      </c>
      <c r="K49" s="17">
        <f>gp_need_index[[#This Row],[Normalised weighted population (base year)]]/gp_need_index[[#This Row],[Registered population (base year)]]</f>
        <v>0.96290848418691499</v>
      </c>
      <c r="L49" s="113">
        <v>9420.15335894489</v>
      </c>
      <c r="M49" s="16">
        <v>9072.2186580641282</v>
      </c>
      <c r="N49" s="17">
        <f>gp_need_index[[#This Row],[Normalised weighted population 2025/26]]/gp_need_index[[#This Row],[Registered population 2025/26]]</f>
        <v>0.96306485811609632</v>
      </c>
    </row>
    <row r="50" spans="1:14" ht="13" x14ac:dyDescent="0.3">
      <c r="A50" s="6" t="s">
        <v>76</v>
      </c>
      <c r="B50" s="1" t="s">
        <v>12427</v>
      </c>
      <c r="C50" s="106" t="s">
        <v>6379</v>
      </c>
      <c r="D50" s="106" t="s">
        <v>6718</v>
      </c>
      <c r="E50" s="106" t="s">
        <v>6702</v>
      </c>
      <c r="F50" s="62">
        <v>5297.5207854626224</v>
      </c>
      <c r="G50" s="62">
        <v>55.029459017826881</v>
      </c>
      <c r="H50" s="62">
        <v>291519.70295970142</v>
      </c>
      <c r="I50" s="127">
        <v>6135.8333333333339</v>
      </c>
      <c r="J50" s="16">
        <v>5706.0742180868137</v>
      </c>
      <c r="K50" s="17">
        <f>gp_need_index[[#This Row],[Normalised weighted population (base year)]]/gp_need_index[[#This Row],[Registered population (base year)]]</f>
        <v>0.92995912830424765</v>
      </c>
      <c r="L50" s="113">
        <v>6192.1367924955066</v>
      </c>
      <c r="M50" s="16">
        <v>5757.8262201501666</v>
      </c>
      <c r="N50" s="17">
        <f>gp_need_index[[#This Row],[Normalised weighted population 2025/26]]/gp_need_index[[#This Row],[Registered population 2025/26]]</f>
        <v>0.92986095318958428</v>
      </c>
    </row>
    <row r="51" spans="1:14" ht="13" x14ac:dyDescent="0.3">
      <c r="A51" s="6" t="s">
        <v>93</v>
      </c>
      <c r="B51" s="1" t="s">
        <v>6769</v>
      </c>
      <c r="C51" s="106" t="s">
        <v>6379</v>
      </c>
      <c r="D51" s="106" t="s">
        <v>6718</v>
      </c>
      <c r="E51" s="106" t="s">
        <v>6702</v>
      </c>
      <c r="F51" s="62">
        <v>5343.7430853074593</v>
      </c>
      <c r="G51" s="62">
        <v>44.436701528837752</v>
      </c>
      <c r="H51" s="62">
        <v>237458.31652859814</v>
      </c>
      <c r="I51" s="127">
        <v>5407.9166666666661</v>
      </c>
      <c r="J51" s="16">
        <v>4647.9012020722166</v>
      </c>
      <c r="K51" s="17">
        <f>gp_need_index[[#This Row],[Normalised weighted population (base year)]]/gp_need_index[[#This Row],[Registered population (base year)]]</f>
        <v>0.85946243046254112</v>
      </c>
      <c r="L51" s="113">
        <v>5456.5599764093713</v>
      </c>
      <c r="M51" s="16">
        <v>4690.0559626670674</v>
      </c>
      <c r="N51" s="17">
        <f>gp_need_index[[#This Row],[Normalised weighted population 2025/26]]/gp_need_index[[#This Row],[Registered population 2025/26]]</f>
        <v>0.85952614521673543</v>
      </c>
    </row>
    <row r="52" spans="1:14" ht="13" x14ac:dyDescent="0.3">
      <c r="A52" s="6" t="s">
        <v>158</v>
      </c>
      <c r="B52" s="1" t="s">
        <v>6770</v>
      </c>
      <c r="C52" s="106" t="s">
        <v>6379</v>
      </c>
      <c r="D52" s="106" t="s">
        <v>6718</v>
      </c>
      <c r="E52" s="106" t="s">
        <v>6701</v>
      </c>
      <c r="F52" s="62">
        <v>5334.9122507195725</v>
      </c>
      <c r="G52" s="62">
        <v>108.00837248415742</v>
      </c>
      <c r="H52" s="62">
        <v>576215.18954601418</v>
      </c>
      <c r="I52" s="127">
        <v>8889.5</v>
      </c>
      <c r="J52" s="16">
        <v>11278.574325362251</v>
      </c>
      <c r="K52" s="17">
        <f>gp_need_index[[#This Row],[Normalised weighted population (base year)]]/gp_need_index[[#This Row],[Registered population (base year)]]</f>
        <v>1.268752384876793</v>
      </c>
      <c r="L52" s="113">
        <v>8971.1817272299704</v>
      </c>
      <c r="M52" s="16">
        <v>11380.866861254561</v>
      </c>
      <c r="N52" s="17">
        <f>gp_need_index[[#This Row],[Normalised weighted population 2025/26]]/gp_need_index[[#This Row],[Registered population 2025/26]]</f>
        <v>1.2686028671909011</v>
      </c>
    </row>
    <row r="53" spans="1:14" ht="13" x14ac:dyDescent="0.3">
      <c r="A53" s="6" t="s">
        <v>167</v>
      </c>
      <c r="B53" s="1" t="s">
        <v>6771</v>
      </c>
      <c r="C53" s="106" t="s">
        <v>6379</v>
      </c>
      <c r="D53" s="106" t="s">
        <v>6718</v>
      </c>
      <c r="E53" s="106" t="s">
        <v>6700</v>
      </c>
      <c r="F53" s="62">
        <v>5279.7011369977681</v>
      </c>
      <c r="G53" s="62">
        <v>44.769902544762125</v>
      </c>
      <c r="H53" s="62">
        <v>236371.70536885987</v>
      </c>
      <c r="I53" s="127">
        <v>3788.666666666667</v>
      </c>
      <c r="J53" s="16">
        <v>4626.6323689171386</v>
      </c>
      <c r="K53" s="17">
        <f>gp_need_index[[#This Row],[Normalised weighted population (base year)]]/gp_need_index[[#This Row],[Registered population (base year)]]</f>
        <v>1.2211769405904818</v>
      </c>
      <c r="L53" s="113">
        <v>3820.1847995840262</v>
      </c>
      <c r="M53" s="16">
        <v>4668.5942289896238</v>
      </c>
      <c r="N53" s="17">
        <f>gp_need_index[[#This Row],[Normalised weighted population 2025/26]]/gp_need_index[[#This Row],[Registered population 2025/26]]</f>
        <v>1.2220859654480536</v>
      </c>
    </row>
    <row r="54" spans="1:14" ht="13" x14ac:dyDescent="0.3">
      <c r="A54" s="6" t="s">
        <v>78</v>
      </c>
      <c r="B54" s="1" t="s">
        <v>6772</v>
      </c>
      <c r="C54" s="106" t="s">
        <v>6379</v>
      </c>
      <c r="D54" s="106" t="s">
        <v>6718</v>
      </c>
      <c r="E54" s="106" t="s">
        <v>6699</v>
      </c>
      <c r="F54" s="62">
        <v>5326.8933241102432</v>
      </c>
      <c r="G54" s="62">
        <v>39.492056681660621</v>
      </c>
      <c r="H54" s="62">
        <v>210369.97309292128</v>
      </c>
      <c r="I54" s="127">
        <v>5271.8333333333339</v>
      </c>
      <c r="J54" s="16">
        <v>4117.6862748487083</v>
      </c>
      <c r="K54" s="17">
        <f>gp_need_index[[#This Row],[Normalised weighted population (base year)]]/gp_need_index[[#This Row],[Registered population (base year)]]</f>
        <v>0.78107292368537973</v>
      </c>
      <c r="L54" s="113">
        <v>5320.1690436044009</v>
      </c>
      <c r="M54" s="16">
        <v>4155.0321803605475</v>
      </c>
      <c r="N54" s="17">
        <f>gp_need_index[[#This Row],[Normalised weighted population 2025/26]]/gp_need_index[[#This Row],[Registered population 2025/26]]</f>
        <v>0.78099627028872076</v>
      </c>
    </row>
    <row r="55" spans="1:14" ht="13" x14ac:dyDescent="0.3">
      <c r="A55" s="6" t="s">
        <v>102</v>
      </c>
      <c r="B55" s="1" t="s">
        <v>6773</v>
      </c>
      <c r="C55" s="106" t="s">
        <v>6379</v>
      </c>
      <c r="D55" s="106" t="s">
        <v>6718</v>
      </c>
      <c r="E55" s="106" t="s">
        <v>6699</v>
      </c>
      <c r="F55" s="62">
        <v>5303.1020076976101</v>
      </c>
      <c r="G55" s="62">
        <v>110.47455814136694</v>
      </c>
      <c r="H55" s="62">
        <v>585857.85107898933</v>
      </c>
      <c r="I55" s="127">
        <v>11190.666666666668</v>
      </c>
      <c r="J55" s="16">
        <v>11467.315401208685</v>
      </c>
      <c r="K55" s="17">
        <f>gp_need_index[[#This Row],[Normalised weighted population (base year)]]/gp_need_index[[#This Row],[Registered population (base year)]]</f>
        <v>1.0247213810206734</v>
      </c>
      <c r="L55" s="113">
        <v>11292.908768108529</v>
      </c>
      <c r="M55" s="16">
        <v>11571.31974949132</v>
      </c>
      <c r="N55" s="17">
        <f>gp_need_index[[#This Row],[Normalised weighted population 2025/26]]/gp_need_index[[#This Row],[Registered population 2025/26]]</f>
        <v>1.0246536111377285</v>
      </c>
    </row>
    <row r="56" spans="1:14" ht="13" x14ac:dyDescent="0.3">
      <c r="A56" s="6" t="s">
        <v>75</v>
      </c>
      <c r="B56" s="1" t="s">
        <v>6774</v>
      </c>
      <c r="C56" s="106" t="s">
        <v>6379</v>
      </c>
      <c r="D56" s="106" t="s">
        <v>6718</v>
      </c>
      <c r="E56" s="106" t="s">
        <v>6702</v>
      </c>
      <c r="F56" s="62">
        <v>5331.5868359374999</v>
      </c>
      <c r="G56" s="62">
        <v>57.879193568749521</v>
      </c>
      <c r="H56" s="62">
        <v>308587.94650582335</v>
      </c>
      <c r="I56" s="127">
        <v>6327.5</v>
      </c>
      <c r="J56" s="16">
        <v>6040.1602625557061</v>
      </c>
      <c r="K56" s="17">
        <f>gp_need_index[[#This Row],[Normalised weighted population (base year)]]/gp_need_index[[#This Row],[Registered population (base year)]]</f>
        <v>0.95458874161291285</v>
      </c>
      <c r="L56" s="113">
        <v>6378.4331915625407</v>
      </c>
      <c r="M56" s="16">
        <v>6094.9423026104832</v>
      </c>
      <c r="N56" s="17">
        <f>gp_need_index[[#This Row],[Normalised weighted population 2025/26]]/gp_need_index[[#This Row],[Registered population 2025/26]]</f>
        <v>0.95555477647283937</v>
      </c>
    </row>
    <row r="57" spans="1:14" ht="13" x14ac:dyDescent="0.3">
      <c r="A57" s="6" t="s">
        <v>86</v>
      </c>
      <c r="B57" s="1" t="s">
        <v>6775</v>
      </c>
      <c r="C57" s="106" t="s">
        <v>6379</v>
      </c>
      <c r="D57" s="106" t="s">
        <v>6718</v>
      </c>
      <c r="E57" s="106" t="s">
        <v>6699</v>
      </c>
      <c r="F57" s="62">
        <v>5431.762295809659</v>
      </c>
      <c r="G57" s="62">
        <v>14.571306556737937</v>
      </c>
      <c r="H57" s="62">
        <v>79147.873555573198</v>
      </c>
      <c r="I57" s="127">
        <v>2261.5</v>
      </c>
      <c r="J57" s="16">
        <v>1549.2045173162176</v>
      </c>
      <c r="K57" s="17">
        <f>gp_need_index[[#This Row],[Normalised weighted population (base year)]]/gp_need_index[[#This Row],[Registered population (base year)]]</f>
        <v>0.68503405585505972</v>
      </c>
      <c r="L57" s="113">
        <v>2283.6777396685566</v>
      </c>
      <c r="M57" s="16">
        <v>1563.2552345540992</v>
      </c>
      <c r="N57" s="17">
        <f>gp_need_index[[#This Row],[Normalised weighted population 2025/26]]/gp_need_index[[#This Row],[Registered population 2025/26]]</f>
        <v>0.68453407737861627</v>
      </c>
    </row>
    <row r="58" spans="1:14" ht="13" x14ac:dyDescent="0.3">
      <c r="A58" s="6" t="s">
        <v>91</v>
      </c>
      <c r="B58" s="1" t="s">
        <v>6776</v>
      </c>
      <c r="C58" s="106" t="s">
        <v>6379</v>
      </c>
      <c r="D58" s="106" t="s">
        <v>6718</v>
      </c>
      <c r="E58" s="106" t="s">
        <v>6699</v>
      </c>
      <c r="F58" s="62">
        <v>5393.805581876547</v>
      </c>
      <c r="G58" s="62">
        <v>167.99904408718277</v>
      </c>
      <c r="H58" s="62">
        <v>906154.18174737052</v>
      </c>
      <c r="I58" s="127">
        <v>11555.75</v>
      </c>
      <c r="J58" s="16">
        <v>17736.650255831886</v>
      </c>
      <c r="K58" s="17">
        <f>gp_need_index[[#This Row],[Normalised weighted population (base year)]]/gp_need_index[[#This Row],[Registered population (base year)]]</f>
        <v>1.5348765987349922</v>
      </c>
      <c r="L58" s="113">
        <v>11658.221357890847</v>
      </c>
      <c r="M58" s="16">
        <v>17897.515173734155</v>
      </c>
      <c r="N58" s="17">
        <f>gp_need_index[[#This Row],[Normalised weighted population 2025/26]]/gp_need_index[[#This Row],[Registered population 2025/26]]</f>
        <v>1.5351840237293362</v>
      </c>
    </row>
    <row r="59" spans="1:14" ht="13" x14ac:dyDescent="0.3">
      <c r="A59" s="6" t="s">
        <v>101</v>
      </c>
      <c r="B59" s="1" t="s">
        <v>6777</v>
      </c>
      <c r="C59" s="106" t="s">
        <v>6379</v>
      </c>
      <c r="D59" s="106" t="s">
        <v>6718</v>
      </c>
      <c r="E59" s="106" t="s">
        <v>6699</v>
      </c>
      <c r="F59" s="62">
        <v>5303.7782841435182</v>
      </c>
      <c r="G59" s="62">
        <v>73.924490878055437</v>
      </c>
      <c r="H59" s="62">
        <v>392079.109385396</v>
      </c>
      <c r="I59" s="127">
        <v>7985.8333333333339</v>
      </c>
      <c r="J59" s="16">
        <v>7674.378351790906</v>
      </c>
      <c r="K59" s="17">
        <f>gp_need_index[[#This Row],[Normalised weighted population (base year)]]/gp_need_index[[#This Row],[Registered population (base year)]]</f>
        <v>0.96099906314818806</v>
      </c>
      <c r="L59" s="113">
        <v>8058.0675029886643</v>
      </c>
      <c r="M59" s="16">
        <v>7743.9821510261008</v>
      </c>
      <c r="N59" s="17">
        <f>gp_need_index[[#This Row],[Normalised weighted population 2025/26]]/gp_need_index[[#This Row],[Registered population 2025/26]]</f>
        <v>0.96102224859172847</v>
      </c>
    </row>
    <row r="60" spans="1:14" ht="13" x14ac:dyDescent="0.3">
      <c r="A60" s="6" t="s">
        <v>144</v>
      </c>
      <c r="B60" s="1" t="s">
        <v>6778</v>
      </c>
      <c r="C60" s="106" t="s">
        <v>6379</v>
      </c>
      <c r="D60" s="106" t="s">
        <v>6718</v>
      </c>
      <c r="E60" s="106" t="s">
        <v>6701</v>
      </c>
      <c r="F60" s="62">
        <v>5297.0990261501738</v>
      </c>
      <c r="G60" s="62">
        <v>90.091419240104315</v>
      </c>
      <c r="H60" s="62">
        <v>477223.16912124358</v>
      </c>
      <c r="I60" s="127">
        <v>8875.5</v>
      </c>
      <c r="J60" s="16">
        <v>9340.9494931216996</v>
      </c>
      <c r="K60" s="17">
        <f>gp_need_index[[#This Row],[Normalised weighted population (base year)]]/gp_need_index[[#This Row],[Registered population (base year)]]</f>
        <v>1.0524420588272998</v>
      </c>
      <c r="L60" s="113">
        <v>8954.3725828210172</v>
      </c>
      <c r="M60" s="16">
        <v>9425.6684818634531</v>
      </c>
      <c r="N60" s="17">
        <f>gp_need_index[[#This Row],[Normalised weighted population 2025/26]]/gp_need_index[[#This Row],[Registered population 2025/26]]</f>
        <v>1.0526330454404609</v>
      </c>
    </row>
    <row r="61" spans="1:14" ht="13" x14ac:dyDescent="0.3">
      <c r="A61" s="6" t="s">
        <v>79</v>
      </c>
      <c r="B61" s="1" t="s">
        <v>6779</v>
      </c>
      <c r="C61" s="106" t="s">
        <v>6379</v>
      </c>
      <c r="D61" s="106" t="s">
        <v>6718</v>
      </c>
      <c r="E61" s="106" t="s">
        <v>6702</v>
      </c>
      <c r="F61" s="62">
        <v>5203.2862304687496</v>
      </c>
      <c r="G61" s="62">
        <v>35.942842284940035</v>
      </c>
      <c r="H61" s="62">
        <v>187020.8963451384</v>
      </c>
      <c r="I61" s="127">
        <v>3907.8333333333335</v>
      </c>
      <c r="J61" s="16">
        <v>3660.6620548937653</v>
      </c>
      <c r="K61" s="17">
        <f>gp_need_index[[#This Row],[Normalised weighted population (base year)]]/gp_need_index[[#This Row],[Registered population (base year)]]</f>
        <v>0.93674979013786797</v>
      </c>
      <c r="L61" s="113">
        <v>3943.5835075890013</v>
      </c>
      <c r="M61" s="16">
        <v>3693.8629182154518</v>
      </c>
      <c r="N61" s="17">
        <f>gp_need_index[[#This Row],[Normalised weighted population 2025/26]]/gp_need_index[[#This Row],[Registered population 2025/26]]</f>
        <v>0.9366767335107804</v>
      </c>
    </row>
    <row r="62" spans="1:14" ht="13" x14ac:dyDescent="0.3">
      <c r="A62" s="6" t="s">
        <v>146</v>
      </c>
      <c r="B62" s="1" t="s">
        <v>6780</v>
      </c>
      <c r="C62" s="106" t="s">
        <v>6379</v>
      </c>
      <c r="D62" s="106" t="s">
        <v>6718</v>
      </c>
      <c r="E62" s="106" t="s">
        <v>6700</v>
      </c>
      <c r="F62" s="62">
        <v>5383.9680490801411</v>
      </c>
      <c r="G62" s="62">
        <v>64.322079512144995</v>
      </c>
      <c r="H62" s="62">
        <v>346308.02094378101</v>
      </c>
      <c r="I62" s="127">
        <v>10161.166666666668</v>
      </c>
      <c r="J62" s="16">
        <v>6778.4758620488174</v>
      </c>
      <c r="K62" s="17">
        <f>gp_need_index[[#This Row],[Normalised weighted population (base year)]]/gp_need_index[[#This Row],[Registered population (base year)]]</f>
        <v>0.66709621881169978</v>
      </c>
      <c r="L62" s="113">
        <v>10260.920536999052</v>
      </c>
      <c r="M62" s="16">
        <v>6839.9541540218152</v>
      </c>
      <c r="N62" s="17">
        <f>gp_need_index[[#This Row],[Normalised weighted population 2025/26]]/gp_need_index[[#This Row],[Registered population 2025/26]]</f>
        <v>0.66660239004465127</v>
      </c>
    </row>
    <row r="63" spans="1:14" ht="13" x14ac:dyDescent="0.3">
      <c r="A63" s="6" t="s">
        <v>165</v>
      </c>
      <c r="B63" s="1" t="s">
        <v>6781</v>
      </c>
      <c r="C63" s="106" t="s">
        <v>6379</v>
      </c>
      <c r="D63" s="106" t="s">
        <v>6718</v>
      </c>
      <c r="E63" s="106" t="s">
        <v>6701</v>
      </c>
      <c r="F63" s="62">
        <v>5313.7135323660714</v>
      </c>
      <c r="G63" s="62">
        <v>35.676682386254321</v>
      </c>
      <c r="H63" s="62">
        <v>189575.66998576585</v>
      </c>
      <c r="I63" s="127">
        <v>2739.9166666666661</v>
      </c>
      <c r="J63" s="16">
        <v>3710.668033411956</v>
      </c>
      <c r="K63" s="17">
        <f>gp_need_index[[#This Row],[Normalised weighted population (base year)]]/gp_need_index[[#This Row],[Registered population (base year)]]</f>
        <v>1.3542995955151762</v>
      </c>
      <c r="L63" s="113">
        <v>2761.63513997574</v>
      </c>
      <c r="M63" s="16">
        <v>3744.322432633202</v>
      </c>
      <c r="N63" s="17">
        <f>gp_need_index[[#This Row],[Normalised weighted population 2025/26]]/gp_need_index[[#This Row],[Registered population 2025/26]]</f>
        <v>1.3558353087388997</v>
      </c>
    </row>
    <row r="64" spans="1:14" ht="13" x14ac:dyDescent="0.3">
      <c r="A64" s="6" t="s">
        <v>100</v>
      </c>
      <c r="B64" s="1" t="s">
        <v>6782</v>
      </c>
      <c r="C64" s="106" t="s">
        <v>6379</v>
      </c>
      <c r="D64" s="106" t="s">
        <v>6718</v>
      </c>
      <c r="E64" s="106" t="s">
        <v>6702</v>
      </c>
      <c r="F64" s="62">
        <v>5304.2693973664318</v>
      </c>
      <c r="G64" s="62">
        <v>60.141852868378521</v>
      </c>
      <c r="H64" s="62">
        <v>319008.58967065474</v>
      </c>
      <c r="I64" s="127">
        <v>5829.25</v>
      </c>
      <c r="J64" s="16">
        <v>6244.1291973996967</v>
      </c>
      <c r="K64" s="17">
        <f>gp_need_index[[#This Row],[Normalised weighted population (base year)]]/gp_need_index[[#This Row],[Registered population (base year)]]</f>
        <v>1.0711719685036147</v>
      </c>
      <c r="L64" s="113">
        <v>5878.1293535328696</v>
      </c>
      <c r="M64" s="16">
        <v>6300.7611609453834</v>
      </c>
      <c r="N64" s="17">
        <f>gp_need_index[[#This Row],[Normalised weighted population 2025/26]]/gp_need_index[[#This Row],[Registered population 2025/26]]</f>
        <v>1.0718990314764856</v>
      </c>
    </row>
    <row r="65" spans="1:14" ht="13" x14ac:dyDescent="0.3">
      <c r="A65" s="6" t="s">
        <v>92</v>
      </c>
      <c r="B65" s="1" t="s">
        <v>6783</v>
      </c>
      <c r="C65" s="106" t="s">
        <v>6379</v>
      </c>
      <c r="D65" s="106" t="s">
        <v>6718</v>
      </c>
      <c r="E65" s="106" t="s">
        <v>6699</v>
      </c>
      <c r="F65" s="62">
        <v>5362.0875822368425</v>
      </c>
      <c r="G65" s="62">
        <v>80.331026933519311</v>
      </c>
      <c r="H65" s="62">
        <v>430742.00198855723</v>
      </c>
      <c r="I65" s="127">
        <v>6754.083333333333</v>
      </c>
      <c r="J65" s="16">
        <v>8431.1482456942849</v>
      </c>
      <c r="K65" s="17">
        <f>gp_need_index[[#This Row],[Normalised weighted population (base year)]]/gp_need_index[[#This Row],[Registered population (base year)]]</f>
        <v>1.2483038525870944</v>
      </c>
      <c r="L65" s="113">
        <v>6811.1829176400943</v>
      </c>
      <c r="M65" s="16">
        <v>8507.6156705350895</v>
      </c>
      <c r="N65" s="17">
        <f>gp_need_index[[#This Row],[Normalised weighted population 2025/26]]/gp_need_index[[#This Row],[Registered population 2025/26]]</f>
        <v>1.2490658044877125</v>
      </c>
    </row>
    <row r="66" spans="1:14" ht="13" x14ac:dyDescent="0.3">
      <c r="A66" s="6" t="s">
        <v>81</v>
      </c>
      <c r="B66" s="1" t="s">
        <v>6784</v>
      </c>
      <c r="C66" s="106" t="s">
        <v>6379</v>
      </c>
      <c r="D66" s="106" t="s">
        <v>6718</v>
      </c>
      <c r="E66" s="106" t="s">
        <v>6702</v>
      </c>
      <c r="F66" s="62">
        <v>5227.7396375868057</v>
      </c>
      <c r="G66" s="62">
        <v>71.774421592050288</v>
      </c>
      <c r="H66" s="62">
        <v>375217.98872162757</v>
      </c>
      <c r="I66" s="127">
        <v>7422.583333333333</v>
      </c>
      <c r="J66" s="16">
        <v>7344.3464365179971</v>
      </c>
      <c r="K66" s="17">
        <f>gp_need_index[[#This Row],[Normalised weighted population (base year)]]/gp_need_index[[#This Row],[Registered population (base year)]]</f>
        <v>0.98945961354667589</v>
      </c>
      <c r="L66" s="113">
        <v>7486.9843226659796</v>
      </c>
      <c r="M66" s="16">
        <v>7410.9569672278649</v>
      </c>
      <c r="N66" s="17">
        <f>gp_need_index[[#This Row],[Normalised weighted population 2025/26]]/gp_need_index[[#This Row],[Registered population 2025/26]]</f>
        <v>0.98984539673631333</v>
      </c>
    </row>
    <row r="67" spans="1:14" ht="13" x14ac:dyDescent="0.3">
      <c r="A67" s="6" t="s">
        <v>85</v>
      </c>
      <c r="B67" s="1" t="s">
        <v>6785</v>
      </c>
      <c r="C67" s="106" t="s">
        <v>6379</v>
      </c>
      <c r="D67" s="106" t="s">
        <v>6718</v>
      </c>
      <c r="E67" s="106" t="s">
        <v>6699</v>
      </c>
      <c r="F67" s="62">
        <v>5455.0995814732141</v>
      </c>
      <c r="G67" s="62">
        <v>46.35849608635499</v>
      </c>
      <c r="H67" s="62">
        <v>252890.21259840275</v>
      </c>
      <c r="I67" s="127">
        <v>3129.083333333333</v>
      </c>
      <c r="J67" s="16">
        <v>4949.9581244898409</v>
      </c>
      <c r="K67" s="17">
        <f>gp_need_index[[#This Row],[Normalised weighted population (base year)]]/gp_need_index[[#This Row],[Registered population (base year)]]</f>
        <v>1.5819195582805958</v>
      </c>
      <c r="L67" s="113">
        <v>3155.4893944472042</v>
      </c>
      <c r="M67" s="16">
        <v>4994.8524306767658</v>
      </c>
      <c r="N67" s="17">
        <f>gp_need_index[[#This Row],[Normalised weighted population 2025/26]]/gp_need_index[[#This Row],[Registered population 2025/26]]</f>
        <v>1.5829089584222138</v>
      </c>
    </row>
    <row r="68" spans="1:14" ht="13" x14ac:dyDescent="0.3">
      <c r="A68" s="6" t="s">
        <v>642</v>
      </c>
      <c r="B68" s="1" t="s">
        <v>6786</v>
      </c>
      <c r="C68" s="106" t="s">
        <v>6508</v>
      </c>
      <c r="D68" s="106" t="s">
        <v>6716</v>
      </c>
      <c r="E68" s="106" t="s">
        <v>6622</v>
      </c>
      <c r="F68" s="62">
        <v>5290.6501698951197</v>
      </c>
      <c r="G68" s="62">
        <v>89.947991508460888</v>
      </c>
      <c r="H68" s="62">
        <v>475883.3565559634</v>
      </c>
      <c r="I68" s="127">
        <v>11873.416666666666</v>
      </c>
      <c r="J68" s="16">
        <v>9314.7246106928415</v>
      </c>
      <c r="K68" s="17">
        <f>gp_need_index[[#This Row],[Normalised weighted population (base year)]]/gp_need_index[[#This Row],[Registered population (base year)]]</f>
        <v>0.78450246228138565</v>
      </c>
      <c r="L68" s="113">
        <v>11986.706010522221</v>
      </c>
      <c r="M68" s="16">
        <v>9399.2057493615503</v>
      </c>
      <c r="N68" s="17">
        <f>gp_need_index[[#This Row],[Normalised weighted population 2025/26]]/gp_need_index[[#This Row],[Registered population 2025/26]]</f>
        <v>0.78413583691054911</v>
      </c>
    </row>
    <row r="69" spans="1:14" ht="13" x14ac:dyDescent="0.3">
      <c r="A69" s="6" t="s">
        <v>587</v>
      </c>
      <c r="B69" s="1" t="s">
        <v>6787</v>
      </c>
      <c r="C69" s="106" t="s">
        <v>6379</v>
      </c>
      <c r="D69" s="106" t="s">
        <v>6718</v>
      </c>
      <c r="E69" s="106" t="s">
        <v>6623</v>
      </c>
      <c r="F69" s="62">
        <v>5090.1841169084819</v>
      </c>
      <c r="G69" s="62">
        <v>18.19242582035686</v>
      </c>
      <c r="H69" s="62">
        <v>92602.796958816252</v>
      </c>
      <c r="I69" s="127">
        <v>2222.25</v>
      </c>
      <c r="J69" s="16">
        <v>1812.5650749667279</v>
      </c>
      <c r="K69" s="17">
        <f>gp_need_index[[#This Row],[Normalised weighted population (base year)]]/gp_need_index[[#This Row],[Registered population (base year)]]</f>
        <v>0.81564408818392531</v>
      </c>
      <c r="L69" s="113">
        <v>2244.78346928666</v>
      </c>
      <c r="M69" s="16">
        <v>1829.0043759492326</v>
      </c>
      <c r="N69" s="17">
        <f>gp_need_index[[#This Row],[Normalised weighted population 2025/26]]/gp_need_index[[#This Row],[Registered population 2025/26]]</f>
        <v>0.8147798667327355</v>
      </c>
    </row>
    <row r="70" spans="1:14" ht="13" x14ac:dyDescent="0.3">
      <c r="A70" s="6" t="s">
        <v>658</v>
      </c>
      <c r="B70" s="1" t="s">
        <v>6788</v>
      </c>
      <c r="C70" s="106" t="s">
        <v>6508</v>
      </c>
      <c r="D70" s="106" t="s">
        <v>6716</v>
      </c>
      <c r="E70" s="106" t="s">
        <v>6622</v>
      </c>
      <c r="F70" s="62">
        <v>5226.9833821614584</v>
      </c>
      <c r="G70" s="62">
        <v>27.768433352059407</v>
      </c>
      <c r="H70" s="62">
        <v>145145.13967987252</v>
      </c>
      <c r="I70" s="127">
        <v>5944.25</v>
      </c>
      <c r="J70" s="16">
        <v>2841.0050195558083</v>
      </c>
      <c r="K70" s="17">
        <f>gp_need_index[[#This Row],[Normalised weighted population (base year)]]/gp_need_index[[#This Row],[Registered population (base year)]]</f>
        <v>0.47794171166350813</v>
      </c>
      <c r="L70" s="113">
        <v>6007.1409995698541</v>
      </c>
      <c r="M70" s="16">
        <v>2866.7718939452102</v>
      </c>
      <c r="N70" s="17">
        <f>gp_need_index[[#This Row],[Normalised weighted population 2025/26]]/gp_need_index[[#This Row],[Registered population 2025/26]]</f>
        <v>0.47722733562446557</v>
      </c>
    </row>
    <row r="71" spans="1:14" ht="13" x14ac:dyDescent="0.3">
      <c r="A71" s="6" t="s">
        <v>594</v>
      </c>
      <c r="B71" s="1" t="s">
        <v>6789</v>
      </c>
      <c r="C71" s="106" t="s">
        <v>6379</v>
      </c>
      <c r="D71" s="106" t="s">
        <v>6718</v>
      </c>
      <c r="E71" s="106" t="s">
        <v>6623</v>
      </c>
      <c r="F71" s="62">
        <v>5134.2999267578125</v>
      </c>
      <c r="G71" s="62">
        <v>34.19282849438688</v>
      </c>
      <c r="H71" s="62">
        <v>175556.236834373</v>
      </c>
      <c r="I71" s="127">
        <v>5072.916666666667</v>
      </c>
      <c r="J71" s="16">
        <v>3436.2580184277795</v>
      </c>
      <c r="K71" s="17">
        <f>gp_need_index[[#This Row],[Normalised weighted population (base year)]]/gp_need_index[[#This Row],[Registered population (base year)]]</f>
        <v>0.67737324387898734</v>
      </c>
      <c r="L71" s="113">
        <v>5124.2097594922143</v>
      </c>
      <c r="M71" s="16">
        <v>3467.4236193756606</v>
      </c>
      <c r="N71" s="17">
        <f>gp_need_index[[#This Row],[Normalised weighted population 2025/26]]/gp_need_index[[#This Row],[Registered population 2025/26]]</f>
        <v>0.67667480101737021</v>
      </c>
    </row>
    <row r="72" spans="1:14" ht="13" x14ac:dyDescent="0.3">
      <c r="A72" s="6" t="s">
        <v>666</v>
      </c>
      <c r="B72" s="1" t="s">
        <v>6790</v>
      </c>
      <c r="C72" s="106" t="s">
        <v>6508</v>
      </c>
      <c r="D72" s="106" t="s">
        <v>6716</v>
      </c>
      <c r="E72" s="106" t="s">
        <v>6626</v>
      </c>
      <c r="F72" s="62">
        <v>5395.3252555941363</v>
      </c>
      <c r="G72" s="62">
        <v>113.33694115628427</v>
      </c>
      <c r="H72" s="62">
        <v>611489.66101228702</v>
      </c>
      <c r="I72" s="127">
        <v>11342.833333333336</v>
      </c>
      <c r="J72" s="16">
        <v>11969.020803410984</v>
      </c>
      <c r="K72" s="17">
        <f>gp_need_index[[#This Row],[Normalised weighted population (base year)]]/gp_need_index[[#This Row],[Registered population (base year)]]</f>
        <v>1.0552055603459731</v>
      </c>
      <c r="L72" s="113">
        <v>11442.120498980861</v>
      </c>
      <c r="M72" s="16">
        <v>12077.575435832523</v>
      </c>
      <c r="N72" s="17">
        <f>gp_need_index[[#This Row],[Normalised weighted population 2025/26]]/gp_need_index[[#This Row],[Registered population 2025/26]]</f>
        <v>1.0555364660692275</v>
      </c>
    </row>
    <row r="73" spans="1:14" ht="13" x14ac:dyDescent="0.3">
      <c r="A73" s="6" t="s">
        <v>643</v>
      </c>
      <c r="B73" s="1" t="s">
        <v>6791</v>
      </c>
      <c r="C73" s="106" t="s">
        <v>6508</v>
      </c>
      <c r="D73" s="106" t="s">
        <v>6716</v>
      </c>
      <c r="E73" s="106" t="s">
        <v>6626</v>
      </c>
      <c r="F73" s="62">
        <v>5275.1955387766766</v>
      </c>
      <c r="G73" s="62">
        <v>112.4226573384572</v>
      </c>
      <c r="H73" s="62">
        <v>593051.50044924847</v>
      </c>
      <c r="I73" s="127">
        <v>11965.75</v>
      </c>
      <c r="J73" s="16">
        <v>11608.120625654412</v>
      </c>
      <c r="K73" s="17">
        <f>gp_need_index[[#This Row],[Normalised weighted population (base year)]]/gp_need_index[[#This Row],[Registered population (base year)]]</f>
        <v>0.97011224751097191</v>
      </c>
      <c r="L73" s="113">
        <v>12078.385156757085</v>
      </c>
      <c r="M73" s="16">
        <v>11713.402025722135</v>
      </c>
      <c r="N73" s="17">
        <f>gp_need_index[[#This Row],[Normalised weighted population 2025/26]]/gp_need_index[[#This Row],[Registered population 2025/26]]</f>
        <v>0.96978212515182416</v>
      </c>
    </row>
    <row r="74" spans="1:14" ht="13" x14ac:dyDescent="0.3">
      <c r="A74" s="6" t="s">
        <v>660</v>
      </c>
      <c r="B74" s="1" t="s">
        <v>6792</v>
      </c>
      <c r="C74" s="106" t="s">
        <v>6508</v>
      </c>
      <c r="D74" s="106" t="s">
        <v>6716</v>
      </c>
      <c r="E74" s="106" t="s">
        <v>6626</v>
      </c>
      <c r="F74" s="62">
        <v>5515.9853579038154</v>
      </c>
      <c r="G74" s="62">
        <v>82.649102090777973</v>
      </c>
      <c r="H74" s="62">
        <v>455891.23697662889</v>
      </c>
      <c r="I74" s="127">
        <v>9303.25</v>
      </c>
      <c r="J74" s="16">
        <v>8923.4079451694852</v>
      </c>
      <c r="K74" s="17">
        <f>gp_need_index[[#This Row],[Normalised weighted population (base year)]]/gp_need_index[[#This Row],[Registered population (base year)]]</f>
        <v>0.95917103648396906</v>
      </c>
      <c r="L74" s="113">
        <v>9388.6340254928873</v>
      </c>
      <c r="M74" s="16">
        <v>9004.3399850870082</v>
      </c>
      <c r="N74" s="17">
        <f>gp_need_index[[#This Row],[Normalised weighted population 2025/26]]/gp_need_index[[#This Row],[Registered population 2025/26]]</f>
        <v>0.95906816269945039</v>
      </c>
    </row>
    <row r="75" spans="1:14" ht="13" x14ac:dyDescent="0.3">
      <c r="A75" s="6" t="s">
        <v>644</v>
      </c>
      <c r="B75" s="1" t="s">
        <v>6793</v>
      </c>
      <c r="C75" s="106" t="s">
        <v>6508</v>
      </c>
      <c r="D75" s="106" t="s">
        <v>6716</v>
      </c>
      <c r="E75" s="106" t="s">
        <v>6626</v>
      </c>
      <c r="F75" s="62">
        <v>5342.9627246093751</v>
      </c>
      <c r="G75" s="62">
        <v>53.942927969913022</v>
      </c>
      <c r="H75" s="62">
        <v>288215.05339953373</v>
      </c>
      <c r="I75" s="127">
        <v>6758.25</v>
      </c>
      <c r="J75" s="16">
        <v>5641.3905090145272</v>
      </c>
      <c r="K75" s="17">
        <f>gp_need_index[[#This Row],[Normalised weighted population (base year)]]/gp_need_index[[#This Row],[Registered population (base year)]]</f>
        <v>0.83474131750298186</v>
      </c>
      <c r="L75" s="113">
        <v>6822.5716486895981</v>
      </c>
      <c r="M75" s="16">
        <v>5692.5558535411164</v>
      </c>
      <c r="N75" s="17">
        <f>gp_need_index[[#This Row],[Normalised weighted population 2025/26]]/gp_need_index[[#This Row],[Registered population 2025/26]]</f>
        <v>0.83437098892680417</v>
      </c>
    </row>
    <row r="76" spans="1:14" ht="13" x14ac:dyDescent="0.3">
      <c r="A76" s="6" t="s">
        <v>611</v>
      </c>
      <c r="B76" s="1" t="s">
        <v>6794</v>
      </c>
      <c r="C76" s="106" t="s">
        <v>6379</v>
      </c>
      <c r="D76" s="106" t="s">
        <v>6718</v>
      </c>
      <c r="E76" s="106" t="s">
        <v>6625</v>
      </c>
      <c r="F76" s="62">
        <v>5271.4668799867022</v>
      </c>
      <c r="G76" s="62">
        <v>101.60036802007991</v>
      </c>
      <c r="H76" s="62">
        <v>535582.97501231136</v>
      </c>
      <c r="I76" s="127">
        <v>16834.666666666664</v>
      </c>
      <c r="J76" s="16">
        <v>10483.257818722615</v>
      </c>
      <c r="K76" s="17">
        <f>gp_need_index[[#This Row],[Normalised weighted population (base year)]]/gp_need_index[[#This Row],[Registered population (base year)]]</f>
        <v>0.62271846697623656</v>
      </c>
      <c r="L76" s="113">
        <v>17004.379085654087</v>
      </c>
      <c r="M76" s="16">
        <v>10578.337125357904</v>
      </c>
      <c r="N76" s="17">
        <f>gp_need_index[[#This Row],[Normalised weighted population 2025/26]]/gp_need_index[[#This Row],[Registered population 2025/26]]</f>
        <v>0.62209487756494575</v>
      </c>
    </row>
    <row r="77" spans="1:14" ht="13" x14ac:dyDescent="0.3">
      <c r="A77" s="6" t="s">
        <v>607</v>
      </c>
      <c r="B77" s="1" t="s">
        <v>6795</v>
      </c>
      <c r="C77" s="106" t="s">
        <v>6379</v>
      </c>
      <c r="D77" s="106" t="s">
        <v>6718</v>
      </c>
      <c r="E77" s="106" t="s">
        <v>6623</v>
      </c>
      <c r="F77" s="62">
        <v>5153.0454365498308</v>
      </c>
      <c r="G77" s="62">
        <v>39.942491576207132</v>
      </c>
      <c r="H77" s="62">
        <v>205825.47394120423</v>
      </c>
      <c r="I77" s="127">
        <v>6625.416666666667</v>
      </c>
      <c r="J77" s="16">
        <v>4028.7343131786779</v>
      </c>
      <c r="K77" s="17">
        <f>gp_need_index[[#This Row],[Normalised weighted population (base year)]]/gp_need_index[[#This Row],[Registered population (base year)]]</f>
        <v>0.60807259616557618</v>
      </c>
      <c r="L77" s="113">
        <v>6692.5973983465929</v>
      </c>
      <c r="M77" s="16">
        <v>4065.2734569962336</v>
      </c>
      <c r="N77" s="17">
        <f>gp_need_index[[#This Row],[Normalised weighted population 2025/26]]/gp_need_index[[#This Row],[Registered population 2025/26]]</f>
        <v>0.60742835927954664</v>
      </c>
    </row>
    <row r="78" spans="1:14" ht="13" x14ac:dyDescent="0.3">
      <c r="A78" s="6" t="s">
        <v>606</v>
      </c>
      <c r="B78" s="1" t="s">
        <v>6796</v>
      </c>
      <c r="C78" s="106" t="s">
        <v>6379</v>
      </c>
      <c r="D78" s="106" t="s">
        <v>6718</v>
      </c>
      <c r="E78" s="106" t="s">
        <v>6627</v>
      </c>
      <c r="F78" s="62">
        <v>5197.0722191220239</v>
      </c>
      <c r="G78" s="62">
        <v>25.643933986312209</v>
      </c>
      <c r="H78" s="62">
        <v>133273.37690926227</v>
      </c>
      <c r="I78" s="127">
        <v>4366.5833333333339</v>
      </c>
      <c r="J78" s="16">
        <v>2608.632528842938</v>
      </c>
      <c r="K78" s="17">
        <f>gp_need_index[[#This Row],[Normalised weighted population (base year)]]/gp_need_index[[#This Row],[Registered population (base year)]]</f>
        <v>0.59740816324958967</v>
      </c>
      <c r="L78" s="113">
        <v>4413.1938319697501</v>
      </c>
      <c r="M78" s="16">
        <v>2632.2918698987</v>
      </c>
      <c r="N78" s="17">
        <f>gp_need_index[[#This Row],[Normalised weighted population 2025/26]]/gp_need_index[[#This Row],[Registered population 2025/26]]</f>
        <v>0.59645960955307142</v>
      </c>
    </row>
    <row r="79" spans="1:14" ht="13" x14ac:dyDescent="0.3">
      <c r="A79" s="6" t="s">
        <v>615</v>
      </c>
      <c r="B79" s="1" t="s">
        <v>12428</v>
      </c>
      <c r="C79" s="106" t="s">
        <v>6379</v>
      </c>
      <c r="D79" s="106" t="s">
        <v>6718</v>
      </c>
      <c r="E79" s="106" t="s">
        <v>6625</v>
      </c>
      <c r="F79" s="62">
        <v>5447.4325717659885</v>
      </c>
      <c r="G79" s="62">
        <v>150.09306656728958</v>
      </c>
      <c r="H79" s="62">
        <v>817621.85961489403</v>
      </c>
      <c r="I79" s="127">
        <v>9861.4166666666642</v>
      </c>
      <c r="J79" s="16">
        <v>16003.758805756166</v>
      </c>
      <c r="K79" s="17">
        <f>gp_need_index[[#This Row],[Normalised weighted population (base year)]]/gp_need_index[[#This Row],[Registered population (base year)]]</f>
        <v>1.6228660999440077</v>
      </c>
      <c r="L79" s="113">
        <v>9948.2439615374169</v>
      </c>
      <c r="M79" s="16">
        <v>16148.90703325584</v>
      </c>
      <c r="N79" s="17">
        <f>gp_need_index[[#This Row],[Normalised weighted population 2025/26]]/gp_need_index[[#This Row],[Registered population 2025/26]]</f>
        <v>1.6232922207870908</v>
      </c>
    </row>
    <row r="80" spans="1:14" ht="13" x14ac:dyDescent="0.3">
      <c r="A80" s="6" t="s">
        <v>602</v>
      </c>
      <c r="B80" s="1" t="s">
        <v>6797</v>
      </c>
      <c r="C80" s="106" t="s">
        <v>6379</v>
      </c>
      <c r="D80" s="106" t="s">
        <v>6718</v>
      </c>
      <c r="E80" s="106" t="s">
        <v>6625</v>
      </c>
      <c r="F80" s="62">
        <v>5319.6453694143111</v>
      </c>
      <c r="G80" s="62">
        <v>350.92708293915882</v>
      </c>
      <c r="H80" s="62">
        <v>1866807.6317593681</v>
      </c>
      <c r="I80" s="127">
        <v>38433.166666666672</v>
      </c>
      <c r="J80" s="16">
        <v>36540.044427742665</v>
      </c>
      <c r="K80" s="17">
        <f>gp_need_index[[#This Row],[Normalised weighted population (base year)]]/gp_need_index[[#This Row],[Registered population (base year)]]</f>
        <v>0.95074248616193457</v>
      </c>
      <c r="L80" s="113">
        <v>38779.534585697984</v>
      </c>
      <c r="M80" s="16">
        <v>36871.449239938316</v>
      </c>
      <c r="N80" s="17">
        <f>gp_need_index[[#This Row],[Normalised weighted population 2025/26]]/gp_need_index[[#This Row],[Registered population 2025/26]]</f>
        <v>0.95079658984707427</v>
      </c>
    </row>
    <row r="81" spans="1:14" ht="13" x14ac:dyDescent="0.3">
      <c r="A81" s="6" t="s">
        <v>610</v>
      </c>
      <c r="B81" s="1" t="s">
        <v>6798</v>
      </c>
      <c r="C81" s="106" t="s">
        <v>6379</v>
      </c>
      <c r="D81" s="106" t="s">
        <v>6718</v>
      </c>
      <c r="E81" s="106" t="s">
        <v>6625</v>
      </c>
      <c r="F81" s="62">
        <v>5297.3039093017578</v>
      </c>
      <c r="G81" s="62">
        <v>121.54574480884639</v>
      </c>
      <c r="H81" s="62">
        <v>643864.74913489586</v>
      </c>
      <c r="I81" s="127">
        <v>13356.5</v>
      </c>
      <c r="J81" s="16">
        <v>12602.716069182587</v>
      </c>
      <c r="K81" s="17">
        <f>gp_need_index[[#This Row],[Normalised weighted population (base year)]]/gp_need_index[[#This Row],[Registered population (base year)]]</f>
        <v>0.9435642622829773</v>
      </c>
      <c r="L81" s="113">
        <v>13477.366035994297</v>
      </c>
      <c r="M81" s="16">
        <v>12717.018085435517</v>
      </c>
      <c r="N81" s="17">
        <f>gp_need_index[[#This Row],[Normalised weighted population 2025/26]]/gp_need_index[[#This Row],[Registered population 2025/26]]</f>
        <v>0.94358334198773686</v>
      </c>
    </row>
    <row r="82" spans="1:14" ht="13" x14ac:dyDescent="0.3">
      <c r="A82" s="6" t="s">
        <v>599</v>
      </c>
      <c r="B82" s="1" t="s">
        <v>6799</v>
      </c>
      <c r="C82" s="106" t="s">
        <v>6379</v>
      </c>
      <c r="D82" s="106" t="s">
        <v>6718</v>
      </c>
      <c r="E82" s="106" t="s">
        <v>6625</v>
      </c>
      <c r="F82" s="62">
        <v>5349.3996118473106</v>
      </c>
      <c r="G82" s="62"/>
      <c r="H82" s="62"/>
      <c r="I82" s="127">
        <v>3959.75</v>
      </c>
      <c r="J82" s="16"/>
      <c r="K82" s="17">
        <f>gp_need_index[[#This Row],[Normalised weighted population (base year)]]/gp_need_index[[#This Row],[Registered population (base year)]]</f>
        <v>0</v>
      </c>
      <c r="L82" s="113">
        <v>3993.3222289742853</v>
      </c>
      <c r="M82" s="16"/>
      <c r="N82" s="17">
        <f>gp_need_index[[#This Row],[Normalised weighted population 2025/26]]/gp_need_index[[#This Row],[Registered population 2025/26]]</f>
        <v>0</v>
      </c>
    </row>
    <row r="83" spans="1:14" ht="13" x14ac:dyDescent="0.3">
      <c r="A83" s="6" t="s">
        <v>598</v>
      </c>
      <c r="B83" s="1" t="s">
        <v>6800</v>
      </c>
      <c r="C83" s="106" t="s">
        <v>6379</v>
      </c>
      <c r="D83" s="106" t="s">
        <v>6718</v>
      </c>
      <c r="E83" s="106" t="s">
        <v>6625</v>
      </c>
      <c r="F83" s="62">
        <v>5316.3511705463434</v>
      </c>
      <c r="G83" s="62">
        <v>156.55861470603008</v>
      </c>
      <c r="H83" s="62">
        <v>832320.57455151703</v>
      </c>
      <c r="I83" s="127">
        <v>16471.583333333336</v>
      </c>
      <c r="J83" s="16">
        <v>16291.464773782849</v>
      </c>
      <c r="K83" s="17">
        <f>gp_need_index[[#This Row],[Normalised weighted population (base year)]]/gp_need_index[[#This Row],[Registered population (base year)]]</f>
        <v>0.98906489097584305</v>
      </c>
      <c r="L83" s="113">
        <v>16617.542626501465</v>
      </c>
      <c r="M83" s="16">
        <v>16439.22238897744</v>
      </c>
      <c r="N83" s="17">
        <f>gp_need_index[[#This Row],[Normalised weighted population 2025/26]]/gp_need_index[[#This Row],[Registered population 2025/26]]</f>
        <v>0.98926915720741748</v>
      </c>
    </row>
    <row r="84" spans="1:14" ht="13" x14ac:dyDescent="0.3">
      <c r="A84" s="6" t="s">
        <v>593</v>
      </c>
      <c r="B84" s="1" t="s">
        <v>6801</v>
      </c>
      <c r="C84" s="106" t="s">
        <v>6379</v>
      </c>
      <c r="D84" s="106" t="s">
        <v>6718</v>
      </c>
      <c r="E84" s="106" t="s">
        <v>6627</v>
      </c>
      <c r="F84" s="62">
        <v>5123.9603559515454</v>
      </c>
      <c r="G84" s="62">
        <v>115.65900222159516</v>
      </c>
      <c r="H84" s="62">
        <v>592632.14219236525</v>
      </c>
      <c r="I84" s="127">
        <v>18175.75</v>
      </c>
      <c r="J84" s="16">
        <v>11599.912297663373</v>
      </c>
      <c r="K84" s="17">
        <f>gp_need_index[[#This Row],[Normalised weighted population (base year)]]/gp_need_index[[#This Row],[Registered population (base year)]]</f>
        <v>0.63820817835101018</v>
      </c>
      <c r="L84" s="113">
        <v>18348.899719435416</v>
      </c>
      <c r="M84" s="16">
        <v>11705.119251204309</v>
      </c>
      <c r="N84" s="17">
        <f>gp_need_index[[#This Row],[Normalised weighted population 2025/26]]/gp_need_index[[#This Row],[Registered population 2025/26]]</f>
        <v>0.63791940825781934</v>
      </c>
    </row>
    <row r="85" spans="1:14" ht="13" x14ac:dyDescent="0.3">
      <c r="A85" s="6" t="s">
        <v>595</v>
      </c>
      <c r="B85" s="1" t="s">
        <v>6802</v>
      </c>
      <c r="C85" s="106" t="s">
        <v>6379</v>
      </c>
      <c r="D85" s="106" t="s">
        <v>6718</v>
      </c>
      <c r="E85" s="106" t="s">
        <v>6625</v>
      </c>
      <c r="F85" s="62">
        <v>5178.4032552083336</v>
      </c>
      <c r="G85" s="62">
        <v>36.689812356408432</v>
      </c>
      <c r="H85" s="62">
        <v>189994.64373940835</v>
      </c>
      <c r="I85" s="127">
        <v>5096.5833333333339</v>
      </c>
      <c r="J85" s="16">
        <v>3718.8688353112534</v>
      </c>
      <c r="K85" s="17">
        <f>gp_need_index[[#This Row],[Normalised weighted population (base year)]]/gp_need_index[[#This Row],[Registered population (base year)]]</f>
        <v>0.72967880481589031</v>
      </c>
      <c r="L85" s="113">
        <v>5146.915083126416</v>
      </c>
      <c r="M85" s="16">
        <v>3752.5976128003927</v>
      </c>
      <c r="N85" s="17">
        <f>gp_need_index[[#This Row],[Normalised weighted population 2025/26]]/gp_need_index[[#This Row],[Registered population 2025/26]]</f>
        <v>0.72909646889315571</v>
      </c>
    </row>
    <row r="86" spans="1:14" ht="13" x14ac:dyDescent="0.3">
      <c r="A86" s="6" t="s">
        <v>591</v>
      </c>
      <c r="B86" s="1" t="s">
        <v>6803</v>
      </c>
      <c r="C86" s="106" t="s">
        <v>6379</v>
      </c>
      <c r="D86" s="106" t="s">
        <v>6718</v>
      </c>
      <c r="E86" s="106" t="s">
        <v>6624</v>
      </c>
      <c r="F86" s="62">
        <v>5252.1423055959303</v>
      </c>
      <c r="G86" s="62">
        <v>49.9442095063946</v>
      </c>
      <c r="H86" s="62">
        <v>262314.09566808154</v>
      </c>
      <c r="I86" s="127">
        <v>6119.9166666666661</v>
      </c>
      <c r="J86" s="16">
        <v>5134.4169300944568</v>
      </c>
      <c r="K86" s="17">
        <f>gp_need_index[[#This Row],[Normalised weighted population (base year)]]/gp_need_index[[#This Row],[Registered population (base year)]]</f>
        <v>0.83896843858349768</v>
      </c>
      <c r="L86" s="113">
        <v>6178.456010378577</v>
      </c>
      <c r="M86" s="16">
        <v>5180.9842100499309</v>
      </c>
      <c r="N86" s="17">
        <f>gp_need_index[[#This Row],[Normalised weighted population 2025/26]]/gp_need_index[[#This Row],[Registered population 2025/26]]</f>
        <v>0.83855646157339436</v>
      </c>
    </row>
    <row r="87" spans="1:14" ht="13" x14ac:dyDescent="0.3">
      <c r="A87" s="6" t="s">
        <v>608</v>
      </c>
      <c r="B87" s="1" t="s">
        <v>6804</v>
      </c>
      <c r="C87" s="106" t="s">
        <v>6379</v>
      </c>
      <c r="D87" s="106" t="s">
        <v>6718</v>
      </c>
      <c r="E87" s="106" t="s">
        <v>6624</v>
      </c>
      <c r="F87" s="62">
        <v>5180.0701778017237</v>
      </c>
      <c r="G87" s="62">
        <v>37.316565890415077</v>
      </c>
      <c r="H87" s="62">
        <v>193302.43010691216</v>
      </c>
      <c r="I87" s="127">
        <v>5929.833333333333</v>
      </c>
      <c r="J87" s="16">
        <v>3783.6139428251754</v>
      </c>
      <c r="K87" s="17">
        <f>gp_need_index[[#This Row],[Normalised weighted population (base year)]]/gp_need_index[[#This Row],[Registered population (base year)]]</f>
        <v>0.63806412931648038</v>
      </c>
      <c r="L87" s="113">
        <v>5990.1739730895188</v>
      </c>
      <c r="M87" s="16">
        <v>3817.9299347124438</v>
      </c>
      <c r="N87" s="17">
        <f>gp_need_index[[#This Row],[Normalised weighted population 2025/26]]/gp_need_index[[#This Row],[Registered population 2025/26]]</f>
        <v>0.63736545079729823</v>
      </c>
    </row>
    <row r="88" spans="1:14" ht="13" x14ac:dyDescent="0.3">
      <c r="A88" s="6" t="s">
        <v>651</v>
      </c>
      <c r="B88" s="1" t="s">
        <v>6805</v>
      </c>
      <c r="C88" s="106" t="s">
        <v>6508</v>
      </c>
      <c r="D88" s="106" t="s">
        <v>6716</v>
      </c>
      <c r="E88" s="106" t="s">
        <v>6622</v>
      </c>
      <c r="F88" s="62">
        <v>5447.3752980418021</v>
      </c>
      <c r="G88" s="62">
        <v>91.149323317395925</v>
      </c>
      <c r="H88" s="62">
        <v>496524.57227240823</v>
      </c>
      <c r="I88" s="127">
        <v>11373.166666666668</v>
      </c>
      <c r="J88" s="16">
        <v>9718.7463890968065</v>
      </c>
      <c r="K88" s="17">
        <f>gp_need_index[[#This Row],[Normalised weighted population (base year)]]/gp_need_index[[#This Row],[Registered population (base year)]]</f>
        <v>0.85453301388620628</v>
      </c>
      <c r="L88" s="113">
        <v>11480.331106297084</v>
      </c>
      <c r="M88" s="16">
        <v>9806.8918572345083</v>
      </c>
      <c r="N88" s="17">
        <f>gp_need_index[[#This Row],[Normalised weighted population 2025/26]]/gp_need_index[[#This Row],[Registered population 2025/26]]</f>
        <v>0.85423423474740401</v>
      </c>
    </row>
    <row r="89" spans="1:14" ht="13" x14ac:dyDescent="0.3">
      <c r="A89" s="6" t="s">
        <v>650</v>
      </c>
      <c r="B89" s="1" t="s">
        <v>6806</v>
      </c>
      <c r="C89" s="106" t="s">
        <v>6508</v>
      </c>
      <c r="D89" s="106" t="s">
        <v>6716</v>
      </c>
      <c r="E89" s="106" t="s">
        <v>6622</v>
      </c>
      <c r="F89" s="62">
        <v>5234.0615484775644</v>
      </c>
      <c r="G89" s="62">
        <v>127.81323617783551</v>
      </c>
      <c r="H89" s="62">
        <v>668982.34486489033</v>
      </c>
      <c r="I89" s="127">
        <v>17458.916666666664</v>
      </c>
      <c r="J89" s="16">
        <v>13094.356476195013</v>
      </c>
      <c r="K89" s="17">
        <f>gp_need_index[[#This Row],[Normalised weighted population (base year)]]/gp_need_index[[#This Row],[Registered population (base year)]]</f>
        <v>0.75000967850401268</v>
      </c>
      <c r="L89" s="113">
        <v>17628.438378675739</v>
      </c>
      <c r="M89" s="16">
        <v>13213.117490768975</v>
      </c>
      <c r="N89" s="17">
        <f>gp_need_index[[#This Row],[Normalised weighted population 2025/26]]/gp_need_index[[#This Row],[Registered population 2025/26]]</f>
        <v>0.74953420189233766</v>
      </c>
    </row>
    <row r="90" spans="1:14" ht="13" x14ac:dyDescent="0.3">
      <c r="A90" s="6" t="s">
        <v>655</v>
      </c>
      <c r="B90" s="1" t="s">
        <v>6807</v>
      </c>
      <c r="C90" s="106" t="s">
        <v>6508</v>
      </c>
      <c r="D90" s="106" t="s">
        <v>6716</v>
      </c>
      <c r="E90" s="106" t="s">
        <v>6622</v>
      </c>
      <c r="F90" s="62">
        <v>5374.0635631930445</v>
      </c>
      <c r="G90" s="62">
        <v>71.022049680896515</v>
      </c>
      <c r="H90" s="62">
        <v>381677.00937339215</v>
      </c>
      <c r="I90" s="127">
        <v>9960.25</v>
      </c>
      <c r="J90" s="16">
        <v>7470.7723721955554</v>
      </c>
      <c r="K90" s="17">
        <f>gp_need_index[[#This Row],[Normalised weighted population (base year)]]/gp_need_index[[#This Row],[Registered population (base year)]]</f>
        <v>0.75005872063407597</v>
      </c>
      <c r="L90" s="113">
        <v>10059.330984631124</v>
      </c>
      <c r="M90" s="16">
        <v>7538.5295398109347</v>
      </c>
      <c r="N90" s="17">
        <f>gp_need_index[[#This Row],[Normalised weighted population 2025/26]]/gp_need_index[[#This Row],[Registered population 2025/26]]</f>
        <v>0.74940665053456068</v>
      </c>
    </row>
    <row r="91" spans="1:14" ht="13" x14ac:dyDescent="0.3">
      <c r="A91" s="6" t="s">
        <v>588</v>
      </c>
      <c r="B91" s="1" t="s">
        <v>6808</v>
      </c>
      <c r="C91" s="106" t="s">
        <v>6379</v>
      </c>
      <c r="D91" s="106" t="s">
        <v>6718</v>
      </c>
      <c r="E91" s="106" t="s">
        <v>6627</v>
      </c>
      <c r="F91" s="62">
        <v>5194.4327768179082</v>
      </c>
      <c r="G91" s="62">
        <v>43.819841527928403</v>
      </c>
      <c r="H91" s="62">
        <v>227619.22110763783</v>
      </c>
      <c r="I91" s="127">
        <v>8317.8333333333321</v>
      </c>
      <c r="J91" s="16">
        <v>4455.3152185491799</v>
      </c>
      <c r="K91" s="17">
        <f>gp_need_index[[#This Row],[Normalised weighted population (base year)]]/gp_need_index[[#This Row],[Registered population (base year)]]</f>
        <v>0.53563410566243375</v>
      </c>
      <c r="L91" s="113">
        <v>8401.2704005130054</v>
      </c>
      <c r="M91" s="16">
        <v>4495.7232948501141</v>
      </c>
      <c r="N91" s="17">
        <f>gp_need_index[[#This Row],[Normalised weighted population 2025/26]]/gp_need_index[[#This Row],[Registered population 2025/26]]</f>
        <v>0.53512422294794759</v>
      </c>
    </row>
    <row r="92" spans="1:14" ht="13" x14ac:dyDescent="0.3">
      <c r="A92" s="6" t="s">
        <v>589</v>
      </c>
      <c r="B92" s="1" t="s">
        <v>6809</v>
      </c>
      <c r="C92" s="106" t="s">
        <v>6379</v>
      </c>
      <c r="D92" s="106" t="s">
        <v>6718</v>
      </c>
      <c r="E92" s="106" t="s">
        <v>6627</v>
      </c>
      <c r="F92" s="62">
        <v>5151.010703125</v>
      </c>
      <c r="G92" s="62">
        <v>20.504684693473841</v>
      </c>
      <c r="H92" s="62">
        <v>105619.85032028712</v>
      </c>
      <c r="I92" s="127">
        <v>3495.75</v>
      </c>
      <c r="J92" s="16">
        <v>2067.3549633593384</v>
      </c>
      <c r="K92" s="17">
        <f>gp_need_index[[#This Row],[Normalised weighted population (base year)]]/gp_need_index[[#This Row],[Registered population (base year)]]</f>
        <v>0.59139096427357174</v>
      </c>
      <c r="L92" s="113">
        <v>3530.3858707480686</v>
      </c>
      <c r="M92" s="16">
        <v>2086.1051152571745</v>
      </c>
      <c r="N92" s="17">
        <f>gp_need_index[[#This Row],[Normalised weighted population 2025/26]]/gp_need_index[[#This Row],[Registered population 2025/26]]</f>
        <v>0.59090002952429133</v>
      </c>
    </row>
    <row r="93" spans="1:14" ht="13" x14ac:dyDescent="0.3">
      <c r="A93" s="6" t="s">
        <v>669</v>
      </c>
      <c r="B93" s="1" t="s">
        <v>6810</v>
      </c>
      <c r="C93" s="106" t="s">
        <v>6508</v>
      </c>
      <c r="D93" s="106" t="s">
        <v>6716</v>
      </c>
      <c r="E93" s="106" t="s">
        <v>6622</v>
      </c>
      <c r="F93" s="62">
        <v>5283.8726841517855</v>
      </c>
      <c r="G93" s="62">
        <v>35.611724083641072</v>
      </c>
      <c r="H93" s="62">
        <v>188167.81612110132</v>
      </c>
      <c r="I93" s="127">
        <v>6542.1666666666661</v>
      </c>
      <c r="J93" s="16">
        <v>3683.1113415025015</v>
      </c>
      <c r="K93" s="17">
        <f>gp_need_index[[#This Row],[Normalised weighted population (base year)]]/gp_need_index[[#This Row],[Registered population (base year)]]</f>
        <v>0.56298035943787761</v>
      </c>
      <c r="L93" s="113">
        <v>6609.3247368968596</v>
      </c>
      <c r="M93" s="16">
        <v>3716.5158116267799</v>
      </c>
      <c r="N93" s="17">
        <f>gp_need_index[[#This Row],[Normalised weighted population 2025/26]]/gp_need_index[[#This Row],[Registered population 2025/26]]</f>
        <v>0.56231399720445863</v>
      </c>
    </row>
    <row r="94" spans="1:14" ht="13" x14ac:dyDescent="0.3">
      <c r="A94" s="6" t="s">
        <v>585</v>
      </c>
      <c r="B94" s="1" t="s">
        <v>6811</v>
      </c>
      <c r="C94" s="106" t="s">
        <v>6379</v>
      </c>
      <c r="D94" s="106" t="s">
        <v>6718</v>
      </c>
      <c r="E94" s="106" t="s">
        <v>6623</v>
      </c>
      <c r="F94" s="62">
        <v>5228.3487752278643</v>
      </c>
      <c r="G94" s="62">
        <v>21.703776276284763</v>
      </c>
      <c r="H94" s="62">
        <v>113474.91211193302</v>
      </c>
      <c r="I94" s="127">
        <v>3263.25</v>
      </c>
      <c r="J94" s="16">
        <v>2221.1063740383806</v>
      </c>
      <c r="K94" s="17">
        <f>gp_need_index[[#This Row],[Normalised weighted population (base year)]]/gp_need_index[[#This Row],[Registered population (base year)]]</f>
        <v>0.68064241907251377</v>
      </c>
      <c r="L94" s="113">
        <v>3296.0147694674943</v>
      </c>
      <c r="M94" s="16">
        <v>2241.2509948860743</v>
      </c>
      <c r="N94" s="17">
        <f>gp_need_index[[#This Row],[Normalised weighted population 2025/26]]/gp_need_index[[#This Row],[Registered population 2025/26]]</f>
        <v>0.67998815285896663</v>
      </c>
    </row>
    <row r="95" spans="1:14" ht="13" x14ac:dyDescent="0.3">
      <c r="A95" s="6" t="s">
        <v>592</v>
      </c>
      <c r="B95" s="1" t="s">
        <v>6812</v>
      </c>
      <c r="C95" s="106" t="s">
        <v>6379</v>
      </c>
      <c r="D95" s="106" t="s">
        <v>6718</v>
      </c>
      <c r="E95" s="106" t="s">
        <v>6627</v>
      </c>
      <c r="F95" s="62">
        <v>5275.2065292786219</v>
      </c>
      <c r="G95" s="62">
        <v>115.92424522204442</v>
      </c>
      <c r="H95" s="62">
        <v>611524.33529702481</v>
      </c>
      <c r="I95" s="127">
        <v>13733.083333333336</v>
      </c>
      <c r="J95" s="16">
        <v>11969.699502106694</v>
      </c>
      <c r="K95" s="17">
        <f>gp_need_index[[#This Row],[Normalised weighted population (base year)]]/gp_need_index[[#This Row],[Registered population (base year)]]</f>
        <v>0.87159592726372626</v>
      </c>
      <c r="L95" s="113">
        <v>13855.469714408653</v>
      </c>
      <c r="M95" s="16">
        <v>12078.260290076683</v>
      </c>
      <c r="N95" s="17">
        <f>gp_need_index[[#This Row],[Normalised weighted population 2025/26]]/gp_need_index[[#This Row],[Registered population 2025/26]]</f>
        <v>0.87173228616827003</v>
      </c>
    </row>
    <row r="96" spans="1:14" ht="13" x14ac:dyDescent="0.3">
      <c r="A96" s="6" t="s">
        <v>647</v>
      </c>
      <c r="B96" s="1" t="s">
        <v>6813</v>
      </c>
      <c r="C96" s="106" t="s">
        <v>6508</v>
      </c>
      <c r="D96" s="106" t="s">
        <v>6716</v>
      </c>
      <c r="E96" s="106" t="s">
        <v>6624</v>
      </c>
      <c r="F96" s="62">
        <v>5303.7612630208332</v>
      </c>
      <c r="G96" s="62">
        <v>73.201281297262511</v>
      </c>
      <c r="H96" s="62">
        <v>388242.1201479123</v>
      </c>
      <c r="I96" s="127">
        <v>7954.9166666666661</v>
      </c>
      <c r="J96" s="16">
        <v>7599.2748677354602</v>
      </c>
      <c r="K96" s="17">
        <f>gp_need_index[[#This Row],[Normalised weighted population (base year)]]/gp_need_index[[#This Row],[Registered population (base year)]]</f>
        <v>0.95529283161174461</v>
      </c>
      <c r="L96" s="113">
        <v>8033.2804988338721</v>
      </c>
      <c r="M96" s="16">
        <v>7668.1975058933094</v>
      </c>
      <c r="N96" s="17">
        <f>gp_need_index[[#This Row],[Normalised weighted population 2025/26]]/gp_need_index[[#This Row],[Registered population 2025/26]]</f>
        <v>0.95455368538499819</v>
      </c>
    </row>
    <row r="97" spans="1:14" ht="13" x14ac:dyDescent="0.3">
      <c r="A97" s="6" t="s">
        <v>597</v>
      </c>
      <c r="B97" s="1" t="s">
        <v>6814</v>
      </c>
      <c r="C97" s="106" t="s">
        <v>6379</v>
      </c>
      <c r="D97" s="106" t="s">
        <v>6718</v>
      </c>
      <c r="E97" s="106" t="s">
        <v>6623</v>
      </c>
      <c r="F97" s="62">
        <v>5181.5882984834561</v>
      </c>
      <c r="G97" s="62">
        <v>102.70295801203947</v>
      </c>
      <c r="H97" s="62">
        <v>532164.44545482146</v>
      </c>
      <c r="I97" s="127">
        <v>14554</v>
      </c>
      <c r="J97" s="16">
        <v>10416.345074322429</v>
      </c>
      <c r="K97" s="17">
        <f>gp_need_index[[#This Row],[Normalised weighted population (base year)]]/gp_need_index[[#This Row],[Registered population (base year)]]</f>
        <v>0.71570324820134867</v>
      </c>
      <c r="L97" s="113">
        <v>14699.298041612448</v>
      </c>
      <c r="M97" s="16">
        <v>10510.817506887401</v>
      </c>
      <c r="N97" s="17">
        <f>gp_need_index[[#This Row],[Normalised weighted population 2025/26]]/gp_need_index[[#This Row],[Registered population 2025/26]]</f>
        <v>0.71505574464387212</v>
      </c>
    </row>
    <row r="98" spans="1:14" ht="13" x14ac:dyDescent="0.3">
      <c r="A98" s="6" t="s">
        <v>613</v>
      </c>
      <c r="B98" s="1" t="s">
        <v>6815</v>
      </c>
      <c r="C98" s="106" t="s">
        <v>6379</v>
      </c>
      <c r="D98" s="106" t="s">
        <v>6718</v>
      </c>
      <c r="E98" s="106" t="s">
        <v>6623</v>
      </c>
      <c r="F98" s="62">
        <v>5254.5408658854167</v>
      </c>
      <c r="G98" s="62">
        <v>90.094244780249127</v>
      </c>
      <c r="H98" s="62">
        <v>473403.89097890293</v>
      </c>
      <c r="I98" s="127">
        <v>11164.75</v>
      </c>
      <c r="J98" s="16">
        <v>9266.1926779958103</v>
      </c>
      <c r="K98" s="17">
        <f>gp_need_index[[#This Row],[Normalised weighted population (base year)]]/gp_need_index[[#This Row],[Registered population (base year)]]</f>
        <v>0.82995075375586647</v>
      </c>
      <c r="L98" s="113">
        <v>11269.137601455073</v>
      </c>
      <c r="M98" s="16">
        <v>9350.2336498203676</v>
      </c>
      <c r="N98" s="17">
        <f>gp_need_index[[#This Row],[Normalised weighted population 2025/26]]/gp_need_index[[#This Row],[Registered population 2025/26]]</f>
        <v>0.82972042586586781</v>
      </c>
    </row>
    <row r="99" spans="1:14" ht="13" x14ac:dyDescent="0.3">
      <c r="A99" s="6" t="s">
        <v>590</v>
      </c>
      <c r="B99" s="1" t="s">
        <v>6816</v>
      </c>
      <c r="C99" s="106" t="s">
        <v>6379</v>
      </c>
      <c r="D99" s="106" t="s">
        <v>6718</v>
      </c>
      <c r="E99" s="106" t="s">
        <v>6627</v>
      </c>
      <c r="F99" s="62">
        <v>5296.1409449084049</v>
      </c>
      <c r="G99" s="62">
        <v>28.506513197918405</v>
      </c>
      <c r="H99" s="62">
        <v>150974.51174406751</v>
      </c>
      <c r="I99" s="127">
        <v>4347.0833333333339</v>
      </c>
      <c r="J99" s="16">
        <v>2955.1064998517618</v>
      </c>
      <c r="K99" s="17">
        <f>gp_need_index[[#This Row],[Normalised weighted population (base year)]]/gp_need_index[[#This Row],[Registered population (base year)]]</f>
        <v>0.67979062586449035</v>
      </c>
      <c r="L99" s="113">
        <v>4393.340446885496</v>
      </c>
      <c r="M99" s="16">
        <v>2981.9082328528848</v>
      </c>
      <c r="N99" s="17">
        <f>gp_need_index[[#This Row],[Normalised weighted population 2025/26]]/gp_need_index[[#This Row],[Registered population 2025/26]]</f>
        <v>0.67873370363701357</v>
      </c>
    </row>
    <row r="100" spans="1:14" ht="13" x14ac:dyDescent="0.3">
      <c r="A100" s="6" t="s">
        <v>601</v>
      </c>
      <c r="B100" s="1" t="s">
        <v>6817</v>
      </c>
      <c r="C100" s="106" t="s">
        <v>6379</v>
      </c>
      <c r="D100" s="106" t="s">
        <v>6718</v>
      </c>
      <c r="E100" s="106" t="s">
        <v>6623</v>
      </c>
      <c r="F100" s="62">
        <v>5268.5600011488968</v>
      </c>
      <c r="G100" s="62">
        <v>34.200182103610899</v>
      </c>
      <c r="H100" s="62">
        <v>180185.71146309271</v>
      </c>
      <c r="I100" s="127">
        <v>4766.416666666667</v>
      </c>
      <c r="J100" s="16">
        <v>3526.8732514773146</v>
      </c>
      <c r="K100" s="17">
        <f>gp_need_index[[#This Row],[Normalised weighted population (base year)]]/gp_need_index[[#This Row],[Registered population (base year)]]</f>
        <v>0.73994228749283653</v>
      </c>
      <c r="L100" s="113">
        <v>4811.5892547688854</v>
      </c>
      <c r="M100" s="16">
        <v>3558.8606993813546</v>
      </c>
      <c r="N100" s="17">
        <f>gp_need_index[[#This Row],[Normalised weighted population 2025/26]]/gp_need_index[[#This Row],[Registered population 2025/26]]</f>
        <v>0.73964349634667581</v>
      </c>
    </row>
    <row r="101" spans="1:14" ht="13" x14ac:dyDescent="0.3">
      <c r="A101" s="6" t="s">
        <v>652</v>
      </c>
      <c r="B101" s="1" t="s">
        <v>6818</v>
      </c>
      <c r="C101" s="106" t="s">
        <v>6508</v>
      </c>
      <c r="D101" s="106" t="s">
        <v>6716</v>
      </c>
      <c r="E101" s="106" t="s">
        <v>6626</v>
      </c>
      <c r="F101" s="62">
        <v>5271.3038246468323</v>
      </c>
      <c r="G101" s="62">
        <v>79.864191453047852</v>
      </c>
      <c r="H101" s="62">
        <v>420988.41785877798</v>
      </c>
      <c r="I101" s="127">
        <v>8833.3333333333321</v>
      </c>
      <c r="J101" s="16">
        <v>8240.2360213340417</v>
      </c>
      <c r="K101" s="17">
        <f>gp_need_index[[#This Row],[Normalised weighted population (base year)]]/gp_need_index[[#This Row],[Registered population (base year)]]</f>
        <v>0.93285690807555199</v>
      </c>
      <c r="L101" s="113">
        <v>8918.0089349335321</v>
      </c>
      <c r="M101" s="16">
        <v>8314.9719422631551</v>
      </c>
      <c r="N101" s="17">
        <f>gp_need_index[[#This Row],[Normalised weighted population 2025/26]]/gp_need_index[[#This Row],[Registered population 2025/26]]</f>
        <v>0.93237986224613811</v>
      </c>
    </row>
    <row r="102" spans="1:14" ht="13" x14ac:dyDescent="0.3">
      <c r="A102" s="6" t="s">
        <v>612</v>
      </c>
      <c r="B102" s="1" t="s">
        <v>6819</v>
      </c>
      <c r="C102" s="106" t="s">
        <v>6379</v>
      </c>
      <c r="D102" s="106" t="s">
        <v>6718</v>
      </c>
      <c r="E102" s="106" t="s">
        <v>6624</v>
      </c>
      <c r="F102" s="62">
        <v>5275.1794396033656</v>
      </c>
      <c r="G102" s="62">
        <v>114.54204766687386</v>
      </c>
      <c r="H102" s="62">
        <v>604229.85482236161</v>
      </c>
      <c r="I102" s="127">
        <v>13993.666666666666</v>
      </c>
      <c r="J102" s="16">
        <v>11826.920655434478</v>
      </c>
      <c r="K102" s="17">
        <f>gp_need_index[[#This Row],[Normalised weighted population (base year)]]/gp_need_index[[#This Row],[Registered population (base year)]]</f>
        <v>0.84516238218011563</v>
      </c>
      <c r="L102" s="113">
        <v>14120.829495182494</v>
      </c>
      <c r="M102" s="16">
        <v>11934.186491589055</v>
      </c>
      <c r="N102" s="17">
        <f>gp_need_index[[#This Row],[Normalised weighted population 2025/26]]/gp_need_index[[#This Row],[Registered population 2025/26]]</f>
        <v>0.84514769445099236</v>
      </c>
    </row>
    <row r="103" spans="1:14" ht="13" x14ac:dyDescent="0.3">
      <c r="A103" s="6" t="s">
        <v>600</v>
      </c>
      <c r="B103" s="1" t="s">
        <v>6820</v>
      </c>
      <c r="C103" s="106" t="s">
        <v>6379</v>
      </c>
      <c r="D103" s="106" t="s">
        <v>6718</v>
      </c>
      <c r="E103" s="106" t="s">
        <v>6624</v>
      </c>
      <c r="F103" s="62">
        <v>5266.2533974335574</v>
      </c>
      <c r="G103" s="62">
        <v>204.55431592038931</v>
      </c>
      <c r="H103" s="62">
        <v>1077234.8611754475</v>
      </c>
      <c r="I103" s="127">
        <v>23483.749999999996</v>
      </c>
      <c r="J103" s="16">
        <v>21085.305746991849</v>
      </c>
      <c r="K103" s="17">
        <f>gp_need_index[[#This Row],[Normalised weighted population (base year)]]/gp_need_index[[#This Row],[Registered population (base year)]]</f>
        <v>0.89786791917780817</v>
      </c>
      <c r="L103" s="113">
        <v>23698.092721321573</v>
      </c>
      <c r="M103" s="16">
        <v>21276.541743023219</v>
      </c>
      <c r="N103" s="17">
        <f>gp_need_index[[#This Row],[Normalised weighted population 2025/26]]/gp_need_index[[#This Row],[Registered population 2025/26]]</f>
        <v>0.89781662993833911</v>
      </c>
    </row>
    <row r="104" spans="1:14" ht="13" x14ac:dyDescent="0.3">
      <c r="A104" s="6" t="s">
        <v>586</v>
      </c>
      <c r="B104" s="1" t="s">
        <v>6821</v>
      </c>
      <c r="C104" s="106" t="s">
        <v>6379</v>
      </c>
      <c r="D104" s="106" t="s">
        <v>6718</v>
      </c>
      <c r="E104" s="106" t="s">
        <v>6627</v>
      </c>
      <c r="F104" s="62">
        <v>5332.084270833333</v>
      </c>
      <c r="G104" s="62">
        <v>71.39236853546717</v>
      </c>
      <c r="H104" s="62">
        <v>380670.12532550108</v>
      </c>
      <c r="I104" s="127">
        <v>8976.75</v>
      </c>
      <c r="J104" s="16">
        <v>7451.0640813049449</v>
      </c>
      <c r="K104" s="17">
        <f>gp_need_index[[#This Row],[Normalised weighted population (base year)]]/gp_need_index[[#This Row],[Registered population (base year)]]</f>
        <v>0.83004027975658734</v>
      </c>
      <c r="L104" s="113">
        <v>9054.7771150137778</v>
      </c>
      <c r="M104" s="16">
        <v>7518.6425019444087</v>
      </c>
      <c r="N104" s="17">
        <f>gp_need_index[[#This Row],[Normalised weighted population 2025/26]]/gp_need_index[[#This Row],[Registered population 2025/26]]</f>
        <v>0.83035091934816418</v>
      </c>
    </row>
    <row r="105" spans="1:14" ht="13" x14ac:dyDescent="0.3">
      <c r="A105" s="6" t="s">
        <v>653</v>
      </c>
      <c r="B105" s="1" t="s">
        <v>6822</v>
      </c>
      <c r="C105" s="106" t="s">
        <v>6508</v>
      </c>
      <c r="D105" s="106" t="s">
        <v>6716</v>
      </c>
      <c r="E105" s="106" t="s">
        <v>6622</v>
      </c>
      <c r="F105" s="62">
        <v>5331.714716372283</v>
      </c>
      <c r="G105" s="62">
        <v>32.940934895761998</v>
      </c>
      <c r="H105" s="62">
        <v>175631.66735479553</v>
      </c>
      <c r="I105" s="127">
        <v>4910.6666666666661</v>
      </c>
      <c r="J105" s="16">
        <v>3437.7344611637936</v>
      </c>
      <c r="K105" s="17">
        <f>gp_need_index[[#This Row],[Normalised weighted population (base year)]]/gp_need_index[[#This Row],[Registered population (base year)]]</f>
        <v>0.70005453322640387</v>
      </c>
      <c r="L105" s="113">
        <v>4958.0810143409672</v>
      </c>
      <c r="M105" s="16">
        <v>3468.9134529062212</v>
      </c>
      <c r="N105" s="17">
        <f>gp_need_index[[#This Row],[Normalised weighted population 2025/26]]/gp_need_index[[#This Row],[Registered population 2025/26]]</f>
        <v>0.69964840083745838</v>
      </c>
    </row>
    <row r="106" spans="1:14" ht="13" x14ac:dyDescent="0.3">
      <c r="A106" s="6" t="s">
        <v>603</v>
      </c>
      <c r="B106" s="1" t="s">
        <v>6823</v>
      </c>
      <c r="C106" s="106" t="s">
        <v>6379</v>
      </c>
      <c r="D106" s="106" t="s">
        <v>6718</v>
      </c>
      <c r="E106" s="106" t="s">
        <v>6627</v>
      </c>
      <c r="F106" s="62">
        <v>5344.3477370183273</v>
      </c>
      <c r="G106" s="62">
        <v>323.52424906532593</v>
      </c>
      <c r="H106" s="62">
        <v>1729026.0883628284</v>
      </c>
      <c r="I106" s="127">
        <v>33006.916666666672</v>
      </c>
      <c r="J106" s="16">
        <v>33843.171096296224</v>
      </c>
      <c r="K106" s="17">
        <f>gp_need_index[[#This Row],[Normalised weighted population (base year)]]/gp_need_index[[#This Row],[Registered population (base year)]]</f>
        <v>1.0253357330548261</v>
      </c>
      <c r="L106" s="113">
        <v>33306.187542753672</v>
      </c>
      <c r="M106" s="16">
        <v>34150.116255693953</v>
      </c>
      <c r="N106" s="17">
        <f>gp_need_index[[#This Row],[Normalised weighted population 2025/26]]/gp_need_index[[#This Row],[Registered population 2025/26]]</f>
        <v>1.0253384963937096</v>
      </c>
    </row>
    <row r="107" spans="1:14" ht="13" x14ac:dyDescent="0.3">
      <c r="A107" s="6" t="s">
        <v>668</v>
      </c>
      <c r="B107" s="1" t="s">
        <v>6824</v>
      </c>
      <c r="C107" s="106" t="s">
        <v>6508</v>
      </c>
      <c r="D107" s="106" t="s">
        <v>6716</v>
      </c>
      <c r="E107" s="106" t="s">
        <v>6622</v>
      </c>
      <c r="F107" s="62">
        <v>5253.5508375901445</v>
      </c>
      <c r="G107" s="62">
        <v>43.055138569966097</v>
      </c>
      <c r="H107" s="62">
        <v>226192.35929680514</v>
      </c>
      <c r="I107" s="127">
        <v>7564.166666666667</v>
      </c>
      <c r="J107" s="16">
        <v>4427.3864737374079</v>
      </c>
      <c r="K107" s="17">
        <f>gp_need_index[[#This Row],[Normalised weighted population (base year)]]/gp_need_index[[#This Row],[Registered population (base year)]]</f>
        <v>0.58531053965901614</v>
      </c>
      <c r="L107" s="113">
        <v>7651.7807493453402</v>
      </c>
      <c r="M107" s="16">
        <v>4467.5412465578956</v>
      </c>
      <c r="N107" s="17">
        <f>gp_need_index[[#This Row],[Normalised weighted population 2025/26]]/gp_need_index[[#This Row],[Registered population 2025/26]]</f>
        <v>0.58385641106354536</v>
      </c>
    </row>
    <row r="108" spans="1:14" ht="13" x14ac:dyDescent="0.3">
      <c r="A108" s="6" t="s">
        <v>584</v>
      </c>
      <c r="B108" s="1" t="s">
        <v>6825</v>
      </c>
      <c r="C108" s="106" t="s">
        <v>6379</v>
      </c>
      <c r="D108" s="106" t="s">
        <v>6718</v>
      </c>
      <c r="E108" s="106" t="s">
        <v>6627</v>
      </c>
      <c r="F108" s="62">
        <v>5208.004275760135</v>
      </c>
      <c r="G108" s="62">
        <v>54.446394683857292</v>
      </c>
      <c r="H108" s="62">
        <v>283557.05631325266</v>
      </c>
      <c r="I108" s="127">
        <v>7033.9999999999991</v>
      </c>
      <c r="J108" s="16">
        <v>5550.2169903394415</v>
      </c>
      <c r="K108" s="17">
        <f>gp_need_index[[#This Row],[Normalised weighted population (base year)]]/gp_need_index[[#This Row],[Registered population (base year)]]</f>
        <v>0.78905558577472878</v>
      </c>
      <c r="L108" s="113">
        <v>7099.8070578247807</v>
      </c>
      <c r="M108" s="16">
        <v>5600.5554244638415</v>
      </c>
      <c r="N108" s="17">
        <f>gp_need_index[[#This Row],[Normalised weighted population 2025/26]]/gp_need_index[[#This Row],[Registered population 2025/26]]</f>
        <v>0.78883205963905789</v>
      </c>
    </row>
    <row r="109" spans="1:14" ht="13" x14ac:dyDescent="0.3">
      <c r="A109" s="6" t="s">
        <v>662</v>
      </c>
      <c r="B109" s="1" t="s">
        <v>6826</v>
      </c>
      <c r="C109" s="106" t="s">
        <v>6508</v>
      </c>
      <c r="D109" s="106" t="s">
        <v>6716</v>
      </c>
      <c r="E109" s="106" t="s">
        <v>6626</v>
      </c>
      <c r="F109" s="62">
        <v>5458.2866962139424</v>
      </c>
      <c r="G109" s="62">
        <v>68.077996497384078</v>
      </c>
      <c r="H109" s="62">
        <v>371589.22258657089</v>
      </c>
      <c r="I109" s="127">
        <v>6060.9166666666661</v>
      </c>
      <c r="J109" s="16">
        <v>7273.3186168663842</v>
      </c>
      <c r="K109" s="17">
        <f>gp_need_index[[#This Row],[Normalised weighted population (base year)]]/gp_need_index[[#This Row],[Registered population (base year)]]</f>
        <v>1.2000360699343693</v>
      </c>
      <c r="L109" s="113">
        <v>6113.8465975557447</v>
      </c>
      <c r="M109" s="16">
        <v>7339.2849512814482</v>
      </c>
      <c r="N109" s="17">
        <f>gp_need_index[[#This Row],[Normalised weighted population 2025/26]]/gp_need_index[[#This Row],[Registered population 2025/26]]</f>
        <v>1.2004365556400485</v>
      </c>
    </row>
    <row r="110" spans="1:14" ht="13" x14ac:dyDescent="0.3">
      <c r="A110" s="6" t="s">
        <v>609</v>
      </c>
      <c r="B110" s="1" t="s">
        <v>6827</v>
      </c>
      <c r="C110" s="106" t="s">
        <v>6379</v>
      </c>
      <c r="D110" s="106" t="s">
        <v>6718</v>
      </c>
      <c r="E110" s="106" t="s">
        <v>6624</v>
      </c>
      <c r="F110" s="62">
        <v>5161.280658143939</v>
      </c>
      <c r="G110" s="62">
        <v>47.483990678999724</v>
      </c>
      <c r="H110" s="62">
        <v>245078.20266300836</v>
      </c>
      <c r="I110" s="127">
        <v>5934.25</v>
      </c>
      <c r="J110" s="16">
        <v>4797.0493912850943</v>
      </c>
      <c r="K110" s="17">
        <f>gp_need_index[[#This Row],[Normalised weighted population (base year)]]/gp_need_index[[#This Row],[Registered population (base year)]]</f>
        <v>0.8083665823457209</v>
      </c>
      <c r="L110" s="113">
        <v>5991.7631725704832</v>
      </c>
      <c r="M110" s="16">
        <v>4840.5568712980394</v>
      </c>
      <c r="N110" s="17">
        <f>gp_need_index[[#This Row],[Normalised weighted population 2025/26]]/gp_need_index[[#This Row],[Registered population 2025/26]]</f>
        <v>0.8078685241528708</v>
      </c>
    </row>
    <row r="111" spans="1:14" ht="13" x14ac:dyDescent="0.3">
      <c r="A111" s="6" t="s">
        <v>649</v>
      </c>
      <c r="B111" s="1" t="s">
        <v>6828</v>
      </c>
      <c r="C111" s="106" t="s">
        <v>6508</v>
      </c>
      <c r="D111" s="106" t="s">
        <v>6716</v>
      </c>
      <c r="E111" s="106" t="s">
        <v>6622</v>
      </c>
      <c r="F111" s="62">
        <v>5314.9217497996797</v>
      </c>
      <c r="G111" s="62">
        <v>38.006198578973724</v>
      </c>
      <c r="H111" s="62">
        <v>201999.97145459312</v>
      </c>
      <c r="I111" s="127">
        <v>4594.1666666666661</v>
      </c>
      <c r="J111" s="16">
        <v>3953.8556655659772</v>
      </c>
      <c r="K111" s="17">
        <f>gp_need_index[[#This Row],[Normalised weighted population (base year)]]/gp_need_index[[#This Row],[Registered population (base year)]]</f>
        <v>0.86062521289301164</v>
      </c>
      <c r="L111" s="113">
        <v>4636.6455141743063</v>
      </c>
      <c r="M111" s="16">
        <v>3989.7156874903285</v>
      </c>
      <c r="N111" s="17">
        <f>gp_need_index[[#This Row],[Normalised weighted population 2025/26]]/gp_need_index[[#This Row],[Registered population 2025/26]]</f>
        <v>0.86047459856348685</v>
      </c>
    </row>
    <row r="112" spans="1:14" ht="13" x14ac:dyDescent="0.3">
      <c r="A112" s="6" t="s">
        <v>648</v>
      </c>
      <c r="B112" s="1" t="s">
        <v>6829</v>
      </c>
      <c r="C112" s="106" t="s">
        <v>6508</v>
      </c>
      <c r="D112" s="106" t="s">
        <v>6716</v>
      </c>
      <c r="E112" s="106" t="s">
        <v>6622</v>
      </c>
      <c r="F112" s="62">
        <v>5289.7202555338545</v>
      </c>
      <c r="G112" s="62">
        <v>35.248093940404132</v>
      </c>
      <c r="H112" s="62">
        <v>186452.55648551584</v>
      </c>
      <c r="I112" s="127">
        <v>6643.7500000000009</v>
      </c>
      <c r="J112" s="16">
        <v>3649.537628698286</v>
      </c>
      <c r="K112" s="17">
        <f>gp_need_index[[#This Row],[Normalised weighted population (base year)]]/gp_need_index[[#This Row],[Registered population (base year)]]</f>
        <v>0.54931892812015581</v>
      </c>
      <c r="L112" s="113">
        <v>6713.5106394424365</v>
      </c>
      <c r="M112" s="16">
        <v>3682.6375975511278</v>
      </c>
      <c r="N112" s="17">
        <f>gp_need_index[[#This Row],[Normalised weighted population 2025/26]]/gp_need_index[[#This Row],[Registered population 2025/26]]</f>
        <v>0.54854126184225049</v>
      </c>
    </row>
    <row r="113" spans="1:14" ht="13" x14ac:dyDescent="0.3">
      <c r="A113" s="6" t="s">
        <v>667</v>
      </c>
      <c r="B113" s="1" t="s">
        <v>6830</v>
      </c>
      <c r="C113" s="106" t="s">
        <v>6508</v>
      </c>
      <c r="D113" s="106" t="s">
        <v>6716</v>
      </c>
      <c r="E113" s="106" t="s">
        <v>6626</v>
      </c>
      <c r="F113" s="62">
        <v>5492.0709454571761</v>
      </c>
      <c r="G113" s="62">
        <v>33.267605940782815</v>
      </c>
      <c r="H113" s="62">
        <v>182708.05201229185</v>
      </c>
      <c r="I113" s="127">
        <v>4195.1666666666661</v>
      </c>
      <c r="J113" s="16">
        <v>3576.2443993993807</v>
      </c>
      <c r="K113" s="17">
        <f>gp_need_index[[#This Row],[Normalised weighted population (base year)]]/gp_need_index[[#This Row],[Registered population (base year)]]</f>
        <v>0.85246777626619075</v>
      </c>
      <c r="L113" s="113">
        <v>4235.7838249521001</v>
      </c>
      <c r="M113" s="16">
        <v>3608.6796255221184</v>
      </c>
      <c r="N113" s="17">
        <f>gp_need_index[[#This Row],[Normalised weighted population 2025/26]]/gp_need_index[[#This Row],[Registered population 2025/26]]</f>
        <v>0.85195084892296802</v>
      </c>
    </row>
    <row r="114" spans="1:14" ht="13" x14ac:dyDescent="0.3">
      <c r="A114" s="6" t="s">
        <v>665</v>
      </c>
      <c r="B114" s="1" t="s">
        <v>6831</v>
      </c>
      <c r="C114" s="106" t="s">
        <v>6508</v>
      </c>
      <c r="D114" s="106" t="s">
        <v>6716</v>
      </c>
      <c r="E114" s="106" t="s">
        <v>6626</v>
      </c>
      <c r="F114" s="62">
        <v>5610.3378049616231</v>
      </c>
      <c r="G114" s="62">
        <v>67.833050363917636</v>
      </c>
      <c r="H114" s="62">
        <v>380566.32688255288</v>
      </c>
      <c r="I114" s="127">
        <v>7453.916666666667</v>
      </c>
      <c r="J114" s="16">
        <v>7449.0323777419571</v>
      </c>
      <c r="K114" s="17">
        <f>gp_need_index[[#This Row],[Normalised weighted population (base year)]]/gp_need_index[[#This Row],[Registered population (base year)]]</f>
        <v>0.99934473523878364</v>
      </c>
      <c r="L114" s="113">
        <v>7521.0496288532322</v>
      </c>
      <c r="M114" s="16">
        <v>7516.5923715746594</v>
      </c>
      <c r="N114" s="17">
        <f>gp_need_index[[#This Row],[Normalised weighted population 2025/26]]/gp_need_index[[#This Row],[Registered population 2025/26]]</f>
        <v>0.99940736233657157</v>
      </c>
    </row>
    <row r="115" spans="1:14" ht="13" x14ac:dyDescent="0.3">
      <c r="A115" s="6" t="s">
        <v>605</v>
      </c>
      <c r="B115" s="1" t="s">
        <v>6832</v>
      </c>
      <c r="C115" s="106" t="s">
        <v>6379</v>
      </c>
      <c r="D115" s="106" t="s">
        <v>6718</v>
      </c>
      <c r="E115" s="106" t="s">
        <v>6624</v>
      </c>
      <c r="F115" s="62">
        <v>5394.5110738502362</v>
      </c>
      <c r="G115" s="62">
        <v>67.377476145502271</v>
      </c>
      <c r="H115" s="62">
        <v>363468.54119499214</v>
      </c>
      <c r="I115" s="127">
        <v>7374.3333333333339</v>
      </c>
      <c r="J115" s="16">
        <v>7114.3680888185754</v>
      </c>
      <c r="K115" s="17">
        <f>gp_need_index[[#This Row],[Normalised weighted population (base year)]]/gp_need_index[[#This Row],[Registered population (base year)]]</f>
        <v>0.96474728863425963</v>
      </c>
      <c r="L115" s="113">
        <v>7441.7848234218009</v>
      </c>
      <c r="M115" s="16">
        <v>7178.8928001945587</v>
      </c>
      <c r="N115" s="17">
        <f>gp_need_index[[#This Row],[Normalised weighted population 2025/26]]/gp_need_index[[#This Row],[Registered population 2025/26]]</f>
        <v>0.96467352530809103</v>
      </c>
    </row>
    <row r="116" spans="1:14" ht="13" x14ac:dyDescent="0.3">
      <c r="A116" s="6" t="s">
        <v>646</v>
      </c>
      <c r="B116" s="1" t="s">
        <v>6833</v>
      </c>
      <c r="C116" s="106" t="s">
        <v>6508</v>
      </c>
      <c r="D116" s="106" t="s">
        <v>6716</v>
      </c>
      <c r="E116" s="106" t="s">
        <v>6626</v>
      </c>
      <c r="F116" s="62">
        <v>5376.80712890625</v>
      </c>
      <c r="G116" s="62"/>
      <c r="H116" s="62"/>
      <c r="I116" s="127">
        <v>34.416666666666664</v>
      </c>
      <c r="J116" s="16"/>
      <c r="K116" s="17">
        <f>gp_need_index[[#This Row],[Normalised weighted population (base year)]]/gp_need_index[[#This Row],[Registered population (base year)]]</f>
        <v>0</v>
      </c>
      <c r="L116" s="113">
        <v>34.790909468153373</v>
      </c>
      <c r="M116" s="16"/>
      <c r="N116" s="17">
        <f>gp_need_index[[#This Row],[Normalised weighted population 2025/26]]/gp_need_index[[#This Row],[Registered population 2025/26]]</f>
        <v>0</v>
      </c>
    </row>
    <row r="117" spans="1:14" ht="13" x14ac:dyDescent="0.3">
      <c r="A117" s="6" t="s">
        <v>661</v>
      </c>
      <c r="B117" s="1" t="s">
        <v>6834</v>
      </c>
      <c r="C117" s="106" t="s">
        <v>6508</v>
      </c>
      <c r="D117" s="106" t="s">
        <v>6716</v>
      </c>
      <c r="E117" s="106" t="s">
        <v>6622</v>
      </c>
      <c r="F117" s="62">
        <v>5198.2570068359373</v>
      </c>
      <c r="G117" s="62">
        <v>27.167125763292425</v>
      </c>
      <c r="H117" s="62">
        <v>141221.70185462796</v>
      </c>
      <c r="I117" s="127">
        <v>4633.5833333333339</v>
      </c>
      <c r="J117" s="16">
        <v>2764.2094301201628</v>
      </c>
      <c r="K117" s="17">
        <f>gp_need_index[[#This Row],[Normalised weighted population (base year)]]/gp_need_index[[#This Row],[Registered population (base year)]]</f>
        <v>0.5965597748582262</v>
      </c>
      <c r="L117" s="113">
        <v>4680.6857111423142</v>
      </c>
      <c r="M117" s="16">
        <v>2789.279796656524</v>
      </c>
      <c r="N117" s="17">
        <f>gp_need_index[[#This Row],[Normalised weighted population 2025/26]]/gp_need_index[[#This Row],[Registered population 2025/26]]</f>
        <v>0.59591264374291952</v>
      </c>
    </row>
    <row r="118" spans="1:14" ht="13" x14ac:dyDescent="0.3">
      <c r="A118" s="6" t="s">
        <v>654</v>
      </c>
      <c r="B118" s="1" t="s">
        <v>6835</v>
      </c>
      <c r="C118" s="106" t="s">
        <v>6508</v>
      </c>
      <c r="D118" s="106" t="s">
        <v>6716</v>
      </c>
      <c r="E118" s="106" t="s">
        <v>6622</v>
      </c>
      <c r="F118" s="62">
        <v>5163.5189034598216</v>
      </c>
      <c r="G118" s="62">
        <v>8.1136463971835013</v>
      </c>
      <c r="H118" s="62">
        <v>41894.966547845688</v>
      </c>
      <c r="I118" s="127">
        <v>1091.9166666666667</v>
      </c>
      <c r="J118" s="16">
        <v>820.03304085184936</v>
      </c>
      <c r="K118" s="17">
        <f>gp_need_index[[#This Row],[Normalised weighted population (base year)]]/gp_need_index[[#This Row],[Registered population (base year)]]</f>
        <v>0.75100331910418927</v>
      </c>
      <c r="L118" s="113">
        <v>1103.2037977494388</v>
      </c>
      <c r="M118" s="16">
        <v>827.47044001635084</v>
      </c>
      <c r="N118" s="17">
        <f>gp_need_index[[#This Row],[Normalised weighted population 2025/26]]/gp_need_index[[#This Row],[Registered population 2025/26]]</f>
        <v>0.75006126855655286</v>
      </c>
    </row>
    <row r="119" spans="1:14" ht="13" x14ac:dyDescent="0.3">
      <c r="A119" s="6" t="s">
        <v>604</v>
      </c>
      <c r="B119" s="1" t="s">
        <v>6836</v>
      </c>
      <c r="C119" s="106" t="s">
        <v>6379</v>
      </c>
      <c r="D119" s="106" t="s">
        <v>6718</v>
      </c>
      <c r="E119" s="106" t="s">
        <v>6623</v>
      </c>
      <c r="F119" s="62">
        <v>5114.6828515625002</v>
      </c>
      <c r="G119" s="62">
        <v>18.078220701868322</v>
      </c>
      <c r="H119" s="62">
        <v>92464.365410608094</v>
      </c>
      <c r="I119" s="127">
        <v>2740.8333333333339</v>
      </c>
      <c r="J119" s="16">
        <v>1809.8554787364189</v>
      </c>
      <c r="K119" s="17">
        <f>gp_need_index[[#This Row],[Normalised weighted population (base year)]]/gp_need_index[[#This Row],[Registered population (base year)]]</f>
        <v>0.66033036621578056</v>
      </c>
      <c r="L119" s="113">
        <v>2768.3942203983356</v>
      </c>
      <c r="M119" s="16">
        <v>1826.2702046740956</v>
      </c>
      <c r="N119" s="17">
        <f>gp_need_index[[#This Row],[Normalised weighted population 2025/26]]/gp_need_index[[#This Row],[Registered population 2025/26]]</f>
        <v>0.65968574533843638</v>
      </c>
    </row>
    <row r="120" spans="1:14" ht="13" x14ac:dyDescent="0.3">
      <c r="A120" s="6" t="s">
        <v>614</v>
      </c>
      <c r="B120" s="1" t="s">
        <v>6837</v>
      </c>
      <c r="C120" s="106" t="s">
        <v>6379</v>
      </c>
      <c r="D120" s="106" t="s">
        <v>6718</v>
      </c>
      <c r="E120" s="106" t="s">
        <v>6623</v>
      </c>
      <c r="F120" s="62">
        <v>5060.625</v>
      </c>
      <c r="G120" s="62">
        <v>5.5494953815142711</v>
      </c>
      <c r="H120" s="62">
        <v>28083.91506507566</v>
      </c>
      <c r="I120" s="127">
        <v>935.58333333333348</v>
      </c>
      <c r="J120" s="16">
        <v>549.70179397418053</v>
      </c>
      <c r="K120" s="17">
        <f>gp_need_index[[#This Row],[Normalised weighted population (base year)]]/gp_need_index[[#This Row],[Registered population (base year)]]</f>
        <v>0.5875497931495649</v>
      </c>
      <c r="L120" s="113">
        <v>944.92246951915877</v>
      </c>
      <c r="M120" s="16">
        <v>554.6873877973045</v>
      </c>
      <c r="N120" s="17">
        <f>gp_need_index[[#This Row],[Normalised weighted population 2025/26]]/gp_need_index[[#This Row],[Registered population 2025/26]]</f>
        <v>0.58701894143713973</v>
      </c>
    </row>
    <row r="121" spans="1:14" ht="13" x14ac:dyDescent="0.3">
      <c r="A121" s="6" t="s">
        <v>673</v>
      </c>
      <c r="B121" s="1" t="s">
        <v>6838</v>
      </c>
      <c r="C121" s="106" t="s">
        <v>6508</v>
      </c>
      <c r="D121" s="106" t="s">
        <v>6716</v>
      </c>
      <c r="E121" s="106" t="s">
        <v>6626</v>
      </c>
      <c r="F121" s="62">
        <v>5175.652506510417</v>
      </c>
      <c r="G121" s="62">
        <v>27.3429972230178</v>
      </c>
      <c r="H121" s="62">
        <v>141517.85211281944</v>
      </c>
      <c r="I121" s="127">
        <v>3043.4166666666665</v>
      </c>
      <c r="J121" s="16">
        <v>2770.0061407225326</v>
      </c>
      <c r="K121" s="17">
        <f>gp_need_index[[#This Row],[Normalised weighted population (base year)]]/gp_need_index[[#This Row],[Registered population (base year)]]</f>
        <v>0.91016329478027413</v>
      </c>
      <c r="L121" s="113">
        <v>3071.9017027265927</v>
      </c>
      <c r="M121" s="16">
        <v>2795.1290812997472</v>
      </c>
      <c r="N121" s="17">
        <f>gp_need_index[[#This Row],[Normalised weighted population 2025/26]]/gp_need_index[[#This Row],[Registered population 2025/26]]</f>
        <v>0.90990186268617101</v>
      </c>
    </row>
    <row r="122" spans="1:14" ht="13" x14ac:dyDescent="0.3">
      <c r="A122" s="6" t="s">
        <v>617</v>
      </c>
      <c r="B122" s="1" t="s">
        <v>6839</v>
      </c>
      <c r="C122" s="106" t="s">
        <v>6379</v>
      </c>
      <c r="D122" s="106" t="s">
        <v>6718</v>
      </c>
      <c r="E122" s="106" t="s">
        <v>6623</v>
      </c>
      <c r="F122" s="62">
        <v>5151.4785698784726</v>
      </c>
      <c r="G122" s="62">
        <v>26.546417922292498</v>
      </c>
      <c r="H122" s="62">
        <v>136753.3030337276</v>
      </c>
      <c r="I122" s="127">
        <v>3727.0833333333335</v>
      </c>
      <c r="J122" s="16">
        <v>2676.7470217504833</v>
      </c>
      <c r="K122" s="17">
        <f>gp_need_index[[#This Row],[Normalised weighted population (base year)]]/gp_need_index[[#This Row],[Registered population (base year)]]</f>
        <v>0.71818813328129227</v>
      </c>
      <c r="L122" s="113">
        <v>3763.1727575579653</v>
      </c>
      <c r="M122" s="16">
        <v>2701.0241362951224</v>
      </c>
      <c r="N122" s="17">
        <f>gp_need_index[[#This Row],[Normalised weighted population 2025/26]]/gp_need_index[[#This Row],[Registered population 2025/26]]</f>
        <v>0.7177518307843771</v>
      </c>
    </row>
    <row r="123" spans="1:14" ht="13" x14ac:dyDescent="0.3">
      <c r="A123" s="6" t="s">
        <v>596</v>
      </c>
      <c r="B123" s="1" t="s">
        <v>6840</v>
      </c>
      <c r="C123" s="106" t="s">
        <v>6379</v>
      </c>
      <c r="D123" s="106" t="s">
        <v>6718</v>
      </c>
      <c r="E123" s="106" t="s">
        <v>6625</v>
      </c>
      <c r="F123" s="62">
        <v>5226.520263671875</v>
      </c>
      <c r="G123" s="62">
        <v>34.249594935785026</v>
      </c>
      <c r="H123" s="62">
        <v>179006.20195443407</v>
      </c>
      <c r="I123" s="127">
        <v>3768.9999999999995</v>
      </c>
      <c r="J123" s="16">
        <v>3503.7860682474534</v>
      </c>
      <c r="K123" s="17">
        <f>gp_need_index[[#This Row],[Normalised weighted population (base year)]]/gp_need_index[[#This Row],[Registered population (base year)]]</f>
        <v>0.92963281195209702</v>
      </c>
      <c r="L123" s="113">
        <v>3805.3630061631461</v>
      </c>
      <c r="M123" s="16">
        <v>3535.5641238603166</v>
      </c>
      <c r="N123" s="17">
        <f>gp_need_index[[#This Row],[Normalised weighted population 2025/26]]/gp_need_index[[#This Row],[Registered population 2025/26]]</f>
        <v>0.92910035603282404</v>
      </c>
    </row>
    <row r="124" spans="1:14" ht="13" x14ac:dyDescent="0.3">
      <c r="A124" s="6" t="s">
        <v>663</v>
      </c>
      <c r="B124" s="1" t="s">
        <v>6841</v>
      </c>
      <c r="C124" s="106" t="s">
        <v>6508</v>
      </c>
      <c r="D124" s="106" t="s">
        <v>6716</v>
      </c>
      <c r="E124" s="106" t="s">
        <v>6622</v>
      </c>
      <c r="F124" s="62">
        <v>5197.694912997159</v>
      </c>
      <c r="G124" s="62">
        <v>19.466646704864068</v>
      </c>
      <c r="H124" s="62">
        <v>101181.69055098487</v>
      </c>
      <c r="I124" s="127">
        <v>3174.1666666666665</v>
      </c>
      <c r="J124" s="16">
        <v>1980.4844404469764</v>
      </c>
      <c r="K124" s="17">
        <f>gp_need_index[[#This Row],[Normalised weighted population (base year)]]/gp_need_index[[#This Row],[Registered population (base year)]]</f>
        <v>0.62393839026945963</v>
      </c>
      <c r="L124" s="113">
        <v>3209.1319898787715</v>
      </c>
      <c r="M124" s="16">
        <v>1998.4467085372808</v>
      </c>
      <c r="N124" s="17">
        <f>gp_need_index[[#This Row],[Normalised weighted population 2025/26]]/gp_need_index[[#This Row],[Registered population 2025/26]]</f>
        <v>0.62273746135719843</v>
      </c>
    </row>
    <row r="125" spans="1:14" ht="13" x14ac:dyDescent="0.3">
      <c r="A125" s="6" t="s">
        <v>659</v>
      </c>
      <c r="B125" s="1" t="s">
        <v>6842</v>
      </c>
      <c r="C125" s="106" t="s">
        <v>6508</v>
      </c>
      <c r="D125" s="106" t="s">
        <v>6716</v>
      </c>
      <c r="E125" s="106" t="s">
        <v>6622</v>
      </c>
      <c r="F125" s="62">
        <v>5316.275716145833</v>
      </c>
      <c r="G125" s="62">
        <v>16.674156183450897</v>
      </c>
      <c r="H125" s="62">
        <v>88644.411605302885</v>
      </c>
      <c r="I125" s="127">
        <v>2914.416666666667</v>
      </c>
      <c r="J125" s="16">
        <v>1735.085438490639</v>
      </c>
      <c r="K125" s="17">
        <f>gp_need_index[[#This Row],[Normalised weighted population (base year)]]/gp_need_index[[#This Row],[Registered population (base year)]]</f>
        <v>0.5953457027389033</v>
      </c>
      <c r="L125" s="113">
        <v>2943.9296734138024</v>
      </c>
      <c r="M125" s="16">
        <v>1750.8220275641277</v>
      </c>
      <c r="N125" s="17">
        <f>gp_need_index[[#This Row],[Normalised weighted population 2025/26]]/gp_need_index[[#This Row],[Registered population 2025/26]]</f>
        <v>0.59472277594656719</v>
      </c>
    </row>
    <row r="126" spans="1:14" ht="13" x14ac:dyDescent="0.3">
      <c r="A126" s="6" t="s">
        <v>670</v>
      </c>
      <c r="B126" s="1" t="s">
        <v>6843</v>
      </c>
      <c r="C126" s="106" t="s">
        <v>6508</v>
      </c>
      <c r="D126" s="106" t="s">
        <v>6716</v>
      </c>
      <c r="E126" s="106" t="s">
        <v>6622</v>
      </c>
      <c r="F126" s="62">
        <v>5242.0840180495688</v>
      </c>
      <c r="G126" s="62">
        <v>34.535553843003967</v>
      </c>
      <c r="H126" s="62">
        <v>181038.27485490148</v>
      </c>
      <c r="I126" s="127">
        <v>4903.5833333333339</v>
      </c>
      <c r="J126" s="16">
        <v>3543.5609399590676</v>
      </c>
      <c r="K126" s="17">
        <f>gp_need_index[[#This Row],[Normalised weighted population (base year)]]/gp_need_index[[#This Row],[Registered population (base year)]]</f>
        <v>0.72264723551669363</v>
      </c>
      <c r="L126" s="113">
        <v>4952.6853212770529</v>
      </c>
      <c r="M126" s="16">
        <v>3575.6997390821298</v>
      </c>
      <c r="N126" s="17">
        <f>gp_need_index[[#This Row],[Normalised weighted population 2025/26]]/gp_need_index[[#This Row],[Registered population 2025/26]]</f>
        <v>0.72197192172107016</v>
      </c>
    </row>
    <row r="127" spans="1:14" ht="13" x14ac:dyDescent="0.3">
      <c r="A127" s="6" t="s">
        <v>616</v>
      </c>
      <c r="B127" s="1" t="s">
        <v>6844</v>
      </c>
      <c r="C127" s="106" t="s">
        <v>6379</v>
      </c>
      <c r="D127" s="106" t="s">
        <v>6718</v>
      </c>
      <c r="E127" s="106" t="s">
        <v>6625</v>
      </c>
      <c r="F127" s="62">
        <v>5214.6188755580361</v>
      </c>
      <c r="G127" s="62">
        <v>66.567743251422186</v>
      </c>
      <c r="H127" s="62">
        <v>347125.41046216723</v>
      </c>
      <c r="I127" s="127">
        <v>7721.4999999999982</v>
      </c>
      <c r="J127" s="16">
        <v>6794.4750731129243</v>
      </c>
      <c r="K127" s="17">
        <f>gp_need_index[[#This Row],[Normalised weighted population (base year)]]/gp_need_index[[#This Row],[Registered population (base year)]]</f>
        <v>0.87994237817948917</v>
      </c>
      <c r="L127" s="113">
        <v>7791.4632588365548</v>
      </c>
      <c r="M127" s="16">
        <v>6856.0984720670722</v>
      </c>
      <c r="N127" s="17">
        <f>gp_need_index[[#This Row],[Normalised weighted population 2025/26]]/gp_need_index[[#This Row],[Registered population 2025/26]]</f>
        <v>0.87995004844453906</v>
      </c>
    </row>
    <row r="128" spans="1:14" ht="13" x14ac:dyDescent="0.3">
      <c r="A128" s="6" t="s">
        <v>28</v>
      </c>
      <c r="B128" s="1" t="s">
        <v>6845</v>
      </c>
      <c r="C128" s="106" t="s">
        <v>6379</v>
      </c>
      <c r="D128" s="106" t="s">
        <v>6718</v>
      </c>
      <c r="E128" s="106" t="s">
        <v>6652</v>
      </c>
      <c r="F128" s="62">
        <v>5313.3664966724536</v>
      </c>
      <c r="G128" s="62">
        <v>155.4539654659587</v>
      </c>
      <c r="H128" s="62">
        <v>825983.89188170154</v>
      </c>
      <c r="I128" s="127">
        <v>15244.833333333336</v>
      </c>
      <c r="J128" s="16">
        <v>16167.433426181517</v>
      </c>
      <c r="K128" s="17">
        <f>gp_need_index[[#This Row],[Normalised weighted population (base year)]]/gp_need_index[[#This Row],[Registered population (base year)]]</f>
        <v>1.0605188704051545</v>
      </c>
      <c r="L128" s="113">
        <v>15379.05314541563</v>
      </c>
      <c r="M128" s="16">
        <v>16314.066122506907</v>
      </c>
      <c r="N128" s="17">
        <f>gp_need_index[[#This Row],[Normalised weighted population 2025/26]]/gp_need_index[[#This Row],[Registered population 2025/26]]</f>
        <v>1.0607978246937781</v>
      </c>
    </row>
    <row r="129" spans="1:14" ht="13" x14ac:dyDescent="0.3">
      <c r="A129" s="6" t="s">
        <v>27</v>
      </c>
      <c r="B129" s="1" t="s">
        <v>6846</v>
      </c>
      <c r="C129" s="106" t="s">
        <v>6379</v>
      </c>
      <c r="D129" s="106" t="s">
        <v>6718</v>
      </c>
      <c r="E129" s="106" t="s">
        <v>6652</v>
      </c>
      <c r="F129" s="62">
        <v>5457.2782838736011</v>
      </c>
      <c r="G129" s="62">
        <v>81.804761560597882</v>
      </c>
      <c r="H129" s="62">
        <v>446431.34878210875</v>
      </c>
      <c r="I129" s="127">
        <v>9174.9166666666679</v>
      </c>
      <c r="J129" s="16">
        <v>8738.2443916096181</v>
      </c>
      <c r="K129" s="17">
        <f>gp_need_index[[#This Row],[Normalised weighted population (base year)]]/gp_need_index[[#This Row],[Registered population (base year)]]</f>
        <v>0.95240585926589161</v>
      </c>
      <c r="L129" s="113">
        <v>9259.8453859139354</v>
      </c>
      <c r="M129" s="16">
        <v>8817.4970659529063</v>
      </c>
      <c r="N129" s="17">
        <f>gp_need_index[[#This Row],[Normalised weighted population 2025/26]]/gp_need_index[[#This Row],[Registered population 2025/26]]</f>
        <v>0.95222940540303957</v>
      </c>
    </row>
    <row r="130" spans="1:14" ht="13" x14ac:dyDescent="0.3">
      <c r="A130" s="6" t="s">
        <v>10</v>
      </c>
      <c r="B130" s="1" t="s">
        <v>6847</v>
      </c>
      <c r="C130" s="106" t="s">
        <v>6379</v>
      </c>
      <c r="D130" s="106" t="s">
        <v>6718</v>
      </c>
      <c r="E130" s="106" t="s">
        <v>6698</v>
      </c>
      <c r="F130" s="62">
        <v>5376.3862866426989</v>
      </c>
      <c r="G130" s="62">
        <v>103.35164778304495</v>
      </c>
      <c r="H130" s="62">
        <v>555658.38184268912</v>
      </c>
      <c r="I130" s="127">
        <v>12126.75</v>
      </c>
      <c r="J130" s="16">
        <v>10876.204711057566</v>
      </c>
      <c r="K130" s="17">
        <f>gp_need_index[[#This Row],[Normalised weighted population (base year)]]/gp_need_index[[#This Row],[Registered population (base year)]]</f>
        <v>0.89687712792442875</v>
      </c>
      <c r="L130" s="113">
        <v>12238.791050105707</v>
      </c>
      <c r="M130" s="16">
        <v>10974.847902003796</v>
      </c>
      <c r="N130" s="17">
        <f>gp_need_index[[#This Row],[Normalised weighted population 2025/26]]/gp_need_index[[#This Row],[Registered population 2025/26]]</f>
        <v>0.8967264705372191</v>
      </c>
    </row>
    <row r="131" spans="1:14" ht="13" x14ac:dyDescent="0.3">
      <c r="A131" s="6" t="s">
        <v>4</v>
      </c>
      <c r="B131" s="1" t="s">
        <v>6848</v>
      </c>
      <c r="C131" s="106" t="s">
        <v>6379</v>
      </c>
      <c r="D131" s="106" t="s">
        <v>6718</v>
      </c>
      <c r="E131" s="106" t="s">
        <v>6698</v>
      </c>
      <c r="F131" s="62">
        <v>5409.2607559419012</v>
      </c>
      <c r="G131" s="62">
        <v>84.654694970230267</v>
      </c>
      <c r="H131" s="62">
        <v>457919.31930869882</v>
      </c>
      <c r="I131" s="127">
        <v>8603.4166666666679</v>
      </c>
      <c r="J131" s="16">
        <v>8963.1047073083428</v>
      </c>
      <c r="K131" s="17">
        <f>gp_need_index[[#This Row],[Normalised weighted population (base year)]]/gp_need_index[[#This Row],[Registered population (base year)]]</f>
        <v>1.0418075811712411</v>
      </c>
      <c r="L131" s="113">
        <v>8679.3597456311909</v>
      </c>
      <c r="M131" s="16">
        <v>9044.3967823108651</v>
      </c>
      <c r="N131" s="17">
        <f>gp_need_index[[#This Row],[Normalised weighted population 2025/26]]/gp_need_index[[#This Row],[Registered population 2025/26]]</f>
        <v>1.0420580604304848</v>
      </c>
    </row>
    <row r="132" spans="1:14" ht="13" x14ac:dyDescent="0.3">
      <c r="A132" s="6" t="s">
        <v>30</v>
      </c>
      <c r="B132" s="1" t="s">
        <v>6849</v>
      </c>
      <c r="C132" s="106" t="s">
        <v>6379</v>
      </c>
      <c r="D132" s="106" t="s">
        <v>6718</v>
      </c>
      <c r="E132" s="106" t="s">
        <v>6652</v>
      </c>
      <c r="F132" s="62">
        <v>5235.2071959029799</v>
      </c>
      <c r="G132" s="62">
        <v>89.988069953894239</v>
      </c>
      <c r="H132" s="62">
        <v>471106.19136804785</v>
      </c>
      <c r="I132" s="127">
        <v>10065.999999999998</v>
      </c>
      <c r="J132" s="16">
        <v>9221.2185497386181</v>
      </c>
      <c r="K132" s="17">
        <f>gp_need_index[[#This Row],[Normalised weighted population (base year)]]/gp_need_index[[#This Row],[Registered population (base year)]]</f>
        <v>0.91607575499092186</v>
      </c>
      <c r="L132" s="113">
        <v>10162.438244625313</v>
      </c>
      <c r="M132" s="16">
        <v>9304.8516227014698</v>
      </c>
      <c r="N132" s="17">
        <f>gp_need_index[[#This Row],[Normalised weighted population 2025/26]]/gp_need_index[[#This Row],[Registered population 2025/26]]</f>
        <v>0.91561211972162271</v>
      </c>
    </row>
    <row r="133" spans="1:14" ht="13" x14ac:dyDescent="0.3">
      <c r="A133" s="6" t="s">
        <v>11</v>
      </c>
      <c r="B133" s="1" t="s">
        <v>6850</v>
      </c>
      <c r="C133" s="106" t="s">
        <v>6379</v>
      </c>
      <c r="D133" s="106" t="s">
        <v>6718</v>
      </c>
      <c r="E133" s="106" t="s">
        <v>6652</v>
      </c>
      <c r="F133" s="62">
        <v>5283.4065448113206</v>
      </c>
      <c r="G133" s="62">
        <v>54.468074589212087</v>
      </c>
      <c r="H133" s="62">
        <v>287776.98176791432</v>
      </c>
      <c r="I133" s="127">
        <v>5284.666666666667</v>
      </c>
      <c r="J133" s="16">
        <v>5632.8158939285468</v>
      </c>
      <c r="K133" s="17">
        <f>gp_need_index[[#This Row],[Normalised weighted population (base year)]]/gp_need_index[[#This Row],[Registered population (base year)]]</f>
        <v>1.0658791271468171</v>
      </c>
      <c r="L133" s="113">
        <v>5333.8065318771023</v>
      </c>
      <c r="M133" s="16">
        <v>5683.9034698386295</v>
      </c>
      <c r="N133" s="17">
        <f>gp_need_index[[#This Row],[Normalised weighted population 2025/26]]/gp_need_index[[#This Row],[Registered population 2025/26]]</f>
        <v>1.0656373522116331</v>
      </c>
    </row>
    <row r="134" spans="1:14" ht="13" x14ac:dyDescent="0.3">
      <c r="A134" s="6" t="s">
        <v>66</v>
      </c>
      <c r="B134" s="1" t="s">
        <v>6851</v>
      </c>
      <c r="C134" s="106" t="s">
        <v>6379</v>
      </c>
      <c r="D134" s="106" t="s">
        <v>6718</v>
      </c>
      <c r="E134" s="106" t="s">
        <v>6652</v>
      </c>
      <c r="F134" s="62">
        <v>5358.742113196332</v>
      </c>
      <c r="G134" s="62">
        <v>55.479296491236276</v>
      </c>
      <c r="H134" s="62">
        <v>297299.24251809332</v>
      </c>
      <c r="I134" s="127">
        <v>7938.083333333333</v>
      </c>
      <c r="J134" s="16">
        <v>5819.2002995548364</v>
      </c>
      <c r="K134" s="17">
        <f>gp_need_index[[#This Row],[Normalised weighted population (base year)]]/gp_need_index[[#This Row],[Registered population (base year)]]</f>
        <v>0.73307372260997139</v>
      </c>
      <c r="L134" s="113">
        <v>8014.8336137108963</v>
      </c>
      <c r="M134" s="16">
        <v>5871.9783137199938</v>
      </c>
      <c r="N134" s="17">
        <f>gp_need_index[[#This Row],[Normalised weighted population 2025/26]]/gp_need_index[[#This Row],[Registered population 2025/26]]</f>
        <v>0.73263882904254662</v>
      </c>
    </row>
    <row r="135" spans="1:14" ht="13" x14ac:dyDescent="0.3">
      <c r="A135" s="6" t="s">
        <v>2</v>
      </c>
      <c r="B135" s="1" t="s">
        <v>6852</v>
      </c>
      <c r="C135" s="106" t="s">
        <v>6379</v>
      </c>
      <c r="D135" s="106" t="s">
        <v>6718</v>
      </c>
      <c r="E135" s="106" t="s">
        <v>6698</v>
      </c>
      <c r="F135" s="62">
        <v>5323.4192097981768</v>
      </c>
      <c r="G135" s="62">
        <v>102.02721822276689</v>
      </c>
      <c r="H135" s="62">
        <v>543133.65340934787</v>
      </c>
      <c r="I135" s="127">
        <v>13331.333333333332</v>
      </c>
      <c r="J135" s="16">
        <v>10631.051367127648</v>
      </c>
      <c r="K135" s="17">
        <f>gp_need_index[[#This Row],[Normalised weighted population (base year)]]/gp_need_index[[#This Row],[Registered population (base year)]]</f>
        <v>0.79744846980504436</v>
      </c>
      <c r="L135" s="113">
        <v>13459.620780849087</v>
      </c>
      <c r="M135" s="16">
        <v>10727.471107085335</v>
      </c>
      <c r="N135" s="17">
        <f>gp_need_index[[#This Row],[Normalised weighted population 2025/26]]/gp_need_index[[#This Row],[Registered population 2025/26]]</f>
        <v>0.7970113929471796</v>
      </c>
    </row>
    <row r="136" spans="1:14" ht="13" x14ac:dyDescent="0.3">
      <c r="A136" s="6" t="s">
        <v>64</v>
      </c>
      <c r="B136" s="1" t="s">
        <v>6853</v>
      </c>
      <c r="C136" s="106" t="s">
        <v>6379</v>
      </c>
      <c r="D136" s="106" t="s">
        <v>6718</v>
      </c>
      <c r="E136" s="106" t="s">
        <v>6652</v>
      </c>
      <c r="F136" s="62">
        <v>5206.5395985478945</v>
      </c>
      <c r="G136" s="62">
        <v>141.85989816485909</v>
      </c>
      <c r="H136" s="62">
        <v>738599.17724131059</v>
      </c>
      <c r="I136" s="127">
        <v>32979.916666666664</v>
      </c>
      <c r="J136" s="16">
        <v>14457.004723757462</v>
      </c>
      <c r="K136" s="17">
        <f>gp_need_index[[#This Row],[Normalised weighted population (base year)]]/gp_need_index[[#This Row],[Registered population (base year)]]</f>
        <v>0.43835783061178535</v>
      </c>
      <c r="L136" s="113">
        <v>33414.043001770151</v>
      </c>
      <c r="M136" s="16">
        <v>14588.124458569579</v>
      </c>
      <c r="N136" s="17">
        <f>gp_need_index[[#This Row],[Normalised weighted population 2025/26]]/gp_need_index[[#This Row],[Registered population 2025/26]]</f>
        <v>0.43658663089039401</v>
      </c>
    </row>
    <row r="137" spans="1:14" ht="13" x14ac:dyDescent="0.3">
      <c r="A137" s="6" t="s">
        <v>21</v>
      </c>
      <c r="B137" s="1" t="s">
        <v>6854</v>
      </c>
      <c r="C137" s="106" t="s">
        <v>6379</v>
      </c>
      <c r="D137" s="106" t="s">
        <v>6718</v>
      </c>
      <c r="E137" s="106" t="s">
        <v>6652</v>
      </c>
      <c r="F137" s="62">
        <v>5285.0238425925927</v>
      </c>
      <c r="G137" s="62">
        <v>141.27527862422008</v>
      </c>
      <c r="H137" s="62">
        <v>746643.21589791472</v>
      </c>
      <c r="I137" s="127">
        <v>15789.083333333334</v>
      </c>
      <c r="J137" s="16">
        <v>14614.455081732365</v>
      </c>
      <c r="K137" s="17">
        <f>gp_need_index[[#This Row],[Normalised weighted population (base year)]]/gp_need_index[[#This Row],[Registered population (base year)]]</f>
        <v>0.9256050381898272</v>
      </c>
      <c r="L137" s="113">
        <v>15936.003909877047</v>
      </c>
      <c r="M137" s="16">
        <v>14747.002833590766</v>
      </c>
      <c r="N137" s="17">
        <f>gp_need_index[[#This Row],[Normalised weighted population 2025/26]]/gp_need_index[[#This Row],[Registered population 2025/26]]</f>
        <v>0.92538900699256577</v>
      </c>
    </row>
    <row r="138" spans="1:14" ht="13" x14ac:dyDescent="0.3">
      <c r="A138" s="6" t="s">
        <v>0</v>
      </c>
      <c r="B138" s="1" t="s">
        <v>6855</v>
      </c>
      <c r="C138" s="106" t="s">
        <v>6379</v>
      </c>
      <c r="D138" s="106" t="s">
        <v>6718</v>
      </c>
      <c r="E138" s="106" t="s">
        <v>6698</v>
      </c>
      <c r="F138" s="62">
        <v>5350.95458984375</v>
      </c>
      <c r="G138" s="62">
        <v>150.65067693189221</v>
      </c>
      <c r="H138" s="62">
        <v>806124.93119177653</v>
      </c>
      <c r="I138" s="127">
        <v>13319.5</v>
      </c>
      <c r="J138" s="16">
        <v>15778.7231522607</v>
      </c>
      <c r="K138" s="17">
        <f>gp_need_index[[#This Row],[Normalised weighted population (base year)]]/gp_need_index[[#This Row],[Registered population (base year)]]</f>
        <v>1.1846332934615189</v>
      </c>
      <c r="L138" s="113">
        <v>13434.682094903947</v>
      </c>
      <c r="M138" s="16">
        <v>15921.83038885158</v>
      </c>
      <c r="N138" s="17">
        <f>gp_need_index[[#This Row],[Normalised weighted population 2025/26]]/gp_need_index[[#This Row],[Registered population 2025/26]]</f>
        <v>1.1851289279774666</v>
      </c>
    </row>
    <row r="139" spans="1:14" ht="13" x14ac:dyDescent="0.3">
      <c r="A139" s="6" t="s">
        <v>63</v>
      </c>
      <c r="B139" s="1" t="s">
        <v>6856</v>
      </c>
      <c r="C139" s="106" t="s">
        <v>6379</v>
      </c>
      <c r="D139" s="106" t="s">
        <v>6718</v>
      </c>
      <c r="E139" s="106" t="s">
        <v>6652</v>
      </c>
      <c r="F139" s="62">
        <v>5279.2584228515625</v>
      </c>
      <c r="G139" s="62">
        <v>49.718631325115624</v>
      </c>
      <c r="H139" s="62">
        <v>262477.50319576822</v>
      </c>
      <c r="I139" s="127">
        <v>6213</v>
      </c>
      <c r="J139" s="16">
        <v>5137.6153947996136</v>
      </c>
      <c r="K139" s="17">
        <f>gp_need_index[[#This Row],[Normalised weighted population (base year)]]/gp_need_index[[#This Row],[Registered population (base year)]]</f>
        <v>0.82691379282144106</v>
      </c>
      <c r="L139" s="113">
        <v>6271.8257518989412</v>
      </c>
      <c r="M139" s="16">
        <v>5184.211683657828</v>
      </c>
      <c r="N139" s="17">
        <f>gp_need_index[[#This Row],[Normalised weighted population 2025/26]]/gp_need_index[[#This Row],[Registered population 2025/26]]</f>
        <v>0.8265873269977545</v>
      </c>
    </row>
    <row r="140" spans="1:14" ht="13" x14ac:dyDescent="0.3">
      <c r="A140" s="6" t="s">
        <v>14</v>
      </c>
      <c r="B140" s="1" t="s">
        <v>6857</v>
      </c>
      <c r="C140" s="106" t="s">
        <v>6379</v>
      </c>
      <c r="D140" s="106" t="s">
        <v>6718</v>
      </c>
      <c r="E140" s="106" t="s">
        <v>6652</v>
      </c>
      <c r="F140" s="62">
        <v>5353.356511622299</v>
      </c>
      <c r="G140" s="62">
        <v>85.510954881492779</v>
      </c>
      <c r="H140" s="62">
        <v>457770.62712987995</v>
      </c>
      <c r="I140" s="127">
        <v>9836.75</v>
      </c>
      <c r="J140" s="16">
        <v>8960.1942741562252</v>
      </c>
      <c r="K140" s="17">
        <f>gp_need_index[[#This Row],[Normalised weighted population (base year)]]/gp_need_index[[#This Row],[Registered population (base year)]]</f>
        <v>0.9108897017974662</v>
      </c>
      <c r="L140" s="113">
        <v>9928.7205581731614</v>
      </c>
      <c r="M140" s="16">
        <v>9041.4599525966387</v>
      </c>
      <c r="N140" s="17">
        <f>gp_need_index[[#This Row],[Normalised weighted population 2025/26]]/gp_need_index[[#This Row],[Registered population 2025/26]]</f>
        <v>0.9106369647148399</v>
      </c>
    </row>
    <row r="141" spans="1:14" ht="13" x14ac:dyDescent="0.3">
      <c r="A141" s="6" t="s">
        <v>70</v>
      </c>
      <c r="B141" s="1" t="s">
        <v>6858</v>
      </c>
      <c r="C141" s="106" t="s">
        <v>6379</v>
      </c>
      <c r="D141" s="106" t="s">
        <v>6718</v>
      </c>
      <c r="E141" s="106" t="s">
        <v>6652</v>
      </c>
      <c r="F141" s="62">
        <v>5348.2092794900409</v>
      </c>
      <c r="G141" s="62">
        <v>94.19127205974273</v>
      </c>
      <c r="H141" s="62">
        <v>503754.6352768871</v>
      </c>
      <c r="I141" s="127">
        <v>10866.750000000002</v>
      </c>
      <c r="J141" s="16">
        <v>9860.2643574747544</v>
      </c>
      <c r="K141" s="17">
        <f>gp_need_index[[#This Row],[Normalised weighted population (base year)]]/gp_need_index[[#This Row],[Registered population (base year)]]</f>
        <v>0.90737933213470012</v>
      </c>
      <c r="L141" s="113">
        <v>10967.630026991024</v>
      </c>
      <c r="M141" s="16">
        <v>9949.6933417238124</v>
      </c>
      <c r="N141" s="17">
        <f>gp_need_index[[#This Row],[Normalised weighted population 2025/26]]/gp_need_index[[#This Row],[Registered population 2025/26]]</f>
        <v>0.90718717874672117</v>
      </c>
    </row>
    <row r="142" spans="1:14" ht="13" x14ac:dyDescent="0.3">
      <c r="A142" s="6" t="s">
        <v>56</v>
      </c>
      <c r="B142" s="1" t="s">
        <v>6859</v>
      </c>
      <c r="C142" s="106" t="s">
        <v>6379</v>
      </c>
      <c r="D142" s="106" t="s">
        <v>6718</v>
      </c>
      <c r="E142" s="106" t="s">
        <v>6652</v>
      </c>
      <c r="F142" s="62">
        <v>5352.0955419447819</v>
      </c>
      <c r="G142" s="62">
        <v>130.68400847845982</v>
      </c>
      <c r="H142" s="62">
        <v>699433.29918103886</v>
      </c>
      <c r="I142" s="127">
        <v>17032.5</v>
      </c>
      <c r="J142" s="16">
        <v>13690.389621040573</v>
      </c>
      <c r="K142" s="17">
        <f>gp_need_index[[#This Row],[Normalised weighted population (base year)]]/gp_need_index[[#This Row],[Registered population (base year)]]</f>
        <v>0.80378039753650798</v>
      </c>
      <c r="L142" s="113">
        <v>17193.496422815071</v>
      </c>
      <c r="M142" s="16">
        <v>13814.556437811096</v>
      </c>
      <c r="N142" s="17">
        <f>gp_need_index[[#This Row],[Normalised weighted population 2025/26]]/gp_need_index[[#This Row],[Registered population 2025/26]]</f>
        <v>0.80347569209249037</v>
      </c>
    </row>
    <row r="143" spans="1:14" ht="13" x14ac:dyDescent="0.3">
      <c r="A143" s="6" t="s">
        <v>19</v>
      </c>
      <c r="B143" s="1" t="s">
        <v>6860</v>
      </c>
      <c r="C143" s="106" t="s">
        <v>6379</v>
      </c>
      <c r="D143" s="106" t="s">
        <v>6718</v>
      </c>
      <c r="E143" s="106" t="s">
        <v>6652</v>
      </c>
      <c r="F143" s="62">
        <v>5437.360595703125</v>
      </c>
      <c r="G143" s="62">
        <v>127.07224188495522</v>
      </c>
      <c r="H143" s="62">
        <v>690937.60083291167</v>
      </c>
      <c r="I143" s="127">
        <v>13553.416666666664</v>
      </c>
      <c r="J143" s="16">
        <v>13524.098681468668</v>
      </c>
      <c r="K143" s="17">
        <f>gp_need_index[[#This Row],[Normalised weighted population (base year)]]/gp_need_index[[#This Row],[Registered population (base year)]]</f>
        <v>0.99783685649758691</v>
      </c>
      <c r="L143" s="113">
        <v>13681.757238849023</v>
      </c>
      <c r="M143" s="16">
        <v>13646.757300357614</v>
      </c>
      <c r="N143" s="17">
        <f>gp_need_index[[#This Row],[Normalised weighted population 2025/26]]/gp_need_index[[#This Row],[Registered population 2025/26]]</f>
        <v>0.99744185356600057</v>
      </c>
    </row>
    <row r="144" spans="1:14" ht="13" x14ac:dyDescent="0.3">
      <c r="A144" s="6" t="s">
        <v>15</v>
      </c>
      <c r="B144" s="1" t="s">
        <v>6861</v>
      </c>
      <c r="C144" s="106" t="s">
        <v>6379</v>
      </c>
      <c r="D144" s="106" t="s">
        <v>6718</v>
      </c>
      <c r="E144" s="106" t="s">
        <v>6652</v>
      </c>
      <c r="F144" s="62">
        <v>5366.3396665511591</v>
      </c>
      <c r="G144" s="62">
        <v>148.49442471952653</v>
      </c>
      <c r="H144" s="62">
        <v>796871.52163409023</v>
      </c>
      <c r="I144" s="127">
        <v>15542.083333333332</v>
      </c>
      <c r="J144" s="16">
        <v>15597.601117727718</v>
      </c>
      <c r="K144" s="17">
        <f>gp_need_index[[#This Row],[Normalised weighted population (base year)]]/gp_need_index[[#This Row],[Registered population (base year)]]</f>
        <v>1.0035720941140056</v>
      </c>
      <c r="L144" s="113">
        <v>15682.845815058125</v>
      </c>
      <c r="M144" s="16">
        <v>15739.065643840848</v>
      </c>
      <c r="N144" s="17">
        <f>gp_need_index[[#This Row],[Normalised weighted population 2025/26]]/gp_need_index[[#This Row],[Registered population 2025/26]]</f>
        <v>1.0035847976474233</v>
      </c>
    </row>
    <row r="145" spans="1:14" ht="13" x14ac:dyDescent="0.3">
      <c r="A145" s="6" t="s">
        <v>47</v>
      </c>
      <c r="B145" s="1" t="s">
        <v>6862</v>
      </c>
      <c r="C145" s="106" t="s">
        <v>6379</v>
      </c>
      <c r="D145" s="106" t="s">
        <v>6718</v>
      </c>
      <c r="E145" s="106" t="s">
        <v>6652</v>
      </c>
      <c r="F145" s="62">
        <v>5297.2488207135884</v>
      </c>
      <c r="G145" s="62">
        <v>239.16236627363554</v>
      </c>
      <c r="H145" s="62">
        <v>1266902.5627020872</v>
      </c>
      <c r="I145" s="127">
        <v>26770.583333333332</v>
      </c>
      <c r="J145" s="16">
        <v>24797.775163971706</v>
      </c>
      <c r="K145" s="17">
        <f>gp_need_index[[#This Row],[Normalised weighted population (base year)]]/gp_need_index[[#This Row],[Registered population (base year)]]</f>
        <v>0.92630686657824191</v>
      </c>
      <c r="L145" s="113">
        <v>27016.544387552916</v>
      </c>
      <c r="M145" s="16">
        <v>25022.681897113132</v>
      </c>
      <c r="N145" s="17">
        <f>gp_need_index[[#This Row],[Normalised weighted population 2025/26]]/gp_need_index[[#This Row],[Registered population 2025/26]]</f>
        <v>0.92619846336238332</v>
      </c>
    </row>
    <row r="146" spans="1:14" ht="13" x14ac:dyDescent="0.3">
      <c r="A146" s="6" t="s">
        <v>54</v>
      </c>
      <c r="B146" s="1" t="s">
        <v>6863</v>
      </c>
      <c r="C146" s="106" t="s">
        <v>6379</v>
      </c>
      <c r="D146" s="106" t="s">
        <v>6718</v>
      </c>
      <c r="E146" s="106" t="s">
        <v>6652</v>
      </c>
      <c r="F146" s="62">
        <v>5357.9017644332625</v>
      </c>
      <c r="G146" s="62">
        <v>126.34230571117402</v>
      </c>
      <c r="H146" s="62">
        <v>676929.66269246594</v>
      </c>
      <c r="I146" s="127">
        <v>12346.166666666666</v>
      </c>
      <c r="J146" s="16">
        <v>13249.913664606183</v>
      </c>
      <c r="K146" s="17">
        <f>gp_need_index[[#This Row],[Normalised weighted population (base year)]]/gp_need_index[[#This Row],[Registered population (base year)]]</f>
        <v>1.0732006154087923</v>
      </c>
      <c r="L146" s="113">
        <v>12454.646683162133</v>
      </c>
      <c r="M146" s="16">
        <v>13370.085525872273</v>
      </c>
      <c r="N146" s="17">
        <f>gp_need_index[[#This Row],[Normalised weighted population 2025/26]]/gp_need_index[[#This Row],[Registered population 2025/26]]</f>
        <v>1.0735017914195635</v>
      </c>
    </row>
    <row r="147" spans="1:14" ht="13" x14ac:dyDescent="0.3">
      <c r="A147" s="6" t="s">
        <v>45</v>
      </c>
      <c r="B147" s="1" t="s">
        <v>6864</v>
      </c>
      <c r="C147" s="106" t="s">
        <v>6379</v>
      </c>
      <c r="D147" s="106" t="s">
        <v>6718</v>
      </c>
      <c r="E147" s="106" t="s">
        <v>6652</v>
      </c>
      <c r="F147" s="62">
        <v>5237.702296401515</v>
      </c>
      <c r="G147" s="62">
        <v>44.641716948192922</v>
      </c>
      <c r="H147" s="62">
        <v>233820.02337485651</v>
      </c>
      <c r="I147" s="127">
        <v>5461.75</v>
      </c>
      <c r="J147" s="16">
        <v>4576.6869048853241</v>
      </c>
      <c r="K147" s="17">
        <f>gp_need_index[[#This Row],[Normalised weighted population (base year)]]/gp_need_index[[#This Row],[Registered population (base year)]]</f>
        <v>0.83795247034106723</v>
      </c>
      <c r="L147" s="113">
        <v>5514.4216676977239</v>
      </c>
      <c r="M147" s="16">
        <v>4618.1957779024642</v>
      </c>
      <c r="N147" s="17">
        <f>gp_need_index[[#This Row],[Normalised weighted population 2025/26]]/gp_need_index[[#This Row],[Registered population 2025/26]]</f>
        <v>0.83747599588817179</v>
      </c>
    </row>
    <row r="148" spans="1:14" ht="13" x14ac:dyDescent="0.3">
      <c r="A148" s="6" t="s">
        <v>33</v>
      </c>
      <c r="B148" s="1" t="s">
        <v>6865</v>
      </c>
      <c r="C148" s="106" t="s">
        <v>6379</v>
      </c>
      <c r="D148" s="106" t="s">
        <v>6718</v>
      </c>
      <c r="E148" s="106" t="s">
        <v>6652</v>
      </c>
      <c r="F148" s="62">
        <v>5339.6105266067216</v>
      </c>
      <c r="G148" s="62">
        <v>124.88908067297184</v>
      </c>
      <c r="H148" s="62">
        <v>666859.04981963651</v>
      </c>
      <c r="I148" s="127">
        <v>13526.5</v>
      </c>
      <c r="J148" s="16">
        <v>13052.796063666776</v>
      </c>
      <c r="K148" s="17">
        <f>gp_need_index[[#This Row],[Normalised weighted population (base year)]]/gp_need_index[[#This Row],[Registered population (base year)]]</f>
        <v>0.96497956335096113</v>
      </c>
      <c r="L148" s="113">
        <v>13650.481486290973</v>
      </c>
      <c r="M148" s="16">
        <v>13171.180140529676</v>
      </c>
      <c r="N148" s="17">
        <f>gp_need_index[[#This Row],[Normalised weighted population 2025/26]]/gp_need_index[[#This Row],[Registered population 2025/26]]</f>
        <v>0.96488758684133924</v>
      </c>
    </row>
    <row r="149" spans="1:14" ht="13" x14ac:dyDescent="0.3">
      <c r="A149" s="6" t="s">
        <v>61</v>
      </c>
      <c r="B149" s="1" t="s">
        <v>6866</v>
      </c>
      <c r="C149" s="106" t="s">
        <v>6379</v>
      </c>
      <c r="D149" s="106" t="s">
        <v>6718</v>
      </c>
      <c r="E149" s="106" t="s">
        <v>6652</v>
      </c>
      <c r="F149" s="62">
        <v>5393.870561079545</v>
      </c>
      <c r="G149" s="62">
        <v>103.72762374851911</v>
      </c>
      <c r="H149" s="62">
        <v>559493.3761078727</v>
      </c>
      <c r="I149" s="127">
        <v>10748.25</v>
      </c>
      <c r="J149" s="16">
        <v>10951.269146431596</v>
      </c>
      <c r="K149" s="17">
        <f>gp_need_index[[#This Row],[Normalised weighted population (base year)]]/gp_need_index[[#This Row],[Registered population (base year)]]</f>
        <v>1.018888576878245</v>
      </c>
      <c r="L149" s="113">
        <v>10841.457704064454</v>
      </c>
      <c r="M149" s="16">
        <v>11050.59314429794</v>
      </c>
      <c r="N149" s="17">
        <f>gp_need_index[[#This Row],[Normalised weighted population 2025/26]]/gp_need_index[[#This Row],[Registered population 2025/26]]</f>
        <v>1.0192903432307892</v>
      </c>
    </row>
    <row r="150" spans="1:14" ht="13" x14ac:dyDescent="0.3">
      <c r="A150" s="6" t="s">
        <v>48</v>
      </c>
      <c r="B150" s="1" t="s">
        <v>6867</v>
      </c>
      <c r="C150" s="106" t="s">
        <v>6379</v>
      </c>
      <c r="D150" s="106" t="s">
        <v>6718</v>
      </c>
      <c r="E150" s="106" t="s">
        <v>6652</v>
      </c>
      <c r="F150" s="62">
        <v>5239.7626559349801</v>
      </c>
      <c r="G150" s="62">
        <v>70.973673950527697</v>
      </c>
      <c r="H150" s="62">
        <v>371885.20632048033</v>
      </c>
      <c r="I150" s="127">
        <v>7385.25</v>
      </c>
      <c r="J150" s="16">
        <v>7279.112067998115</v>
      </c>
      <c r="K150" s="17">
        <f>gp_need_index[[#This Row],[Normalised weighted population (base year)]]/gp_need_index[[#This Row],[Registered population (base year)]]</f>
        <v>0.98562839010163705</v>
      </c>
      <c r="L150" s="113">
        <v>7451.3969152410145</v>
      </c>
      <c r="M150" s="16">
        <v>7345.130946891828</v>
      </c>
      <c r="N150" s="17">
        <f>gp_need_index[[#This Row],[Normalised weighted population 2025/26]]/gp_need_index[[#This Row],[Registered population 2025/26]]</f>
        <v>0.98573878568569728</v>
      </c>
    </row>
    <row r="151" spans="1:14" ht="13" x14ac:dyDescent="0.3">
      <c r="A151" s="6" t="s">
        <v>55</v>
      </c>
      <c r="B151" s="1" t="s">
        <v>6868</v>
      </c>
      <c r="C151" s="106" t="s">
        <v>6379</v>
      </c>
      <c r="D151" s="106" t="s">
        <v>6718</v>
      </c>
      <c r="E151" s="106" t="s">
        <v>6652</v>
      </c>
      <c r="F151" s="62">
        <v>5403.3263513901657</v>
      </c>
      <c r="G151" s="62">
        <v>70.39305522895647</v>
      </c>
      <c r="H151" s="62">
        <v>380356.65027348377</v>
      </c>
      <c r="I151" s="127">
        <v>9399.0833333333321</v>
      </c>
      <c r="J151" s="16">
        <v>7444.9282630594917</v>
      </c>
      <c r="K151" s="17">
        <f>gp_need_index[[#This Row],[Normalised weighted population (base year)]]/gp_need_index[[#This Row],[Registered population (base year)]]</f>
        <v>0.79209088791206506</v>
      </c>
      <c r="L151" s="113">
        <v>9492.5019104455623</v>
      </c>
      <c r="M151" s="16">
        <v>7512.4510340760507</v>
      </c>
      <c r="N151" s="17">
        <f>gp_need_index[[#This Row],[Normalised weighted population 2025/26]]/gp_need_index[[#This Row],[Registered population 2025/26]]</f>
        <v>0.7914089567692727</v>
      </c>
    </row>
    <row r="152" spans="1:14" ht="13" x14ac:dyDescent="0.3">
      <c r="A152" s="6" t="s">
        <v>50</v>
      </c>
      <c r="B152" s="1" t="s">
        <v>6869</v>
      </c>
      <c r="C152" s="106" t="s">
        <v>6379</v>
      </c>
      <c r="D152" s="106" t="s">
        <v>6718</v>
      </c>
      <c r="E152" s="106" t="s">
        <v>6652</v>
      </c>
      <c r="F152" s="62">
        <v>5233.8090122767853</v>
      </c>
      <c r="G152" s="62">
        <v>34.641791547753812</v>
      </c>
      <c r="H152" s="62">
        <v>181308.52080404767</v>
      </c>
      <c r="I152" s="127">
        <v>5363.1666666666661</v>
      </c>
      <c r="J152" s="16">
        <v>3548.8506113854228</v>
      </c>
      <c r="K152" s="17">
        <f>gp_need_index[[#This Row],[Normalised weighted population (base year)]]/gp_need_index[[#This Row],[Registered population (base year)]]</f>
        <v>0.66170806017317318</v>
      </c>
      <c r="L152" s="113">
        <v>5412.3237250584216</v>
      </c>
      <c r="M152" s="16">
        <v>3581.0373858898261</v>
      </c>
      <c r="N152" s="17">
        <f>gp_need_index[[#This Row],[Normalised weighted population 2025/26]]/gp_need_index[[#This Row],[Registered population 2025/26]]</f>
        <v>0.66164508403480093</v>
      </c>
    </row>
    <row r="153" spans="1:14" ht="13" x14ac:dyDescent="0.3">
      <c r="A153" s="6" t="s">
        <v>53</v>
      </c>
      <c r="B153" s="1" t="s">
        <v>6870</v>
      </c>
      <c r="C153" s="106" t="s">
        <v>6379</v>
      </c>
      <c r="D153" s="106" t="s">
        <v>6718</v>
      </c>
      <c r="E153" s="106" t="s">
        <v>6652</v>
      </c>
      <c r="F153" s="62">
        <v>5321.1011238744704</v>
      </c>
      <c r="G153" s="62">
        <v>112.61979096747811</v>
      </c>
      <c r="H153" s="62">
        <v>599261.29628755571</v>
      </c>
      <c r="I153" s="127">
        <v>14270.083333333334</v>
      </c>
      <c r="J153" s="16">
        <v>11729.668348064948</v>
      </c>
      <c r="K153" s="17">
        <f>gp_need_index[[#This Row],[Normalised weighted population (base year)]]/gp_need_index[[#This Row],[Registered population (base year)]]</f>
        <v>0.82197616328320533</v>
      </c>
      <c r="L153" s="113">
        <v>14395.541083520735</v>
      </c>
      <c r="M153" s="16">
        <v>11836.052141431559</v>
      </c>
      <c r="N153" s="17">
        <f>gp_need_index[[#This Row],[Normalised weighted population 2025/26]]/gp_need_index[[#This Row],[Registered population 2025/26]]</f>
        <v>0.82220265794530323</v>
      </c>
    </row>
    <row r="154" spans="1:14" ht="13" x14ac:dyDescent="0.3">
      <c r="A154" s="6" t="s">
        <v>3</v>
      </c>
      <c r="B154" s="1" t="s">
        <v>6871</v>
      </c>
      <c r="C154" s="106" t="s">
        <v>6379</v>
      </c>
      <c r="D154" s="106" t="s">
        <v>6718</v>
      </c>
      <c r="E154" s="106" t="s">
        <v>6698</v>
      </c>
      <c r="F154" s="62">
        <v>5270.3759358723955</v>
      </c>
      <c r="G154" s="62">
        <v>80.623875939475298</v>
      </c>
      <c r="H154" s="62">
        <v>424918.13560817204</v>
      </c>
      <c r="I154" s="127">
        <v>11482.666666666668</v>
      </c>
      <c r="J154" s="16">
        <v>8317.1545311517984</v>
      </c>
      <c r="K154" s="17">
        <f>gp_need_index[[#This Row],[Normalised weighted population (base year)]]/gp_need_index[[#This Row],[Registered population (base year)]]</f>
        <v>0.7243225613520492</v>
      </c>
      <c r="L154" s="113">
        <v>11594.098089149484</v>
      </c>
      <c r="M154" s="16">
        <v>8392.5880747767733</v>
      </c>
      <c r="N154" s="17">
        <f>gp_need_index[[#This Row],[Normalised weighted population 2025/26]]/gp_need_index[[#This Row],[Registered population 2025/26]]</f>
        <v>0.72386726507265853</v>
      </c>
    </row>
    <row r="155" spans="1:14" ht="13" x14ac:dyDescent="0.3">
      <c r="A155" s="6" t="s">
        <v>34</v>
      </c>
      <c r="B155" s="1" t="s">
        <v>6872</v>
      </c>
      <c r="C155" s="106" t="s">
        <v>6379</v>
      </c>
      <c r="D155" s="106" t="s">
        <v>6718</v>
      </c>
      <c r="E155" s="106" t="s">
        <v>6652</v>
      </c>
      <c r="F155" s="62">
        <v>5386.5520582932695</v>
      </c>
      <c r="G155" s="62">
        <v>16.06457597165485</v>
      </c>
      <c r="H155" s="62">
        <v>86532.674765726028</v>
      </c>
      <c r="I155" s="127">
        <v>2556.916666666667</v>
      </c>
      <c r="J155" s="16">
        <v>1693.7512610290239</v>
      </c>
      <c r="K155" s="17">
        <f>gp_need_index[[#This Row],[Normalised weighted population (base year)]]/gp_need_index[[#This Row],[Registered population (base year)]]</f>
        <v>0.6624194222321248</v>
      </c>
      <c r="L155" s="113">
        <v>2583.0810061825177</v>
      </c>
      <c r="M155" s="16">
        <v>1709.112964260597</v>
      </c>
      <c r="N155" s="17">
        <f>gp_need_index[[#This Row],[Normalised weighted population 2025/26]]/gp_need_index[[#This Row],[Registered population 2025/26]]</f>
        <v>0.6616567425372617</v>
      </c>
    </row>
    <row r="156" spans="1:14" ht="13" x14ac:dyDescent="0.3">
      <c r="A156" s="6" t="s">
        <v>49</v>
      </c>
      <c r="B156" s="1" t="s">
        <v>6873</v>
      </c>
      <c r="C156" s="106" t="s">
        <v>6379</v>
      </c>
      <c r="D156" s="106" t="s">
        <v>6718</v>
      </c>
      <c r="E156" s="106" t="s">
        <v>6652</v>
      </c>
      <c r="F156" s="62">
        <v>5307.362435867537</v>
      </c>
      <c r="G156" s="62">
        <v>88.326536475834473</v>
      </c>
      <c r="H156" s="62">
        <v>468780.94178212772</v>
      </c>
      <c r="I156" s="127">
        <v>9745</v>
      </c>
      <c r="J156" s="16">
        <v>9175.7051707864248</v>
      </c>
      <c r="K156" s="17">
        <f>gp_need_index[[#This Row],[Normalised weighted population (base year)]]/gp_need_index[[#This Row],[Registered population (base year)]]</f>
        <v>0.94158082819768341</v>
      </c>
      <c r="L156" s="113">
        <v>9833.7777069657823</v>
      </c>
      <c r="M156" s="16">
        <v>9258.9254540813854</v>
      </c>
      <c r="N156" s="17">
        <f>gp_need_index[[#This Row],[Normalised weighted population 2025/26]]/gp_need_index[[#This Row],[Registered population 2025/26]]</f>
        <v>0.94154309055845353</v>
      </c>
    </row>
    <row r="157" spans="1:14" ht="13" x14ac:dyDescent="0.3">
      <c r="A157" s="6" t="s">
        <v>6</v>
      </c>
      <c r="B157" s="1" t="s">
        <v>6874</v>
      </c>
      <c r="C157" s="106" t="s">
        <v>6379</v>
      </c>
      <c r="D157" s="106" t="s">
        <v>6718</v>
      </c>
      <c r="E157" s="106" t="s">
        <v>6698</v>
      </c>
      <c r="F157" s="62">
        <v>5462.2805815761531</v>
      </c>
      <c r="G157" s="62">
        <v>100.91512215178132</v>
      </c>
      <c r="H157" s="62">
        <v>551226.71211706055</v>
      </c>
      <c r="I157" s="127">
        <v>11080.583333333332</v>
      </c>
      <c r="J157" s="16">
        <v>10789.461221311418</v>
      </c>
      <c r="K157" s="17">
        <f>gp_need_index[[#This Row],[Normalised weighted population (base year)]]/gp_need_index[[#This Row],[Registered population (base year)]]</f>
        <v>0.97372682436797875</v>
      </c>
      <c r="L157" s="113">
        <v>11180.421436565179</v>
      </c>
      <c r="M157" s="16">
        <v>10887.31768059438</v>
      </c>
      <c r="N157" s="17">
        <f>gp_need_index[[#This Row],[Normalised weighted population 2025/26]]/gp_need_index[[#This Row],[Registered population 2025/26]]</f>
        <v>0.97378419430485752</v>
      </c>
    </row>
    <row r="158" spans="1:14" ht="13" x14ac:dyDescent="0.3">
      <c r="A158" s="6" t="s">
        <v>39</v>
      </c>
      <c r="B158" s="1" t="s">
        <v>6875</v>
      </c>
      <c r="C158" s="106" t="s">
        <v>6379</v>
      </c>
      <c r="D158" s="106" t="s">
        <v>6718</v>
      </c>
      <c r="E158" s="106" t="s">
        <v>6652</v>
      </c>
      <c r="F158" s="62">
        <v>5246.0509730747772</v>
      </c>
      <c r="G158" s="62">
        <v>36.642584544778586</v>
      </c>
      <c r="H158" s="62">
        <v>192228.8663071105</v>
      </c>
      <c r="I158" s="127">
        <v>7178.4166666666661</v>
      </c>
      <c r="J158" s="16">
        <v>3762.6004927656218</v>
      </c>
      <c r="K158" s="17">
        <f>gp_need_index[[#This Row],[Normalised weighted population (base year)]]/gp_need_index[[#This Row],[Registered population (base year)]]</f>
        <v>0.52415465240927628</v>
      </c>
      <c r="L158" s="113">
        <v>7251.5305407264468</v>
      </c>
      <c r="M158" s="16">
        <v>3796.7259003616109</v>
      </c>
      <c r="N158" s="17">
        <f>gp_need_index[[#This Row],[Normalised weighted population 2025/26]]/gp_need_index[[#This Row],[Registered population 2025/26]]</f>
        <v>0.52357579948649857</v>
      </c>
    </row>
    <row r="159" spans="1:14" ht="13" x14ac:dyDescent="0.3">
      <c r="A159" s="6" t="s">
        <v>57</v>
      </c>
      <c r="B159" s="1" t="s">
        <v>6876</v>
      </c>
      <c r="C159" s="106" t="s">
        <v>6379</v>
      </c>
      <c r="D159" s="106" t="s">
        <v>6718</v>
      </c>
      <c r="E159" s="106" t="s">
        <v>6652</v>
      </c>
      <c r="F159" s="62">
        <v>5242.915771484375</v>
      </c>
      <c r="G159" s="62">
        <v>47.092078474092752</v>
      </c>
      <c r="H159" s="62">
        <v>246899.80094380071</v>
      </c>
      <c r="I159" s="127">
        <v>10592.833333333332</v>
      </c>
      <c r="J159" s="16">
        <v>4832.7045284172054</v>
      </c>
      <c r="K159" s="17">
        <f>gp_need_index[[#This Row],[Normalised weighted population (base year)]]/gp_need_index[[#This Row],[Registered population (base year)]]</f>
        <v>0.45622397486513266</v>
      </c>
      <c r="L159" s="113">
        <v>10701.813006073153</v>
      </c>
      <c r="M159" s="16">
        <v>4876.5353874574648</v>
      </c>
      <c r="N159" s="17">
        <f>gp_need_index[[#This Row],[Normalised weighted population 2025/26]]/gp_need_index[[#This Row],[Registered population 2025/26]]</f>
        <v>0.45567376151032429</v>
      </c>
    </row>
    <row r="160" spans="1:14" ht="13" x14ac:dyDescent="0.3">
      <c r="A160" s="6" t="s">
        <v>22</v>
      </c>
      <c r="B160" s="1" t="s">
        <v>6877</v>
      </c>
      <c r="C160" s="106" t="s">
        <v>6379</v>
      </c>
      <c r="D160" s="106" t="s">
        <v>6718</v>
      </c>
      <c r="E160" s="106" t="s">
        <v>6652</v>
      </c>
      <c r="F160" s="62">
        <v>5405.6307245163689</v>
      </c>
      <c r="G160" s="62">
        <v>98.725695246384277</v>
      </c>
      <c r="H160" s="62">
        <v>533674.65152309451</v>
      </c>
      <c r="I160" s="127">
        <v>13287.333333333332</v>
      </c>
      <c r="J160" s="16">
        <v>10445.905161763112</v>
      </c>
      <c r="K160" s="17">
        <f>gp_need_index[[#This Row],[Normalised weighted population (base year)]]/gp_need_index[[#This Row],[Registered population (base year)]]</f>
        <v>0.78615512230418294</v>
      </c>
      <c r="L160" s="113">
        <v>13416.313720974253</v>
      </c>
      <c r="M160" s="16">
        <v>10540.645693488339</v>
      </c>
      <c r="N160" s="17">
        <f>gp_need_index[[#This Row],[Normalised weighted population 2025/26]]/gp_need_index[[#This Row],[Registered population 2025/26]]</f>
        <v>0.78565885627806475</v>
      </c>
    </row>
    <row r="161" spans="1:14" ht="13" x14ac:dyDescent="0.3">
      <c r="A161" s="6" t="s">
        <v>67</v>
      </c>
      <c r="B161" s="1" t="s">
        <v>6878</v>
      </c>
      <c r="C161" s="106" t="s">
        <v>6379</v>
      </c>
      <c r="D161" s="106" t="s">
        <v>6718</v>
      </c>
      <c r="E161" s="106" t="s">
        <v>6652</v>
      </c>
      <c r="F161" s="62">
        <v>5282.8973537538113</v>
      </c>
      <c r="G161" s="62">
        <v>50.74135088946646</v>
      </c>
      <c r="H161" s="62">
        <v>268061.34833985596</v>
      </c>
      <c r="I161" s="127">
        <v>6047.6666666666661</v>
      </c>
      <c r="J161" s="16">
        <v>5246.9110427128962</v>
      </c>
      <c r="K161" s="17">
        <f>gp_need_index[[#This Row],[Normalised weighted population (base year)]]/gp_need_index[[#This Row],[Registered population (base year)]]</f>
        <v>0.86759263231762607</v>
      </c>
      <c r="L161" s="113">
        <v>6101.4901424912096</v>
      </c>
      <c r="M161" s="16">
        <v>5294.4986030443051</v>
      </c>
      <c r="N161" s="17">
        <f>gp_need_index[[#This Row],[Normalised weighted population 2025/26]]/gp_need_index[[#This Row],[Registered population 2025/26]]</f>
        <v>0.86773861456778267</v>
      </c>
    </row>
    <row r="162" spans="1:14" ht="13" x14ac:dyDescent="0.3">
      <c r="A162" s="6" t="s">
        <v>1</v>
      </c>
      <c r="B162" s="1" t="s">
        <v>6879</v>
      </c>
      <c r="C162" s="106" t="s">
        <v>6379</v>
      </c>
      <c r="D162" s="106" t="s">
        <v>6718</v>
      </c>
      <c r="E162" s="106" t="s">
        <v>6698</v>
      </c>
      <c r="F162" s="62">
        <v>5460.3018182663691</v>
      </c>
      <c r="G162" s="62">
        <v>125.90800857141789</v>
      </c>
      <c r="H162" s="62">
        <v>687495.72813681071</v>
      </c>
      <c r="I162" s="127">
        <v>12245.25</v>
      </c>
      <c r="J162" s="16">
        <v>13456.729029078917</v>
      </c>
      <c r="K162" s="17">
        <f>gp_need_index[[#This Row],[Normalised weighted population (base year)]]/gp_need_index[[#This Row],[Registered population (base year)]]</f>
        <v>1.0989346096714168</v>
      </c>
      <c r="L162" s="113">
        <v>12357.240835472676</v>
      </c>
      <c r="M162" s="16">
        <v>13578.776629909522</v>
      </c>
      <c r="N162" s="17">
        <f>gp_need_index[[#This Row],[Normalised weighted population 2025/26]]/gp_need_index[[#This Row],[Registered population 2025/26]]</f>
        <v>1.0988518238578233</v>
      </c>
    </row>
    <row r="163" spans="1:14" ht="13" x14ac:dyDescent="0.3">
      <c r="A163" s="6" t="s">
        <v>23</v>
      </c>
      <c r="B163" s="1" t="s">
        <v>6880</v>
      </c>
      <c r="C163" s="106" t="s">
        <v>6379</v>
      </c>
      <c r="D163" s="106" t="s">
        <v>6718</v>
      </c>
      <c r="E163" s="106" t="s">
        <v>6652</v>
      </c>
      <c r="F163" s="62">
        <v>5360.1109240301721</v>
      </c>
      <c r="G163" s="62">
        <v>63.880232061508266</v>
      </c>
      <c r="H163" s="62">
        <v>342405.12970247288</v>
      </c>
      <c r="I163" s="127">
        <v>7313.25</v>
      </c>
      <c r="J163" s="16">
        <v>6702.0824421121088</v>
      </c>
      <c r="K163" s="17">
        <f>gp_need_index[[#This Row],[Normalised weighted population (base year)]]/gp_need_index[[#This Row],[Registered population (base year)]]</f>
        <v>0.91643010181685414</v>
      </c>
      <c r="L163" s="113">
        <v>7380.4951948715889</v>
      </c>
      <c r="M163" s="16">
        <v>6762.8678737620385</v>
      </c>
      <c r="N163" s="17">
        <f>gp_need_index[[#This Row],[Normalised weighted population 2025/26]]/gp_need_index[[#This Row],[Registered population 2025/26]]</f>
        <v>0.91631627623865741</v>
      </c>
    </row>
    <row r="164" spans="1:14" ht="13" x14ac:dyDescent="0.3">
      <c r="A164" s="6" t="s">
        <v>24</v>
      </c>
      <c r="B164" s="1" t="s">
        <v>6881</v>
      </c>
      <c r="C164" s="106" t="s">
        <v>6379</v>
      </c>
      <c r="D164" s="106" t="s">
        <v>6718</v>
      </c>
      <c r="E164" s="106" t="s">
        <v>6652</v>
      </c>
      <c r="F164" s="62">
        <v>5544.17822265625</v>
      </c>
      <c r="G164" s="62">
        <v>12.835379448922808</v>
      </c>
      <c r="H164" s="62">
        <v>71161.631220247407</v>
      </c>
      <c r="I164" s="127">
        <v>2662.6666666666665</v>
      </c>
      <c r="J164" s="16">
        <v>1392.8854382751163</v>
      </c>
      <c r="K164" s="17">
        <f>gp_need_index[[#This Row],[Normalised weighted population (base year)]]/gp_need_index[[#This Row],[Registered population (base year)]]</f>
        <v>0.52311671442480578</v>
      </c>
      <c r="L164" s="113">
        <v>2690.4682439260041</v>
      </c>
      <c r="M164" s="16">
        <v>1405.5183987520652</v>
      </c>
      <c r="N164" s="17">
        <f>gp_need_index[[#This Row],[Normalised weighted population 2025/26]]/gp_need_index[[#This Row],[Registered population 2025/26]]</f>
        <v>0.5224066115350593</v>
      </c>
    </row>
    <row r="165" spans="1:14" ht="13" x14ac:dyDescent="0.3">
      <c r="A165" s="6" t="s">
        <v>38</v>
      </c>
      <c r="B165" s="1" t="s">
        <v>6882</v>
      </c>
      <c r="C165" s="106" t="s">
        <v>6379</v>
      </c>
      <c r="D165" s="106" t="s">
        <v>6718</v>
      </c>
      <c r="E165" s="106" t="s">
        <v>6652</v>
      </c>
      <c r="F165" s="62">
        <v>5308.869635881696</v>
      </c>
      <c r="G165" s="62">
        <v>78.348584823685741</v>
      </c>
      <c r="H165" s="62">
        <v>415942.42298476672</v>
      </c>
      <c r="I165" s="127">
        <v>8167.333333333333</v>
      </c>
      <c r="J165" s="16">
        <v>8141.4680102429556</v>
      </c>
      <c r="K165" s="17">
        <f>gp_need_index[[#This Row],[Normalised weighted population (base year)]]/gp_need_index[[#This Row],[Registered population (base year)]]</f>
        <v>0.99683307610516969</v>
      </c>
      <c r="L165" s="113">
        <v>8242.8403470181929</v>
      </c>
      <c r="M165" s="16">
        <v>8215.3081415068082</v>
      </c>
      <c r="N165" s="17">
        <f>gp_need_index[[#This Row],[Normalised weighted population 2025/26]]/gp_need_index[[#This Row],[Registered population 2025/26]]</f>
        <v>0.99665986427586883</v>
      </c>
    </row>
    <row r="166" spans="1:14" ht="13" x14ac:dyDescent="0.3">
      <c r="A166" s="6" t="s">
        <v>43</v>
      </c>
      <c r="B166" s="1" t="s">
        <v>6883</v>
      </c>
      <c r="C166" s="106" t="s">
        <v>6379</v>
      </c>
      <c r="D166" s="106" t="s">
        <v>6718</v>
      </c>
      <c r="E166" s="106" t="s">
        <v>6652</v>
      </c>
      <c r="F166" s="62">
        <v>5329.3357672735092</v>
      </c>
      <c r="G166" s="62">
        <v>141.58521934255822</v>
      </c>
      <c r="H166" s="62">
        <v>754555.17355956056</v>
      </c>
      <c r="I166" s="127">
        <v>14893.166666666664</v>
      </c>
      <c r="J166" s="16">
        <v>14769.320146320993</v>
      </c>
      <c r="K166" s="17">
        <f>gp_need_index[[#This Row],[Normalised weighted population (base year)]]/gp_need_index[[#This Row],[Registered population (base year)]]</f>
        <v>0.99168433932705125</v>
      </c>
      <c r="L166" s="113">
        <v>15028.263939626118</v>
      </c>
      <c r="M166" s="16">
        <v>14903.272467562092</v>
      </c>
      <c r="N166" s="17">
        <f>gp_need_index[[#This Row],[Normalised weighted population 2025/26]]/gp_need_index[[#This Row],[Registered population 2025/26]]</f>
        <v>0.9916829067837668</v>
      </c>
    </row>
    <row r="167" spans="1:14" ht="13" x14ac:dyDescent="0.3">
      <c r="A167" s="6" t="s">
        <v>31</v>
      </c>
      <c r="B167" s="1" t="s">
        <v>6884</v>
      </c>
      <c r="C167" s="106" t="s">
        <v>6379</v>
      </c>
      <c r="D167" s="106" t="s">
        <v>6718</v>
      </c>
      <c r="E167" s="106" t="s">
        <v>6652</v>
      </c>
      <c r="F167" s="62">
        <v>5361.6395442708335</v>
      </c>
      <c r="G167" s="62">
        <v>68.455348355373985</v>
      </c>
      <c r="H167" s="62">
        <v>367032.90275900852</v>
      </c>
      <c r="I167" s="127">
        <v>10836.333333333334</v>
      </c>
      <c r="J167" s="16">
        <v>7184.1352826579059</v>
      </c>
      <c r="K167" s="17">
        <f>gp_need_index[[#This Row],[Normalised weighted population (base year)]]/gp_need_index[[#This Row],[Registered population (base year)]]</f>
        <v>0.6629673582076876</v>
      </c>
      <c r="L167" s="113">
        <v>10946.676546874429</v>
      </c>
      <c r="M167" s="16">
        <v>7249.292756914554</v>
      </c>
      <c r="N167" s="17">
        <f>gp_need_index[[#This Row],[Normalised weighted population 2025/26]]/gp_need_index[[#This Row],[Registered population 2025/26]]</f>
        <v>0.66223686484866706</v>
      </c>
    </row>
    <row r="168" spans="1:14" ht="13" x14ac:dyDescent="0.3">
      <c r="A168" s="6" t="s">
        <v>5</v>
      </c>
      <c r="B168" s="1" t="s">
        <v>6885</v>
      </c>
      <c r="C168" s="106" t="s">
        <v>6379</v>
      </c>
      <c r="D168" s="106" t="s">
        <v>6718</v>
      </c>
      <c r="E168" s="106" t="s">
        <v>6698</v>
      </c>
      <c r="F168" s="62">
        <v>5415.7611265120968</v>
      </c>
      <c r="G168" s="62">
        <v>152.32813423367762</v>
      </c>
      <c r="H168" s="62">
        <v>824972.78785686777</v>
      </c>
      <c r="I168" s="127">
        <v>14978.25</v>
      </c>
      <c r="J168" s="16">
        <v>16147.642535379515</v>
      </c>
      <c r="K168" s="17">
        <f>gp_need_index[[#This Row],[Normalised weighted population (base year)]]/gp_need_index[[#This Row],[Registered population (base year)]]</f>
        <v>1.0780727077849224</v>
      </c>
      <c r="L168" s="113">
        <v>15112.373476595598</v>
      </c>
      <c r="M168" s="16">
        <v>16294.095735578063</v>
      </c>
      <c r="N168" s="17">
        <f>gp_need_index[[#This Row],[Normalised weighted population 2025/26]]/gp_need_index[[#This Row],[Registered population 2025/26]]</f>
        <v>1.0781956759348614</v>
      </c>
    </row>
    <row r="169" spans="1:14" ht="13" x14ac:dyDescent="0.3">
      <c r="A169" s="6" t="s">
        <v>7</v>
      </c>
      <c r="B169" s="1" t="s">
        <v>6886</v>
      </c>
      <c r="C169" s="106" t="s">
        <v>6379</v>
      </c>
      <c r="D169" s="106" t="s">
        <v>6718</v>
      </c>
      <c r="E169" s="106" t="s">
        <v>6698</v>
      </c>
      <c r="F169" s="62">
        <v>5415.9570428757443</v>
      </c>
      <c r="G169" s="62">
        <v>39.862509073087246</v>
      </c>
      <c r="H169" s="62">
        <v>215893.63676108513</v>
      </c>
      <c r="I169" s="127">
        <v>6177.3333333333339</v>
      </c>
      <c r="J169" s="16">
        <v>4225.8039578948164</v>
      </c>
      <c r="K169" s="17">
        <f>gp_need_index[[#This Row],[Normalised weighted population (base year)]]/gp_need_index[[#This Row],[Registered population (base year)]]</f>
        <v>0.68408222931601814</v>
      </c>
      <c r="L169" s="113">
        <v>6237.5531849363833</v>
      </c>
      <c r="M169" s="16">
        <v>4264.1304511701919</v>
      </c>
      <c r="N169" s="17">
        <f>gp_need_index[[#This Row],[Normalised weighted population 2025/26]]/gp_need_index[[#This Row],[Registered population 2025/26]]</f>
        <v>0.68362229944075126</v>
      </c>
    </row>
    <row r="170" spans="1:14" ht="13" x14ac:dyDescent="0.3">
      <c r="A170" s="6" t="s">
        <v>46</v>
      </c>
      <c r="B170" s="1" t="s">
        <v>6887</v>
      </c>
      <c r="C170" s="106" t="s">
        <v>6379</v>
      </c>
      <c r="D170" s="106" t="s">
        <v>6718</v>
      </c>
      <c r="E170" s="106" t="s">
        <v>6652</v>
      </c>
      <c r="F170" s="62">
        <v>5265.3175653872286</v>
      </c>
      <c r="G170" s="62">
        <v>147.84416456601315</v>
      </c>
      <c r="H170" s="62">
        <v>778446.47662942915</v>
      </c>
      <c r="I170" s="127">
        <v>15828</v>
      </c>
      <c r="J170" s="16">
        <v>15236.957657951967</v>
      </c>
      <c r="K170" s="17">
        <f>gp_need_index[[#This Row],[Normalised weighted population (base year)]]/gp_need_index[[#This Row],[Registered population (base year)]]</f>
        <v>0.96265843176345511</v>
      </c>
      <c r="L170" s="113">
        <v>15966.992154852116</v>
      </c>
      <c r="M170" s="16">
        <v>15375.151280049287</v>
      </c>
      <c r="N170" s="17">
        <f>gp_need_index[[#This Row],[Normalised weighted population 2025/26]]/gp_need_index[[#This Row],[Registered population 2025/26]]</f>
        <v>0.96293347744753677</v>
      </c>
    </row>
    <row r="171" spans="1:14" ht="13" x14ac:dyDescent="0.3">
      <c r="A171" s="6" t="s">
        <v>65</v>
      </c>
      <c r="B171" s="1" t="s">
        <v>6888</v>
      </c>
      <c r="C171" s="106" t="s">
        <v>6379</v>
      </c>
      <c r="D171" s="106" t="s">
        <v>6718</v>
      </c>
      <c r="E171" s="106" t="s">
        <v>6652</v>
      </c>
      <c r="F171" s="62">
        <v>5299.0403320312498</v>
      </c>
      <c r="G171" s="62">
        <v>97.25082098236868</v>
      </c>
      <c r="H171" s="62">
        <v>515336.02270872256</v>
      </c>
      <c r="I171" s="127">
        <v>12767.416666666666</v>
      </c>
      <c r="J171" s="16">
        <v>10086.953173234169</v>
      </c>
      <c r="K171" s="17">
        <f>gp_need_index[[#This Row],[Normalised weighted population (base year)]]/gp_need_index[[#This Row],[Registered population (base year)]]</f>
        <v>0.79005435763440812</v>
      </c>
      <c r="L171" s="113">
        <v>12883.935064064355</v>
      </c>
      <c r="M171" s="16">
        <v>10178.438141967925</v>
      </c>
      <c r="N171" s="17">
        <f>gp_need_index[[#This Row],[Normalised weighted population 2025/26]]/gp_need_index[[#This Row],[Registered population 2025/26]]</f>
        <v>0.79001004672535535</v>
      </c>
    </row>
    <row r="172" spans="1:14" ht="13" x14ac:dyDescent="0.3">
      <c r="A172" s="6" t="s">
        <v>25</v>
      </c>
      <c r="B172" s="1" t="s">
        <v>6889</v>
      </c>
      <c r="C172" s="106" t="s">
        <v>6379</v>
      </c>
      <c r="D172" s="106" t="s">
        <v>6718</v>
      </c>
      <c r="E172" s="106" t="s">
        <v>6652</v>
      </c>
      <c r="F172" s="62">
        <v>5249.8239805640242</v>
      </c>
      <c r="G172" s="62">
        <v>106.82613072537636</v>
      </c>
      <c r="H172" s="62">
        <v>560818.38283294812</v>
      </c>
      <c r="I172" s="127">
        <v>11230.666666666668</v>
      </c>
      <c r="J172" s="16">
        <v>10977.204226071099</v>
      </c>
      <c r="K172" s="17">
        <f>gp_need_index[[#This Row],[Normalised weighted population (base year)]]/gp_need_index[[#This Row],[Registered population (base year)]]</f>
        <v>0.97743122041473618</v>
      </c>
      <c r="L172" s="113">
        <v>11334.987585184275</v>
      </c>
      <c r="M172" s="16">
        <v>11076.763445605393</v>
      </c>
      <c r="N172" s="17">
        <f>gp_need_index[[#This Row],[Normalised weighted population 2025/26]]/gp_need_index[[#This Row],[Registered population 2025/26]]</f>
        <v>0.9772188423111815</v>
      </c>
    </row>
    <row r="173" spans="1:14" ht="13" x14ac:dyDescent="0.3">
      <c r="A173" s="6" t="s">
        <v>37</v>
      </c>
      <c r="B173" s="1" t="s">
        <v>6890</v>
      </c>
      <c r="C173" s="106" t="s">
        <v>6379</v>
      </c>
      <c r="D173" s="106" t="s">
        <v>6718</v>
      </c>
      <c r="E173" s="106" t="s">
        <v>6652</v>
      </c>
      <c r="F173" s="62">
        <v>5310.6146940104163</v>
      </c>
      <c r="G173" s="62">
        <v>78.76491940109301</v>
      </c>
      <c r="H173" s="62">
        <v>418290.13834399066</v>
      </c>
      <c r="I173" s="127">
        <v>8697.5</v>
      </c>
      <c r="J173" s="16">
        <v>8187.4211240348077</v>
      </c>
      <c r="K173" s="17">
        <f>gp_need_index[[#This Row],[Normalised weighted population (base year)]]/gp_need_index[[#This Row],[Registered population (base year)]]</f>
        <v>0.94135339166827336</v>
      </c>
      <c r="L173" s="113">
        <v>8779.2686141905469</v>
      </c>
      <c r="M173" s="16">
        <v>8261.6780332003982</v>
      </c>
      <c r="N173" s="17">
        <f>gp_need_index[[#This Row],[Normalised weighted population 2025/26]]/gp_need_index[[#This Row],[Registered population 2025/26]]</f>
        <v>0.94104399765676028</v>
      </c>
    </row>
    <row r="174" spans="1:14" ht="13" x14ac:dyDescent="0.3">
      <c r="A174" s="6" t="s">
        <v>40</v>
      </c>
      <c r="B174" s="1" t="s">
        <v>6891</v>
      </c>
      <c r="C174" s="106" t="s">
        <v>6379</v>
      </c>
      <c r="D174" s="106" t="s">
        <v>6718</v>
      </c>
      <c r="E174" s="106" t="s">
        <v>6652</v>
      </c>
      <c r="F174" s="62">
        <v>5323.340169270833</v>
      </c>
      <c r="G174" s="62">
        <v>125.2268642498012</v>
      </c>
      <c r="H174" s="62">
        <v>666625.1967327923</v>
      </c>
      <c r="I174" s="127">
        <v>16676.833333333336</v>
      </c>
      <c r="J174" s="16">
        <v>13048.218729592563</v>
      </c>
      <c r="K174" s="17">
        <f>gp_need_index[[#This Row],[Normalised weighted population (base year)]]/gp_need_index[[#This Row],[Registered population (base year)]]</f>
        <v>0.78241585010698844</v>
      </c>
      <c r="L174" s="113">
        <v>16829.014275618243</v>
      </c>
      <c r="M174" s="16">
        <v>13166.561291712858</v>
      </c>
      <c r="N174" s="17">
        <f>gp_need_index[[#This Row],[Normalised weighted population 2025/26]]/gp_need_index[[#This Row],[Registered population 2025/26]]</f>
        <v>0.78237269729983405</v>
      </c>
    </row>
    <row r="175" spans="1:14" ht="13" x14ac:dyDescent="0.3">
      <c r="A175" s="6" t="s">
        <v>71</v>
      </c>
      <c r="B175" s="1" t="s">
        <v>6892</v>
      </c>
      <c r="C175" s="106" t="s">
        <v>6379</v>
      </c>
      <c r="D175" s="106" t="s">
        <v>6718</v>
      </c>
      <c r="E175" s="106" t="s">
        <v>6652</v>
      </c>
      <c r="F175" s="62">
        <v>5231.882368607955</v>
      </c>
      <c r="G175" s="62">
        <v>36.914942555961055</v>
      </c>
      <c r="H175" s="62">
        <v>193134.63709670812</v>
      </c>
      <c r="I175" s="127">
        <v>4962.333333333333</v>
      </c>
      <c r="J175" s="16">
        <v>3780.3296386777029</v>
      </c>
      <c r="K175" s="17">
        <f>gp_need_index[[#This Row],[Normalised weighted population (base year)]]/gp_need_index[[#This Row],[Registered population (base year)]]</f>
        <v>0.76180485766327055</v>
      </c>
      <c r="L175" s="113">
        <v>5010.4006912443128</v>
      </c>
      <c r="M175" s="16">
        <v>3814.6158431299468</v>
      </c>
      <c r="N175" s="17">
        <f>gp_need_index[[#This Row],[Normalised weighted population 2025/26]]/gp_need_index[[#This Row],[Registered population 2025/26]]</f>
        <v>0.761339477258974</v>
      </c>
    </row>
    <row r="176" spans="1:14" ht="13" x14ac:dyDescent="0.3">
      <c r="A176" s="6" t="s">
        <v>18</v>
      </c>
      <c r="B176" s="1" t="s">
        <v>6893</v>
      </c>
      <c r="C176" s="106" t="s">
        <v>6379</v>
      </c>
      <c r="D176" s="106" t="s">
        <v>6718</v>
      </c>
      <c r="E176" s="106" t="s">
        <v>6652</v>
      </c>
      <c r="F176" s="62">
        <v>5308.7460970716411</v>
      </c>
      <c r="G176" s="62">
        <v>172.82296835090852</v>
      </c>
      <c r="H176" s="62">
        <v>917473.25871722144</v>
      </c>
      <c r="I176" s="127">
        <v>18257.583333333332</v>
      </c>
      <c r="J176" s="16">
        <v>17958.204725785279</v>
      </c>
      <c r="K176" s="17">
        <f>gp_need_index[[#This Row],[Normalised weighted population (base year)]]/gp_need_index[[#This Row],[Registered population (base year)]]</f>
        <v>0.98360250630753143</v>
      </c>
      <c r="L176" s="113">
        <v>18420.21552344042</v>
      </c>
      <c r="M176" s="16">
        <v>18121.079061537355</v>
      </c>
      <c r="N176" s="17">
        <f>gp_need_index[[#This Row],[Normalised weighted population 2025/26]]/gp_need_index[[#This Row],[Registered population 2025/26]]</f>
        <v>0.98376042552149279</v>
      </c>
    </row>
    <row r="177" spans="1:14" ht="13" x14ac:dyDescent="0.3">
      <c r="A177" s="6" t="s">
        <v>26</v>
      </c>
      <c r="B177" s="1" t="s">
        <v>6894</v>
      </c>
      <c r="C177" s="106" t="s">
        <v>6379</v>
      </c>
      <c r="D177" s="106" t="s">
        <v>6718</v>
      </c>
      <c r="E177" s="106" t="s">
        <v>6652</v>
      </c>
      <c r="F177" s="62">
        <v>5401.638671875</v>
      </c>
      <c r="G177" s="62">
        <v>20.61952542317912</v>
      </c>
      <c r="H177" s="62">
        <v>111379.22592155405</v>
      </c>
      <c r="I177" s="127">
        <v>2937.3333333333335</v>
      </c>
      <c r="J177" s="16">
        <v>2180.086364691791</v>
      </c>
      <c r="K177" s="17">
        <f>gp_need_index[[#This Row],[Normalised weighted population (base year)]]/gp_need_index[[#This Row],[Registered population (base year)]]</f>
        <v>0.74219917091186705</v>
      </c>
      <c r="L177" s="113">
        <v>2964.6107839918786</v>
      </c>
      <c r="M177" s="16">
        <v>2199.8589490872396</v>
      </c>
      <c r="N177" s="17">
        <f>gp_need_index[[#This Row],[Normalised weighted population 2025/26]]/gp_need_index[[#This Row],[Registered population 2025/26]]</f>
        <v>0.74203971764722088</v>
      </c>
    </row>
    <row r="178" spans="1:14" ht="13" x14ac:dyDescent="0.3">
      <c r="A178" s="6" t="s">
        <v>12</v>
      </c>
      <c r="B178" s="1" t="s">
        <v>6895</v>
      </c>
      <c r="C178" s="106" t="s">
        <v>6379</v>
      </c>
      <c r="D178" s="106" t="s">
        <v>6718</v>
      </c>
      <c r="E178" s="106" t="s">
        <v>6652</v>
      </c>
      <c r="F178" s="62">
        <v>5193.7251302083332</v>
      </c>
      <c r="G178" s="62">
        <v>19.039998169097796</v>
      </c>
      <c r="H178" s="62">
        <v>98888.516969963879</v>
      </c>
      <c r="I178" s="127">
        <v>3619.9166666666665</v>
      </c>
      <c r="J178" s="16">
        <v>1935.5989026414218</v>
      </c>
      <c r="K178" s="17">
        <f>gp_need_index[[#This Row],[Normalised weighted population (base year)]]/gp_need_index[[#This Row],[Registered population (base year)]]</f>
        <v>0.53470813857816857</v>
      </c>
      <c r="L178" s="113">
        <v>3656.3509828784127</v>
      </c>
      <c r="M178" s="16">
        <v>1953.1540753529516</v>
      </c>
      <c r="N178" s="17">
        <f>gp_need_index[[#This Row],[Normalised weighted population 2025/26]]/gp_need_index[[#This Row],[Registered population 2025/26]]</f>
        <v>0.53418123273695062</v>
      </c>
    </row>
    <row r="179" spans="1:14" ht="13" x14ac:dyDescent="0.3">
      <c r="A179" s="6" t="s">
        <v>41</v>
      </c>
      <c r="B179" s="1" t="s">
        <v>6896</v>
      </c>
      <c r="C179" s="106" t="s">
        <v>6379</v>
      </c>
      <c r="D179" s="106" t="s">
        <v>6718</v>
      </c>
      <c r="E179" s="106" t="s">
        <v>6652</v>
      </c>
      <c r="F179" s="62">
        <v>5409.411440641984</v>
      </c>
      <c r="G179" s="62">
        <v>123.10816930068556</v>
      </c>
      <c r="H179" s="62">
        <v>665942.73945161875</v>
      </c>
      <c r="I179" s="127">
        <v>12286.416666666664</v>
      </c>
      <c r="J179" s="16">
        <v>13034.860620835199</v>
      </c>
      <c r="K179" s="17">
        <f>gp_need_index[[#This Row],[Normalised weighted population (base year)]]/gp_need_index[[#This Row],[Registered population (base year)]]</f>
        <v>1.0609163741124847</v>
      </c>
      <c r="L179" s="113">
        <v>12392.459235435834</v>
      </c>
      <c r="M179" s="16">
        <v>13153.082029804387</v>
      </c>
      <c r="N179" s="17">
        <f>gp_need_index[[#This Row],[Normalised weighted population 2025/26]]/gp_need_index[[#This Row],[Registered population 2025/26]]</f>
        <v>1.0613778734243142</v>
      </c>
    </row>
    <row r="180" spans="1:14" ht="13" x14ac:dyDescent="0.3">
      <c r="A180" s="6" t="s">
        <v>8</v>
      </c>
      <c r="B180" s="1" t="s">
        <v>12429</v>
      </c>
      <c r="C180" s="106" t="s">
        <v>6379</v>
      </c>
      <c r="D180" s="106" t="s">
        <v>6718</v>
      </c>
      <c r="E180" s="106" t="s">
        <v>6698</v>
      </c>
      <c r="F180" s="62">
        <v>5462.4219468060664</v>
      </c>
      <c r="G180" s="62">
        <v>39.48374751803982</v>
      </c>
      <c r="H180" s="62">
        <v>215676.88898469027</v>
      </c>
      <c r="I180" s="127">
        <v>5781.9166666666661</v>
      </c>
      <c r="J180" s="16">
        <v>4221.5614353957963</v>
      </c>
      <c r="K180" s="17">
        <f>gp_need_index[[#This Row],[Normalised weighted population (base year)]]/gp_need_index[[#This Row],[Registered population (base year)]]</f>
        <v>0.73013183668549297</v>
      </c>
      <c r="L180" s="113">
        <v>5837.9818566774793</v>
      </c>
      <c r="M180" s="16">
        <v>4259.8494505468543</v>
      </c>
      <c r="N180" s="17">
        <f>gp_need_index[[#This Row],[Normalised weighted population 2025/26]]/gp_need_index[[#This Row],[Registered population 2025/26]]</f>
        <v>0.72967843256902931</v>
      </c>
    </row>
    <row r="181" spans="1:14" ht="13" x14ac:dyDescent="0.3">
      <c r="A181" s="6" t="s">
        <v>20</v>
      </c>
      <c r="B181" s="1" t="s">
        <v>6897</v>
      </c>
      <c r="C181" s="106" t="s">
        <v>6379</v>
      </c>
      <c r="D181" s="106" t="s">
        <v>6718</v>
      </c>
      <c r="E181" s="106" t="s">
        <v>6652</v>
      </c>
      <c r="F181" s="62">
        <v>5441.2109069824219</v>
      </c>
      <c r="G181" s="62">
        <v>45.094111460165308</v>
      </c>
      <c r="H181" s="62">
        <v>245366.5711177325</v>
      </c>
      <c r="I181" s="127">
        <v>4656.25</v>
      </c>
      <c r="J181" s="16">
        <v>4802.6937844019412</v>
      </c>
      <c r="K181" s="17">
        <f>gp_need_index[[#This Row],[Normalised weighted population (base year)]]/gp_need_index[[#This Row],[Registered population (base year)]]</f>
        <v>1.0314510140997457</v>
      </c>
      <c r="L181" s="113">
        <v>4697.909038423586</v>
      </c>
      <c r="M181" s="16">
        <v>4846.2524569919651</v>
      </c>
      <c r="N181" s="17">
        <f>gp_need_index[[#This Row],[Normalised weighted population 2025/26]]/gp_need_index[[#This Row],[Registered population 2025/26]]</f>
        <v>1.0315764773977312</v>
      </c>
    </row>
    <row r="182" spans="1:14" ht="13" x14ac:dyDescent="0.3">
      <c r="A182" s="6" t="s">
        <v>69</v>
      </c>
      <c r="B182" s="1" t="s">
        <v>6898</v>
      </c>
      <c r="C182" s="106" t="s">
        <v>6379</v>
      </c>
      <c r="D182" s="106" t="s">
        <v>6718</v>
      </c>
      <c r="E182" s="106" t="s">
        <v>6652</v>
      </c>
      <c r="F182" s="62">
        <v>5311.3274100167409</v>
      </c>
      <c r="G182" s="62">
        <v>30.256903981654027</v>
      </c>
      <c r="H182" s="62">
        <v>160704.32346000371</v>
      </c>
      <c r="I182" s="127">
        <v>4127.6666666666661</v>
      </c>
      <c r="J182" s="16">
        <v>3145.5534137840846</v>
      </c>
      <c r="K182" s="17">
        <f>gp_need_index[[#This Row],[Normalised weighted population (base year)]]/gp_need_index[[#This Row],[Registered population (base year)]]</f>
        <v>0.76206575477285432</v>
      </c>
      <c r="L182" s="113">
        <v>4167.8556058667637</v>
      </c>
      <c r="M182" s="16">
        <v>3174.0824305018382</v>
      </c>
      <c r="N182" s="17">
        <f>gp_need_index[[#This Row],[Normalised weighted population 2025/26]]/gp_need_index[[#This Row],[Registered population 2025/26]]</f>
        <v>0.76156247496528695</v>
      </c>
    </row>
    <row r="183" spans="1:14" ht="13" x14ac:dyDescent="0.3">
      <c r="A183" s="6" t="s">
        <v>59</v>
      </c>
      <c r="B183" s="1" t="s">
        <v>6899</v>
      </c>
      <c r="C183" s="106" t="s">
        <v>6379</v>
      </c>
      <c r="D183" s="106" t="s">
        <v>6718</v>
      </c>
      <c r="E183" s="106" t="s">
        <v>6652</v>
      </c>
      <c r="F183" s="62">
        <v>5389.5497710129312</v>
      </c>
      <c r="G183" s="62">
        <v>48.015466361420238</v>
      </c>
      <c r="H183" s="62">
        <v>258781.74573327153</v>
      </c>
      <c r="I183" s="127">
        <v>5249.9166666666661</v>
      </c>
      <c r="J183" s="16">
        <v>5065.276317341204</v>
      </c>
      <c r="K183" s="17">
        <f>gp_need_index[[#This Row],[Normalised weighted population (base year)]]/gp_need_index[[#This Row],[Registered population (base year)]]</f>
        <v>0.96482985139596589</v>
      </c>
      <c r="L183" s="113">
        <v>5299.821955749776</v>
      </c>
      <c r="M183" s="16">
        <v>5111.2165172768409</v>
      </c>
      <c r="N183" s="17">
        <f>gp_need_index[[#This Row],[Normalised weighted population 2025/26]]/gp_need_index[[#This Row],[Registered population 2025/26]]</f>
        <v>0.96441287272522103</v>
      </c>
    </row>
    <row r="184" spans="1:14" ht="13" x14ac:dyDescent="0.3">
      <c r="A184" s="6" t="s">
        <v>17</v>
      </c>
      <c r="B184" s="1" t="s">
        <v>6900</v>
      </c>
      <c r="C184" s="106" t="s">
        <v>6379</v>
      </c>
      <c r="D184" s="106" t="s">
        <v>6718</v>
      </c>
      <c r="E184" s="106" t="s">
        <v>6652</v>
      </c>
      <c r="F184" s="62">
        <v>5352.8097475113409</v>
      </c>
      <c r="G184" s="62">
        <v>114.56416500738445</v>
      </c>
      <c r="H184" s="62">
        <v>613240.17916702514</v>
      </c>
      <c r="I184" s="127">
        <v>12191.333333333332</v>
      </c>
      <c r="J184" s="16">
        <v>12003.284650449908</v>
      </c>
      <c r="K184" s="17">
        <f>gp_need_index[[#This Row],[Normalised weighted population (base year)]]/gp_need_index[[#This Row],[Registered population (base year)]]</f>
        <v>0.98457521603734155</v>
      </c>
      <c r="L184" s="113">
        <v>12300.666622542085</v>
      </c>
      <c r="M184" s="16">
        <v>12112.150043407481</v>
      </c>
      <c r="N184" s="17">
        <f>gp_need_index[[#This Row],[Normalised weighted population 2025/26]]/gp_need_index[[#This Row],[Registered population 2025/26]]</f>
        <v>0.98467427945822616</v>
      </c>
    </row>
    <row r="185" spans="1:14" ht="13" x14ac:dyDescent="0.3">
      <c r="A185" s="6" t="s">
        <v>36</v>
      </c>
      <c r="B185" s="1" t="s">
        <v>6901</v>
      </c>
      <c r="C185" s="106" t="s">
        <v>6379</v>
      </c>
      <c r="D185" s="106" t="s">
        <v>6718</v>
      </c>
      <c r="E185" s="106" t="s">
        <v>6652</v>
      </c>
      <c r="F185" s="62">
        <v>5277.4540587308111</v>
      </c>
      <c r="G185" s="62">
        <v>72.85802622164104</v>
      </c>
      <c r="H185" s="62">
        <v>384504.88619451539</v>
      </c>
      <c r="I185" s="127">
        <v>8353.4166666666661</v>
      </c>
      <c r="J185" s="16">
        <v>7526.1239482883975</v>
      </c>
      <c r="K185" s="17">
        <f>gp_need_index[[#This Row],[Normalised weighted population (base year)]]/gp_need_index[[#This Row],[Registered population (base year)]]</f>
        <v>0.90096355163516706</v>
      </c>
      <c r="L185" s="113">
        <v>8432.9547247679184</v>
      </c>
      <c r="M185" s="16">
        <v>7594.3831344143473</v>
      </c>
      <c r="N185" s="17">
        <f>gp_need_index[[#This Row],[Normalised weighted population 2025/26]]/gp_need_index[[#This Row],[Registered population 2025/26]]</f>
        <v>0.90056016927368843</v>
      </c>
    </row>
    <row r="186" spans="1:14" ht="13" x14ac:dyDescent="0.3">
      <c r="A186" s="6" t="s">
        <v>29</v>
      </c>
      <c r="B186" s="1" t="s">
        <v>6902</v>
      </c>
      <c r="C186" s="106" t="s">
        <v>6379</v>
      </c>
      <c r="D186" s="106" t="s">
        <v>6718</v>
      </c>
      <c r="E186" s="106" t="s">
        <v>6652</v>
      </c>
      <c r="F186" s="62">
        <v>5332.4033034752156</v>
      </c>
      <c r="G186" s="62">
        <v>30.81770102449655</v>
      </c>
      <c r="H186" s="62">
        <v>164332.41074853693</v>
      </c>
      <c r="I186" s="127">
        <v>3448.083333333333</v>
      </c>
      <c r="J186" s="16">
        <v>3216.5679460022711</v>
      </c>
      <c r="K186" s="17">
        <f>gp_need_index[[#This Row],[Normalised weighted population (base year)]]/gp_need_index[[#This Row],[Registered population (base year)]]</f>
        <v>0.93285678884470258</v>
      </c>
      <c r="L186" s="113">
        <v>3476.7616707033944</v>
      </c>
      <c r="M186" s="16">
        <v>3245.7410385026765</v>
      </c>
      <c r="N186" s="17">
        <f>gp_need_index[[#This Row],[Normalised weighted population 2025/26]]/gp_need_index[[#This Row],[Registered population 2025/26]]</f>
        <v>0.93355292824716984</v>
      </c>
    </row>
    <row r="187" spans="1:14" ht="13" x14ac:dyDescent="0.3">
      <c r="A187" s="6" t="s">
        <v>35</v>
      </c>
      <c r="B187" s="1" t="s">
        <v>6903</v>
      </c>
      <c r="C187" s="106" t="s">
        <v>6379</v>
      </c>
      <c r="D187" s="106" t="s">
        <v>6718</v>
      </c>
      <c r="E187" s="106" t="s">
        <v>6652</v>
      </c>
      <c r="F187" s="62">
        <v>5388.3220716502565</v>
      </c>
      <c r="G187" s="62">
        <v>89.507021288427794</v>
      </c>
      <c r="H187" s="62">
        <v>482292.65837610484</v>
      </c>
      <c r="I187" s="127">
        <v>8317.0833333333358</v>
      </c>
      <c r="J187" s="16">
        <v>9440.1773725492203</v>
      </c>
      <c r="K187" s="17">
        <f>gp_need_index[[#This Row],[Normalised weighted population (base year)]]/gp_need_index[[#This Row],[Registered population (base year)]]</f>
        <v>1.1350346021801574</v>
      </c>
      <c r="L187" s="113">
        <v>8390.9331529230694</v>
      </c>
      <c r="M187" s="16">
        <v>9525.7963217935212</v>
      </c>
      <c r="N187" s="17">
        <f>gp_need_index[[#This Row],[Normalised weighted population 2025/26]]/gp_need_index[[#This Row],[Registered population 2025/26]]</f>
        <v>1.1352487438748229</v>
      </c>
    </row>
    <row r="188" spans="1:14" ht="13" x14ac:dyDescent="0.3">
      <c r="A188" s="6" t="s">
        <v>52</v>
      </c>
      <c r="B188" s="1" t="s">
        <v>6904</v>
      </c>
      <c r="C188" s="106" t="s">
        <v>6379</v>
      </c>
      <c r="D188" s="106" t="s">
        <v>6718</v>
      </c>
      <c r="E188" s="106" t="s">
        <v>6652</v>
      </c>
      <c r="F188" s="62">
        <v>5267.6887044270834</v>
      </c>
      <c r="G188" s="62">
        <v>24.193625575273508</v>
      </c>
      <c r="H188" s="62">
        <v>127444.48816200646</v>
      </c>
      <c r="I188" s="127">
        <v>2620.5</v>
      </c>
      <c r="J188" s="16">
        <v>2494.5405087731642</v>
      </c>
      <c r="K188" s="17">
        <f>gp_need_index[[#This Row],[Normalised weighted population (base year)]]/gp_need_index[[#This Row],[Registered population (base year)]]</f>
        <v>0.95193303139597951</v>
      </c>
      <c r="L188" s="113">
        <v>2644.6630122946817</v>
      </c>
      <c r="M188" s="16">
        <v>2517.1650770179899</v>
      </c>
      <c r="N188" s="17">
        <f>gp_need_index[[#This Row],[Normalised weighted population 2025/26]]/gp_need_index[[#This Row],[Registered population 2025/26]]</f>
        <v>0.95179047966263708</v>
      </c>
    </row>
    <row r="189" spans="1:14" ht="13" x14ac:dyDescent="0.3">
      <c r="A189" s="6" t="s">
        <v>68</v>
      </c>
      <c r="B189" s="1" t="s">
        <v>6905</v>
      </c>
      <c r="C189" s="106" t="s">
        <v>6379</v>
      </c>
      <c r="D189" s="106" t="s">
        <v>6718</v>
      </c>
      <c r="E189" s="106" t="s">
        <v>6652</v>
      </c>
      <c r="F189" s="62">
        <v>5351.9263293207905</v>
      </c>
      <c r="G189" s="62">
        <v>64.927708241504064</v>
      </c>
      <c r="H189" s="62">
        <v>347488.3112401641</v>
      </c>
      <c r="I189" s="127">
        <v>7617.6666666666661</v>
      </c>
      <c r="J189" s="16">
        <v>6801.5783280628575</v>
      </c>
      <c r="K189" s="17">
        <f>gp_need_index[[#This Row],[Normalised weighted population (base year)]]/gp_need_index[[#This Row],[Registered population (base year)]]</f>
        <v>0.89286898806233639</v>
      </c>
      <c r="L189" s="113">
        <v>7688.4792275953369</v>
      </c>
      <c r="M189" s="16">
        <v>6863.2661509362842</v>
      </c>
      <c r="N189" s="17">
        <f>gp_need_index[[#This Row],[Normalised weighted population 2025/26]]/gp_need_index[[#This Row],[Registered population 2025/26]]</f>
        <v>0.89266888129225685</v>
      </c>
    </row>
    <row r="190" spans="1:14" ht="13" x14ac:dyDescent="0.3">
      <c r="A190" s="6" t="s">
        <v>42</v>
      </c>
      <c r="B190" s="1" t="s">
        <v>6906</v>
      </c>
      <c r="C190" s="106" t="s">
        <v>6379</v>
      </c>
      <c r="D190" s="106" t="s">
        <v>6718</v>
      </c>
      <c r="E190" s="106" t="s">
        <v>6652</v>
      </c>
      <c r="F190" s="62">
        <v>5370.9636439732139</v>
      </c>
      <c r="G190" s="62">
        <v>35.955420090368449</v>
      </c>
      <c r="H190" s="62">
        <v>193115.25410915303</v>
      </c>
      <c r="I190" s="127">
        <v>3495.1666666666661</v>
      </c>
      <c r="J190" s="16">
        <v>3779.950244885672</v>
      </c>
      <c r="K190" s="17">
        <f>gp_need_index[[#This Row],[Normalised weighted population (base year)]]/gp_need_index[[#This Row],[Registered population (base year)]]</f>
        <v>1.0814792556060291</v>
      </c>
      <c r="L190" s="113">
        <v>3526.0661977779464</v>
      </c>
      <c r="M190" s="16">
        <v>3814.2330083752581</v>
      </c>
      <c r="N190" s="17">
        <f>gp_need_index[[#This Row],[Normalised weighted population 2025/26]]/gp_need_index[[#This Row],[Registered population 2025/26]]</f>
        <v>1.0817247307435431</v>
      </c>
    </row>
    <row r="191" spans="1:14" ht="13" x14ac:dyDescent="0.3">
      <c r="A191" s="6" t="s">
        <v>62</v>
      </c>
      <c r="B191" s="1" t="s">
        <v>6907</v>
      </c>
      <c r="C191" s="106" t="s">
        <v>6379</v>
      </c>
      <c r="D191" s="106" t="s">
        <v>6718</v>
      </c>
      <c r="E191" s="106" t="s">
        <v>6652</v>
      </c>
      <c r="F191" s="62">
        <v>5323.197265625</v>
      </c>
      <c r="G191" s="62">
        <v>14.496508743000254</v>
      </c>
      <c r="H191" s="62">
        <v>77167.775701847859</v>
      </c>
      <c r="I191" s="127">
        <v>1716.0833333333335</v>
      </c>
      <c r="J191" s="16">
        <v>1510.4469815554423</v>
      </c>
      <c r="K191" s="17">
        <f>gp_need_index[[#This Row],[Normalised weighted population (base year)]]/gp_need_index[[#This Row],[Registered population (base year)]]</f>
        <v>0.88017111536275949</v>
      </c>
      <c r="L191" s="113">
        <v>1731.5029173666753</v>
      </c>
      <c r="M191" s="16">
        <v>1524.1461821473779</v>
      </c>
      <c r="N191" s="17">
        <f>gp_need_index[[#This Row],[Normalised weighted population 2025/26]]/gp_need_index[[#This Row],[Registered population 2025/26]]</f>
        <v>0.88024465154546083</v>
      </c>
    </row>
    <row r="192" spans="1:14" ht="13" x14ac:dyDescent="0.3">
      <c r="A192" s="6" t="s">
        <v>32</v>
      </c>
      <c r="B192" s="1" t="s">
        <v>6908</v>
      </c>
      <c r="C192" s="106" t="s">
        <v>6379</v>
      </c>
      <c r="D192" s="106" t="s">
        <v>6718</v>
      </c>
      <c r="E192" s="106" t="s">
        <v>6652</v>
      </c>
      <c r="F192" s="62">
        <v>5306.6550598144531</v>
      </c>
      <c r="G192" s="62">
        <v>19.865268156443975</v>
      </c>
      <c r="H192" s="62">
        <v>105418.12577696436</v>
      </c>
      <c r="I192" s="127">
        <v>2209.5</v>
      </c>
      <c r="J192" s="16">
        <v>2063.4064987988882</v>
      </c>
      <c r="K192" s="17">
        <f>gp_need_index[[#This Row],[Normalised weighted population (base year)]]/gp_need_index[[#This Row],[Registered population (base year)]]</f>
        <v>0.93387938393251335</v>
      </c>
      <c r="L192" s="113">
        <v>2229.2107056532286</v>
      </c>
      <c r="M192" s="16">
        <v>2082.1208395701474</v>
      </c>
      <c r="N192" s="17">
        <f>gp_need_index[[#This Row],[Normalised weighted population 2025/26]]/gp_need_index[[#This Row],[Registered population 2025/26]]</f>
        <v>0.93401706455560052</v>
      </c>
    </row>
    <row r="193" spans="1:14" ht="13" x14ac:dyDescent="0.3">
      <c r="A193" s="6" t="s">
        <v>13</v>
      </c>
      <c r="B193" s="1" t="s">
        <v>6909</v>
      </c>
      <c r="C193" s="106" t="s">
        <v>6379</v>
      </c>
      <c r="D193" s="106" t="s">
        <v>6718</v>
      </c>
      <c r="E193" s="106" t="s">
        <v>6652</v>
      </c>
      <c r="F193" s="62">
        <v>5301.716471354167</v>
      </c>
      <c r="G193" s="62">
        <v>78.349888357886627</v>
      </c>
      <c r="H193" s="62">
        <v>415388.89363576763</v>
      </c>
      <c r="I193" s="127">
        <v>6521.0833333333339</v>
      </c>
      <c r="J193" s="16">
        <v>8130.6334782534841</v>
      </c>
      <c r="K193" s="17">
        <f>gp_need_index[[#This Row],[Normalised weighted population (base year)]]/gp_need_index[[#This Row],[Registered population (base year)]]</f>
        <v>1.2468225082621982</v>
      </c>
      <c r="L193" s="113">
        <v>6575.3231582861226</v>
      </c>
      <c r="M193" s="16">
        <v>8204.3753442827037</v>
      </c>
      <c r="N193" s="17">
        <f>gp_need_index[[#This Row],[Normalised weighted population 2025/26]]/gp_need_index[[#This Row],[Registered population 2025/26]]</f>
        <v>1.2477524141066245</v>
      </c>
    </row>
    <row r="194" spans="1:14" ht="13" x14ac:dyDescent="0.3">
      <c r="A194" s="6" t="s">
        <v>16</v>
      </c>
      <c r="B194" s="1" t="s">
        <v>6910</v>
      </c>
      <c r="C194" s="106" t="s">
        <v>6379</v>
      </c>
      <c r="D194" s="106" t="s">
        <v>6718</v>
      </c>
      <c r="E194" s="106" t="s">
        <v>6652</v>
      </c>
      <c r="F194" s="62">
        <v>5198.0886501736113</v>
      </c>
      <c r="G194" s="62">
        <v>24.265852671493946</v>
      </c>
      <c r="H194" s="62">
        <v>126136.05335847769</v>
      </c>
      <c r="I194" s="127">
        <v>2749.5</v>
      </c>
      <c r="J194" s="16">
        <v>2468.9298003968074</v>
      </c>
      <c r="K194" s="17">
        <f>gp_need_index[[#This Row],[Normalised weighted population (base year)]]/gp_need_index[[#This Row],[Registered population (base year)]]</f>
        <v>0.89795591940236674</v>
      </c>
      <c r="L194" s="113">
        <v>2776.8338229054189</v>
      </c>
      <c r="M194" s="16">
        <v>2491.3220889021695</v>
      </c>
      <c r="N194" s="17">
        <f>gp_need_index[[#This Row],[Normalised weighted population 2025/26]]/gp_need_index[[#This Row],[Registered population 2025/26]]</f>
        <v>0.89718083536431559</v>
      </c>
    </row>
    <row r="195" spans="1:14" ht="13" x14ac:dyDescent="0.3">
      <c r="A195" s="6" t="s">
        <v>51</v>
      </c>
      <c r="B195" s="1" t="s">
        <v>6911</v>
      </c>
      <c r="C195" s="106" t="s">
        <v>6379</v>
      </c>
      <c r="D195" s="106" t="s">
        <v>6718</v>
      </c>
      <c r="E195" s="106" t="s">
        <v>6652</v>
      </c>
      <c r="F195" s="62">
        <v>5316.1506919049198</v>
      </c>
      <c r="G195" s="62">
        <v>47.333476096056714</v>
      </c>
      <c r="H195" s="62">
        <v>251631.89169831687</v>
      </c>
      <c r="I195" s="127">
        <v>4344.5</v>
      </c>
      <c r="J195" s="16">
        <v>4925.3283228909677</v>
      </c>
      <c r="K195" s="17">
        <f>gp_need_index[[#This Row],[Normalised weighted population (base year)]]/gp_need_index[[#This Row],[Registered population (base year)]]</f>
        <v>1.1336927892486979</v>
      </c>
      <c r="L195" s="113">
        <v>4382.2719005332183</v>
      </c>
      <c r="M195" s="16">
        <v>4969.9992458034303</v>
      </c>
      <c r="N195" s="17">
        <f>gp_need_index[[#This Row],[Normalised weighted population 2025/26]]/gp_need_index[[#This Row],[Registered population 2025/26]]</f>
        <v>1.1341147602454105</v>
      </c>
    </row>
    <row r="196" spans="1:14" ht="13" x14ac:dyDescent="0.3">
      <c r="A196" s="6" t="s">
        <v>58</v>
      </c>
      <c r="B196" s="1" t="s">
        <v>6912</v>
      </c>
      <c r="C196" s="106" t="s">
        <v>6379</v>
      </c>
      <c r="D196" s="106" t="s">
        <v>6718</v>
      </c>
      <c r="E196" s="106" t="s">
        <v>6652</v>
      </c>
      <c r="F196" s="62">
        <v>5244.749821589543</v>
      </c>
      <c r="G196" s="62">
        <v>52.728754415859783</v>
      </c>
      <c r="H196" s="62">
        <v>276549.1253152194</v>
      </c>
      <c r="I196" s="127">
        <v>5985.666666666667</v>
      </c>
      <c r="J196" s="16">
        <v>5413.0469329332809</v>
      </c>
      <c r="K196" s="17">
        <f>gp_need_index[[#This Row],[Normalised weighted population (base year)]]/gp_need_index[[#This Row],[Registered population (base year)]]</f>
        <v>0.90433484428355748</v>
      </c>
      <c r="L196" s="113">
        <v>6040.9819110002845</v>
      </c>
      <c r="M196" s="16">
        <v>5462.1412849054705</v>
      </c>
      <c r="N196" s="17">
        <f>gp_need_index[[#This Row],[Normalised weighted population 2025/26]]/gp_need_index[[#This Row],[Registered population 2025/26]]</f>
        <v>0.90418103635755331</v>
      </c>
    </row>
    <row r="197" spans="1:14" ht="13" x14ac:dyDescent="0.3">
      <c r="A197" s="6" t="s">
        <v>44</v>
      </c>
      <c r="B197" s="1" t="s">
        <v>6913</v>
      </c>
      <c r="C197" s="106" t="s">
        <v>6379</v>
      </c>
      <c r="D197" s="106" t="s">
        <v>6718</v>
      </c>
      <c r="E197" s="106" t="s">
        <v>6652</v>
      </c>
      <c r="F197" s="62">
        <v>5304.5873078377017</v>
      </c>
      <c r="G197" s="62">
        <v>31.824285979351014</v>
      </c>
      <c r="H197" s="62">
        <v>168814.70348706271</v>
      </c>
      <c r="I197" s="127">
        <v>4186.6666666666661</v>
      </c>
      <c r="J197" s="16">
        <v>3304.3023076030559</v>
      </c>
      <c r="K197" s="17">
        <f>gp_need_index[[#This Row],[Normalised weighted population (base year)]]/gp_need_index[[#This Row],[Registered population (base year)]]</f>
        <v>0.78924418175232236</v>
      </c>
      <c r="L197" s="113">
        <v>4226.1051125430713</v>
      </c>
      <c r="M197" s="16">
        <v>3334.271118611327</v>
      </c>
      <c r="N197" s="17">
        <f>gp_need_index[[#This Row],[Normalised weighted population 2025/26]]/gp_need_index[[#This Row],[Registered population 2025/26]]</f>
        <v>0.78897022904499392</v>
      </c>
    </row>
    <row r="198" spans="1:14" ht="13" x14ac:dyDescent="0.3">
      <c r="A198" s="6" t="s">
        <v>9</v>
      </c>
      <c r="B198" s="1" t="s">
        <v>6914</v>
      </c>
      <c r="C198" s="106" t="s">
        <v>6379</v>
      </c>
      <c r="D198" s="106" t="s">
        <v>6718</v>
      </c>
      <c r="E198" s="106" t="s">
        <v>6698</v>
      </c>
      <c r="F198" s="62">
        <v>5400.905110677083</v>
      </c>
      <c r="G198" s="62">
        <v>51.302626935689034</v>
      </c>
      <c r="H198" s="62">
        <v>277080.6200081227</v>
      </c>
      <c r="I198" s="127">
        <v>4812.916666666667</v>
      </c>
      <c r="J198" s="16">
        <v>5423.4501685754522</v>
      </c>
      <c r="K198" s="17">
        <f>gp_need_index[[#This Row],[Normalised weighted population (base year)]]/gp_need_index[[#This Row],[Registered population (base year)]]</f>
        <v>1.1268531213385062</v>
      </c>
      <c r="L198" s="113">
        <v>4855.5126980700752</v>
      </c>
      <c r="M198" s="16">
        <v>5472.6388740824605</v>
      </c>
      <c r="N198" s="17">
        <f>gp_need_index[[#This Row],[Normalised weighted population 2025/26]]/gp_need_index[[#This Row],[Registered population 2025/26]]</f>
        <v>1.1270980459504667</v>
      </c>
    </row>
    <row r="199" spans="1:14" ht="13" x14ac:dyDescent="0.3">
      <c r="A199" s="6" t="s">
        <v>60</v>
      </c>
      <c r="B199" s="1" t="s">
        <v>6915</v>
      </c>
      <c r="C199" s="106" t="s">
        <v>6379</v>
      </c>
      <c r="D199" s="106" t="s">
        <v>6718</v>
      </c>
      <c r="E199" s="106" t="s">
        <v>6652</v>
      </c>
      <c r="F199" s="62">
        <v>5178.4392465444707</v>
      </c>
      <c r="G199" s="62">
        <v>35.344249069933262</v>
      </c>
      <c r="H199" s="62">
        <v>183028.0465233853</v>
      </c>
      <c r="I199" s="127">
        <v>3553.833333333333</v>
      </c>
      <c r="J199" s="16">
        <v>3582.5078265747711</v>
      </c>
      <c r="K199" s="17">
        <f>gp_need_index[[#This Row],[Normalised weighted population (base year)]]/gp_need_index[[#This Row],[Registered population (base year)]]</f>
        <v>1.0080686094568601</v>
      </c>
      <c r="L199" s="113">
        <v>3587.7539012680477</v>
      </c>
      <c r="M199" s="16">
        <v>3614.999859686643</v>
      </c>
      <c r="N199" s="17">
        <f>gp_need_index[[#This Row],[Normalised weighted population 2025/26]]/gp_need_index[[#This Row],[Registered population 2025/26]]</f>
        <v>1.0075941547743745</v>
      </c>
    </row>
    <row r="200" spans="1:14" ht="13" x14ac:dyDescent="0.3">
      <c r="A200" s="6" t="s">
        <v>135</v>
      </c>
      <c r="B200" s="1" t="s">
        <v>6916</v>
      </c>
      <c r="C200" s="106" t="s">
        <v>6379</v>
      </c>
      <c r="D200" s="106" t="s">
        <v>6718</v>
      </c>
      <c r="E200" s="106" t="s">
        <v>6640</v>
      </c>
      <c r="F200" s="62">
        <v>5663.2964638157891</v>
      </c>
      <c r="G200" s="62">
        <v>27.537508222466876</v>
      </c>
      <c r="H200" s="62">
        <v>155953.07293859488</v>
      </c>
      <c r="I200" s="127">
        <v>6104.166666666667</v>
      </c>
      <c r="J200" s="16">
        <v>3052.5545947381206</v>
      </c>
      <c r="K200" s="17">
        <f>gp_need_index[[#This Row],[Normalised weighted population (base year)]]/gp_need_index[[#This Row],[Registered population (base year)]]</f>
        <v>0.50007720323354876</v>
      </c>
      <c r="L200" s="113">
        <v>6172.498416068086</v>
      </c>
      <c r="M200" s="16">
        <v>3080.2401462482362</v>
      </c>
      <c r="N200" s="17">
        <f>gp_need_index[[#This Row],[Normalised weighted population 2025/26]]/gp_need_index[[#This Row],[Registered population 2025/26]]</f>
        <v>0.49902647819719742</v>
      </c>
    </row>
    <row r="201" spans="1:14" ht="13" x14ac:dyDescent="0.3">
      <c r="A201" s="6" t="s">
        <v>138</v>
      </c>
      <c r="B201" s="1" t="s">
        <v>6917</v>
      </c>
      <c r="C201" s="106" t="s">
        <v>6379</v>
      </c>
      <c r="D201" s="106" t="s">
        <v>6718</v>
      </c>
      <c r="E201" s="106" t="s">
        <v>6640</v>
      </c>
      <c r="F201" s="62">
        <v>5579.5091694078947</v>
      </c>
      <c r="G201" s="62">
        <v>110.10111353568558</v>
      </c>
      <c r="H201" s="62">
        <v>614310.17253437743</v>
      </c>
      <c r="I201" s="127">
        <v>12535.25</v>
      </c>
      <c r="J201" s="16">
        <v>12024.228214486871</v>
      </c>
      <c r="K201" s="17">
        <f>gp_need_index[[#This Row],[Normalised weighted population (base year)]]/gp_need_index[[#This Row],[Registered population (base year)]]</f>
        <v>0.95923321948001605</v>
      </c>
      <c r="L201" s="113">
        <v>12646.734944212712</v>
      </c>
      <c r="M201" s="16">
        <v>12133.283557895109</v>
      </c>
      <c r="N201" s="17">
        <f>gp_need_index[[#This Row],[Normalised weighted population 2025/26]]/gp_need_index[[#This Row],[Registered population 2025/26]]</f>
        <v>0.95940047857549471</v>
      </c>
    </row>
    <row r="202" spans="1:14" ht="13" x14ac:dyDescent="0.3">
      <c r="A202" s="6" t="s">
        <v>133</v>
      </c>
      <c r="B202" s="1" t="s">
        <v>6918</v>
      </c>
      <c r="C202" s="106" t="s">
        <v>6379</v>
      </c>
      <c r="D202" s="106" t="s">
        <v>6718</v>
      </c>
      <c r="E202" s="106" t="s">
        <v>6640</v>
      </c>
      <c r="F202" s="62">
        <v>5418.9366465692938</v>
      </c>
      <c r="G202" s="62">
        <v>120.98211116617344</v>
      </c>
      <c r="H202" s="62">
        <v>655594.39577769744</v>
      </c>
      <c r="I202" s="127">
        <v>18902.916666666664</v>
      </c>
      <c r="J202" s="16">
        <v>12832.306843378083</v>
      </c>
      <c r="K202" s="17">
        <f>gp_need_index[[#This Row],[Normalised weighted population (base year)]]/gp_need_index[[#This Row],[Registered population (base year)]]</f>
        <v>0.67885327273364782</v>
      </c>
      <c r="L202" s="113">
        <v>19102.097862180133</v>
      </c>
      <c r="M202" s="16">
        <v>12948.691163815251</v>
      </c>
      <c r="N202" s="17">
        <f>gp_need_index[[#This Row],[Normalised weighted population 2025/26]]/gp_need_index[[#This Row],[Registered population 2025/26]]</f>
        <v>0.67786749168802596</v>
      </c>
    </row>
    <row r="203" spans="1:14" ht="13" x14ac:dyDescent="0.3">
      <c r="A203" s="6" t="s">
        <v>118</v>
      </c>
      <c r="B203" s="1" t="s">
        <v>6919</v>
      </c>
      <c r="C203" s="106" t="s">
        <v>6379</v>
      </c>
      <c r="D203" s="106" t="s">
        <v>6718</v>
      </c>
      <c r="E203" s="106" t="s">
        <v>6640</v>
      </c>
      <c r="F203" s="62">
        <v>5175.3946465386289</v>
      </c>
      <c r="G203" s="62">
        <v>64.837053070754735</v>
      </c>
      <c r="H203" s="62">
        <v>335557.33735972503</v>
      </c>
      <c r="I203" s="127">
        <v>10865.416666666668</v>
      </c>
      <c r="J203" s="16">
        <v>6568.0468659878861</v>
      </c>
      <c r="K203" s="17">
        <f>gp_need_index[[#This Row],[Normalised weighted population (base year)]]/gp_need_index[[#This Row],[Registered population (base year)]]</f>
        <v>0.60449102574571179</v>
      </c>
      <c r="L203" s="113">
        <v>10975.01950823779</v>
      </c>
      <c r="M203" s="16">
        <v>6627.6166440821444</v>
      </c>
      <c r="N203" s="17">
        <f>gp_need_index[[#This Row],[Normalised weighted population 2025/26]]/gp_need_index[[#This Row],[Registered population 2025/26]]</f>
        <v>0.60388199211012705</v>
      </c>
    </row>
    <row r="204" spans="1:14" ht="13" x14ac:dyDescent="0.3">
      <c r="A204" s="6" t="s">
        <v>105</v>
      </c>
      <c r="B204" s="1" t="s">
        <v>6920</v>
      </c>
      <c r="C204" s="106" t="s">
        <v>6379</v>
      </c>
      <c r="D204" s="106" t="s">
        <v>6718</v>
      </c>
      <c r="E204" s="106" t="s">
        <v>6640</v>
      </c>
      <c r="F204" s="62">
        <v>5236.4909830729166</v>
      </c>
      <c r="G204" s="62">
        <v>21.433751580053311</v>
      </c>
      <c r="H204" s="62">
        <v>112237.64688237404</v>
      </c>
      <c r="I204" s="127">
        <v>4478.25</v>
      </c>
      <c r="J204" s="16">
        <v>2196.8887065680701</v>
      </c>
      <c r="K204" s="17">
        <f>gp_need_index[[#This Row],[Normalised weighted population (base year)]]/gp_need_index[[#This Row],[Registered population (base year)]]</f>
        <v>0.49056857177872387</v>
      </c>
      <c r="L204" s="113">
        <v>4529.69481307141</v>
      </c>
      <c r="M204" s="16">
        <v>2216.813682046813</v>
      </c>
      <c r="N204" s="17">
        <f>gp_need_index[[#This Row],[Normalised weighted population 2025/26]]/gp_need_index[[#This Row],[Registered population 2025/26]]</f>
        <v>0.48939581440447594</v>
      </c>
    </row>
    <row r="205" spans="1:14" ht="13" x14ac:dyDescent="0.3">
      <c r="A205" s="6" t="s">
        <v>113</v>
      </c>
      <c r="B205" s="1" t="s">
        <v>6921</v>
      </c>
      <c r="C205" s="106" t="s">
        <v>6379</v>
      </c>
      <c r="D205" s="106" t="s">
        <v>6718</v>
      </c>
      <c r="E205" s="106" t="s">
        <v>6640</v>
      </c>
      <c r="F205" s="62">
        <v>5684.2022853042145</v>
      </c>
      <c r="G205" s="62">
        <v>281.60255159257929</v>
      </c>
      <c r="H205" s="62">
        <v>1600685.8673100371</v>
      </c>
      <c r="I205" s="127">
        <v>27183.416666666672</v>
      </c>
      <c r="J205" s="16">
        <v>31331.097918881773</v>
      </c>
      <c r="K205" s="17">
        <f>gp_need_index[[#This Row],[Normalised weighted population (base year)]]/gp_need_index[[#This Row],[Registered population (base year)]]</f>
        <v>1.152581307312305</v>
      </c>
      <c r="L205" s="113">
        <v>27426.228623958625</v>
      </c>
      <c r="M205" s="16">
        <v>31615.259495155264</v>
      </c>
      <c r="N205" s="17">
        <f>gp_need_index[[#This Row],[Normalised weighted population 2025/26]]/gp_need_index[[#This Row],[Registered population 2025/26]]</f>
        <v>1.1527381299351251</v>
      </c>
    </row>
    <row r="206" spans="1:14" ht="13" x14ac:dyDescent="0.3">
      <c r="A206" s="6" t="s">
        <v>108</v>
      </c>
      <c r="B206" s="1" t="s">
        <v>6922</v>
      </c>
      <c r="C206" s="106" t="s">
        <v>6379</v>
      </c>
      <c r="D206" s="106" t="s">
        <v>6718</v>
      </c>
      <c r="E206" s="106" t="s">
        <v>6640</v>
      </c>
      <c r="F206" s="62">
        <v>5281.1266830119685</v>
      </c>
      <c r="G206" s="62">
        <v>54.165924431239773</v>
      </c>
      <c r="H206" s="62">
        <v>286057.10882383026</v>
      </c>
      <c r="I206" s="127">
        <v>8423.4166666666661</v>
      </c>
      <c r="J206" s="16">
        <v>5599.1518823197684</v>
      </c>
      <c r="K206" s="17">
        <f>gp_need_index[[#This Row],[Normalised weighted population (base year)]]/gp_need_index[[#This Row],[Registered population (base year)]]</f>
        <v>0.66471268178824139</v>
      </c>
      <c r="L206" s="113">
        <v>8505.1238212540302</v>
      </c>
      <c r="M206" s="16">
        <v>5649.9341379813486</v>
      </c>
      <c r="N206" s="17">
        <f>gp_need_index[[#This Row],[Normalised weighted population 2025/26]]/gp_need_index[[#This Row],[Registered population 2025/26]]</f>
        <v>0.66429769356941581</v>
      </c>
    </row>
    <row r="207" spans="1:14" ht="13" x14ac:dyDescent="0.3">
      <c r="A207" s="6" t="s">
        <v>107</v>
      </c>
      <c r="B207" s="1" t="s">
        <v>6923</v>
      </c>
      <c r="C207" s="106" t="s">
        <v>6379</v>
      </c>
      <c r="D207" s="106" t="s">
        <v>6718</v>
      </c>
      <c r="E207" s="106" t="s">
        <v>6640</v>
      </c>
      <c r="F207" s="62">
        <v>5554.3300311748799</v>
      </c>
      <c r="G207" s="62">
        <v>61.317840038614328</v>
      </c>
      <c r="H207" s="62">
        <v>340579.52037325304</v>
      </c>
      <c r="I207" s="127">
        <v>6310.4166666666661</v>
      </c>
      <c r="J207" s="16">
        <v>6666.3487945404377</v>
      </c>
      <c r="K207" s="17">
        <f>gp_need_index[[#This Row],[Normalised weighted population (base year)]]/gp_need_index[[#This Row],[Registered population (base year)]]</f>
        <v>1.0564039027333807</v>
      </c>
      <c r="L207" s="113">
        <v>6368.8163741841709</v>
      </c>
      <c r="M207" s="16">
        <v>6726.8101351021378</v>
      </c>
      <c r="N207" s="17">
        <f>gp_need_index[[#This Row],[Normalised weighted population 2025/26]]/gp_need_index[[#This Row],[Registered population 2025/26]]</f>
        <v>1.0562104070654454</v>
      </c>
    </row>
    <row r="208" spans="1:14" ht="13" x14ac:dyDescent="0.3">
      <c r="A208" s="6" t="s">
        <v>120</v>
      </c>
      <c r="B208" s="1" t="s">
        <v>6924</v>
      </c>
      <c r="C208" s="106" t="s">
        <v>6379</v>
      </c>
      <c r="D208" s="106" t="s">
        <v>6718</v>
      </c>
      <c r="E208" s="106" t="s">
        <v>6640</v>
      </c>
      <c r="F208" s="62">
        <v>5611.8106205047125</v>
      </c>
      <c r="G208" s="62">
        <v>138.30671675071659</v>
      </c>
      <c r="H208" s="62">
        <v>776151.10194880841</v>
      </c>
      <c r="I208" s="127">
        <v>13338.333333333332</v>
      </c>
      <c r="J208" s="16">
        <v>15192.029036822885</v>
      </c>
      <c r="K208" s="17">
        <f>gp_need_index[[#This Row],[Normalised weighted population (base year)]]/gp_need_index[[#This Row],[Registered population (base year)]]</f>
        <v>1.138975062113424</v>
      </c>
      <c r="L208" s="113">
        <v>13458.939574916541</v>
      </c>
      <c r="M208" s="16">
        <v>15329.815172791474</v>
      </c>
      <c r="N208" s="17">
        <f>gp_need_index[[#This Row],[Normalised weighted population 2025/26]]/gp_need_index[[#This Row],[Registered population 2025/26]]</f>
        <v>1.1390061666791109</v>
      </c>
    </row>
    <row r="209" spans="1:14" ht="13" x14ac:dyDescent="0.3">
      <c r="A209" s="6" t="s">
        <v>109</v>
      </c>
      <c r="B209" s="1" t="s">
        <v>6925</v>
      </c>
      <c r="C209" s="106" t="s">
        <v>6379</v>
      </c>
      <c r="D209" s="106" t="s">
        <v>6718</v>
      </c>
      <c r="E209" s="106" t="s">
        <v>6640</v>
      </c>
      <c r="F209" s="62">
        <v>5362.6876053155638</v>
      </c>
      <c r="G209" s="62">
        <v>53.158148177837077</v>
      </c>
      <c r="H209" s="62">
        <v>285070.542354815</v>
      </c>
      <c r="I209" s="127">
        <v>6946.9166666666679</v>
      </c>
      <c r="J209" s="16">
        <v>5579.8412784870834</v>
      </c>
      <c r="K209" s="17">
        <f>gp_need_index[[#This Row],[Normalised weighted population (base year)]]/gp_need_index[[#This Row],[Registered population (base year)]]</f>
        <v>0.80321120091461429</v>
      </c>
      <c r="L209" s="113">
        <v>7009.4736993699707</v>
      </c>
      <c r="M209" s="16">
        <v>5630.4483940486234</v>
      </c>
      <c r="N209" s="17">
        <f>gp_need_index[[#This Row],[Normalised weighted population 2025/26]]/gp_need_index[[#This Row],[Registered population 2025/26]]</f>
        <v>0.80326264646013323</v>
      </c>
    </row>
    <row r="210" spans="1:14" ht="13" x14ac:dyDescent="0.3">
      <c r="A210" s="6" t="s">
        <v>132</v>
      </c>
      <c r="B210" s="1" t="s">
        <v>6926</v>
      </c>
      <c r="C210" s="106" t="s">
        <v>6379</v>
      </c>
      <c r="D210" s="106" t="s">
        <v>6718</v>
      </c>
      <c r="E210" s="106" t="s">
        <v>6640</v>
      </c>
      <c r="F210" s="62">
        <v>5281.303281841856</v>
      </c>
      <c r="G210" s="62">
        <v>36.792118275451578</v>
      </c>
      <c r="H210" s="62">
        <v>194310.33499405615</v>
      </c>
      <c r="I210" s="127">
        <v>7223.5</v>
      </c>
      <c r="J210" s="16">
        <v>3803.3422151595191</v>
      </c>
      <c r="K210" s="17">
        <f>gp_need_index[[#This Row],[Normalised weighted population (base year)]]/gp_need_index[[#This Row],[Registered population (base year)]]</f>
        <v>0.52652346025604202</v>
      </c>
      <c r="L210" s="113">
        <v>7301.508193226864</v>
      </c>
      <c r="M210" s="16">
        <v>3837.8371352470758</v>
      </c>
      <c r="N210" s="17">
        <f>gp_need_index[[#This Row],[Normalised weighted population 2025/26]]/gp_need_index[[#This Row],[Registered population 2025/26]]</f>
        <v>0.52562251985243114</v>
      </c>
    </row>
    <row r="211" spans="1:14" ht="13" x14ac:dyDescent="0.3">
      <c r="A211" s="6" t="s">
        <v>126</v>
      </c>
      <c r="B211" s="1" t="s">
        <v>6927</v>
      </c>
      <c r="C211" s="106" t="s">
        <v>6379</v>
      </c>
      <c r="D211" s="106" t="s">
        <v>6718</v>
      </c>
      <c r="E211" s="106" t="s">
        <v>6640</v>
      </c>
      <c r="F211" s="62">
        <v>5622.2556019176136</v>
      </c>
      <c r="G211" s="62">
        <v>58.673855942027181</v>
      </c>
      <c r="H211" s="62">
        <v>329879.41525616939</v>
      </c>
      <c r="I211" s="127">
        <v>8030.8333333333339</v>
      </c>
      <c r="J211" s="16">
        <v>6456.9097984124473</v>
      </c>
      <c r="K211" s="17">
        <f>gp_need_index[[#This Row],[Normalised weighted population (base year)]]/gp_need_index[[#This Row],[Registered population (base year)]]</f>
        <v>0.80401491730776553</v>
      </c>
      <c r="L211" s="113">
        <v>8109.9045402126922</v>
      </c>
      <c r="M211" s="16">
        <v>6515.4716040319972</v>
      </c>
      <c r="N211" s="17">
        <f>gp_need_index[[#This Row],[Normalised weighted population 2025/26]]/gp_need_index[[#This Row],[Registered population 2025/26]]</f>
        <v>0.80339683059464484</v>
      </c>
    </row>
    <row r="212" spans="1:14" ht="13" x14ac:dyDescent="0.3">
      <c r="A212" s="6" t="s">
        <v>114</v>
      </c>
      <c r="B212" s="1" t="s">
        <v>6928</v>
      </c>
      <c r="C212" s="106" t="s">
        <v>6379</v>
      </c>
      <c r="D212" s="106" t="s">
        <v>6718</v>
      </c>
      <c r="E212" s="106" t="s">
        <v>6640</v>
      </c>
      <c r="F212" s="62">
        <v>5512.1538353488868</v>
      </c>
      <c r="G212" s="62">
        <v>91.856155315753767</v>
      </c>
      <c r="H212" s="62">
        <v>506325.25882413518</v>
      </c>
      <c r="I212" s="127">
        <v>12036.416666666668</v>
      </c>
      <c r="J212" s="16">
        <v>9910.5805748639686</v>
      </c>
      <c r="K212" s="17">
        <f>gp_need_index[[#This Row],[Normalised weighted population (base year)]]/gp_need_index[[#This Row],[Registered population (base year)]]</f>
        <v>0.82338297595745968</v>
      </c>
      <c r="L212" s="113">
        <v>12158.453634883408</v>
      </c>
      <c r="M212" s="16">
        <v>10000.465908765453</v>
      </c>
      <c r="N212" s="17">
        <f>gp_need_index[[#This Row],[Normalised weighted population 2025/26]]/gp_need_index[[#This Row],[Registered population 2025/26]]</f>
        <v>0.82251133319071545</v>
      </c>
    </row>
    <row r="213" spans="1:14" ht="13" x14ac:dyDescent="0.3">
      <c r="A213" s="6" t="s">
        <v>122</v>
      </c>
      <c r="B213" s="1" t="s">
        <v>6929</v>
      </c>
      <c r="C213" s="106" t="s">
        <v>6379</v>
      </c>
      <c r="D213" s="106" t="s">
        <v>6718</v>
      </c>
      <c r="E213" s="106" t="s">
        <v>6640</v>
      </c>
      <c r="F213" s="62">
        <v>5350.670143821023</v>
      </c>
      <c r="G213" s="62">
        <v>69.631126836328733</v>
      </c>
      <c r="H213" s="62">
        <v>372573.19144375896</v>
      </c>
      <c r="I213" s="127">
        <v>10336.5</v>
      </c>
      <c r="J213" s="16">
        <v>7292.5783762253504</v>
      </c>
      <c r="K213" s="17">
        <f>gp_need_index[[#This Row],[Normalised weighted population (base year)]]/gp_need_index[[#This Row],[Registered population (base year)]]</f>
        <v>0.70551718436853383</v>
      </c>
      <c r="L213" s="113">
        <v>10441.923968755105</v>
      </c>
      <c r="M213" s="16">
        <v>7358.7193895997107</v>
      </c>
      <c r="N213" s="17">
        <f>gp_need_index[[#This Row],[Normalised weighted population 2025/26]]/gp_need_index[[#This Row],[Registered population 2025/26]]</f>
        <v>0.70472830597300573</v>
      </c>
    </row>
    <row r="214" spans="1:14" ht="13" x14ac:dyDescent="0.3">
      <c r="A214" s="6" t="s">
        <v>110</v>
      </c>
      <c r="B214" s="1" t="s">
        <v>6930</v>
      </c>
      <c r="C214" s="106" t="s">
        <v>6379</v>
      </c>
      <c r="D214" s="106" t="s">
        <v>6718</v>
      </c>
      <c r="E214" s="106" t="s">
        <v>6640</v>
      </c>
      <c r="F214" s="62">
        <v>5574.7856313344591</v>
      </c>
      <c r="G214" s="62">
        <v>40.732499155722522</v>
      </c>
      <c r="H214" s="62">
        <v>227074.95102166489</v>
      </c>
      <c r="I214" s="127">
        <v>5230.583333333333</v>
      </c>
      <c r="J214" s="16">
        <v>4444.661923167374</v>
      </c>
      <c r="K214" s="17">
        <f>gp_need_index[[#This Row],[Normalised weighted population (base year)]]/gp_need_index[[#This Row],[Registered population (base year)]]</f>
        <v>0.84974497869913312</v>
      </c>
      <c r="L214" s="113">
        <v>5281.4106800129111</v>
      </c>
      <c r="M214" s="16">
        <v>4484.9733779832886</v>
      </c>
      <c r="N214" s="17">
        <f>gp_need_index[[#This Row],[Normalised weighted population 2025/26]]/gp_need_index[[#This Row],[Registered population 2025/26]]</f>
        <v>0.84919989179336541</v>
      </c>
    </row>
    <row r="215" spans="1:14" ht="13" x14ac:dyDescent="0.3">
      <c r="A215" s="6" t="s">
        <v>136</v>
      </c>
      <c r="B215" s="1" t="s">
        <v>6931</v>
      </c>
      <c r="C215" s="106" t="s">
        <v>6379</v>
      </c>
      <c r="D215" s="106" t="s">
        <v>6718</v>
      </c>
      <c r="E215" s="106" t="s">
        <v>6640</v>
      </c>
      <c r="F215" s="62">
        <v>5576.3370425575658</v>
      </c>
      <c r="G215" s="62">
        <v>42.299006886992316</v>
      </c>
      <c r="H215" s="62">
        <v>235873.51896733284</v>
      </c>
      <c r="I215" s="127">
        <v>9019.3333333333339</v>
      </c>
      <c r="J215" s="16">
        <v>4616.8810946372387</v>
      </c>
      <c r="K215" s="17">
        <f>gp_need_index[[#This Row],[Normalised weighted population (base year)]]/gp_need_index[[#This Row],[Registered population (base year)]]</f>
        <v>0.51188717879783119</v>
      </c>
      <c r="L215" s="113">
        <v>9113.210578930124</v>
      </c>
      <c r="M215" s="16">
        <v>4658.7545142255376</v>
      </c>
      <c r="N215" s="17">
        <f>gp_need_index[[#This Row],[Normalised weighted population 2025/26]]/gp_need_index[[#This Row],[Registered population 2025/26]]</f>
        <v>0.51120891741453289</v>
      </c>
    </row>
    <row r="216" spans="1:14" ht="13" x14ac:dyDescent="0.3">
      <c r="A216" s="6" t="s">
        <v>117</v>
      </c>
      <c r="B216" s="1" t="s">
        <v>6932</v>
      </c>
      <c r="C216" s="106" t="s">
        <v>6379</v>
      </c>
      <c r="D216" s="106" t="s">
        <v>6718</v>
      </c>
      <c r="E216" s="106" t="s">
        <v>6640</v>
      </c>
      <c r="F216" s="62">
        <v>5291.6877604166666</v>
      </c>
      <c r="G216" s="62">
        <v>19.289463117782166</v>
      </c>
      <c r="H216" s="62">
        <v>102073.81588537661</v>
      </c>
      <c r="I216" s="127">
        <v>3432.833333333333</v>
      </c>
      <c r="J216" s="16">
        <v>1997.9464964184674</v>
      </c>
      <c r="K216" s="17">
        <f>gp_need_index[[#This Row],[Normalised weighted population (base year)]]/gp_need_index[[#This Row],[Registered population (base year)]]</f>
        <v>0.58201092287764267</v>
      </c>
      <c r="L216" s="113">
        <v>3467.3760876279912</v>
      </c>
      <c r="M216" s="16">
        <v>2016.0671389571451</v>
      </c>
      <c r="N216" s="17">
        <f>gp_need_index[[#This Row],[Normalised weighted population 2025/26]]/gp_need_index[[#This Row],[Registered population 2025/26]]</f>
        <v>0.58143884251573152</v>
      </c>
    </row>
    <row r="217" spans="1:14" ht="13" x14ac:dyDescent="0.3">
      <c r="A217" s="6" t="s">
        <v>130</v>
      </c>
      <c r="B217" s="1" t="s">
        <v>6933</v>
      </c>
      <c r="C217" s="106" t="s">
        <v>6379</v>
      </c>
      <c r="D217" s="106" t="s">
        <v>6718</v>
      </c>
      <c r="E217" s="106" t="s">
        <v>6640</v>
      </c>
      <c r="F217" s="62">
        <v>5645.7097598805149</v>
      </c>
      <c r="G217" s="62">
        <v>174.91893936012147</v>
      </c>
      <c r="H217" s="62">
        <v>987541.56313338573</v>
      </c>
      <c r="I217" s="127">
        <v>19315.5</v>
      </c>
      <c r="J217" s="16">
        <v>19329.689881934064</v>
      </c>
      <c r="K217" s="17">
        <f>gp_need_index[[#This Row],[Normalised weighted population (base year)]]/gp_need_index[[#This Row],[Registered population (base year)]]</f>
        <v>1.0007346370497303</v>
      </c>
      <c r="L217" s="113">
        <v>19492.045281850944</v>
      </c>
      <c r="M217" s="16">
        <v>19505.003085446726</v>
      </c>
      <c r="N217" s="17">
        <f>gp_need_index[[#This Row],[Normalised weighted population 2025/26]]/gp_need_index[[#This Row],[Registered population 2025/26]]</f>
        <v>1.0006647739325665</v>
      </c>
    </row>
    <row r="218" spans="1:14" ht="13" x14ac:dyDescent="0.3">
      <c r="A218" s="6" t="s">
        <v>112</v>
      </c>
      <c r="B218" s="1" t="s">
        <v>12430</v>
      </c>
      <c r="C218" s="106" t="s">
        <v>6379</v>
      </c>
      <c r="D218" s="106" t="s">
        <v>6718</v>
      </c>
      <c r="E218" s="106" t="s">
        <v>6640</v>
      </c>
      <c r="F218" s="62">
        <v>5336.3758616727937</v>
      </c>
      <c r="G218" s="62">
        <v>31.21375711916188</v>
      </c>
      <c r="H218" s="62">
        <v>166568.34004281278</v>
      </c>
      <c r="I218" s="127">
        <v>4525.6666666666661</v>
      </c>
      <c r="J218" s="16">
        <v>3260.3330101471674</v>
      </c>
      <c r="K218" s="17">
        <f>gp_need_index[[#This Row],[Normalised weighted population (base year)]]/gp_need_index[[#This Row],[Registered population (base year)]]</f>
        <v>0.72040944468155732</v>
      </c>
      <c r="L218" s="113">
        <v>4570.0502067782509</v>
      </c>
      <c r="M218" s="16">
        <v>3289.9030357408633</v>
      </c>
      <c r="N218" s="17">
        <f>gp_need_index[[#This Row],[Normalised weighted population 2025/26]]/gp_need_index[[#This Row],[Registered population 2025/26]]</f>
        <v>0.71988334632764284</v>
      </c>
    </row>
    <row r="219" spans="1:14" ht="13" x14ac:dyDescent="0.3">
      <c r="A219" s="6" t="s">
        <v>124</v>
      </c>
      <c r="B219" s="1" t="s">
        <v>6934</v>
      </c>
      <c r="C219" s="106" t="s">
        <v>6379</v>
      </c>
      <c r="D219" s="106" t="s">
        <v>6718</v>
      </c>
      <c r="E219" s="106" t="s">
        <v>6640</v>
      </c>
      <c r="F219" s="62">
        <v>5554.2880342371327</v>
      </c>
      <c r="G219" s="62">
        <v>89.68872781582732</v>
      </c>
      <c r="H219" s="62">
        <v>498157.02771340078</v>
      </c>
      <c r="I219" s="127">
        <v>10704.5</v>
      </c>
      <c r="J219" s="16">
        <v>9750.6993302169158</v>
      </c>
      <c r="K219" s="17">
        <f>gp_need_index[[#This Row],[Normalised weighted population (base year)]]/gp_need_index[[#This Row],[Registered population (base year)]]</f>
        <v>0.91089722361781644</v>
      </c>
      <c r="L219" s="113">
        <v>10802.998632820108</v>
      </c>
      <c r="M219" s="16">
        <v>9839.1345998208417</v>
      </c>
      <c r="N219" s="17">
        <f>gp_need_index[[#This Row],[Normalised weighted population 2025/26]]/gp_need_index[[#This Row],[Registered population 2025/26]]</f>
        <v>0.9107781028435018</v>
      </c>
    </row>
    <row r="220" spans="1:14" ht="13" x14ac:dyDescent="0.3">
      <c r="A220" s="6" t="s">
        <v>137</v>
      </c>
      <c r="B220" s="1" t="s">
        <v>6935</v>
      </c>
      <c r="C220" s="106" t="s">
        <v>6379</v>
      </c>
      <c r="D220" s="106" t="s">
        <v>6718</v>
      </c>
      <c r="E220" s="106" t="s">
        <v>6640</v>
      </c>
      <c r="F220" s="62">
        <v>5431.394474637681</v>
      </c>
      <c r="G220" s="62">
        <v>65.975607897045563</v>
      </c>
      <c r="H220" s="62">
        <v>358339.55219287542</v>
      </c>
      <c r="I220" s="127">
        <v>10462.166666666666</v>
      </c>
      <c r="J220" s="16">
        <v>7013.9755883711023</v>
      </c>
      <c r="K220" s="17">
        <f>gp_need_index[[#This Row],[Normalised weighted population (base year)]]/gp_need_index[[#This Row],[Registered population (base year)]]</f>
        <v>0.67041329122754389</v>
      </c>
      <c r="L220" s="113">
        <v>10569.404574246188</v>
      </c>
      <c r="M220" s="16">
        <v>7077.5897765586842</v>
      </c>
      <c r="N220" s="17">
        <f>gp_need_index[[#This Row],[Normalised weighted population 2025/26]]/gp_need_index[[#This Row],[Registered population 2025/26]]</f>
        <v>0.66962994242875407</v>
      </c>
    </row>
    <row r="221" spans="1:14" ht="13" x14ac:dyDescent="0.3">
      <c r="A221" s="6" t="s">
        <v>121</v>
      </c>
      <c r="B221" s="1" t="s">
        <v>6936</v>
      </c>
      <c r="C221" s="106" t="s">
        <v>6379</v>
      </c>
      <c r="D221" s="106" t="s">
        <v>6718</v>
      </c>
      <c r="E221" s="106" t="s">
        <v>6640</v>
      </c>
      <c r="F221" s="62">
        <v>5381.7918701171875</v>
      </c>
      <c r="G221" s="62">
        <v>35.520288545467885</v>
      </c>
      <c r="H221" s="62">
        <v>191162.80011821573</v>
      </c>
      <c r="I221" s="127">
        <v>5801</v>
      </c>
      <c r="J221" s="16">
        <v>3741.7337975355317</v>
      </c>
      <c r="K221" s="17">
        <f>gp_need_index[[#This Row],[Normalised weighted population (base year)]]/gp_need_index[[#This Row],[Registered population (base year)]]</f>
        <v>0.64501530728073297</v>
      </c>
      <c r="L221" s="113">
        <v>5859.616007327284</v>
      </c>
      <c r="M221" s="16">
        <v>3775.6699518527639</v>
      </c>
      <c r="N221" s="17">
        <f>gp_need_index[[#This Row],[Normalised weighted population 2025/26]]/gp_need_index[[#This Row],[Registered population 2025/26]]</f>
        <v>0.64435450158020513</v>
      </c>
    </row>
    <row r="222" spans="1:14" ht="13" x14ac:dyDescent="0.3">
      <c r="A222" s="6" t="s">
        <v>131</v>
      </c>
      <c r="B222" s="1" t="s">
        <v>6937</v>
      </c>
      <c r="C222" s="106" t="s">
        <v>6379</v>
      </c>
      <c r="D222" s="106" t="s">
        <v>6718</v>
      </c>
      <c r="E222" s="106" t="s">
        <v>6640</v>
      </c>
      <c r="F222" s="62">
        <v>5277.9272688045057</v>
      </c>
      <c r="G222" s="62">
        <v>39.203080217675129</v>
      </c>
      <c r="H222" s="62">
        <v>206911.00610199803</v>
      </c>
      <c r="I222" s="127">
        <v>5555.25</v>
      </c>
      <c r="J222" s="16">
        <v>4049.9820264986447</v>
      </c>
      <c r="K222" s="17">
        <f>gp_need_index[[#This Row],[Normalised weighted population (base year)]]/gp_need_index[[#This Row],[Registered population (base year)]]</f>
        <v>0.72903686179715488</v>
      </c>
      <c r="L222" s="113">
        <v>5611.7485548237273</v>
      </c>
      <c r="M222" s="16">
        <v>4086.7138792894016</v>
      </c>
      <c r="N222" s="17">
        <f>gp_need_index[[#This Row],[Normalised weighted population 2025/26]]/gp_need_index[[#This Row],[Registered population 2025/26]]</f>
        <v>0.72824251467513779</v>
      </c>
    </row>
    <row r="223" spans="1:14" ht="13" x14ac:dyDescent="0.3">
      <c r="A223" s="6" t="s">
        <v>127</v>
      </c>
      <c r="B223" s="1" t="s">
        <v>6938</v>
      </c>
      <c r="C223" s="106" t="s">
        <v>6379</v>
      </c>
      <c r="D223" s="106" t="s">
        <v>6718</v>
      </c>
      <c r="E223" s="106" t="s">
        <v>6640</v>
      </c>
      <c r="F223" s="62">
        <v>5343.0001715582766</v>
      </c>
      <c r="G223" s="62">
        <v>38.544762449186543</v>
      </c>
      <c r="H223" s="62">
        <v>205944.67237867671</v>
      </c>
      <c r="I223" s="127">
        <v>5957.3333333333339</v>
      </c>
      <c r="J223" s="16">
        <v>4031.0674492377248</v>
      </c>
      <c r="K223" s="17">
        <f>gp_need_index[[#This Row],[Normalised weighted population (base year)]]/gp_need_index[[#This Row],[Registered population (base year)]]</f>
        <v>0.67665635338592056</v>
      </c>
      <c r="L223" s="113">
        <v>6017.9505898780981</v>
      </c>
      <c r="M223" s="16">
        <v>4067.6277537443161</v>
      </c>
      <c r="N223" s="17">
        <f>gp_need_index[[#This Row],[Normalised weighted population 2025/26]]/gp_need_index[[#This Row],[Registered population 2025/26]]</f>
        <v>0.67591577780413636</v>
      </c>
    </row>
    <row r="224" spans="1:14" ht="13" x14ac:dyDescent="0.3">
      <c r="A224" s="6" t="s">
        <v>125</v>
      </c>
      <c r="B224" s="1" t="s">
        <v>6939</v>
      </c>
      <c r="C224" s="106" t="s">
        <v>6379</v>
      </c>
      <c r="D224" s="106" t="s">
        <v>6718</v>
      </c>
      <c r="E224" s="106" t="s">
        <v>6640</v>
      </c>
      <c r="F224" s="62">
        <v>5577.9357676828376</v>
      </c>
      <c r="G224" s="62">
        <v>420.00920344845861</v>
      </c>
      <c r="H224" s="62">
        <v>2342784.3586711353</v>
      </c>
      <c r="I224" s="127">
        <v>50757.416666666657</v>
      </c>
      <c r="J224" s="16">
        <v>45856.596627358573</v>
      </c>
      <c r="K224" s="17">
        <f>gp_need_index[[#This Row],[Normalised weighted population (base year)]]/gp_need_index[[#This Row],[Registered population (base year)]]</f>
        <v>0.90344622793762974</v>
      </c>
      <c r="L224" s="113">
        <v>51214.277541854972</v>
      </c>
      <c r="M224" s="16">
        <v>46272.499153784716</v>
      </c>
      <c r="N224" s="17">
        <f>gp_need_index[[#This Row],[Normalised weighted population 2025/26]]/gp_need_index[[#This Row],[Registered population 2025/26]]</f>
        <v>0.90350779850342366</v>
      </c>
    </row>
    <row r="225" spans="1:14" ht="13" x14ac:dyDescent="0.3">
      <c r="A225" s="6" t="s">
        <v>104</v>
      </c>
      <c r="B225" s="1" t="s">
        <v>6940</v>
      </c>
      <c r="C225" s="106" t="s">
        <v>6379</v>
      </c>
      <c r="D225" s="106" t="s">
        <v>6718</v>
      </c>
      <c r="E225" s="106" t="s">
        <v>6640</v>
      </c>
      <c r="F225" s="62">
        <v>5588.2835411658652</v>
      </c>
      <c r="G225" s="62">
        <v>49.420554207607779</v>
      </c>
      <c r="H225" s="62">
        <v>276176.06967366999</v>
      </c>
      <c r="I225" s="127">
        <v>5990.0833333333339</v>
      </c>
      <c r="J225" s="16">
        <v>5405.744911297882</v>
      </c>
      <c r="K225" s="17">
        <f>gp_need_index[[#This Row],[Normalised weighted population (base year)]]/gp_need_index[[#This Row],[Registered population (base year)]]</f>
        <v>0.90244903292350664</v>
      </c>
      <c r="L225" s="113">
        <v>6046.2865287454679</v>
      </c>
      <c r="M225" s="16">
        <v>5454.7730366097967</v>
      </c>
      <c r="N225" s="17">
        <f>gp_need_index[[#This Row],[Normalised weighted population 2025/26]]/gp_need_index[[#This Row],[Registered population 2025/26]]</f>
        <v>0.90216912656661619</v>
      </c>
    </row>
    <row r="226" spans="1:14" ht="13" x14ac:dyDescent="0.3">
      <c r="A226" s="6" t="s">
        <v>119</v>
      </c>
      <c r="B226" s="1" t="s">
        <v>6941</v>
      </c>
      <c r="C226" s="106" t="s">
        <v>6379</v>
      </c>
      <c r="D226" s="106" t="s">
        <v>6718</v>
      </c>
      <c r="E226" s="106" t="s">
        <v>6640</v>
      </c>
      <c r="F226" s="62">
        <v>5650.4644839638158</v>
      </c>
      <c r="G226" s="62">
        <v>72.047850397998943</v>
      </c>
      <c r="H226" s="62">
        <v>407103.81981983129</v>
      </c>
      <c r="I226" s="127">
        <v>8439.9166666666661</v>
      </c>
      <c r="J226" s="16">
        <v>7968.4652075805552</v>
      </c>
      <c r="K226" s="17">
        <f>gp_need_index[[#This Row],[Normalised weighted population (base year)]]/gp_need_index[[#This Row],[Registered population (base year)]]</f>
        <v>0.94414027084555208</v>
      </c>
      <c r="L226" s="113">
        <v>8514.6069818908309</v>
      </c>
      <c r="M226" s="16">
        <v>8040.736266824284</v>
      </c>
      <c r="N226" s="17">
        <f>gp_need_index[[#This Row],[Normalised weighted population 2025/26]]/gp_need_index[[#This Row],[Registered population 2025/26]]</f>
        <v>0.9443461435067535</v>
      </c>
    </row>
    <row r="227" spans="1:14" ht="13" x14ac:dyDescent="0.3">
      <c r="A227" s="6" t="s">
        <v>115</v>
      </c>
      <c r="B227" s="1" t="s">
        <v>6942</v>
      </c>
      <c r="C227" s="106" t="s">
        <v>6379</v>
      </c>
      <c r="D227" s="106" t="s">
        <v>6718</v>
      </c>
      <c r="E227" s="106" t="s">
        <v>6640</v>
      </c>
      <c r="F227" s="62">
        <v>5557.2337143841914</v>
      </c>
      <c r="G227" s="62">
        <v>49.447144143225628</v>
      </c>
      <c r="H227" s="62">
        <v>274789.33651274827</v>
      </c>
      <c r="I227" s="127">
        <v>6815.6666666666679</v>
      </c>
      <c r="J227" s="16">
        <v>5378.6016264476111</v>
      </c>
      <c r="K227" s="17">
        <f>gp_need_index[[#This Row],[Normalised weighted population (base year)]]/gp_need_index[[#This Row],[Registered population (base year)]]</f>
        <v>0.78915268153483786</v>
      </c>
      <c r="L227" s="113">
        <v>6881.9786065727139</v>
      </c>
      <c r="M227" s="16">
        <v>5427.3835721130845</v>
      </c>
      <c r="N227" s="17">
        <f>gp_need_index[[#This Row],[Normalised weighted population 2025/26]]/gp_need_index[[#This Row],[Registered population 2025/26]]</f>
        <v>0.78863708860262927</v>
      </c>
    </row>
    <row r="228" spans="1:14" ht="13" x14ac:dyDescent="0.3">
      <c r="A228" s="6" t="s">
        <v>134</v>
      </c>
      <c r="B228" s="1" t="s">
        <v>6943</v>
      </c>
      <c r="C228" s="106" t="s">
        <v>6379</v>
      </c>
      <c r="D228" s="106" t="s">
        <v>6718</v>
      </c>
      <c r="E228" s="106" t="s">
        <v>6640</v>
      </c>
      <c r="F228" s="62">
        <v>5334.4233593749996</v>
      </c>
      <c r="G228" s="62">
        <v>20.616068057868752</v>
      </c>
      <c r="H228" s="62">
        <v>109974.83502635985</v>
      </c>
      <c r="I228" s="127">
        <v>3478</v>
      </c>
      <c r="J228" s="16">
        <v>2152.5974553734</v>
      </c>
      <c r="K228" s="17">
        <f>gp_need_index[[#This Row],[Normalised weighted population (base year)]]/gp_need_index[[#This Row],[Registered population (base year)]]</f>
        <v>0.6189181872838988</v>
      </c>
      <c r="L228" s="113">
        <v>3513.5984324544825</v>
      </c>
      <c r="M228" s="16">
        <v>2172.120725435142</v>
      </c>
      <c r="N228" s="17">
        <f>gp_need_index[[#This Row],[Normalised weighted population 2025/26]]/gp_need_index[[#This Row],[Registered population 2025/26]]</f>
        <v>0.61820403418092695</v>
      </c>
    </row>
    <row r="229" spans="1:14" ht="13" x14ac:dyDescent="0.3">
      <c r="A229" s="6" t="s">
        <v>129</v>
      </c>
      <c r="B229" s="1" t="s">
        <v>6944</v>
      </c>
      <c r="C229" s="106" t="s">
        <v>6379</v>
      </c>
      <c r="D229" s="106" t="s">
        <v>6718</v>
      </c>
      <c r="E229" s="106" t="s">
        <v>6640</v>
      </c>
      <c r="F229" s="62">
        <v>5649.722005208333</v>
      </c>
      <c r="G229" s="62">
        <v>11.60083209583323</v>
      </c>
      <c r="H229" s="62">
        <v>65541.476370556105</v>
      </c>
      <c r="I229" s="127">
        <v>2068.166666666667</v>
      </c>
      <c r="J229" s="16">
        <v>1282.8790806811248</v>
      </c>
      <c r="K229" s="17">
        <f>gp_need_index[[#This Row],[Normalised weighted population (base year)]]/gp_need_index[[#This Row],[Registered population (base year)]]</f>
        <v>0.62029772617348278</v>
      </c>
      <c r="L229" s="113">
        <v>2090.9125819433284</v>
      </c>
      <c r="M229" s="16">
        <v>1294.514323808527</v>
      </c>
      <c r="N229" s="17">
        <f>gp_need_index[[#This Row],[Normalised weighted population 2025/26]]/gp_need_index[[#This Row],[Registered population 2025/26]]</f>
        <v>0.61911451248018423</v>
      </c>
    </row>
    <row r="230" spans="1:14" ht="13" x14ac:dyDescent="0.3">
      <c r="A230" s="6" t="s">
        <v>128</v>
      </c>
      <c r="B230" s="1" t="s">
        <v>6945</v>
      </c>
      <c r="C230" s="106" t="s">
        <v>6379</v>
      </c>
      <c r="D230" s="106" t="s">
        <v>6718</v>
      </c>
      <c r="E230" s="106" t="s">
        <v>6640</v>
      </c>
      <c r="F230" s="62">
        <v>5511.9134364983975</v>
      </c>
      <c r="G230" s="62">
        <v>34.6531017640378</v>
      </c>
      <c r="H230" s="62">
        <v>191004.89722954627</v>
      </c>
      <c r="I230" s="127">
        <v>7198.1666666666661</v>
      </c>
      <c r="J230" s="16">
        <v>3738.6430781335475</v>
      </c>
      <c r="K230" s="17">
        <f>gp_need_index[[#This Row],[Normalised weighted population (base year)]]/gp_need_index[[#This Row],[Registered population (base year)]]</f>
        <v>0.51938823470794149</v>
      </c>
      <c r="L230" s="113">
        <v>7270.0920617582397</v>
      </c>
      <c r="M230" s="16">
        <v>3772.5512007584543</v>
      </c>
      <c r="N230" s="17">
        <f>gp_need_index[[#This Row],[Normalised weighted population 2025/26]]/gp_need_index[[#This Row],[Registered population 2025/26]]</f>
        <v>0.5189138141183427</v>
      </c>
    </row>
    <row r="231" spans="1:14" ht="13" x14ac:dyDescent="0.3">
      <c r="A231" s="6" t="s">
        <v>116</v>
      </c>
      <c r="B231" s="1" t="s">
        <v>6946</v>
      </c>
      <c r="C231" s="106" t="s">
        <v>6379</v>
      </c>
      <c r="D231" s="106" t="s">
        <v>6718</v>
      </c>
      <c r="E231" s="106" t="s">
        <v>6640</v>
      </c>
      <c r="F231" s="62">
        <v>5251.6080040564902</v>
      </c>
      <c r="G231" s="62">
        <v>34.813914651961724</v>
      </c>
      <c r="H231" s="62">
        <v>182829.03283878171</v>
      </c>
      <c r="I231" s="127">
        <v>5304.2499999999991</v>
      </c>
      <c r="J231" s="16">
        <v>3578.6124231312519</v>
      </c>
      <c r="K231" s="17">
        <f>gp_need_index[[#This Row],[Normalised weighted population (base year)]]/gp_need_index[[#This Row],[Registered population (base year)]]</f>
        <v>0.67466888309021111</v>
      </c>
      <c r="L231" s="113">
        <v>5357.4570011802143</v>
      </c>
      <c r="M231" s="16">
        <v>3611.0691263614322</v>
      </c>
      <c r="N231" s="17">
        <f>gp_need_index[[#This Row],[Normalised weighted population 2025/26]]/gp_need_index[[#This Row],[Registered population 2025/26]]</f>
        <v>0.67402671184592544</v>
      </c>
    </row>
    <row r="232" spans="1:14" ht="13" x14ac:dyDescent="0.3">
      <c r="A232" s="6" t="s">
        <v>123</v>
      </c>
      <c r="B232" s="1" t="s">
        <v>6947</v>
      </c>
      <c r="C232" s="106" t="s">
        <v>6379</v>
      </c>
      <c r="D232" s="106" t="s">
        <v>6718</v>
      </c>
      <c r="E232" s="106" t="s">
        <v>6640</v>
      </c>
      <c r="F232" s="62">
        <v>5279.594870174632</v>
      </c>
      <c r="G232" s="62">
        <v>28.89325535744133</v>
      </c>
      <c r="H232" s="62">
        <v>152544.68276779295</v>
      </c>
      <c r="I232" s="127">
        <v>5348</v>
      </c>
      <c r="J232" s="16">
        <v>2985.8403140862847</v>
      </c>
      <c r="K232" s="17">
        <f>gp_need_index[[#This Row],[Normalised weighted population (base year)]]/gp_need_index[[#This Row],[Registered population (base year)]]</f>
        <v>0.55830970719638828</v>
      </c>
      <c r="L232" s="113">
        <v>5398.7192213981907</v>
      </c>
      <c r="M232" s="16">
        <v>3012.9207915195498</v>
      </c>
      <c r="N232" s="17">
        <f>gp_need_index[[#This Row],[Normalised weighted population 2025/26]]/gp_need_index[[#This Row],[Registered population 2025/26]]</f>
        <v>0.5580806609792992</v>
      </c>
    </row>
    <row r="233" spans="1:14" ht="13" x14ac:dyDescent="0.3">
      <c r="A233" s="6" t="s">
        <v>139</v>
      </c>
      <c r="B233" s="1" t="s">
        <v>12431</v>
      </c>
      <c r="C233" s="106" t="s">
        <v>6379</v>
      </c>
      <c r="D233" s="106" t="s">
        <v>6718</v>
      </c>
      <c r="E233" s="106" t="s">
        <v>6640</v>
      </c>
      <c r="F233" s="62">
        <v>5397.8665907118057</v>
      </c>
      <c r="G233" s="62">
        <v>24.633050535887229</v>
      </c>
      <c r="H233" s="62">
        <v>132965.9205149812</v>
      </c>
      <c r="I233" s="127">
        <v>4821.6666666666679</v>
      </c>
      <c r="J233" s="16">
        <v>2602.6145170695254</v>
      </c>
      <c r="K233" s="17">
        <f>gp_need_index[[#This Row],[Normalised weighted population (base year)]]/gp_need_index[[#This Row],[Registered population (base year)]]</f>
        <v>0.53977487391694257</v>
      </c>
      <c r="L233" s="113">
        <v>4874.164575762883</v>
      </c>
      <c r="M233" s="16">
        <v>2626.2192769639132</v>
      </c>
      <c r="N233" s="17">
        <f>gp_need_index[[#This Row],[Normalised weighted population 2025/26]]/gp_need_index[[#This Row],[Registered population 2025/26]]</f>
        <v>0.53880398089612491</v>
      </c>
    </row>
    <row r="234" spans="1:14" ht="13" x14ac:dyDescent="0.3">
      <c r="A234" s="6" t="s">
        <v>106</v>
      </c>
      <c r="B234" s="1" t="s">
        <v>6948</v>
      </c>
      <c r="C234" s="106" t="s">
        <v>6379</v>
      </c>
      <c r="D234" s="106" t="s">
        <v>6718</v>
      </c>
      <c r="E234" s="106" t="s">
        <v>6640</v>
      </c>
      <c r="F234" s="62">
        <v>5218.4556884765625</v>
      </c>
      <c r="G234" s="62">
        <v>17.803002857272805</v>
      </c>
      <c r="H234" s="62">
        <v>92904.181532499759</v>
      </c>
      <c r="I234" s="127">
        <v>2087.5833333333335</v>
      </c>
      <c r="J234" s="16">
        <v>1818.4642396824049</v>
      </c>
      <c r="K234" s="17">
        <f>gp_need_index[[#This Row],[Normalised weighted population (base year)]]/gp_need_index[[#This Row],[Registered population (base year)]]</f>
        <v>0.87108581997480572</v>
      </c>
      <c r="L234" s="113">
        <v>2106.1688194987987</v>
      </c>
      <c r="M234" s="16">
        <v>1834.9570439270246</v>
      </c>
      <c r="N234" s="17">
        <f>gp_need_index[[#This Row],[Normalised weighted population 2025/26]]/gp_need_index[[#This Row],[Registered population 2025/26]]</f>
        <v>0.87122980215977475</v>
      </c>
    </row>
    <row r="235" spans="1:14" ht="13" x14ac:dyDescent="0.3">
      <c r="A235" s="6" t="s">
        <v>111</v>
      </c>
      <c r="B235" s="1" t="s">
        <v>6949</v>
      </c>
      <c r="C235" s="106" t="s">
        <v>6379</v>
      </c>
      <c r="D235" s="106" t="s">
        <v>6718</v>
      </c>
      <c r="E235" s="106" t="s">
        <v>6640</v>
      </c>
      <c r="F235" s="62">
        <v>5619.052009351326</v>
      </c>
      <c r="G235" s="62">
        <v>45.126336079523391</v>
      </c>
      <c r="H235" s="62">
        <v>253567.22942230914</v>
      </c>
      <c r="I235" s="127">
        <v>4162.0833333333339</v>
      </c>
      <c r="J235" s="16">
        <v>4963.2097442084478</v>
      </c>
      <c r="K235" s="17">
        <f>gp_need_index[[#This Row],[Normalised weighted population (base year)]]/gp_need_index[[#This Row],[Registered population (base year)]]</f>
        <v>1.1924820688858018</v>
      </c>
      <c r="L235" s="113">
        <v>4200.721997907789</v>
      </c>
      <c r="M235" s="16">
        <v>5008.2242377299235</v>
      </c>
      <c r="N235" s="17">
        <f>gp_need_index[[#This Row],[Normalised weighted population 2025/26]]/gp_need_index[[#This Row],[Registered population 2025/26]]</f>
        <v>1.1922293930006125</v>
      </c>
    </row>
    <row r="236" spans="1:14" ht="13" x14ac:dyDescent="0.3">
      <c r="A236" s="6" t="s">
        <v>5141</v>
      </c>
      <c r="B236" s="1" t="s">
        <v>6950</v>
      </c>
      <c r="C236" s="106" t="s">
        <v>6379</v>
      </c>
      <c r="D236" s="106" t="s">
        <v>6718</v>
      </c>
      <c r="E236" s="106" t="s">
        <v>6378</v>
      </c>
      <c r="F236" s="62">
        <v>5265.5240624999997</v>
      </c>
      <c r="G236" s="62">
        <v>63.364696677245504</v>
      </c>
      <c r="H236" s="62">
        <v>333648.33506705001</v>
      </c>
      <c r="I236" s="127">
        <v>7620.8333333333321</v>
      </c>
      <c r="J236" s="16">
        <v>6530.6809224378976</v>
      </c>
      <c r="K236" s="17">
        <f>gp_need_index[[#This Row],[Normalised weighted population (base year)]]/gp_need_index[[#This Row],[Registered population (base year)]]</f>
        <v>0.8569510231739178</v>
      </c>
      <c r="L236" s="113">
        <v>7690.9632472064804</v>
      </c>
      <c r="M236" s="16">
        <v>6589.9118051175874</v>
      </c>
      <c r="N236" s="17">
        <f>gp_need_index[[#This Row],[Normalised weighted population 2025/26]]/gp_need_index[[#This Row],[Registered population 2025/26]]</f>
        <v>0.85683829103086429</v>
      </c>
    </row>
    <row r="237" spans="1:14" ht="13" x14ac:dyDescent="0.3">
      <c r="A237" s="6" t="s">
        <v>5166</v>
      </c>
      <c r="B237" s="1" t="s">
        <v>6951</v>
      </c>
      <c r="C237" s="106" t="s">
        <v>6379</v>
      </c>
      <c r="D237" s="106" t="s">
        <v>6718</v>
      </c>
      <c r="E237" s="106" t="s">
        <v>6378</v>
      </c>
      <c r="F237" s="62">
        <v>5555.2579264322912</v>
      </c>
      <c r="G237" s="62">
        <v>33.327818158994702</v>
      </c>
      <c r="H237" s="62">
        <v>185144.62599844937</v>
      </c>
      <c r="I237" s="127">
        <v>3920.333333333333</v>
      </c>
      <c r="J237" s="16">
        <v>3623.9367915832336</v>
      </c>
      <c r="K237" s="17">
        <f>gp_need_index[[#This Row],[Normalised weighted population (base year)]]/gp_need_index[[#This Row],[Registered population (base year)]]</f>
        <v>0.92439506629960899</v>
      </c>
      <c r="L237" s="113">
        <v>3957.6312793111911</v>
      </c>
      <c r="M237" s="16">
        <v>3656.8045702253344</v>
      </c>
      <c r="N237" s="17">
        <f>gp_need_index[[#This Row],[Normalised weighted population 2025/26]]/gp_need_index[[#This Row],[Registered population 2025/26]]</f>
        <v>0.92398819196258875</v>
      </c>
    </row>
    <row r="238" spans="1:14" ht="13" x14ac:dyDescent="0.3">
      <c r="A238" s="6" t="s">
        <v>5167</v>
      </c>
      <c r="B238" s="1" t="s">
        <v>6952</v>
      </c>
      <c r="C238" s="106" t="s">
        <v>6379</v>
      </c>
      <c r="D238" s="106" t="s">
        <v>6718</v>
      </c>
      <c r="E238" s="106" t="s">
        <v>6378</v>
      </c>
      <c r="F238" s="62">
        <v>5334.1380764100613</v>
      </c>
      <c r="G238" s="62">
        <v>90.568688993077501</v>
      </c>
      <c r="H238" s="62">
        <v>483105.89248851553</v>
      </c>
      <c r="I238" s="127">
        <v>10401.249999999998</v>
      </c>
      <c r="J238" s="16">
        <v>9456.0952475847098</v>
      </c>
      <c r="K238" s="17">
        <f>gp_need_index[[#This Row],[Normalised weighted population (base year)]]/gp_need_index[[#This Row],[Registered population (base year)]]</f>
        <v>0.90913065714070052</v>
      </c>
      <c r="L238" s="113">
        <v>10499.684800613251</v>
      </c>
      <c r="M238" s="16">
        <v>9541.8585661221859</v>
      </c>
      <c r="N238" s="17">
        <f>gp_need_index[[#This Row],[Normalised weighted population 2025/26]]/gp_need_index[[#This Row],[Registered population 2025/26]]</f>
        <v>0.90877571539717816</v>
      </c>
    </row>
    <row r="239" spans="1:14" ht="13" x14ac:dyDescent="0.3">
      <c r="A239" s="6" t="s">
        <v>5140</v>
      </c>
      <c r="B239" s="1" t="s">
        <v>6953</v>
      </c>
      <c r="C239" s="106" t="s">
        <v>6379</v>
      </c>
      <c r="D239" s="106" t="s">
        <v>6718</v>
      </c>
      <c r="E239" s="106" t="s">
        <v>6378</v>
      </c>
      <c r="F239" s="62">
        <v>5333.2725050184463</v>
      </c>
      <c r="G239" s="62">
        <v>177.34250734666065</v>
      </c>
      <c r="H239" s="62">
        <v>945815.91840297705</v>
      </c>
      <c r="I239" s="127">
        <v>17489</v>
      </c>
      <c r="J239" s="16">
        <v>18512.971069407875</v>
      </c>
      <c r="K239" s="17">
        <f>gp_need_index[[#This Row],[Normalised weighted population (base year)]]/gp_need_index[[#This Row],[Registered population (base year)]]</f>
        <v>1.0585494350396178</v>
      </c>
      <c r="L239" s="113">
        <v>17650.597742029848</v>
      </c>
      <c r="M239" s="16">
        <v>18680.876932592389</v>
      </c>
      <c r="N239" s="17">
        <f>gp_need_index[[#This Row],[Normalised weighted population 2025/26]]/gp_need_index[[#This Row],[Registered population 2025/26]]</f>
        <v>1.0583707818636208</v>
      </c>
    </row>
    <row r="240" spans="1:14" ht="13" x14ac:dyDescent="0.3">
      <c r="A240" s="6" t="s">
        <v>5134</v>
      </c>
      <c r="B240" s="1" t="s">
        <v>6954</v>
      </c>
      <c r="C240" s="106" t="s">
        <v>6379</v>
      </c>
      <c r="D240" s="106" t="s">
        <v>6718</v>
      </c>
      <c r="E240" s="106" t="s">
        <v>6378</v>
      </c>
      <c r="F240" s="62">
        <v>5411.5052909281712</v>
      </c>
      <c r="G240" s="62">
        <v>81.107925675918466</v>
      </c>
      <c r="H240" s="62">
        <v>438915.96893144166</v>
      </c>
      <c r="I240" s="127">
        <v>9006.25</v>
      </c>
      <c r="J240" s="16">
        <v>8591.1417609138516</v>
      </c>
      <c r="K240" s="17">
        <f>gp_need_index[[#This Row],[Normalised weighted population (base year)]]/gp_need_index[[#This Row],[Registered population (base year)]]</f>
        <v>0.95390887005289127</v>
      </c>
      <c r="L240" s="113">
        <v>9086.1828908771313</v>
      </c>
      <c r="M240" s="16">
        <v>8669.0602683051638</v>
      </c>
      <c r="N240" s="17">
        <f>gp_need_index[[#This Row],[Normalised weighted population 2025/26]]/gp_need_index[[#This Row],[Registered population 2025/26]]</f>
        <v>0.95409264510944702</v>
      </c>
    </row>
    <row r="241" spans="1:14" ht="13" x14ac:dyDescent="0.3">
      <c r="A241" s="6" t="s">
        <v>5162</v>
      </c>
      <c r="B241" s="1" t="s">
        <v>6955</v>
      </c>
      <c r="C241" s="106" t="s">
        <v>6379</v>
      </c>
      <c r="D241" s="106" t="s">
        <v>6718</v>
      </c>
      <c r="E241" s="106" t="s">
        <v>6378</v>
      </c>
      <c r="F241" s="62">
        <v>5278.6771530877977</v>
      </c>
      <c r="G241" s="62">
        <v>77.078731401693148</v>
      </c>
      <c r="H241" s="62">
        <v>406873.73843910859</v>
      </c>
      <c r="I241" s="127">
        <v>8542.75</v>
      </c>
      <c r="J241" s="16">
        <v>7963.961699168347</v>
      </c>
      <c r="K241" s="17">
        <f>gp_need_index[[#This Row],[Normalised weighted population (base year)]]/gp_need_index[[#This Row],[Registered population (base year)]]</f>
        <v>0.93224801137436386</v>
      </c>
      <c r="L241" s="113">
        <v>8623.8966045141715</v>
      </c>
      <c r="M241" s="16">
        <v>8036.1919132411695</v>
      </c>
      <c r="N241" s="17">
        <f>gp_need_index[[#This Row],[Normalised weighted population 2025/26]]/gp_need_index[[#This Row],[Registered population 2025/26]]</f>
        <v>0.93185160743168371</v>
      </c>
    </row>
    <row r="242" spans="1:14" ht="13" x14ac:dyDescent="0.3">
      <c r="A242" s="6" t="s">
        <v>5131</v>
      </c>
      <c r="B242" s="1" t="s">
        <v>6956</v>
      </c>
      <c r="C242" s="106" t="s">
        <v>6379</v>
      </c>
      <c r="D242" s="106" t="s">
        <v>6718</v>
      </c>
      <c r="E242" s="106" t="s">
        <v>6378</v>
      </c>
      <c r="F242" s="62">
        <v>5282.6777775857299</v>
      </c>
      <c r="G242" s="62">
        <v>129.23225058494174</v>
      </c>
      <c r="H242" s="62">
        <v>682692.33831246221</v>
      </c>
      <c r="I242" s="127">
        <v>15416.916666666668</v>
      </c>
      <c r="J242" s="16">
        <v>13362.70965900593</v>
      </c>
      <c r="K242" s="17">
        <f>gp_need_index[[#This Row],[Normalised weighted population (base year)]]/gp_need_index[[#This Row],[Registered population (base year)]]</f>
        <v>0.86675630075226429</v>
      </c>
      <c r="L242" s="113">
        <v>15562.438390030849</v>
      </c>
      <c r="M242" s="16">
        <v>13483.904538605082</v>
      </c>
      <c r="N242" s="17">
        <f>gp_need_index[[#This Row],[Normalised weighted population 2025/26]]/gp_need_index[[#This Row],[Registered population 2025/26]]</f>
        <v>0.86643906312539964</v>
      </c>
    </row>
    <row r="243" spans="1:14" ht="13" x14ac:dyDescent="0.3">
      <c r="A243" s="6" t="s">
        <v>5139</v>
      </c>
      <c r="B243" s="1" t="s">
        <v>6957</v>
      </c>
      <c r="C243" s="106" t="s">
        <v>6379</v>
      </c>
      <c r="D243" s="106" t="s">
        <v>6718</v>
      </c>
      <c r="E243" s="106" t="s">
        <v>6378</v>
      </c>
      <c r="F243" s="62">
        <v>5319.6426803234008</v>
      </c>
      <c r="G243" s="62">
        <v>59.328981117222725</v>
      </c>
      <c r="H243" s="62">
        <v>315608.98013127915</v>
      </c>
      <c r="I243" s="127">
        <v>6374.333333333333</v>
      </c>
      <c r="J243" s="16">
        <v>6177.5867848380512</v>
      </c>
      <c r="K243" s="17">
        <f>gp_need_index[[#This Row],[Normalised weighted population (base year)]]/gp_need_index[[#This Row],[Registered population (base year)]]</f>
        <v>0.96913456855692903</v>
      </c>
      <c r="L243" s="113">
        <v>6431.8310252467963</v>
      </c>
      <c r="M243" s="16">
        <v>6233.6152330874802</v>
      </c>
      <c r="N243" s="17">
        <f>gp_need_index[[#This Row],[Normalised weighted population 2025/26]]/gp_need_index[[#This Row],[Registered population 2025/26]]</f>
        <v>0.96918205851782147</v>
      </c>
    </row>
    <row r="244" spans="1:14" ht="13" x14ac:dyDescent="0.3">
      <c r="A244" s="6" t="s">
        <v>5169</v>
      </c>
      <c r="B244" s="1" t="s">
        <v>6958</v>
      </c>
      <c r="C244" s="106" t="s">
        <v>6379</v>
      </c>
      <c r="D244" s="106" t="s">
        <v>6718</v>
      </c>
      <c r="E244" s="106" t="s">
        <v>6378</v>
      </c>
      <c r="F244" s="62">
        <v>5281.1086077008931</v>
      </c>
      <c r="G244" s="62">
        <v>96.741393219853293</v>
      </c>
      <c r="H244" s="62">
        <v>510901.80445434403</v>
      </c>
      <c r="I244" s="127">
        <v>11389.833333333334</v>
      </c>
      <c r="J244" s="16">
        <v>10000.159799744157</v>
      </c>
      <c r="K244" s="17">
        <f>gp_need_index[[#This Row],[Normalised weighted population (base year)]]/gp_need_index[[#This Row],[Registered population (base year)]]</f>
        <v>0.87799000275779482</v>
      </c>
      <c r="L244" s="113">
        <v>11493.131196186041</v>
      </c>
      <c r="M244" s="16">
        <v>10090.857584387366</v>
      </c>
      <c r="N244" s="17">
        <f>gp_need_index[[#This Row],[Normalised weighted population 2025/26]]/gp_need_index[[#This Row],[Registered population 2025/26]]</f>
        <v>0.87799028934221035</v>
      </c>
    </row>
    <row r="245" spans="1:14" ht="13" x14ac:dyDescent="0.3">
      <c r="A245" s="6" t="s">
        <v>5144</v>
      </c>
      <c r="B245" s="1" t="s">
        <v>6959</v>
      </c>
      <c r="C245" s="106" t="s">
        <v>6379</v>
      </c>
      <c r="D245" s="106" t="s">
        <v>6718</v>
      </c>
      <c r="E245" s="106" t="s">
        <v>6378</v>
      </c>
      <c r="F245" s="62">
        <v>5418.2970507812497</v>
      </c>
      <c r="G245" s="62">
        <v>61.570295980783577</v>
      </c>
      <c r="H245" s="62">
        <v>333606.1531284083</v>
      </c>
      <c r="I245" s="127">
        <v>7469.3333333333339</v>
      </c>
      <c r="J245" s="16">
        <v>6529.8552723356615</v>
      </c>
      <c r="K245" s="17">
        <f>gp_need_index[[#This Row],[Normalised weighted population (base year)]]/gp_need_index[[#This Row],[Registered population (base year)]]</f>
        <v>0.87422196612848013</v>
      </c>
      <c r="L245" s="113">
        <v>7539.8662911396623</v>
      </c>
      <c r="M245" s="16">
        <v>6589.0786666714994</v>
      </c>
      <c r="N245" s="17">
        <f>gp_need_index[[#This Row],[Normalised weighted population 2025/26]]/gp_need_index[[#This Row],[Registered population 2025/26]]</f>
        <v>0.87389860937116837</v>
      </c>
    </row>
    <row r="246" spans="1:14" ht="13" x14ac:dyDescent="0.3">
      <c r="A246" s="6" t="s">
        <v>5142</v>
      </c>
      <c r="B246" s="1" t="s">
        <v>6960</v>
      </c>
      <c r="C246" s="106" t="s">
        <v>6379</v>
      </c>
      <c r="D246" s="106" t="s">
        <v>6718</v>
      </c>
      <c r="E246" s="106" t="s">
        <v>6378</v>
      </c>
      <c r="F246" s="62">
        <v>5447.86010082348</v>
      </c>
      <c r="G246" s="62">
        <v>37.170250435584805</v>
      </c>
      <c r="H246" s="62">
        <v>202498.32428563904</v>
      </c>
      <c r="I246" s="127">
        <v>4016.1666666666661</v>
      </c>
      <c r="J246" s="16">
        <v>3963.6101974616645</v>
      </c>
      <c r="K246" s="17">
        <f>gp_need_index[[#This Row],[Normalised weighted population (base year)]]/gp_need_index[[#This Row],[Registered population (base year)]]</f>
        <v>0.98691377286674653</v>
      </c>
      <c r="L246" s="113">
        <v>4054.0701827611729</v>
      </c>
      <c r="M246" s="16">
        <v>3999.558689415584</v>
      </c>
      <c r="N246" s="17">
        <f>gp_need_index[[#This Row],[Normalised weighted population 2025/26]]/gp_need_index[[#This Row],[Registered population 2025/26]]</f>
        <v>0.98655388513563869</v>
      </c>
    </row>
    <row r="247" spans="1:14" ht="13" x14ac:dyDescent="0.3">
      <c r="A247" s="6" t="s">
        <v>5180</v>
      </c>
      <c r="B247" s="1" t="s">
        <v>6961</v>
      </c>
      <c r="C247" s="106" t="s">
        <v>6379</v>
      </c>
      <c r="D247" s="106" t="s">
        <v>6718</v>
      </c>
      <c r="E247" s="106" t="s">
        <v>6378</v>
      </c>
      <c r="F247" s="62">
        <v>5323.8190369897957</v>
      </c>
      <c r="G247" s="62">
        <v>179.70233389409236</v>
      </c>
      <c r="H247" s="62">
        <v>956702.7061768655</v>
      </c>
      <c r="I247" s="127">
        <v>20400.416666666664</v>
      </c>
      <c r="J247" s="16">
        <v>18726.064107043669</v>
      </c>
      <c r="K247" s="17">
        <f>gp_need_index[[#This Row],[Normalised weighted population (base year)]]/gp_need_index[[#This Row],[Registered population (base year)]]</f>
        <v>0.91792557049293944</v>
      </c>
      <c r="L247" s="113">
        <v>20591.492061689827</v>
      </c>
      <c r="M247" s="16">
        <v>18895.902645987724</v>
      </c>
      <c r="N247" s="17">
        <f>gp_need_index[[#This Row],[Normalised weighted population 2025/26]]/gp_need_index[[#This Row],[Registered population 2025/26]]</f>
        <v>0.91765582549228075</v>
      </c>
    </row>
    <row r="248" spans="1:14" ht="13" x14ac:dyDescent="0.3">
      <c r="A248" s="6" t="s">
        <v>5181</v>
      </c>
      <c r="B248" s="1" t="s">
        <v>6962</v>
      </c>
      <c r="C248" s="106" t="s">
        <v>6379</v>
      </c>
      <c r="D248" s="106" t="s">
        <v>6718</v>
      </c>
      <c r="E248" s="106" t="s">
        <v>6378</v>
      </c>
      <c r="F248" s="62">
        <v>5435.1806689453124</v>
      </c>
      <c r="G248" s="62">
        <v>121.43408823619657</v>
      </c>
      <c r="H248" s="62">
        <v>660016.20893237495</v>
      </c>
      <c r="I248" s="127">
        <v>11954.083333333334</v>
      </c>
      <c r="J248" s="16">
        <v>12918.857405082621</v>
      </c>
      <c r="K248" s="17">
        <f>gp_need_index[[#This Row],[Normalised weighted population (base year)]]/gp_need_index[[#This Row],[Registered population (base year)]]</f>
        <v>1.0807066543579351</v>
      </c>
      <c r="L248" s="113">
        <v>12061.674214761995</v>
      </c>
      <c r="M248" s="16">
        <v>13036.026707396421</v>
      </c>
      <c r="N248" s="17">
        <f>gp_need_index[[#This Row],[Normalised weighted population 2025/26]]/gp_need_index[[#This Row],[Registered population 2025/26]]</f>
        <v>1.0807808663445693</v>
      </c>
    </row>
    <row r="249" spans="1:14" ht="13" x14ac:dyDescent="0.3">
      <c r="A249" s="6" t="s">
        <v>5148</v>
      </c>
      <c r="B249" s="1" t="s">
        <v>6963</v>
      </c>
      <c r="C249" s="106" t="s">
        <v>6379</v>
      </c>
      <c r="D249" s="106" t="s">
        <v>6718</v>
      </c>
      <c r="E249" s="106" t="s">
        <v>6378</v>
      </c>
      <c r="F249" s="62">
        <v>5172.860011888587</v>
      </c>
      <c r="G249" s="62">
        <v>91.329407845024136</v>
      </c>
      <c r="H249" s="62">
        <v>472434.24175098917</v>
      </c>
      <c r="I249" s="127">
        <v>7770.5</v>
      </c>
      <c r="J249" s="16">
        <v>9247.2132045543494</v>
      </c>
      <c r="K249" s="17">
        <f>gp_need_index[[#This Row],[Normalised weighted population (base year)]]/gp_need_index[[#This Row],[Registered population (base year)]]</f>
        <v>1.1900409503319413</v>
      </c>
      <c r="L249" s="113">
        <v>7842.3528954073599</v>
      </c>
      <c r="M249" s="16">
        <v>9331.0820395101655</v>
      </c>
      <c r="N249" s="17">
        <f>gp_need_index[[#This Row],[Normalised weighted population 2025/26]]/gp_need_index[[#This Row],[Registered population 2025/26]]</f>
        <v>1.1898319501759014</v>
      </c>
    </row>
    <row r="250" spans="1:14" ht="13" x14ac:dyDescent="0.3">
      <c r="A250" s="6" t="s">
        <v>5138</v>
      </c>
      <c r="B250" s="1" t="s">
        <v>6964</v>
      </c>
      <c r="C250" s="106" t="s">
        <v>6379</v>
      </c>
      <c r="D250" s="106" t="s">
        <v>6718</v>
      </c>
      <c r="E250" s="106" t="s">
        <v>6378</v>
      </c>
      <c r="F250" s="62">
        <v>5382.9117974175351</v>
      </c>
      <c r="G250" s="62">
        <v>36.872092939229198</v>
      </c>
      <c r="H250" s="62">
        <v>198479.22407805265</v>
      </c>
      <c r="I250" s="127">
        <v>4760.5</v>
      </c>
      <c r="J250" s="16">
        <v>3884.9421560168421</v>
      </c>
      <c r="K250" s="17">
        <f>gp_need_index[[#This Row],[Normalised weighted population (base year)]]/gp_need_index[[#This Row],[Registered population (base year)]]</f>
        <v>0.81607859594934185</v>
      </c>
      <c r="L250" s="113">
        <v>4806.506441502811</v>
      </c>
      <c r="M250" s="16">
        <v>3920.1771576641922</v>
      </c>
      <c r="N250" s="17">
        <f>gp_need_index[[#This Row],[Normalised weighted population 2025/26]]/gp_need_index[[#This Row],[Registered population 2025/26]]</f>
        <v>0.81559802433937911</v>
      </c>
    </row>
    <row r="251" spans="1:14" ht="13" x14ac:dyDescent="0.3">
      <c r="A251" s="6" t="s">
        <v>5145</v>
      </c>
      <c r="B251" s="1" t="s">
        <v>6965</v>
      </c>
      <c r="C251" s="106" t="s">
        <v>6379</v>
      </c>
      <c r="D251" s="106" t="s">
        <v>6718</v>
      </c>
      <c r="E251" s="106" t="s">
        <v>6378</v>
      </c>
      <c r="F251" s="62">
        <v>5385.6331787109375</v>
      </c>
      <c r="G251" s="62">
        <v>104.62500846745357</v>
      </c>
      <c r="H251" s="62">
        <v>563471.91692523076</v>
      </c>
      <c r="I251" s="127">
        <v>10659.583333333334</v>
      </c>
      <c r="J251" s="16">
        <v>11029.143296799644</v>
      </c>
      <c r="K251" s="17">
        <f>gp_need_index[[#This Row],[Normalised weighted population (base year)]]/gp_need_index[[#This Row],[Registered population (base year)]]</f>
        <v>1.0346692691365025</v>
      </c>
      <c r="L251" s="113">
        <v>10754.163954984166</v>
      </c>
      <c r="M251" s="16">
        <v>11129.173584671429</v>
      </c>
      <c r="N251" s="17">
        <f>gp_need_index[[#This Row],[Normalised weighted population 2025/26]]/gp_need_index[[#This Row],[Registered population 2025/26]]</f>
        <v>1.0348711095773708</v>
      </c>
    </row>
    <row r="252" spans="1:14" ht="13" x14ac:dyDescent="0.3">
      <c r="A252" s="6" t="s">
        <v>5163</v>
      </c>
      <c r="B252" s="1" t="s">
        <v>6966</v>
      </c>
      <c r="C252" s="106" t="s">
        <v>6379</v>
      </c>
      <c r="D252" s="106" t="s">
        <v>6718</v>
      </c>
      <c r="E252" s="106" t="s">
        <v>6378</v>
      </c>
      <c r="F252" s="62">
        <v>5239.6557249663974</v>
      </c>
      <c r="G252" s="62">
        <v>114.25766707423327</v>
      </c>
      <c r="H252" s="62">
        <v>598670.83940681093</v>
      </c>
      <c r="I252" s="127">
        <v>15706.916666666668</v>
      </c>
      <c r="J252" s="16">
        <v>11718.111013346561</v>
      </c>
      <c r="K252" s="17">
        <f>gp_need_index[[#This Row],[Normalised weighted population (base year)]]/gp_need_index[[#This Row],[Registered population (base year)]]</f>
        <v>0.74604782479140674</v>
      </c>
      <c r="L252" s="113">
        <v>15867.801991987373</v>
      </c>
      <c r="M252" s="16">
        <v>11824.389985922673</v>
      </c>
      <c r="N252" s="17">
        <f>gp_need_index[[#This Row],[Normalised weighted population 2025/26]]/gp_need_index[[#This Row],[Registered population 2025/26]]</f>
        <v>0.7451813421854856</v>
      </c>
    </row>
    <row r="253" spans="1:14" ht="13" x14ac:dyDescent="0.3">
      <c r="A253" s="6" t="s">
        <v>5164</v>
      </c>
      <c r="B253" s="1" t="s">
        <v>6967</v>
      </c>
      <c r="C253" s="106" t="s">
        <v>6379</v>
      </c>
      <c r="D253" s="106" t="s">
        <v>6718</v>
      </c>
      <c r="E253" s="106" t="s">
        <v>6378</v>
      </c>
      <c r="F253" s="62">
        <v>5248.5130333533652</v>
      </c>
      <c r="G253" s="62">
        <v>53.777016298632248</v>
      </c>
      <c r="H253" s="62">
        <v>282249.37093822769</v>
      </c>
      <c r="I253" s="127">
        <v>4727.25</v>
      </c>
      <c r="J253" s="16">
        <v>5524.6209509361261</v>
      </c>
      <c r="K253" s="17">
        <f>gp_need_index[[#This Row],[Normalised weighted population (base year)]]/gp_need_index[[#This Row],[Registered population (base year)]]</f>
        <v>1.1686754351760804</v>
      </c>
      <c r="L253" s="113">
        <v>4776.2758823078693</v>
      </c>
      <c r="M253" s="16">
        <v>5574.7272383632726</v>
      </c>
      <c r="N253" s="17">
        <f>gp_need_index[[#This Row],[Normalised weighted population 2025/26]]/gp_need_index[[#This Row],[Registered population 2025/26]]</f>
        <v>1.1671702756980604</v>
      </c>
    </row>
    <row r="254" spans="1:14" ht="13" x14ac:dyDescent="0.3">
      <c r="A254" s="6" t="s">
        <v>5136</v>
      </c>
      <c r="B254" s="1" t="s">
        <v>6968</v>
      </c>
      <c r="C254" s="106" t="s">
        <v>6379</v>
      </c>
      <c r="D254" s="106" t="s">
        <v>6718</v>
      </c>
      <c r="E254" s="106" t="s">
        <v>6378</v>
      </c>
      <c r="F254" s="62">
        <v>5367.8325289212744</v>
      </c>
      <c r="G254" s="62">
        <v>59.560082714174563</v>
      </c>
      <c r="H254" s="62">
        <v>319708.54941838793</v>
      </c>
      <c r="I254" s="127">
        <v>5539.5833333333321</v>
      </c>
      <c r="J254" s="16">
        <v>6257.8298914855141</v>
      </c>
      <c r="K254" s="17">
        <f>gp_need_index[[#This Row],[Normalised weighted population (base year)]]/gp_need_index[[#This Row],[Registered population (base year)]]</f>
        <v>1.1296571447585737</v>
      </c>
      <c r="L254" s="113">
        <v>5588.7274584544648</v>
      </c>
      <c r="M254" s="16">
        <v>6314.5861153056894</v>
      </c>
      <c r="N254" s="17">
        <f>gp_need_index[[#This Row],[Normalised weighted population 2025/26]]/gp_need_index[[#This Row],[Registered population 2025/26]]</f>
        <v>1.1298790578440476</v>
      </c>
    </row>
    <row r="255" spans="1:14" ht="13" x14ac:dyDescent="0.3">
      <c r="A255" s="6" t="s">
        <v>5130</v>
      </c>
      <c r="B255" s="1" t="s">
        <v>6969</v>
      </c>
      <c r="C255" s="106" t="s">
        <v>6379</v>
      </c>
      <c r="D255" s="106" t="s">
        <v>6718</v>
      </c>
      <c r="E255" s="106" t="s">
        <v>6378</v>
      </c>
      <c r="F255" s="62">
        <v>5351.1613362630205</v>
      </c>
      <c r="G255" s="62">
        <v>24.009973859769939</v>
      </c>
      <c r="H255" s="62">
        <v>128481.24380308671</v>
      </c>
      <c r="I255" s="127">
        <v>2550.833333333333</v>
      </c>
      <c r="J255" s="16">
        <v>2514.8334926571447</v>
      </c>
      <c r="K255" s="17">
        <f>gp_need_index[[#This Row],[Normalised weighted population (base year)]]/gp_need_index[[#This Row],[Registered population (base year)]]</f>
        <v>0.98588702750361779</v>
      </c>
      <c r="L255" s="113">
        <v>2576.1757039586773</v>
      </c>
      <c r="M255" s="16">
        <v>2537.6421108290651</v>
      </c>
      <c r="N255" s="17">
        <f>gp_need_index[[#This Row],[Normalised weighted population 2025/26]]/gp_need_index[[#This Row],[Registered population 2025/26]]</f>
        <v>0.98504232724871998</v>
      </c>
    </row>
    <row r="256" spans="1:14" ht="13" x14ac:dyDescent="0.3">
      <c r="A256" s="6" t="s">
        <v>5154</v>
      </c>
      <c r="B256" s="1" t="s">
        <v>6970</v>
      </c>
      <c r="C256" s="106" t="s">
        <v>6379</v>
      </c>
      <c r="D256" s="106" t="s">
        <v>6718</v>
      </c>
      <c r="E256" s="106" t="s">
        <v>6378</v>
      </c>
      <c r="F256" s="62">
        <v>5286.1159990418628</v>
      </c>
      <c r="G256" s="62">
        <v>56.717591865626524</v>
      </c>
      <c r="H256" s="62">
        <v>299815.76978801499</v>
      </c>
      <c r="I256" s="127">
        <v>5552.75</v>
      </c>
      <c r="J256" s="16">
        <v>5868.4576609895021</v>
      </c>
      <c r="K256" s="17">
        <f>gp_need_index[[#This Row],[Normalised weighted population (base year)]]/gp_need_index[[#This Row],[Registered population (base year)]]</f>
        <v>1.0568560913042191</v>
      </c>
      <c r="L256" s="113">
        <v>5600.428597916949</v>
      </c>
      <c r="M256" s="16">
        <v>5921.6824213716163</v>
      </c>
      <c r="N256" s="17">
        <f>gp_need_index[[#This Row],[Normalised weighted population 2025/26]]/gp_need_index[[#This Row],[Registered population 2025/26]]</f>
        <v>1.0573623639401735</v>
      </c>
    </row>
    <row r="257" spans="1:14" ht="13" x14ac:dyDescent="0.3">
      <c r="A257" s="6" t="s">
        <v>5143</v>
      </c>
      <c r="B257" s="1" t="s">
        <v>6971</v>
      </c>
      <c r="C257" s="106" t="s">
        <v>6379</v>
      </c>
      <c r="D257" s="106" t="s">
        <v>6718</v>
      </c>
      <c r="E257" s="106" t="s">
        <v>6378</v>
      </c>
      <c r="F257" s="62">
        <v>5339.2262672601746</v>
      </c>
      <c r="G257" s="62">
        <v>46.482285595997944</v>
      </c>
      <c r="H257" s="62">
        <v>248179.44021644149</v>
      </c>
      <c r="I257" s="127">
        <v>5402.1666666666661</v>
      </c>
      <c r="J257" s="16">
        <v>4857.7516061547822</v>
      </c>
      <c r="K257" s="17">
        <f>gp_need_index[[#This Row],[Normalised weighted population (base year)]]/gp_need_index[[#This Row],[Registered population (base year)]]</f>
        <v>0.89922283148516635</v>
      </c>
      <c r="L257" s="113">
        <v>5450.3592050992593</v>
      </c>
      <c r="M257" s="16">
        <v>4901.8096330111639</v>
      </c>
      <c r="N257" s="17">
        <f>gp_need_index[[#This Row],[Normalised weighted population 2025/26]]/gp_need_index[[#This Row],[Registered population 2025/26]]</f>
        <v>0.89935533577770765</v>
      </c>
    </row>
    <row r="258" spans="1:14" ht="13" x14ac:dyDescent="0.3">
      <c r="A258" s="6" t="s">
        <v>5152</v>
      </c>
      <c r="B258" s="1" t="s">
        <v>6972</v>
      </c>
      <c r="C258" s="106" t="s">
        <v>6379</v>
      </c>
      <c r="D258" s="106" t="s">
        <v>6718</v>
      </c>
      <c r="E258" s="106" t="s">
        <v>6378</v>
      </c>
      <c r="F258" s="62">
        <v>5394.0599500868057</v>
      </c>
      <c r="G258" s="62">
        <v>93.317560194535005</v>
      </c>
      <c r="H258" s="62">
        <v>503360.51408515597</v>
      </c>
      <c r="I258" s="127">
        <v>7779.0833333333339</v>
      </c>
      <c r="J258" s="16">
        <v>9852.550008330918</v>
      </c>
      <c r="K258" s="17">
        <f>gp_need_index[[#This Row],[Normalised weighted population (base year)]]/gp_need_index[[#This Row],[Registered population (base year)]]</f>
        <v>1.2665438312137356</v>
      </c>
      <c r="L258" s="113">
        <v>7857.0945593728839</v>
      </c>
      <c r="M258" s="16">
        <v>9941.909026260304</v>
      </c>
      <c r="N258" s="17">
        <f>gp_need_index[[#This Row],[Normalised weighted population 2025/26]]/gp_need_index[[#This Row],[Registered population 2025/26]]</f>
        <v>1.2653416541106031</v>
      </c>
    </row>
    <row r="259" spans="1:14" ht="13" x14ac:dyDescent="0.3">
      <c r="A259" s="6" t="s">
        <v>5160</v>
      </c>
      <c r="B259" s="1" t="s">
        <v>6973</v>
      </c>
      <c r="C259" s="106" t="s">
        <v>6379</v>
      </c>
      <c r="D259" s="106" t="s">
        <v>6718</v>
      </c>
      <c r="E259" s="106" t="s">
        <v>6378</v>
      </c>
      <c r="F259" s="62">
        <v>5400.0268147786455</v>
      </c>
      <c r="G259" s="62">
        <v>36.506504689929699</v>
      </c>
      <c r="H259" s="62">
        <v>197136.10423946276</v>
      </c>
      <c r="I259" s="127">
        <v>4731.5833333333321</v>
      </c>
      <c r="J259" s="16">
        <v>3858.6525385228297</v>
      </c>
      <c r="K259" s="17">
        <f>gp_need_index[[#This Row],[Normalised weighted population (base year)]]/gp_need_index[[#This Row],[Registered population (base year)]]</f>
        <v>0.81550979168837012</v>
      </c>
      <c r="L259" s="113">
        <v>4776.5257109139766</v>
      </c>
      <c r="M259" s="16">
        <v>3893.6491029738172</v>
      </c>
      <c r="N259" s="17">
        <f>gp_need_index[[#This Row],[Normalised weighted population 2025/26]]/gp_need_index[[#This Row],[Registered population 2025/26]]</f>
        <v>0.81516343439273076</v>
      </c>
    </row>
    <row r="260" spans="1:14" ht="13" x14ac:dyDescent="0.3">
      <c r="A260" s="6" t="s">
        <v>5161</v>
      </c>
      <c r="B260" s="1" t="s">
        <v>6974</v>
      </c>
      <c r="C260" s="106" t="s">
        <v>6379</v>
      </c>
      <c r="D260" s="106" t="s">
        <v>6718</v>
      </c>
      <c r="E260" s="106" t="s">
        <v>6378</v>
      </c>
      <c r="F260" s="62">
        <v>5275.9372384207591</v>
      </c>
      <c r="G260" s="62">
        <v>35.274743088241543</v>
      </c>
      <c r="H260" s="62">
        <v>186107.33063497883</v>
      </c>
      <c r="I260" s="127">
        <v>3780.25</v>
      </c>
      <c r="J260" s="16">
        <v>3642.7803347481113</v>
      </c>
      <c r="K260" s="17">
        <f>gp_need_index[[#This Row],[Normalised weighted population (base year)]]/gp_need_index[[#This Row],[Registered population (base year)]]</f>
        <v>0.96363476879786025</v>
      </c>
      <c r="L260" s="113">
        <v>3813.1228826143124</v>
      </c>
      <c r="M260" s="16">
        <v>3675.8190174211582</v>
      </c>
      <c r="N260" s="17">
        <f>gp_need_index[[#This Row],[Normalised weighted population 2025/26]]/gp_need_index[[#This Row],[Registered population 2025/26]]</f>
        <v>0.96399175441757134</v>
      </c>
    </row>
    <row r="261" spans="1:14" ht="13" x14ac:dyDescent="0.3">
      <c r="A261" s="6" t="s">
        <v>5165</v>
      </c>
      <c r="B261" s="1" t="s">
        <v>6975</v>
      </c>
      <c r="C261" s="106" t="s">
        <v>6379</v>
      </c>
      <c r="D261" s="106" t="s">
        <v>6718</v>
      </c>
      <c r="E261" s="106" t="s">
        <v>6401</v>
      </c>
      <c r="F261" s="62">
        <v>5400.0552073616291</v>
      </c>
      <c r="G261" s="62">
        <v>312.27407011991767</v>
      </c>
      <c r="H261" s="62">
        <v>1686297.2184750719</v>
      </c>
      <c r="I261" s="127">
        <v>42224.583333333321</v>
      </c>
      <c r="J261" s="16">
        <v>33006.815610340556</v>
      </c>
      <c r="K261" s="17">
        <f>gp_need_index[[#This Row],[Normalised weighted population (base year)]]/gp_need_index[[#This Row],[Registered population (base year)]]</f>
        <v>0.78169665641872688</v>
      </c>
      <c r="L261" s="113">
        <v>42669.999403787806</v>
      </c>
      <c r="M261" s="16">
        <v>33306.175331978353</v>
      </c>
      <c r="N261" s="17">
        <f>gp_need_index[[#This Row],[Normalised weighted population 2025/26]]/gp_need_index[[#This Row],[Registered population 2025/26]]</f>
        <v>0.78055251458526553</v>
      </c>
    </row>
    <row r="262" spans="1:14" ht="13" x14ac:dyDescent="0.3">
      <c r="A262" s="6" t="s">
        <v>5174</v>
      </c>
      <c r="B262" s="1" t="s">
        <v>6976</v>
      </c>
      <c r="C262" s="106" t="s">
        <v>6379</v>
      </c>
      <c r="D262" s="106" t="s">
        <v>6718</v>
      </c>
      <c r="E262" s="106" t="s">
        <v>6401</v>
      </c>
      <c r="F262" s="62">
        <v>5393.418164599073</v>
      </c>
      <c r="G262" s="62">
        <v>147.69341016991206</v>
      </c>
      <c r="H262" s="62">
        <v>796572.32120198512</v>
      </c>
      <c r="I262" s="127">
        <v>15260.25</v>
      </c>
      <c r="J262" s="16">
        <v>15591.744704406965</v>
      </c>
      <c r="K262" s="17">
        <f>gp_need_index[[#This Row],[Normalised weighted population (base year)]]/gp_need_index[[#This Row],[Registered population (base year)]]</f>
        <v>1.0217227571243568</v>
      </c>
      <c r="L262" s="113">
        <v>15388.907965469834</v>
      </c>
      <c r="M262" s="16">
        <v>15733.156114997464</v>
      </c>
      <c r="N262" s="17">
        <f>gp_need_index[[#This Row],[Normalised weighted population 2025/26]]/gp_need_index[[#This Row],[Registered population 2025/26]]</f>
        <v>1.0223698881233201</v>
      </c>
    </row>
    <row r="263" spans="1:14" ht="13" x14ac:dyDescent="0.3">
      <c r="A263" s="6" t="s">
        <v>5924</v>
      </c>
      <c r="B263" s="1" t="s">
        <v>6977</v>
      </c>
      <c r="C263" s="106" t="s">
        <v>6379</v>
      </c>
      <c r="D263" s="106" t="s">
        <v>6718</v>
      </c>
      <c r="E263" s="106" t="s">
        <v>6400</v>
      </c>
      <c r="F263" s="62">
        <v>5383.5344282670458</v>
      </c>
      <c r="G263" s="62">
        <v>67.212597940756325</v>
      </c>
      <c r="H263" s="62">
        <v>361841.33502733242</v>
      </c>
      <c r="I263" s="127">
        <v>6027.1666666666679</v>
      </c>
      <c r="J263" s="16">
        <v>7082.5178945897533</v>
      </c>
      <c r="K263" s="17">
        <f>gp_need_index[[#This Row],[Normalised weighted population (base year)]]/gp_need_index[[#This Row],[Registered population (base year)]]</f>
        <v>1.1750990616801291</v>
      </c>
      <c r="L263" s="113">
        <v>6079.8112672345796</v>
      </c>
      <c r="M263" s="16">
        <v>7146.7537363761639</v>
      </c>
      <c r="N263" s="17">
        <f>gp_need_index[[#This Row],[Normalised weighted population 2025/26]]/gp_need_index[[#This Row],[Registered population 2025/26]]</f>
        <v>1.1754894062076513</v>
      </c>
    </row>
    <row r="264" spans="1:14" ht="13" x14ac:dyDescent="0.3">
      <c r="A264" s="6" t="s">
        <v>5170</v>
      </c>
      <c r="B264" s="1" t="s">
        <v>6978</v>
      </c>
      <c r="C264" s="106" t="s">
        <v>6379</v>
      </c>
      <c r="D264" s="106" t="s">
        <v>6718</v>
      </c>
      <c r="E264" s="106" t="s">
        <v>6401</v>
      </c>
      <c r="F264" s="62">
        <v>5240.9867404513889</v>
      </c>
      <c r="G264" s="62">
        <v>49.006497607695863</v>
      </c>
      <c r="H264" s="62">
        <v>256842.40415789673</v>
      </c>
      <c r="I264" s="127">
        <v>5772.4166666666661</v>
      </c>
      <c r="J264" s="16">
        <v>5027.3165264558529</v>
      </c>
      <c r="K264" s="17">
        <f>gp_need_index[[#This Row],[Normalised weighted population (base year)]]/gp_need_index[[#This Row],[Registered population (base year)]]</f>
        <v>0.87092058954900808</v>
      </c>
      <c r="L264" s="113">
        <v>5831.5373021654977</v>
      </c>
      <c r="M264" s="16">
        <v>5072.9124449992159</v>
      </c>
      <c r="N264" s="17">
        <f>gp_need_index[[#This Row],[Normalised weighted population 2025/26]]/gp_need_index[[#This Row],[Registered population 2025/26]]</f>
        <v>0.86990997092917988</v>
      </c>
    </row>
    <row r="265" spans="1:14" ht="13" x14ac:dyDescent="0.3">
      <c r="A265" s="6" t="s">
        <v>5132</v>
      </c>
      <c r="B265" s="1" t="s">
        <v>6979</v>
      </c>
      <c r="C265" s="106" t="s">
        <v>6379</v>
      </c>
      <c r="D265" s="106" t="s">
        <v>6718</v>
      </c>
      <c r="E265" s="106" t="s">
        <v>6401</v>
      </c>
      <c r="F265" s="62">
        <v>5267.8600779566268</v>
      </c>
      <c r="G265" s="62">
        <v>119.80990274584994</v>
      </c>
      <c r="H265" s="62">
        <v>631141.80361872888</v>
      </c>
      <c r="I265" s="127">
        <v>13232.333333333332</v>
      </c>
      <c r="J265" s="16">
        <v>12353.682914130424</v>
      </c>
      <c r="K265" s="17">
        <f>gp_need_index[[#This Row],[Normalised weighted population (base year)]]/gp_need_index[[#This Row],[Registered population (base year)]]</f>
        <v>0.93359822511502821</v>
      </c>
      <c r="L265" s="113">
        <v>13351.475352292298</v>
      </c>
      <c r="M265" s="16">
        <v>12465.726290929762</v>
      </c>
      <c r="N265" s="17">
        <f>gp_need_index[[#This Row],[Normalised weighted population 2025/26]]/gp_need_index[[#This Row],[Registered population 2025/26]]</f>
        <v>0.93365908725506785</v>
      </c>
    </row>
    <row r="266" spans="1:14" ht="13" x14ac:dyDescent="0.3">
      <c r="A266" s="6" t="s">
        <v>5172</v>
      </c>
      <c r="B266" s="1" t="s">
        <v>6980</v>
      </c>
      <c r="C266" s="106" t="s">
        <v>6379</v>
      </c>
      <c r="D266" s="106" t="s">
        <v>6718</v>
      </c>
      <c r="E266" s="106" t="s">
        <v>6401</v>
      </c>
      <c r="F266" s="62">
        <v>5421.7493775755493</v>
      </c>
      <c r="G266" s="62">
        <v>92.834378505980993</v>
      </c>
      <c r="H266" s="62">
        <v>503324.7338824154</v>
      </c>
      <c r="I266" s="127">
        <v>10562.999999999998</v>
      </c>
      <c r="J266" s="16">
        <v>9851.8496628986777</v>
      </c>
      <c r="K266" s="17">
        <f>gp_need_index[[#This Row],[Normalised weighted population (base year)]]/gp_need_index[[#This Row],[Registered population (base year)]]</f>
        <v>0.9326753444001401</v>
      </c>
      <c r="L266" s="113">
        <v>10658.208112121927</v>
      </c>
      <c r="M266" s="16">
        <v>9941.2023289516492</v>
      </c>
      <c r="N266" s="17">
        <f>gp_need_index[[#This Row],[Normalised weighted population 2025/26]]/gp_need_index[[#This Row],[Registered population 2025/26]]</f>
        <v>0.93272736133245471</v>
      </c>
    </row>
    <row r="267" spans="1:14" ht="13" x14ac:dyDescent="0.3">
      <c r="A267" s="6" t="s">
        <v>5153</v>
      </c>
      <c r="B267" s="1" t="s">
        <v>6981</v>
      </c>
      <c r="C267" s="106" t="s">
        <v>6379</v>
      </c>
      <c r="D267" s="106" t="s">
        <v>6718</v>
      </c>
      <c r="E267" s="106" t="s">
        <v>6401</v>
      </c>
      <c r="F267" s="62">
        <v>5416.770897498498</v>
      </c>
      <c r="G267" s="62">
        <v>104.15080063564217</v>
      </c>
      <c r="H267" s="62">
        <v>564161.02583431453</v>
      </c>
      <c r="I267" s="127">
        <v>10737.25</v>
      </c>
      <c r="J267" s="16">
        <v>11042.631601499654</v>
      </c>
      <c r="K267" s="17">
        <f>gp_need_index[[#This Row],[Normalised weighted population (base year)]]/gp_need_index[[#This Row],[Registered population (base year)]]</f>
        <v>1.0284413235697831</v>
      </c>
      <c r="L267" s="113">
        <v>10834.128457578216</v>
      </c>
      <c r="M267" s="16">
        <v>11142.784223352033</v>
      </c>
      <c r="N267" s="17">
        <f>gp_need_index[[#This Row],[Normalised weighted population 2025/26]]/gp_need_index[[#This Row],[Registered population 2025/26]]</f>
        <v>1.0284892104595567</v>
      </c>
    </row>
    <row r="268" spans="1:14" ht="13" x14ac:dyDescent="0.3">
      <c r="A268" s="6" t="s">
        <v>5178</v>
      </c>
      <c r="B268" s="1" t="s">
        <v>6982</v>
      </c>
      <c r="C268" s="106" t="s">
        <v>6379</v>
      </c>
      <c r="D268" s="106" t="s">
        <v>6718</v>
      </c>
      <c r="E268" s="106" t="s">
        <v>6401</v>
      </c>
      <c r="F268" s="62">
        <v>5350.344730050223</v>
      </c>
      <c r="G268" s="62">
        <v>143.82884520543547</v>
      </c>
      <c r="H268" s="62">
        <v>769533.90397411096</v>
      </c>
      <c r="I268" s="127">
        <v>11995.416666666664</v>
      </c>
      <c r="J268" s="16">
        <v>15062.507010091755</v>
      </c>
      <c r="K268" s="17">
        <f>gp_need_index[[#This Row],[Normalised weighted population (base year)]]/gp_need_index[[#This Row],[Registered population (base year)]]</f>
        <v>1.2556885207621042</v>
      </c>
      <c r="L268" s="113">
        <v>12096.303910126304</v>
      </c>
      <c r="M268" s="16">
        <v>15199.118428743595</v>
      </c>
      <c r="N268" s="17">
        <f>gp_need_index[[#This Row],[Normalised weighted population 2025/26]]/gp_need_index[[#This Row],[Registered population 2025/26]]</f>
        <v>1.2565093057904904</v>
      </c>
    </row>
    <row r="269" spans="1:14" ht="13" x14ac:dyDescent="0.3">
      <c r="A269" s="6" t="s">
        <v>5149</v>
      </c>
      <c r="B269" s="1" t="s">
        <v>6983</v>
      </c>
      <c r="C269" s="106" t="s">
        <v>6379</v>
      </c>
      <c r="D269" s="106" t="s">
        <v>6718</v>
      </c>
      <c r="E269" s="106" t="s">
        <v>6401</v>
      </c>
      <c r="F269" s="62">
        <v>5248.5168118990387</v>
      </c>
      <c r="G269" s="62">
        <v>69.183628029330777</v>
      </c>
      <c r="H269" s="62">
        <v>363111.43482011213</v>
      </c>
      <c r="I269" s="127">
        <v>7328.4166666666661</v>
      </c>
      <c r="J269" s="16">
        <v>7107.3782508826507</v>
      </c>
      <c r="K269" s="17">
        <f>gp_need_index[[#This Row],[Normalised weighted population (base year)]]/gp_need_index[[#This Row],[Registered population (base year)]]</f>
        <v>0.96983817571544351</v>
      </c>
      <c r="L269" s="113">
        <v>7396.377714864243</v>
      </c>
      <c r="M269" s="16">
        <v>7171.8395669901083</v>
      </c>
      <c r="N269" s="17">
        <f>gp_need_index[[#This Row],[Normalised weighted population 2025/26]]/gp_need_index[[#This Row],[Registered population 2025/26]]</f>
        <v>0.96964214693594031</v>
      </c>
    </row>
    <row r="270" spans="1:14" ht="13" x14ac:dyDescent="0.3">
      <c r="A270" s="6" t="s">
        <v>5929</v>
      </c>
      <c r="B270" s="1" t="s">
        <v>6984</v>
      </c>
      <c r="C270" s="106" t="s">
        <v>6379</v>
      </c>
      <c r="D270" s="106" t="s">
        <v>6718</v>
      </c>
      <c r="E270" s="106" t="s">
        <v>6400</v>
      </c>
      <c r="F270" s="62">
        <v>5401.4355720441363</v>
      </c>
      <c r="G270" s="62">
        <v>88.848770439785724</v>
      </c>
      <c r="H270" s="62">
        <v>479910.90918584215</v>
      </c>
      <c r="I270" s="127">
        <v>9609.5833333333321</v>
      </c>
      <c r="J270" s="16">
        <v>9393.5580960113821</v>
      </c>
      <c r="K270" s="17">
        <f>gp_need_index[[#This Row],[Normalised weighted population (base year)]]/gp_need_index[[#This Row],[Registered population (base year)]]</f>
        <v>0.97751981227192131</v>
      </c>
      <c r="L270" s="113">
        <v>9698.3600492974801</v>
      </c>
      <c r="M270" s="16">
        <v>9478.7542255019653</v>
      </c>
      <c r="N270" s="17">
        <f>gp_need_index[[#This Row],[Normalised weighted population 2025/26]]/gp_need_index[[#This Row],[Registered population 2025/26]]</f>
        <v>0.97735639606291758</v>
      </c>
    </row>
    <row r="271" spans="1:14" ht="13" x14ac:dyDescent="0.3">
      <c r="A271" s="6" t="s">
        <v>5176</v>
      </c>
      <c r="B271" s="1" t="s">
        <v>6985</v>
      </c>
      <c r="C271" s="106" t="s">
        <v>6379</v>
      </c>
      <c r="D271" s="106" t="s">
        <v>6718</v>
      </c>
      <c r="E271" s="106" t="s">
        <v>6401</v>
      </c>
      <c r="F271" s="62">
        <v>5458.0693826426632</v>
      </c>
      <c r="G271" s="62">
        <v>108.17165609194399</v>
      </c>
      <c r="H271" s="62">
        <v>590408.40418519115</v>
      </c>
      <c r="I271" s="127">
        <v>11369.999999999998</v>
      </c>
      <c r="J271" s="16">
        <v>11556.385860233277</v>
      </c>
      <c r="K271" s="17">
        <f>gp_need_index[[#This Row],[Normalised weighted population (base year)]]/gp_need_index[[#This Row],[Registered population (base year)]]</f>
        <v>1.0163927757461106</v>
      </c>
      <c r="L271" s="113">
        <v>11474.20731895021</v>
      </c>
      <c r="M271" s="16">
        <v>11661.198044937775</v>
      </c>
      <c r="N271" s="17">
        <f>gp_need_index[[#This Row],[Normalised weighted population 2025/26]]/gp_need_index[[#This Row],[Registered population 2025/26]]</f>
        <v>1.0162966138566052</v>
      </c>
    </row>
    <row r="272" spans="1:14" ht="13" x14ac:dyDescent="0.3">
      <c r="A272" s="6" t="s">
        <v>5159</v>
      </c>
      <c r="B272" s="1" t="s">
        <v>6986</v>
      </c>
      <c r="C272" s="106" t="s">
        <v>6379</v>
      </c>
      <c r="D272" s="106" t="s">
        <v>6718</v>
      </c>
      <c r="E272" s="106" t="s">
        <v>6401</v>
      </c>
      <c r="F272" s="62">
        <v>5336.53759765625</v>
      </c>
      <c r="G272" s="62">
        <v>97.248838130348574</v>
      </c>
      <c r="H272" s="62">
        <v>518972.08101099188</v>
      </c>
      <c r="I272" s="127">
        <v>13219.083333333334</v>
      </c>
      <c r="J272" s="16">
        <v>10158.123726453716</v>
      </c>
      <c r="K272" s="17">
        <f>gp_need_index[[#This Row],[Normalised weighted population (base year)]]/gp_need_index[[#This Row],[Registered population (base year)]]</f>
        <v>0.76844388300654098</v>
      </c>
      <c r="L272" s="113">
        <v>13345.468672771802</v>
      </c>
      <c r="M272" s="16">
        <v>10250.254186023427</v>
      </c>
      <c r="N272" s="17">
        <f>gp_need_index[[#This Row],[Normalised weighted population 2025/26]]/gp_need_index[[#This Row],[Registered population 2025/26]]</f>
        <v>0.76807000468530484</v>
      </c>
    </row>
    <row r="273" spans="1:14" ht="13" x14ac:dyDescent="0.3">
      <c r="A273" s="6" t="s">
        <v>5133</v>
      </c>
      <c r="B273" s="1" t="s">
        <v>12432</v>
      </c>
      <c r="C273" s="106" t="s">
        <v>6379</v>
      </c>
      <c r="D273" s="106" t="s">
        <v>6718</v>
      </c>
      <c r="E273" s="106" t="s">
        <v>6401</v>
      </c>
      <c r="F273" s="62">
        <v>5338.3743513875934</v>
      </c>
      <c r="G273" s="62">
        <v>98.004479132301256</v>
      </c>
      <c r="H273" s="62">
        <v>523184.59772097768</v>
      </c>
      <c r="I273" s="127">
        <v>16425.083333333336</v>
      </c>
      <c r="J273" s="16">
        <v>10240.577614640588</v>
      </c>
      <c r="K273" s="17">
        <f>gp_need_index[[#This Row],[Normalised weighted population (base year)]]/gp_need_index[[#This Row],[Registered population (base year)]]</f>
        <v>0.62347188180520152</v>
      </c>
      <c r="L273" s="113">
        <v>16592.724335236962</v>
      </c>
      <c r="M273" s="16">
        <v>10333.455900759429</v>
      </c>
      <c r="N273" s="17">
        <f>gp_need_index[[#This Row],[Normalised weighted population 2025/26]]/gp_need_index[[#This Row],[Registered population 2025/26]]</f>
        <v>0.62277029931817141</v>
      </c>
    </row>
    <row r="274" spans="1:14" ht="13" x14ac:dyDescent="0.3">
      <c r="A274" s="6" t="s">
        <v>5146</v>
      </c>
      <c r="B274" s="1" t="s">
        <v>6987</v>
      </c>
      <c r="C274" s="106" t="s">
        <v>6379</v>
      </c>
      <c r="D274" s="106" t="s">
        <v>6718</v>
      </c>
      <c r="E274" s="106" t="s">
        <v>6401</v>
      </c>
      <c r="F274" s="62">
        <v>5298.6077813787779</v>
      </c>
      <c r="G274" s="62">
        <v>97.725889510599018</v>
      </c>
      <c r="H274" s="62">
        <v>517811.15860302263</v>
      </c>
      <c r="I274" s="127">
        <v>10052.999999999998</v>
      </c>
      <c r="J274" s="16">
        <v>10135.400358687975</v>
      </c>
      <c r="K274" s="17">
        <f>gp_need_index[[#This Row],[Normalised weighted population (base year)]]/gp_need_index[[#This Row],[Registered population (base year)]]</f>
        <v>1.0081965939210162</v>
      </c>
      <c r="L274" s="113">
        <v>10146.443701288477</v>
      </c>
      <c r="M274" s="16">
        <v>10227.324725639442</v>
      </c>
      <c r="N274" s="17">
        <f>gp_need_index[[#This Row],[Normalised weighted population 2025/26]]/gp_need_index[[#This Row],[Registered population 2025/26]]</f>
        <v>1.0079713667893997</v>
      </c>
    </row>
    <row r="275" spans="1:14" ht="13" x14ac:dyDescent="0.3">
      <c r="A275" s="6" t="s">
        <v>5151</v>
      </c>
      <c r="B275" s="1" t="s">
        <v>6988</v>
      </c>
      <c r="C275" s="106" t="s">
        <v>6379</v>
      </c>
      <c r="D275" s="106" t="s">
        <v>6718</v>
      </c>
      <c r="E275" s="106" t="s">
        <v>6401</v>
      </c>
      <c r="F275" s="62">
        <v>5264.3115855823862</v>
      </c>
      <c r="G275" s="62">
        <v>65.100597447413577</v>
      </c>
      <c r="H275" s="62">
        <v>342709.82937075442</v>
      </c>
      <c r="I275" s="127">
        <v>8466.25</v>
      </c>
      <c r="J275" s="16">
        <v>6708.0464949832831</v>
      </c>
      <c r="K275" s="17">
        <f>gp_need_index[[#This Row],[Normalised weighted population (base year)]]/gp_need_index[[#This Row],[Registered population (base year)]]</f>
        <v>0.79232794861754419</v>
      </c>
      <c r="L275" s="113">
        <v>8549.0723638638447</v>
      </c>
      <c r="M275" s="16">
        <v>6768.88601840712</v>
      </c>
      <c r="N275" s="17">
        <f>gp_need_index[[#This Row],[Normalised weighted population 2025/26]]/gp_need_index[[#This Row],[Registered population 2025/26]]</f>
        <v>0.79176847853324872</v>
      </c>
    </row>
    <row r="276" spans="1:14" ht="13" x14ac:dyDescent="0.3">
      <c r="A276" s="6" t="s">
        <v>5157</v>
      </c>
      <c r="B276" s="1" t="s">
        <v>6989</v>
      </c>
      <c r="C276" s="106" t="s">
        <v>6379</v>
      </c>
      <c r="D276" s="106" t="s">
        <v>6718</v>
      </c>
      <c r="E276" s="106" t="s">
        <v>6401</v>
      </c>
      <c r="F276" s="62">
        <v>5482.7828797179382</v>
      </c>
      <c r="G276" s="62">
        <v>100.87475545326576</v>
      </c>
      <c r="H276" s="62">
        <v>553074.38219489926</v>
      </c>
      <c r="I276" s="127">
        <v>9917</v>
      </c>
      <c r="J276" s="16">
        <v>10825.626675953581</v>
      </c>
      <c r="K276" s="17">
        <f>gp_need_index[[#This Row],[Normalised weighted population (base year)]]/gp_need_index[[#This Row],[Registered population (base year)]]</f>
        <v>1.0916231396544904</v>
      </c>
      <c r="L276" s="113">
        <v>10010.181402277929</v>
      </c>
      <c r="M276" s="16">
        <v>10923.811142656657</v>
      </c>
      <c r="N276" s="17">
        <f>gp_need_index[[#This Row],[Normalised weighted population 2025/26]]/gp_need_index[[#This Row],[Registered population 2025/26]]</f>
        <v>1.0912700483300755</v>
      </c>
    </row>
    <row r="277" spans="1:14" ht="13" x14ac:dyDescent="0.3">
      <c r="A277" s="6" t="s">
        <v>5137</v>
      </c>
      <c r="B277" s="1" t="s">
        <v>6990</v>
      </c>
      <c r="C277" s="106" t="s">
        <v>6379</v>
      </c>
      <c r="D277" s="106" t="s">
        <v>6718</v>
      </c>
      <c r="E277" s="106" t="s">
        <v>6401</v>
      </c>
      <c r="F277" s="62">
        <v>5318.5399457146141</v>
      </c>
      <c r="G277" s="62">
        <v>69.678906874858086</v>
      </c>
      <c r="H277" s="62">
        <v>370590.0495876614</v>
      </c>
      <c r="I277" s="127">
        <v>7566.416666666667</v>
      </c>
      <c r="J277" s="16">
        <v>7253.7612585451388</v>
      </c>
      <c r="K277" s="17">
        <f>gp_need_index[[#This Row],[Normalised weighted population (base year)]]/gp_need_index[[#This Row],[Registered population (base year)]]</f>
        <v>0.958678536763788</v>
      </c>
      <c r="L277" s="113">
        <v>7633.7004325621419</v>
      </c>
      <c r="M277" s="16">
        <v>7319.5502148873784</v>
      </c>
      <c r="N277" s="17">
        <f>gp_need_index[[#This Row],[Normalised weighted population 2025/26]]/gp_need_index[[#This Row],[Registered population 2025/26]]</f>
        <v>0.95884692876671829</v>
      </c>
    </row>
    <row r="278" spans="1:14" ht="13" x14ac:dyDescent="0.3">
      <c r="A278" s="6" t="s">
        <v>5173</v>
      </c>
      <c r="B278" s="1" t="s">
        <v>6991</v>
      </c>
      <c r="C278" s="106" t="s">
        <v>6379</v>
      </c>
      <c r="D278" s="106" t="s">
        <v>6718</v>
      </c>
      <c r="E278" s="106" t="s">
        <v>6401</v>
      </c>
      <c r="F278" s="62">
        <v>5388.1949441474781</v>
      </c>
      <c r="G278" s="62">
        <v>143.82741371330121</v>
      </c>
      <c r="H278" s="62">
        <v>774970.14339981729</v>
      </c>
      <c r="I278" s="127">
        <v>13869.083333333336</v>
      </c>
      <c r="J278" s="16">
        <v>15168.913490735906</v>
      </c>
      <c r="K278" s="17">
        <f>gp_need_index[[#This Row],[Normalised weighted population (base year)]]/gp_need_index[[#This Row],[Registered population (base year)]]</f>
        <v>1.0937214180751602</v>
      </c>
      <c r="L278" s="113">
        <v>13986.456491048579</v>
      </c>
      <c r="M278" s="16">
        <v>15306.489977172598</v>
      </c>
      <c r="N278" s="17">
        <f>gp_need_index[[#This Row],[Normalised weighted population 2025/26]]/gp_need_index[[#This Row],[Registered population 2025/26]]</f>
        <v>1.0943794081773928</v>
      </c>
    </row>
    <row r="279" spans="1:14" ht="13" x14ac:dyDescent="0.3">
      <c r="A279" s="6" t="s">
        <v>5129</v>
      </c>
      <c r="B279" s="1" t="s">
        <v>6992</v>
      </c>
      <c r="C279" s="106" t="s">
        <v>6379</v>
      </c>
      <c r="D279" s="106" t="s">
        <v>6718</v>
      </c>
      <c r="E279" s="106" t="s">
        <v>6401</v>
      </c>
      <c r="F279" s="62">
        <v>5274.5512606534094</v>
      </c>
      <c r="G279" s="62">
        <v>65.191970796920288</v>
      </c>
      <c r="H279" s="62">
        <v>343858.39175137616</v>
      </c>
      <c r="I279" s="127">
        <v>7222.9166666666661</v>
      </c>
      <c r="J279" s="16">
        <v>6730.527933189318</v>
      </c>
      <c r="K279" s="17">
        <f>gp_need_index[[#This Row],[Normalised weighted population (base year)]]/gp_need_index[[#This Row],[Registered population (base year)]]</f>
        <v>0.93182965328262846</v>
      </c>
      <c r="L279" s="113">
        <v>7289.4730002586521</v>
      </c>
      <c r="M279" s="16">
        <v>6791.5713550189512</v>
      </c>
      <c r="N279" s="17">
        <f>gp_need_index[[#This Row],[Normalised weighted population 2025/26]]/gp_need_index[[#This Row],[Registered population 2025/26]]</f>
        <v>0.93169579677131198</v>
      </c>
    </row>
    <row r="280" spans="1:14" ht="13" x14ac:dyDescent="0.3">
      <c r="A280" s="6" t="s">
        <v>5158</v>
      </c>
      <c r="B280" s="1" t="s">
        <v>6993</v>
      </c>
      <c r="C280" s="106" t="s">
        <v>6379</v>
      </c>
      <c r="D280" s="106" t="s">
        <v>6718</v>
      </c>
      <c r="E280" s="106" t="s">
        <v>6401</v>
      </c>
      <c r="F280" s="62">
        <v>5397.700397770579</v>
      </c>
      <c r="G280" s="62">
        <v>103.05120400585508</v>
      </c>
      <c r="H280" s="62">
        <v>556239.52485314105</v>
      </c>
      <c r="I280" s="127">
        <v>20686.083333333339</v>
      </c>
      <c r="J280" s="16">
        <v>10887.579740310459</v>
      </c>
      <c r="K280" s="17">
        <f>gp_need_index[[#This Row],[Normalised weighted population (base year)]]/gp_need_index[[#This Row],[Registered population (base year)]]</f>
        <v>0.52632388475233138</v>
      </c>
      <c r="L280" s="113">
        <v>20938.893029352541</v>
      </c>
      <c r="M280" s="16">
        <v>10986.326098603426</v>
      </c>
      <c r="N280" s="17">
        <f>gp_need_index[[#This Row],[Normalised weighted population 2025/26]]/gp_need_index[[#This Row],[Registered population 2025/26]]</f>
        <v>0.52468514372763564</v>
      </c>
    </row>
    <row r="281" spans="1:14" ht="13" x14ac:dyDescent="0.3">
      <c r="A281" s="6" t="s">
        <v>5179</v>
      </c>
      <c r="B281" s="1" t="s">
        <v>6994</v>
      </c>
      <c r="C281" s="106" t="s">
        <v>6379</v>
      </c>
      <c r="D281" s="106" t="s">
        <v>6718</v>
      </c>
      <c r="E281" s="106" t="s">
        <v>6401</v>
      </c>
      <c r="F281" s="62">
        <v>5329.9323594835068</v>
      </c>
      <c r="G281" s="62">
        <v>73.133743518832404</v>
      </c>
      <c r="H281" s="62">
        <v>389797.90615119203</v>
      </c>
      <c r="I281" s="127">
        <v>7495.9166666666661</v>
      </c>
      <c r="J281" s="16">
        <v>7629.7271161153985</v>
      </c>
      <c r="K281" s="17">
        <f>gp_need_index[[#This Row],[Normalised weighted population (base year)]]/gp_need_index[[#This Row],[Registered population (base year)]]</f>
        <v>1.0178511121986948</v>
      </c>
      <c r="L281" s="113">
        <v>7563.3748696786615</v>
      </c>
      <c r="M281" s="16">
        <v>7698.9259450062737</v>
      </c>
      <c r="N281" s="17">
        <f>gp_need_index[[#This Row],[Normalised weighted population 2025/26]]/gp_need_index[[#This Row],[Registered population 2025/26]]</f>
        <v>1.0179220358190935</v>
      </c>
    </row>
    <row r="282" spans="1:14" ht="13" x14ac:dyDescent="0.3">
      <c r="A282" s="6" t="s">
        <v>5147</v>
      </c>
      <c r="B282" s="1" t="s">
        <v>6995</v>
      </c>
      <c r="C282" s="106" t="s">
        <v>6379</v>
      </c>
      <c r="D282" s="106" t="s">
        <v>6718</v>
      </c>
      <c r="E282" s="106" t="s">
        <v>6401</v>
      </c>
      <c r="F282" s="62">
        <v>5442.8340970552881</v>
      </c>
      <c r="G282" s="62">
        <v>131.20235460815599</v>
      </c>
      <c r="H282" s="62">
        <v>714112.64927521045</v>
      </c>
      <c r="I282" s="127">
        <v>20296.083333333332</v>
      </c>
      <c r="J282" s="16">
        <v>13977.716550439241</v>
      </c>
      <c r="K282" s="17">
        <f>gp_need_index[[#This Row],[Normalised weighted population (base year)]]/gp_need_index[[#This Row],[Registered population (base year)]]</f>
        <v>0.68869034093306547</v>
      </c>
      <c r="L282" s="113">
        <v>20501.657301718507</v>
      </c>
      <c r="M282" s="16">
        <v>14104.48931716323</v>
      </c>
      <c r="N282" s="17">
        <f>gp_need_index[[#This Row],[Normalised weighted population 2025/26]]/gp_need_index[[#This Row],[Registered population 2025/26]]</f>
        <v>0.68796825103407377</v>
      </c>
    </row>
    <row r="283" spans="1:14" ht="13" x14ac:dyDescent="0.3">
      <c r="A283" s="6" t="s">
        <v>5171</v>
      </c>
      <c r="B283" s="1" t="s">
        <v>6996</v>
      </c>
      <c r="C283" s="106" t="s">
        <v>6379</v>
      </c>
      <c r="D283" s="106" t="s">
        <v>6718</v>
      </c>
      <c r="E283" s="106" t="s">
        <v>6401</v>
      </c>
      <c r="F283" s="62">
        <v>5304.4294204059825</v>
      </c>
      <c r="G283" s="62">
        <v>110.88301847754437</v>
      </c>
      <c r="H283" s="62">
        <v>588171.14543570648</v>
      </c>
      <c r="I283" s="127">
        <v>10990.5</v>
      </c>
      <c r="J283" s="16">
        <v>11512.59477393614</v>
      </c>
      <c r="K283" s="17">
        <f>gp_need_index[[#This Row],[Normalised weighted population (base year)]]/gp_need_index[[#This Row],[Registered population (base year)]]</f>
        <v>1.0475041876107676</v>
      </c>
      <c r="L283" s="113">
        <v>11083.499763538399</v>
      </c>
      <c r="M283" s="16">
        <v>11617.009789535965</v>
      </c>
      <c r="N283" s="17">
        <f>gp_need_index[[#This Row],[Normalised weighted population 2025/26]]/gp_need_index[[#This Row],[Registered population 2025/26]]</f>
        <v>1.0481355201317064</v>
      </c>
    </row>
    <row r="284" spans="1:14" ht="13" x14ac:dyDescent="0.3">
      <c r="A284" s="6" t="s">
        <v>5156</v>
      </c>
      <c r="B284" s="1" t="s">
        <v>6997</v>
      </c>
      <c r="C284" s="106" t="s">
        <v>6379</v>
      </c>
      <c r="D284" s="106" t="s">
        <v>6718</v>
      </c>
      <c r="E284" s="106" t="s">
        <v>6401</v>
      </c>
      <c r="F284" s="62">
        <v>5342.6782842839802</v>
      </c>
      <c r="G284" s="62">
        <v>119.18921664057973</v>
      </c>
      <c r="H284" s="62">
        <v>636789.63946644415</v>
      </c>
      <c r="I284" s="127">
        <v>10472.166666666666</v>
      </c>
      <c r="J284" s="16">
        <v>12464.231087003287</v>
      </c>
      <c r="K284" s="17">
        <f>gp_need_index[[#This Row],[Normalised weighted population (base year)]]/gp_need_index[[#This Row],[Registered population (base year)]]</f>
        <v>1.1902246673248091</v>
      </c>
      <c r="L284" s="113">
        <v>10558.193363728329</v>
      </c>
      <c r="M284" s="16">
        <v>12577.277095218193</v>
      </c>
      <c r="N284" s="17">
        <f>gp_need_index[[#This Row],[Normalised weighted population 2025/26]]/gp_need_index[[#This Row],[Registered population 2025/26]]</f>
        <v>1.1912338277897272</v>
      </c>
    </row>
    <row r="285" spans="1:14" ht="13" x14ac:dyDescent="0.3">
      <c r="A285" s="6" t="s">
        <v>5175</v>
      </c>
      <c r="B285" s="1" t="s">
        <v>6998</v>
      </c>
      <c r="C285" s="106" t="s">
        <v>6379</v>
      </c>
      <c r="D285" s="106" t="s">
        <v>6718</v>
      </c>
      <c r="E285" s="106" t="s">
        <v>6401</v>
      </c>
      <c r="F285" s="62">
        <v>5180.0150669642853</v>
      </c>
      <c r="G285" s="62">
        <v>90.805846863580854</v>
      </c>
      <c r="H285" s="62">
        <v>470375.65492180042</v>
      </c>
      <c r="I285" s="127">
        <v>7874.916666666667</v>
      </c>
      <c r="J285" s="16">
        <v>9206.9193612481522</v>
      </c>
      <c r="K285" s="17">
        <f>gp_need_index[[#This Row],[Normalised weighted population (base year)]]/gp_need_index[[#This Row],[Registered population (base year)]]</f>
        <v>1.1691449892060004</v>
      </c>
      <c r="L285" s="113">
        <v>7936.1759980481329</v>
      </c>
      <c r="M285" s="16">
        <v>9290.4227458115929</v>
      </c>
      <c r="N285" s="17">
        <f>gp_need_index[[#This Row],[Normalised weighted population 2025/26]]/gp_need_index[[#This Row],[Registered population 2025/26]]</f>
        <v>1.1706422272006733</v>
      </c>
    </row>
    <row r="286" spans="1:14" ht="13" x14ac:dyDescent="0.3">
      <c r="A286" s="6" t="s">
        <v>5177</v>
      </c>
      <c r="B286" s="1" t="s">
        <v>7000</v>
      </c>
      <c r="C286" s="106" t="s">
        <v>6379</v>
      </c>
      <c r="D286" s="106" t="s">
        <v>6718</v>
      </c>
      <c r="E286" s="106" t="s">
        <v>6401</v>
      </c>
      <c r="F286" s="62">
        <v>5352.5246812352598</v>
      </c>
      <c r="G286" s="62">
        <v>98.404010957139505</v>
      </c>
      <c r="H286" s="62">
        <v>526709.89738063409</v>
      </c>
      <c r="I286" s="127">
        <v>10946.666666666666</v>
      </c>
      <c r="J286" s="16">
        <v>10309.580228511173</v>
      </c>
      <c r="K286" s="17">
        <f>gp_need_index[[#This Row],[Normalised weighted population (base year)]]/gp_need_index[[#This Row],[Registered population (base year)]]</f>
        <v>0.94180087349371255</v>
      </c>
      <c r="L286" s="113">
        <v>11038.817147337451</v>
      </c>
      <c r="M286" s="16">
        <v>10403.084343050556</v>
      </c>
      <c r="N286" s="17">
        <f>gp_need_index[[#This Row],[Normalised weighted population 2025/26]]/gp_need_index[[#This Row],[Registered population 2025/26]]</f>
        <v>0.94240933645320557</v>
      </c>
    </row>
    <row r="287" spans="1:14" ht="13" x14ac:dyDescent="0.3">
      <c r="A287" s="6" t="s">
        <v>5150</v>
      </c>
      <c r="B287" s="1" t="s">
        <v>7001</v>
      </c>
      <c r="C287" s="106" t="s">
        <v>6379</v>
      </c>
      <c r="D287" s="106" t="s">
        <v>6718</v>
      </c>
      <c r="E287" s="106" t="s">
        <v>6401</v>
      </c>
      <c r="F287" s="62">
        <v>5353.0885917467949</v>
      </c>
      <c r="G287" s="62">
        <v>79.988704762249725</v>
      </c>
      <c r="H287" s="62">
        <v>428186.62293140154</v>
      </c>
      <c r="I287" s="127">
        <v>7862.583333333333</v>
      </c>
      <c r="J287" s="16">
        <v>8381.1304170280328</v>
      </c>
      <c r="K287" s="17">
        <f>gp_need_index[[#This Row],[Normalised weighted population (base year)]]/gp_need_index[[#This Row],[Registered population (base year)]]</f>
        <v>1.0659512353269853</v>
      </c>
      <c r="L287" s="113">
        <v>7932.7008312263733</v>
      </c>
      <c r="M287" s="16">
        <v>8457.1441984927769</v>
      </c>
      <c r="N287" s="17">
        <f>gp_need_index[[#This Row],[Normalised weighted population 2025/26]]/gp_need_index[[#This Row],[Registered population 2025/26]]</f>
        <v>1.0661115776863763</v>
      </c>
    </row>
    <row r="288" spans="1:14" ht="13" x14ac:dyDescent="0.3">
      <c r="A288" s="6" t="s">
        <v>5168</v>
      </c>
      <c r="B288" s="1" t="s">
        <v>7002</v>
      </c>
      <c r="C288" s="106" t="s">
        <v>6379</v>
      </c>
      <c r="D288" s="106" t="s">
        <v>6718</v>
      </c>
      <c r="E288" s="106" t="s">
        <v>6401</v>
      </c>
      <c r="F288" s="62">
        <v>5356.58298658288</v>
      </c>
      <c r="G288" s="62">
        <v>62.491489276531141</v>
      </c>
      <c r="H288" s="62">
        <v>334740.84826489323</v>
      </c>
      <c r="I288" s="127">
        <v>6052.3333333333339</v>
      </c>
      <c r="J288" s="16">
        <v>6552.0652794053394</v>
      </c>
      <c r="K288" s="17">
        <f>gp_need_index[[#This Row],[Normalised weighted population (base year)]]/gp_need_index[[#This Row],[Registered population (base year)]]</f>
        <v>1.0825684770730857</v>
      </c>
      <c r="L288" s="113">
        <v>6107.4396197312308</v>
      </c>
      <c r="M288" s="16">
        <v>6611.4901103660368</v>
      </c>
      <c r="N288" s="17">
        <f>gp_need_index[[#This Row],[Normalised weighted population 2025/26]]/gp_need_index[[#This Row],[Registered population 2025/26]]</f>
        <v>1.0825305728780972</v>
      </c>
    </row>
    <row r="289" spans="1:14" ht="13" x14ac:dyDescent="0.3">
      <c r="A289" s="6" t="s">
        <v>5155</v>
      </c>
      <c r="B289" s="1" t="s">
        <v>7003</v>
      </c>
      <c r="C289" s="106" t="s">
        <v>6379</v>
      </c>
      <c r="D289" s="106" t="s">
        <v>6718</v>
      </c>
      <c r="E289" s="106" t="s">
        <v>6401</v>
      </c>
      <c r="F289" s="62">
        <v>5350.2496582031254</v>
      </c>
      <c r="G289" s="62">
        <v>77.043807539921801</v>
      </c>
      <c r="H289" s="62">
        <v>412203.604957134</v>
      </c>
      <c r="I289" s="127">
        <v>6632.083333333333</v>
      </c>
      <c r="J289" s="16">
        <v>8068.2860848465016</v>
      </c>
      <c r="K289" s="17">
        <f>gp_need_index[[#This Row],[Normalised weighted population (base year)]]/gp_need_index[[#This Row],[Registered population (base year)]]</f>
        <v>1.2165537854892006</v>
      </c>
      <c r="L289" s="113">
        <v>6684.8956808898647</v>
      </c>
      <c r="M289" s="16">
        <v>8141.4624828658552</v>
      </c>
      <c r="N289" s="17">
        <f>gp_need_index[[#This Row],[Normalised weighted population 2025/26]]/gp_need_index[[#This Row],[Registered population 2025/26]]</f>
        <v>1.2178892344034453</v>
      </c>
    </row>
    <row r="290" spans="1:14" ht="13" x14ac:dyDescent="0.3">
      <c r="A290" s="6" t="s">
        <v>5928</v>
      </c>
      <c r="B290" s="1" t="s">
        <v>7004</v>
      </c>
      <c r="C290" s="106" t="s">
        <v>6379</v>
      </c>
      <c r="D290" s="106" t="s">
        <v>6718</v>
      </c>
      <c r="E290" s="106" t="s">
        <v>6401</v>
      </c>
      <c r="F290" s="62">
        <v>5411.0592322716348</v>
      </c>
      <c r="G290" s="62">
        <v>70.095533320248052</v>
      </c>
      <c r="H290" s="62">
        <v>379291.0827135322</v>
      </c>
      <c r="I290" s="127">
        <v>6696.1666666666652</v>
      </c>
      <c r="J290" s="16">
        <v>7424.0713277657906</v>
      </c>
      <c r="K290" s="17">
        <f>gp_need_index[[#This Row],[Normalised weighted population (base year)]]/gp_need_index[[#This Row],[Registered population (base year)]]</f>
        <v>1.1087046809516576</v>
      </c>
      <c r="L290" s="113">
        <v>6758.1226753061655</v>
      </c>
      <c r="M290" s="16">
        <v>7491.4049340226393</v>
      </c>
      <c r="N290" s="17">
        <f>gp_need_index[[#This Row],[Normalised weighted population 2025/26]]/gp_need_index[[#This Row],[Registered population 2025/26]]</f>
        <v>1.108503839593775</v>
      </c>
    </row>
    <row r="291" spans="1:14" ht="13" x14ac:dyDescent="0.3">
      <c r="A291" s="6" t="s">
        <v>5128</v>
      </c>
      <c r="B291" s="1" t="s">
        <v>7005</v>
      </c>
      <c r="C291" s="106" t="s">
        <v>6379</v>
      </c>
      <c r="D291" s="106" t="s">
        <v>6718</v>
      </c>
      <c r="E291" s="106" t="s">
        <v>6401</v>
      </c>
      <c r="F291" s="62">
        <v>5357.3797668457028</v>
      </c>
      <c r="G291" s="62">
        <v>89.749999276769259</v>
      </c>
      <c r="H291" s="62">
        <v>480824.83019978006</v>
      </c>
      <c r="I291" s="127">
        <v>8959.8333333333321</v>
      </c>
      <c r="J291" s="16">
        <v>9411.4467707117656</v>
      </c>
      <c r="K291" s="17">
        <f>gp_need_index[[#This Row],[Normalised weighted population (base year)]]/gp_need_index[[#This Row],[Registered population (base year)]]</f>
        <v>1.050404223000253</v>
      </c>
      <c r="L291" s="113">
        <v>9039.2929452530479</v>
      </c>
      <c r="M291" s="16">
        <v>9496.8051439262526</v>
      </c>
      <c r="N291" s="17">
        <f>gp_need_index[[#This Row],[Normalised weighted population 2025/26]]/gp_need_index[[#This Row],[Registered population 2025/26]]</f>
        <v>1.0506137151925656</v>
      </c>
    </row>
    <row r="292" spans="1:14" ht="13" x14ac:dyDescent="0.3">
      <c r="A292" s="6" t="s">
        <v>5916</v>
      </c>
      <c r="B292" s="1" t="s">
        <v>7006</v>
      </c>
      <c r="C292" s="106" t="s">
        <v>6379</v>
      </c>
      <c r="D292" s="106" t="s">
        <v>6718</v>
      </c>
      <c r="E292" s="106" t="s">
        <v>6400</v>
      </c>
      <c r="F292" s="62">
        <v>5480.1476737780449</v>
      </c>
      <c r="G292" s="62">
        <v>46.74974252095253</v>
      </c>
      <c r="H292" s="62">
        <v>256195.49272592057</v>
      </c>
      <c r="I292" s="127">
        <v>5796.8333333333339</v>
      </c>
      <c r="J292" s="16">
        <v>5014.6541760009504</v>
      </c>
      <c r="K292" s="17">
        <f>gp_need_index[[#This Row],[Normalised weighted population (base year)]]/gp_need_index[[#This Row],[Registered population (base year)]]</f>
        <v>0.86506785474844594</v>
      </c>
      <c r="L292" s="113">
        <v>5852.7834782855543</v>
      </c>
      <c r="M292" s="16">
        <v>5060.1352516660363</v>
      </c>
      <c r="N292" s="17">
        <f>gp_need_index[[#This Row],[Normalised weighted population 2025/26]]/gp_need_index[[#This Row],[Registered population 2025/26]]</f>
        <v>0.86456901582634538</v>
      </c>
    </row>
    <row r="293" spans="1:14" ht="13" x14ac:dyDescent="0.3">
      <c r="A293" s="6" t="s">
        <v>5931</v>
      </c>
      <c r="B293" s="1" t="s">
        <v>7007</v>
      </c>
      <c r="C293" s="106" t="s">
        <v>6379</v>
      </c>
      <c r="D293" s="106" t="s">
        <v>6718</v>
      </c>
      <c r="E293" s="106" t="s">
        <v>6400</v>
      </c>
      <c r="F293" s="62">
        <v>5528.3868137668915</v>
      </c>
      <c r="G293" s="62">
        <v>218.83770320187651</v>
      </c>
      <c r="H293" s="62">
        <v>1209819.4727362867</v>
      </c>
      <c r="I293" s="127">
        <v>24448.666666666664</v>
      </c>
      <c r="J293" s="16">
        <v>23680.456695835059</v>
      </c>
      <c r="K293" s="17">
        <f>gp_need_index[[#This Row],[Normalised weighted population (base year)]]/gp_need_index[[#This Row],[Registered population (base year)]]</f>
        <v>0.96857865578907076</v>
      </c>
      <c r="L293" s="113">
        <v>24667.809085781537</v>
      </c>
      <c r="M293" s="16">
        <v>23895.229759932161</v>
      </c>
      <c r="N293" s="17">
        <f>gp_need_index[[#This Row],[Normalised weighted population 2025/26]]/gp_need_index[[#This Row],[Registered population 2025/26]]</f>
        <v>0.96868066705223976</v>
      </c>
    </row>
    <row r="294" spans="1:14" ht="13" x14ac:dyDescent="0.3">
      <c r="A294" s="6" t="s">
        <v>5913</v>
      </c>
      <c r="B294" s="1" t="s">
        <v>7008</v>
      </c>
      <c r="C294" s="106" t="s">
        <v>6379</v>
      </c>
      <c r="D294" s="106" t="s">
        <v>6718</v>
      </c>
      <c r="E294" s="106" t="s">
        <v>6400</v>
      </c>
      <c r="F294" s="62">
        <v>5465.6826381888441</v>
      </c>
      <c r="G294" s="62">
        <v>107.02198749944246</v>
      </c>
      <c r="H294" s="62">
        <v>584948.21898016613</v>
      </c>
      <c r="I294" s="127">
        <v>13287.833333333332</v>
      </c>
      <c r="J294" s="16">
        <v>11449.510675784151</v>
      </c>
      <c r="K294" s="17">
        <f>gp_need_index[[#This Row],[Normalised weighted population (base year)]]/gp_need_index[[#This Row],[Registered population (base year)]]</f>
        <v>0.86165369391429392</v>
      </c>
      <c r="L294" s="113">
        <v>13414.515279255853</v>
      </c>
      <c r="M294" s="16">
        <v>11553.353541732051</v>
      </c>
      <c r="N294" s="17">
        <f>gp_need_index[[#This Row],[Normalised weighted population 2025/26]]/gp_need_index[[#This Row],[Registered population 2025/26]]</f>
        <v>0.86125762289734809</v>
      </c>
    </row>
    <row r="295" spans="1:14" ht="13" x14ac:dyDescent="0.3">
      <c r="A295" s="6" t="s">
        <v>5915</v>
      </c>
      <c r="B295" s="1" t="s">
        <v>7009</v>
      </c>
      <c r="C295" s="106" t="s">
        <v>6379</v>
      </c>
      <c r="D295" s="106" t="s">
        <v>6718</v>
      </c>
      <c r="E295" s="106" t="s">
        <v>6400</v>
      </c>
      <c r="F295" s="62">
        <v>5503.9015350341797</v>
      </c>
      <c r="G295" s="62">
        <v>43.412596352333665</v>
      </c>
      <c r="H295" s="62">
        <v>238938.65570342849</v>
      </c>
      <c r="I295" s="127">
        <v>5895.5833333333339</v>
      </c>
      <c r="J295" s="16">
        <v>4676.8766885102332</v>
      </c>
      <c r="K295" s="17">
        <f>gp_need_index[[#This Row],[Normalised weighted population (base year)]]/gp_need_index[[#This Row],[Registered population (base year)]]</f>
        <v>0.79328480730098505</v>
      </c>
      <c r="L295" s="113">
        <v>5953.0200789340652</v>
      </c>
      <c r="M295" s="16">
        <v>4719.2942461484827</v>
      </c>
      <c r="N295" s="17">
        <f>gp_need_index[[#This Row],[Normalised weighted population 2025/26]]/gp_need_index[[#This Row],[Registered population 2025/26]]</f>
        <v>0.7927563125225523</v>
      </c>
    </row>
    <row r="296" spans="1:14" ht="13" x14ac:dyDescent="0.3">
      <c r="A296" s="6" t="s">
        <v>5930</v>
      </c>
      <c r="B296" s="1" t="s">
        <v>12433</v>
      </c>
      <c r="C296" s="106" t="s">
        <v>6379</v>
      </c>
      <c r="D296" s="106" t="s">
        <v>6718</v>
      </c>
      <c r="E296" s="106" t="s">
        <v>6400</v>
      </c>
      <c r="F296" s="62">
        <v>5410.5583840925137</v>
      </c>
      <c r="G296" s="62">
        <v>164.71413872757824</v>
      </c>
      <c r="H296" s="62">
        <v>891195.46427107591</v>
      </c>
      <c r="I296" s="127">
        <v>18106.75</v>
      </c>
      <c r="J296" s="16">
        <v>17443.855116221963</v>
      </c>
      <c r="K296" s="17">
        <f>gp_need_index[[#This Row],[Normalised weighted population (base year)]]/gp_need_index[[#This Row],[Registered population (base year)]]</f>
        <v>0.96338962631184299</v>
      </c>
      <c r="L296" s="113">
        <v>18267.44678414621</v>
      </c>
      <c r="M296" s="16">
        <v>17602.064489508073</v>
      </c>
      <c r="N296" s="17">
        <f>gp_need_index[[#This Row],[Normalised weighted population 2025/26]]/gp_need_index[[#This Row],[Registered population 2025/26]]</f>
        <v>0.96357551755861126</v>
      </c>
    </row>
    <row r="297" spans="1:14" ht="13" x14ac:dyDescent="0.3">
      <c r="A297" s="6" t="s">
        <v>5922</v>
      </c>
      <c r="B297" s="1" t="s">
        <v>7010</v>
      </c>
      <c r="C297" s="106" t="s">
        <v>6379</v>
      </c>
      <c r="D297" s="106" t="s">
        <v>6718</v>
      </c>
      <c r="E297" s="106" t="s">
        <v>6400</v>
      </c>
      <c r="F297" s="62">
        <v>5489.4442871093752</v>
      </c>
      <c r="G297" s="62">
        <v>68.836504990971065</v>
      </c>
      <c r="H297" s="62">
        <v>377874.15906726208</v>
      </c>
      <c r="I297" s="127">
        <v>8584.8333333333339</v>
      </c>
      <c r="J297" s="16">
        <v>7396.3371080719089</v>
      </c>
      <c r="K297" s="17">
        <f>gp_need_index[[#This Row],[Normalised weighted population (base year)]]/gp_need_index[[#This Row],[Registered population (base year)]]</f>
        <v>0.86155861399816436</v>
      </c>
      <c r="L297" s="113">
        <v>8657.1989392899995</v>
      </c>
      <c r="M297" s="16">
        <v>7463.4191751198432</v>
      </c>
      <c r="N297" s="17">
        <f>gp_need_index[[#This Row],[Normalised weighted population 2025/26]]/gp_need_index[[#This Row],[Registered population 2025/26]]</f>
        <v>0.86210554100214987</v>
      </c>
    </row>
    <row r="298" spans="1:14" ht="13" x14ac:dyDescent="0.3">
      <c r="A298" s="6" t="s">
        <v>5933</v>
      </c>
      <c r="B298" s="1" t="s">
        <v>7011</v>
      </c>
      <c r="C298" s="106" t="s">
        <v>6379</v>
      </c>
      <c r="D298" s="106" t="s">
        <v>6718</v>
      </c>
      <c r="E298" s="106" t="s">
        <v>6400</v>
      </c>
      <c r="F298" s="62">
        <v>5505.7118652343752</v>
      </c>
      <c r="G298" s="62">
        <v>133.14890397799348</v>
      </c>
      <c r="H298" s="62">
        <v>733079.50047459127</v>
      </c>
      <c r="I298" s="127">
        <v>15579.583333333332</v>
      </c>
      <c r="J298" s="16">
        <v>14348.96507850884</v>
      </c>
      <c r="K298" s="17">
        <f>gp_need_index[[#This Row],[Normalised weighted population (base year)]]/gp_need_index[[#This Row],[Registered population (base year)]]</f>
        <v>0.9210108365227252</v>
      </c>
      <c r="L298" s="113">
        <v>15716.103040433127</v>
      </c>
      <c r="M298" s="16">
        <v>14479.104933331644</v>
      </c>
      <c r="N298" s="17">
        <f>gp_need_index[[#This Row],[Normalised weighted population 2025/26]]/gp_need_index[[#This Row],[Registered population 2025/26]]</f>
        <v>0.92129104117483618</v>
      </c>
    </row>
    <row r="299" spans="1:14" ht="13" x14ac:dyDescent="0.3">
      <c r="A299" s="6" t="s">
        <v>5918</v>
      </c>
      <c r="B299" s="1" t="s">
        <v>7012</v>
      </c>
      <c r="C299" s="106" t="s">
        <v>6379</v>
      </c>
      <c r="D299" s="106" t="s">
        <v>6718</v>
      </c>
      <c r="E299" s="106" t="s">
        <v>6400</v>
      </c>
      <c r="F299" s="62">
        <v>5389.9175944010412</v>
      </c>
      <c r="G299" s="62">
        <v>40.854314190614424</v>
      </c>
      <c r="H299" s="62">
        <v>220201.38686318081</v>
      </c>
      <c r="I299" s="127">
        <v>6553.9166666666661</v>
      </c>
      <c r="J299" s="16">
        <v>4310.1219012309721</v>
      </c>
      <c r="K299" s="17">
        <f>gp_need_index[[#This Row],[Normalised weighted population (base year)]]/gp_need_index[[#This Row],[Registered population (base year)]]</f>
        <v>0.65764063237976866</v>
      </c>
      <c r="L299" s="113">
        <v>6614.7294135898601</v>
      </c>
      <c r="M299" s="16">
        <v>4349.213127352562</v>
      </c>
      <c r="N299" s="17">
        <f>gp_need_index[[#This Row],[Normalised weighted population 2025/26]]/gp_need_index[[#This Row],[Registered population 2025/26]]</f>
        <v>0.65750431429850631</v>
      </c>
    </row>
    <row r="300" spans="1:14" ht="13" x14ac:dyDescent="0.3">
      <c r="A300" s="6" t="s">
        <v>5925</v>
      </c>
      <c r="B300" s="1" t="s">
        <v>7013</v>
      </c>
      <c r="C300" s="106" t="s">
        <v>6379</v>
      </c>
      <c r="D300" s="106" t="s">
        <v>6718</v>
      </c>
      <c r="E300" s="106" t="s">
        <v>6400</v>
      </c>
      <c r="F300" s="62">
        <v>5595.705247961957</v>
      </c>
      <c r="G300" s="62">
        <v>70.043900934971575</v>
      </c>
      <c r="H300" s="62">
        <v>391945.02404954785</v>
      </c>
      <c r="I300" s="127">
        <v>7555.75</v>
      </c>
      <c r="J300" s="16">
        <v>7671.753826346695</v>
      </c>
      <c r="K300" s="17">
        <f>gp_need_index[[#This Row],[Normalised weighted population (base year)]]/gp_need_index[[#This Row],[Registered population (base year)]]</f>
        <v>1.0153530524893881</v>
      </c>
      <c r="L300" s="113">
        <v>7623.0027579607449</v>
      </c>
      <c r="M300" s="16">
        <v>7741.3338220979149</v>
      </c>
      <c r="N300" s="17">
        <f>gp_need_index[[#This Row],[Normalised weighted population 2025/26]]/gp_need_index[[#This Row],[Registered population 2025/26]]</f>
        <v>1.0155228940477026</v>
      </c>
    </row>
    <row r="301" spans="1:14" ht="13" x14ac:dyDescent="0.3">
      <c r="A301" s="6" t="s">
        <v>5921</v>
      </c>
      <c r="B301" s="1" t="s">
        <v>7014</v>
      </c>
      <c r="C301" s="106" t="s">
        <v>6379</v>
      </c>
      <c r="D301" s="106" t="s">
        <v>6718</v>
      </c>
      <c r="E301" s="106" t="s">
        <v>6400</v>
      </c>
      <c r="F301" s="62">
        <v>5514.897175114329</v>
      </c>
      <c r="G301" s="62">
        <v>89.666713460981882</v>
      </c>
      <c r="H301" s="62">
        <v>494502.70476775494</v>
      </c>
      <c r="I301" s="127">
        <v>9332.4166666666661</v>
      </c>
      <c r="J301" s="16">
        <v>9679.1712731661883</v>
      </c>
      <c r="K301" s="17">
        <f>gp_need_index[[#This Row],[Normalised weighted population (base year)]]/gp_need_index[[#This Row],[Registered population (base year)]]</f>
        <v>1.0371559285107848</v>
      </c>
      <c r="L301" s="113">
        <v>9418.6938518498064</v>
      </c>
      <c r="M301" s="16">
        <v>9766.9578095054203</v>
      </c>
      <c r="N301" s="17">
        <f>gp_need_index[[#This Row],[Normalised weighted population 2025/26]]/gp_need_index[[#This Row],[Registered population 2025/26]]</f>
        <v>1.0369758230953876</v>
      </c>
    </row>
    <row r="302" spans="1:14" ht="13" x14ac:dyDescent="0.3">
      <c r="A302" s="6" t="s">
        <v>5920</v>
      </c>
      <c r="B302" s="1" t="s">
        <v>7015</v>
      </c>
      <c r="C302" s="106" t="s">
        <v>6379</v>
      </c>
      <c r="D302" s="106" t="s">
        <v>6718</v>
      </c>
      <c r="E302" s="106" t="s">
        <v>6400</v>
      </c>
      <c r="F302" s="62">
        <v>5513.0173359067421</v>
      </c>
      <c r="G302" s="62">
        <v>130.78730975372792</v>
      </c>
      <c r="H302" s="62">
        <v>721032.70598890702</v>
      </c>
      <c r="I302" s="127">
        <v>12666.666666666668</v>
      </c>
      <c r="J302" s="16">
        <v>14113.16659652817</v>
      </c>
      <c r="K302" s="17">
        <f>gp_need_index[[#This Row],[Normalised weighted population (base year)]]/gp_need_index[[#This Row],[Registered population (base year)]]</f>
        <v>1.1141973628838029</v>
      </c>
      <c r="L302" s="113">
        <v>12780.704620072727</v>
      </c>
      <c r="M302" s="16">
        <v>14241.167845532053</v>
      </c>
      <c r="N302" s="17">
        <f>gp_need_index[[#This Row],[Normalised weighted population 2025/26]]/gp_need_index[[#This Row],[Registered population 2025/26]]</f>
        <v>1.1142709474065768</v>
      </c>
    </row>
    <row r="303" spans="1:14" ht="13" x14ac:dyDescent="0.3">
      <c r="A303" s="6" t="s">
        <v>5932</v>
      </c>
      <c r="B303" s="1" t="s">
        <v>7016</v>
      </c>
      <c r="C303" s="106" t="s">
        <v>6379</v>
      </c>
      <c r="D303" s="106" t="s">
        <v>6718</v>
      </c>
      <c r="E303" s="106" t="s">
        <v>6400</v>
      </c>
      <c r="F303" s="62">
        <v>5457.3425891804245</v>
      </c>
      <c r="G303" s="62">
        <v>60.565114859619527</v>
      </c>
      <c r="H303" s="62">
        <v>330524.58074200584</v>
      </c>
      <c r="I303" s="127">
        <v>6369.5</v>
      </c>
      <c r="J303" s="16">
        <v>6469.5379745108557</v>
      </c>
      <c r="K303" s="17">
        <f>gp_need_index[[#This Row],[Normalised weighted population (base year)]]/gp_need_index[[#This Row],[Registered population (base year)]]</f>
        <v>1.0157057813817185</v>
      </c>
      <c r="L303" s="113">
        <v>6429.0684514415552</v>
      </c>
      <c r="M303" s="16">
        <v>6528.2143130597933</v>
      </c>
      <c r="N303" s="17">
        <f>gp_need_index[[#This Row],[Normalised weighted population 2025/26]]/gp_need_index[[#This Row],[Registered population 2025/26]]</f>
        <v>1.0154214972771067</v>
      </c>
    </row>
    <row r="304" spans="1:14" ht="13" x14ac:dyDescent="0.3">
      <c r="A304" s="6" t="s">
        <v>5919</v>
      </c>
      <c r="B304" s="1" t="s">
        <v>7017</v>
      </c>
      <c r="C304" s="106" t="s">
        <v>6379</v>
      </c>
      <c r="D304" s="106" t="s">
        <v>6718</v>
      </c>
      <c r="E304" s="106" t="s">
        <v>6400</v>
      </c>
      <c r="F304" s="62">
        <v>5599.6247151692705</v>
      </c>
      <c r="G304" s="62">
        <v>44.762483049265299</v>
      </c>
      <c r="H304" s="62">
        <v>250653.10639501151</v>
      </c>
      <c r="I304" s="127">
        <v>5018.8333333333339</v>
      </c>
      <c r="J304" s="16">
        <v>4906.1700240606306</v>
      </c>
      <c r="K304" s="17">
        <f>gp_need_index[[#This Row],[Normalised weighted population (base year)]]/gp_need_index[[#This Row],[Registered population (base year)]]</f>
        <v>0.97755189268302001</v>
      </c>
      <c r="L304" s="113">
        <v>5065.658581355834</v>
      </c>
      <c r="M304" s="16">
        <v>4950.6671882236087</v>
      </c>
      <c r="N304" s="17">
        <f>gp_need_index[[#This Row],[Normalised weighted population 2025/26]]/gp_need_index[[#This Row],[Registered population 2025/26]]</f>
        <v>0.97729981377832065</v>
      </c>
    </row>
    <row r="305" spans="1:14" ht="13" x14ac:dyDescent="0.3">
      <c r="A305" s="6" t="s">
        <v>5912</v>
      </c>
      <c r="B305" s="1" t="s">
        <v>12434</v>
      </c>
      <c r="C305" s="106" t="s">
        <v>6379</v>
      </c>
      <c r="D305" s="106" t="s">
        <v>6718</v>
      </c>
      <c r="E305" s="106" t="s">
        <v>6400</v>
      </c>
      <c r="F305" s="62">
        <v>5385.4620225694443</v>
      </c>
      <c r="G305" s="62">
        <v>95.505247591808853</v>
      </c>
      <c r="H305" s="62">
        <v>514339.88386177848</v>
      </c>
      <c r="I305" s="127">
        <v>10180.916666666668</v>
      </c>
      <c r="J305" s="16">
        <v>10067.455204024973</v>
      </c>
      <c r="K305" s="17">
        <f>gp_need_index[[#This Row],[Normalised weighted population (base year)]]/gp_need_index[[#This Row],[Registered population (base year)]]</f>
        <v>0.98885547673588381</v>
      </c>
      <c r="L305" s="113">
        <v>10277.80817804835</v>
      </c>
      <c r="M305" s="16">
        <v>10158.763333323386</v>
      </c>
      <c r="N305" s="17">
        <f>gp_need_index[[#This Row],[Normalised weighted population 2025/26]]/gp_need_index[[#This Row],[Registered population 2025/26]]</f>
        <v>0.98841729261115974</v>
      </c>
    </row>
    <row r="306" spans="1:14" ht="13" x14ac:dyDescent="0.3">
      <c r="A306" s="6" t="s">
        <v>5926</v>
      </c>
      <c r="B306" s="1" t="s">
        <v>7018</v>
      </c>
      <c r="C306" s="106" t="s">
        <v>6379</v>
      </c>
      <c r="D306" s="106" t="s">
        <v>6718</v>
      </c>
      <c r="E306" s="106" t="s">
        <v>6400</v>
      </c>
      <c r="F306" s="62">
        <v>5411.0824099170923</v>
      </c>
      <c r="G306" s="62">
        <v>127.88696560431163</v>
      </c>
      <c r="H306" s="62">
        <v>692006.91003916285</v>
      </c>
      <c r="I306" s="127">
        <v>9502.9166666666661</v>
      </c>
      <c r="J306" s="16">
        <v>13545.028854047076</v>
      </c>
      <c r="K306" s="17">
        <f>gp_need_index[[#This Row],[Normalised weighted population (base year)]]/gp_need_index[[#This Row],[Registered population (base year)]]</f>
        <v>1.4253549019911862</v>
      </c>
      <c r="L306" s="113">
        <v>9579.2399236930105</v>
      </c>
      <c r="M306" s="16">
        <v>13667.877301931067</v>
      </c>
      <c r="N306" s="17">
        <f>gp_need_index[[#This Row],[Normalised weighted population 2025/26]]/gp_need_index[[#This Row],[Registered population 2025/26]]</f>
        <v>1.4268227344557203</v>
      </c>
    </row>
    <row r="307" spans="1:14" ht="13" x14ac:dyDescent="0.3">
      <c r="A307" s="6" t="s">
        <v>5923</v>
      </c>
      <c r="B307" s="1" t="s">
        <v>7019</v>
      </c>
      <c r="C307" s="106" t="s">
        <v>6379</v>
      </c>
      <c r="D307" s="106" t="s">
        <v>6718</v>
      </c>
      <c r="E307" s="106" t="s">
        <v>6400</v>
      </c>
      <c r="F307" s="62">
        <v>5490.9610034839525</v>
      </c>
      <c r="G307" s="62"/>
      <c r="H307" s="62"/>
      <c r="I307" s="127">
        <v>3181.6666666666665</v>
      </c>
      <c r="J307" s="16"/>
      <c r="K307" s="17">
        <f>gp_need_index[[#This Row],[Normalised weighted population (base year)]]/gp_need_index[[#This Row],[Registered population (base year)]]</f>
        <v>0</v>
      </c>
      <c r="L307" s="113">
        <v>3210.2721327920763</v>
      </c>
      <c r="M307" s="16"/>
      <c r="N307" s="17">
        <f>gp_need_index[[#This Row],[Normalised weighted population 2025/26]]/gp_need_index[[#This Row],[Registered population 2025/26]]</f>
        <v>0</v>
      </c>
    </row>
    <row r="308" spans="1:14" ht="13" x14ac:dyDescent="0.3">
      <c r="A308" s="6" t="s">
        <v>5914</v>
      </c>
      <c r="B308" s="1" t="s">
        <v>12435</v>
      </c>
      <c r="C308" s="106" t="s">
        <v>6379</v>
      </c>
      <c r="D308" s="106" t="s">
        <v>6718</v>
      </c>
      <c r="E308" s="106" t="s">
        <v>6400</v>
      </c>
      <c r="F308" s="62">
        <v>5485.3517069913905</v>
      </c>
      <c r="G308" s="62">
        <v>204.06343358063356</v>
      </c>
      <c r="H308" s="62">
        <v>1119359.7037260525</v>
      </c>
      <c r="I308" s="127">
        <v>20601.916666666664</v>
      </c>
      <c r="J308" s="16">
        <v>21909.838276280963</v>
      </c>
      <c r="K308" s="17">
        <f>gp_need_index[[#This Row],[Normalised weighted population (base year)]]/gp_need_index[[#This Row],[Registered population (base year)]]</f>
        <v>1.0634854334563191</v>
      </c>
      <c r="L308" s="113">
        <v>20788.562550502775</v>
      </c>
      <c r="M308" s="16">
        <v>22108.552480188042</v>
      </c>
      <c r="N308" s="17">
        <f>gp_need_index[[#This Row],[Normalised weighted population 2025/26]]/gp_need_index[[#This Row],[Registered population 2025/26]]</f>
        <v>1.0634959693090151</v>
      </c>
    </row>
    <row r="309" spans="1:14" ht="13" x14ac:dyDescent="0.3">
      <c r="A309" s="6" t="s">
        <v>5927</v>
      </c>
      <c r="B309" s="1" t="s">
        <v>7020</v>
      </c>
      <c r="C309" s="106" t="s">
        <v>6379</v>
      </c>
      <c r="D309" s="106" t="s">
        <v>6718</v>
      </c>
      <c r="E309" s="106" t="s">
        <v>6400</v>
      </c>
      <c r="F309" s="62">
        <v>5497.6344943576387</v>
      </c>
      <c r="G309" s="62">
        <v>69.489376316433749</v>
      </c>
      <c r="H309" s="62">
        <v>382027.19222862495</v>
      </c>
      <c r="I309" s="127">
        <v>6059.416666666667</v>
      </c>
      <c r="J309" s="16">
        <v>7477.6266923035037</v>
      </c>
      <c r="K309" s="17">
        <f>gp_need_index[[#This Row],[Normalised weighted population (base year)]]/gp_need_index[[#This Row],[Registered population (base year)]]</f>
        <v>1.2340505866577096</v>
      </c>
      <c r="L309" s="113">
        <v>6107.8947099137449</v>
      </c>
      <c r="M309" s="16">
        <v>7545.4460260903725</v>
      </c>
      <c r="N309" s="17">
        <f>gp_need_index[[#This Row],[Normalised weighted population 2025/26]]/gp_need_index[[#This Row],[Registered population 2025/26]]</f>
        <v>1.2353595444013357</v>
      </c>
    </row>
    <row r="310" spans="1:14" ht="13" x14ac:dyDescent="0.3">
      <c r="A310" s="6" t="s">
        <v>5934</v>
      </c>
      <c r="B310" s="1" t="s">
        <v>7021</v>
      </c>
      <c r="C310" s="106" t="s">
        <v>6379</v>
      </c>
      <c r="D310" s="106" t="s">
        <v>6718</v>
      </c>
      <c r="E310" s="106" t="s">
        <v>6400</v>
      </c>
      <c r="F310" s="62">
        <v>5345.1449694511221</v>
      </c>
      <c r="G310" s="62">
        <v>41.964578073635032</v>
      </c>
      <c r="H310" s="62">
        <v>224306.75338542915</v>
      </c>
      <c r="I310" s="127">
        <v>4866.3333333333339</v>
      </c>
      <c r="J310" s="16">
        <v>4390.4784803251687</v>
      </c>
      <c r="K310" s="17">
        <f>gp_need_index[[#This Row],[Normalised weighted population (base year)]]/gp_need_index[[#This Row],[Registered population (base year)]]</f>
        <v>0.90221490793722203</v>
      </c>
      <c r="L310" s="113">
        <v>4910.144048307513</v>
      </c>
      <c r="M310" s="16">
        <v>4430.2985111710132</v>
      </c>
      <c r="N310" s="17">
        <f>gp_need_index[[#This Row],[Normalised weighted population 2025/26]]/gp_need_index[[#This Row],[Registered population 2025/26]]</f>
        <v>0.9022746517381911</v>
      </c>
    </row>
    <row r="311" spans="1:14" ht="13" x14ac:dyDescent="0.3">
      <c r="A311" s="6" t="s">
        <v>5935</v>
      </c>
      <c r="B311" s="1" t="s">
        <v>7022</v>
      </c>
      <c r="C311" s="106" t="s">
        <v>6379</v>
      </c>
      <c r="D311" s="106" t="s">
        <v>6718</v>
      </c>
      <c r="E311" s="106" t="s">
        <v>6400</v>
      </c>
      <c r="F311" s="62">
        <v>5475.4207414899556</v>
      </c>
      <c r="G311" s="62">
        <v>63.701012010048274</v>
      </c>
      <c r="H311" s="62">
        <v>348789.8424137191</v>
      </c>
      <c r="I311" s="127">
        <v>6415.0833333333339</v>
      </c>
      <c r="J311" s="16">
        <v>6827.0539079226692</v>
      </c>
      <c r="K311" s="17">
        <f>gp_need_index[[#This Row],[Normalised weighted population (base year)]]/gp_need_index[[#This Row],[Registered population (base year)]]</f>
        <v>1.0642190526892612</v>
      </c>
      <c r="L311" s="113">
        <v>6469.4120855340088</v>
      </c>
      <c r="M311" s="16">
        <v>6888.9727849694345</v>
      </c>
      <c r="N311" s="17">
        <f>gp_need_index[[#This Row],[Normalised weighted population 2025/26]]/gp_need_index[[#This Row],[Registered population 2025/26]]</f>
        <v>1.0648529872403072</v>
      </c>
    </row>
    <row r="312" spans="1:14" ht="13" x14ac:dyDescent="0.3">
      <c r="A312" s="6" t="s">
        <v>5917</v>
      </c>
      <c r="B312" s="1" t="s">
        <v>7023</v>
      </c>
      <c r="C312" s="106" t="s">
        <v>6379</v>
      </c>
      <c r="D312" s="106" t="s">
        <v>6718</v>
      </c>
      <c r="E312" s="106" t="s">
        <v>6400</v>
      </c>
      <c r="F312" s="62">
        <v>5530.1731818704047</v>
      </c>
      <c r="G312" s="62">
        <v>52.523041506081881</v>
      </c>
      <c r="H312" s="62">
        <v>290461.5155672002</v>
      </c>
      <c r="I312" s="127">
        <v>5287.4166666666661</v>
      </c>
      <c r="J312" s="16">
        <v>5685.361738837717</v>
      </c>
      <c r="K312" s="17">
        <f>gp_need_index[[#This Row],[Normalised weighted population (base year)]]/gp_need_index[[#This Row],[Registered population (base year)]]</f>
        <v>1.0752626655432334</v>
      </c>
      <c r="L312" s="113">
        <v>5333.057876065448</v>
      </c>
      <c r="M312" s="16">
        <v>5736.9258863047453</v>
      </c>
      <c r="N312" s="17">
        <f>gp_need_index[[#This Row],[Normalised weighted population 2025/26]]/gp_need_index[[#This Row],[Registered population 2025/26]]</f>
        <v>1.075729163197692</v>
      </c>
    </row>
    <row r="313" spans="1:14" ht="13" x14ac:dyDescent="0.3">
      <c r="A313" s="6" t="s">
        <v>178</v>
      </c>
      <c r="B313" s="1" t="s">
        <v>7024</v>
      </c>
      <c r="C313" s="106" t="s">
        <v>6379</v>
      </c>
      <c r="D313" s="106" t="s">
        <v>6718</v>
      </c>
      <c r="E313" s="106" t="s">
        <v>6399</v>
      </c>
      <c r="F313" s="62">
        <v>5399.0456085205078</v>
      </c>
      <c r="G313" s="62">
        <v>35.888203710781163</v>
      </c>
      <c r="H313" s="62">
        <v>193762.04864238243</v>
      </c>
      <c r="I313" s="127">
        <v>3657.25</v>
      </c>
      <c r="J313" s="16">
        <v>3792.610307217617</v>
      </c>
      <c r="K313" s="17">
        <f>gp_need_index[[#This Row],[Normalised weighted population (base year)]]/gp_need_index[[#This Row],[Registered population (base year)]]</f>
        <v>1.0370114996835373</v>
      </c>
      <c r="L313" s="113">
        <v>3691.1410697775527</v>
      </c>
      <c r="M313" s="16">
        <v>3827.0078928330431</v>
      </c>
      <c r="N313" s="17">
        <f>gp_need_index[[#This Row],[Normalised weighted population 2025/26]]/gp_need_index[[#This Row],[Registered population 2025/26]]</f>
        <v>1.0368088947257923</v>
      </c>
    </row>
    <row r="314" spans="1:14" ht="13" x14ac:dyDescent="0.3">
      <c r="A314" s="6" t="s">
        <v>188</v>
      </c>
      <c r="B314" s="1" t="s">
        <v>7025</v>
      </c>
      <c r="C314" s="106" t="s">
        <v>6379</v>
      </c>
      <c r="D314" s="106" t="s">
        <v>6718</v>
      </c>
      <c r="E314" s="106" t="s">
        <v>6399</v>
      </c>
      <c r="F314" s="62">
        <v>5327.3409841030461</v>
      </c>
      <c r="G314" s="62">
        <v>159.25570063896609</v>
      </c>
      <c r="H314" s="62">
        <v>848409.42096600973</v>
      </c>
      <c r="I314" s="127">
        <v>17086.5</v>
      </c>
      <c r="J314" s="16">
        <v>16606.380543771767</v>
      </c>
      <c r="K314" s="17">
        <f>gp_need_index[[#This Row],[Normalised weighted population (base year)]]/gp_need_index[[#This Row],[Registered population (base year)]]</f>
        <v>0.97190065512373902</v>
      </c>
      <c r="L314" s="113">
        <v>17244.231211450089</v>
      </c>
      <c r="M314" s="16">
        <v>16756.994329593545</v>
      </c>
      <c r="N314" s="17">
        <f>gp_need_index[[#This Row],[Normalised weighted population 2025/26]]/gp_need_index[[#This Row],[Registered population 2025/26]]</f>
        <v>0.97174493453016209</v>
      </c>
    </row>
    <row r="315" spans="1:14" ht="13" x14ac:dyDescent="0.3">
      <c r="A315" s="6" t="s">
        <v>193</v>
      </c>
      <c r="B315" s="1" t="s">
        <v>12436</v>
      </c>
      <c r="C315" s="106" t="s">
        <v>6379</v>
      </c>
      <c r="D315" s="106" t="s">
        <v>6718</v>
      </c>
      <c r="E315" s="106" t="s">
        <v>6399</v>
      </c>
      <c r="F315" s="62">
        <v>5313.6064956907239</v>
      </c>
      <c r="G315" s="62">
        <v>196.0664664017898</v>
      </c>
      <c r="H315" s="62">
        <v>1041820.0494596773</v>
      </c>
      <c r="I315" s="127">
        <v>18667</v>
      </c>
      <c r="J315" s="16">
        <v>20392.112312660964</v>
      </c>
      <c r="K315" s="17">
        <f>gp_need_index[[#This Row],[Normalised weighted population (base year)]]/gp_need_index[[#This Row],[Registered population (base year)]]</f>
        <v>1.0924150807661093</v>
      </c>
      <c r="L315" s="113">
        <v>18842.158824191083</v>
      </c>
      <c r="M315" s="16">
        <v>20577.061298276294</v>
      </c>
      <c r="N315" s="17">
        <f>gp_need_index[[#This Row],[Normalised weighted population 2025/26]]/gp_need_index[[#This Row],[Registered population 2025/26]]</f>
        <v>1.0920755678939402</v>
      </c>
    </row>
    <row r="316" spans="1:14" ht="13" x14ac:dyDescent="0.3">
      <c r="A316" s="6" t="s">
        <v>177</v>
      </c>
      <c r="B316" s="1" t="s">
        <v>7026</v>
      </c>
      <c r="C316" s="106" t="s">
        <v>6379</v>
      </c>
      <c r="D316" s="106" t="s">
        <v>6718</v>
      </c>
      <c r="E316" s="106" t="s">
        <v>6399</v>
      </c>
      <c r="F316" s="62">
        <v>5362.7757771809893</v>
      </c>
      <c r="G316" s="62">
        <v>77.462770909958053</v>
      </c>
      <c r="H316" s="62">
        <v>415415.47146924323</v>
      </c>
      <c r="I316" s="127">
        <v>9174.3333333333321</v>
      </c>
      <c r="J316" s="16">
        <v>8131.153700690691</v>
      </c>
      <c r="K316" s="17">
        <f>gp_need_index[[#This Row],[Normalised weighted population (base year)]]/gp_need_index[[#This Row],[Registered population (base year)]]</f>
        <v>0.88629368535668629</v>
      </c>
      <c r="L316" s="113">
        <v>9254.7757367256672</v>
      </c>
      <c r="M316" s="16">
        <v>8204.9002849467706</v>
      </c>
      <c r="N316" s="17">
        <f>gp_need_index[[#This Row],[Normalised weighted population 2025/26]]/gp_need_index[[#This Row],[Registered population 2025/26]]</f>
        <v>0.88655852052549666</v>
      </c>
    </row>
    <row r="317" spans="1:14" ht="13" x14ac:dyDescent="0.3">
      <c r="A317" s="6" t="s">
        <v>185</v>
      </c>
      <c r="B317" s="1" t="s">
        <v>7027</v>
      </c>
      <c r="C317" s="106" t="s">
        <v>6379</v>
      </c>
      <c r="D317" s="106" t="s">
        <v>6718</v>
      </c>
      <c r="E317" s="106" t="s">
        <v>6399</v>
      </c>
      <c r="F317" s="62">
        <v>5324.3959189967109</v>
      </c>
      <c r="G317" s="62">
        <v>37.16507376473767</v>
      </c>
      <c r="H317" s="62">
        <v>197881.56708218096</v>
      </c>
      <c r="I317" s="127">
        <v>4497.4166666666661</v>
      </c>
      <c r="J317" s="16">
        <v>3873.2438895162272</v>
      </c>
      <c r="K317" s="17">
        <f>gp_need_index[[#This Row],[Normalised weighted population (base year)]]/gp_need_index[[#This Row],[Registered population (base year)]]</f>
        <v>0.86121526569317075</v>
      </c>
      <c r="L317" s="113">
        <v>4538.1439525686865</v>
      </c>
      <c r="M317" s="16">
        <v>3908.3727921734594</v>
      </c>
      <c r="N317" s="17">
        <f>gp_need_index[[#This Row],[Normalised weighted population 2025/26]]/gp_need_index[[#This Row],[Registered population 2025/26]]</f>
        <v>0.86122715211826562</v>
      </c>
    </row>
    <row r="318" spans="1:14" ht="13" x14ac:dyDescent="0.3">
      <c r="A318" s="6" t="s">
        <v>179</v>
      </c>
      <c r="B318" s="1" t="s">
        <v>7028</v>
      </c>
      <c r="C318" s="106" t="s">
        <v>6379</v>
      </c>
      <c r="D318" s="106" t="s">
        <v>6718</v>
      </c>
      <c r="E318" s="106" t="s">
        <v>6399</v>
      </c>
      <c r="F318" s="62">
        <v>5279.1557471431906</v>
      </c>
      <c r="G318" s="62">
        <v>71.152453939313176</v>
      </c>
      <c r="H318" s="62">
        <v>375624.88613706629</v>
      </c>
      <c r="I318" s="127">
        <v>7887.6666666666679</v>
      </c>
      <c r="J318" s="16">
        <v>7352.3108616599984</v>
      </c>
      <c r="K318" s="17">
        <f>gp_need_index[[#This Row],[Normalised weighted population (base year)]]/gp_need_index[[#This Row],[Registered population (base year)]]</f>
        <v>0.93212748108777377</v>
      </c>
      <c r="L318" s="113">
        <v>7960.4406973581026</v>
      </c>
      <c r="M318" s="16">
        <v>7418.9936267871954</v>
      </c>
      <c r="N318" s="17">
        <f>gp_need_index[[#This Row],[Normalised weighted population 2025/26]]/gp_need_index[[#This Row],[Registered population 2025/26]]</f>
        <v>0.93198277693964837</v>
      </c>
    </row>
    <row r="319" spans="1:14" ht="13" x14ac:dyDescent="0.3">
      <c r="A319" s="6" t="s">
        <v>182</v>
      </c>
      <c r="B319" s="1" t="s">
        <v>7029</v>
      </c>
      <c r="C319" s="106" t="s">
        <v>6379</v>
      </c>
      <c r="D319" s="106" t="s">
        <v>6718</v>
      </c>
      <c r="E319" s="106" t="s">
        <v>6399</v>
      </c>
      <c r="F319" s="62">
        <v>5347.1681714327833</v>
      </c>
      <c r="G319" s="62"/>
      <c r="H319" s="62"/>
      <c r="I319" s="127">
        <v>4034.25</v>
      </c>
      <c r="J319" s="16"/>
      <c r="K319" s="17">
        <f>gp_need_index[[#This Row],[Normalised weighted population (base year)]]/gp_need_index[[#This Row],[Registered population (base year)]]</f>
        <v>0</v>
      </c>
      <c r="L319" s="113">
        <v>4070.7895575705825</v>
      </c>
      <c r="M319" s="16"/>
      <c r="N319" s="17">
        <f>gp_need_index[[#This Row],[Normalised weighted population 2025/26]]/gp_need_index[[#This Row],[Registered population 2025/26]]</f>
        <v>0</v>
      </c>
    </row>
    <row r="320" spans="1:14" ht="13" x14ac:dyDescent="0.3">
      <c r="A320" s="6" t="s">
        <v>176</v>
      </c>
      <c r="B320" s="1" t="s">
        <v>7030</v>
      </c>
      <c r="C320" s="106" t="s">
        <v>6379</v>
      </c>
      <c r="D320" s="106" t="s">
        <v>6718</v>
      </c>
      <c r="E320" s="106" t="s">
        <v>6399</v>
      </c>
      <c r="F320" s="62">
        <v>5304.3301939883477</v>
      </c>
      <c r="G320" s="62">
        <v>60.432414067984304</v>
      </c>
      <c r="H320" s="62">
        <v>320553.47863641533</v>
      </c>
      <c r="I320" s="127">
        <v>6496.916666666667</v>
      </c>
      <c r="J320" s="16">
        <v>6274.3681521181434</v>
      </c>
      <c r="K320" s="17">
        <f>gp_need_index[[#This Row],[Normalised weighted population (base year)]]/gp_need_index[[#This Row],[Registered population (base year)]]</f>
        <v>0.96574551807162012</v>
      </c>
      <c r="L320" s="113">
        <v>6557.762102828583</v>
      </c>
      <c r="M320" s="16">
        <v>6331.2743719015107</v>
      </c>
      <c r="N320" s="17">
        <f>gp_need_index[[#This Row],[Normalised weighted population 2025/26]]/gp_need_index[[#This Row],[Registered population 2025/26]]</f>
        <v>0.96546264909039925</v>
      </c>
    </row>
    <row r="321" spans="1:14" ht="13" x14ac:dyDescent="0.3">
      <c r="A321" s="6" t="s">
        <v>183</v>
      </c>
      <c r="B321" s="1" t="s">
        <v>7031</v>
      </c>
      <c r="C321" s="106" t="s">
        <v>6379</v>
      </c>
      <c r="D321" s="106" t="s">
        <v>6718</v>
      </c>
      <c r="E321" s="106" t="s">
        <v>6399</v>
      </c>
      <c r="F321" s="62">
        <v>5369.5845507812501</v>
      </c>
      <c r="G321" s="62">
        <v>50.747791203798734</v>
      </c>
      <c r="H321" s="62">
        <v>272494.55563419027</v>
      </c>
      <c r="I321" s="127">
        <v>6123.416666666667</v>
      </c>
      <c r="J321" s="16">
        <v>5333.6846281303187</v>
      </c>
      <c r="K321" s="17">
        <f>gp_need_index[[#This Row],[Normalised weighted population (base year)]]/gp_need_index[[#This Row],[Registered population (base year)]]</f>
        <v>0.87103081800144011</v>
      </c>
      <c r="L321" s="113">
        <v>6179.3340649926395</v>
      </c>
      <c r="M321" s="16">
        <v>5382.0591930817054</v>
      </c>
      <c r="N321" s="17">
        <f>gp_need_index[[#This Row],[Normalised weighted population 2025/26]]/gp_need_index[[#This Row],[Registered population 2025/26]]</f>
        <v>0.87097721800999872</v>
      </c>
    </row>
    <row r="322" spans="1:14" ht="13" x14ac:dyDescent="0.3">
      <c r="A322" s="6" t="s">
        <v>191</v>
      </c>
      <c r="B322" s="1" t="s">
        <v>7032</v>
      </c>
      <c r="C322" s="106" t="s">
        <v>6379</v>
      </c>
      <c r="D322" s="106" t="s">
        <v>6718</v>
      </c>
      <c r="E322" s="106" t="s">
        <v>6399</v>
      </c>
      <c r="F322" s="62">
        <v>5455.9722430889424</v>
      </c>
      <c r="G322" s="62">
        <v>29.997182226054122</v>
      </c>
      <c r="H322" s="62">
        <v>163663.79359623225</v>
      </c>
      <c r="I322" s="127">
        <v>3235.583333333333</v>
      </c>
      <c r="J322" s="16">
        <v>3203.4807376393301</v>
      </c>
      <c r="K322" s="17">
        <f>gp_need_index[[#This Row],[Normalised weighted population (base year)]]/gp_need_index[[#This Row],[Registered population (base year)]]</f>
        <v>0.99007826645560992</v>
      </c>
      <c r="L322" s="113">
        <v>3265.4544670349874</v>
      </c>
      <c r="M322" s="16">
        <v>3232.5351339559288</v>
      </c>
      <c r="N322" s="17">
        <f>gp_need_index[[#This Row],[Normalised weighted population 2025/26]]/gp_need_index[[#This Row],[Registered population 2025/26]]</f>
        <v>0.9899189122336931</v>
      </c>
    </row>
    <row r="323" spans="1:14" ht="13" x14ac:dyDescent="0.3">
      <c r="A323" s="6" t="s">
        <v>190</v>
      </c>
      <c r="B323" s="1" t="s">
        <v>7033</v>
      </c>
      <c r="C323" s="106" t="s">
        <v>6379</v>
      </c>
      <c r="D323" s="106" t="s">
        <v>6718</v>
      </c>
      <c r="E323" s="106" t="s">
        <v>6399</v>
      </c>
      <c r="F323" s="62">
        <v>5286.2680752840906</v>
      </c>
      <c r="G323" s="62">
        <v>63.169155305330925</v>
      </c>
      <c r="H323" s="62">
        <v>333929.08903323353</v>
      </c>
      <c r="I323" s="127">
        <v>6161.75</v>
      </c>
      <c r="J323" s="16">
        <v>6536.1762730155797</v>
      </c>
      <c r="K323" s="17">
        <f>gp_need_index[[#This Row],[Normalised weighted population (base year)]]/gp_need_index[[#This Row],[Registered population (base year)]]</f>
        <v>1.0607662227476902</v>
      </c>
      <c r="L323" s="113">
        <v>6218.1305769000046</v>
      </c>
      <c r="M323" s="16">
        <v>6595.4569965111386</v>
      </c>
      <c r="N323" s="17">
        <f>gp_need_index[[#This Row],[Normalised weighted population 2025/26]]/gp_need_index[[#This Row],[Registered population 2025/26]]</f>
        <v>1.0606816494032596</v>
      </c>
    </row>
    <row r="324" spans="1:14" ht="13" x14ac:dyDescent="0.3">
      <c r="A324" s="6" t="s">
        <v>184</v>
      </c>
      <c r="B324" s="1" t="s">
        <v>7034</v>
      </c>
      <c r="C324" s="106" t="s">
        <v>6379</v>
      </c>
      <c r="D324" s="106" t="s">
        <v>6718</v>
      </c>
      <c r="E324" s="106" t="s">
        <v>6399</v>
      </c>
      <c r="F324" s="62">
        <v>5299.1038534628378</v>
      </c>
      <c r="G324" s="62">
        <v>186.00590664406468</v>
      </c>
      <c r="H324" s="62">
        <v>985664.61666441197</v>
      </c>
      <c r="I324" s="127">
        <v>19141.666666666664</v>
      </c>
      <c r="J324" s="16">
        <v>19292.951384513115</v>
      </c>
      <c r="K324" s="17">
        <f>gp_need_index[[#This Row],[Normalised weighted population (base year)]]/gp_need_index[[#This Row],[Registered population (base year)]]</f>
        <v>1.00790342452833</v>
      </c>
      <c r="L324" s="113">
        <v>19307.634733936247</v>
      </c>
      <c r="M324" s="16">
        <v>19467.931383317664</v>
      </c>
      <c r="N324" s="17">
        <f>gp_need_index[[#This Row],[Normalised weighted population 2025/26]]/gp_need_index[[#This Row],[Registered population 2025/26]]</f>
        <v>1.0083022416567509</v>
      </c>
    </row>
    <row r="325" spans="1:14" ht="13" x14ac:dyDescent="0.3">
      <c r="A325" s="6" t="s">
        <v>189</v>
      </c>
      <c r="B325" s="1" t="s">
        <v>7035</v>
      </c>
      <c r="C325" s="106" t="s">
        <v>6379</v>
      </c>
      <c r="D325" s="106" t="s">
        <v>6718</v>
      </c>
      <c r="E325" s="106" t="s">
        <v>6399</v>
      </c>
      <c r="F325" s="62">
        <v>5493.510179924242</v>
      </c>
      <c r="G325" s="62">
        <v>24.518150285179964</v>
      </c>
      <c r="H325" s="62">
        <v>134690.7081845486</v>
      </c>
      <c r="I325" s="127">
        <v>2864.75</v>
      </c>
      <c r="J325" s="16">
        <v>2636.3747272819824</v>
      </c>
      <c r="K325" s="17">
        <f>gp_need_index[[#This Row],[Normalised weighted population (base year)]]/gp_need_index[[#This Row],[Registered population (base year)]]</f>
        <v>0.92028090663477868</v>
      </c>
      <c r="L325" s="113">
        <v>2890.6954738375298</v>
      </c>
      <c r="M325" s="16">
        <v>2660.2856799109536</v>
      </c>
      <c r="N325" s="17">
        <f>gp_need_index[[#This Row],[Normalised weighted population 2025/26]]/gp_need_index[[#This Row],[Registered population 2025/26]]</f>
        <v>0.92029260916207933</v>
      </c>
    </row>
    <row r="326" spans="1:14" ht="13" x14ac:dyDescent="0.3">
      <c r="A326" s="6" t="s">
        <v>186</v>
      </c>
      <c r="B326" s="1" t="s">
        <v>7036</v>
      </c>
      <c r="C326" s="106" t="s">
        <v>6379</v>
      </c>
      <c r="D326" s="106" t="s">
        <v>6718</v>
      </c>
      <c r="E326" s="106" t="s">
        <v>6399</v>
      </c>
      <c r="F326" s="62">
        <v>5400.1538165983602</v>
      </c>
      <c r="G326" s="62">
        <v>64.951769705089461</v>
      </c>
      <c r="H326" s="62">
        <v>350749.54706775659</v>
      </c>
      <c r="I326" s="127">
        <v>7321.0833333333339</v>
      </c>
      <c r="J326" s="16">
        <v>6865.4122764581016</v>
      </c>
      <c r="K326" s="17">
        <f>gp_need_index[[#This Row],[Normalised weighted population (base year)]]/gp_need_index[[#This Row],[Registered population (base year)]]</f>
        <v>0.93775906704947143</v>
      </c>
      <c r="L326" s="113">
        <v>7388.4602605135242</v>
      </c>
      <c r="M326" s="16">
        <v>6927.6790498503615</v>
      </c>
      <c r="N326" s="17">
        <f>gp_need_index[[#This Row],[Normalised weighted population 2025/26]]/gp_need_index[[#This Row],[Registered population 2025/26]]</f>
        <v>0.93763501535959581</v>
      </c>
    </row>
    <row r="327" spans="1:14" ht="13" x14ac:dyDescent="0.3">
      <c r="A327" s="6" t="s">
        <v>187</v>
      </c>
      <c r="B327" s="1" t="s">
        <v>7037</v>
      </c>
      <c r="C327" s="106" t="s">
        <v>6379</v>
      </c>
      <c r="D327" s="106" t="s">
        <v>6718</v>
      </c>
      <c r="E327" s="106" t="s">
        <v>6399</v>
      </c>
      <c r="F327" s="62">
        <v>5342.0011800130205</v>
      </c>
      <c r="G327" s="62">
        <v>76.107116162575807</v>
      </c>
      <c r="H327" s="62">
        <v>406564.30434786796</v>
      </c>
      <c r="I327" s="127">
        <v>8277.4166666666661</v>
      </c>
      <c r="J327" s="16">
        <v>7957.904976853185</v>
      </c>
      <c r="K327" s="17">
        <f>gp_need_index[[#This Row],[Normalised weighted population (base year)]]/gp_need_index[[#This Row],[Registered population (base year)]]</f>
        <v>0.9613995884609553</v>
      </c>
      <c r="L327" s="113">
        <v>8351.3048843428733</v>
      </c>
      <c r="M327" s="16">
        <v>8030.0802586742047</v>
      </c>
      <c r="N327" s="17">
        <f>gp_need_index[[#This Row],[Normalised weighted population 2025/26]]/gp_need_index[[#This Row],[Registered population 2025/26]]</f>
        <v>0.96153599585725769</v>
      </c>
    </row>
    <row r="328" spans="1:14" ht="13" x14ac:dyDescent="0.3">
      <c r="A328" s="6" t="s">
        <v>192</v>
      </c>
      <c r="B328" s="1" t="s">
        <v>7038</v>
      </c>
      <c r="C328" s="106" t="s">
        <v>6379</v>
      </c>
      <c r="D328" s="106" t="s">
        <v>6718</v>
      </c>
      <c r="E328" s="106" t="s">
        <v>6399</v>
      </c>
      <c r="F328" s="62">
        <v>5311.0857450045069</v>
      </c>
      <c r="G328" s="62">
        <v>125.08778508435037</v>
      </c>
      <c r="H328" s="62">
        <v>664351.95223568066</v>
      </c>
      <c r="I328" s="127">
        <v>11086.5</v>
      </c>
      <c r="J328" s="16">
        <v>13003.723274620967</v>
      </c>
      <c r="K328" s="17">
        <f>gp_need_index[[#This Row],[Normalised weighted population (base year)]]/gp_need_index[[#This Row],[Registered population (base year)]]</f>
        <v>1.1729331416245854</v>
      </c>
      <c r="L328" s="113">
        <v>11181.028220802942</v>
      </c>
      <c r="M328" s="16">
        <v>13121.662279270839</v>
      </c>
      <c r="N328" s="17">
        <f>gp_need_index[[#This Row],[Normalised weighted population 2025/26]]/gp_need_index[[#This Row],[Registered population 2025/26]]</f>
        <v>1.1735649012008784</v>
      </c>
    </row>
    <row r="329" spans="1:14" ht="13" x14ac:dyDescent="0.3">
      <c r="A329" s="6" t="s">
        <v>195</v>
      </c>
      <c r="B329" s="1" t="s">
        <v>7039</v>
      </c>
      <c r="C329" s="106" t="s">
        <v>6379</v>
      </c>
      <c r="D329" s="106" t="s">
        <v>6718</v>
      </c>
      <c r="E329" s="106" t="s">
        <v>6399</v>
      </c>
      <c r="F329" s="62">
        <v>5292.2896592881943</v>
      </c>
      <c r="G329" s="62">
        <v>38.196704502307242</v>
      </c>
      <c r="H329" s="62">
        <v>202148.02425644742</v>
      </c>
      <c r="I329" s="127">
        <v>5376.0833333333339</v>
      </c>
      <c r="J329" s="16">
        <v>3956.7535838438821</v>
      </c>
      <c r="K329" s="17">
        <f>gp_need_index[[#This Row],[Normalised weighted population (base year)]]/gp_need_index[[#This Row],[Registered population (base year)]]</f>
        <v>0.73599186220027868</v>
      </c>
      <c r="L329" s="113">
        <v>5427.2736701467611</v>
      </c>
      <c r="M329" s="16">
        <v>3992.6398888250192</v>
      </c>
      <c r="N329" s="17">
        <f>gp_need_index[[#This Row],[Normalised weighted population 2025/26]]/gp_need_index[[#This Row],[Registered population 2025/26]]</f>
        <v>0.73566216326751999</v>
      </c>
    </row>
    <row r="330" spans="1:14" ht="13" x14ac:dyDescent="0.3">
      <c r="A330" s="6" t="s">
        <v>180</v>
      </c>
      <c r="B330" s="1" t="s">
        <v>7040</v>
      </c>
      <c r="C330" s="106" t="s">
        <v>6379</v>
      </c>
      <c r="D330" s="106" t="s">
        <v>6718</v>
      </c>
      <c r="E330" s="106" t="s">
        <v>6399</v>
      </c>
      <c r="F330" s="62">
        <v>5193.8679850260414</v>
      </c>
      <c r="G330" s="62">
        <v>32.420008612657639</v>
      </c>
      <c r="H330" s="62">
        <v>168385.24480755103</v>
      </c>
      <c r="I330" s="127">
        <v>4532.6666666666661</v>
      </c>
      <c r="J330" s="16">
        <v>3295.8962785284652</v>
      </c>
      <c r="K330" s="17">
        <f>gp_need_index[[#This Row],[Normalised weighted population (base year)]]/gp_need_index[[#This Row],[Registered population (base year)]]</f>
        <v>0.72714287656900989</v>
      </c>
      <c r="L330" s="113">
        <v>4576.1052342734747</v>
      </c>
      <c r="M330" s="16">
        <v>3325.7888499335727</v>
      </c>
      <c r="N330" s="17">
        <f>gp_need_index[[#This Row],[Normalised weighted population 2025/26]]/gp_need_index[[#This Row],[Registered population 2025/26]]</f>
        <v>0.7267728078070721</v>
      </c>
    </row>
    <row r="331" spans="1:14" ht="13" x14ac:dyDescent="0.3">
      <c r="A331" s="6" t="s">
        <v>175</v>
      </c>
      <c r="B331" s="1" t="s">
        <v>12437</v>
      </c>
      <c r="C331" s="106" t="s">
        <v>6379</v>
      </c>
      <c r="D331" s="106" t="s">
        <v>6718</v>
      </c>
      <c r="E331" s="106" t="s">
        <v>6399</v>
      </c>
      <c r="F331" s="62">
        <v>5304.9877232142853</v>
      </c>
      <c r="G331" s="62">
        <v>39.664972109564999</v>
      </c>
      <c r="H331" s="62">
        <v>210422.19008287936</v>
      </c>
      <c r="I331" s="127">
        <v>4148.6666666666661</v>
      </c>
      <c r="J331" s="16">
        <v>4118.7083464861344</v>
      </c>
      <c r="K331" s="17">
        <f>gp_need_index[[#This Row],[Normalised weighted population (base year)]]/gp_need_index[[#This Row],[Registered population (base year)]]</f>
        <v>0.99277880760552828</v>
      </c>
      <c r="L331" s="113">
        <v>4187.2020294411359</v>
      </c>
      <c r="M331" s="16">
        <v>4156.0635218131674</v>
      </c>
      <c r="N331" s="17">
        <f>gp_need_index[[#This Row],[Normalised weighted population 2025/26]]/gp_need_index[[#This Row],[Registered population 2025/26]]</f>
        <v>0.99256340931031584</v>
      </c>
    </row>
    <row r="332" spans="1:14" ht="13" x14ac:dyDescent="0.3">
      <c r="A332" s="6" t="s">
        <v>194</v>
      </c>
      <c r="B332" s="1" t="s">
        <v>7041</v>
      </c>
      <c r="C332" s="106" t="s">
        <v>6379</v>
      </c>
      <c r="D332" s="106" t="s">
        <v>6718</v>
      </c>
      <c r="E332" s="106" t="s">
        <v>6399</v>
      </c>
      <c r="F332" s="62">
        <v>5283.0204341096696</v>
      </c>
      <c r="G332" s="62">
        <v>52.457913294034903</v>
      </c>
      <c r="H332" s="62">
        <v>277136.22786313971</v>
      </c>
      <c r="I332" s="127">
        <v>5902.583333333333</v>
      </c>
      <c r="J332" s="16">
        <v>5424.5386114649518</v>
      </c>
      <c r="K332" s="17">
        <f>gp_need_index[[#This Row],[Normalised weighted population (base year)]]/gp_need_index[[#This Row],[Registered population (base year)]]</f>
        <v>0.9190109321847697</v>
      </c>
      <c r="L332" s="113">
        <v>5958.1097240178042</v>
      </c>
      <c r="M332" s="16">
        <v>5473.7371887500885</v>
      </c>
      <c r="N332" s="17">
        <f>gp_need_index[[#This Row],[Normalised weighted population 2025/26]]/gp_need_index[[#This Row],[Registered population 2025/26]]</f>
        <v>0.91870365641049612</v>
      </c>
    </row>
    <row r="333" spans="1:14" ht="13" x14ac:dyDescent="0.3">
      <c r="A333" s="6" t="s">
        <v>181</v>
      </c>
      <c r="B333" s="1" t="s">
        <v>7042</v>
      </c>
      <c r="C333" s="106" t="s">
        <v>6379</v>
      </c>
      <c r="D333" s="106" t="s">
        <v>6718</v>
      </c>
      <c r="E333" s="106" t="s">
        <v>6399</v>
      </c>
      <c r="F333" s="62">
        <v>5356.8158226943597</v>
      </c>
      <c r="G333" s="62">
        <v>41.071611973461891</v>
      </c>
      <c r="H333" s="62">
        <v>220013.06088300378</v>
      </c>
      <c r="I333" s="127">
        <v>4233.416666666667</v>
      </c>
      <c r="J333" s="16">
        <v>4306.4356940580983</v>
      </c>
      <c r="K333" s="17">
        <f>gp_need_index[[#This Row],[Normalised weighted population (base year)]]/gp_need_index[[#This Row],[Registered population (base year)]]</f>
        <v>1.0172482496151094</v>
      </c>
      <c r="L333" s="113">
        <v>4270.3077170037668</v>
      </c>
      <c r="M333" s="16">
        <v>4345.4934876315083</v>
      </c>
      <c r="N333" s="17">
        <f>gp_need_index[[#This Row],[Normalised weighted population 2025/26]]/gp_need_index[[#This Row],[Registered population 2025/26]]</f>
        <v>1.0176066399918586</v>
      </c>
    </row>
    <row r="334" spans="1:14" ht="13" x14ac:dyDescent="0.3">
      <c r="A334" s="6" t="s">
        <v>211</v>
      </c>
      <c r="B334" s="1" t="s">
        <v>7043</v>
      </c>
      <c r="C334" s="106" t="s">
        <v>6379</v>
      </c>
      <c r="D334" s="106" t="s">
        <v>6718</v>
      </c>
      <c r="E334" s="106" t="s">
        <v>6398</v>
      </c>
      <c r="F334" s="62">
        <v>5449.8679465114483</v>
      </c>
      <c r="G334" s="62">
        <v>127.16367846074829</v>
      </c>
      <c r="H334" s="62">
        <v>693025.2552037203</v>
      </c>
      <c r="I334" s="127">
        <v>13458.5</v>
      </c>
      <c r="J334" s="16">
        <v>13564.961479628126</v>
      </c>
      <c r="K334" s="17">
        <f>gp_need_index[[#This Row],[Normalised weighted population (base year)]]/gp_need_index[[#This Row],[Registered population (base year)]]</f>
        <v>1.007910352537662</v>
      </c>
      <c r="L334" s="113">
        <v>13579.852873230748</v>
      </c>
      <c r="M334" s="16">
        <v>13687.990709121463</v>
      </c>
      <c r="N334" s="17">
        <f>gp_need_index[[#This Row],[Normalised weighted population 2025/26]]/gp_need_index[[#This Row],[Registered population 2025/26]]</f>
        <v>1.0079631080616405</v>
      </c>
    </row>
    <row r="335" spans="1:14" ht="13" x14ac:dyDescent="0.3">
      <c r="A335" s="6" t="s">
        <v>207</v>
      </c>
      <c r="B335" s="1" t="s">
        <v>12438</v>
      </c>
      <c r="C335" s="106" t="s">
        <v>6379</v>
      </c>
      <c r="D335" s="106" t="s">
        <v>6718</v>
      </c>
      <c r="E335" s="106" t="s">
        <v>6398</v>
      </c>
      <c r="F335" s="62">
        <v>5417.9886581688597</v>
      </c>
      <c r="G335" s="62">
        <v>55.170386015305873</v>
      </c>
      <c r="H335" s="62">
        <v>298912.52569772507</v>
      </c>
      <c r="I335" s="127">
        <v>7081.5833333333339</v>
      </c>
      <c r="J335" s="16">
        <v>5850.7779715417018</v>
      </c>
      <c r="K335" s="17">
        <f>gp_need_index[[#This Row],[Normalised weighted population (base year)]]/gp_need_index[[#This Row],[Registered population (base year)]]</f>
        <v>0.82619630330435068</v>
      </c>
      <c r="L335" s="113">
        <v>7146.5002630294875</v>
      </c>
      <c r="M335" s="16">
        <v>5903.842383619568</v>
      </c>
      <c r="N335" s="17">
        <f>gp_need_index[[#This Row],[Normalised weighted population 2025/26]]/gp_need_index[[#This Row],[Registered population 2025/26]]</f>
        <v>0.82611658382796427</v>
      </c>
    </row>
    <row r="336" spans="1:14" ht="13" x14ac:dyDescent="0.3">
      <c r="A336" s="6" t="s">
        <v>199</v>
      </c>
      <c r="B336" s="1" t="s">
        <v>7044</v>
      </c>
      <c r="C336" s="106" t="s">
        <v>6379</v>
      </c>
      <c r="D336" s="106" t="s">
        <v>6718</v>
      </c>
      <c r="E336" s="106" t="s">
        <v>6398</v>
      </c>
      <c r="F336" s="62">
        <v>5300.3429891896803</v>
      </c>
      <c r="G336" s="62">
        <v>109.44026473678528</v>
      </c>
      <c r="H336" s="62">
        <v>580070.93993268244</v>
      </c>
      <c r="I336" s="127">
        <v>11801.666666666668</v>
      </c>
      <c r="J336" s="16">
        <v>11354.045031627986</v>
      </c>
      <c r="K336" s="17">
        <f>gp_need_index[[#This Row],[Normalised weighted population (base year)]]/gp_need_index[[#This Row],[Registered population (base year)]]</f>
        <v>0.96207132029046616</v>
      </c>
      <c r="L336" s="113">
        <v>11911.143723165645</v>
      </c>
      <c r="M336" s="16">
        <v>11457.022059168512</v>
      </c>
      <c r="N336" s="17">
        <f>gp_need_index[[#This Row],[Normalised weighted population 2025/26]]/gp_need_index[[#This Row],[Registered population 2025/26]]</f>
        <v>0.96187421841666432</v>
      </c>
    </row>
    <row r="337" spans="1:14" ht="13" x14ac:dyDescent="0.3">
      <c r="A337" s="6" t="s">
        <v>205</v>
      </c>
      <c r="B337" s="1" t="s">
        <v>7045</v>
      </c>
      <c r="C337" s="106" t="s">
        <v>6379</v>
      </c>
      <c r="D337" s="106" t="s">
        <v>6718</v>
      </c>
      <c r="E337" s="106" t="s">
        <v>6398</v>
      </c>
      <c r="F337" s="62">
        <v>5349.9578826121797</v>
      </c>
      <c r="G337" s="62">
        <v>44.745111071163947</v>
      </c>
      <c r="H337" s="62">
        <v>239384.45968353108</v>
      </c>
      <c r="I337" s="127">
        <v>5639.8333333333339</v>
      </c>
      <c r="J337" s="16">
        <v>4685.6026530723457</v>
      </c>
      <c r="K337" s="17">
        <f>gp_need_index[[#This Row],[Normalised weighted population (base year)]]/gp_need_index[[#This Row],[Registered population (base year)]]</f>
        <v>0.83080516322687048</v>
      </c>
      <c r="L337" s="113">
        <v>5692.8904589253889</v>
      </c>
      <c r="M337" s="16">
        <v>4728.0993520113852</v>
      </c>
      <c r="N337" s="17">
        <f>gp_need_index[[#This Row],[Normalised weighted population 2025/26]]/gp_need_index[[#This Row],[Registered population 2025/26]]</f>
        <v>0.83052702069800211</v>
      </c>
    </row>
    <row r="338" spans="1:14" ht="13" x14ac:dyDescent="0.3">
      <c r="A338" s="6" t="s">
        <v>203</v>
      </c>
      <c r="B338" s="1" t="s">
        <v>7046</v>
      </c>
      <c r="C338" s="106" t="s">
        <v>6379</v>
      </c>
      <c r="D338" s="106" t="s">
        <v>6718</v>
      </c>
      <c r="E338" s="106" t="s">
        <v>6398</v>
      </c>
      <c r="F338" s="62">
        <v>5352.7781876929012</v>
      </c>
      <c r="G338" s="62">
        <v>79.184389146105786</v>
      </c>
      <c r="H338" s="62">
        <v>423856.47102706158</v>
      </c>
      <c r="I338" s="127">
        <v>8277.5</v>
      </c>
      <c r="J338" s="16">
        <v>8296.3739909926735</v>
      </c>
      <c r="K338" s="17">
        <f>gp_need_index[[#This Row],[Normalised weighted population (base year)]]/gp_need_index[[#This Row],[Registered population (base year)]]</f>
        <v>1.0022801559640802</v>
      </c>
      <c r="L338" s="113">
        <v>8348.9750554222337</v>
      </c>
      <c r="M338" s="16">
        <v>8371.619062733811</v>
      </c>
      <c r="N338" s="17">
        <f>gp_need_index[[#This Row],[Normalised weighted population 2025/26]]/gp_need_index[[#This Row],[Registered population 2025/26]]</f>
        <v>1.0027121900785738</v>
      </c>
    </row>
    <row r="339" spans="1:14" ht="13" x14ac:dyDescent="0.3">
      <c r="A339" s="6" t="s">
        <v>208</v>
      </c>
      <c r="B339" s="1" t="s">
        <v>7047</v>
      </c>
      <c r="C339" s="106" t="s">
        <v>6379</v>
      </c>
      <c r="D339" s="106" t="s">
        <v>6718</v>
      </c>
      <c r="E339" s="106" t="s">
        <v>6398</v>
      </c>
      <c r="F339" s="62">
        <v>5422.587565104167</v>
      </c>
      <c r="G339" s="62">
        <v>89.946227337183586</v>
      </c>
      <c r="H339" s="62">
        <v>487741.29388664418</v>
      </c>
      <c r="I339" s="127">
        <v>10272.583333333334</v>
      </c>
      <c r="J339" s="16">
        <v>9546.8264885259159</v>
      </c>
      <c r="K339" s="17">
        <f>gp_need_index[[#This Row],[Normalised weighted population (base year)]]/gp_need_index[[#This Row],[Registered population (base year)]]</f>
        <v>0.92935011367078213</v>
      </c>
      <c r="L339" s="113">
        <v>10365.995093185291</v>
      </c>
      <c r="M339" s="16">
        <v>9633.4127061686158</v>
      </c>
      <c r="N339" s="17">
        <f>gp_need_index[[#This Row],[Normalised weighted population 2025/26]]/gp_need_index[[#This Row],[Registered population 2025/26]]</f>
        <v>0.92932831045827125</v>
      </c>
    </row>
    <row r="340" spans="1:14" ht="13" x14ac:dyDescent="0.3">
      <c r="A340" s="6" t="s">
        <v>201</v>
      </c>
      <c r="B340" s="1" t="s">
        <v>7048</v>
      </c>
      <c r="C340" s="106" t="s">
        <v>6379</v>
      </c>
      <c r="D340" s="106" t="s">
        <v>6718</v>
      </c>
      <c r="E340" s="106" t="s">
        <v>6398</v>
      </c>
      <c r="F340" s="62">
        <v>5351.8404455850286</v>
      </c>
      <c r="G340" s="62">
        <v>52.749237288039716</v>
      </c>
      <c r="H340" s="62">
        <v>282305.50159189285</v>
      </c>
      <c r="I340" s="127">
        <v>5455.333333333333</v>
      </c>
      <c r="J340" s="16">
        <v>5525.7196268488397</v>
      </c>
      <c r="K340" s="17">
        <f>gp_need_index[[#This Row],[Normalised weighted population (base year)]]/gp_need_index[[#This Row],[Registered population (base year)]]</f>
        <v>1.0129022901470439</v>
      </c>
      <c r="L340" s="113">
        <v>5503.272491317739</v>
      </c>
      <c r="M340" s="16">
        <v>5575.8358788638843</v>
      </c>
      <c r="N340" s="17">
        <f>gp_need_index[[#This Row],[Normalised weighted population 2025/26]]/gp_need_index[[#This Row],[Registered population 2025/26]]</f>
        <v>1.013185497839808</v>
      </c>
    </row>
    <row r="341" spans="1:14" ht="13" x14ac:dyDescent="0.3">
      <c r="A341" s="6" t="s">
        <v>225</v>
      </c>
      <c r="B341" s="1" t="s">
        <v>7049</v>
      </c>
      <c r="C341" s="106" t="s">
        <v>6379</v>
      </c>
      <c r="D341" s="106" t="s">
        <v>6718</v>
      </c>
      <c r="E341" s="106" t="s">
        <v>6398</v>
      </c>
      <c r="F341" s="62">
        <v>5390.1389222756407</v>
      </c>
      <c r="G341" s="62">
        <v>91.348295852062535</v>
      </c>
      <c r="H341" s="62">
        <v>492380.00495575275</v>
      </c>
      <c r="I341" s="127">
        <v>9420.25</v>
      </c>
      <c r="J341" s="16">
        <v>9637.6225114631834</v>
      </c>
      <c r="K341" s="17">
        <f>gp_need_index[[#This Row],[Normalised weighted population (base year)]]/gp_need_index[[#This Row],[Registered population (base year)]]</f>
        <v>1.0230750257650469</v>
      </c>
      <c r="L341" s="113">
        <v>9503.1635112071508</v>
      </c>
      <c r="M341" s="16">
        <v>9725.0322157600694</v>
      </c>
      <c r="N341" s="17">
        <f>gp_need_index[[#This Row],[Normalised weighted population 2025/26]]/gp_need_index[[#This Row],[Registered population 2025/26]]</f>
        <v>1.0233468259586682</v>
      </c>
    </row>
    <row r="342" spans="1:14" ht="13" x14ac:dyDescent="0.3">
      <c r="A342" s="6" t="s">
        <v>230</v>
      </c>
      <c r="B342" s="1" t="s">
        <v>12439</v>
      </c>
      <c r="C342" s="106" t="s">
        <v>6379</v>
      </c>
      <c r="D342" s="106" t="s">
        <v>6718</v>
      </c>
      <c r="E342" s="106" t="s">
        <v>6398</v>
      </c>
      <c r="F342" s="62">
        <v>5420.6309903772863</v>
      </c>
      <c r="G342" s="62">
        <v>101.63393463478867</v>
      </c>
      <c r="H342" s="62">
        <v>550920.05575531488</v>
      </c>
      <c r="I342" s="127">
        <v>12362.5</v>
      </c>
      <c r="J342" s="16">
        <v>10783.458869011371</v>
      </c>
      <c r="K342" s="17">
        <f>gp_need_index[[#This Row],[Normalised weighted population (base year)]]/gp_need_index[[#This Row],[Registered population (base year)]]</f>
        <v>0.87227169820112194</v>
      </c>
      <c r="L342" s="113">
        <v>12478.664387902787</v>
      </c>
      <c r="M342" s="16">
        <v>10881.260889158642</v>
      </c>
      <c r="N342" s="17">
        <f>gp_need_index[[#This Row],[Normalised weighted population 2025/26]]/gp_need_index[[#This Row],[Registered population 2025/26]]</f>
        <v>0.871989225041366</v>
      </c>
    </row>
    <row r="343" spans="1:14" ht="13" x14ac:dyDescent="0.3">
      <c r="A343" s="6" t="s">
        <v>232</v>
      </c>
      <c r="B343" s="1" t="s">
        <v>12440</v>
      </c>
      <c r="C343" s="106" t="s">
        <v>6379</v>
      </c>
      <c r="D343" s="106" t="s">
        <v>6718</v>
      </c>
      <c r="E343" s="106" t="s">
        <v>6398</v>
      </c>
      <c r="F343" s="62">
        <v>5359.5615829839935</v>
      </c>
      <c r="G343" s="62">
        <v>39.255783970363858</v>
      </c>
      <c r="H343" s="62">
        <v>210393.791677481</v>
      </c>
      <c r="I343" s="127">
        <v>4728.0833333333321</v>
      </c>
      <c r="J343" s="16">
        <v>4118.1524890012606</v>
      </c>
      <c r="K343" s="17">
        <f>gp_need_index[[#This Row],[Normalised weighted population (base year)]]/gp_need_index[[#This Row],[Registered population (base year)]]</f>
        <v>0.87099828803100521</v>
      </c>
      <c r="L343" s="113">
        <v>4770.5666596275896</v>
      </c>
      <c r="M343" s="16">
        <v>4155.5026229046098</v>
      </c>
      <c r="N343" s="17">
        <f>gp_need_index[[#This Row],[Normalised weighted population 2025/26]]/gp_need_index[[#This Row],[Registered population 2025/26]]</f>
        <v>0.87107107381432247</v>
      </c>
    </row>
    <row r="344" spans="1:14" ht="13" x14ac:dyDescent="0.3">
      <c r="A344" s="6" t="s">
        <v>214</v>
      </c>
      <c r="B344" s="1" t="s">
        <v>7050</v>
      </c>
      <c r="C344" s="106" t="s">
        <v>6379</v>
      </c>
      <c r="D344" s="106" t="s">
        <v>6718</v>
      </c>
      <c r="E344" s="106" t="s">
        <v>6398</v>
      </c>
      <c r="F344" s="62">
        <v>5229.4288654568827</v>
      </c>
      <c r="G344" s="62">
        <v>102.95454155736539</v>
      </c>
      <c r="H344" s="62">
        <v>538393.45144996676</v>
      </c>
      <c r="I344" s="127">
        <v>11276.333333333332</v>
      </c>
      <c r="J344" s="16">
        <v>10538.268807615064</v>
      </c>
      <c r="K344" s="17">
        <f>gp_need_index[[#This Row],[Normalised weighted population (base year)]]/gp_need_index[[#This Row],[Registered population (base year)]]</f>
        <v>0.93454747177998743</v>
      </c>
      <c r="L344" s="113">
        <v>11374.238581314272</v>
      </c>
      <c r="M344" s="16">
        <v>10633.84704375983</v>
      </c>
      <c r="N344" s="17">
        <f>gp_need_index[[#This Row],[Normalised weighted population 2025/26]]/gp_need_index[[#This Row],[Registered population 2025/26]]</f>
        <v>0.93490627682359628</v>
      </c>
    </row>
    <row r="345" spans="1:14" ht="13" x14ac:dyDescent="0.3">
      <c r="A345" s="6" t="s">
        <v>200</v>
      </c>
      <c r="B345" s="1" t="s">
        <v>7051</v>
      </c>
      <c r="C345" s="106" t="s">
        <v>6379</v>
      </c>
      <c r="D345" s="106" t="s">
        <v>6718</v>
      </c>
      <c r="E345" s="106" t="s">
        <v>6398</v>
      </c>
      <c r="F345" s="62">
        <v>5469.9806206597223</v>
      </c>
      <c r="G345" s="62">
        <v>39.059827795040668</v>
      </c>
      <c r="H345" s="62">
        <v>213656.50108517843</v>
      </c>
      <c r="I345" s="127">
        <v>5566.3333333333339</v>
      </c>
      <c r="J345" s="16">
        <v>4182.0152805839798</v>
      </c>
      <c r="K345" s="17">
        <f>gp_need_index[[#This Row],[Normalised weighted population (base year)]]/gp_need_index[[#This Row],[Registered population (base year)]]</f>
        <v>0.75130521838145625</v>
      </c>
      <c r="L345" s="113">
        <v>5623.1620832840763</v>
      </c>
      <c r="M345" s="16">
        <v>4219.9446266033028</v>
      </c>
      <c r="N345" s="17">
        <f>gp_need_index[[#This Row],[Normalised weighted population 2025/26]]/gp_need_index[[#This Row],[Registered population 2025/26]]</f>
        <v>0.75045758313598931</v>
      </c>
    </row>
    <row r="346" spans="1:14" ht="13" x14ac:dyDescent="0.3">
      <c r="A346" s="6" t="s">
        <v>233</v>
      </c>
      <c r="B346" s="1" t="s">
        <v>7052</v>
      </c>
      <c r="C346" s="106" t="s">
        <v>6379</v>
      </c>
      <c r="D346" s="106" t="s">
        <v>6718</v>
      </c>
      <c r="E346" s="106" t="s">
        <v>6398</v>
      </c>
      <c r="F346" s="62">
        <v>5261.3047340029761</v>
      </c>
      <c r="G346" s="62">
        <v>61.031450543972326</v>
      </c>
      <c r="H346" s="62">
        <v>321105.05967007013</v>
      </c>
      <c r="I346" s="127">
        <v>9230.3333333333321</v>
      </c>
      <c r="J346" s="16">
        <v>6285.1645486682537</v>
      </c>
      <c r="K346" s="17">
        <f>gp_need_index[[#This Row],[Normalised weighted population (base year)]]/gp_need_index[[#This Row],[Registered population (base year)]]</f>
        <v>0.68092498089649212</v>
      </c>
      <c r="L346" s="113">
        <v>9322.2725821093263</v>
      </c>
      <c r="M346" s="16">
        <v>6342.1686878117944</v>
      </c>
      <c r="N346" s="17">
        <f>gp_need_index[[#This Row],[Normalised weighted population 2025/26]]/gp_need_index[[#This Row],[Registered population 2025/26]]</f>
        <v>0.68032431276288297</v>
      </c>
    </row>
    <row r="347" spans="1:14" ht="13" x14ac:dyDescent="0.3">
      <c r="A347" s="6" t="s">
        <v>212</v>
      </c>
      <c r="B347" s="1" t="s">
        <v>7053</v>
      </c>
      <c r="C347" s="106" t="s">
        <v>6379</v>
      </c>
      <c r="D347" s="106" t="s">
        <v>6718</v>
      </c>
      <c r="E347" s="106" t="s">
        <v>6398</v>
      </c>
      <c r="F347" s="62">
        <v>5332.8471369667659</v>
      </c>
      <c r="G347" s="62">
        <v>71.477123382048461</v>
      </c>
      <c r="H347" s="62">
        <v>381176.5727865774</v>
      </c>
      <c r="I347" s="127">
        <v>9289.75</v>
      </c>
      <c r="J347" s="16">
        <v>7460.9770538111725</v>
      </c>
      <c r="K347" s="17">
        <f>gp_need_index[[#This Row],[Normalised weighted population (base year)]]/gp_need_index[[#This Row],[Registered population (base year)]]</f>
        <v>0.80314077922561666</v>
      </c>
      <c r="L347" s="113">
        <v>9382.0161030616073</v>
      </c>
      <c r="M347" s="16">
        <v>7528.6453814784782</v>
      </c>
      <c r="N347" s="17">
        <f>gp_need_index[[#This Row],[Normalised weighted population 2025/26]]/gp_need_index[[#This Row],[Registered population 2025/26]]</f>
        <v>0.80245496264088445</v>
      </c>
    </row>
    <row r="348" spans="1:14" ht="13" x14ac:dyDescent="0.3">
      <c r="A348" s="6" t="s">
        <v>197</v>
      </c>
      <c r="B348" s="1" t="s">
        <v>7054</v>
      </c>
      <c r="C348" s="106" t="s">
        <v>6379</v>
      </c>
      <c r="D348" s="106" t="s">
        <v>6718</v>
      </c>
      <c r="E348" s="106" t="s">
        <v>6398</v>
      </c>
      <c r="F348" s="62">
        <v>5461.4120736471041</v>
      </c>
      <c r="G348" s="62">
        <v>128.77407502609771</v>
      </c>
      <c r="H348" s="62">
        <v>703288.28812026803</v>
      </c>
      <c r="I348" s="127">
        <v>14656.333333333332</v>
      </c>
      <c r="J348" s="16">
        <v>13765.845423080087</v>
      </c>
      <c r="K348" s="17">
        <f>gp_need_index[[#This Row],[Normalised weighted population (base year)]]/gp_need_index[[#This Row],[Registered population (base year)]]</f>
        <v>0.93924210851373158</v>
      </c>
      <c r="L348" s="113">
        <v>14787.827902384117</v>
      </c>
      <c r="M348" s="16">
        <v>13890.696596322958</v>
      </c>
      <c r="N348" s="17">
        <f>gp_need_index[[#This Row],[Normalised weighted population 2025/26]]/gp_need_index[[#This Row],[Registered population 2025/26]]</f>
        <v>0.93933312505506494</v>
      </c>
    </row>
    <row r="349" spans="1:14" ht="13" x14ac:dyDescent="0.3">
      <c r="A349" s="6" t="s">
        <v>228</v>
      </c>
      <c r="B349" s="1" t="s">
        <v>7055</v>
      </c>
      <c r="C349" s="106" t="s">
        <v>6379</v>
      </c>
      <c r="D349" s="106" t="s">
        <v>6718</v>
      </c>
      <c r="E349" s="106" t="s">
        <v>6398</v>
      </c>
      <c r="F349" s="62">
        <v>5478.3455636160716</v>
      </c>
      <c r="G349" s="62">
        <v>46.491624031120082</v>
      </c>
      <c r="H349" s="62">
        <v>254697.18225619305</v>
      </c>
      <c r="I349" s="127">
        <v>5317.8333333333339</v>
      </c>
      <c r="J349" s="16">
        <v>4985.3269276016072</v>
      </c>
      <c r="K349" s="17">
        <f>gp_need_index[[#This Row],[Normalised weighted population (base year)]]/gp_need_index[[#This Row],[Registered population (base year)]]</f>
        <v>0.93747333079291817</v>
      </c>
      <c r="L349" s="113">
        <v>5365.7110860198418</v>
      </c>
      <c r="M349" s="16">
        <v>5030.542015871215</v>
      </c>
      <c r="N349" s="17">
        <f>gp_need_index[[#This Row],[Normalised weighted population 2025/26]]/gp_need_index[[#This Row],[Registered population 2025/26]]</f>
        <v>0.9375350135750139</v>
      </c>
    </row>
    <row r="350" spans="1:14" ht="13" x14ac:dyDescent="0.3">
      <c r="A350" s="6" t="s">
        <v>204</v>
      </c>
      <c r="B350" s="1" t="s">
        <v>7056</v>
      </c>
      <c r="C350" s="106" t="s">
        <v>6379</v>
      </c>
      <c r="D350" s="106" t="s">
        <v>6718</v>
      </c>
      <c r="E350" s="106" t="s">
        <v>6398</v>
      </c>
      <c r="F350" s="62">
        <v>5356.4957210162211</v>
      </c>
      <c r="G350" s="62">
        <v>136.60871136941705</v>
      </c>
      <c r="H350" s="62">
        <v>731743.97790382244</v>
      </c>
      <c r="I350" s="127">
        <v>15038.416666666668</v>
      </c>
      <c r="J350" s="16">
        <v>14322.824166483451</v>
      </c>
      <c r="K350" s="17">
        <f>gp_need_index[[#This Row],[Normalised weighted population (base year)]]/gp_need_index[[#This Row],[Registered population (base year)]]</f>
        <v>0.95241570199545278</v>
      </c>
      <c r="L350" s="113">
        <v>15175.131853741839</v>
      </c>
      <c r="M350" s="16">
        <v>14452.726932813997</v>
      </c>
      <c r="N350" s="17">
        <f>gp_need_index[[#This Row],[Normalised weighted population 2025/26]]/gp_need_index[[#This Row],[Registered population 2025/26]]</f>
        <v>0.95239547650126588</v>
      </c>
    </row>
    <row r="351" spans="1:14" ht="13" x14ac:dyDescent="0.3">
      <c r="A351" s="6" t="s">
        <v>210</v>
      </c>
      <c r="B351" s="1" t="s">
        <v>7057</v>
      </c>
      <c r="C351" s="106" t="s">
        <v>6379</v>
      </c>
      <c r="D351" s="106" t="s">
        <v>6718</v>
      </c>
      <c r="E351" s="106" t="s">
        <v>6398</v>
      </c>
      <c r="F351" s="62">
        <v>5484.62744140625</v>
      </c>
      <c r="G351" s="62">
        <v>68.734798624891852</v>
      </c>
      <c r="H351" s="62">
        <v>376984.76271761442</v>
      </c>
      <c r="I351" s="127">
        <v>8814.8333333333321</v>
      </c>
      <c r="J351" s="16">
        <v>7378.9284680079245</v>
      </c>
      <c r="K351" s="17">
        <f>gp_need_index[[#This Row],[Normalised weighted population (base year)]]/gp_need_index[[#This Row],[Registered population (base year)]]</f>
        <v>0.8371035717833113</v>
      </c>
      <c r="L351" s="113">
        <v>8896.3651066387902</v>
      </c>
      <c r="M351" s="16">
        <v>7445.8526450701911</v>
      </c>
      <c r="N351" s="17">
        <f>gp_need_index[[#This Row],[Normalised weighted population 2025/26]]/gp_need_index[[#This Row],[Registered population 2025/26]]</f>
        <v>0.83695448150097007</v>
      </c>
    </row>
    <row r="352" spans="1:14" ht="13" x14ac:dyDescent="0.3">
      <c r="A352" s="6" t="s">
        <v>226</v>
      </c>
      <c r="B352" s="1" t="s">
        <v>7058</v>
      </c>
      <c r="C352" s="106" t="s">
        <v>6379</v>
      </c>
      <c r="D352" s="106" t="s">
        <v>6718</v>
      </c>
      <c r="E352" s="106" t="s">
        <v>6398</v>
      </c>
      <c r="F352" s="62">
        <v>5258.3456104133702</v>
      </c>
      <c r="G352" s="62">
        <v>79.599776063435698</v>
      </c>
      <c r="H352" s="62">
        <v>418563.13305305433</v>
      </c>
      <c r="I352" s="127">
        <v>8493.9166666666679</v>
      </c>
      <c r="J352" s="16">
        <v>8192.7645984389292</v>
      </c>
      <c r="K352" s="17">
        <f>gp_need_index[[#This Row],[Normalised weighted population (base year)]]/gp_need_index[[#This Row],[Registered population (base year)]]</f>
        <v>0.96454497023621943</v>
      </c>
      <c r="L352" s="113">
        <v>8570.1645542795814</v>
      </c>
      <c r="M352" s="16">
        <v>8267.0699709591518</v>
      </c>
      <c r="N352" s="17">
        <f>gp_need_index[[#This Row],[Normalised weighted population 2025/26]]/gp_need_index[[#This Row],[Registered population 2025/26]]</f>
        <v>0.96463374986550554</v>
      </c>
    </row>
    <row r="353" spans="1:14" ht="13" x14ac:dyDescent="0.3">
      <c r="A353" s="6" t="s">
        <v>202</v>
      </c>
      <c r="B353" s="1" t="s">
        <v>7059</v>
      </c>
      <c r="C353" s="106" t="s">
        <v>6379</v>
      </c>
      <c r="D353" s="106" t="s">
        <v>6718</v>
      </c>
      <c r="E353" s="106" t="s">
        <v>6398</v>
      </c>
      <c r="F353" s="62">
        <v>5314.581840183424</v>
      </c>
      <c r="G353" s="62">
        <v>45.329514528524115</v>
      </c>
      <c r="H353" s="62">
        <v>240907.41473762493</v>
      </c>
      <c r="I353" s="127">
        <v>5194.8333333333339</v>
      </c>
      <c r="J353" s="16">
        <v>4715.4122833691736</v>
      </c>
      <c r="K353" s="17">
        <f>gp_need_index[[#This Row],[Normalised weighted population (base year)]]/gp_need_index[[#This Row],[Registered population (base year)]]</f>
        <v>0.90771194777551534</v>
      </c>
      <c r="L353" s="113">
        <v>5243.5808324513</v>
      </c>
      <c r="M353" s="16">
        <v>4758.1793447307246</v>
      </c>
      <c r="N353" s="17">
        <f>gp_need_index[[#This Row],[Normalised weighted population 2025/26]]/gp_need_index[[#This Row],[Registered population 2025/26]]</f>
        <v>0.90742938781137139</v>
      </c>
    </row>
    <row r="354" spans="1:14" ht="13" x14ac:dyDescent="0.3">
      <c r="A354" s="6" t="s">
        <v>222</v>
      </c>
      <c r="B354" s="1" t="s">
        <v>7060</v>
      </c>
      <c r="C354" s="106" t="s">
        <v>6379</v>
      </c>
      <c r="D354" s="106" t="s">
        <v>6718</v>
      </c>
      <c r="E354" s="106" t="s">
        <v>6398</v>
      </c>
      <c r="F354" s="62">
        <v>5272.4693118578771</v>
      </c>
      <c r="G354" s="62">
        <v>79.495709513755259</v>
      </c>
      <c r="H354" s="62">
        <v>419138.68883564288</v>
      </c>
      <c r="I354" s="127">
        <v>8206.0833333333321</v>
      </c>
      <c r="J354" s="16">
        <v>8204.0302658320979</v>
      </c>
      <c r="K354" s="17">
        <f>gp_need_index[[#This Row],[Normalised weighted population (base year)]]/gp_need_index[[#This Row],[Registered population (base year)]]</f>
        <v>0.99974981152178966</v>
      </c>
      <c r="L354" s="113">
        <v>8282.3189835245375</v>
      </c>
      <c r="M354" s="16">
        <v>8278.4378138270677</v>
      </c>
      <c r="N354" s="17">
        <f>gp_need_index[[#This Row],[Normalised weighted population 2025/26]]/gp_need_index[[#This Row],[Registered population 2025/26]]</f>
        <v>0.99953139094193422</v>
      </c>
    </row>
    <row r="355" spans="1:14" ht="13" x14ac:dyDescent="0.3">
      <c r="A355" s="6" t="s">
        <v>198</v>
      </c>
      <c r="B355" s="1" t="s">
        <v>7061</v>
      </c>
      <c r="C355" s="106" t="s">
        <v>6379</v>
      </c>
      <c r="D355" s="106" t="s">
        <v>6718</v>
      </c>
      <c r="E355" s="106" t="s">
        <v>6398</v>
      </c>
      <c r="F355" s="62">
        <v>5357.7098544034088</v>
      </c>
      <c r="G355" s="62">
        <v>70.886864407606566</v>
      </c>
      <c r="H355" s="62">
        <v>379791.25198439194</v>
      </c>
      <c r="I355" s="127">
        <v>7329.9166666666661</v>
      </c>
      <c r="J355" s="16">
        <v>7433.8614138291214</v>
      </c>
      <c r="K355" s="17">
        <f>gp_need_index[[#This Row],[Normalised weighted population (base year)]]/gp_need_index[[#This Row],[Registered population (base year)]]</f>
        <v>1.0141808907098702</v>
      </c>
      <c r="L355" s="113">
        <v>7392.4549147025464</v>
      </c>
      <c r="M355" s="16">
        <v>7501.2838125788094</v>
      </c>
      <c r="N355" s="17">
        <f>gp_need_index[[#This Row],[Normalised weighted population 2025/26]]/gp_need_index[[#This Row],[Registered population 2025/26]]</f>
        <v>1.014721618073019</v>
      </c>
    </row>
    <row r="356" spans="1:14" ht="13" x14ac:dyDescent="0.3">
      <c r="A356" s="6" t="s">
        <v>218</v>
      </c>
      <c r="B356" s="1" t="s">
        <v>7062</v>
      </c>
      <c r="C356" s="106" t="s">
        <v>6379</v>
      </c>
      <c r="D356" s="106" t="s">
        <v>6718</v>
      </c>
      <c r="E356" s="106" t="s">
        <v>6398</v>
      </c>
      <c r="F356" s="62">
        <v>5343.1403979920506</v>
      </c>
      <c r="G356" s="62">
        <v>95.900978798293721</v>
      </c>
      <c r="H356" s="62">
        <v>512412.3940241423</v>
      </c>
      <c r="I356" s="127">
        <v>10289.75</v>
      </c>
      <c r="J356" s="16">
        <v>10029.727393669456</v>
      </c>
      <c r="K356" s="17">
        <f>gp_need_index[[#This Row],[Normalised weighted population (base year)]]/gp_need_index[[#This Row],[Registered population (base year)]]</f>
        <v>0.97472993937359576</v>
      </c>
      <c r="L356" s="113">
        <v>10374.647315685965</v>
      </c>
      <c r="M356" s="16">
        <v>10120.693345553987</v>
      </c>
      <c r="N356" s="17">
        <f>gp_need_index[[#This Row],[Normalised weighted population 2025/26]]/gp_need_index[[#This Row],[Registered population 2025/26]]</f>
        <v>0.97552167679492963</v>
      </c>
    </row>
    <row r="357" spans="1:14" ht="13" x14ac:dyDescent="0.3">
      <c r="A357" s="6" t="s">
        <v>223</v>
      </c>
      <c r="B357" s="1" t="s">
        <v>7063</v>
      </c>
      <c r="C357" s="106" t="s">
        <v>6379</v>
      </c>
      <c r="D357" s="106" t="s">
        <v>6718</v>
      </c>
      <c r="E357" s="106" t="s">
        <v>6398</v>
      </c>
      <c r="F357" s="62">
        <v>5271.099853515625</v>
      </c>
      <c r="G357" s="62">
        <v>58.416767848725968</v>
      </c>
      <c r="H357" s="62">
        <v>307920.6164502757</v>
      </c>
      <c r="I357" s="127">
        <v>7305.75</v>
      </c>
      <c r="J357" s="16">
        <v>6027.0982472399137</v>
      </c>
      <c r="K357" s="17">
        <f>gp_need_index[[#This Row],[Normalised weighted population (base year)]]/gp_need_index[[#This Row],[Registered population (base year)]]</f>
        <v>0.82498008380247256</v>
      </c>
      <c r="L357" s="113">
        <v>7374.2948556551928</v>
      </c>
      <c r="M357" s="16">
        <v>6081.7618196025896</v>
      </c>
      <c r="N357" s="17">
        <f>gp_need_index[[#This Row],[Normalised weighted population 2025/26]]/gp_need_index[[#This Row],[Registered population 2025/26]]</f>
        <v>0.82472452466944868</v>
      </c>
    </row>
    <row r="358" spans="1:14" ht="13" x14ac:dyDescent="0.3">
      <c r="A358" s="6" t="s">
        <v>213</v>
      </c>
      <c r="B358" s="1" t="s">
        <v>7064</v>
      </c>
      <c r="C358" s="106" t="s">
        <v>6379</v>
      </c>
      <c r="D358" s="106" t="s">
        <v>6718</v>
      </c>
      <c r="E358" s="106" t="s">
        <v>6398</v>
      </c>
      <c r="F358" s="62">
        <v>5330.4361404718138</v>
      </c>
      <c r="G358" s="62">
        <v>58.194128004477989</v>
      </c>
      <c r="H358" s="62">
        <v>310200.08307831234</v>
      </c>
      <c r="I358" s="127">
        <v>6405.25</v>
      </c>
      <c r="J358" s="16">
        <v>6071.7154913753029</v>
      </c>
      <c r="K358" s="17">
        <f>gp_need_index[[#This Row],[Normalised weighted population (base year)]]/gp_need_index[[#This Row],[Registered population (base year)]]</f>
        <v>0.94792794838223382</v>
      </c>
      <c r="L358" s="113">
        <v>6461.0258792184477</v>
      </c>
      <c r="M358" s="16">
        <v>6126.7837257914862</v>
      </c>
      <c r="N358" s="17">
        <f>gp_need_index[[#This Row],[Normalised weighted population 2025/26]]/gp_need_index[[#This Row],[Registered population 2025/26]]</f>
        <v>0.94826794387219004</v>
      </c>
    </row>
    <row r="359" spans="1:14" ht="13" x14ac:dyDescent="0.3">
      <c r="A359" s="6" t="s">
        <v>216</v>
      </c>
      <c r="B359" s="1" t="s">
        <v>7065</v>
      </c>
      <c r="C359" s="106" t="s">
        <v>6379</v>
      </c>
      <c r="D359" s="106" t="s">
        <v>6718</v>
      </c>
      <c r="E359" s="106" t="s">
        <v>6398</v>
      </c>
      <c r="F359" s="62">
        <v>5276.6039341517853</v>
      </c>
      <c r="G359" s="62">
        <v>59.666156187900278</v>
      </c>
      <c r="H359" s="62">
        <v>314834.67447678949</v>
      </c>
      <c r="I359" s="127">
        <v>7355.6666666666661</v>
      </c>
      <c r="J359" s="16">
        <v>6162.4308777513415</v>
      </c>
      <c r="K359" s="17">
        <f>gp_need_index[[#This Row],[Normalised weighted population (base year)]]/gp_need_index[[#This Row],[Registered population (base year)]]</f>
        <v>0.83778006223111556</v>
      </c>
      <c r="L359" s="113">
        <v>7420.4894497845726</v>
      </c>
      <c r="M359" s="16">
        <v>6218.3218674776526</v>
      </c>
      <c r="N359" s="17">
        <f>gp_need_index[[#This Row],[Normalised weighted population 2025/26]]/gp_need_index[[#This Row],[Registered population 2025/26]]</f>
        <v>0.83799349214871255</v>
      </c>
    </row>
    <row r="360" spans="1:14" ht="13" x14ac:dyDescent="0.3">
      <c r="A360" s="6" t="s">
        <v>231</v>
      </c>
      <c r="B360" s="1" t="s">
        <v>7066</v>
      </c>
      <c r="C360" s="106" t="s">
        <v>6379</v>
      </c>
      <c r="D360" s="106" t="s">
        <v>6718</v>
      </c>
      <c r="E360" s="106" t="s">
        <v>6398</v>
      </c>
      <c r="F360" s="62">
        <v>5382.8570620888158</v>
      </c>
      <c r="G360" s="62">
        <v>61.703980910499446</v>
      </c>
      <c r="H360" s="62">
        <v>332143.70940307545</v>
      </c>
      <c r="I360" s="127">
        <v>6581.2500000000009</v>
      </c>
      <c r="J360" s="16">
        <v>6501.2300632955785</v>
      </c>
      <c r="K360" s="17">
        <f>gp_need_index[[#This Row],[Normalised weighted population (base year)]]/gp_need_index[[#This Row],[Registered population (base year)]]</f>
        <v>0.98784122519211059</v>
      </c>
      <c r="L360" s="113">
        <v>6641.3183845006934</v>
      </c>
      <c r="M360" s="16">
        <v>6560.1938374756501</v>
      </c>
      <c r="N360" s="17">
        <f>gp_need_index[[#This Row],[Normalised weighted population 2025/26]]/gp_need_index[[#This Row],[Registered population 2025/26]]</f>
        <v>0.98778487307364016</v>
      </c>
    </row>
    <row r="361" spans="1:14" ht="13" x14ac:dyDescent="0.3">
      <c r="A361" s="6" t="s">
        <v>220</v>
      </c>
      <c r="B361" s="1" t="s">
        <v>7067</v>
      </c>
      <c r="C361" s="106" t="s">
        <v>6379</v>
      </c>
      <c r="D361" s="106" t="s">
        <v>6718</v>
      </c>
      <c r="E361" s="106" t="s">
        <v>6398</v>
      </c>
      <c r="F361" s="62">
        <v>5392.7035134055395</v>
      </c>
      <c r="G361" s="62">
        <v>79.368763388337271</v>
      </c>
      <c r="H361" s="62">
        <v>428012.20917893935</v>
      </c>
      <c r="I361" s="127">
        <v>6744.9166666666661</v>
      </c>
      <c r="J361" s="16">
        <v>8377.716521479635</v>
      </c>
      <c r="K361" s="17">
        <f>gp_need_index[[#This Row],[Normalised weighted population (base year)]]/gp_need_index[[#This Row],[Registered population (base year)]]</f>
        <v>1.2420785808788795</v>
      </c>
      <c r="L361" s="113">
        <v>6805.0147383295171</v>
      </c>
      <c r="M361" s="16">
        <v>8453.6993401628388</v>
      </c>
      <c r="N361" s="17">
        <f>gp_need_index[[#This Row],[Normalised weighted population 2025/26]]/gp_need_index[[#This Row],[Registered population 2025/26]]</f>
        <v>1.2422749494644061</v>
      </c>
    </row>
    <row r="362" spans="1:14" ht="13" x14ac:dyDescent="0.3">
      <c r="A362" s="6" t="s">
        <v>196</v>
      </c>
      <c r="B362" s="1" t="s">
        <v>7068</v>
      </c>
      <c r="C362" s="106" t="s">
        <v>6379</v>
      </c>
      <c r="D362" s="106" t="s">
        <v>6718</v>
      </c>
      <c r="E362" s="106" t="s">
        <v>6398</v>
      </c>
      <c r="F362" s="62">
        <v>5271.0213436837921</v>
      </c>
      <c r="G362" s="62">
        <v>68.407919999743768</v>
      </c>
      <c r="H362" s="62">
        <v>360579.60639566276</v>
      </c>
      <c r="I362" s="127">
        <v>9246.8333333333321</v>
      </c>
      <c r="J362" s="16">
        <v>7057.8213916011118</v>
      </c>
      <c r="K362" s="17">
        <f>gp_need_index[[#This Row],[Normalised weighted population (base year)]]/gp_need_index[[#This Row],[Registered population (base year)]]</f>
        <v>0.76326901731415575</v>
      </c>
      <c r="L362" s="113">
        <v>9333.7885448896377</v>
      </c>
      <c r="M362" s="16">
        <v>7121.8332451558981</v>
      </c>
      <c r="N362" s="17">
        <f>gp_need_index[[#This Row],[Normalised weighted population 2025/26]]/gp_need_index[[#This Row],[Registered population 2025/26]]</f>
        <v>0.76301634763894322</v>
      </c>
    </row>
    <row r="363" spans="1:14" ht="13" x14ac:dyDescent="0.3">
      <c r="A363" s="6" t="s">
        <v>206</v>
      </c>
      <c r="B363" s="1" t="s">
        <v>7069</v>
      </c>
      <c r="C363" s="106" t="s">
        <v>6379</v>
      </c>
      <c r="D363" s="106" t="s">
        <v>6718</v>
      </c>
      <c r="E363" s="106" t="s">
        <v>6398</v>
      </c>
      <c r="F363" s="62">
        <v>5456.1278428819442</v>
      </c>
      <c r="G363" s="62">
        <v>36.567557908144877</v>
      </c>
      <c r="H363" s="62">
        <v>199517.27084882709</v>
      </c>
      <c r="I363" s="127">
        <v>4382.583333333333</v>
      </c>
      <c r="J363" s="16">
        <v>3905.2604118868512</v>
      </c>
      <c r="K363" s="17">
        <f>gp_need_index[[#This Row],[Normalised weighted population (base year)]]/gp_need_index[[#This Row],[Registered population (base year)]]</f>
        <v>0.89108640152577856</v>
      </c>
      <c r="L363" s="113">
        <v>4422.1127415156279</v>
      </c>
      <c r="M363" s="16">
        <v>3940.6796926689476</v>
      </c>
      <c r="N363" s="17">
        <f>gp_need_index[[#This Row],[Normalised weighted population 2025/26]]/gp_need_index[[#This Row],[Registered population 2025/26]]</f>
        <v>0.89113053488507965</v>
      </c>
    </row>
    <row r="364" spans="1:14" ht="13" x14ac:dyDescent="0.3">
      <c r="A364" s="6" t="s">
        <v>234</v>
      </c>
      <c r="B364" s="1" t="s">
        <v>7070</v>
      </c>
      <c r="C364" s="106" t="s">
        <v>6379</v>
      </c>
      <c r="D364" s="106" t="s">
        <v>6718</v>
      </c>
      <c r="E364" s="106" t="s">
        <v>6398</v>
      </c>
      <c r="F364" s="62">
        <v>5341.6738751882531</v>
      </c>
      <c r="G364" s="62">
        <v>97.483057454863825</v>
      </c>
      <c r="H364" s="62">
        <v>520722.70128012158</v>
      </c>
      <c r="I364" s="127">
        <v>10103.916666666668</v>
      </c>
      <c r="J364" s="16">
        <v>10192.389572233347</v>
      </c>
      <c r="K364" s="17">
        <f>gp_need_index[[#This Row],[Normalised weighted population (base year)]]/gp_need_index[[#This Row],[Registered population (base year)]]</f>
        <v>1.0087562980263443</v>
      </c>
      <c r="L364" s="113">
        <v>10195.855619921524</v>
      </c>
      <c r="M364" s="16">
        <v>10284.830810466938</v>
      </c>
      <c r="N364" s="17">
        <f>gp_need_index[[#This Row],[Normalised weighted population 2025/26]]/gp_need_index[[#This Row],[Registered population 2025/26]]</f>
        <v>1.0087266036183924</v>
      </c>
    </row>
    <row r="365" spans="1:14" ht="13" x14ac:dyDescent="0.3">
      <c r="A365" s="6" t="s">
        <v>217</v>
      </c>
      <c r="B365" s="1" t="s">
        <v>7071</v>
      </c>
      <c r="C365" s="106" t="s">
        <v>6379</v>
      </c>
      <c r="D365" s="106" t="s">
        <v>6718</v>
      </c>
      <c r="E365" s="106" t="s">
        <v>6398</v>
      </c>
      <c r="F365" s="62">
        <v>5467.0115356445313</v>
      </c>
      <c r="G365" s="62">
        <v>18.250299135812895</v>
      </c>
      <c r="H365" s="62">
        <v>99774.595904452523</v>
      </c>
      <c r="I365" s="127">
        <v>2130.0833333333335</v>
      </c>
      <c r="J365" s="16">
        <v>1952.9426091283017</v>
      </c>
      <c r="K365" s="17">
        <f>gp_need_index[[#This Row],[Normalised weighted population (base year)]]/gp_need_index[[#This Row],[Registered population (base year)]]</f>
        <v>0.9168385943249332</v>
      </c>
      <c r="L365" s="113">
        <v>2148.7875780021204</v>
      </c>
      <c r="M365" s="16">
        <v>1970.6550829017508</v>
      </c>
      <c r="N365" s="17">
        <f>gp_need_index[[#This Row],[Normalised weighted population 2025/26]]/gp_need_index[[#This Row],[Registered population 2025/26]]</f>
        <v>0.91710092848452152</v>
      </c>
    </row>
    <row r="366" spans="1:14" ht="13" x14ac:dyDescent="0.3">
      <c r="A366" s="6" t="s">
        <v>224</v>
      </c>
      <c r="B366" s="1" t="s">
        <v>7072</v>
      </c>
      <c r="C366" s="106" t="s">
        <v>6379</v>
      </c>
      <c r="D366" s="106" t="s">
        <v>6718</v>
      </c>
      <c r="E366" s="106" t="s">
        <v>6398</v>
      </c>
      <c r="F366" s="62">
        <v>5264.581498579545</v>
      </c>
      <c r="G366" s="62">
        <v>29.618395684568441</v>
      </c>
      <c r="H366" s="62">
        <v>155928.45793858726</v>
      </c>
      <c r="I366" s="127">
        <v>4641.583333333333</v>
      </c>
      <c r="J366" s="16">
        <v>3052.0727919114311</v>
      </c>
      <c r="K366" s="17">
        <f>gp_need_index[[#This Row],[Normalised weighted population (base year)]]/gp_need_index[[#This Row],[Registered population (base year)]]</f>
        <v>0.65754992913584043</v>
      </c>
      <c r="L366" s="113">
        <v>4688.9173293833728</v>
      </c>
      <c r="M366" s="16">
        <v>3079.7539736464737</v>
      </c>
      <c r="N366" s="17">
        <f>gp_need_index[[#This Row],[Normalised weighted population 2025/26]]/gp_need_index[[#This Row],[Registered population 2025/26]]</f>
        <v>0.65681558391891803</v>
      </c>
    </row>
    <row r="367" spans="1:14" ht="13" x14ac:dyDescent="0.3">
      <c r="A367" s="6" t="s">
        <v>209</v>
      </c>
      <c r="B367" s="1" t="s">
        <v>7073</v>
      </c>
      <c r="C367" s="106" t="s">
        <v>6379</v>
      </c>
      <c r="D367" s="106" t="s">
        <v>6718</v>
      </c>
      <c r="E367" s="106" t="s">
        <v>6398</v>
      </c>
      <c r="F367" s="62">
        <v>5378.5444693216459</v>
      </c>
      <c r="G367" s="62">
        <v>85.00839011127151</v>
      </c>
      <c r="H367" s="62">
        <v>457221.40647891629</v>
      </c>
      <c r="I367" s="127">
        <v>8248.9166666666661</v>
      </c>
      <c r="J367" s="16">
        <v>8949.4440786645064</v>
      </c>
      <c r="K367" s="17">
        <f>gp_need_index[[#This Row],[Normalised weighted population (base year)]]/gp_need_index[[#This Row],[Registered population (base year)]]</f>
        <v>1.0849235651547586</v>
      </c>
      <c r="L367" s="113">
        <v>8319.3632496983701</v>
      </c>
      <c r="M367" s="16">
        <v>9030.6122567714137</v>
      </c>
      <c r="N367" s="17">
        <f>gp_need_index[[#This Row],[Normalised weighted population 2025/26]]/gp_need_index[[#This Row],[Registered population 2025/26]]</f>
        <v>1.0854932025114821</v>
      </c>
    </row>
    <row r="368" spans="1:14" ht="13" x14ac:dyDescent="0.3">
      <c r="A368" s="6" t="s">
        <v>227</v>
      </c>
      <c r="B368" s="1" t="s">
        <v>7074</v>
      </c>
      <c r="C368" s="106" t="s">
        <v>6379</v>
      </c>
      <c r="D368" s="106" t="s">
        <v>6718</v>
      </c>
      <c r="E368" s="106" t="s">
        <v>6398</v>
      </c>
      <c r="F368" s="62">
        <v>5445.5039458403717</v>
      </c>
      <c r="G368" s="62">
        <v>38.631352634493332</v>
      </c>
      <c r="H368" s="62">
        <v>210367.18320428429</v>
      </c>
      <c r="I368" s="127">
        <v>4575.3333333333339</v>
      </c>
      <c r="J368" s="16">
        <v>4117.6316668360723</v>
      </c>
      <c r="K368" s="17">
        <f>gp_need_index[[#This Row],[Normalised weighted population (base year)]]/gp_need_index[[#This Row],[Registered population (base year)]]</f>
        <v>0.89996320854642398</v>
      </c>
      <c r="L368" s="113">
        <v>4615.4527822461732</v>
      </c>
      <c r="M368" s="16">
        <v>4154.9770770732484</v>
      </c>
      <c r="N368" s="17">
        <f>gp_need_index[[#This Row],[Normalised weighted population 2025/26]]/gp_need_index[[#This Row],[Registered population 2025/26]]</f>
        <v>0.90023173740522422</v>
      </c>
    </row>
    <row r="369" spans="1:14" ht="13" x14ac:dyDescent="0.3">
      <c r="A369" s="6" t="s">
        <v>215</v>
      </c>
      <c r="B369" s="1" t="s">
        <v>7075</v>
      </c>
      <c r="C369" s="106" t="s">
        <v>6379</v>
      </c>
      <c r="D369" s="106" t="s">
        <v>6718</v>
      </c>
      <c r="E369" s="106" t="s">
        <v>6398</v>
      </c>
      <c r="F369" s="62">
        <v>5140.0568359375002</v>
      </c>
      <c r="G369" s="62">
        <v>22.000225660569626</v>
      </c>
      <c r="H369" s="62">
        <v>113082.41029877852</v>
      </c>
      <c r="I369" s="127">
        <v>2653.8333333333335</v>
      </c>
      <c r="J369" s="16">
        <v>2213.4237218750623</v>
      </c>
      <c r="K369" s="17">
        <f>gp_need_index[[#This Row],[Normalised weighted population (base year)]]/gp_need_index[[#This Row],[Registered population (base year)]]</f>
        <v>0.83404775050244129</v>
      </c>
      <c r="L369" s="113">
        <v>2678.1726183425671</v>
      </c>
      <c r="M369" s="16">
        <v>2233.4986638830824</v>
      </c>
      <c r="N369" s="17">
        <f>gp_need_index[[#This Row],[Normalised weighted population 2025/26]]/gp_need_index[[#This Row],[Registered population 2025/26]]</f>
        <v>0.83396366932663257</v>
      </c>
    </row>
    <row r="370" spans="1:14" ht="13" x14ac:dyDescent="0.3">
      <c r="A370" s="6" t="s">
        <v>219</v>
      </c>
      <c r="B370" s="1" t="s">
        <v>7076</v>
      </c>
      <c r="C370" s="106" t="s">
        <v>6379</v>
      </c>
      <c r="D370" s="106" t="s">
        <v>6718</v>
      </c>
      <c r="E370" s="106" t="s">
        <v>6398</v>
      </c>
      <c r="F370" s="62">
        <v>5261.7378186677633</v>
      </c>
      <c r="G370" s="62">
        <v>25.868129535285469</v>
      </c>
      <c r="H370" s="62">
        <v>136111.31547400809</v>
      </c>
      <c r="I370" s="127">
        <v>3706.5</v>
      </c>
      <c r="J370" s="16">
        <v>2664.1810489340446</v>
      </c>
      <c r="K370" s="17">
        <f>gp_need_index[[#This Row],[Normalised weighted population (base year)]]/gp_need_index[[#This Row],[Registered population (base year)]]</f>
        <v>0.71878619963147028</v>
      </c>
      <c r="L370" s="113">
        <v>3741.7062679942819</v>
      </c>
      <c r="M370" s="16">
        <v>2688.3441947102679</v>
      </c>
      <c r="N370" s="17">
        <f>gp_need_index[[#This Row],[Normalised weighted population 2025/26]]/gp_need_index[[#This Row],[Registered population 2025/26]]</f>
        <v>0.71848082189287876</v>
      </c>
    </row>
    <row r="371" spans="1:14" ht="13" x14ac:dyDescent="0.3">
      <c r="A371" s="6" t="s">
        <v>221</v>
      </c>
      <c r="B371" s="1" t="s">
        <v>7077</v>
      </c>
      <c r="C371" s="106" t="s">
        <v>6379</v>
      </c>
      <c r="D371" s="106" t="s">
        <v>6718</v>
      </c>
      <c r="E371" s="106" t="s">
        <v>6398</v>
      </c>
      <c r="F371" s="62">
        <v>5311.784512606534</v>
      </c>
      <c r="G371" s="62">
        <v>23.851303885398472</v>
      </c>
      <c r="H371" s="62">
        <v>126692.98658393166</v>
      </c>
      <c r="I371" s="127">
        <v>2981.0833333333335</v>
      </c>
      <c r="J371" s="16">
        <v>2479.830958317506</v>
      </c>
      <c r="K371" s="17">
        <f>gp_need_index[[#This Row],[Normalised weighted population (base year)]]/gp_need_index[[#This Row],[Registered population (base year)]]</f>
        <v>0.83185563133676432</v>
      </c>
      <c r="L371" s="113">
        <v>3008.1212890706574</v>
      </c>
      <c r="M371" s="16">
        <v>2502.3221163302815</v>
      </c>
      <c r="N371" s="17">
        <f>gp_need_index[[#This Row],[Normalised weighted population 2025/26]]/gp_need_index[[#This Row],[Registered population 2025/26]]</f>
        <v>0.83185545922696491</v>
      </c>
    </row>
    <row r="372" spans="1:14" ht="13" x14ac:dyDescent="0.3">
      <c r="A372" s="6" t="s">
        <v>1320</v>
      </c>
      <c r="B372" s="1" t="s">
        <v>7078</v>
      </c>
      <c r="C372" s="106" t="s">
        <v>6501</v>
      </c>
      <c r="D372" s="106" t="s">
        <v>6718</v>
      </c>
      <c r="E372" s="106" t="s">
        <v>6691</v>
      </c>
      <c r="F372" s="62">
        <v>5280.3750976562496</v>
      </c>
      <c r="G372" s="62">
        <v>100.30895483649863</v>
      </c>
      <c r="H372" s="62">
        <v>529668.90719057282</v>
      </c>
      <c r="I372" s="127">
        <v>12796.916666666668</v>
      </c>
      <c r="J372" s="16">
        <v>10367.498542148764</v>
      </c>
      <c r="K372" s="17">
        <f>gp_need_index[[#This Row],[Normalised weighted population (base year)]]/gp_need_index[[#This Row],[Registered population (base year)]]</f>
        <v>0.81015597836578568</v>
      </c>
      <c r="L372" s="113">
        <v>12922.49020442148</v>
      </c>
      <c r="M372" s="16">
        <v>10461.52795456762</v>
      </c>
      <c r="N372" s="17">
        <f>gp_need_index[[#This Row],[Normalised weighted population 2025/26]]/gp_need_index[[#This Row],[Registered population 2025/26]]</f>
        <v>0.80955975118388313</v>
      </c>
    </row>
    <row r="373" spans="1:14" ht="13" x14ac:dyDescent="0.3">
      <c r="A373" s="6" t="s">
        <v>1191</v>
      </c>
      <c r="B373" s="1" t="s">
        <v>7079</v>
      </c>
      <c r="C373" s="106" t="s">
        <v>6501</v>
      </c>
      <c r="D373" s="106" t="s">
        <v>6718</v>
      </c>
      <c r="E373" s="106" t="s">
        <v>6692</v>
      </c>
      <c r="F373" s="62">
        <v>5242.4834923377402</v>
      </c>
      <c r="G373" s="62">
        <v>71.406445952407154</v>
      </c>
      <c r="H373" s="62">
        <v>374347.11415200157</v>
      </c>
      <c r="I373" s="127">
        <v>12401.666666666664</v>
      </c>
      <c r="J373" s="16">
        <v>7327.3003333610613</v>
      </c>
      <c r="K373" s="17">
        <f>gp_need_index[[#This Row],[Normalised weighted population (base year)]]/gp_need_index[[#This Row],[Registered population (base year)]]</f>
        <v>0.59083190431617227</v>
      </c>
      <c r="L373" s="113">
        <v>12530.23007171981</v>
      </c>
      <c r="M373" s="16">
        <v>7393.7562621621501</v>
      </c>
      <c r="N373" s="17">
        <f>gp_need_index[[#This Row],[Normalised weighted population 2025/26]]/gp_need_index[[#This Row],[Registered population 2025/26]]</f>
        <v>0.59007346392222593</v>
      </c>
    </row>
    <row r="374" spans="1:14" ht="13" x14ac:dyDescent="0.3">
      <c r="A374" s="6" t="s">
        <v>1361</v>
      </c>
      <c r="B374" s="1" t="s">
        <v>7080</v>
      </c>
      <c r="C374" s="106" t="s">
        <v>6501</v>
      </c>
      <c r="D374" s="106" t="s">
        <v>6718</v>
      </c>
      <c r="E374" s="106" t="s">
        <v>6690</v>
      </c>
      <c r="F374" s="62">
        <v>5330.684421705163</v>
      </c>
      <c r="G374" s="62">
        <v>129.31698823572432</v>
      </c>
      <c r="H374" s="62">
        <v>689348.05465000554</v>
      </c>
      <c r="I374" s="127">
        <v>16966.75</v>
      </c>
      <c r="J374" s="16">
        <v>13492.985626671158</v>
      </c>
      <c r="K374" s="17">
        <f>gp_need_index[[#This Row],[Normalised weighted population (base year)]]/gp_need_index[[#This Row],[Registered population (base year)]]</f>
        <v>0.79526047278772649</v>
      </c>
      <c r="L374" s="113">
        <v>17128.646123195427</v>
      </c>
      <c r="M374" s="16">
        <v>13615.362061555035</v>
      </c>
      <c r="N374" s="17">
        <f>gp_need_index[[#This Row],[Normalised weighted population 2025/26]]/gp_need_index[[#This Row],[Registered population 2025/26]]</f>
        <v>0.79488839711138992</v>
      </c>
    </row>
    <row r="375" spans="1:14" ht="13" x14ac:dyDescent="0.3">
      <c r="A375" s="6" t="s">
        <v>1197</v>
      </c>
      <c r="B375" s="1" t="s">
        <v>12441</v>
      </c>
      <c r="C375" s="106" t="s">
        <v>6501</v>
      </c>
      <c r="D375" s="106" t="s">
        <v>6718</v>
      </c>
      <c r="E375" s="106" t="s">
        <v>6692</v>
      </c>
      <c r="F375" s="62">
        <v>5399.6678192761483</v>
      </c>
      <c r="G375" s="62">
        <v>104.65296385595028</v>
      </c>
      <c r="H375" s="62">
        <v>565091.24112484464</v>
      </c>
      <c r="I375" s="127">
        <v>14569.833333333336</v>
      </c>
      <c r="J375" s="16">
        <v>11060.839212966992</v>
      </c>
      <c r="K375" s="17">
        <f>gp_need_index[[#This Row],[Normalised weighted population (base year)]]/gp_need_index[[#This Row],[Registered population (base year)]]</f>
        <v>0.75916031157759689</v>
      </c>
      <c r="L375" s="113">
        <v>14722.922909432786</v>
      </c>
      <c r="M375" s="16">
        <v>11161.156971182869</v>
      </c>
      <c r="N375" s="17">
        <f>gp_need_index[[#This Row],[Normalised weighted population 2025/26]]/gp_need_index[[#This Row],[Registered population 2025/26]]</f>
        <v>0.75808024261487239</v>
      </c>
    </row>
    <row r="376" spans="1:14" ht="13" x14ac:dyDescent="0.3">
      <c r="A376" s="6" t="s">
        <v>1365</v>
      </c>
      <c r="B376" s="1" t="s">
        <v>7081</v>
      </c>
      <c r="C376" s="106" t="s">
        <v>6501</v>
      </c>
      <c r="D376" s="106" t="s">
        <v>6718</v>
      </c>
      <c r="E376" s="106" t="s">
        <v>6690</v>
      </c>
      <c r="F376" s="62">
        <v>5304.5241988877115</v>
      </c>
      <c r="G376" s="62">
        <v>62.727962382230125</v>
      </c>
      <c r="H376" s="62">
        <v>332741.99440345773</v>
      </c>
      <c r="I376" s="127">
        <v>9793.5</v>
      </c>
      <c r="J376" s="16">
        <v>6512.9406220711589</v>
      </c>
      <c r="K376" s="17">
        <f>gp_need_index[[#This Row],[Normalised weighted population (base year)]]/gp_need_index[[#This Row],[Registered population (base year)]]</f>
        <v>0.66502686701089075</v>
      </c>
      <c r="L376" s="113">
        <v>9891.9012358075724</v>
      </c>
      <c r="M376" s="16">
        <v>6572.0106067277784</v>
      </c>
      <c r="N376" s="17">
        <f>gp_need_index[[#This Row],[Normalised weighted population 2025/26]]/gp_need_index[[#This Row],[Registered population 2025/26]]</f>
        <v>0.66438295834756589</v>
      </c>
    </row>
    <row r="377" spans="1:14" ht="13" x14ac:dyDescent="0.3">
      <c r="A377" s="6" t="s">
        <v>1290</v>
      </c>
      <c r="B377" s="1" t="s">
        <v>12442</v>
      </c>
      <c r="C377" s="106" t="s">
        <v>6501</v>
      </c>
      <c r="D377" s="106" t="s">
        <v>6718</v>
      </c>
      <c r="E377" s="106" t="s">
        <v>6693</v>
      </c>
      <c r="F377" s="62">
        <v>5242.1471295408392</v>
      </c>
      <c r="G377" s="62">
        <v>404.30476047213477</v>
      </c>
      <c r="H377" s="62">
        <v>2119425.039568698</v>
      </c>
      <c r="I377" s="127">
        <v>36476.416666666672</v>
      </c>
      <c r="J377" s="16">
        <v>41484.662795235992</v>
      </c>
      <c r="K377" s="17">
        <f>gp_need_index[[#This Row],[Normalised weighted population (base year)]]/gp_need_index[[#This Row],[Registered population (base year)]]</f>
        <v>1.1373009354053689</v>
      </c>
      <c r="L377" s="113">
        <v>36789.174196071952</v>
      </c>
      <c r="M377" s="16">
        <v>41860.913483979471</v>
      </c>
      <c r="N377" s="17">
        <f>gp_need_index[[#This Row],[Normalised weighted population 2025/26]]/gp_need_index[[#This Row],[Registered population 2025/26]]</f>
        <v>1.137859557838323</v>
      </c>
    </row>
    <row r="378" spans="1:14" ht="13" x14ac:dyDescent="0.3">
      <c r="A378" s="6" t="s">
        <v>1187</v>
      </c>
      <c r="B378" s="1" t="s">
        <v>7082</v>
      </c>
      <c r="C378" s="106" t="s">
        <v>6501</v>
      </c>
      <c r="D378" s="106" t="s">
        <v>6718</v>
      </c>
      <c r="E378" s="106" t="s">
        <v>6692</v>
      </c>
      <c r="F378" s="62">
        <v>5222.0568568638391</v>
      </c>
      <c r="G378" s="62">
        <v>84.952016861260518</v>
      </c>
      <c r="H378" s="62">
        <v>443624.26215475798</v>
      </c>
      <c r="I378" s="127">
        <v>9307.25</v>
      </c>
      <c r="J378" s="16">
        <v>8683.2997533239632</v>
      </c>
      <c r="K378" s="17">
        <f>gp_need_index[[#This Row],[Normalised weighted population (base year)]]/gp_need_index[[#This Row],[Registered population (base year)]]</f>
        <v>0.93296083733905966</v>
      </c>
      <c r="L378" s="113">
        <v>9389.7779088491043</v>
      </c>
      <c r="M378" s="16">
        <v>8762.0540999334626</v>
      </c>
      <c r="N378" s="17">
        <f>gp_need_index[[#This Row],[Normalised weighted population 2025/26]]/gp_need_index[[#This Row],[Registered population 2025/26]]</f>
        <v>0.93314817293771524</v>
      </c>
    </row>
    <row r="379" spans="1:14" ht="13" x14ac:dyDescent="0.3">
      <c r="A379" s="6" t="s">
        <v>1287</v>
      </c>
      <c r="B379" s="1" t="s">
        <v>7083</v>
      </c>
      <c r="C379" s="106" t="s">
        <v>6501</v>
      </c>
      <c r="D379" s="106" t="s">
        <v>6718</v>
      </c>
      <c r="E379" s="106" t="s">
        <v>6693</v>
      </c>
      <c r="F379" s="62">
        <v>5264.1940451632727</v>
      </c>
      <c r="G379" s="62">
        <v>111.48913536197036</v>
      </c>
      <c r="H379" s="62">
        <v>586900.44247288641</v>
      </c>
      <c r="I379" s="127">
        <v>10232.333333333336</v>
      </c>
      <c r="J379" s="16">
        <v>11487.722611466916</v>
      </c>
      <c r="K379" s="17">
        <f>gp_need_index[[#This Row],[Normalised weighted population (base year)]]/gp_need_index[[#This Row],[Registered population (base year)]]</f>
        <v>1.1226884657914695</v>
      </c>
      <c r="L379" s="113">
        <v>10319.214107248594</v>
      </c>
      <c r="M379" s="16">
        <v>11591.912045667999</v>
      </c>
      <c r="N379" s="17">
        <f>gp_need_index[[#This Row],[Normalised weighted population 2025/26]]/gp_need_index[[#This Row],[Registered population 2025/26]]</f>
        <v>1.1233328357365331</v>
      </c>
    </row>
    <row r="380" spans="1:14" ht="13" x14ac:dyDescent="0.3">
      <c r="A380" s="6" t="s">
        <v>1303</v>
      </c>
      <c r="B380" s="1" t="s">
        <v>7084</v>
      </c>
      <c r="C380" s="106" t="s">
        <v>6501</v>
      </c>
      <c r="D380" s="106" t="s">
        <v>6718</v>
      </c>
      <c r="E380" s="106" t="s">
        <v>6691</v>
      </c>
      <c r="F380" s="62">
        <v>5245.5472366898148</v>
      </c>
      <c r="G380" s="62">
        <v>30.822229063228889</v>
      </c>
      <c r="H380" s="62">
        <v>161679.4584912408</v>
      </c>
      <c r="I380" s="127">
        <v>3281.9166666666665</v>
      </c>
      <c r="J380" s="16">
        <v>3164.6402638474042</v>
      </c>
      <c r="K380" s="17">
        <f>gp_need_index[[#This Row],[Normalised weighted population (base year)]]/gp_need_index[[#This Row],[Registered population (base year)]]</f>
        <v>0.96426588035875505</v>
      </c>
      <c r="L380" s="113">
        <v>3311.5848451853417</v>
      </c>
      <c r="M380" s="16">
        <v>3193.3423913005086</v>
      </c>
      <c r="N380" s="17">
        <f>gp_need_index[[#This Row],[Normalised weighted population 2025/26]]/gp_need_index[[#This Row],[Registered population 2025/26]]</f>
        <v>0.96429430033878072</v>
      </c>
    </row>
    <row r="381" spans="1:14" ht="13" x14ac:dyDescent="0.3">
      <c r="A381" s="6" t="s">
        <v>1199</v>
      </c>
      <c r="B381" s="1" t="s">
        <v>7085</v>
      </c>
      <c r="C381" s="106" t="s">
        <v>6501</v>
      </c>
      <c r="D381" s="106" t="s">
        <v>6718</v>
      </c>
      <c r="E381" s="106" t="s">
        <v>6692</v>
      </c>
      <c r="F381" s="62">
        <v>5217.3942703874145</v>
      </c>
      <c r="G381" s="62">
        <v>82.784544743068494</v>
      </c>
      <c r="H381" s="62">
        <v>431919.60941911611</v>
      </c>
      <c r="I381" s="127">
        <v>8745.9166666666679</v>
      </c>
      <c r="J381" s="16">
        <v>8454.1981985116017</v>
      </c>
      <c r="K381" s="17">
        <f>gp_need_index[[#This Row],[Normalised weighted population (base year)]]/gp_need_index[[#This Row],[Registered population (base year)]]</f>
        <v>0.96664518091432394</v>
      </c>
      <c r="L381" s="113">
        <v>8821.5045050172757</v>
      </c>
      <c r="M381" s="16">
        <v>8530.8746779773846</v>
      </c>
      <c r="N381" s="17">
        <f>gp_need_index[[#This Row],[Normalised weighted population 2025/26]]/gp_need_index[[#This Row],[Registered population 2025/26]]</f>
        <v>0.96705439226669399</v>
      </c>
    </row>
    <row r="382" spans="1:14" ht="13" x14ac:dyDescent="0.3">
      <c r="A382" s="6" t="s">
        <v>1317</v>
      </c>
      <c r="B382" s="1" t="s">
        <v>7086</v>
      </c>
      <c r="C382" s="106" t="s">
        <v>6501</v>
      </c>
      <c r="D382" s="106" t="s">
        <v>6718</v>
      </c>
      <c r="E382" s="106" t="s">
        <v>6691</v>
      </c>
      <c r="F382" s="62">
        <v>5268.7688909566623</v>
      </c>
      <c r="G382" s="62">
        <v>155.74962032021404</v>
      </c>
      <c r="H382" s="62">
        <v>820608.75432145537</v>
      </c>
      <c r="I382" s="127">
        <v>16725.666666666668</v>
      </c>
      <c r="J382" s="16">
        <v>16062.22292569116</v>
      </c>
      <c r="K382" s="17">
        <f>gp_need_index[[#This Row],[Normalised weighted population (base year)]]/gp_need_index[[#This Row],[Registered population (base year)]]</f>
        <v>0.96033379391102447</v>
      </c>
      <c r="L382" s="113">
        <v>16878.327114952699</v>
      </c>
      <c r="M382" s="16">
        <v>16207.901401333404</v>
      </c>
      <c r="N382" s="17">
        <f>gp_need_index[[#This Row],[Normalised weighted population 2025/26]]/gp_need_index[[#This Row],[Registered population 2025/26]]</f>
        <v>0.96027890032861385</v>
      </c>
    </row>
    <row r="383" spans="1:14" ht="13" x14ac:dyDescent="0.3">
      <c r="A383" s="6" t="s">
        <v>1304</v>
      </c>
      <c r="B383" s="1" t="s">
        <v>7087</v>
      </c>
      <c r="C383" s="106" t="s">
        <v>6501</v>
      </c>
      <c r="D383" s="106" t="s">
        <v>6718</v>
      </c>
      <c r="E383" s="106" t="s">
        <v>6691</v>
      </c>
      <c r="F383" s="62">
        <v>5250.8093720993193</v>
      </c>
      <c r="G383" s="62">
        <v>113.6408190570892</v>
      </c>
      <c r="H383" s="62">
        <v>596706.27775800694</v>
      </c>
      <c r="I383" s="127">
        <v>10250.999999999998</v>
      </c>
      <c r="J383" s="16">
        <v>11679.657576202273</v>
      </c>
      <c r="K383" s="17">
        <f>gp_need_index[[#This Row],[Normalised weighted population (base year)]]/gp_need_index[[#This Row],[Registered population (base year)]]</f>
        <v>1.1393676301046021</v>
      </c>
      <c r="L383" s="113">
        <v>10338.89360570152</v>
      </c>
      <c r="M383" s="16">
        <v>11785.587790195448</v>
      </c>
      <c r="N383" s="17">
        <f>gp_need_index[[#This Row],[Normalised weighted population 2025/26]]/gp_need_index[[#This Row],[Registered population 2025/26]]</f>
        <v>1.1399273693750103</v>
      </c>
    </row>
    <row r="384" spans="1:14" ht="13" x14ac:dyDescent="0.3">
      <c r="A384" s="6" t="s">
        <v>1295</v>
      </c>
      <c r="B384" s="1" t="s">
        <v>12443</v>
      </c>
      <c r="C384" s="106" t="s">
        <v>6501</v>
      </c>
      <c r="D384" s="106" t="s">
        <v>6718</v>
      </c>
      <c r="E384" s="106" t="s">
        <v>6693</v>
      </c>
      <c r="F384" s="62">
        <v>5352.2135135258468</v>
      </c>
      <c r="G384" s="62">
        <v>167.54510332546914</v>
      </c>
      <c r="H384" s="62">
        <v>896737.1661436602</v>
      </c>
      <c r="I384" s="127">
        <v>17668.583333333332</v>
      </c>
      <c r="J384" s="16">
        <v>17552.325870886008</v>
      </c>
      <c r="K384" s="17">
        <f>gp_need_index[[#This Row],[Normalised weighted population (base year)]]/gp_need_index[[#This Row],[Registered population (base year)]]</f>
        <v>0.99342010277485049</v>
      </c>
      <c r="L384" s="113">
        <v>17821.835484928713</v>
      </c>
      <c r="M384" s="16">
        <v>17711.519034165838</v>
      </c>
      <c r="N384" s="17">
        <f>gp_need_index[[#This Row],[Normalised weighted population 2025/26]]/gp_need_index[[#This Row],[Registered population 2025/26]]</f>
        <v>0.99381003988864303</v>
      </c>
    </row>
    <row r="385" spans="1:14" ht="13" x14ac:dyDescent="0.3">
      <c r="A385" s="6" t="s">
        <v>1288</v>
      </c>
      <c r="B385" s="1" t="s">
        <v>7088</v>
      </c>
      <c r="C385" s="106" t="s">
        <v>6501</v>
      </c>
      <c r="D385" s="106" t="s">
        <v>6718</v>
      </c>
      <c r="E385" s="106" t="s">
        <v>6693</v>
      </c>
      <c r="F385" s="62">
        <v>5299.0355122884112</v>
      </c>
      <c r="G385" s="62">
        <v>106.83961534960852</v>
      </c>
      <c r="H385" s="62">
        <v>566146.91585680959</v>
      </c>
      <c r="I385" s="127">
        <v>9297.5833333333321</v>
      </c>
      <c r="J385" s="16">
        <v>11081.502510540342</v>
      </c>
      <c r="K385" s="17">
        <f>gp_need_index[[#This Row],[Normalised weighted population (base year)]]/gp_need_index[[#This Row],[Registered population (base year)]]</f>
        <v>1.191869124830683</v>
      </c>
      <c r="L385" s="113">
        <v>9374.3924363768929</v>
      </c>
      <c r="M385" s="16">
        <v>11182.007677292768</v>
      </c>
      <c r="N385" s="17">
        <f>gp_need_index[[#This Row],[Normalised weighted population 2025/26]]/gp_need_index[[#This Row],[Registered population 2025/26]]</f>
        <v>1.1928247887192676</v>
      </c>
    </row>
    <row r="386" spans="1:14" ht="13" x14ac:dyDescent="0.3">
      <c r="A386" s="6" t="s">
        <v>1292</v>
      </c>
      <c r="B386" s="1" t="s">
        <v>7089</v>
      </c>
      <c r="C386" s="106" t="s">
        <v>6501</v>
      </c>
      <c r="D386" s="106" t="s">
        <v>6718</v>
      </c>
      <c r="E386" s="106" t="s">
        <v>6693</v>
      </c>
      <c r="F386" s="62">
        <v>5264.3354285871483</v>
      </c>
      <c r="G386" s="62">
        <v>73.5486373409706</v>
      </c>
      <c r="H386" s="62">
        <v>387184.69727837923</v>
      </c>
      <c r="I386" s="127">
        <v>8015</v>
      </c>
      <c r="J386" s="16">
        <v>7578.5773529115922</v>
      </c>
      <c r="K386" s="17">
        <f>gp_need_index[[#This Row],[Normalised weighted population (base year)]]/gp_need_index[[#This Row],[Registered population (base year)]]</f>
        <v>0.9455492642434925</v>
      </c>
      <c r="L386" s="113">
        <v>8084.4150143093102</v>
      </c>
      <c r="M386" s="16">
        <v>7647.3122721949694</v>
      </c>
      <c r="N386" s="17">
        <f>gp_need_index[[#This Row],[Normalised weighted population 2025/26]]/gp_need_index[[#This Row],[Registered population 2025/26]]</f>
        <v>0.94593266905018181</v>
      </c>
    </row>
    <row r="387" spans="1:14" ht="13" x14ac:dyDescent="0.3">
      <c r="A387" s="6" t="s">
        <v>1358</v>
      </c>
      <c r="B387" s="1" t="s">
        <v>7090</v>
      </c>
      <c r="C387" s="106" t="s">
        <v>6501</v>
      </c>
      <c r="D387" s="106" t="s">
        <v>6718</v>
      </c>
      <c r="E387" s="106" t="s">
        <v>6690</v>
      </c>
      <c r="F387" s="62">
        <v>5364.9012532552088</v>
      </c>
      <c r="G387" s="62">
        <v>98.981232005285307</v>
      </c>
      <c r="H387" s="62">
        <v>531024.53563389974</v>
      </c>
      <c r="I387" s="127">
        <v>12915.166666666666</v>
      </c>
      <c r="J387" s="16">
        <v>10394.0329973888</v>
      </c>
      <c r="K387" s="17">
        <f>gp_need_index[[#This Row],[Normalised weighted population (base year)]]/gp_need_index[[#This Row],[Registered population (base year)]]</f>
        <v>0.80479278863781345</v>
      </c>
      <c r="L387" s="113">
        <v>13046.798956620107</v>
      </c>
      <c r="M387" s="16">
        <v>10488.303067592649</v>
      </c>
      <c r="N387" s="17">
        <f>gp_need_index[[#This Row],[Normalised weighted population 2025/26]]/gp_need_index[[#This Row],[Registered population 2025/26]]</f>
        <v>0.80389857331792136</v>
      </c>
    </row>
    <row r="388" spans="1:14" ht="13" x14ac:dyDescent="0.3">
      <c r="A388" s="6" t="s">
        <v>1193</v>
      </c>
      <c r="B388" s="1" t="s">
        <v>12444</v>
      </c>
      <c r="C388" s="106" t="s">
        <v>6501</v>
      </c>
      <c r="D388" s="106" t="s">
        <v>6718</v>
      </c>
      <c r="E388" s="106" t="s">
        <v>6692</v>
      </c>
      <c r="F388" s="62">
        <v>5200.953125</v>
      </c>
      <c r="G388" s="62">
        <v>67.891993497441121</v>
      </c>
      <c r="H388" s="62">
        <v>353103.07574299606</v>
      </c>
      <c r="I388" s="127">
        <v>10250.5</v>
      </c>
      <c r="J388" s="16">
        <v>6911.4791774564483</v>
      </c>
      <c r="K388" s="17">
        <f>gp_need_index[[#This Row],[Normalised weighted population (base year)]]/gp_need_index[[#This Row],[Registered population (base year)]]</f>
        <v>0.67425776083668587</v>
      </c>
      <c r="L388" s="113">
        <v>10351.267977504445</v>
      </c>
      <c r="M388" s="16">
        <v>6974.163760758709</v>
      </c>
      <c r="N388" s="17">
        <f>gp_need_index[[#This Row],[Normalised weighted population 2025/26]]/gp_need_index[[#This Row],[Registered population 2025/26]]</f>
        <v>0.67374970640457599</v>
      </c>
    </row>
    <row r="389" spans="1:14" ht="13" x14ac:dyDescent="0.3">
      <c r="A389" s="6" t="s">
        <v>1192</v>
      </c>
      <c r="B389" s="1" t="s">
        <v>7091</v>
      </c>
      <c r="C389" s="106" t="s">
        <v>6501</v>
      </c>
      <c r="D389" s="106" t="s">
        <v>6718</v>
      </c>
      <c r="E389" s="106" t="s">
        <v>6692</v>
      </c>
      <c r="F389" s="62">
        <v>5205.2709600275211</v>
      </c>
      <c r="G389" s="62">
        <v>234.65116250110313</v>
      </c>
      <c r="H389" s="62">
        <v>1221422.881903691</v>
      </c>
      <c r="I389" s="127">
        <v>34019.416666666672</v>
      </c>
      <c r="J389" s="16">
        <v>23907.576555041251</v>
      </c>
      <c r="K389" s="17">
        <f>gp_need_index[[#This Row],[Normalised weighted population (base year)]]/gp_need_index[[#This Row],[Registered population (base year)]]</f>
        <v>0.70276268371370021</v>
      </c>
      <c r="L389" s="113">
        <v>34352.034158643241</v>
      </c>
      <c r="M389" s="16">
        <v>24124.40951302915</v>
      </c>
      <c r="N389" s="17">
        <f>gp_need_index[[#This Row],[Normalised weighted population 2025/26]]/gp_need_index[[#This Row],[Registered population 2025/26]]</f>
        <v>0.70227018876433145</v>
      </c>
    </row>
    <row r="390" spans="1:14" ht="13" x14ac:dyDescent="0.3">
      <c r="A390" s="6" t="s">
        <v>1352</v>
      </c>
      <c r="B390" s="1" t="s">
        <v>7092</v>
      </c>
      <c r="C390" s="106" t="s">
        <v>6501</v>
      </c>
      <c r="D390" s="106" t="s">
        <v>6718</v>
      </c>
      <c r="E390" s="106" t="s">
        <v>6690</v>
      </c>
      <c r="F390" s="62">
        <v>5263.1389802631575</v>
      </c>
      <c r="G390" s="62">
        <v>199.86164077964941</v>
      </c>
      <c r="H390" s="62">
        <v>1051899.5922467255</v>
      </c>
      <c r="I390" s="127">
        <v>20325.916666666664</v>
      </c>
      <c r="J390" s="16">
        <v>20589.404703684115</v>
      </c>
      <c r="K390" s="17">
        <f>gp_need_index[[#This Row],[Normalised weighted population (base year)]]/gp_need_index[[#This Row],[Registered population (base year)]]</f>
        <v>1.0129631564144683</v>
      </c>
      <c r="L390" s="113">
        <v>20509.977854806715</v>
      </c>
      <c r="M390" s="16">
        <v>20776.143058984642</v>
      </c>
      <c r="N390" s="17">
        <f>gp_need_index[[#This Row],[Normalised weighted population 2025/26]]/gp_need_index[[#This Row],[Registered population 2025/26]]</f>
        <v>1.0129773520996537</v>
      </c>
    </row>
    <row r="391" spans="1:14" ht="13" x14ac:dyDescent="0.3">
      <c r="A391" s="6" t="s">
        <v>1285</v>
      </c>
      <c r="B391" s="1" t="s">
        <v>7093</v>
      </c>
      <c r="C391" s="106" t="s">
        <v>6501</v>
      </c>
      <c r="D391" s="106" t="s">
        <v>6718</v>
      </c>
      <c r="E391" s="106" t="s">
        <v>6693</v>
      </c>
      <c r="F391" s="62">
        <v>5250.8546651204424</v>
      </c>
      <c r="G391" s="62">
        <v>81.001626276982961</v>
      </c>
      <c r="H391" s="62">
        <v>425327.76721883862</v>
      </c>
      <c r="I391" s="127">
        <v>8084.4166666666661</v>
      </c>
      <c r="J391" s="16">
        <v>8325.1724741889502</v>
      </c>
      <c r="K391" s="17">
        <f>gp_need_index[[#This Row],[Normalised weighted population (base year)]]/gp_need_index[[#This Row],[Registered population (base year)]]</f>
        <v>1.0297802324458312</v>
      </c>
      <c r="L391" s="113">
        <v>8154.6698236479988</v>
      </c>
      <c r="M391" s="16">
        <v>8400.6787376189495</v>
      </c>
      <c r="N391" s="17">
        <f>gp_need_index[[#This Row],[Normalised weighted population 2025/26]]/gp_need_index[[#This Row],[Registered population 2025/26]]</f>
        <v>1.0301678571041026</v>
      </c>
    </row>
    <row r="392" spans="1:14" ht="13" x14ac:dyDescent="0.3">
      <c r="A392" s="6" t="s">
        <v>1183</v>
      </c>
      <c r="B392" s="1" t="s">
        <v>7094</v>
      </c>
      <c r="C392" s="106" t="s">
        <v>6501</v>
      </c>
      <c r="D392" s="106" t="s">
        <v>6718</v>
      </c>
      <c r="E392" s="106" t="s">
        <v>6692</v>
      </c>
      <c r="F392" s="62">
        <v>5310.5947444264484</v>
      </c>
      <c r="G392" s="62">
        <v>86.659346191664795</v>
      </c>
      <c r="H392" s="62">
        <v>460212.66844088724</v>
      </c>
      <c r="I392" s="127">
        <v>11625.416666666668</v>
      </c>
      <c r="J392" s="16">
        <v>9007.9936812726901</v>
      </c>
      <c r="K392" s="17">
        <f>gp_need_index[[#This Row],[Normalised weighted population (base year)]]/gp_need_index[[#This Row],[Registered population (base year)]]</f>
        <v>0.77485340436021843</v>
      </c>
      <c r="L392" s="113">
        <v>11727.86661875451</v>
      </c>
      <c r="M392" s="16">
        <v>9089.6928828186865</v>
      </c>
      <c r="N392" s="17">
        <f>gp_need_index[[#This Row],[Normalised weighted population 2025/26]]/gp_need_index[[#This Row],[Registered population 2025/26]]</f>
        <v>0.7750508407286103</v>
      </c>
    </row>
    <row r="393" spans="1:14" ht="13" x14ac:dyDescent="0.3">
      <c r="A393" s="6" t="s">
        <v>1311</v>
      </c>
      <c r="B393" s="1" t="s">
        <v>12445</v>
      </c>
      <c r="C393" s="106" t="s">
        <v>6501</v>
      </c>
      <c r="D393" s="106" t="s">
        <v>6718</v>
      </c>
      <c r="E393" s="106" t="s">
        <v>6691</v>
      </c>
      <c r="F393" s="62">
        <v>5331.7053952561209</v>
      </c>
      <c r="G393" s="62">
        <v>194.7748693650546</v>
      </c>
      <c r="H393" s="62">
        <v>1038482.2218539678</v>
      </c>
      <c r="I393" s="127">
        <v>24357.666666666668</v>
      </c>
      <c r="J393" s="16">
        <v>20326.779191599195</v>
      </c>
      <c r="K393" s="17">
        <f>gp_need_index[[#This Row],[Normalised weighted population (base year)]]/gp_need_index[[#This Row],[Registered population (base year)]]</f>
        <v>0.83451257748823204</v>
      </c>
      <c r="L393" s="113">
        <v>24594.080385109221</v>
      </c>
      <c r="M393" s="16">
        <v>20511.135629749006</v>
      </c>
      <c r="N393" s="17">
        <f>gp_need_index[[#This Row],[Normalised weighted population 2025/26]]/gp_need_index[[#This Row],[Registered population 2025/26]]</f>
        <v>0.83398668738871473</v>
      </c>
    </row>
    <row r="394" spans="1:14" ht="13" x14ac:dyDescent="0.3">
      <c r="A394" s="6" t="s">
        <v>1321</v>
      </c>
      <c r="B394" s="1" t="s">
        <v>12446</v>
      </c>
      <c r="C394" s="106" t="s">
        <v>6501</v>
      </c>
      <c r="D394" s="106" t="s">
        <v>6718</v>
      </c>
      <c r="E394" s="106" t="s">
        <v>6691</v>
      </c>
      <c r="F394" s="62">
        <v>5301.5127418154761</v>
      </c>
      <c r="G394" s="62">
        <v>184.73716858048388</v>
      </c>
      <c r="H394" s="62">
        <v>979386.45311634894</v>
      </c>
      <c r="I394" s="127">
        <v>21326.166666666664</v>
      </c>
      <c r="J394" s="16">
        <v>19170.065463613675</v>
      </c>
      <c r="K394" s="17">
        <f>gp_need_index[[#This Row],[Normalised weighted population (base year)]]/gp_need_index[[#This Row],[Registered population (base year)]]</f>
        <v>0.89889879241996973</v>
      </c>
      <c r="L394" s="113">
        <v>21525.680550029836</v>
      </c>
      <c r="M394" s="16">
        <v>19343.930932149444</v>
      </c>
      <c r="N394" s="17">
        <f>gp_need_index[[#This Row],[Normalised weighted population 2025/26]]/gp_need_index[[#This Row],[Registered population 2025/26]]</f>
        <v>0.89864433726917092</v>
      </c>
    </row>
    <row r="395" spans="1:14" ht="13" x14ac:dyDescent="0.3">
      <c r="A395" s="6" t="s">
        <v>1279</v>
      </c>
      <c r="B395" s="1" t="s">
        <v>7095</v>
      </c>
      <c r="C395" s="106" t="s">
        <v>6501</v>
      </c>
      <c r="D395" s="106" t="s">
        <v>6718</v>
      </c>
      <c r="E395" s="106" t="s">
        <v>6693</v>
      </c>
      <c r="F395" s="62">
        <v>5382.1382830584489</v>
      </c>
      <c r="G395" s="62">
        <v>70.040327427148497</v>
      </c>
      <c r="H395" s="62">
        <v>376966.72760360461</v>
      </c>
      <c r="I395" s="127">
        <v>5302.666666666667</v>
      </c>
      <c r="J395" s="16">
        <v>7378.5754568802831</v>
      </c>
      <c r="K395" s="17">
        <f>gp_need_index[[#This Row],[Normalised weighted population (base year)]]/gp_need_index[[#This Row],[Registered population (base year)]]</f>
        <v>1.3914839307669631</v>
      </c>
      <c r="L395" s="113">
        <v>5346.7800445568355</v>
      </c>
      <c r="M395" s="16">
        <v>7445.4964322609894</v>
      </c>
      <c r="N395" s="17">
        <f>gp_need_index[[#This Row],[Normalised weighted population 2025/26]]/gp_need_index[[#This Row],[Registered population 2025/26]]</f>
        <v>1.3925196791741421</v>
      </c>
    </row>
    <row r="396" spans="1:14" ht="13" x14ac:dyDescent="0.3">
      <c r="A396" s="6" t="s">
        <v>1184</v>
      </c>
      <c r="B396" s="1" t="s">
        <v>7096</v>
      </c>
      <c r="C396" s="106" t="s">
        <v>6501</v>
      </c>
      <c r="D396" s="106" t="s">
        <v>6718</v>
      </c>
      <c r="E396" s="106" t="s">
        <v>6692</v>
      </c>
      <c r="F396" s="62">
        <v>5239.8715903072034</v>
      </c>
      <c r="G396" s="62">
        <v>72.382293003216489</v>
      </c>
      <c r="H396" s="62">
        <v>379273.92074884597</v>
      </c>
      <c r="I396" s="127">
        <v>11427</v>
      </c>
      <c r="J396" s="16">
        <v>7423.7354072663056</v>
      </c>
      <c r="K396" s="17">
        <f>gp_need_index[[#This Row],[Normalised weighted population (base year)]]/gp_need_index[[#This Row],[Registered population (base year)]]</f>
        <v>0.64966617723517162</v>
      </c>
      <c r="L396" s="113">
        <v>11540.109073786272</v>
      </c>
      <c r="M396" s="16">
        <v>7491.0659668473281</v>
      </c>
      <c r="N396" s="17">
        <f>gp_need_index[[#This Row],[Normalised weighted population 2025/26]]/gp_need_index[[#This Row],[Registered population 2025/26]]</f>
        <v>0.64913302976169651</v>
      </c>
    </row>
    <row r="397" spans="1:14" ht="13" x14ac:dyDescent="0.3">
      <c r="A397" s="6" t="s">
        <v>1275</v>
      </c>
      <c r="B397" s="1" t="s">
        <v>7097</v>
      </c>
      <c r="C397" s="106" t="s">
        <v>6501</v>
      </c>
      <c r="D397" s="106" t="s">
        <v>6718</v>
      </c>
      <c r="E397" s="106" t="s">
        <v>6693</v>
      </c>
      <c r="F397" s="62">
        <v>5268.551025390625</v>
      </c>
      <c r="G397" s="62">
        <v>67.20675463909285</v>
      </c>
      <c r="H397" s="62">
        <v>354082.2160669688</v>
      </c>
      <c r="I397" s="127">
        <v>7173.666666666667</v>
      </c>
      <c r="J397" s="16">
        <v>6930.64442530003</v>
      </c>
      <c r="K397" s="17">
        <f>gp_need_index[[#This Row],[Normalised weighted population (base year)]]/gp_need_index[[#This Row],[Registered population (base year)]]</f>
        <v>0.96612300896334224</v>
      </c>
      <c r="L397" s="113">
        <v>7236.0742671524868</v>
      </c>
      <c r="M397" s="16">
        <v>6993.5028303767785</v>
      </c>
      <c r="N397" s="17">
        <f>gp_need_index[[#This Row],[Normalised weighted population 2025/26]]/gp_need_index[[#This Row],[Registered population 2025/26]]</f>
        <v>0.96647748104564934</v>
      </c>
    </row>
    <row r="398" spans="1:14" ht="13" x14ac:dyDescent="0.3">
      <c r="A398" s="6" t="s">
        <v>1504</v>
      </c>
      <c r="B398" s="1" t="s">
        <v>7098</v>
      </c>
      <c r="C398" s="106" t="s">
        <v>6501</v>
      </c>
      <c r="D398" s="106" t="s">
        <v>6718</v>
      </c>
      <c r="E398" s="106" t="s">
        <v>6692</v>
      </c>
      <c r="F398" s="62">
        <v>5317.8002181227193</v>
      </c>
      <c r="G398" s="62">
        <v>139.40113013615382</v>
      </c>
      <c r="H398" s="62">
        <v>741307.36024459242</v>
      </c>
      <c r="I398" s="127">
        <v>18516.25</v>
      </c>
      <c r="J398" s="16">
        <v>14510.013467440984</v>
      </c>
      <c r="K398" s="17">
        <f>gp_need_index[[#This Row],[Normalised weighted population (base year)]]/gp_need_index[[#This Row],[Registered population (base year)]]</f>
        <v>0.78363672274034879</v>
      </c>
      <c r="L398" s="113">
        <v>18691.591489805618</v>
      </c>
      <c r="M398" s="16">
        <v>14641.613972132291</v>
      </c>
      <c r="N398" s="17">
        <f>gp_need_index[[#This Row],[Normalised weighted population 2025/26]]/gp_need_index[[#This Row],[Registered population 2025/26]]</f>
        <v>0.78332623415816771</v>
      </c>
    </row>
    <row r="399" spans="1:14" ht="13" x14ac:dyDescent="0.3">
      <c r="A399" s="6" t="s">
        <v>1190</v>
      </c>
      <c r="B399" s="1" t="s">
        <v>7099</v>
      </c>
      <c r="C399" s="106" t="s">
        <v>6501</v>
      </c>
      <c r="D399" s="106" t="s">
        <v>6718</v>
      </c>
      <c r="E399" s="106" t="s">
        <v>6692</v>
      </c>
      <c r="F399" s="62">
        <v>5365.1110194414514</v>
      </c>
      <c r="G399" s="62">
        <v>94.981200264344778</v>
      </c>
      <c r="H399" s="62">
        <v>509584.68417801149</v>
      </c>
      <c r="I399" s="127">
        <v>14628.083333333332</v>
      </c>
      <c r="J399" s="16">
        <v>9974.3790858692537</v>
      </c>
      <c r="K399" s="17">
        <f>gp_need_index[[#This Row],[Normalised weighted population (base year)]]/gp_need_index[[#This Row],[Registered population (base year)]]</f>
        <v>0.68186507135493402</v>
      </c>
      <c r="L399" s="113">
        <v>14771.97278551638</v>
      </c>
      <c r="M399" s="16">
        <v>10064.84304888543</v>
      </c>
      <c r="N399" s="17">
        <f>gp_need_index[[#This Row],[Normalised weighted population 2025/26]]/gp_need_index[[#This Row],[Registered population 2025/26]]</f>
        <v>0.68134725097475168</v>
      </c>
    </row>
    <row r="400" spans="1:14" ht="13" x14ac:dyDescent="0.3">
      <c r="A400" s="6" t="s">
        <v>1297</v>
      </c>
      <c r="B400" s="1" t="s">
        <v>7763</v>
      </c>
      <c r="C400" s="106" t="s">
        <v>6501</v>
      </c>
      <c r="D400" s="106" t="s">
        <v>6718</v>
      </c>
      <c r="E400" s="106" t="s">
        <v>6693</v>
      </c>
      <c r="F400" s="62">
        <v>5280.9256022135414</v>
      </c>
      <c r="G400" s="62">
        <v>79.523361125325792</v>
      </c>
      <c r="H400" s="62">
        <v>419956.95374080603</v>
      </c>
      <c r="I400" s="127">
        <v>8087.416666666667</v>
      </c>
      <c r="J400" s="16">
        <v>8220.0466113192579</v>
      </c>
      <c r="K400" s="17">
        <f>gp_need_index[[#This Row],[Normalised weighted population (base year)]]/gp_need_index[[#This Row],[Registered population (base year)]]</f>
        <v>1.0163995438987634</v>
      </c>
      <c r="L400" s="113">
        <v>8161.6996506888408</v>
      </c>
      <c r="M400" s="16">
        <v>8294.5994216983145</v>
      </c>
      <c r="N400" s="17">
        <f>gp_need_index[[#This Row],[Normalised weighted population 2025/26]]/gp_need_index[[#This Row],[Registered population 2025/26]]</f>
        <v>1.0162833449768343</v>
      </c>
    </row>
    <row r="401" spans="1:14" ht="13" x14ac:dyDescent="0.3">
      <c r="A401" s="6" t="s">
        <v>1318</v>
      </c>
      <c r="B401" s="1" t="s">
        <v>7100</v>
      </c>
      <c r="C401" s="106" t="s">
        <v>6501</v>
      </c>
      <c r="D401" s="106" t="s">
        <v>6718</v>
      </c>
      <c r="E401" s="106" t="s">
        <v>6691</v>
      </c>
      <c r="F401" s="62">
        <v>5302.0248180361959</v>
      </c>
      <c r="G401" s="62">
        <v>333.52590912902531</v>
      </c>
      <c r="H401" s="62">
        <v>1768362.6476601772</v>
      </c>
      <c r="I401" s="127">
        <v>34516</v>
      </c>
      <c r="J401" s="16">
        <v>34613.127036001177</v>
      </c>
      <c r="K401" s="17">
        <f>gp_need_index[[#This Row],[Normalised weighted population (base year)]]/gp_need_index[[#This Row],[Registered population (base year)]]</f>
        <v>1.0028139713756281</v>
      </c>
      <c r="L401" s="113">
        <v>34830.889585457087</v>
      </c>
      <c r="M401" s="16">
        <v>34927.055413607668</v>
      </c>
      <c r="N401" s="17">
        <f>gp_need_index[[#This Row],[Normalised weighted population 2025/26]]/gp_need_index[[#This Row],[Registered population 2025/26]]</f>
        <v>1.002760935172633</v>
      </c>
    </row>
    <row r="402" spans="1:14" ht="13" x14ac:dyDescent="0.3">
      <c r="A402" s="6" t="s">
        <v>1296</v>
      </c>
      <c r="B402" s="1" t="s">
        <v>7101</v>
      </c>
      <c r="C402" s="106" t="s">
        <v>6501</v>
      </c>
      <c r="D402" s="106" t="s">
        <v>6718</v>
      </c>
      <c r="E402" s="106" t="s">
        <v>6693</v>
      </c>
      <c r="F402" s="62">
        <v>5278.7527140049842</v>
      </c>
      <c r="G402" s="62">
        <v>178.51013370705888</v>
      </c>
      <c r="H402" s="62">
        <v>942310.85278352967</v>
      </c>
      <c r="I402" s="127">
        <v>15342.916666666668</v>
      </c>
      <c r="J402" s="16">
        <v>18444.364507447306</v>
      </c>
      <c r="K402" s="17">
        <f>gp_need_index[[#This Row],[Normalised weighted population (base year)]]/gp_need_index[[#This Row],[Registered population (base year)]]</f>
        <v>1.2021419986930324</v>
      </c>
      <c r="L402" s="113">
        <v>15472.774799695391</v>
      </c>
      <c r="M402" s="16">
        <v>18611.648134256964</v>
      </c>
      <c r="N402" s="17">
        <f>gp_need_index[[#This Row],[Normalised weighted population 2025/26]]/gp_need_index[[#This Row],[Registered population 2025/26]]</f>
        <v>1.202864280983613</v>
      </c>
    </row>
    <row r="403" spans="1:14" ht="13" x14ac:dyDescent="0.3">
      <c r="A403" s="6" t="s">
        <v>1188</v>
      </c>
      <c r="B403" s="1" t="s">
        <v>7102</v>
      </c>
      <c r="C403" s="106" t="s">
        <v>6501</v>
      </c>
      <c r="D403" s="106" t="s">
        <v>6718</v>
      </c>
      <c r="E403" s="106" t="s">
        <v>6692</v>
      </c>
      <c r="F403" s="62">
        <v>5170.0509360708838</v>
      </c>
      <c r="G403" s="62">
        <v>46.806737922744205</v>
      </c>
      <c r="H403" s="62">
        <v>241993.2192119082</v>
      </c>
      <c r="I403" s="127">
        <v>6227.0833333333339</v>
      </c>
      <c r="J403" s="16">
        <v>4736.6653268296623</v>
      </c>
      <c r="K403" s="17">
        <f>gp_need_index[[#This Row],[Normalised weighted population (base year)]]/gp_need_index[[#This Row],[Registered population (base year)]]</f>
        <v>0.76065552254206681</v>
      </c>
      <c r="L403" s="113">
        <v>6285.0749954914245</v>
      </c>
      <c r="M403" s="16">
        <v>4779.625145506835</v>
      </c>
      <c r="N403" s="17">
        <f>gp_need_index[[#This Row],[Normalised weighted population 2025/26]]/gp_need_index[[#This Row],[Registered population 2025/26]]</f>
        <v>0.76047225354279491</v>
      </c>
    </row>
    <row r="404" spans="1:14" ht="13" x14ac:dyDescent="0.3">
      <c r="A404" s="6" t="s">
        <v>1179</v>
      </c>
      <c r="B404" s="1" t="s">
        <v>7103</v>
      </c>
      <c r="C404" s="106" t="s">
        <v>6501</v>
      </c>
      <c r="D404" s="106" t="s">
        <v>6718</v>
      </c>
      <c r="E404" s="106" t="s">
        <v>6692</v>
      </c>
      <c r="F404" s="62">
        <v>5184.372233072917</v>
      </c>
      <c r="G404" s="62">
        <v>100.31783951560223</v>
      </c>
      <c r="H404" s="62">
        <v>520085.02166655322</v>
      </c>
      <c r="I404" s="127">
        <v>13645.333333333332</v>
      </c>
      <c r="J404" s="16">
        <v>10179.907921197619</v>
      </c>
      <c r="K404" s="17">
        <f>gp_need_index[[#This Row],[Normalised weighted population (base year)]]/gp_need_index[[#This Row],[Registered population (base year)]]</f>
        <v>0.74603585508092773</v>
      </c>
      <c r="L404" s="113">
        <v>13778.51128137822</v>
      </c>
      <c r="M404" s="16">
        <v>10272.235955430444</v>
      </c>
      <c r="N404" s="17">
        <f>gp_need_index[[#This Row],[Normalised weighted population 2025/26]]/gp_need_index[[#This Row],[Registered population 2025/26]]</f>
        <v>0.74552582246773369</v>
      </c>
    </row>
    <row r="405" spans="1:14" ht="13" x14ac:dyDescent="0.3">
      <c r="A405" s="6" t="s">
        <v>1353</v>
      </c>
      <c r="B405" s="1" t="s">
        <v>7104</v>
      </c>
      <c r="C405" s="106" t="s">
        <v>6501</v>
      </c>
      <c r="D405" s="106" t="s">
        <v>6718</v>
      </c>
      <c r="E405" s="106" t="s">
        <v>6690</v>
      </c>
      <c r="F405" s="62">
        <v>5305.2996504934208</v>
      </c>
      <c r="G405" s="62">
        <v>97.938087838399412</v>
      </c>
      <c r="H405" s="62">
        <v>519590.90317905432</v>
      </c>
      <c r="I405" s="127">
        <v>14922.416666666668</v>
      </c>
      <c r="J405" s="16">
        <v>10170.236270418711</v>
      </c>
      <c r="K405" s="17">
        <f>gp_need_index[[#This Row],[Normalised weighted population (base year)]]/gp_need_index[[#This Row],[Registered population (base year)]]</f>
        <v>0.68154083199785842</v>
      </c>
      <c r="L405" s="113">
        <v>15070.725856248311</v>
      </c>
      <c r="M405" s="16">
        <v>10262.476586323322</v>
      </c>
      <c r="N405" s="17">
        <f>gp_need_index[[#This Row],[Normalised weighted population 2025/26]]/gp_need_index[[#This Row],[Registered population 2025/26]]</f>
        <v>0.680954367043211</v>
      </c>
    </row>
    <row r="406" spans="1:14" ht="13" x14ac:dyDescent="0.3">
      <c r="A406" s="6" t="s">
        <v>1359</v>
      </c>
      <c r="B406" s="1" t="s">
        <v>7105</v>
      </c>
      <c r="C406" s="106" t="s">
        <v>6501</v>
      </c>
      <c r="D406" s="106" t="s">
        <v>6718</v>
      </c>
      <c r="E406" s="106" t="s">
        <v>6690</v>
      </c>
      <c r="F406" s="62">
        <v>5318.6342195900534</v>
      </c>
      <c r="G406" s="62">
        <v>112.522185412026</v>
      </c>
      <c r="H406" s="62">
        <v>598464.34579545818</v>
      </c>
      <c r="I406" s="127">
        <v>12479.75</v>
      </c>
      <c r="J406" s="16">
        <v>11714.069201215247</v>
      </c>
      <c r="K406" s="17">
        <f>gp_need_index[[#This Row],[Normalised weighted population (base year)]]/gp_need_index[[#This Row],[Registered population (base year)]]</f>
        <v>0.93864614284863457</v>
      </c>
      <c r="L406" s="113">
        <v>12595.550246498242</v>
      </c>
      <c r="M406" s="16">
        <v>11820.311516036523</v>
      </c>
      <c r="N406" s="17">
        <f>gp_need_index[[#This Row],[Normalised weighted population 2025/26]]/gp_need_index[[#This Row],[Registered population 2025/26]]</f>
        <v>0.93845138042482523</v>
      </c>
    </row>
    <row r="407" spans="1:14" ht="13" x14ac:dyDescent="0.3">
      <c r="A407" s="6" t="s">
        <v>1300</v>
      </c>
      <c r="B407" s="1" t="s">
        <v>7106</v>
      </c>
      <c r="C407" s="106" t="s">
        <v>6501</v>
      </c>
      <c r="D407" s="106" t="s">
        <v>6718</v>
      </c>
      <c r="E407" s="106" t="s">
        <v>6693</v>
      </c>
      <c r="F407" s="62">
        <v>5336.5709313680964</v>
      </c>
      <c r="G407" s="62">
        <v>92.385068739490151</v>
      </c>
      <c r="H407" s="62">
        <v>493019.47232760658</v>
      </c>
      <c r="I407" s="127">
        <v>8717.8333333333339</v>
      </c>
      <c r="J407" s="16">
        <v>9650.1391552673485</v>
      </c>
      <c r="K407" s="17">
        <f>gp_need_index[[#This Row],[Normalised weighted population (base year)]]/gp_need_index[[#This Row],[Registered population (base year)]]</f>
        <v>1.106942377341543</v>
      </c>
      <c r="L407" s="113">
        <v>8792.3925422953562</v>
      </c>
      <c r="M407" s="16">
        <v>9737.6623809365865</v>
      </c>
      <c r="N407" s="17">
        <f>gp_need_index[[#This Row],[Normalised weighted population 2025/26]]/gp_need_index[[#This Row],[Registered population 2025/26]]</f>
        <v>1.1075099677470106</v>
      </c>
    </row>
    <row r="408" spans="1:14" ht="13" x14ac:dyDescent="0.3">
      <c r="A408" s="6" t="s">
        <v>1291</v>
      </c>
      <c r="B408" s="1" t="s">
        <v>7107</v>
      </c>
      <c r="C408" s="106" t="s">
        <v>6501</v>
      </c>
      <c r="D408" s="106" t="s">
        <v>6718</v>
      </c>
      <c r="E408" s="106" t="s">
        <v>6693</v>
      </c>
      <c r="F408" s="62">
        <v>5381.2541288488055</v>
      </c>
      <c r="G408" s="62">
        <v>68.083574136990421</v>
      </c>
      <c r="H408" s="62">
        <v>366375.01443146344</v>
      </c>
      <c r="I408" s="127">
        <v>7586.4166666666661</v>
      </c>
      <c r="J408" s="16">
        <v>7171.2580754363262</v>
      </c>
      <c r="K408" s="17">
        <f>gp_need_index[[#This Row],[Normalised weighted population (base year)]]/gp_need_index[[#This Row],[Registered population (base year)]]</f>
        <v>0.94527606253760477</v>
      </c>
      <c r="L408" s="113">
        <v>7649.7622949626129</v>
      </c>
      <c r="M408" s="16">
        <v>7236.2987581425623</v>
      </c>
      <c r="N408" s="17">
        <f>gp_need_index[[#This Row],[Normalised weighted population 2025/26]]/gp_need_index[[#This Row],[Registered population 2025/26]]</f>
        <v>0.94595079940035298</v>
      </c>
    </row>
    <row r="409" spans="1:14" ht="13" x14ac:dyDescent="0.3">
      <c r="A409" s="6" t="s">
        <v>1286</v>
      </c>
      <c r="B409" s="1" t="s">
        <v>7108</v>
      </c>
      <c r="C409" s="106" t="s">
        <v>6501</v>
      </c>
      <c r="D409" s="106" t="s">
        <v>6718</v>
      </c>
      <c r="E409" s="106" t="s">
        <v>6693</v>
      </c>
      <c r="F409" s="62">
        <v>5301.3377161672224</v>
      </c>
      <c r="G409" s="62">
        <v>534.91473166895355</v>
      </c>
      <c r="H409" s="62">
        <v>2835763.6419300926</v>
      </c>
      <c r="I409" s="127">
        <v>56971.916666666664</v>
      </c>
      <c r="J409" s="16">
        <v>55505.949140055483</v>
      </c>
      <c r="K409" s="17">
        <f>gp_need_index[[#This Row],[Normalised weighted population (base year)]]/gp_need_index[[#This Row],[Registered population (base year)]]</f>
        <v>0.97426859385496334</v>
      </c>
      <c r="L409" s="113">
        <v>57463.174510994264</v>
      </c>
      <c r="M409" s="16">
        <v>56009.367757591033</v>
      </c>
      <c r="N409" s="17">
        <f>gp_need_index[[#This Row],[Normalised weighted population 2025/26]]/gp_need_index[[#This Row],[Registered population 2025/26]]</f>
        <v>0.97470020120233558</v>
      </c>
    </row>
    <row r="410" spans="1:14" ht="13" x14ac:dyDescent="0.3">
      <c r="A410" s="6" t="s">
        <v>1196</v>
      </c>
      <c r="B410" s="1" t="s">
        <v>7109</v>
      </c>
      <c r="C410" s="106" t="s">
        <v>6501</v>
      </c>
      <c r="D410" s="106" t="s">
        <v>6718</v>
      </c>
      <c r="E410" s="106" t="s">
        <v>6692</v>
      </c>
      <c r="F410" s="62">
        <v>5265.3944576733729</v>
      </c>
      <c r="G410" s="62">
        <v>59.545040003043688</v>
      </c>
      <c r="H410" s="62">
        <v>313528.12361396552</v>
      </c>
      <c r="I410" s="127">
        <v>10263.666666666666</v>
      </c>
      <c r="J410" s="16">
        <v>6136.8570447744005</v>
      </c>
      <c r="K410" s="17">
        <f>gp_need_index[[#This Row],[Normalised weighted population (base year)]]/gp_need_index[[#This Row],[Registered population (base year)]]</f>
        <v>0.59792053308834403</v>
      </c>
      <c r="L410" s="113">
        <v>10369.12314107802</v>
      </c>
      <c r="M410" s="16">
        <v>6192.5160892076065</v>
      </c>
      <c r="N410" s="17">
        <f>gp_need_index[[#This Row],[Normalised weighted population 2025/26]]/gp_need_index[[#This Row],[Registered population 2025/26]]</f>
        <v>0.59720730528076316</v>
      </c>
    </row>
    <row r="411" spans="1:14" ht="13" x14ac:dyDescent="0.3">
      <c r="A411" s="6" t="s">
        <v>1274</v>
      </c>
      <c r="B411" s="1" t="s">
        <v>7110</v>
      </c>
      <c r="C411" s="106" t="s">
        <v>6501</v>
      </c>
      <c r="D411" s="106" t="s">
        <v>6718</v>
      </c>
      <c r="E411" s="106" t="s">
        <v>6693</v>
      </c>
      <c r="F411" s="62">
        <v>5350.3932756696431</v>
      </c>
      <c r="G411" s="62">
        <v>79.23781837064044</v>
      </c>
      <c r="H411" s="62">
        <v>423953.49058900715</v>
      </c>
      <c r="I411" s="127">
        <v>7934.6666666666679</v>
      </c>
      <c r="J411" s="16">
        <v>8298.2730078187997</v>
      </c>
      <c r="K411" s="17">
        <f>gp_need_index[[#This Row],[Normalised weighted population (base year)]]/gp_need_index[[#This Row],[Registered population (base year)]]</f>
        <v>1.0458250303922196</v>
      </c>
      <c r="L411" s="113">
        <v>7998.945032723007</v>
      </c>
      <c r="M411" s="16">
        <v>8373.5353029466205</v>
      </c>
      <c r="N411" s="17">
        <f>gp_need_index[[#This Row],[Normalised weighted population 2025/26]]/gp_need_index[[#This Row],[Registered population 2025/26]]</f>
        <v>1.0468299592872805</v>
      </c>
    </row>
    <row r="412" spans="1:14" ht="13" x14ac:dyDescent="0.3">
      <c r="A412" s="6" t="s">
        <v>1283</v>
      </c>
      <c r="B412" s="1" t="s">
        <v>7111</v>
      </c>
      <c r="C412" s="106" t="s">
        <v>6501</v>
      </c>
      <c r="D412" s="106" t="s">
        <v>6718</v>
      </c>
      <c r="E412" s="106" t="s">
        <v>6693</v>
      </c>
      <c r="F412" s="62">
        <v>5266.0651948180375</v>
      </c>
      <c r="G412" s="62">
        <v>60.525496687798658</v>
      </c>
      <c r="H412" s="62">
        <v>318731.21150669095</v>
      </c>
      <c r="I412" s="127">
        <v>7996.833333333333</v>
      </c>
      <c r="J412" s="16">
        <v>6238.699923240918</v>
      </c>
      <c r="K412" s="17">
        <f>gp_need_index[[#This Row],[Normalised weighted population (base year)]]/gp_need_index[[#This Row],[Registered population (base year)]]</f>
        <v>0.78014629831486437</v>
      </c>
      <c r="L412" s="113">
        <v>8068.9090293838808</v>
      </c>
      <c r="M412" s="16">
        <v>6295.28264525964</v>
      </c>
      <c r="N412" s="17">
        <f>gp_need_index[[#This Row],[Normalised weighted population 2025/26]]/gp_need_index[[#This Row],[Registered population 2025/26]]</f>
        <v>0.78019006315905015</v>
      </c>
    </row>
    <row r="413" spans="1:14" ht="13" x14ac:dyDescent="0.3">
      <c r="A413" s="6" t="s">
        <v>1294</v>
      </c>
      <c r="B413" s="1" t="s">
        <v>7112</v>
      </c>
      <c r="C413" s="106" t="s">
        <v>6501</v>
      </c>
      <c r="D413" s="106" t="s">
        <v>6718</v>
      </c>
      <c r="E413" s="106" t="s">
        <v>6693</v>
      </c>
      <c r="F413" s="62">
        <v>5279.5845602964746</v>
      </c>
      <c r="G413" s="62"/>
      <c r="H413" s="62"/>
      <c r="I413" s="127">
        <v>1309.3333333333333</v>
      </c>
      <c r="J413" s="16"/>
      <c r="K413" s="17">
        <f>gp_need_index[[#This Row],[Normalised weighted population (base year)]]/gp_need_index[[#This Row],[Registered population (base year)]]</f>
        <v>0</v>
      </c>
      <c r="L413" s="113">
        <v>1320.7233915411368</v>
      </c>
      <c r="M413" s="16"/>
      <c r="N413" s="17">
        <f>gp_need_index[[#This Row],[Normalised weighted population 2025/26]]/gp_need_index[[#This Row],[Registered population 2025/26]]</f>
        <v>0</v>
      </c>
    </row>
    <row r="414" spans="1:14" ht="13" x14ac:dyDescent="0.3">
      <c r="A414" s="6" t="s">
        <v>1177</v>
      </c>
      <c r="B414" s="1" t="s">
        <v>7113</v>
      </c>
      <c r="C414" s="106" t="s">
        <v>6501</v>
      </c>
      <c r="D414" s="106" t="s">
        <v>6718</v>
      </c>
      <c r="E414" s="106" t="s">
        <v>6692</v>
      </c>
      <c r="F414" s="62">
        <v>5196.387551700368</v>
      </c>
      <c r="G414" s="62">
        <v>363.08426700619702</v>
      </c>
      <c r="H414" s="62">
        <v>1886726.5652892548</v>
      </c>
      <c r="I414" s="127">
        <v>46679.333333333336</v>
      </c>
      <c r="J414" s="16">
        <v>36929.92858278512</v>
      </c>
      <c r="K414" s="17">
        <f>gp_need_index[[#This Row],[Normalised weighted population (base year)]]/gp_need_index[[#This Row],[Registered population (base year)]]</f>
        <v>0.79114087425095581</v>
      </c>
      <c r="L414" s="113">
        <v>47102.235650773684</v>
      </c>
      <c r="M414" s="16">
        <v>37264.869501386871</v>
      </c>
      <c r="N414" s="17">
        <f>gp_need_index[[#This Row],[Normalised weighted population 2025/26]]/gp_need_index[[#This Row],[Registered population 2025/26]]</f>
        <v>0.79114863629142351</v>
      </c>
    </row>
    <row r="415" spans="1:14" ht="13" x14ac:dyDescent="0.3">
      <c r="A415" s="6" t="s">
        <v>1350</v>
      </c>
      <c r="B415" s="1" t="s">
        <v>7114</v>
      </c>
      <c r="C415" s="106" t="s">
        <v>6501</v>
      </c>
      <c r="D415" s="106" t="s">
        <v>6718</v>
      </c>
      <c r="E415" s="106" t="s">
        <v>6690</v>
      </c>
      <c r="F415" s="62">
        <v>5275.3349975585934</v>
      </c>
      <c r="G415" s="62">
        <v>48.599783375903741</v>
      </c>
      <c r="H415" s="62">
        <v>256380.13811667133</v>
      </c>
      <c r="I415" s="127">
        <v>7204.5000000000009</v>
      </c>
      <c r="J415" s="16">
        <v>5018.2683409886149</v>
      </c>
      <c r="K415" s="17">
        <f>gp_need_index[[#This Row],[Normalised weighted population (base year)]]/gp_need_index[[#This Row],[Registered population (base year)]]</f>
        <v>0.69654637254335683</v>
      </c>
      <c r="L415" s="113">
        <v>7276.6364834382966</v>
      </c>
      <c r="M415" s="16">
        <v>5063.7821958056629</v>
      </c>
      <c r="N415" s="17">
        <f>gp_need_index[[#This Row],[Normalised weighted population 2025/26]]/gp_need_index[[#This Row],[Registered population 2025/26]]</f>
        <v>0.69589599636190236</v>
      </c>
    </row>
    <row r="416" spans="1:14" ht="13" x14ac:dyDescent="0.3">
      <c r="A416" s="6" t="s">
        <v>1363</v>
      </c>
      <c r="B416" s="1" t="s">
        <v>7115</v>
      </c>
      <c r="C416" s="106" t="s">
        <v>6501</v>
      </c>
      <c r="D416" s="106" t="s">
        <v>6718</v>
      </c>
      <c r="E416" s="106" t="s">
        <v>6690</v>
      </c>
      <c r="F416" s="62">
        <v>5261.7779701309973</v>
      </c>
      <c r="G416" s="62">
        <v>106.78014748024535</v>
      </c>
      <c r="H416" s="62">
        <v>561853.42765889387</v>
      </c>
      <c r="I416" s="127">
        <v>10180.25</v>
      </c>
      <c r="J416" s="16">
        <v>10997.46372323692</v>
      </c>
      <c r="K416" s="17">
        <f>gp_need_index[[#This Row],[Normalised weighted population (base year)]]/gp_need_index[[#This Row],[Registered population (base year)]]</f>
        <v>1.0802744257986709</v>
      </c>
      <c r="L416" s="113">
        <v>10274.178123985235</v>
      </c>
      <c r="M416" s="16">
        <v>11097.206688986047</v>
      </c>
      <c r="N416" s="17">
        <f>gp_need_index[[#This Row],[Normalised weighted population 2025/26]]/gp_need_index[[#This Row],[Registered population 2025/26]]</f>
        <v>1.08010651120399</v>
      </c>
    </row>
    <row r="417" spans="1:14" ht="13" x14ac:dyDescent="0.3">
      <c r="A417" s="6" t="s">
        <v>1360</v>
      </c>
      <c r="B417" s="1" t="s">
        <v>7116</v>
      </c>
      <c r="C417" s="106" t="s">
        <v>6501</v>
      </c>
      <c r="D417" s="106" t="s">
        <v>6718</v>
      </c>
      <c r="E417" s="106" t="s">
        <v>6690</v>
      </c>
      <c r="F417" s="62">
        <v>5275.9278442382811</v>
      </c>
      <c r="G417" s="62">
        <v>88.621670959001506</v>
      </c>
      <c r="H417" s="62">
        <v>467561.54141551908</v>
      </c>
      <c r="I417" s="127">
        <v>11173.166666666666</v>
      </c>
      <c r="J417" s="16">
        <v>9151.8371820268694</v>
      </c>
      <c r="K417" s="17">
        <f>gp_need_index[[#This Row],[Normalised weighted population (base year)]]/gp_need_index[[#This Row],[Registered population (base year)]]</f>
        <v>0.81909072468505228</v>
      </c>
      <c r="L417" s="113">
        <v>11282.408844424866</v>
      </c>
      <c r="M417" s="16">
        <v>9234.8409914106378</v>
      </c>
      <c r="N417" s="17">
        <f>gp_need_index[[#This Row],[Normalised weighted population 2025/26]]/gp_need_index[[#This Row],[Registered population 2025/26]]</f>
        <v>0.81851678296288455</v>
      </c>
    </row>
    <row r="418" spans="1:14" ht="13" x14ac:dyDescent="0.3">
      <c r="A418" s="6" t="s">
        <v>1180</v>
      </c>
      <c r="B418" s="1" t="s">
        <v>7117</v>
      </c>
      <c r="C418" s="106" t="s">
        <v>6501</v>
      </c>
      <c r="D418" s="106" t="s">
        <v>6718</v>
      </c>
      <c r="E418" s="106" t="s">
        <v>6692</v>
      </c>
      <c r="F418" s="62">
        <v>5234.8019666169821</v>
      </c>
      <c r="G418" s="62">
        <v>162.25901956356512</v>
      </c>
      <c r="H418" s="62">
        <v>849393.83471269405</v>
      </c>
      <c r="I418" s="127">
        <v>17599.416666666668</v>
      </c>
      <c r="J418" s="16">
        <v>16625.649011195605</v>
      </c>
      <c r="K418" s="17">
        <f>gp_need_index[[#This Row],[Normalised weighted population (base year)]]/gp_need_index[[#This Row],[Registered population (base year)]]</f>
        <v>0.94467045846380915</v>
      </c>
      <c r="L418" s="113">
        <v>17753.553596374455</v>
      </c>
      <c r="M418" s="16">
        <v>16776.437554955635</v>
      </c>
      <c r="N418" s="17">
        <f>gp_need_index[[#This Row],[Normalised weighted population 2025/26]]/gp_need_index[[#This Row],[Registered population 2025/26]]</f>
        <v>0.94496222763997162</v>
      </c>
    </row>
    <row r="419" spans="1:14" ht="13" x14ac:dyDescent="0.3">
      <c r="A419" s="6" t="s">
        <v>1186</v>
      </c>
      <c r="B419" s="1" t="s">
        <v>12447</v>
      </c>
      <c r="C419" s="106" t="s">
        <v>6501</v>
      </c>
      <c r="D419" s="106" t="s">
        <v>6718</v>
      </c>
      <c r="E419" s="106" t="s">
        <v>6692</v>
      </c>
      <c r="F419" s="62">
        <v>5573.3788655598955</v>
      </c>
      <c r="G419" s="62">
        <v>225.46847859095186</v>
      </c>
      <c r="H419" s="62">
        <v>1256621.2534287549</v>
      </c>
      <c r="I419" s="127">
        <v>26852.583333333336</v>
      </c>
      <c r="J419" s="16">
        <v>24596.533487415636</v>
      </c>
      <c r="K419" s="17">
        <f>gp_need_index[[#This Row],[Normalised weighted population (base year)]]/gp_need_index[[#This Row],[Registered population (base year)]]</f>
        <v>0.91598388066010905</v>
      </c>
      <c r="L419" s="113">
        <v>27115.313085361213</v>
      </c>
      <c r="M419" s="16">
        <v>24819.615032299371</v>
      </c>
      <c r="N419" s="17">
        <f>gp_need_index[[#This Row],[Normalised weighted population 2025/26]]/gp_need_index[[#This Row],[Registered population 2025/26]]</f>
        <v>0.915335734983594</v>
      </c>
    </row>
    <row r="420" spans="1:14" ht="13" x14ac:dyDescent="0.3">
      <c r="A420" s="6" t="s">
        <v>1276</v>
      </c>
      <c r="B420" s="1" t="s">
        <v>7118</v>
      </c>
      <c r="C420" s="106" t="s">
        <v>6501</v>
      </c>
      <c r="D420" s="106" t="s">
        <v>6718</v>
      </c>
      <c r="E420" s="106" t="s">
        <v>6693</v>
      </c>
      <c r="F420" s="62">
        <v>5279.601159137228</v>
      </c>
      <c r="G420" s="62">
        <v>116.24992942434304</v>
      </c>
      <c r="H420" s="62">
        <v>613753.26213838242</v>
      </c>
      <c r="I420" s="127">
        <v>12917.499999999998</v>
      </c>
      <c r="J420" s="16">
        <v>12013.32750341963</v>
      </c>
      <c r="K420" s="17">
        <f>gp_need_index[[#This Row],[Normalised weighted population (base year)]]/gp_need_index[[#This Row],[Registered population (base year)]]</f>
        <v>0.9300040645186477</v>
      </c>
      <c r="L420" s="113">
        <v>13035.691496023894</v>
      </c>
      <c r="M420" s="16">
        <v>12122.283981373252</v>
      </c>
      <c r="N420" s="17">
        <f>gp_need_index[[#This Row],[Normalised weighted population 2025/26]]/gp_need_index[[#This Row],[Registered population 2025/26]]</f>
        <v>0.92993025993832035</v>
      </c>
    </row>
    <row r="421" spans="1:14" ht="13" x14ac:dyDescent="0.3">
      <c r="A421" s="6" t="s">
        <v>1282</v>
      </c>
      <c r="B421" s="1" t="s">
        <v>7119</v>
      </c>
      <c r="C421" s="106" t="s">
        <v>6501</v>
      </c>
      <c r="D421" s="106" t="s">
        <v>6718</v>
      </c>
      <c r="E421" s="106" t="s">
        <v>6693</v>
      </c>
      <c r="F421" s="62">
        <v>5237.9514508928569</v>
      </c>
      <c r="G421" s="62">
        <v>30.84582882027447</v>
      </c>
      <c r="H421" s="62">
        <v>161568.95382314935</v>
      </c>
      <c r="I421" s="127">
        <v>3423.333333333333</v>
      </c>
      <c r="J421" s="16">
        <v>3162.4772956803363</v>
      </c>
      <c r="K421" s="17">
        <f>gp_need_index[[#This Row],[Normalised weighted population (base year)]]/gp_need_index[[#This Row],[Registered population (base year)]]</f>
        <v>0.92380057322697273</v>
      </c>
      <c r="L421" s="113">
        <v>3455.9930774229606</v>
      </c>
      <c r="M421" s="16">
        <v>3191.1598058048244</v>
      </c>
      <c r="N421" s="17">
        <f>gp_need_index[[#This Row],[Normalised weighted population 2025/26]]/gp_need_index[[#This Row],[Registered population 2025/26]]</f>
        <v>0.92336984893048013</v>
      </c>
    </row>
    <row r="422" spans="1:14" ht="13" x14ac:dyDescent="0.3">
      <c r="A422" s="6" t="s">
        <v>1182</v>
      </c>
      <c r="B422" s="1" t="s">
        <v>7120</v>
      </c>
      <c r="C422" s="106" t="s">
        <v>6501</v>
      </c>
      <c r="D422" s="106" t="s">
        <v>6718</v>
      </c>
      <c r="E422" s="106" t="s">
        <v>6692</v>
      </c>
      <c r="F422" s="62">
        <v>5265.5820515950518</v>
      </c>
      <c r="G422" s="62">
        <v>41.685580095910638</v>
      </c>
      <c r="H422" s="62">
        <v>219498.84236335498</v>
      </c>
      <c r="I422" s="127">
        <v>6494</v>
      </c>
      <c r="J422" s="16">
        <v>4296.3706143820382</v>
      </c>
      <c r="K422" s="17">
        <f>gp_need_index[[#This Row],[Normalised weighted population (base year)]]/gp_need_index[[#This Row],[Registered population (base year)]]</f>
        <v>0.66159079371451157</v>
      </c>
      <c r="L422" s="113">
        <v>6553.7746097185609</v>
      </c>
      <c r="M422" s="16">
        <v>4335.3371213713181</v>
      </c>
      <c r="N422" s="17">
        <f>gp_need_index[[#This Row],[Normalised weighted population 2025/26]]/gp_need_index[[#This Row],[Registered population 2025/26]]</f>
        <v>0.6615023218745526</v>
      </c>
    </row>
    <row r="423" spans="1:14" ht="13" x14ac:dyDescent="0.3">
      <c r="A423" s="6" t="s">
        <v>1298</v>
      </c>
      <c r="B423" s="1" t="s">
        <v>7121</v>
      </c>
      <c r="C423" s="106" t="s">
        <v>6501</v>
      </c>
      <c r="D423" s="106" t="s">
        <v>6718</v>
      </c>
      <c r="E423" s="106" t="s">
        <v>6693</v>
      </c>
      <c r="F423" s="62">
        <v>5346.4190095600325</v>
      </c>
      <c r="G423" s="62">
        <v>55.427286505452777</v>
      </c>
      <c r="H423" s="62">
        <v>296337.49822108296</v>
      </c>
      <c r="I423" s="127">
        <v>5401.75</v>
      </c>
      <c r="J423" s="16">
        <v>5800.3755536393901</v>
      </c>
      <c r="K423" s="17">
        <f>gp_need_index[[#This Row],[Normalised weighted population (base year)]]/gp_need_index[[#This Row],[Registered population (base year)]]</f>
        <v>1.0737956317192372</v>
      </c>
      <c r="L423" s="113">
        <v>5451.0724372370114</v>
      </c>
      <c r="M423" s="16">
        <v>5852.9828342577648</v>
      </c>
      <c r="N423" s="17">
        <f>gp_need_index[[#This Row],[Normalised weighted population 2025/26]]/gp_need_index[[#This Row],[Registered population 2025/26]]</f>
        <v>1.0737305184710533</v>
      </c>
    </row>
    <row r="424" spans="1:14" ht="13" x14ac:dyDescent="0.3">
      <c r="A424" s="6" t="s">
        <v>1315</v>
      </c>
      <c r="B424" s="1" t="s">
        <v>7122</v>
      </c>
      <c r="C424" s="106" t="s">
        <v>6501</v>
      </c>
      <c r="D424" s="106" t="s">
        <v>6718</v>
      </c>
      <c r="E424" s="106" t="s">
        <v>6691</v>
      </c>
      <c r="F424" s="62">
        <v>5357.532684795673</v>
      </c>
      <c r="G424" s="62">
        <v>71.260409482958863</v>
      </c>
      <c r="H424" s="62">
        <v>381779.97293687565</v>
      </c>
      <c r="I424" s="127">
        <v>8006.6666666666661</v>
      </c>
      <c r="J424" s="16">
        <v>7472.7877342072161</v>
      </c>
      <c r="K424" s="17">
        <f>gp_need_index[[#This Row],[Normalised weighted population (base year)]]/gp_need_index[[#This Row],[Registered population (base year)]]</f>
        <v>0.93332069952629682</v>
      </c>
      <c r="L424" s="113">
        <v>8079.2215341693063</v>
      </c>
      <c r="M424" s="16">
        <v>7540.5631804174745</v>
      </c>
      <c r="N424" s="17">
        <f>gp_need_index[[#This Row],[Normalised weighted population 2025/26]]/gp_need_index[[#This Row],[Registered population 2025/26]]</f>
        <v>0.93332793865427588</v>
      </c>
    </row>
    <row r="425" spans="1:14" ht="13" x14ac:dyDescent="0.3">
      <c r="A425" s="6" t="s">
        <v>1181</v>
      </c>
      <c r="B425" s="1" t="s">
        <v>7123</v>
      </c>
      <c r="C425" s="106" t="s">
        <v>6501</v>
      </c>
      <c r="D425" s="106" t="s">
        <v>6718</v>
      </c>
      <c r="E425" s="106" t="s">
        <v>6692</v>
      </c>
      <c r="F425" s="62">
        <v>5216.3780643857763</v>
      </c>
      <c r="G425" s="62">
        <v>52.048852456106466</v>
      </c>
      <c r="H425" s="62">
        <v>271506.49222848553</v>
      </c>
      <c r="I425" s="127">
        <v>8046.1666666666679</v>
      </c>
      <c r="J425" s="16">
        <v>5314.3447239389843</v>
      </c>
      <c r="K425" s="17">
        <f>gp_need_index[[#This Row],[Normalised weighted population (base year)]]/gp_need_index[[#This Row],[Registered population (base year)]]</f>
        <v>0.66048156148132442</v>
      </c>
      <c r="L425" s="113">
        <v>8120.3552307167829</v>
      </c>
      <c r="M425" s="16">
        <v>5362.5438830468156</v>
      </c>
      <c r="N425" s="17">
        <f>gp_need_index[[#This Row],[Normalised weighted population 2025/26]]/gp_need_index[[#This Row],[Registered population 2025/26]]</f>
        <v>0.66038291807259575</v>
      </c>
    </row>
    <row r="426" spans="1:14" ht="13" x14ac:dyDescent="0.3">
      <c r="A426" s="6" t="s">
        <v>1364</v>
      </c>
      <c r="B426" s="1" t="s">
        <v>7124</v>
      </c>
      <c r="C426" s="106" t="s">
        <v>6501</v>
      </c>
      <c r="D426" s="106" t="s">
        <v>6718</v>
      </c>
      <c r="E426" s="106" t="s">
        <v>6690</v>
      </c>
      <c r="F426" s="62">
        <v>5357.3538046077811</v>
      </c>
      <c r="G426" s="62">
        <v>45.857168873782754</v>
      </c>
      <c r="H426" s="62">
        <v>245673.07813450156</v>
      </c>
      <c r="I426" s="127">
        <v>4607.5</v>
      </c>
      <c r="J426" s="16">
        <v>4808.6932134912686</v>
      </c>
      <c r="K426" s="17">
        <f>gp_need_index[[#This Row],[Normalised weighted population (base year)]]/gp_need_index[[#This Row],[Registered population (base year)]]</f>
        <v>1.0436664597919194</v>
      </c>
      <c r="L426" s="113">
        <v>4650.1874158832925</v>
      </c>
      <c r="M426" s="16">
        <v>4852.3062987045332</v>
      </c>
      <c r="N426" s="17">
        <f>gp_need_index[[#This Row],[Normalised weighted population 2025/26]]/gp_need_index[[#This Row],[Registered population 2025/26]]</f>
        <v>1.0434646745915828</v>
      </c>
    </row>
    <row r="427" spans="1:14" ht="13" x14ac:dyDescent="0.3">
      <c r="A427" s="6" t="s">
        <v>1307</v>
      </c>
      <c r="B427" s="1" t="s">
        <v>7125</v>
      </c>
      <c r="C427" s="106" t="s">
        <v>6501</v>
      </c>
      <c r="D427" s="106" t="s">
        <v>6718</v>
      </c>
      <c r="E427" s="106" t="s">
        <v>6691</v>
      </c>
      <c r="F427" s="62">
        <v>5238.9369217722042</v>
      </c>
      <c r="G427" s="62">
        <v>47.210960919663009</v>
      </c>
      <c r="H427" s="62">
        <v>247335.24627436715</v>
      </c>
      <c r="I427" s="127">
        <v>5390.4166666666679</v>
      </c>
      <c r="J427" s="16">
        <v>4841.2277374795958</v>
      </c>
      <c r="K427" s="17">
        <f>gp_need_index[[#This Row],[Normalised weighted population (base year)]]/gp_need_index[[#This Row],[Registered population (base year)]]</f>
        <v>0.89811753651936521</v>
      </c>
      <c r="L427" s="113">
        <v>5441.5479615204868</v>
      </c>
      <c r="M427" s="16">
        <v>4885.1358989025657</v>
      </c>
      <c r="N427" s="17">
        <f>gp_need_index[[#This Row],[Normalised weighted population 2025/26]]/gp_need_index[[#This Row],[Registered population 2025/26]]</f>
        <v>0.89774746697951602</v>
      </c>
    </row>
    <row r="428" spans="1:14" ht="13" x14ac:dyDescent="0.3">
      <c r="A428" s="6" t="s">
        <v>1194</v>
      </c>
      <c r="B428" s="1" t="s">
        <v>7126</v>
      </c>
      <c r="C428" s="106" t="s">
        <v>6501</v>
      </c>
      <c r="D428" s="106" t="s">
        <v>6718</v>
      </c>
      <c r="E428" s="106" t="s">
        <v>6692</v>
      </c>
      <c r="F428" s="62">
        <v>5205.7856654575889</v>
      </c>
      <c r="G428" s="62">
        <v>88.150883001225012</v>
      </c>
      <c r="H428" s="62">
        <v>458894.60312520619</v>
      </c>
      <c r="I428" s="127">
        <v>12038.083333333332</v>
      </c>
      <c r="J428" s="16">
        <v>8982.1944696269456</v>
      </c>
      <c r="K428" s="17">
        <f>gp_need_index[[#This Row],[Normalised weighted population (base year)]]/gp_need_index[[#This Row],[Registered population (base year)]]</f>
        <v>0.74614822151590687</v>
      </c>
      <c r="L428" s="113">
        <v>12154.622846489325</v>
      </c>
      <c r="M428" s="16">
        <v>9063.6596817779064</v>
      </c>
      <c r="N428" s="17">
        <f>gp_need_index[[#This Row],[Normalised weighted population 2025/26]]/gp_need_index[[#This Row],[Registered population 2025/26]]</f>
        <v>0.7456964972299247</v>
      </c>
    </row>
    <row r="429" spans="1:14" ht="13" x14ac:dyDescent="0.3">
      <c r="A429" s="6" t="s">
        <v>1281</v>
      </c>
      <c r="B429" s="1" t="s">
        <v>7127</v>
      </c>
      <c r="C429" s="106" t="s">
        <v>6501</v>
      </c>
      <c r="D429" s="106" t="s">
        <v>6718</v>
      </c>
      <c r="E429" s="106" t="s">
        <v>6693</v>
      </c>
      <c r="F429" s="62">
        <v>5240.6272243923613</v>
      </c>
      <c r="G429" s="62">
        <v>28.00543004911048</v>
      </c>
      <c r="H429" s="62">
        <v>146766.01914618429</v>
      </c>
      <c r="I429" s="127">
        <v>2727.6666666666665</v>
      </c>
      <c r="J429" s="16">
        <v>2872.7313778068883</v>
      </c>
      <c r="K429" s="17">
        <f>gp_need_index[[#This Row],[Normalised weighted population (base year)]]/gp_need_index[[#This Row],[Registered population (base year)]]</f>
        <v>1.0531827121374393</v>
      </c>
      <c r="L429" s="113">
        <v>2750.8316404099219</v>
      </c>
      <c r="M429" s="16">
        <v>2898.7859986389267</v>
      </c>
      <c r="N429" s="17">
        <f>gp_need_index[[#This Row],[Normalised weighted population 2025/26]]/gp_need_index[[#This Row],[Registered population 2025/26]]</f>
        <v>1.0537853193396296</v>
      </c>
    </row>
    <row r="430" spans="1:14" ht="13" x14ac:dyDescent="0.3">
      <c r="A430" s="6" t="s">
        <v>1351</v>
      </c>
      <c r="B430" s="1" t="s">
        <v>7128</v>
      </c>
      <c r="C430" s="106" t="s">
        <v>6501</v>
      </c>
      <c r="D430" s="106" t="s">
        <v>6718</v>
      </c>
      <c r="E430" s="106" t="s">
        <v>6690</v>
      </c>
      <c r="F430" s="62">
        <v>5182.0451006822186</v>
      </c>
      <c r="G430" s="62">
        <v>70.388844777867945</v>
      </c>
      <c r="H430" s="62">
        <v>364758.16822383174</v>
      </c>
      <c r="I430" s="127">
        <v>10555.5</v>
      </c>
      <c r="J430" s="16">
        <v>7139.6106623581991</v>
      </c>
      <c r="K430" s="17">
        <f>gp_need_index[[#This Row],[Normalised weighted population (base year)]]/gp_need_index[[#This Row],[Registered population (base year)]]</f>
        <v>0.67638772794829227</v>
      </c>
      <c r="L430" s="113">
        <v>10658.604120172371</v>
      </c>
      <c r="M430" s="16">
        <v>7204.3643146255863</v>
      </c>
      <c r="N430" s="17">
        <f>gp_need_index[[#This Row],[Normalised weighted population 2025/26]]/gp_need_index[[#This Row],[Registered population 2025/26]]</f>
        <v>0.67592005795493204</v>
      </c>
    </row>
    <row r="431" spans="1:14" ht="13" x14ac:dyDescent="0.3">
      <c r="A431" s="6" t="s">
        <v>1185</v>
      </c>
      <c r="B431" s="1" t="s">
        <v>7129</v>
      </c>
      <c r="C431" s="106" t="s">
        <v>6501</v>
      </c>
      <c r="D431" s="106" t="s">
        <v>6718</v>
      </c>
      <c r="E431" s="106" t="s">
        <v>6692</v>
      </c>
      <c r="F431" s="62">
        <v>5323.0276804956893</v>
      </c>
      <c r="G431" s="62">
        <v>29.745425431271656</v>
      </c>
      <c r="H431" s="62">
        <v>158335.72293877945</v>
      </c>
      <c r="I431" s="127">
        <v>4108.416666666667</v>
      </c>
      <c r="J431" s="16">
        <v>3099.1915033201012</v>
      </c>
      <c r="K431" s="17">
        <f>gp_need_index[[#This Row],[Normalised weighted population (base year)]]/gp_need_index[[#This Row],[Registered population (base year)]]</f>
        <v>0.75435179894609061</v>
      </c>
      <c r="L431" s="113">
        <v>4150.0119463479823</v>
      </c>
      <c r="M431" s="16">
        <v>3127.3000345001115</v>
      </c>
      <c r="N431" s="17">
        <f>gp_need_index[[#This Row],[Normalised weighted population 2025/26]]/gp_need_index[[#This Row],[Registered population 2025/26]]</f>
        <v>0.75356410413520392</v>
      </c>
    </row>
    <row r="432" spans="1:14" ht="13" x14ac:dyDescent="0.3">
      <c r="A432" s="6" t="s">
        <v>1195</v>
      </c>
      <c r="B432" s="1" t="s">
        <v>7130</v>
      </c>
      <c r="C432" s="106" t="s">
        <v>6501</v>
      </c>
      <c r="D432" s="106" t="s">
        <v>6718</v>
      </c>
      <c r="E432" s="106" t="s">
        <v>6692</v>
      </c>
      <c r="F432" s="62">
        <v>5214.7976348876955</v>
      </c>
      <c r="G432" s="62">
        <v>169.3230253536305</v>
      </c>
      <c r="H432" s="62">
        <v>882985.31214614166</v>
      </c>
      <c r="I432" s="127">
        <v>23271.166666666664</v>
      </c>
      <c r="J432" s="16">
        <v>17283.153328689154</v>
      </c>
      <c r="K432" s="17">
        <f>gp_need_index[[#This Row],[Normalised weighted population (base year)]]/gp_need_index[[#This Row],[Registered population (base year)]]</f>
        <v>0.74268529705669339</v>
      </c>
      <c r="L432" s="113">
        <v>23483.202524142289</v>
      </c>
      <c r="M432" s="16">
        <v>17439.905195654435</v>
      </c>
      <c r="N432" s="17">
        <f>gp_need_index[[#This Row],[Normalised weighted population 2025/26]]/gp_need_index[[#This Row],[Registered population 2025/26]]</f>
        <v>0.74265446451458472</v>
      </c>
    </row>
    <row r="433" spans="1:14" ht="13" x14ac:dyDescent="0.3">
      <c r="A433" s="6" t="s">
        <v>1289</v>
      </c>
      <c r="B433" s="1" t="s">
        <v>12448</v>
      </c>
      <c r="C433" s="106" t="s">
        <v>6501</v>
      </c>
      <c r="D433" s="106" t="s">
        <v>6718</v>
      </c>
      <c r="E433" s="106" t="s">
        <v>6693</v>
      </c>
      <c r="F433" s="62">
        <v>5517.6070749383225</v>
      </c>
      <c r="G433" s="62">
        <v>72.374153710529484</v>
      </c>
      <c r="H433" s="62">
        <v>399332.14255589113</v>
      </c>
      <c r="I433" s="127">
        <v>8087.916666666667</v>
      </c>
      <c r="J433" s="16">
        <v>7816.3459277623042</v>
      </c>
      <c r="K433" s="17">
        <f>gp_need_index[[#This Row],[Normalised weighted population (base year)]]/gp_need_index[[#This Row],[Registered population (base year)]]</f>
        <v>0.96642265862807319</v>
      </c>
      <c r="L433" s="113">
        <v>8178.2095929027637</v>
      </c>
      <c r="M433" s="16">
        <v>7887.2373208849576</v>
      </c>
      <c r="N433" s="17">
        <f>gp_need_index[[#This Row],[Normalised weighted population 2025/26]]/gp_need_index[[#This Row],[Registered population 2025/26]]</f>
        <v>0.96442103021297987</v>
      </c>
    </row>
    <row r="434" spans="1:14" ht="13" x14ac:dyDescent="0.3">
      <c r="A434" s="6" t="s">
        <v>1316</v>
      </c>
      <c r="B434" s="1" t="s">
        <v>7131</v>
      </c>
      <c r="C434" s="106" t="s">
        <v>6501</v>
      </c>
      <c r="D434" s="106" t="s">
        <v>6718</v>
      </c>
      <c r="E434" s="106" t="s">
        <v>6691</v>
      </c>
      <c r="F434" s="62">
        <v>5390.6319907583838</v>
      </c>
      <c r="G434" s="62">
        <v>42.10687617438365</v>
      </c>
      <c r="H434" s="62">
        <v>226982.67373653449</v>
      </c>
      <c r="I434" s="127">
        <v>4562.5833333333339</v>
      </c>
      <c r="J434" s="16">
        <v>4442.8557295130449</v>
      </c>
      <c r="K434" s="17">
        <f>gp_need_index[[#This Row],[Normalised weighted population (base year)]]/gp_need_index[[#This Row],[Registered population (base year)]]</f>
        <v>0.97375881270034392</v>
      </c>
      <c r="L434" s="113">
        <v>4602.9028913670581</v>
      </c>
      <c r="M434" s="16">
        <v>4483.1508028144281</v>
      </c>
      <c r="N434" s="17">
        <f>gp_need_index[[#This Row],[Normalised weighted population 2025/26]]/gp_need_index[[#This Row],[Registered population 2025/26]]</f>
        <v>0.97398335542180781</v>
      </c>
    </row>
    <row r="435" spans="1:14" ht="13" x14ac:dyDescent="0.3">
      <c r="A435" s="6" t="s">
        <v>1355</v>
      </c>
      <c r="B435" s="1" t="s">
        <v>7132</v>
      </c>
      <c r="C435" s="106" t="s">
        <v>6501</v>
      </c>
      <c r="D435" s="106" t="s">
        <v>6718</v>
      </c>
      <c r="E435" s="106" t="s">
        <v>6690</v>
      </c>
      <c r="F435" s="62">
        <v>5268.6873741543168</v>
      </c>
      <c r="G435" s="62">
        <v>91.023248549568407</v>
      </c>
      <c r="H435" s="62">
        <v>479573.04038762132</v>
      </c>
      <c r="I435" s="127">
        <v>12080.916666666666</v>
      </c>
      <c r="J435" s="16">
        <v>9386.9448056606761</v>
      </c>
      <c r="K435" s="17">
        <f>gp_need_index[[#This Row],[Normalised weighted population (base year)]]/gp_need_index[[#This Row],[Registered population (base year)]]</f>
        <v>0.77700600580756229</v>
      </c>
      <c r="L435" s="113">
        <v>12200.090503092822</v>
      </c>
      <c r="M435" s="16">
        <v>9472.0809550313388</v>
      </c>
      <c r="N435" s="17">
        <f>gp_need_index[[#This Row],[Normalised weighted population 2025/26]]/gp_need_index[[#This Row],[Registered population 2025/26]]</f>
        <v>0.77639431876592135</v>
      </c>
    </row>
    <row r="436" spans="1:14" ht="13" x14ac:dyDescent="0.3">
      <c r="A436" s="6" t="s">
        <v>1299</v>
      </c>
      <c r="B436" s="1" t="s">
        <v>7133</v>
      </c>
      <c r="C436" s="106" t="s">
        <v>6501</v>
      </c>
      <c r="D436" s="106" t="s">
        <v>6718</v>
      </c>
      <c r="E436" s="106" t="s">
        <v>6693</v>
      </c>
      <c r="F436" s="62">
        <v>5283.840050899621</v>
      </c>
      <c r="G436" s="62">
        <v>148.56041845377504</v>
      </c>
      <c r="H436" s="62">
        <v>784969.48900446377</v>
      </c>
      <c r="I436" s="127">
        <v>12957.583333333332</v>
      </c>
      <c r="J436" s="16">
        <v>15364.636138547125</v>
      </c>
      <c r="K436" s="17">
        <f>gp_need_index[[#This Row],[Normalised weighted population (base year)]]/gp_need_index[[#This Row],[Registered population (base year)]]</f>
        <v>1.1857640227573654</v>
      </c>
      <c r="L436" s="113">
        <v>13062.032917217079</v>
      </c>
      <c r="M436" s="16">
        <v>15503.987757673342</v>
      </c>
      <c r="N436" s="17">
        <f>gp_need_index[[#This Row],[Normalised weighted population 2025/26]]/gp_need_index[[#This Row],[Registered population 2025/26]]</f>
        <v>1.1869505961233278</v>
      </c>
    </row>
    <row r="437" spans="1:14" ht="13" x14ac:dyDescent="0.3">
      <c r="A437" s="6" t="s">
        <v>1357</v>
      </c>
      <c r="B437" s="1" t="s">
        <v>7134</v>
      </c>
      <c r="C437" s="106" t="s">
        <v>6501</v>
      </c>
      <c r="D437" s="106" t="s">
        <v>6718</v>
      </c>
      <c r="E437" s="106" t="s">
        <v>6690</v>
      </c>
      <c r="F437" s="62">
        <v>5254.5964096966909</v>
      </c>
      <c r="G437" s="62">
        <v>103.80063717179746</v>
      </c>
      <c r="H437" s="62">
        <v>545430.45540715579</v>
      </c>
      <c r="I437" s="127">
        <v>9329.3333333333358</v>
      </c>
      <c r="J437" s="16">
        <v>10676.007925914872</v>
      </c>
      <c r="K437" s="17">
        <f>gp_need_index[[#This Row],[Normalised weighted population (base year)]]/gp_need_index[[#This Row],[Registered population (base year)]]</f>
        <v>1.1443484271024942</v>
      </c>
      <c r="L437" s="113">
        <v>9412.5092633535387</v>
      </c>
      <c r="M437" s="16">
        <v>10772.835405385611</v>
      </c>
      <c r="N437" s="17">
        <f>gp_need_index[[#This Row],[Normalised weighted population 2025/26]]/gp_need_index[[#This Row],[Registered population 2025/26]]</f>
        <v>1.1445232194701085</v>
      </c>
    </row>
    <row r="438" spans="1:14" ht="13" x14ac:dyDescent="0.3">
      <c r="A438" s="6" t="s">
        <v>1362</v>
      </c>
      <c r="B438" s="1" t="s">
        <v>7135</v>
      </c>
      <c r="C438" s="106" t="s">
        <v>6501</v>
      </c>
      <c r="D438" s="106" t="s">
        <v>6718</v>
      </c>
      <c r="E438" s="106" t="s">
        <v>6690</v>
      </c>
      <c r="F438" s="62">
        <v>5380.6926451725749</v>
      </c>
      <c r="G438" s="62">
        <v>81.305865147148467</v>
      </c>
      <c r="H438" s="62">
        <v>437481.87060665496</v>
      </c>
      <c r="I438" s="127">
        <v>7851.75</v>
      </c>
      <c r="J438" s="16">
        <v>8563.0713718657462</v>
      </c>
      <c r="K438" s="17">
        <f>gp_need_index[[#This Row],[Normalised weighted population (base year)]]/gp_need_index[[#This Row],[Registered population (base year)]]</f>
        <v>1.0905939913860918</v>
      </c>
      <c r="L438" s="113">
        <v>7919.6450798769201</v>
      </c>
      <c r="M438" s="16">
        <v>8640.7352911152975</v>
      </c>
      <c r="N438" s="17">
        <f>gp_need_index[[#This Row],[Normalised weighted population 2025/26]]/gp_need_index[[#This Row],[Registered population 2025/26]]</f>
        <v>1.0910508241171817</v>
      </c>
    </row>
    <row r="439" spans="1:14" ht="13" x14ac:dyDescent="0.3">
      <c r="A439" s="6" t="s">
        <v>1293</v>
      </c>
      <c r="B439" s="1" t="s">
        <v>7136</v>
      </c>
      <c r="C439" s="106" t="s">
        <v>6501</v>
      </c>
      <c r="D439" s="106" t="s">
        <v>6718</v>
      </c>
      <c r="E439" s="106" t="s">
        <v>6693</v>
      </c>
      <c r="F439" s="62">
        <v>5291.8144439121461</v>
      </c>
      <c r="G439" s="62">
        <v>74.971200056091249</v>
      </c>
      <c r="H439" s="62">
        <v>396733.67933425074</v>
      </c>
      <c r="I439" s="127">
        <v>6489.4166666666679</v>
      </c>
      <c r="J439" s="16">
        <v>7765.4847892350781</v>
      </c>
      <c r="K439" s="17">
        <f>gp_need_index[[#This Row],[Normalised weighted population (base year)]]/gp_need_index[[#This Row],[Registered population (base year)]]</f>
        <v>1.1966383402568401</v>
      </c>
      <c r="L439" s="113">
        <v>6542.4930265370222</v>
      </c>
      <c r="M439" s="16">
        <v>7835.9148904702797</v>
      </c>
      <c r="N439" s="17">
        <f>gp_need_index[[#This Row],[Normalised weighted population 2025/26]]/gp_need_index[[#This Row],[Registered population 2025/26]]</f>
        <v>1.1976955663058417</v>
      </c>
    </row>
    <row r="440" spans="1:14" ht="13" x14ac:dyDescent="0.3">
      <c r="A440" s="6" t="s">
        <v>1314</v>
      </c>
      <c r="B440" s="1" t="s">
        <v>7137</v>
      </c>
      <c r="C440" s="106" t="s">
        <v>6501</v>
      </c>
      <c r="D440" s="106" t="s">
        <v>6718</v>
      </c>
      <c r="E440" s="106" t="s">
        <v>6691</v>
      </c>
      <c r="F440" s="62">
        <v>5433.0016315739331</v>
      </c>
      <c r="G440" s="62">
        <v>49.478401726722289</v>
      </c>
      <c r="H440" s="62">
        <v>268816.23730895272</v>
      </c>
      <c r="I440" s="127">
        <v>4388</v>
      </c>
      <c r="J440" s="16">
        <v>5261.6868964214073</v>
      </c>
      <c r="K440" s="17">
        <f>gp_need_index[[#This Row],[Normalised weighted population (base year)]]/gp_need_index[[#This Row],[Registered population (base year)]]</f>
        <v>1.1991082261671393</v>
      </c>
      <c r="L440" s="113">
        <v>4425.895383273366</v>
      </c>
      <c r="M440" s="16">
        <v>5309.4084683310721</v>
      </c>
      <c r="N440" s="17">
        <f>gp_need_index[[#This Row],[Normalised weighted population 2025/26]]/gp_need_index[[#This Row],[Registered population 2025/26]]</f>
        <v>1.1996235808909395</v>
      </c>
    </row>
    <row r="441" spans="1:14" ht="13" x14ac:dyDescent="0.3">
      <c r="A441" s="6" t="s">
        <v>1301</v>
      </c>
      <c r="B441" s="1" t="s">
        <v>7138</v>
      </c>
      <c r="C441" s="106" t="s">
        <v>6501</v>
      </c>
      <c r="D441" s="106" t="s">
        <v>6718</v>
      </c>
      <c r="E441" s="106" t="s">
        <v>6693</v>
      </c>
      <c r="F441" s="62">
        <v>5201.6757631655091</v>
      </c>
      <c r="G441" s="62">
        <v>26.576326895748203</v>
      </c>
      <c r="H441" s="62">
        <v>138241.43548757708</v>
      </c>
      <c r="I441" s="127">
        <v>2821.1666666666665</v>
      </c>
      <c r="J441" s="16">
        <v>2705.8750502912599</v>
      </c>
      <c r="K441" s="17">
        <f>gp_need_index[[#This Row],[Normalised weighted population (base year)]]/gp_need_index[[#This Row],[Registered population (base year)]]</f>
        <v>0.9591333550982194</v>
      </c>
      <c r="L441" s="113">
        <v>2844.2787946312828</v>
      </c>
      <c r="M441" s="16">
        <v>2730.4163453802676</v>
      </c>
      <c r="N441" s="17">
        <f>gp_need_index[[#This Row],[Normalised weighted population 2025/26]]/gp_need_index[[#This Row],[Registered population 2025/26]]</f>
        <v>0.9599679013653879</v>
      </c>
    </row>
    <row r="442" spans="1:14" ht="13" x14ac:dyDescent="0.3">
      <c r="A442" s="6" t="s">
        <v>1349</v>
      </c>
      <c r="B442" s="1" t="s">
        <v>7139</v>
      </c>
      <c r="C442" s="106" t="s">
        <v>6501</v>
      </c>
      <c r="D442" s="106" t="s">
        <v>6718</v>
      </c>
      <c r="E442" s="106" t="s">
        <v>6690</v>
      </c>
      <c r="F442" s="62">
        <v>5283.431051667204</v>
      </c>
      <c r="G442" s="62">
        <v>113.51798810977678</v>
      </c>
      <c r="H442" s="62">
        <v>599764.46330198308</v>
      </c>
      <c r="I442" s="127">
        <v>9604.1666666666679</v>
      </c>
      <c r="J442" s="16">
        <v>11739.51711059889</v>
      </c>
      <c r="K442" s="17">
        <f>gp_need_index[[#This Row],[Normalised weighted population (base year)]]/gp_need_index[[#This Row],[Registered population (base year)]]</f>
        <v>1.2223358379799276</v>
      </c>
      <c r="L442" s="113">
        <v>9682.0140286970891</v>
      </c>
      <c r="M442" s="16">
        <v>11845.990228632427</v>
      </c>
      <c r="N442" s="17">
        <f>gp_need_index[[#This Row],[Normalised weighted population 2025/26]]/gp_need_index[[#This Row],[Registered population 2025/26]]</f>
        <v>1.2235047577416642</v>
      </c>
    </row>
    <row r="443" spans="1:14" ht="13" x14ac:dyDescent="0.3">
      <c r="A443" s="6" t="s">
        <v>1198</v>
      </c>
      <c r="B443" s="1" t="s">
        <v>7140</v>
      </c>
      <c r="C443" s="106" t="s">
        <v>6501</v>
      </c>
      <c r="D443" s="106" t="s">
        <v>6718</v>
      </c>
      <c r="E443" s="106" t="s">
        <v>6692</v>
      </c>
      <c r="F443" s="62">
        <v>5324.813802083333</v>
      </c>
      <c r="G443" s="62">
        <v>22.746108159272637</v>
      </c>
      <c r="H443" s="62">
        <v>121118.79067017525</v>
      </c>
      <c r="I443" s="127">
        <v>2899.5</v>
      </c>
      <c r="J443" s="16">
        <v>2370.7241800547445</v>
      </c>
      <c r="K443" s="17">
        <f>gp_need_index[[#This Row],[Normalised weighted population (base year)]]/gp_need_index[[#This Row],[Registered population (base year)]]</f>
        <v>0.81763206761674234</v>
      </c>
      <c r="L443" s="113">
        <v>2927.1264000882074</v>
      </c>
      <c r="M443" s="16">
        <v>2392.2257795728401</v>
      </c>
      <c r="N443" s="17">
        <f>gp_need_index[[#This Row],[Normalised weighted population 2025/26]]/gp_need_index[[#This Row],[Registered population 2025/26]]</f>
        <v>0.81726083967564622</v>
      </c>
    </row>
    <row r="444" spans="1:14" ht="13" x14ac:dyDescent="0.3">
      <c r="A444" s="6" t="s">
        <v>1356</v>
      </c>
      <c r="B444" s="1" t="s">
        <v>7141</v>
      </c>
      <c r="C444" s="106" t="s">
        <v>6501</v>
      </c>
      <c r="D444" s="106" t="s">
        <v>6718</v>
      </c>
      <c r="E444" s="106" t="s">
        <v>6690</v>
      </c>
      <c r="F444" s="62">
        <v>5174.7823293585525</v>
      </c>
      <c r="G444" s="62">
        <v>19.796158608713004</v>
      </c>
      <c r="H444" s="62">
        <v>102440.81175754724</v>
      </c>
      <c r="I444" s="127">
        <v>2866.166666666667</v>
      </c>
      <c r="J444" s="16">
        <v>2005.1299068812127</v>
      </c>
      <c r="K444" s="17">
        <f>gp_need_index[[#This Row],[Normalised weighted population (base year)]]/gp_need_index[[#This Row],[Registered population (base year)]]</f>
        <v>0.69958594180887801</v>
      </c>
      <c r="L444" s="113">
        <v>2894.7418890129529</v>
      </c>
      <c r="M444" s="16">
        <v>2023.3157003202962</v>
      </c>
      <c r="N444" s="17">
        <f>gp_need_index[[#This Row],[Normalised weighted population 2025/26]]/gp_need_index[[#This Row],[Registered population 2025/26]]</f>
        <v>0.69896238694020663</v>
      </c>
    </row>
    <row r="445" spans="1:14" ht="13" x14ac:dyDescent="0.3">
      <c r="A445" s="6" t="s">
        <v>1278</v>
      </c>
      <c r="B445" s="1" t="s">
        <v>7142</v>
      </c>
      <c r="C445" s="106" t="s">
        <v>6501</v>
      </c>
      <c r="D445" s="106" t="s">
        <v>6718</v>
      </c>
      <c r="E445" s="106" t="s">
        <v>6693</v>
      </c>
      <c r="F445" s="62">
        <v>5343.8185751271803</v>
      </c>
      <c r="G445" s="62">
        <v>46.712493381645722</v>
      </c>
      <c r="H445" s="62">
        <v>249623.08982334388</v>
      </c>
      <c r="I445" s="127">
        <v>4650.5</v>
      </c>
      <c r="J445" s="16">
        <v>4886.0089476595367</v>
      </c>
      <c r="K445" s="17">
        <f>gp_need_index[[#This Row],[Normalised weighted population (base year)]]/gp_need_index[[#This Row],[Registered population (base year)]]</f>
        <v>1.0506416401805261</v>
      </c>
      <c r="L445" s="113">
        <v>4687.641574692685</v>
      </c>
      <c r="M445" s="16">
        <v>4930.3232582479504</v>
      </c>
      <c r="N445" s="17">
        <f>gp_need_index[[#This Row],[Normalised weighted population 2025/26]]/gp_need_index[[#This Row],[Registered population 2025/26]]</f>
        <v>1.0517705288871568</v>
      </c>
    </row>
    <row r="446" spans="1:14" ht="13" x14ac:dyDescent="0.3">
      <c r="A446" s="6" t="s">
        <v>1284</v>
      </c>
      <c r="B446" s="1" t="s">
        <v>7143</v>
      </c>
      <c r="C446" s="106" t="s">
        <v>6501</v>
      </c>
      <c r="D446" s="106" t="s">
        <v>6718</v>
      </c>
      <c r="E446" s="106" t="s">
        <v>6693</v>
      </c>
      <c r="F446" s="62">
        <v>5153.5011617726295</v>
      </c>
      <c r="G446" s="62">
        <v>23.779621377724226</v>
      </c>
      <c r="H446" s="62">
        <v>122548.30639661505</v>
      </c>
      <c r="I446" s="127">
        <v>3528.4166666666665</v>
      </c>
      <c r="J446" s="16">
        <v>2398.7048714048428</v>
      </c>
      <c r="K446" s="17">
        <f>gp_need_index[[#This Row],[Normalised weighted population (base year)]]/gp_need_index[[#This Row],[Registered population (base year)]]</f>
        <v>0.67982471970095448</v>
      </c>
      <c r="L446" s="113">
        <v>3562.5297232300181</v>
      </c>
      <c r="M446" s="16">
        <v>2420.4602455394506</v>
      </c>
      <c r="N446" s="17">
        <f>gp_need_index[[#This Row],[Normalised weighted population 2025/26]]/gp_need_index[[#This Row],[Registered population 2025/26]]</f>
        <v>0.67942176868208859</v>
      </c>
    </row>
    <row r="447" spans="1:14" ht="13" x14ac:dyDescent="0.3">
      <c r="A447" s="6" t="s">
        <v>1305</v>
      </c>
      <c r="B447" s="1" t="s">
        <v>7144</v>
      </c>
      <c r="C447" s="106" t="s">
        <v>6501</v>
      </c>
      <c r="D447" s="106" t="s">
        <v>6718</v>
      </c>
      <c r="E447" s="106" t="s">
        <v>6691</v>
      </c>
      <c r="F447" s="62">
        <v>5316.8530859374996</v>
      </c>
      <c r="G447" s="62">
        <v>31.316467792192281</v>
      </c>
      <c r="H447" s="62">
        <v>166505.05842157983</v>
      </c>
      <c r="I447" s="127">
        <v>4320.3333333333339</v>
      </c>
      <c r="J447" s="16">
        <v>3259.0943644442186</v>
      </c>
      <c r="K447" s="17">
        <f>gp_need_index[[#This Row],[Normalised weighted population (base year)]]/gp_need_index[[#This Row],[Registered population (base year)]]</f>
        <v>0.75436178484165217</v>
      </c>
      <c r="L447" s="113">
        <v>4363.3188340615161</v>
      </c>
      <c r="M447" s="16">
        <v>3288.6531559753125</v>
      </c>
      <c r="N447" s="17">
        <f>gp_need_index[[#This Row],[Normalised weighted population 2025/26]]/gp_need_index[[#This Row],[Registered population 2025/26]]</f>
        <v>0.75370452654135511</v>
      </c>
    </row>
    <row r="448" spans="1:14" ht="13" x14ac:dyDescent="0.3">
      <c r="A448" s="6" t="s">
        <v>1302</v>
      </c>
      <c r="B448" s="1" t="s">
        <v>7145</v>
      </c>
      <c r="C448" s="106" t="s">
        <v>6501</v>
      </c>
      <c r="D448" s="106" t="s">
        <v>6718</v>
      </c>
      <c r="E448" s="106" t="s">
        <v>6693</v>
      </c>
      <c r="F448" s="62">
        <v>5400.255041787791</v>
      </c>
      <c r="G448" s="62">
        <v>30.074957810456318</v>
      </c>
      <c r="H448" s="62">
        <v>162412.44254747184</v>
      </c>
      <c r="I448" s="127">
        <v>2815.083333333333</v>
      </c>
      <c r="J448" s="16">
        <v>3178.9873607436534</v>
      </c>
      <c r="K448" s="17">
        <f>gp_need_index[[#This Row],[Normalised weighted population (base year)]]/gp_need_index[[#This Row],[Registered population (base year)]]</f>
        <v>1.1292693623316019</v>
      </c>
      <c r="L448" s="113">
        <v>2838.409475603321</v>
      </c>
      <c r="M448" s="16">
        <v>3207.8196111078519</v>
      </c>
      <c r="N448" s="17">
        <f>gp_need_index[[#This Row],[Normalised weighted population 2025/26]]/gp_need_index[[#This Row],[Registered population 2025/26]]</f>
        <v>1.1301468793279061</v>
      </c>
    </row>
    <row r="449" spans="1:14" ht="13" x14ac:dyDescent="0.3">
      <c r="A449" s="6" t="s">
        <v>1366</v>
      </c>
      <c r="B449" s="1" t="s">
        <v>7146</v>
      </c>
      <c r="C449" s="106" t="s">
        <v>6501</v>
      </c>
      <c r="D449" s="106" t="s">
        <v>6718</v>
      </c>
      <c r="E449" s="106" t="s">
        <v>6690</v>
      </c>
      <c r="F449" s="62">
        <v>5208.5261773003476</v>
      </c>
      <c r="G449" s="62">
        <v>24.938803207581845</v>
      </c>
      <c r="H449" s="62">
        <v>129894.40933723192</v>
      </c>
      <c r="I449" s="127">
        <v>3118.583333333333</v>
      </c>
      <c r="J449" s="16">
        <v>2542.494152771736</v>
      </c>
      <c r="K449" s="17">
        <f>gp_need_index[[#This Row],[Normalised weighted population (base year)]]/gp_need_index[[#This Row],[Registered population (base year)]]</f>
        <v>0.81527215437727696</v>
      </c>
      <c r="L449" s="113">
        <v>3147.5418138042</v>
      </c>
      <c r="M449" s="16">
        <v>2565.5536429941435</v>
      </c>
      <c r="N449" s="17">
        <f>gp_need_index[[#This Row],[Normalised weighted population 2025/26]]/gp_need_index[[#This Row],[Registered population 2025/26]]</f>
        <v>0.8150975570022212</v>
      </c>
    </row>
    <row r="450" spans="1:14" ht="13" x14ac:dyDescent="0.3">
      <c r="A450" s="6" t="s">
        <v>1354</v>
      </c>
      <c r="B450" s="1" t="s">
        <v>7147</v>
      </c>
      <c r="C450" s="106" t="s">
        <v>6501</v>
      </c>
      <c r="D450" s="106" t="s">
        <v>6718</v>
      </c>
      <c r="E450" s="106" t="s">
        <v>6690</v>
      </c>
      <c r="F450" s="62">
        <v>5475.7082950367649</v>
      </c>
      <c r="G450" s="62">
        <v>12.547352586829916</v>
      </c>
      <c r="H450" s="62">
        <v>68705.642640455582</v>
      </c>
      <c r="I450" s="127">
        <v>1602.25</v>
      </c>
      <c r="J450" s="16">
        <v>1344.8130336561976</v>
      </c>
      <c r="K450" s="17">
        <f>gp_need_index[[#This Row],[Normalised weighted population (base year)]]/gp_need_index[[#This Row],[Registered population (base year)]]</f>
        <v>0.83932784125835391</v>
      </c>
      <c r="L450" s="113">
        <v>1617.680792068217</v>
      </c>
      <c r="M450" s="16">
        <v>1357.00999504026</v>
      </c>
      <c r="N450" s="17">
        <f>gp_need_index[[#This Row],[Normalised weighted population 2025/26]]/gp_need_index[[#This Row],[Registered population 2025/26]]</f>
        <v>0.83886141301419093</v>
      </c>
    </row>
    <row r="451" spans="1:14" ht="13" x14ac:dyDescent="0.3">
      <c r="A451" s="6" t="s">
        <v>1178</v>
      </c>
      <c r="B451" s="1" t="s">
        <v>7148</v>
      </c>
      <c r="C451" s="106" t="s">
        <v>6501</v>
      </c>
      <c r="D451" s="106" t="s">
        <v>6718</v>
      </c>
      <c r="E451" s="106" t="s">
        <v>6692</v>
      </c>
      <c r="F451" s="62">
        <v>5312.897542317708</v>
      </c>
      <c r="G451" s="62">
        <v>48.505481918959653</v>
      </c>
      <c r="H451" s="62">
        <v>257704.65567617677</v>
      </c>
      <c r="I451" s="127">
        <v>7436.6666666666661</v>
      </c>
      <c r="J451" s="16">
        <v>5044.193845923498</v>
      </c>
      <c r="K451" s="17">
        <f>gp_need_index[[#This Row],[Normalised weighted population (base year)]]/gp_need_index[[#This Row],[Registered population (base year)]]</f>
        <v>0.6782869358032495</v>
      </c>
      <c r="L451" s="113">
        <v>7509.6462859790154</v>
      </c>
      <c r="M451" s="16">
        <v>5089.9428355694317</v>
      </c>
      <c r="N451" s="17">
        <f>gp_need_index[[#This Row],[Normalised weighted population 2025/26]]/gp_need_index[[#This Row],[Registered population 2025/26]]</f>
        <v>0.67778729406638993</v>
      </c>
    </row>
    <row r="452" spans="1:14" ht="13" x14ac:dyDescent="0.3">
      <c r="A452" s="6" t="s">
        <v>1319</v>
      </c>
      <c r="B452" s="1" t="s">
        <v>7149</v>
      </c>
      <c r="C452" s="106" t="s">
        <v>6501</v>
      </c>
      <c r="D452" s="106" t="s">
        <v>6718</v>
      </c>
      <c r="E452" s="106" t="s">
        <v>6691</v>
      </c>
      <c r="F452" s="62">
        <v>5337.4970865885416</v>
      </c>
      <c r="G452" s="62">
        <v>32.126710690918671</v>
      </c>
      <c r="H452" s="62">
        <v>171476.22471445135</v>
      </c>
      <c r="I452" s="127">
        <v>3168.6666666666665</v>
      </c>
      <c r="J452" s="16">
        <v>3356.3977148853296</v>
      </c>
      <c r="K452" s="17">
        <f>gp_need_index[[#This Row],[Normalised weighted population (base year)]]/gp_need_index[[#This Row],[Registered population (base year)]]</f>
        <v>1.0592460703404154</v>
      </c>
      <c r="L452" s="113">
        <v>3195.4854308726462</v>
      </c>
      <c r="M452" s="16">
        <v>3386.8390121463417</v>
      </c>
      <c r="N452" s="17">
        <f>gp_need_index[[#This Row],[Normalised weighted population 2025/26]]/gp_need_index[[#This Row],[Registered population 2025/26]]</f>
        <v>1.0598824765167023</v>
      </c>
    </row>
    <row r="453" spans="1:14" ht="13" x14ac:dyDescent="0.3">
      <c r="A453" s="6" t="s">
        <v>1309</v>
      </c>
      <c r="B453" s="1" t="s">
        <v>7150</v>
      </c>
      <c r="C453" s="106" t="s">
        <v>6501</v>
      </c>
      <c r="D453" s="106" t="s">
        <v>6718</v>
      </c>
      <c r="E453" s="106" t="s">
        <v>6691</v>
      </c>
      <c r="F453" s="62">
        <v>5340.9678723299048</v>
      </c>
      <c r="G453" s="62">
        <v>83.198605837150652</v>
      </c>
      <c r="H453" s="62">
        <v>444361.08079886093</v>
      </c>
      <c r="I453" s="127">
        <v>6762.5</v>
      </c>
      <c r="J453" s="16">
        <v>8697.7219067010301</v>
      </c>
      <c r="K453" s="17">
        <f>gp_need_index[[#This Row],[Normalised weighted population (base year)]]/gp_need_index[[#This Row],[Registered population (base year)]]</f>
        <v>1.286169598033424</v>
      </c>
      <c r="L453" s="113">
        <v>6814.0087743047279</v>
      </c>
      <c r="M453" s="16">
        <v>8776.6070569563981</v>
      </c>
      <c r="N453" s="17">
        <f>gp_need_index[[#This Row],[Normalised weighted population 2025/26]]/gp_need_index[[#This Row],[Registered population 2025/26]]</f>
        <v>1.2880240322044383</v>
      </c>
    </row>
    <row r="454" spans="1:14" ht="13" x14ac:dyDescent="0.3">
      <c r="A454" s="6" t="s">
        <v>1313</v>
      </c>
      <c r="B454" s="1" t="s">
        <v>7151</v>
      </c>
      <c r="C454" s="106" t="s">
        <v>6501</v>
      </c>
      <c r="D454" s="106" t="s">
        <v>6718</v>
      </c>
      <c r="E454" s="106" t="s">
        <v>6691</v>
      </c>
      <c r="F454" s="62">
        <v>5233.1144903273807</v>
      </c>
      <c r="G454" s="62">
        <v>29.231680863532773</v>
      </c>
      <c r="H454" s="62">
        <v>152972.73270357895</v>
      </c>
      <c r="I454" s="127">
        <v>2822.25</v>
      </c>
      <c r="J454" s="16">
        <v>2994.2187690512301</v>
      </c>
      <c r="K454" s="17">
        <f>gp_need_index[[#This Row],[Normalised weighted population (base year)]]/gp_need_index[[#This Row],[Registered population (base year)]]</f>
        <v>1.0609332160691753</v>
      </c>
      <c r="L454" s="113">
        <v>2847.4157410140524</v>
      </c>
      <c r="M454" s="16">
        <v>3021.3752360005901</v>
      </c>
      <c r="N454" s="17">
        <f>gp_need_index[[#This Row],[Normalised weighted population 2025/26]]/gp_need_index[[#This Row],[Registered population 2025/26]]</f>
        <v>1.061093816572281</v>
      </c>
    </row>
    <row r="455" spans="1:14" ht="13" x14ac:dyDescent="0.3">
      <c r="A455" s="6" t="s">
        <v>1310</v>
      </c>
      <c r="B455" s="1" t="s">
        <v>7152</v>
      </c>
      <c r="C455" s="106" t="s">
        <v>6501</v>
      </c>
      <c r="D455" s="106" t="s">
        <v>6718</v>
      </c>
      <c r="E455" s="106" t="s">
        <v>6691</v>
      </c>
      <c r="F455" s="62">
        <v>5289.379638671875</v>
      </c>
      <c r="G455" s="62">
        <v>17.613473600062338</v>
      </c>
      <c r="H455" s="62">
        <v>93164.348626454346</v>
      </c>
      <c r="I455" s="127">
        <v>2350.083333333333</v>
      </c>
      <c r="J455" s="16">
        <v>1823.5566321764179</v>
      </c>
      <c r="K455" s="17">
        <f>gp_need_index[[#This Row],[Normalised weighted population (base year)]]/gp_need_index[[#This Row],[Registered population (base year)]]</f>
        <v>0.77595402950664938</v>
      </c>
      <c r="L455" s="113">
        <v>2370.3322146886621</v>
      </c>
      <c r="M455" s="16">
        <v>1840.0956225547584</v>
      </c>
      <c r="N455" s="17">
        <f>gp_need_index[[#This Row],[Normalised weighted population 2025/26]]/gp_need_index[[#This Row],[Registered population 2025/26]]</f>
        <v>0.77630283685633106</v>
      </c>
    </row>
    <row r="456" spans="1:14" ht="13" x14ac:dyDescent="0.3">
      <c r="A456" s="6" t="s">
        <v>1189</v>
      </c>
      <c r="B456" s="1" t="s">
        <v>7153</v>
      </c>
      <c r="C456" s="106" t="s">
        <v>6501</v>
      </c>
      <c r="D456" s="106" t="s">
        <v>6718</v>
      </c>
      <c r="E456" s="106" t="s">
        <v>6692</v>
      </c>
      <c r="F456" s="62">
        <v>5250.3688354492188</v>
      </c>
      <c r="G456" s="62">
        <v>14.612095460877111</v>
      </c>
      <c r="H456" s="62">
        <v>76718.890628398178</v>
      </c>
      <c r="I456" s="127">
        <v>2327.666666666667</v>
      </c>
      <c r="J456" s="16">
        <v>1501.6607090720031</v>
      </c>
      <c r="K456" s="17">
        <f>gp_need_index[[#This Row],[Normalised weighted population (base year)]]/gp_need_index[[#This Row],[Registered population (base year)]]</f>
        <v>0.6451356332831174</v>
      </c>
      <c r="L456" s="113">
        <v>2350.2945747505637</v>
      </c>
      <c r="M456" s="16">
        <v>1515.2802213924031</v>
      </c>
      <c r="N456" s="17">
        <f>gp_need_index[[#This Row],[Normalised weighted population 2025/26]]/gp_need_index[[#This Row],[Registered population 2025/26]]</f>
        <v>0.64471927803059303</v>
      </c>
    </row>
    <row r="457" spans="1:14" ht="13" x14ac:dyDescent="0.3">
      <c r="A457" s="6" t="s">
        <v>1280</v>
      </c>
      <c r="B457" s="1" t="s">
        <v>12449</v>
      </c>
      <c r="C457" s="106" t="s">
        <v>6501</v>
      </c>
      <c r="D457" s="106" t="s">
        <v>6718</v>
      </c>
      <c r="E457" s="106" t="s">
        <v>6693</v>
      </c>
      <c r="F457" s="62">
        <v>5291.403232758621</v>
      </c>
      <c r="G457" s="62">
        <v>181.80692371027354</v>
      </c>
      <c r="H457" s="62">
        <v>962013.74385844136</v>
      </c>
      <c r="I457" s="127">
        <v>14135.999999999998</v>
      </c>
      <c r="J457" s="16">
        <v>18830.019945631764</v>
      </c>
      <c r="K457" s="17">
        <f>gp_need_index[[#This Row],[Normalised weighted population (base year)]]/gp_need_index[[#This Row],[Registered population (base year)]]</f>
        <v>1.3320613996626887</v>
      </c>
      <c r="L457" s="113">
        <v>14247.640419450039</v>
      </c>
      <c r="M457" s="16">
        <v>19000.801325935303</v>
      </c>
      <c r="N457" s="17">
        <f>gp_need_index[[#This Row],[Normalised weighted population 2025/26]]/gp_need_index[[#This Row],[Registered population 2025/26]]</f>
        <v>1.3336103920756259</v>
      </c>
    </row>
    <row r="458" spans="1:14" ht="13" x14ac:dyDescent="0.3">
      <c r="A458" s="6" t="s">
        <v>1306</v>
      </c>
      <c r="B458" s="1" t="s">
        <v>7154</v>
      </c>
      <c r="C458" s="106" t="s">
        <v>6501</v>
      </c>
      <c r="D458" s="106" t="s">
        <v>6718</v>
      </c>
      <c r="E458" s="106" t="s">
        <v>6691</v>
      </c>
      <c r="F458" s="62">
        <v>5467.8796081542969</v>
      </c>
      <c r="G458" s="62">
        <v>26.582971727603905</v>
      </c>
      <c r="H458" s="62">
        <v>145352.48903350759</v>
      </c>
      <c r="I458" s="127">
        <v>2808.666666666667</v>
      </c>
      <c r="J458" s="16">
        <v>2845.063581597763</v>
      </c>
      <c r="K458" s="17">
        <f>gp_need_index[[#This Row],[Normalised weighted population (base year)]]/gp_need_index[[#This Row],[Registered population (base year)]]</f>
        <v>1.0129587876564548</v>
      </c>
      <c r="L458" s="113">
        <v>2832.6864043620817</v>
      </c>
      <c r="M458" s="16">
        <v>2870.8672656575513</v>
      </c>
      <c r="N458" s="17">
        <f>gp_need_index[[#This Row],[Normalised weighted population 2025/26]]/gp_need_index[[#This Row],[Registered population 2025/26]]</f>
        <v>1.0134786756616174</v>
      </c>
    </row>
    <row r="459" spans="1:14" ht="13" x14ac:dyDescent="0.3">
      <c r="A459" s="6" t="s">
        <v>1488</v>
      </c>
      <c r="B459" s="1" t="s">
        <v>7155</v>
      </c>
      <c r="C459" s="106" t="s">
        <v>6501</v>
      </c>
      <c r="D459" s="106" t="s">
        <v>6718</v>
      </c>
      <c r="E459" s="106" t="s">
        <v>6506</v>
      </c>
      <c r="F459" s="62">
        <v>5290.1720636541195</v>
      </c>
      <c r="G459" s="62">
        <v>52.76204573663064</v>
      </c>
      <c r="H459" s="62">
        <v>279120.30037716433</v>
      </c>
      <c r="I459" s="127">
        <v>7655.1666666666661</v>
      </c>
      <c r="J459" s="16">
        <v>5463.3739454205979</v>
      </c>
      <c r="K459" s="17">
        <f>gp_need_index[[#This Row],[Normalised weighted population (base year)]]/gp_need_index[[#This Row],[Registered population (base year)]]</f>
        <v>0.71368451966043822</v>
      </c>
      <c r="L459" s="113">
        <v>7732.2984337767602</v>
      </c>
      <c r="M459" s="16">
        <v>5512.9247449527975</v>
      </c>
      <c r="N459" s="17">
        <f>gp_need_index[[#This Row],[Normalised weighted population 2025/26]]/gp_need_index[[#This Row],[Registered population 2025/26]]</f>
        <v>0.71297361220188538</v>
      </c>
    </row>
    <row r="460" spans="1:14" ht="13" x14ac:dyDescent="0.3">
      <c r="A460" s="6" t="s">
        <v>1264</v>
      </c>
      <c r="B460" s="1" t="s">
        <v>7156</v>
      </c>
      <c r="C460" s="106" t="s">
        <v>6501</v>
      </c>
      <c r="D460" s="106" t="s">
        <v>6718</v>
      </c>
      <c r="E460" s="106" t="s">
        <v>6505</v>
      </c>
      <c r="F460" s="62">
        <v>5123.4783841646631</v>
      </c>
      <c r="G460" s="62">
        <v>66.420900304514106</v>
      </c>
      <c r="H460" s="62">
        <v>340306.04696693411</v>
      </c>
      <c r="I460" s="127">
        <v>10911.666666666668</v>
      </c>
      <c r="J460" s="16">
        <v>6660.9959503337304</v>
      </c>
      <c r="K460" s="17">
        <f>gp_need_index[[#This Row],[Normalised weighted population (base year)]]/gp_need_index[[#This Row],[Registered population (base year)]]</f>
        <v>0.61044716208954297</v>
      </c>
      <c r="L460" s="113">
        <v>11020.658038367241</v>
      </c>
      <c r="M460" s="16">
        <v>6721.4087425601238</v>
      </c>
      <c r="N460" s="17">
        <f>gp_need_index[[#This Row],[Normalised weighted population 2025/26]]/gp_need_index[[#This Row],[Registered population 2025/26]]</f>
        <v>0.60989177952534768</v>
      </c>
    </row>
    <row r="461" spans="1:14" ht="13" x14ac:dyDescent="0.3">
      <c r="A461" s="6" t="s">
        <v>1505</v>
      </c>
      <c r="B461" s="1" t="s">
        <v>7011</v>
      </c>
      <c r="C461" s="106" t="s">
        <v>6501</v>
      </c>
      <c r="D461" s="106" t="s">
        <v>6718</v>
      </c>
      <c r="E461" s="106" t="s">
        <v>6689</v>
      </c>
      <c r="F461" s="62">
        <v>5588.3043804905446</v>
      </c>
      <c r="G461" s="62">
        <v>494.20253652790069</v>
      </c>
      <c r="H461" s="62">
        <v>2761754.199728406</v>
      </c>
      <c r="I461" s="127">
        <v>58387.916666666657</v>
      </c>
      <c r="J461" s="16">
        <v>54057.321943490293</v>
      </c>
      <c r="K461" s="17">
        <f>gp_need_index[[#This Row],[Normalised weighted population (base year)]]/gp_need_index[[#This Row],[Registered population (base year)]]</f>
        <v>0.92583063465169535</v>
      </c>
      <c r="L461" s="113">
        <v>58896.559552775005</v>
      </c>
      <c r="M461" s="16">
        <v>54547.602043228784</v>
      </c>
      <c r="N461" s="17">
        <f>gp_need_index[[#This Row],[Normalised weighted population 2025/26]]/gp_need_index[[#This Row],[Registered population 2025/26]]</f>
        <v>0.92615939636254507</v>
      </c>
    </row>
    <row r="462" spans="1:14" ht="13" x14ac:dyDescent="0.3">
      <c r="A462" s="6" t="s">
        <v>1021</v>
      </c>
      <c r="B462" s="1" t="s">
        <v>7157</v>
      </c>
      <c r="C462" s="106" t="s">
        <v>6381</v>
      </c>
      <c r="D462" s="106" t="s">
        <v>6718</v>
      </c>
      <c r="E462" s="106" t="s">
        <v>6507</v>
      </c>
      <c r="F462" s="62">
        <v>5437.9390583444147</v>
      </c>
      <c r="G462" s="62">
        <v>52.210826236804451</v>
      </c>
      <c r="H462" s="62">
        <v>283919.29126155225</v>
      </c>
      <c r="I462" s="127">
        <v>9621.5833333333321</v>
      </c>
      <c r="J462" s="16">
        <v>5557.3072126413899</v>
      </c>
      <c r="K462" s="17">
        <f>gp_need_index[[#This Row],[Normalised weighted population (base year)]]/gp_need_index[[#This Row],[Registered population (base year)]]</f>
        <v>0.57758759864277953</v>
      </c>
      <c r="L462" s="113">
        <v>9730.1837376701387</v>
      </c>
      <c r="M462" s="16">
        <v>5607.7099524837276</v>
      </c>
      <c r="N462" s="17">
        <f>gp_need_index[[#This Row],[Normalised weighted population 2025/26]]/gp_need_index[[#This Row],[Registered population 2025/26]]</f>
        <v>0.57632107508655084</v>
      </c>
    </row>
    <row r="463" spans="1:14" ht="13" x14ac:dyDescent="0.3">
      <c r="A463" s="6" t="s">
        <v>1266</v>
      </c>
      <c r="B463" s="1" t="s">
        <v>6860</v>
      </c>
      <c r="C463" s="106" t="s">
        <v>6501</v>
      </c>
      <c r="D463" s="106" t="s">
        <v>6718</v>
      </c>
      <c r="E463" s="106" t="s">
        <v>6505</v>
      </c>
      <c r="F463" s="62">
        <v>5218.5042873475613</v>
      </c>
      <c r="G463" s="62">
        <v>50.283032464538266</v>
      </c>
      <c r="H463" s="62">
        <v>262402.22049702954</v>
      </c>
      <c r="I463" s="127">
        <v>8709.8333333333321</v>
      </c>
      <c r="J463" s="16">
        <v>5136.141845458078</v>
      </c>
      <c r="K463" s="17">
        <f>gp_need_index[[#This Row],[Normalised weighted population (base year)]]/gp_need_index[[#This Row],[Registered population (base year)]]</f>
        <v>0.58969461858719974</v>
      </c>
      <c r="L463" s="113">
        <v>8799.8183792682576</v>
      </c>
      <c r="M463" s="16">
        <v>5182.724769763774</v>
      </c>
      <c r="N463" s="17">
        <f>gp_need_index[[#This Row],[Normalised weighted population 2025/26]]/gp_need_index[[#This Row],[Registered population 2025/26]]</f>
        <v>0.58895815190616918</v>
      </c>
    </row>
    <row r="464" spans="1:14" ht="13" x14ac:dyDescent="0.3">
      <c r="A464" s="6" t="s">
        <v>1265</v>
      </c>
      <c r="B464" s="1" t="s">
        <v>7158</v>
      </c>
      <c r="C464" s="106" t="s">
        <v>6501</v>
      </c>
      <c r="D464" s="106" t="s">
        <v>6718</v>
      </c>
      <c r="E464" s="106" t="s">
        <v>6505</v>
      </c>
      <c r="F464" s="62">
        <v>5244.9607226562503</v>
      </c>
      <c r="G464" s="62">
        <v>57.333492334202376</v>
      </c>
      <c r="H464" s="62">
        <v>300711.91538560466</v>
      </c>
      <c r="I464" s="127">
        <v>7980.0833333333339</v>
      </c>
      <c r="J464" s="16">
        <v>5885.998407766283</v>
      </c>
      <c r="K464" s="17">
        <f>gp_need_index[[#This Row],[Normalised weighted population (base year)]]/gp_need_index[[#This Row],[Registered population (base year)]]</f>
        <v>0.73758608298989559</v>
      </c>
      <c r="L464" s="113">
        <v>8057.5280679850839</v>
      </c>
      <c r="M464" s="16">
        <v>5939.3822562935366</v>
      </c>
      <c r="N464" s="17">
        <f>gp_need_index[[#This Row],[Normalised weighted population 2025/26]]/gp_need_index[[#This Row],[Registered population 2025/26]]</f>
        <v>0.73712213053187359</v>
      </c>
    </row>
    <row r="465" spans="1:14" ht="13" x14ac:dyDescent="0.3">
      <c r="A465" s="6" t="s">
        <v>1396</v>
      </c>
      <c r="B465" s="1" t="s">
        <v>7159</v>
      </c>
      <c r="C465" s="106" t="s">
        <v>6501</v>
      </c>
      <c r="D465" s="106" t="s">
        <v>6718</v>
      </c>
      <c r="E465" s="106" t="s">
        <v>6503</v>
      </c>
      <c r="F465" s="62">
        <v>5440.8035753038193</v>
      </c>
      <c r="G465" s="62">
        <v>42.675994778562107</v>
      </c>
      <c r="H465" s="62">
        <v>232191.70497084784</v>
      </c>
      <c r="I465" s="127">
        <v>5591.5</v>
      </c>
      <c r="J465" s="16">
        <v>4544.8149402475356</v>
      </c>
      <c r="K465" s="17">
        <f>gp_need_index[[#This Row],[Normalised weighted population (base year)]]/gp_need_index[[#This Row],[Registered population (base year)]]</f>
        <v>0.81280782263212659</v>
      </c>
      <c r="L465" s="113">
        <v>5644.8136283817112</v>
      </c>
      <c r="M465" s="16">
        <v>4586.0347462254731</v>
      </c>
      <c r="N465" s="17">
        <f>gp_need_index[[#This Row],[Normalised weighted population 2025/26]]/gp_need_index[[#This Row],[Registered population 2025/26]]</f>
        <v>0.8124333322835009</v>
      </c>
    </row>
    <row r="466" spans="1:14" ht="13" x14ac:dyDescent="0.3">
      <c r="A466" s="6" t="s">
        <v>1262</v>
      </c>
      <c r="B466" s="1" t="s">
        <v>7160</v>
      </c>
      <c r="C466" s="106" t="s">
        <v>6501</v>
      </c>
      <c r="D466" s="106" t="s">
        <v>6718</v>
      </c>
      <c r="E466" s="106" t="s">
        <v>6505</v>
      </c>
      <c r="F466" s="62">
        <v>5269.9678366268381</v>
      </c>
      <c r="G466" s="62">
        <v>94.522382006390643</v>
      </c>
      <c r="H466" s="62">
        <v>498129.91301503405</v>
      </c>
      <c r="I466" s="127">
        <v>15052.666666666664</v>
      </c>
      <c r="J466" s="16">
        <v>9750.1685994302461</v>
      </c>
      <c r="K466" s="17">
        <f>gp_need_index[[#This Row],[Normalised weighted population (base year)]]/gp_need_index[[#This Row],[Registered population (base year)]]</f>
        <v>0.64773696351235088</v>
      </c>
      <c r="L466" s="113">
        <v>15195.81242870055</v>
      </c>
      <c r="M466" s="16">
        <v>9838.5990555004319</v>
      </c>
      <c r="N466" s="17">
        <f>gp_need_index[[#This Row],[Normalised weighted population 2025/26]]/gp_need_index[[#This Row],[Registered population 2025/26]]</f>
        <v>0.64745462617833638</v>
      </c>
    </row>
    <row r="467" spans="1:14" ht="13" x14ac:dyDescent="0.3">
      <c r="A467" s="6" t="s">
        <v>1267</v>
      </c>
      <c r="B467" s="1" t="s">
        <v>12450</v>
      </c>
      <c r="C467" s="106" t="s">
        <v>6501</v>
      </c>
      <c r="D467" s="106" t="s">
        <v>6718</v>
      </c>
      <c r="E467" s="106" t="s">
        <v>6505</v>
      </c>
      <c r="F467" s="62">
        <v>5321.7684259932166</v>
      </c>
      <c r="G467" s="62">
        <v>167.70740770148714</v>
      </c>
      <c r="H467" s="62">
        <v>892499.98711094586</v>
      </c>
      <c r="I467" s="127">
        <v>20140.5</v>
      </c>
      <c r="J467" s="16">
        <v>17469.389253599005</v>
      </c>
      <c r="K467" s="17">
        <f>gp_need_index[[#This Row],[Normalised weighted population (base year)]]/gp_need_index[[#This Row],[Registered population (base year)]]</f>
        <v>0.86737614525950224</v>
      </c>
      <c r="L467" s="113">
        <v>20327.845572499486</v>
      </c>
      <c r="M467" s="16">
        <v>17627.830212153676</v>
      </c>
      <c r="N467" s="17">
        <f>gp_need_index[[#This Row],[Normalised weighted population 2025/26]]/gp_need_index[[#This Row],[Registered population 2025/26]]</f>
        <v>0.86717651161230169</v>
      </c>
    </row>
    <row r="468" spans="1:14" ht="13" x14ac:dyDescent="0.3">
      <c r="A468" s="6" t="s">
        <v>1261</v>
      </c>
      <c r="B468" s="1" t="s">
        <v>7161</v>
      </c>
      <c r="C468" s="106" t="s">
        <v>6501</v>
      </c>
      <c r="D468" s="106" t="s">
        <v>6718</v>
      </c>
      <c r="E468" s="106" t="s">
        <v>6505</v>
      </c>
      <c r="F468" s="62">
        <v>5314.2575216090427</v>
      </c>
      <c r="G468" s="62">
        <v>52.960506098365045</v>
      </c>
      <c r="H468" s="62">
        <v>281445.76788145798</v>
      </c>
      <c r="I468" s="127">
        <v>6844.3333333333321</v>
      </c>
      <c r="J468" s="16">
        <v>5508.8915898080268</v>
      </c>
      <c r="K468" s="17">
        <f>gp_need_index[[#This Row],[Normalised weighted population (base year)]]/gp_need_index[[#This Row],[Registered population (base year)]]</f>
        <v>0.80488359077699723</v>
      </c>
      <c r="L468" s="113">
        <v>6909.1762263819246</v>
      </c>
      <c r="M468" s="16">
        <v>5558.855217694052</v>
      </c>
      <c r="N468" s="17">
        <f>gp_need_index[[#This Row],[Normalised weighted population 2025/26]]/gp_need_index[[#This Row],[Registered population 2025/26]]</f>
        <v>0.80456121476076681</v>
      </c>
    </row>
    <row r="469" spans="1:14" ht="13" x14ac:dyDescent="0.3">
      <c r="A469" s="6" t="s">
        <v>1257</v>
      </c>
      <c r="B469" s="1" t="s">
        <v>7162</v>
      </c>
      <c r="C469" s="106" t="s">
        <v>6501</v>
      </c>
      <c r="D469" s="106" t="s">
        <v>6718</v>
      </c>
      <c r="E469" s="106" t="s">
        <v>6505</v>
      </c>
      <c r="F469" s="62">
        <v>5291.3031132139013</v>
      </c>
      <c r="G469" s="62">
        <v>71.11799801694012</v>
      </c>
      <c r="H469" s="62">
        <v>376306.88431257533</v>
      </c>
      <c r="I469" s="127">
        <v>8361.5833333333321</v>
      </c>
      <c r="J469" s="16">
        <v>7365.6599840916724</v>
      </c>
      <c r="K469" s="17">
        <f>gp_need_index[[#This Row],[Normalised weighted population (base year)]]/gp_need_index[[#This Row],[Registered population (base year)]]</f>
        <v>0.88089297091958341</v>
      </c>
      <c r="L469" s="113">
        <v>8437.8279099619758</v>
      </c>
      <c r="M469" s="16">
        <v>7432.4638208672968</v>
      </c>
      <c r="N469" s="17">
        <f>gp_need_index[[#This Row],[Normalised weighted population 2025/26]]/gp_need_index[[#This Row],[Registered population 2025/26]]</f>
        <v>0.88085036814892692</v>
      </c>
    </row>
    <row r="470" spans="1:14" ht="13" x14ac:dyDescent="0.3">
      <c r="A470" s="6" t="s">
        <v>1236</v>
      </c>
      <c r="B470" s="1" t="s">
        <v>7163</v>
      </c>
      <c r="C470" s="106" t="s">
        <v>6501</v>
      </c>
      <c r="D470" s="106" t="s">
        <v>6718</v>
      </c>
      <c r="E470" s="106" t="s">
        <v>6502</v>
      </c>
      <c r="F470" s="62">
        <v>5306.7961914062498</v>
      </c>
      <c r="G470" s="62">
        <v>91.207145665021784</v>
      </c>
      <c r="H470" s="62">
        <v>484017.73324417265</v>
      </c>
      <c r="I470" s="127">
        <v>13587.583333333336</v>
      </c>
      <c r="J470" s="16">
        <v>9473.9432042546396</v>
      </c>
      <c r="K470" s="17">
        <f>gp_need_index[[#This Row],[Normalised weighted population (base year)]]/gp_need_index[[#This Row],[Registered population (base year)]]</f>
        <v>0.6972500533640128</v>
      </c>
      <c r="L470" s="113">
        <v>13727.812464908431</v>
      </c>
      <c r="M470" s="16">
        <v>9559.8683972184044</v>
      </c>
      <c r="N470" s="17">
        <f>gp_need_index[[#This Row],[Normalised weighted population 2025/26]]/gp_need_index[[#This Row],[Registered population 2025/26]]</f>
        <v>0.69638687312022307</v>
      </c>
    </row>
    <row r="471" spans="1:14" ht="13" x14ac:dyDescent="0.3">
      <c r="A471" s="6" t="s">
        <v>1501</v>
      </c>
      <c r="B471" s="1" t="s">
        <v>7164</v>
      </c>
      <c r="C471" s="106" t="s">
        <v>6501</v>
      </c>
      <c r="D471" s="106" t="s">
        <v>6718</v>
      </c>
      <c r="E471" s="106" t="s">
        <v>6500</v>
      </c>
      <c r="F471" s="62">
        <v>5538.2184416118425</v>
      </c>
      <c r="G471" s="62">
        <v>44.578104790933864</v>
      </c>
      <c r="H471" s="62">
        <v>246883.28204525515</v>
      </c>
      <c r="I471" s="127">
        <v>6515.75</v>
      </c>
      <c r="J471" s="16">
        <v>4832.3811950021909</v>
      </c>
      <c r="K471" s="17">
        <f>gp_need_index[[#This Row],[Normalised weighted population (base year)]]/gp_need_index[[#This Row],[Registered population (base year)]]</f>
        <v>0.74164619498940121</v>
      </c>
      <c r="L471" s="113">
        <v>6580.7146085674367</v>
      </c>
      <c r="M471" s="16">
        <v>4876.2091215268674</v>
      </c>
      <c r="N471" s="17">
        <f>gp_need_index[[#This Row],[Normalised weighted population 2025/26]]/gp_need_index[[#This Row],[Registered population 2025/26]]</f>
        <v>0.74098474277831883</v>
      </c>
    </row>
    <row r="472" spans="1:14" ht="13" x14ac:dyDescent="0.3">
      <c r="A472" s="6" t="s">
        <v>1249</v>
      </c>
      <c r="B472" s="1" t="s">
        <v>7165</v>
      </c>
      <c r="C472" s="106" t="s">
        <v>6501</v>
      </c>
      <c r="D472" s="106" t="s">
        <v>6718</v>
      </c>
      <c r="E472" s="106" t="s">
        <v>6506</v>
      </c>
      <c r="F472" s="62">
        <v>5314.0357818603516</v>
      </c>
      <c r="G472" s="62">
        <v>41.221055720703838</v>
      </c>
      <c r="H472" s="62">
        <v>219050.16506587953</v>
      </c>
      <c r="I472" s="127">
        <v>4052.75</v>
      </c>
      <c r="J472" s="16">
        <v>4287.5884088111188</v>
      </c>
      <c r="K472" s="17">
        <f>gp_need_index[[#This Row],[Normalised weighted population (base year)]]/gp_need_index[[#This Row],[Registered population (base year)]]</f>
        <v>1.0579454466254072</v>
      </c>
      <c r="L472" s="113">
        <v>4087.4040598532074</v>
      </c>
      <c r="M472" s="16">
        <v>4326.4752644142682</v>
      </c>
      <c r="N472" s="17">
        <f>gp_need_index[[#This Row],[Normalised weighted population 2025/26]]/gp_need_index[[#This Row],[Registered population 2025/26]]</f>
        <v>1.0584897409358758</v>
      </c>
    </row>
    <row r="473" spans="1:14" ht="13" x14ac:dyDescent="0.3">
      <c r="A473" s="6" t="s">
        <v>1497</v>
      </c>
      <c r="B473" s="1" t="s">
        <v>7166</v>
      </c>
      <c r="C473" s="106" t="s">
        <v>6501</v>
      </c>
      <c r="D473" s="106" t="s">
        <v>6718</v>
      </c>
      <c r="E473" s="106" t="s">
        <v>6689</v>
      </c>
      <c r="F473" s="62">
        <v>5512.7765611622435</v>
      </c>
      <c r="G473" s="62">
        <v>77.57832625144934</v>
      </c>
      <c r="H473" s="62">
        <v>427671.9786131875</v>
      </c>
      <c r="I473" s="127">
        <v>9733.75</v>
      </c>
      <c r="J473" s="16">
        <v>8371.0570029643113</v>
      </c>
      <c r="K473" s="17">
        <f>gp_need_index[[#This Row],[Normalised weighted population (base year)]]/gp_need_index[[#This Row],[Registered population (base year)]]</f>
        <v>0.8600032878350391</v>
      </c>
      <c r="L473" s="113">
        <v>9823.9741484890183</v>
      </c>
      <c r="M473" s="16">
        <v>8446.9794222550845</v>
      </c>
      <c r="N473" s="17">
        <f>gp_need_index[[#This Row],[Normalised weighted population 2025/26]]/gp_need_index[[#This Row],[Registered population 2025/26]]</f>
        <v>0.85983322987003963</v>
      </c>
    </row>
    <row r="474" spans="1:14" ht="13" x14ac:dyDescent="0.3">
      <c r="A474" s="6" t="s">
        <v>1242</v>
      </c>
      <c r="B474" s="1" t="s">
        <v>7167</v>
      </c>
      <c r="C474" s="106" t="s">
        <v>6501</v>
      </c>
      <c r="D474" s="106" t="s">
        <v>6718</v>
      </c>
      <c r="E474" s="106" t="s">
        <v>6506</v>
      </c>
      <c r="F474" s="62">
        <v>5234.5082855224609</v>
      </c>
      <c r="G474" s="62">
        <v>34.408984869084975</v>
      </c>
      <c r="H474" s="62">
        <v>180114.1163936423</v>
      </c>
      <c r="I474" s="127">
        <v>5674.5833333333339</v>
      </c>
      <c r="J474" s="16">
        <v>3525.4718821160482</v>
      </c>
      <c r="K474" s="17">
        <f>gp_need_index[[#This Row],[Normalised weighted population (base year)]]/gp_need_index[[#This Row],[Registered population (base year)]]</f>
        <v>0.62127414032443751</v>
      </c>
      <c r="L474" s="113">
        <v>5734.6497975887469</v>
      </c>
      <c r="M474" s="16">
        <v>3557.4466201135388</v>
      </c>
      <c r="N474" s="17">
        <f>gp_need_index[[#This Row],[Normalised weighted population 2025/26]]/gp_need_index[[#This Row],[Registered population 2025/26]]</f>
        <v>0.62034243514038845</v>
      </c>
    </row>
    <row r="475" spans="1:14" ht="13" x14ac:dyDescent="0.3">
      <c r="A475" s="6" t="s">
        <v>1254</v>
      </c>
      <c r="B475" s="1" t="s">
        <v>7168</v>
      </c>
      <c r="C475" s="106" t="s">
        <v>6501</v>
      </c>
      <c r="D475" s="106" t="s">
        <v>6718</v>
      </c>
      <c r="E475" s="106" t="s">
        <v>6504</v>
      </c>
      <c r="F475" s="62">
        <v>5454.2092793782549</v>
      </c>
      <c r="G475" s="62">
        <v>71.004309726933315</v>
      </c>
      <c r="H475" s="62">
        <v>387272.36498848739</v>
      </c>
      <c r="I475" s="127">
        <v>6289.333333333333</v>
      </c>
      <c r="J475" s="16">
        <v>7580.2933208387276</v>
      </c>
      <c r="K475" s="17">
        <f>gp_need_index[[#This Row],[Normalised weighted population (base year)]]/gp_need_index[[#This Row],[Registered population (base year)]]</f>
        <v>1.2052618169660898</v>
      </c>
      <c r="L475" s="113">
        <v>6345.8857884526642</v>
      </c>
      <c r="M475" s="16">
        <v>7649.0438033223563</v>
      </c>
      <c r="N475" s="17">
        <f>gp_need_index[[#This Row],[Normalised weighted population 2025/26]]/gp_need_index[[#This Row],[Registered population 2025/26]]</f>
        <v>1.2053547854959812</v>
      </c>
    </row>
    <row r="476" spans="1:14" ht="13" x14ac:dyDescent="0.3">
      <c r="A476" s="6" t="s">
        <v>1402</v>
      </c>
      <c r="B476" s="1" t="s">
        <v>7169</v>
      </c>
      <c r="C476" s="106" t="s">
        <v>6501</v>
      </c>
      <c r="D476" s="106" t="s">
        <v>6718</v>
      </c>
      <c r="E476" s="106" t="s">
        <v>6502</v>
      </c>
      <c r="F476" s="62">
        <v>5649.176491477273</v>
      </c>
      <c r="G476" s="62">
        <v>88.987174989698488</v>
      </c>
      <c r="H476" s="62">
        <v>502704.25699477905</v>
      </c>
      <c r="I476" s="127">
        <v>9333.3333333333321</v>
      </c>
      <c r="J476" s="16">
        <v>9839.7047302045412</v>
      </c>
      <c r="K476" s="17">
        <f>gp_need_index[[#This Row],[Normalised weighted population (base year)]]/gp_need_index[[#This Row],[Registered population (base year)]]</f>
        <v>1.0542540782362009</v>
      </c>
      <c r="L476" s="113">
        <v>9419.5345043121124</v>
      </c>
      <c r="M476" s="16">
        <v>9928.9472461687074</v>
      </c>
      <c r="N476" s="17">
        <f>gp_need_index[[#This Row],[Normalised weighted population 2025/26]]/gp_need_index[[#This Row],[Registered population 2025/26]]</f>
        <v>1.0540804581822376</v>
      </c>
    </row>
    <row r="477" spans="1:14" ht="13" x14ac:dyDescent="0.3">
      <c r="A477" s="6" t="s">
        <v>1400</v>
      </c>
      <c r="B477" s="1" t="s">
        <v>7170</v>
      </c>
      <c r="C477" s="106" t="s">
        <v>6501</v>
      </c>
      <c r="D477" s="106" t="s">
        <v>6718</v>
      </c>
      <c r="E477" s="106" t="s">
        <v>6503</v>
      </c>
      <c r="F477" s="62">
        <v>5481.7912733289932</v>
      </c>
      <c r="G477" s="62">
        <v>182.74687088926632</v>
      </c>
      <c r="H477" s="62">
        <v>1001780.2020689603</v>
      </c>
      <c r="I477" s="127">
        <v>21121.749999999996</v>
      </c>
      <c r="J477" s="16">
        <v>19608.390531344921</v>
      </c>
      <c r="K477" s="17">
        <f>gp_need_index[[#This Row],[Normalised weighted population (base year)]]/gp_need_index[[#This Row],[Registered population (base year)]]</f>
        <v>0.92835065898161495</v>
      </c>
      <c r="L477" s="113">
        <v>21322.272526935798</v>
      </c>
      <c r="M477" s="16">
        <v>19786.231447612819</v>
      </c>
      <c r="N477" s="17">
        <f>gp_need_index[[#This Row],[Normalised weighted population 2025/26]]/gp_need_index[[#This Row],[Registered population 2025/26]]</f>
        <v>0.92796072382141526</v>
      </c>
    </row>
    <row r="478" spans="1:14" ht="13" x14ac:dyDescent="0.3">
      <c r="A478" s="6" t="s">
        <v>1498</v>
      </c>
      <c r="B478" s="1" t="s">
        <v>7171</v>
      </c>
      <c r="C478" s="106" t="s">
        <v>6501</v>
      </c>
      <c r="D478" s="106" t="s">
        <v>6718</v>
      </c>
      <c r="E478" s="106" t="s">
        <v>6689</v>
      </c>
      <c r="F478" s="62">
        <v>5574.1285226004466</v>
      </c>
      <c r="G478" s="62">
        <v>230.82973257659614</v>
      </c>
      <c r="H478" s="62">
        <v>1286674.5962194381</v>
      </c>
      <c r="I478" s="127">
        <v>32921.666666666664</v>
      </c>
      <c r="J478" s="16">
        <v>25184.783964910628</v>
      </c>
      <c r="K478" s="17">
        <f>gp_need_index[[#This Row],[Normalised weighted population (base year)]]/gp_need_index[[#This Row],[Registered population (base year)]]</f>
        <v>0.76499115977048437</v>
      </c>
      <c r="L478" s="113">
        <v>33252.099844792858</v>
      </c>
      <c r="M478" s="16">
        <v>25413.200726050156</v>
      </c>
      <c r="N478" s="17">
        <f>gp_need_index[[#This Row],[Normalised weighted population 2025/26]]/gp_need_index[[#This Row],[Registered population 2025/26]]</f>
        <v>0.76425852336148803</v>
      </c>
    </row>
    <row r="479" spans="1:14" ht="13" x14ac:dyDescent="0.3">
      <c r="A479" s="6" t="s">
        <v>1269</v>
      </c>
      <c r="B479" s="1" t="s">
        <v>7172</v>
      </c>
      <c r="C479" s="106" t="s">
        <v>6501</v>
      </c>
      <c r="D479" s="106" t="s">
        <v>6718</v>
      </c>
      <c r="E479" s="106" t="s">
        <v>6505</v>
      </c>
      <c r="F479" s="62">
        <v>5343.8525078956118</v>
      </c>
      <c r="G479" s="62">
        <v>102.37041231953242</v>
      </c>
      <c r="H479" s="62">
        <v>547052.38460804115</v>
      </c>
      <c r="I479" s="127">
        <v>14221.416666666666</v>
      </c>
      <c r="J479" s="16">
        <v>10707.754831193564</v>
      </c>
      <c r="K479" s="17">
        <f>gp_need_index[[#This Row],[Normalised weighted population (base year)]]/gp_need_index[[#This Row],[Registered population (base year)]]</f>
        <v>0.75293165808799389</v>
      </c>
      <c r="L479" s="113">
        <v>14355.487147063926</v>
      </c>
      <c r="M479" s="16">
        <v>10804.870243460949</v>
      </c>
      <c r="N479" s="17">
        <f>gp_need_index[[#This Row],[Normalised weighted population 2025/26]]/gp_need_index[[#This Row],[Registered population 2025/26]]</f>
        <v>0.75266482654131517</v>
      </c>
    </row>
    <row r="480" spans="1:14" ht="13" x14ac:dyDescent="0.3">
      <c r="A480" s="6" t="s">
        <v>1240</v>
      </c>
      <c r="B480" s="1" t="s">
        <v>7173</v>
      </c>
      <c r="C480" s="106" t="s">
        <v>6501</v>
      </c>
      <c r="D480" s="106" t="s">
        <v>6718</v>
      </c>
      <c r="E480" s="106" t="s">
        <v>6504</v>
      </c>
      <c r="F480" s="62">
        <v>5195.4743815104166</v>
      </c>
      <c r="G480" s="62">
        <v>18.044691255811735</v>
      </c>
      <c r="H480" s="62">
        <v>93750.731141834898</v>
      </c>
      <c r="I480" s="127">
        <v>3250.4999999999995</v>
      </c>
      <c r="J480" s="16">
        <v>1835.034217118292</v>
      </c>
      <c r="K480" s="17">
        <f>gp_need_index[[#This Row],[Normalised weighted population (base year)]]/gp_need_index[[#This Row],[Registered population (base year)]]</f>
        <v>0.56453906079627514</v>
      </c>
      <c r="L480" s="113">
        <v>3285.4834508276163</v>
      </c>
      <c r="M480" s="16">
        <v>1851.6773049858855</v>
      </c>
      <c r="N480" s="17">
        <f>gp_need_index[[#This Row],[Normalised weighted population 2025/26]]/gp_need_index[[#This Row],[Registered population 2025/26]]</f>
        <v>0.56359355714284498</v>
      </c>
    </row>
    <row r="481" spans="1:14" ht="13" x14ac:dyDescent="0.3">
      <c r="A481" s="6" t="s">
        <v>1263</v>
      </c>
      <c r="B481" s="1" t="s">
        <v>7174</v>
      </c>
      <c r="C481" s="106" t="s">
        <v>6501</v>
      </c>
      <c r="D481" s="106" t="s">
        <v>6718</v>
      </c>
      <c r="E481" s="106" t="s">
        <v>6505</v>
      </c>
      <c r="F481" s="62">
        <v>5221.8299804687504</v>
      </c>
      <c r="G481" s="62">
        <v>40.007480405456811</v>
      </c>
      <c r="H481" s="62">
        <v>208912.26062423046</v>
      </c>
      <c r="I481" s="127">
        <v>5863.8333333333339</v>
      </c>
      <c r="J481" s="16">
        <v>4089.1536732765594</v>
      </c>
      <c r="K481" s="17">
        <f>gp_need_index[[#This Row],[Normalised weighted population (base year)]]/gp_need_index[[#This Row],[Registered population (base year)]]</f>
        <v>0.69735161980670646</v>
      </c>
      <c r="L481" s="113">
        <v>5923.6649206426791</v>
      </c>
      <c r="M481" s="16">
        <v>4126.2407985484297</v>
      </c>
      <c r="N481" s="17">
        <f>gp_need_index[[#This Row],[Normalised weighted population 2025/26]]/gp_need_index[[#This Row],[Registered population 2025/26]]</f>
        <v>0.69656890688893991</v>
      </c>
    </row>
    <row r="482" spans="1:14" ht="13" x14ac:dyDescent="0.3">
      <c r="A482" s="6" t="s">
        <v>1489</v>
      </c>
      <c r="B482" s="1" t="s">
        <v>7175</v>
      </c>
      <c r="C482" s="106" t="s">
        <v>6501</v>
      </c>
      <c r="D482" s="106" t="s">
        <v>6718</v>
      </c>
      <c r="E482" s="106" t="s">
        <v>6500</v>
      </c>
      <c r="F482" s="62">
        <v>5386.5906746847586</v>
      </c>
      <c r="G482" s="62">
        <v>121.92762529896518</v>
      </c>
      <c r="H482" s="62">
        <v>656774.20942186331</v>
      </c>
      <c r="I482" s="127">
        <v>10888.666666666666</v>
      </c>
      <c r="J482" s="16">
        <v>12855.399979618183</v>
      </c>
      <c r="K482" s="17">
        <f>gp_need_index[[#This Row],[Normalised weighted population (base year)]]/gp_need_index[[#This Row],[Registered population (base year)]]</f>
        <v>1.1806220516394585</v>
      </c>
      <c r="L482" s="113">
        <v>10982.6511174392</v>
      </c>
      <c r="M482" s="16">
        <v>12971.993746338148</v>
      </c>
      <c r="N482" s="17">
        <f>gp_need_index[[#This Row],[Normalised weighted population 2025/26]]/gp_need_index[[#This Row],[Registered population 2025/26]]</f>
        <v>1.1811350108117429</v>
      </c>
    </row>
    <row r="483" spans="1:14" ht="13" x14ac:dyDescent="0.3">
      <c r="A483" s="6" t="s">
        <v>1271</v>
      </c>
      <c r="B483" s="1" t="s">
        <v>7176</v>
      </c>
      <c r="C483" s="106" t="s">
        <v>6501</v>
      </c>
      <c r="D483" s="106" t="s">
        <v>6718</v>
      </c>
      <c r="E483" s="106" t="s">
        <v>6505</v>
      </c>
      <c r="F483" s="62">
        <v>5276.216841264205</v>
      </c>
      <c r="G483" s="62">
        <v>85.765989667164689</v>
      </c>
      <c r="H483" s="62">
        <v>452519.9590895861</v>
      </c>
      <c r="I483" s="127">
        <v>12135.25</v>
      </c>
      <c r="J483" s="16">
        <v>8857.4200834985368</v>
      </c>
      <c r="K483" s="17">
        <f>gp_need_index[[#This Row],[Normalised weighted population (base year)]]/gp_need_index[[#This Row],[Registered population (base year)]]</f>
        <v>0.72989185088881869</v>
      </c>
      <c r="L483" s="113">
        <v>12251.904690766456</v>
      </c>
      <c r="M483" s="16">
        <v>8937.7536376931566</v>
      </c>
      <c r="N483" s="17">
        <f>gp_need_index[[#This Row],[Normalised weighted population 2025/26]]/gp_need_index[[#This Row],[Registered population 2025/26]]</f>
        <v>0.72949911571129167</v>
      </c>
    </row>
    <row r="484" spans="1:14" ht="13" x14ac:dyDescent="0.3">
      <c r="A484" s="6" t="s">
        <v>1495</v>
      </c>
      <c r="B484" s="1" t="s">
        <v>7177</v>
      </c>
      <c r="C484" s="106" t="s">
        <v>6501</v>
      </c>
      <c r="D484" s="106" t="s">
        <v>6718</v>
      </c>
      <c r="E484" s="106" t="s">
        <v>6503</v>
      </c>
      <c r="F484" s="62">
        <v>5490.5210309709819</v>
      </c>
      <c r="G484" s="62">
        <v>70.400113450582808</v>
      </c>
      <c r="H484" s="62">
        <v>386533.30348316801</v>
      </c>
      <c r="I484" s="127">
        <v>10972.666666666668</v>
      </c>
      <c r="J484" s="16">
        <v>7565.8272667152214</v>
      </c>
      <c r="K484" s="17">
        <f>gp_need_index[[#This Row],[Normalised weighted population (base year)]]/gp_need_index[[#This Row],[Registered population (base year)]]</f>
        <v>0.68951582113572096</v>
      </c>
      <c r="L484" s="113">
        <v>11090.673181768565</v>
      </c>
      <c r="M484" s="16">
        <v>7634.4465473892997</v>
      </c>
      <c r="N484" s="17">
        <f>gp_need_index[[#This Row],[Normalised weighted population 2025/26]]/gp_need_index[[#This Row],[Registered population 2025/26]]</f>
        <v>0.68836637977388127</v>
      </c>
    </row>
    <row r="485" spans="1:14" ht="13" x14ac:dyDescent="0.3">
      <c r="A485" s="6" t="s">
        <v>1244</v>
      </c>
      <c r="B485" s="1" t="s">
        <v>7178</v>
      </c>
      <c r="C485" s="106" t="s">
        <v>6501</v>
      </c>
      <c r="D485" s="106" t="s">
        <v>6718</v>
      </c>
      <c r="E485" s="106" t="s">
        <v>6504</v>
      </c>
      <c r="F485" s="62">
        <v>5327.8575148809523</v>
      </c>
      <c r="G485" s="62">
        <v>36.545541198957565</v>
      </c>
      <c r="H485" s="62">
        <v>194709.43631225752</v>
      </c>
      <c r="I485" s="127">
        <v>6359.8333333333339</v>
      </c>
      <c r="J485" s="16">
        <v>3811.1540430362379</v>
      </c>
      <c r="K485" s="17">
        <f>gp_need_index[[#This Row],[Normalised weighted population (base year)]]/gp_need_index[[#This Row],[Registered population (base year)]]</f>
        <v>0.59925376079607495</v>
      </c>
      <c r="L485" s="113">
        <v>6426.8319973585449</v>
      </c>
      <c r="M485" s="16">
        <v>3845.7198135398498</v>
      </c>
      <c r="N485" s="17">
        <f>gp_need_index[[#This Row],[Normalised weighted population 2025/26]]/gp_need_index[[#This Row],[Registered population 2025/26]]</f>
        <v>0.59838499203347106</v>
      </c>
    </row>
    <row r="486" spans="1:14" ht="13" x14ac:dyDescent="0.3">
      <c r="A486" s="6" t="s">
        <v>1246</v>
      </c>
      <c r="B486" s="1" t="s">
        <v>7179</v>
      </c>
      <c r="C486" s="106" t="s">
        <v>6501</v>
      </c>
      <c r="D486" s="106" t="s">
        <v>6718</v>
      </c>
      <c r="E486" s="106" t="s">
        <v>6504</v>
      </c>
      <c r="F486" s="62">
        <v>5200.919921875</v>
      </c>
      <c r="G486" s="62">
        <v>22.504557268810867</v>
      </c>
      <c r="H486" s="62">
        <v>117044.40023233528</v>
      </c>
      <c r="I486" s="127">
        <v>3570.75</v>
      </c>
      <c r="J486" s="16">
        <v>2290.9739127632333</v>
      </c>
      <c r="K486" s="17">
        <f>gp_need_index[[#This Row],[Normalised weighted population (base year)]]/gp_need_index[[#This Row],[Registered population (base year)]]</f>
        <v>0.6415945985474294</v>
      </c>
      <c r="L486" s="113">
        <v>3606.7444118117533</v>
      </c>
      <c r="M486" s="16">
        <v>2311.7522065829307</v>
      </c>
      <c r="N486" s="17">
        <f>gp_need_index[[#This Row],[Normalised weighted population 2025/26]]/gp_need_index[[#This Row],[Registered population 2025/26]]</f>
        <v>0.64095259952775052</v>
      </c>
    </row>
    <row r="487" spans="1:14" ht="13" x14ac:dyDescent="0.3">
      <c r="A487" s="6" t="s">
        <v>1260</v>
      </c>
      <c r="B487" s="1" t="s">
        <v>12451</v>
      </c>
      <c r="C487" s="106" t="s">
        <v>6501</v>
      </c>
      <c r="D487" s="106" t="s">
        <v>6718</v>
      </c>
      <c r="E487" s="106" t="s">
        <v>6505</v>
      </c>
      <c r="F487" s="62">
        <v>5205.8681456367922</v>
      </c>
      <c r="G487" s="62">
        <v>54.009930875217584</v>
      </c>
      <c r="H487" s="62">
        <v>281168.57869134028</v>
      </c>
      <c r="I487" s="127">
        <v>7679.5</v>
      </c>
      <c r="J487" s="16">
        <v>5503.4660145374537</v>
      </c>
      <c r="K487" s="17">
        <f>gp_need_index[[#This Row],[Normalised weighted population (base year)]]/gp_need_index[[#This Row],[Registered population (base year)]]</f>
        <v>0.71664379380655685</v>
      </c>
      <c r="L487" s="113">
        <v>7753.4697637150712</v>
      </c>
      <c r="M487" s="16">
        <v>5553.3804344440759</v>
      </c>
      <c r="N487" s="17">
        <f>gp_need_index[[#This Row],[Normalised weighted population 2025/26]]/gp_need_index[[#This Row],[Registered population 2025/26]]</f>
        <v>0.71624454646524305</v>
      </c>
    </row>
    <row r="488" spans="1:14" ht="13" x14ac:dyDescent="0.3">
      <c r="A488" s="6" t="s">
        <v>1405</v>
      </c>
      <c r="B488" s="1" t="s">
        <v>7180</v>
      </c>
      <c r="C488" s="106" t="s">
        <v>6501</v>
      </c>
      <c r="D488" s="106" t="s">
        <v>6718</v>
      </c>
      <c r="E488" s="106" t="s">
        <v>6502</v>
      </c>
      <c r="F488" s="62">
        <v>5518.8646420338118</v>
      </c>
      <c r="G488" s="62">
        <v>54.780434609135696</v>
      </c>
      <c r="H488" s="62">
        <v>302325.8036396043</v>
      </c>
      <c r="I488" s="127">
        <v>8900.5833333333358</v>
      </c>
      <c r="J488" s="16">
        <v>5917.5879232039188</v>
      </c>
      <c r="K488" s="17">
        <f>gp_need_index[[#This Row],[Normalised weighted population (base year)]]/gp_need_index[[#This Row],[Registered population (base year)]]</f>
        <v>0.66485394289182365</v>
      </c>
      <c r="L488" s="113">
        <v>9002.8810112754181</v>
      </c>
      <c r="M488" s="16">
        <v>5971.2582770596391</v>
      </c>
      <c r="N488" s="17">
        <f>gp_need_index[[#This Row],[Normalised weighted population 2025/26]]/gp_need_index[[#This Row],[Registered population 2025/26]]</f>
        <v>0.66326082390526941</v>
      </c>
    </row>
    <row r="489" spans="1:14" ht="13" x14ac:dyDescent="0.3">
      <c r="A489" s="6" t="s">
        <v>1401</v>
      </c>
      <c r="B489" s="1" t="s">
        <v>12452</v>
      </c>
      <c r="C489" s="106" t="s">
        <v>6501</v>
      </c>
      <c r="D489" s="106" t="s">
        <v>6718</v>
      </c>
      <c r="E489" s="106" t="s">
        <v>6502</v>
      </c>
      <c r="F489" s="62">
        <v>5642.5091035860078</v>
      </c>
      <c r="G489" s="62">
        <v>214.34182264761171</v>
      </c>
      <c r="H489" s="62">
        <v>1209425.6855683667</v>
      </c>
      <c r="I489" s="127">
        <v>25350.25</v>
      </c>
      <c r="J489" s="16">
        <v>23672.748884721543</v>
      </c>
      <c r="K489" s="17">
        <f>gp_need_index[[#This Row],[Normalised weighted population (base year)]]/gp_need_index[[#This Row],[Registered population (base year)]]</f>
        <v>0.93382703857837868</v>
      </c>
      <c r="L489" s="113">
        <v>25591.41448190526</v>
      </c>
      <c r="M489" s="16">
        <v>23887.452041796514</v>
      </c>
      <c r="N489" s="17">
        <f>gp_need_index[[#This Row],[Normalised weighted population 2025/26]]/gp_need_index[[#This Row],[Registered population 2025/26]]</f>
        <v>0.93341663700091471</v>
      </c>
    </row>
    <row r="490" spans="1:14" ht="13" x14ac:dyDescent="0.3">
      <c r="A490" s="6" t="s">
        <v>1491</v>
      </c>
      <c r="B490" s="1" t="s">
        <v>7181</v>
      </c>
      <c r="C490" s="106" t="s">
        <v>6501</v>
      </c>
      <c r="D490" s="106" t="s">
        <v>6718</v>
      </c>
      <c r="E490" s="106" t="s">
        <v>6500</v>
      </c>
      <c r="F490" s="62">
        <v>5495.170265087183</v>
      </c>
      <c r="G490" s="62">
        <v>137.26970606266039</v>
      </c>
      <c r="H490" s="62">
        <v>754320.40705278923</v>
      </c>
      <c r="I490" s="127">
        <v>16022.583333333332</v>
      </c>
      <c r="J490" s="16">
        <v>14764.724933380126</v>
      </c>
      <c r="K490" s="17">
        <f>gp_need_index[[#This Row],[Normalised weighted population (base year)]]/gp_need_index[[#This Row],[Registered population (base year)]]</f>
        <v>0.92149465702347999</v>
      </c>
      <c r="L490" s="113">
        <v>16173.870795664674</v>
      </c>
      <c r="M490" s="16">
        <v>14898.635577723851</v>
      </c>
      <c r="N490" s="17">
        <f>gp_need_index[[#This Row],[Normalised weighted population 2025/26]]/gp_need_index[[#This Row],[Registered population 2025/26]]</f>
        <v>0.92115460584224262</v>
      </c>
    </row>
    <row r="491" spans="1:14" ht="13" x14ac:dyDescent="0.3">
      <c r="A491" s="6" t="s">
        <v>1247</v>
      </c>
      <c r="B491" s="1" t="s">
        <v>7182</v>
      </c>
      <c r="C491" s="106" t="s">
        <v>6501</v>
      </c>
      <c r="D491" s="106" t="s">
        <v>6718</v>
      </c>
      <c r="E491" s="106" t="s">
        <v>6506</v>
      </c>
      <c r="F491" s="62">
        <v>5270.8753542432596</v>
      </c>
      <c r="G491" s="62">
        <v>57.972906870604014</v>
      </c>
      <c r="H491" s="62">
        <v>305567.96603810642</v>
      </c>
      <c r="I491" s="127">
        <v>8582.6666666666679</v>
      </c>
      <c r="J491" s="16">
        <v>5981.0485369638773</v>
      </c>
      <c r="K491" s="17">
        <f>gp_need_index[[#This Row],[Normalised weighted population (base year)]]/gp_need_index[[#This Row],[Registered population (base year)]]</f>
        <v>0.69687531501054956</v>
      </c>
      <c r="L491" s="113">
        <v>8667.5860561332229</v>
      </c>
      <c r="M491" s="16">
        <v>6035.294455330104</v>
      </c>
      <c r="N491" s="17">
        <f>gp_need_index[[#This Row],[Normalised weighted population 2025/26]]/gp_need_index[[#This Row],[Registered population 2025/26]]</f>
        <v>0.69630626292536235</v>
      </c>
    </row>
    <row r="492" spans="1:14" ht="13" x14ac:dyDescent="0.3">
      <c r="A492" s="6" t="s">
        <v>1243</v>
      </c>
      <c r="B492" s="1" t="s">
        <v>7183</v>
      </c>
      <c r="C492" s="106" t="s">
        <v>6501</v>
      </c>
      <c r="D492" s="106" t="s">
        <v>6718</v>
      </c>
      <c r="E492" s="106" t="s">
        <v>6506</v>
      </c>
      <c r="F492" s="62">
        <v>5136.3504993069555</v>
      </c>
      <c r="G492" s="62">
        <v>57.428403679242273</v>
      </c>
      <c r="H492" s="62">
        <v>294972.40991227742</v>
      </c>
      <c r="I492" s="127">
        <v>9332.1666666666679</v>
      </c>
      <c r="J492" s="16">
        <v>5773.6559352904242</v>
      </c>
      <c r="K492" s="17">
        <f>gp_need_index[[#This Row],[Normalised weighted population (base year)]]/gp_need_index[[#This Row],[Registered population (base year)]]</f>
        <v>0.61868332848289143</v>
      </c>
      <c r="L492" s="113">
        <v>9436.0695057845915</v>
      </c>
      <c r="M492" s="16">
        <v>5826.0208787622641</v>
      </c>
      <c r="N492" s="17">
        <f>gp_need_index[[#This Row],[Normalised weighted population 2025/26]]/gp_need_index[[#This Row],[Registered population 2025/26]]</f>
        <v>0.61742030144974447</v>
      </c>
    </row>
    <row r="493" spans="1:14" ht="13" x14ac:dyDescent="0.3">
      <c r="A493" s="6" t="s">
        <v>1251</v>
      </c>
      <c r="B493" s="1" t="s">
        <v>7184</v>
      </c>
      <c r="C493" s="106" t="s">
        <v>6501</v>
      </c>
      <c r="D493" s="106" t="s">
        <v>6718</v>
      </c>
      <c r="E493" s="106" t="s">
        <v>6504</v>
      </c>
      <c r="F493" s="62">
        <v>5193.433349609375</v>
      </c>
      <c r="G493" s="62">
        <v>23.898180903664588</v>
      </c>
      <c r="H493" s="62">
        <v>124113.60970008958</v>
      </c>
      <c r="I493" s="127">
        <v>4161.333333333333</v>
      </c>
      <c r="J493" s="16">
        <v>2429.3434070947505</v>
      </c>
      <c r="K493" s="17">
        <f>gp_need_index[[#This Row],[Normalised weighted population (base year)]]/gp_need_index[[#This Row],[Registered population (base year)]]</f>
        <v>0.58378966847839253</v>
      </c>
      <c r="L493" s="113">
        <v>4209.0347082994394</v>
      </c>
      <c r="M493" s="16">
        <v>2451.376661520017</v>
      </c>
      <c r="N493" s="17">
        <f>gp_need_index[[#This Row],[Normalised weighted population 2025/26]]/gp_need_index[[#This Row],[Registered population 2025/26]]</f>
        <v>0.58240827919198546</v>
      </c>
    </row>
    <row r="494" spans="1:14" ht="13" x14ac:dyDescent="0.3">
      <c r="A494" s="6" t="s">
        <v>1241</v>
      </c>
      <c r="B494" s="1" t="s">
        <v>7185</v>
      </c>
      <c r="C494" s="106" t="s">
        <v>6501</v>
      </c>
      <c r="D494" s="106" t="s">
        <v>6718</v>
      </c>
      <c r="E494" s="106" t="s">
        <v>6502</v>
      </c>
      <c r="F494" s="62">
        <v>5476.3465881347656</v>
      </c>
      <c r="G494" s="62">
        <v>24.958310904395255</v>
      </c>
      <c r="H494" s="62">
        <v>136680.36076689168</v>
      </c>
      <c r="I494" s="127">
        <v>3127.1666666666665</v>
      </c>
      <c r="J494" s="16">
        <v>2675.3192829596724</v>
      </c>
      <c r="K494" s="17">
        <f>gp_need_index[[#This Row],[Normalised weighted population (base year)]]/gp_need_index[[#This Row],[Registered population (base year)]]</f>
        <v>0.8555090176282063</v>
      </c>
      <c r="L494" s="113">
        <v>3157.2377319180769</v>
      </c>
      <c r="M494" s="16">
        <v>2699.5834484366997</v>
      </c>
      <c r="N494" s="17">
        <f>gp_need_index[[#This Row],[Normalised weighted population 2025/26]]/gp_need_index[[#This Row],[Registered population 2025/26]]</f>
        <v>0.85504598565552292</v>
      </c>
    </row>
    <row r="495" spans="1:14" ht="13" x14ac:dyDescent="0.3">
      <c r="A495" s="6" t="s">
        <v>1492</v>
      </c>
      <c r="B495" s="1" t="s">
        <v>7186</v>
      </c>
      <c r="C495" s="106" t="s">
        <v>6501</v>
      </c>
      <c r="D495" s="106" t="s">
        <v>6718</v>
      </c>
      <c r="E495" s="106" t="s">
        <v>6689</v>
      </c>
      <c r="F495" s="62">
        <v>5535.1323794958726</v>
      </c>
      <c r="G495" s="62">
        <v>118.11280289864173</v>
      </c>
      <c r="H495" s="62">
        <v>653769.99975728581</v>
      </c>
      <c r="I495" s="127">
        <v>20220.583333333336</v>
      </c>
      <c r="J495" s="16">
        <v>12796.596944561774</v>
      </c>
      <c r="K495" s="17">
        <f>gp_need_index[[#This Row],[Normalised weighted population (base year)]]/gp_need_index[[#This Row],[Registered population (base year)]]</f>
        <v>0.63285003867651879</v>
      </c>
      <c r="L495" s="113">
        <v>20464.259875380725</v>
      </c>
      <c r="M495" s="16">
        <v>12912.65738930322</v>
      </c>
      <c r="N495" s="17">
        <f>gp_need_index[[#This Row],[Normalised weighted population 2025/26]]/gp_need_index[[#This Row],[Registered population 2025/26]]</f>
        <v>0.63098580002092497</v>
      </c>
    </row>
    <row r="496" spans="1:14" ht="13" x14ac:dyDescent="0.3">
      <c r="A496" s="6" t="s">
        <v>1256</v>
      </c>
      <c r="B496" s="1" t="s">
        <v>7187</v>
      </c>
      <c r="C496" s="106" t="s">
        <v>6501</v>
      </c>
      <c r="D496" s="106" t="s">
        <v>6718</v>
      </c>
      <c r="E496" s="106" t="s">
        <v>6506</v>
      </c>
      <c r="F496" s="62">
        <v>5241.1672457181494</v>
      </c>
      <c r="G496" s="62">
        <v>62.177521273140442</v>
      </c>
      <c r="H496" s="62">
        <v>325882.78791672713</v>
      </c>
      <c r="I496" s="127">
        <v>7831</v>
      </c>
      <c r="J496" s="16">
        <v>6378.6816306784649</v>
      </c>
      <c r="K496" s="17">
        <f>gp_need_index[[#This Row],[Normalised weighted population (base year)]]/gp_need_index[[#This Row],[Registered population (base year)]]</f>
        <v>0.81454241229453006</v>
      </c>
      <c r="L496" s="113">
        <v>7909.3202735513605</v>
      </c>
      <c r="M496" s="16">
        <v>6436.533935484802</v>
      </c>
      <c r="N496" s="17">
        <f>gp_need_index[[#This Row],[Normalised weighted population 2025/26]]/gp_need_index[[#This Row],[Registered population 2025/26]]</f>
        <v>0.81379103549624454</v>
      </c>
    </row>
    <row r="497" spans="1:14" ht="13" x14ac:dyDescent="0.3">
      <c r="A497" s="6" t="s">
        <v>1239</v>
      </c>
      <c r="B497" s="1" t="s">
        <v>7188</v>
      </c>
      <c r="C497" s="106" t="s">
        <v>6501</v>
      </c>
      <c r="D497" s="106" t="s">
        <v>6718</v>
      </c>
      <c r="E497" s="106" t="s">
        <v>6506</v>
      </c>
      <c r="F497" s="62">
        <v>5275.2357271634619</v>
      </c>
      <c r="G497" s="62">
        <v>150.38902923397146</v>
      </c>
      <c r="H497" s="62">
        <v>793337.57998847659</v>
      </c>
      <c r="I497" s="127">
        <v>21254.833333333332</v>
      </c>
      <c r="J497" s="16">
        <v>15528.429349550364</v>
      </c>
      <c r="K497" s="17">
        <f>gp_need_index[[#This Row],[Normalised weighted population (base year)]]/gp_need_index[[#This Row],[Registered population (base year)]]</f>
        <v>0.7305834445287126</v>
      </c>
      <c r="L497" s="113">
        <v>21468.535766069643</v>
      </c>
      <c r="M497" s="16">
        <v>15669.266513075379</v>
      </c>
      <c r="N497" s="17">
        <f>gp_need_index[[#This Row],[Normalised weighted population 2025/26]]/gp_need_index[[#This Row],[Registered population 2025/26]]</f>
        <v>0.72987122567716844</v>
      </c>
    </row>
    <row r="498" spans="1:14" ht="13" x14ac:dyDescent="0.3">
      <c r="A498" s="6" t="s">
        <v>1022</v>
      </c>
      <c r="B498" s="1" t="s">
        <v>7189</v>
      </c>
      <c r="C498" s="106" t="s">
        <v>6381</v>
      </c>
      <c r="D498" s="106" t="s">
        <v>6718</v>
      </c>
      <c r="E498" s="106" t="s">
        <v>6507</v>
      </c>
      <c r="F498" s="62">
        <v>5487.0810378502156</v>
      </c>
      <c r="G498" s="62">
        <v>123.66289071805849</v>
      </c>
      <c r="H498" s="62">
        <v>678548.3027448022</v>
      </c>
      <c r="I498" s="127">
        <v>14795.5</v>
      </c>
      <c r="J498" s="16">
        <v>13281.596189585551</v>
      </c>
      <c r="K498" s="17">
        <f>gp_need_index[[#This Row],[Normalised weighted population (base year)]]/gp_need_index[[#This Row],[Registered population (base year)]]</f>
        <v>0.89767809060765436</v>
      </c>
      <c r="L498" s="113">
        <v>14941.059624748341</v>
      </c>
      <c r="M498" s="16">
        <v>13402.055399742567</v>
      </c>
      <c r="N498" s="17">
        <f>gp_need_index[[#This Row],[Normalised weighted population 2025/26]]/gp_need_index[[#This Row],[Registered population 2025/26]]</f>
        <v>0.89699497467659051</v>
      </c>
    </row>
    <row r="499" spans="1:14" ht="13" x14ac:dyDescent="0.3">
      <c r="A499" s="6" t="s">
        <v>1407</v>
      </c>
      <c r="B499" s="1" t="s">
        <v>7190</v>
      </c>
      <c r="C499" s="106" t="s">
        <v>6501</v>
      </c>
      <c r="D499" s="106" t="s">
        <v>6718</v>
      </c>
      <c r="E499" s="106" t="s">
        <v>6502</v>
      </c>
      <c r="F499" s="62">
        <v>5632.304894301471</v>
      </c>
      <c r="G499" s="62">
        <v>105.9999324758614</v>
      </c>
      <c r="H499" s="62">
        <v>597023.93847941956</v>
      </c>
      <c r="I499" s="127">
        <v>15576.416666666664</v>
      </c>
      <c r="J499" s="16">
        <v>11685.875322838774</v>
      </c>
      <c r="K499" s="17">
        <f>gp_need_index[[#This Row],[Normalised weighted population (base year)]]/gp_need_index[[#This Row],[Registered population (base year)]]</f>
        <v>0.75022873186529482</v>
      </c>
      <c r="L499" s="113">
        <v>15744.906261002623</v>
      </c>
      <c r="M499" s="16">
        <v>11791.861929515335</v>
      </c>
      <c r="N499" s="17">
        <f>gp_need_index[[#This Row],[Normalised weighted population 2025/26]]/gp_need_index[[#This Row],[Registered population 2025/26]]</f>
        <v>0.74893185986897315</v>
      </c>
    </row>
    <row r="500" spans="1:14" ht="13" x14ac:dyDescent="0.3">
      <c r="A500" s="6" t="s">
        <v>1272</v>
      </c>
      <c r="B500" s="1" t="s">
        <v>7191</v>
      </c>
      <c r="C500" s="106" t="s">
        <v>6501</v>
      </c>
      <c r="D500" s="106" t="s">
        <v>6718</v>
      </c>
      <c r="E500" s="106" t="s">
        <v>6505</v>
      </c>
      <c r="F500" s="62">
        <v>5256.2564667492379</v>
      </c>
      <c r="G500" s="62">
        <v>53.147647672731999</v>
      </c>
      <c r="H500" s="62">
        <v>279357.66677230765</v>
      </c>
      <c r="I500" s="127">
        <v>7283.6666666666661</v>
      </c>
      <c r="J500" s="16">
        <v>5468.0200473952373</v>
      </c>
      <c r="K500" s="17">
        <f>gp_need_index[[#This Row],[Normalised weighted population (base year)]]/gp_need_index[[#This Row],[Registered population (base year)]]</f>
        <v>0.75072354318730095</v>
      </c>
      <c r="L500" s="113">
        <v>7350.8618488326247</v>
      </c>
      <c r="M500" s="16">
        <v>5517.6129853696993</v>
      </c>
      <c r="N500" s="17">
        <f>gp_need_index[[#This Row],[Normalised weighted population 2025/26]]/gp_need_index[[#This Row],[Registered population 2025/26]]</f>
        <v>0.75060762925995406</v>
      </c>
    </row>
    <row r="501" spans="1:14" ht="13" x14ac:dyDescent="0.3">
      <c r="A501" s="6" t="s">
        <v>1259</v>
      </c>
      <c r="B501" s="1" t="s">
        <v>7192</v>
      </c>
      <c r="C501" s="106" t="s">
        <v>6501</v>
      </c>
      <c r="D501" s="106" t="s">
        <v>6718</v>
      </c>
      <c r="E501" s="106" t="s">
        <v>6505</v>
      </c>
      <c r="F501" s="62">
        <v>5195.5214309692383</v>
      </c>
      <c r="G501" s="62">
        <v>84.58192053235436</v>
      </c>
      <c r="H501" s="62">
        <v>439447.18079838413</v>
      </c>
      <c r="I501" s="127">
        <v>11051.583333333334</v>
      </c>
      <c r="J501" s="16">
        <v>8601.5394606491645</v>
      </c>
      <c r="K501" s="17">
        <f>gp_need_index[[#This Row],[Normalised weighted population (base year)]]/gp_need_index[[#This Row],[Registered population (base year)]]</f>
        <v>0.77830833838130264</v>
      </c>
      <c r="L501" s="113">
        <v>11157.799919959583</v>
      </c>
      <c r="M501" s="16">
        <v>8679.5522713666487</v>
      </c>
      <c r="N501" s="17">
        <f>gp_need_index[[#This Row],[Normalised weighted population 2025/26]]/gp_need_index[[#This Row],[Registered population 2025/26]]</f>
        <v>0.77789101199424349</v>
      </c>
    </row>
    <row r="502" spans="1:14" ht="13" x14ac:dyDescent="0.3">
      <c r="A502" s="6" t="s">
        <v>1270</v>
      </c>
      <c r="B502" s="1" t="s">
        <v>7193</v>
      </c>
      <c r="C502" s="106" t="s">
        <v>6501</v>
      </c>
      <c r="D502" s="106" t="s">
        <v>6718</v>
      </c>
      <c r="E502" s="106" t="s">
        <v>6505</v>
      </c>
      <c r="F502" s="62">
        <v>5300.4440002441406</v>
      </c>
      <c r="G502" s="62">
        <v>98.527475423374938</v>
      </c>
      <c r="H502" s="62">
        <v>522239.36596702971</v>
      </c>
      <c r="I502" s="127">
        <v>12834.916666666666</v>
      </c>
      <c r="J502" s="16">
        <v>10222.076077740816</v>
      </c>
      <c r="K502" s="17">
        <f>gp_need_index[[#This Row],[Normalised weighted population (base year)]]/gp_need_index[[#This Row],[Registered population (base year)]]</f>
        <v>0.79642714816282278</v>
      </c>
      <c r="L502" s="113">
        <v>12957.874503552852</v>
      </c>
      <c r="M502" s="16">
        <v>10314.786561700201</v>
      </c>
      <c r="N502" s="17">
        <f>gp_need_index[[#This Row],[Normalised weighted population 2025/26]]/gp_need_index[[#This Row],[Registered population 2025/26]]</f>
        <v>0.79602457632013979</v>
      </c>
    </row>
    <row r="503" spans="1:14" ht="13" x14ac:dyDescent="0.3">
      <c r="A503" s="6" t="s">
        <v>672</v>
      </c>
      <c r="B503" s="1" t="s">
        <v>7194</v>
      </c>
      <c r="C503" s="106" t="s">
        <v>6508</v>
      </c>
      <c r="D503" s="106" t="s">
        <v>6716</v>
      </c>
      <c r="E503" s="106" t="s">
        <v>6507</v>
      </c>
      <c r="F503" s="62">
        <v>5347.5967735877402</v>
      </c>
      <c r="G503" s="62">
        <v>52.719820396006938</v>
      </c>
      <c r="H503" s="62">
        <v>281924.34145381185</v>
      </c>
      <c r="I503" s="127">
        <v>7422.5833333333339</v>
      </c>
      <c r="J503" s="16">
        <v>5518.2589714804881</v>
      </c>
      <c r="K503" s="17">
        <f>gp_need_index[[#This Row],[Normalised weighted population (base year)]]/gp_need_index[[#This Row],[Registered population (base year)]]</f>
        <v>0.74344183469104252</v>
      </c>
      <c r="L503" s="113">
        <v>7502.3115905815921</v>
      </c>
      <c r="M503" s="16">
        <v>5568.3075580854356</v>
      </c>
      <c r="N503" s="17">
        <f>gp_need_index[[#This Row],[Normalised weighted population 2025/26]]/gp_need_index[[#This Row],[Registered population 2025/26]]</f>
        <v>0.74221224896549132</v>
      </c>
    </row>
    <row r="504" spans="1:14" ht="13" x14ac:dyDescent="0.3">
      <c r="A504" s="6" t="s">
        <v>1397</v>
      </c>
      <c r="B504" s="1" t="s">
        <v>7195</v>
      </c>
      <c r="C504" s="106" t="s">
        <v>6501</v>
      </c>
      <c r="D504" s="106" t="s">
        <v>6718</v>
      </c>
      <c r="E504" s="106" t="s">
        <v>6502</v>
      </c>
      <c r="F504" s="62">
        <v>5395.3288457961307</v>
      </c>
      <c r="G504" s="62">
        <v>53.608536690839216</v>
      </c>
      <c r="H504" s="62">
        <v>289235.68438900507</v>
      </c>
      <c r="I504" s="127">
        <v>9483.5</v>
      </c>
      <c r="J504" s="16">
        <v>5661.3678762939107</v>
      </c>
      <c r="K504" s="17">
        <f>gp_need_index[[#This Row],[Normalised weighted population (base year)]]/gp_need_index[[#This Row],[Registered population (base year)]]</f>
        <v>0.59697030382178629</v>
      </c>
      <c r="L504" s="113">
        <v>9585.145317933293</v>
      </c>
      <c r="M504" s="16">
        <v>5712.7144082206541</v>
      </c>
      <c r="N504" s="17">
        <f>gp_need_index[[#This Row],[Normalised weighted population 2025/26]]/gp_need_index[[#This Row],[Registered population 2025/26]]</f>
        <v>0.59599664050293233</v>
      </c>
    </row>
    <row r="505" spans="1:14" ht="13" x14ac:dyDescent="0.3">
      <c r="A505" s="6" t="s">
        <v>1503</v>
      </c>
      <c r="B505" s="1" t="s">
        <v>7196</v>
      </c>
      <c r="C505" s="106" t="s">
        <v>6501</v>
      </c>
      <c r="D505" s="106" t="s">
        <v>6718</v>
      </c>
      <c r="E505" s="106" t="s">
        <v>6506</v>
      </c>
      <c r="F505" s="62">
        <v>5392.1429138183594</v>
      </c>
      <c r="G505" s="62">
        <v>24.683038547621898</v>
      </c>
      <c r="H505" s="62">
        <v>133094.47139606482</v>
      </c>
      <c r="I505" s="127">
        <v>3528.416666666667</v>
      </c>
      <c r="J505" s="16">
        <v>2605.130713610673</v>
      </c>
      <c r="K505" s="17">
        <f>gp_need_index[[#This Row],[Normalised weighted population (base year)]]/gp_need_index[[#This Row],[Registered population (base year)]]</f>
        <v>0.73832853648539409</v>
      </c>
      <c r="L505" s="113">
        <v>3561.8172686302078</v>
      </c>
      <c r="M505" s="16">
        <v>2628.7582944855826</v>
      </c>
      <c r="N505" s="17">
        <f>gp_need_index[[#This Row],[Normalised weighted population 2025/26]]/gp_need_index[[#This Row],[Registered population 2025/26]]</f>
        <v>0.73803850569137763</v>
      </c>
    </row>
    <row r="506" spans="1:14" ht="13" x14ac:dyDescent="0.3">
      <c r="A506" s="6" t="s">
        <v>1252</v>
      </c>
      <c r="B506" s="1" t="s">
        <v>7197</v>
      </c>
      <c r="C506" s="106" t="s">
        <v>6501</v>
      </c>
      <c r="D506" s="106" t="s">
        <v>6718</v>
      </c>
      <c r="E506" s="106" t="s">
        <v>6506</v>
      </c>
      <c r="F506" s="62">
        <v>5223.3389747748943</v>
      </c>
      <c r="G506" s="62">
        <v>80.326597012151808</v>
      </c>
      <c r="H506" s="62">
        <v>419573.04488460912</v>
      </c>
      <c r="I506" s="127">
        <v>9774.9166666666679</v>
      </c>
      <c r="J506" s="16">
        <v>8212.5321537913442</v>
      </c>
      <c r="K506" s="17">
        <f>gp_need_index[[#This Row],[Normalised weighted population (base year)]]/gp_need_index[[#This Row],[Registered population (base year)]]</f>
        <v>0.84016390459847157</v>
      </c>
      <c r="L506" s="113">
        <v>9873.8739883799062</v>
      </c>
      <c r="M506" s="16">
        <v>8287.0168107944319</v>
      </c>
      <c r="N506" s="17">
        <f>gp_need_index[[#This Row],[Normalised weighted population 2025/26]]/gp_need_index[[#This Row],[Registered population 2025/26]]</f>
        <v>0.8392872767615861</v>
      </c>
    </row>
    <row r="507" spans="1:14" ht="13" x14ac:dyDescent="0.3">
      <c r="A507" s="6" t="s">
        <v>1268</v>
      </c>
      <c r="B507" s="1" t="s">
        <v>7198</v>
      </c>
      <c r="C507" s="106" t="s">
        <v>6501</v>
      </c>
      <c r="D507" s="106" t="s">
        <v>6718</v>
      </c>
      <c r="E507" s="106" t="s">
        <v>6505</v>
      </c>
      <c r="F507" s="62">
        <v>5197.6797262524806</v>
      </c>
      <c r="G507" s="62">
        <v>61.024549207252406</v>
      </c>
      <c r="H507" s="62">
        <v>317186.06221823272</v>
      </c>
      <c r="I507" s="127">
        <v>8155.9166666666661</v>
      </c>
      <c r="J507" s="16">
        <v>6208.4558730842618</v>
      </c>
      <c r="K507" s="17">
        <f>gp_need_index[[#This Row],[Normalised weighted population (base year)]]/gp_need_index[[#This Row],[Registered population (base year)]]</f>
        <v>0.76122110203238091</v>
      </c>
      <c r="L507" s="113">
        <v>8232.9925798183376</v>
      </c>
      <c r="M507" s="16">
        <v>6264.7642926515455</v>
      </c>
      <c r="N507" s="17">
        <f>gp_need_index[[#This Row],[Normalised weighted population 2025/26]]/gp_need_index[[#This Row],[Registered population 2025/26]]</f>
        <v>0.76093403849390795</v>
      </c>
    </row>
    <row r="508" spans="1:14" ht="13" x14ac:dyDescent="0.3">
      <c r="A508" s="6" t="s">
        <v>1506</v>
      </c>
      <c r="B508" s="1" t="s">
        <v>7199</v>
      </c>
      <c r="C508" s="106" t="s">
        <v>6501</v>
      </c>
      <c r="D508" s="106" t="s">
        <v>6718</v>
      </c>
      <c r="E508" s="106" t="s">
        <v>6503</v>
      </c>
      <c r="F508" s="62">
        <v>5401.7891981336807</v>
      </c>
      <c r="G508" s="62">
        <v>21.778403540563019</v>
      </c>
      <c r="H508" s="62">
        <v>117642.34499800962</v>
      </c>
      <c r="I508" s="127">
        <v>3648.333333333333</v>
      </c>
      <c r="J508" s="16">
        <v>2302.6778119392211</v>
      </c>
      <c r="K508" s="17">
        <f>gp_need_index[[#This Row],[Normalised weighted population (base year)]]/gp_need_index[[#This Row],[Registered population (base year)]]</f>
        <v>0.63115883378873128</v>
      </c>
      <c r="L508" s="113">
        <v>3687.2999209657</v>
      </c>
      <c r="M508" s="16">
        <v>2323.5622558353384</v>
      </c>
      <c r="N508" s="17">
        <f>gp_need_index[[#This Row],[Normalised weighted population 2025/26]]/gp_need_index[[#This Row],[Registered population 2025/26]]</f>
        <v>0.63015276913704377</v>
      </c>
    </row>
    <row r="509" spans="1:14" ht="13" x14ac:dyDescent="0.3">
      <c r="A509" s="6" t="s">
        <v>1273</v>
      </c>
      <c r="B509" s="1" t="s">
        <v>7200</v>
      </c>
      <c r="C509" s="106" t="s">
        <v>6501</v>
      </c>
      <c r="D509" s="106" t="s">
        <v>6718</v>
      </c>
      <c r="E509" s="106" t="s">
        <v>6505</v>
      </c>
      <c r="F509" s="62">
        <v>5253.2564625459563</v>
      </c>
      <c r="G509" s="62">
        <v>51.829174195013728</v>
      </c>
      <c r="H509" s="62">
        <v>272271.94428837596</v>
      </c>
      <c r="I509" s="127">
        <v>7484.75</v>
      </c>
      <c r="J509" s="16">
        <v>5329.3273347875074</v>
      </c>
      <c r="K509" s="17">
        <f>gp_need_index[[#This Row],[Normalised weighted population (base year)]]/gp_need_index[[#This Row],[Registered population (base year)]]</f>
        <v>0.71202476165369688</v>
      </c>
      <c r="L509" s="113">
        <v>7561.7161915067772</v>
      </c>
      <c r="M509" s="16">
        <v>5377.6623806850848</v>
      </c>
      <c r="N509" s="17">
        <f>gp_need_index[[#This Row],[Normalised weighted population 2025/26]]/gp_need_index[[#This Row],[Registered population 2025/26]]</f>
        <v>0.71116956051923852</v>
      </c>
    </row>
    <row r="510" spans="1:14" ht="13" x14ac:dyDescent="0.3">
      <c r="A510" s="6" t="s">
        <v>1500</v>
      </c>
      <c r="B510" s="1" t="s">
        <v>7201</v>
      </c>
      <c r="C510" s="106" t="s">
        <v>6501</v>
      </c>
      <c r="D510" s="106" t="s">
        <v>6718</v>
      </c>
      <c r="E510" s="106" t="s">
        <v>6689</v>
      </c>
      <c r="F510" s="62">
        <v>5399.7792394301468</v>
      </c>
      <c r="G510" s="62">
        <v>36.984080206704689</v>
      </c>
      <c r="H510" s="62">
        <v>199705.8684895834</v>
      </c>
      <c r="I510" s="127">
        <v>7513.8333333333339</v>
      </c>
      <c r="J510" s="16">
        <v>3908.9519364204793</v>
      </c>
      <c r="K510" s="17">
        <f>gp_need_index[[#This Row],[Normalised weighted population (base year)]]/gp_need_index[[#This Row],[Registered population (base year)]]</f>
        <v>0.52023404872175483</v>
      </c>
      <c r="L510" s="113">
        <v>7587.2208271847667</v>
      </c>
      <c r="M510" s="16">
        <v>3944.4046979772693</v>
      </c>
      <c r="N510" s="17">
        <f>gp_need_index[[#This Row],[Normalised weighted population 2025/26]]/gp_need_index[[#This Row],[Registered population 2025/26]]</f>
        <v>0.51987477204361776</v>
      </c>
    </row>
    <row r="511" spans="1:14" ht="13" x14ac:dyDescent="0.3">
      <c r="A511" s="6" t="s">
        <v>1245</v>
      </c>
      <c r="B511" s="1" t="s">
        <v>7202</v>
      </c>
      <c r="C511" s="106" t="s">
        <v>6501</v>
      </c>
      <c r="D511" s="106" t="s">
        <v>6718</v>
      </c>
      <c r="E511" s="106" t="s">
        <v>6504</v>
      </c>
      <c r="F511" s="62">
        <v>5301.628184442935</v>
      </c>
      <c r="G511" s="62">
        <v>29.284364386092939</v>
      </c>
      <c r="H511" s="62">
        <v>155254.81159280727</v>
      </c>
      <c r="I511" s="127">
        <v>5141.4166666666679</v>
      </c>
      <c r="J511" s="16">
        <v>3038.8871444003435</v>
      </c>
      <c r="K511" s="17">
        <f>gp_need_index[[#This Row],[Normalised weighted population (base year)]]/gp_need_index[[#This Row],[Registered population (base year)]]</f>
        <v>0.59106027412684758</v>
      </c>
      <c r="L511" s="113">
        <v>5194.6137049916288</v>
      </c>
      <c r="M511" s="16">
        <v>3066.4487371445807</v>
      </c>
      <c r="N511" s="17">
        <f>gp_need_index[[#This Row],[Normalised weighted population 2025/26]]/gp_need_index[[#This Row],[Registered population 2025/26]]</f>
        <v>0.59031314189887818</v>
      </c>
    </row>
    <row r="512" spans="1:14" ht="13" x14ac:dyDescent="0.3">
      <c r="A512" s="6" t="s">
        <v>1493</v>
      </c>
      <c r="B512" s="1" t="s">
        <v>7203</v>
      </c>
      <c r="C512" s="106" t="s">
        <v>6501</v>
      </c>
      <c r="D512" s="106" t="s">
        <v>6718</v>
      </c>
      <c r="E512" s="106" t="s">
        <v>6500</v>
      </c>
      <c r="F512" s="62">
        <v>5465.4666291824497</v>
      </c>
      <c r="G512" s="62">
        <v>100.04373146010553</v>
      </c>
      <c r="H512" s="62">
        <v>546785.67575409717</v>
      </c>
      <c r="I512" s="127">
        <v>10694.166666666668</v>
      </c>
      <c r="J512" s="16">
        <v>10702.534393261671</v>
      </c>
      <c r="K512" s="17">
        <f>gp_need_index[[#This Row],[Normalised weighted population (base year)]]/gp_need_index[[#This Row],[Registered population (base year)]]</f>
        <v>1.0007824570960806</v>
      </c>
      <c r="L512" s="113">
        <v>10792.141244704519</v>
      </c>
      <c r="M512" s="16">
        <v>10799.602458070138</v>
      </c>
      <c r="N512" s="17">
        <f>gp_need_index[[#This Row],[Normalised weighted population 2025/26]]/gp_need_index[[#This Row],[Registered population 2025/26]]</f>
        <v>1.0006913561633823</v>
      </c>
    </row>
    <row r="513" spans="1:14" ht="13" x14ac:dyDescent="0.3">
      <c r="A513" s="6" t="s">
        <v>1496</v>
      </c>
      <c r="B513" s="1" t="s">
        <v>7204</v>
      </c>
      <c r="C513" s="106" t="s">
        <v>6501</v>
      </c>
      <c r="D513" s="106" t="s">
        <v>6718</v>
      </c>
      <c r="E513" s="106" t="s">
        <v>6500</v>
      </c>
      <c r="F513" s="62">
        <v>5547.4202573354005</v>
      </c>
      <c r="G513" s="62">
        <v>188.56112598211439</v>
      </c>
      <c r="H513" s="62">
        <v>1046027.8100191539</v>
      </c>
      <c r="I513" s="127">
        <v>18623.916666666672</v>
      </c>
      <c r="J513" s="16">
        <v>20474.473106118658</v>
      </c>
      <c r="K513" s="17">
        <f>gp_need_index[[#This Row],[Normalised weighted population (base year)]]/gp_need_index[[#This Row],[Registered population (base year)]]</f>
        <v>1.0993645145955864</v>
      </c>
      <c r="L513" s="113">
        <v>18791.292544844648</v>
      </c>
      <c r="M513" s="16">
        <v>20660.169073948036</v>
      </c>
      <c r="N513" s="17">
        <f>gp_need_index[[#This Row],[Normalised weighted population 2025/26]]/gp_need_index[[#This Row],[Registered population 2025/26]]</f>
        <v>1.0994543895606643</v>
      </c>
    </row>
    <row r="514" spans="1:14" ht="13" x14ac:dyDescent="0.3">
      <c r="A514" s="6" t="s">
        <v>1250</v>
      </c>
      <c r="B514" s="1" t="s">
        <v>7205</v>
      </c>
      <c r="C514" s="106" t="s">
        <v>6501</v>
      </c>
      <c r="D514" s="106" t="s">
        <v>6718</v>
      </c>
      <c r="E514" s="106" t="s">
        <v>6506</v>
      </c>
      <c r="F514" s="62">
        <v>5289.3252609025185</v>
      </c>
      <c r="G514" s="62">
        <v>70.064823554324335</v>
      </c>
      <c r="H514" s="62">
        <v>370595.64112656546</v>
      </c>
      <c r="I514" s="127">
        <v>9674.25</v>
      </c>
      <c r="J514" s="16">
        <v>7253.870704787214</v>
      </c>
      <c r="K514" s="17">
        <f>gp_need_index[[#This Row],[Normalised weighted population (base year)]]/gp_need_index[[#This Row],[Registered population (base year)]]</f>
        <v>0.74981220299115836</v>
      </c>
      <c r="L514" s="113">
        <v>9770.136800185086</v>
      </c>
      <c r="M514" s="16">
        <v>7319.6606537667612</v>
      </c>
      <c r="N514" s="17">
        <f>gp_need_index[[#This Row],[Normalised weighted population 2025/26]]/gp_need_index[[#This Row],[Registered population 2025/26]]</f>
        <v>0.74918712024872536</v>
      </c>
    </row>
    <row r="515" spans="1:14" ht="13" x14ac:dyDescent="0.3">
      <c r="A515" s="6" t="s">
        <v>1494</v>
      </c>
      <c r="B515" s="1" t="s">
        <v>7206</v>
      </c>
      <c r="C515" s="106" t="s">
        <v>6501</v>
      </c>
      <c r="D515" s="106" t="s">
        <v>6718</v>
      </c>
      <c r="E515" s="106" t="s">
        <v>6503</v>
      </c>
      <c r="F515" s="62">
        <v>5469.525242660985</v>
      </c>
      <c r="G515" s="62">
        <v>37.331503847499</v>
      </c>
      <c r="H515" s="62">
        <v>204185.60264039147</v>
      </c>
      <c r="I515" s="127">
        <v>6084.8333333333321</v>
      </c>
      <c r="J515" s="16">
        <v>3996.6362173877333</v>
      </c>
      <c r="K515" s="17">
        <f>gp_need_index[[#This Row],[Normalised weighted population (base year)]]/gp_need_index[[#This Row],[Registered population (base year)]]</f>
        <v>0.65681934055510705</v>
      </c>
      <c r="L515" s="113">
        <v>6148.1814037193053</v>
      </c>
      <c r="M515" s="16">
        <v>4032.8842432393967</v>
      </c>
      <c r="N515" s="17">
        <f>gp_need_index[[#This Row],[Normalised weighted population 2025/26]]/gp_need_index[[#This Row],[Registered population 2025/26]]</f>
        <v>0.65594750356580689</v>
      </c>
    </row>
    <row r="516" spans="1:14" ht="13" x14ac:dyDescent="0.3">
      <c r="A516" s="6" t="s">
        <v>1248</v>
      </c>
      <c r="B516" s="1" t="s">
        <v>7207</v>
      </c>
      <c r="C516" s="106" t="s">
        <v>6501</v>
      </c>
      <c r="D516" s="106" t="s">
        <v>6718</v>
      </c>
      <c r="E516" s="106" t="s">
        <v>6504</v>
      </c>
      <c r="F516" s="62">
        <v>5131.119798743207</v>
      </c>
      <c r="G516" s="62">
        <v>36.185629957009397</v>
      </c>
      <c r="H516" s="62">
        <v>185672.80230240623</v>
      </c>
      <c r="I516" s="127">
        <v>6117.4166666666661</v>
      </c>
      <c r="J516" s="16">
        <v>3634.2750745878275</v>
      </c>
      <c r="K516" s="17">
        <f>gp_need_index[[#This Row],[Normalised weighted population (base year)]]/gp_need_index[[#This Row],[Registered population (base year)]]</f>
        <v>0.59408656833704221</v>
      </c>
      <c r="L516" s="113">
        <v>6187.5926923547213</v>
      </c>
      <c r="M516" s="16">
        <v>3667.236617668128</v>
      </c>
      <c r="N516" s="17">
        <f>gp_need_index[[#This Row],[Normalised weighted population 2025/26]]/gp_need_index[[#This Row],[Registered population 2025/26]]</f>
        <v>0.59267582725658396</v>
      </c>
    </row>
    <row r="517" spans="1:14" ht="13" x14ac:dyDescent="0.3">
      <c r="A517" s="6" t="s">
        <v>1486</v>
      </c>
      <c r="B517" s="1" t="s">
        <v>7208</v>
      </c>
      <c r="C517" s="106" t="s">
        <v>6501</v>
      </c>
      <c r="D517" s="106" t="s">
        <v>6718</v>
      </c>
      <c r="E517" s="106" t="s">
        <v>6506</v>
      </c>
      <c r="F517" s="62">
        <v>5488.172645970395</v>
      </c>
      <c r="G517" s="62">
        <v>22.608008231262978</v>
      </c>
      <c r="H517" s="62">
        <v>124076.65235469102</v>
      </c>
      <c r="I517" s="127">
        <v>3710.25</v>
      </c>
      <c r="J517" s="16">
        <v>2428.6200208069399</v>
      </c>
      <c r="K517" s="17">
        <f>gp_need_index[[#This Row],[Normalised weighted population (base year)]]/gp_need_index[[#This Row],[Registered population (base year)]]</f>
        <v>0.65457045234335687</v>
      </c>
      <c r="L517" s="113">
        <v>3750.4682861141523</v>
      </c>
      <c r="M517" s="16">
        <v>2450.646714383674</v>
      </c>
      <c r="N517" s="17">
        <f>gp_need_index[[#This Row],[Normalised weighted population 2025/26]]/gp_need_index[[#This Row],[Registered population 2025/26]]</f>
        <v>0.65342419330861234</v>
      </c>
    </row>
    <row r="518" spans="1:14" ht="13" x14ac:dyDescent="0.3">
      <c r="A518" s="6" t="s">
        <v>1482</v>
      </c>
      <c r="B518" s="1" t="s">
        <v>7209</v>
      </c>
      <c r="C518" s="106" t="s">
        <v>6501</v>
      </c>
      <c r="D518" s="106" t="s">
        <v>6718</v>
      </c>
      <c r="E518" s="106" t="s">
        <v>6689</v>
      </c>
      <c r="F518" s="62">
        <v>5531.8977226562502</v>
      </c>
      <c r="G518" s="62">
        <v>133.24175961512628</v>
      </c>
      <c r="H518" s="62">
        <v>737079.78657762858</v>
      </c>
      <c r="I518" s="127">
        <v>18872.5</v>
      </c>
      <c r="J518" s="16">
        <v>14427.264861219128</v>
      </c>
      <c r="K518" s="17">
        <f>gp_need_index[[#This Row],[Normalised weighted population (base year)]]/gp_need_index[[#This Row],[Registered population (base year)]]</f>
        <v>0.76445965617799061</v>
      </c>
      <c r="L518" s="113">
        <v>19048.522334979221</v>
      </c>
      <c r="M518" s="16">
        <v>14558.114866376734</v>
      </c>
      <c r="N518" s="17">
        <f>gp_need_index[[#This Row],[Normalised weighted population 2025/26]]/gp_need_index[[#This Row],[Registered population 2025/26]]</f>
        <v>0.76426478707187417</v>
      </c>
    </row>
    <row r="519" spans="1:14" ht="13" x14ac:dyDescent="0.3">
      <c r="A519" s="6" t="s">
        <v>1502</v>
      </c>
      <c r="B519" s="1" t="s">
        <v>7210</v>
      </c>
      <c r="C519" s="106" t="s">
        <v>6501</v>
      </c>
      <c r="D519" s="106" t="s">
        <v>6718</v>
      </c>
      <c r="E519" s="106" t="s">
        <v>6689</v>
      </c>
      <c r="F519" s="62">
        <v>5459.193137428977</v>
      </c>
      <c r="G519" s="62">
        <v>43.478756658443487</v>
      </c>
      <c r="H519" s="62">
        <v>237358.92997371912</v>
      </c>
      <c r="I519" s="127">
        <v>7271.8333333333339</v>
      </c>
      <c r="J519" s="16">
        <v>4645.9558548018194</v>
      </c>
      <c r="K519" s="17">
        <f>gp_need_index[[#This Row],[Normalised weighted population (base year)]]/gp_need_index[[#This Row],[Registered population (base year)]]</f>
        <v>0.63889746118152035</v>
      </c>
      <c r="L519" s="113">
        <v>7338.679564159881</v>
      </c>
      <c r="M519" s="16">
        <v>4688.0929718098359</v>
      </c>
      <c r="N519" s="17">
        <f>gp_need_index[[#This Row],[Normalised weighted population 2025/26]]/gp_need_index[[#This Row],[Registered population 2025/26]]</f>
        <v>0.63881968558829161</v>
      </c>
    </row>
    <row r="520" spans="1:14" ht="13" x14ac:dyDescent="0.3">
      <c r="A520" s="6" t="s">
        <v>1490</v>
      </c>
      <c r="B520" s="1" t="s">
        <v>7211</v>
      </c>
      <c r="C520" s="106" t="s">
        <v>6501</v>
      </c>
      <c r="D520" s="106" t="s">
        <v>6718</v>
      </c>
      <c r="E520" s="106" t="s">
        <v>6689</v>
      </c>
      <c r="F520" s="62">
        <v>5531.9683560285239</v>
      </c>
      <c r="G520" s="62">
        <v>417.29574703442279</v>
      </c>
      <c r="H520" s="62">
        <v>2308466.8676997107</v>
      </c>
      <c r="I520" s="127">
        <v>44751.583333333336</v>
      </c>
      <c r="J520" s="16">
        <v>45184.881650726129</v>
      </c>
      <c r="K520" s="17">
        <f>gp_need_index[[#This Row],[Normalised weighted population (base year)]]/gp_need_index[[#This Row],[Registered population (base year)]]</f>
        <v>1.0096823013873131</v>
      </c>
      <c r="L520" s="113">
        <v>45175.879813590262</v>
      </c>
      <c r="M520" s="16">
        <v>45594.691968476385</v>
      </c>
      <c r="N520" s="17">
        <f>gp_need_index[[#This Row],[Normalised weighted population 2025/26]]/gp_need_index[[#This Row],[Registered population 2025/26]]</f>
        <v>1.0092707027868471</v>
      </c>
    </row>
    <row r="521" spans="1:14" ht="13" x14ac:dyDescent="0.3">
      <c r="A521" s="6" t="s">
        <v>1255</v>
      </c>
      <c r="B521" s="1" t="s">
        <v>12453</v>
      </c>
      <c r="C521" s="106" t="s">
        <v>6501</v>
      </c>
      <c r="D521" s="106" t="s">
        <v>6718</v>
      </c>
      <c r="E521" s="106" t="s">
        <v>6502</v>
      </c>
      <c r="F521" s="62">
        <v>5298.8293108258931</v>
      </c>
      <c r="G521" s="62">
        <v>36.586911862955581</v>
      </c>
      <c r="H521" s="62">
        <v>193867.80097203262</v>
      </c>
      <c r="I521" s="127">
        <v>5064.5000000000009</v>
      </c>
      <c r="J521" s="16">
        <v>3794.6802552711897</v>
      </c>
      <c r="K521" s="17">
        <f>gp_need_index[[#This Row],[Normalised weighted population (base year)]]/gp_need_index[[#This Row],[Registered population (base year)]]</f>
        <v>0.74927046209323511</v>
      </c>
      <c r="L521" s="113">
        <v>5116.4700958134272</v>
      </c>
      <c r="M521" s="16">
        <v>3829.0966145568918</v>
      </c>
      <c r="N521" s="17">
        <f>gp_need_index[[#This Row],[Normalised weighted population 2025/26]]/gp_need_index[[#This Row],[Registered population 2025/26]]</f>
        <v>0.74838639586500588</v>
      </c>
    </row>
    <row r="522" spans="1:14" ht="13" x14ac:dyDescent="0.3">
      <c r="A522" s="6" t="s">
        <v>1403</v>
      </c>
      <c r="B522" s="1" t="s">
        <v>7212</v>
      </c>
      <c r="C522" s="106" t="s">
        <v>6501</v>
      </c>
      <c r="D522" s="106" t="s">
        <v>6718</v>
      </c>
      <c r="E522" s="106" t="s">
        <v>6502</v>
      </c>
      <c r="F522" s="62">
        <v>5629.2670218552212</v>
      </c>
      <c r="G522" s="62">
        <v>100.39335577686609</v>
      </c>
      <c r="H522" s="62">
        <v>565141.00688809063</v>
      </c>
      <c r="I522" s="127">
        <v>10627.416666666668</v>
      </c>
      <c r="J522" s="16">
        <v>11061.813305406435</v>
      </c>
      <c r="K522" s="17">
        <f>gp_need_index[[#This Row],[Normalised weighted population (base year)]]/gp_need_index[[#This Row],[Registered population (base year)]]</f>
        <v>1.0408750924485977</v>
      </c>
      <c r="L522" s="113">
        <v>10728.087419304464</v>
      </c>
      <c r="M522" s="16">
        <v>11162.139898283762</v>
      </c>
      <c r="N522" s="17">
        <f>gp_need_index[[#This Row],[Normalised weighted population 2025/26]]/gp_need_index[[#This Row],[Registered population 2025/26]]</f>
        <v>1.0404594464991261</v>
      </c>
    </row>
    <row r="523" spans="1:14" ht="13" x14ac:dyDescent="0.3">
      <c r="A523" s="6" t="s">
        <v>1258</v>
      </c>
      <c r="B523" s="1" t="s">
        <v>7213</v>
      </c>
      <c r="C523" s="106" t="s">
        <v>6501</v>
      </c>
      <c r="D523" s="106" t="s">
        <v>6718</v>
      </c>
      <c r="E523" s="106" t="s">
        <v>6505</v>
      </c>
      <c r="F523" s="62">
        <v>5370.9917593149039</v>
      </c>
      <c r="G523" s="62">
        <v>71.141479397244098</v>
      </c>
      <c r="H523" s="62">
        <v>382100.29958806909</v>
      </c>
      <c r="I523" s="127">
        <v>7811.25</v>
      </c>
      <c r="J523" s="16">
        <v>7479.0576625420208</v>
      </c>
      <c r="K523" s="17">
        <f>gp_need_index[[#This Row],[Normalised weighted population (base year)]]/gp_need_index[[#This Row],[Registered population (base year)]]</f>
        <v>0.95747257641760553</v>
      </c>
      <c r="L523" s="113">
        <v>7884.316456555689</v>
      </c>
      <c r="M523" s="16">
        <v>7546.8899747045471</v>
      </c>
      <c r="N523" s="17">
        <f>gp_need_index[[#This Row],[Normalised weighted population 2025/26]]/gp_need_index[[#This Row],[Registered population 2025/26]]</f>
        <v>0.95720282364229847</v>
      </c>
    </row>
    <row r="524" spans="1:14" ht="13" x14ac:dyDescent="0.3">
      <c r="A524" s="6" t="s">
        <v>1485</v>
      </c>
      <c r="B524" s="1" t="s">
        <v>7214</v>
      </c>
      <c r="C524" s="106" t="s">
        <v>6501</v>
      </c>
      <c r="D524" s="106" t="s">
        <v>6718</v>
      </c>
      <c r="E524" s="106" t="s">
        <v>6500</v>
      </c>
      <c r="F524" s="62">
        <v>5594.0827085433466</v>
      </c>
      <c r="G524" s="62">
        <v>124.50205215365031</v>
      </c>
      <c r="H524" s="62">
        <v>696474.77713089716</v>
      </c>
      <c r="I524" s="127">
        <v>11354.083333333332</v>
      </c>
      <c r="J524" s="16">
        <v>13632.480854591642</v>
      </c>
      <c r="K524" s="17">
        <f>gp_need_index[[#This Row],[Normalised weighted population (base year)]]/gp_need_index[[#This Row],[Registered population (base year)]]</f>
        <v>1.2006676764974402</v>
      </c>
      <c r="L524" s="113">
        <v>11453.078903403446</v>
      </c>
      <c r="M524" s="16">
        <v>13756.122460072194</v>
      </c>
      <c r="N524" s="17">
        <f>gp_need_index[[#This Row],[Normalised weighted population 2025/26]]/gp_need_index[[#This Row],[Registered population 2025/26]]</f>
        <v>1.2010851034986205</v>
      </c>
    </row>
    <row r="525" spans="1:14" ht="13" x14ac:dyDescent="0.3">
      <c r="A525" s="6" t="s">
        <v>1487</v>
      </c>
      <c r="B525" s="1" t="s">
        <v>7215</v>
      </c>
      <c r="C525" s="106" t="s">
        <v>6501</v>
      </c>
      <c r="D525" s="106" t="s">
        <v>6718</v>
      </c>
      <c r="E525" s="106" t="s">
        <v>6689</v>
      </c>
      <c r="F525" s="62">
        <v>5590.6620652532001</v>
      </c>
      <c r="G525" s="62">
        <v>185.66450682023626</v>
      </c>
      <c r="H525" s="62">
        <v>1037987.5151438388</v>
      </c>
      <c r="I525" s="127">
        <v>25353.25</v>
      </c>
      <c r="J525" s="16">
        <v>20317.096027217773</v>
      </c>
      <c r="K525" s="17">
        <f>gp_need_index[[#This Row],[Normalised weighted population (base year)]]/gp_need_index[[#This Row],[Registered population (base year)]]</f>
        <v>0.80136061559041827</v>
      </c>
      <c r="L525" s="113">
        <v>25589.738086198457</v>
      </c>
      <c r="M525" s="16">
        <v>20501.364642615219</v>
      </c>
      <c r="N525" s="17">
        <f>gp_need_index[[#This Row],[Normalised weighted population 2025/26]]/gp_need_index[[#This Row],[Registered population 2025/26]]</f>
        <v>0.80115570442951911</v>
      </c>
    </row>
    <row r="526" spans="1:14" ht="13" x14ac:dyDescent="0.3">
      <c r="A526" s="6" t="s">
        <v>1499</v>
      </c>
      <c r="B526" s="1" t="s">
        <v>7216</v>
      </c>
      <c r="C526" s="106" t="s">
        <v>6501</v>
      </c>
      <c r="D526" s="106" t="s">
        <v>6718</v>
      </c>
      <c r="E526" s="106" t="s">
        <v>6689</v>
      </c>
      <c r="F526" s="62">
        <v>5535.5624095775465</v>
      </c>
      <c r="G526" s="62">
        <v>63.058900627666858</v>
      </c>
      <c r="H526" s="62">
        <v>349066.47990379861</v>
      </c>
      <c r="I526" s="127">
        <v>8191.3333333333339</v>
      </c>
      <c r="J526" s="16">
        <v>6832.4686844673515</v>
      </c>
      <c r="K526" s="17">
        <f>gp_need_index[[#This Row],[Normalised weighted population (base year)]]/gp_need_index[[#This Row],[Registered population (base year)]]</f>
        <v>0.83410946746162828</v>
      </c>
      <c r="L526" s="113">
        <v>8272.8393409809578</v>
      </c>
      <c r="M526" s="16">
        <v>6894.4366715530341</v>
      </c>
      <c r="N526" s="17">
        <f>gp_need_index[[#This Row],[Normalised weighted population 2025/26]]/gp_need_index[[#This Row],[Registered population 2025/26]]</f>
        <v>0.83338215422608719</v>
      </c>
    </row>
    <row r="527" spans="1:14" ht="13" x14ac:dyDescent="0.3">
      <c r="A527" s="6" t="s">
        <v>1237</v>
      </c>
      <c r="B527" s="1" t="s">
        <v>7217</v>
      </c>
      <c r="C527" s="106" t="s">
        <v>6501</v>
      </c>
      <c r="D527" s="106" t="s">
        <v>6718</v>
      </c>
      <c r="E527" s="106" t="s">
        <v>6502</v>
      </c>
      <c r="F527" s="62">
        <v>5459.6629356971152</v>
      </c>
      <c r="G527" s="62">
        <v>34.072483445549899</v>
      </c>
      <c r="H527" s="62">
        <v>186024.27499482234</v>
      </c>
      <c r="I527" s="127">
        <v>5205.4166666666661</v>
      </c>
      <c r="J527" s="16">
        <v>3641.1546413827841</v>
      </c>
      <c r="K527" s="17">
        <f>gp_need_index[[#This Row],[Normalised weighted population (base year)]]/gp_need_index[[#This Row],[Registered population (base year)]]</f>
        <v>0.69949340745366873</v>
      </c>
      <c r="L527" s="113">
        <v>5261.0121496828388</v>
      </c>
      <c r="M527" s="16">
        <v>3674.1785796127724</v>
      </c>
      <c r="N527" s="17">
        <f>gp_need_index[[#This Row],[Normalised weighted population 2025/26]]/gp_need_index[[#This Row],[Registered population 2025/26]]</f>
        <v>0.69837865320920633</v>
      </c>
    </row>
    <row r="528" spans="1:14" ht="13" x14ac:dyDescent="0.3">
      <c r="A528" s="6" t="s">
        <v>1238</v>
      </c>
      <c r="B528" s="1" t="s">
        <v>7218</v>
      </c>
      <c r="C528" s="106" t="s">
        <v>6501</v>
      </c>
      <c r="D528" s="106" t="s">
        <v>6718</v>
      </c>
      <c r="E528" s="106" t="s">
        <v>6504</v>
      </c>
      <c r="F528" s="62">
        <v>5302.4215136718749</v>
      </c>
      <c r="G528" s="62">
        <v>175.02443569023654</v>
      </c>
      <c r="H528" s="62">
        <v>928053.3332221898</v>
      </c>
      <c r="I528" s="127">
        <v>8157.0833333333321</v>
      </c>
      <c r="J528" s="16">
        <v>18165.294297245851</v>
      </c>
      <c r="K528" s="17">
        <f>gp_need_index[[#This Row],[Normalised weighted population (base year)]]/gp_need_index[[#This Row],[Registered population (base year)]]</f>
        <v>2.2269349907233003</v>
      </c>
      <c r="L528" s="113">
        <v>8212.6292971770654</v>
      </c>
      <c r="M528" s="16">
        <v>18330.046859519334</v>
      </c>
      <c r="N528" s="17">
        <f>gp_need_index[[#This Row],[Normalised weighted population 2025/26]]/gp_need_index[[#This Row],[Registered population 2025/26]]</f>
        <v>2.231934036742647</v>
      </c>
    </row>
    <row r="529" spans="1:14" ht="13" x14ac:dyDescent="0.3">
      <c r="A529" s="6" t="s">
        <v>1483</v>
      </c>
      <c r="B529" s="1" t="s">
        <v>7219</v>
      </c>
      <c r="C529" s="106" t="s">
        <v>6501</v>
      </c>
      <c r="D529" s="106" t="s">
        <v>6718</v>
      </c>
      <c r="E529" s="106" t="s">
        <v>6500</v>
      </c>
      <c r="F529" s="62">
        <v>5372.502158344656</v>
      </c>
      <c r="G529" s="62">
        <v>82.998304969615134</v>
      </c>
      <c r="H529" s="62">
        <v>445908.57258820528</v>
      </c>
      <c r="I529" s="127">
        <v>9369.8333333333321</v>
      </c>
      <c r="J529" s="16">
        <v>8728.0118079057502</v>
      </c>
      <c r="K529" s="17">
        <f>gp_need_index[[#This Row],[Normalised weighted population (base year)]]/gp_need_index[[#This Row],[Registered population (base year)]]</f>
        <v>0.93150128688583056</v>
      </c>
      <c r="L529" s="113">
        <v>9458.6219323695514</v>
      </c>
      <c r="M529" s="16">
        <v>8807.171676464759</v>
      </c>
      <c r="N529" s="17">
        <f>gp_need_index[[#This Row],[Normalised weighted population 2025/26]]/gp_need_index[[#This Row],[Registered population 2025/26]]</f>
        <v>0.93112630353948478</v>
      </c>
    </row>
    <row r="530" spans="1:14" ht="13" x14ac:dyDescent="0.3">
      <c r="A530" s="6" t="s">
        <v>1398</v>
      </c>
      <c r="B530" s="1" t="s">
        <v>7220</v>
      </c>
      <c r="C530" s="106" t="s">
        <v>6501</v>
      </c>
      <c r="D530" s="106" t="s">
        <v>6718</v>
      </c>
      <c r="E530" s="106" t="s">
        <v>6502</v>
      </c>
      <c r="F530" s="62">
        <v>5544.9848074776783</v>
      </c>
      <c r="G530" s="62">
        <v>33.807196669055074</v>
      </c>
      <c r="H530" s="62">
        <v>187460.39191332035</v>
      </c>
      <c r="I530" s="127">
        <v>4494.75</v>
      </c>
      <c r="J530" s="16">
        <v>3669.2645414670765</v>
      </c>
      <c r="K530" s="17">
        <f>gp_need_index[[#This Row],[Normalised weighted population (base year)]]/gp_need_index[[#This Row],[Registered population (base year)]]</f>
        <v>0.81634452226866372</v>
      </c>
      <c r="L530" s="113">
        <v>4542.618768149403</v>
      </c>
      <c r="M530" s="16">
        <v>3702.5434261894452</v>
      </c>
      <c r="N530" s="17">
        <f>gp_need_index[[#This Row],[Normalised weighted population 2025/26]]/gp_need_index[[#This Row],[Registered population 2025/26]]</f>
        <v>0.81506805108759051</v>
      </c>
    </row>
    <row r="531" spans="1:14" ht="13" x14ac:dyDescent="0.3">
      <c r="A531" s="6" t="s">
        <v>1399</v>
      </c>
      <c r="B531" s="1" t="s">
        <v>7221</v>
      </c>
      <c r="C531" s="106" t="s">
        <v>6501</v>
      </c>
      <c r="D531" s="106" t="s">
        <v>6718</v>
      </c>
      <c r="E531" s="106" t="s">
        <v>6503</v>
      </c>
      <c r="F531" s="62">
        <v>5272.44775390625</v>
      </c>
      <c r="G531" s="62">
        <v>24.923994476693231</v>
      </c>
      <c r="H531" s="62">
        <v>131410.458697013</v>
      </c>
      <c r="I531" s="127">
        <v>4034.916666666667</v>
      </c>
      <c r="J531" s="16">
        <v>2572.1686141455857</v>
      </c>
      <c r="K531" s="17">
        <f>gp_need_index[[#This Row],[Normalised weighted population (base year)]]/gp_need_index[[#This Row],[Registered population (base year)]]</f>
        <v>0.63747750613905751</v>
      </c>
      <c r="L531" s="113">
        <v>4077.872990000018</v>
      </c>
      <c r="M531" s="16">
        <v>2595.4972408579083</v>
      </c>
      <c r="N531" s="17">
        <f>gp_need_index[[#This Row],[Normalised weighted population 2025/26]]/gp_need_index[[#This Row],[Registered population 2025/26]]</f>
        <v>0.63648309969994843</v>
      </c>
    </row>
    <row r="532" spans="1:14" ht="13" x14ac:dyDescent="0.3">
      <c r="A532" s="6" t="s">
        <v>1484</v>
      </c>
      <c r="B532" s="1" t="s">
        <v>7222</v>
      </c>
      <c r="C532" s="106" t="s">
        <v>6501</v>
      </c>
      <c r="D532" s="106" t="s">
        <v>6718</v>
      </c>
      <c r="E532" s="106" t="s">
        <v>6503</v>
      </c>
      <c r="F532" s="62">
        <v>5781.8933454241069</v>
      </c>
      <c r="G532" s="62">
        <v>12.133714464891611</v>
      </c>
      <c r="H532" s="62">
        <v>70155.842919833027</v>
      </c>
      <c r="I532" s="127">
        <v>1680.5</v>
      </c>
      <c r="J532" s="16">
        <v>1373.1985950477781</v>
      </c>
      <c r="K532" s="17">
        <f>gp_need_index[[#This Row],[Normalised weighted population (base year)]]/gp_need_index[[#This Row],[Registered population (base year)]]</f>
        <v>0.8171369205877882</v>
      </c>
      <c r="L532" s="113">
        <v>1697.7367510388863</v>
      </c>
      <c r="M532" s="16">
        <v>1385.6530030712568</v>
      </c>
      <c r="N532" s="17">
        <f>gp_need_index[[#This Row],[Normalised weighted population 2025/26]]/gp_need_index[[#This Row],[Registered population 2025/26]]</f>
        <v>0.81617659641481055</v>
      </c>
    </row>
    <row r="533" spans="1:14" ht="13" x14ac:dyDescent="0.3">
      <c r="A533" s="6" t="s">
        <v>1253</v>
      </c>
      <c r="B533" s="1" t="s">
        <v>7223</v>
      </c>
      <c r="C533" s="106" t="s">
        <v>6501</v>
      </c>
      <c r="D533" s="106" t="s">
        <v>6718</v>
      </c>
      <c r="E533" s="106" t="s">
        <v>6504</v>
      </c>
      <c r="F533" s="62">
        <v>5103.636393229167</v>
      </c>
      <c r="G533" s="62">
        <v>7.8778197045047262</v>
      </c>
      <c r="H533" s="62">
        <v>40205.527343208159</v>
      </c>
      <c r="I533" s="127">
        <v>1533.3333333333333</v>
      </c>
      <c r="J533" s="16">
        <v>786.96472543187963</v>
      </c>
      <c r="K533" s="17">
        <f>gp_need_index[[#This Row],[Normalised weighted population (base year)]]/gp_need_index[[#This Row],[Registered population (base year)]]</f>
        <v>0.5132378644120954</v>
      </c>
      <c r="L533" s="113">
        <v>1550.0315399638837</v>
      </c>
      <c r="M533" s="16">
        <v>794.10220709400767</v>
      </c>
      <c r="N533" s="17">
        <f>gp_need_index[[#This Row],[Normalised weighted population 2025/26]]/gp_need_index[[#This Row],[Registered population 2025/26]]</f>
        <v>0.51231357983367909</v>
      </c>
    </row>
    <row r="534" spans="1:14" ht="13" x14ac:dyDescent="0.3">
      <c r="A534" s="6" t="s">
        <v>1404</v>
      </c>
      <c r="B534" s="1" t="s">
        <v>7224</v>
      </c>
      <c r="C534" s="106" t="s">
        <v>6501</v>
      </c>
      <c r="D534" s="106" t="s">
        <v>6718</v>
      </c>
      <c r="E534" s="106" t="s">
        <v>6502</v>
      </c>
      <c r="F534" s="62">
        <v>5444.8059765625003</v>
      </c>
      <c r="G534" s="62">
        <v>24.041862680580291</v>
      </c>
      <c r="H534" s="62">
        <v>130903.27761091851</v>
      </c>
      <c r="I534" s="127">
        <v>4127.083333333333</v>
      </c>
      <c r="J534" s="16">
        <v>2562.2412819965643</v>
      </c>
      <c r="K534" s="17">
        <f>gp_need_index[[#This Row],[Normalised weighted population (base year)]]/gp_need_index[[#This Row],[Registered population (base year)]]</f>
        <v>0.6208358482374311</v>
      </c>
      <c r="L534" s="113">
        <v>4174.2074817364701</v>
      </c>
      <c r="M534" s="16">
        <v>2585.4798714443464</v>
      </c>
      <c r="N534" s="17">
        <f>gp_need_index[[#This Row],[Normalised weighted population 2025/26]]/gp_need_index[[#This Row],[Registered population 2025/26]]</f>
        <v>0.61939419225246251</v>
      </c>
    </row>
    <row r="535" spans="1:14" ht="13" x14ac:dyDescent="0.3">
      <c r="A535" s="6" t="s">
        <v>1027</v>
      </c>
      <c r="B535" s="1" t="s">
        <v>7225</v>
      </c>
      <c r="C535" s="106" t="s">
        <v>6381</v>
      </c>
      <c r="D535" s="106" t="s">
        <v>6718</v>
      </c>
      <c r="E535" s="106" t="s">
        <v>6386</v>
      </c>
      <c r="F535" s="62">
        <v>5284.3749494881467</v>
      </c>
      <c r="G535" s="62">
        <v>34.258323565206936</v>
      </c>
      <c r="H535" s="62">
        <v>181033.826859439</v>
      </c>
      <c r="I535" s="127">
        <v>5410.0833333333339</v>
      </c>
      <c r="J535" s="16">
        <v>3543.4738769167657</v>
      </c>
      <c r="K535" s="17">
        <f>gp_need_index[[#This Row],[Normalised weighted population (base year)]]/gp_need_index[[#This Row],[Registered population (base year)]]</f>
        <v>0.65497584022121014</v>
      </c>
      <c r="L535" s="113">
        <v>5462.6708949448202</v>
      </c>
      <c r="M535" s="16">
        <v>3575.6118864099399</v>
      </c>
      <c r="N535" s="17">
        <f>gp_need_index[[#This Row],[Normalised weighted population 2025/26]]/gp_need_index[[#This Row],[Registered population 2025/26]]</f>
        <v>0.65455378059088765</v>
      </c>
    </row>
    <row r="536" spans="1:14" ht="13" x14ac:dyDescent="0.3">
      <c r="A536" s="6" t="s">
        <v>1128</v>
      </c>
      <c r="B536" s="1" t="s">
        <v>7226</v>
      </c>
      <c r="C536" s="106" t="s">
        <v>6381</v>
      </c>
      <c r="D536" s="106" t="s">
        <v>6718</v>
      </c>
      <c r="E536" s="106" t="s">
        <v>6386</v>
      </c>
      <c r="F536" s="62">
        <v>5515.6603648361652</v>
      </c>
      <c r="G536" s="62">
        <v>94.668374495385251</v>
      </c>
      <c r="H536" s="62">
        <v>522158.60100766335</v>
      </c>
      <c r="I536" s="127">
        <v>7114.4166666666661</v>
      </c>
      <c r="J536" s="16">
        <v>10220.49522112054</v>
      </c>
      <c r="K536" s="17">
        <f>gp_need_index[[#This Row],[Normalised weighted population (base year)]]/gp_need_index[[#This Row],[Registered population (base year)]]</f>
        <v>1.4365893508889989</v>
      </c>
      <c r="L536" s="113">
        <v>7170.8527841692649</v>
      </c>
      <c r="M536" s="16">
        <v>10313.19136728971</v>
      </c>
      <c r="N536" s="17">
        <f>gp_need_index[[#This Row],[Normalised weighted population 2025/26]]/gp_need_index[[#This Row],[Registered population 2025/26]]</f>
        <v>1.43820988628544</v>
      </c>
    </row>
    <row r="537" spans="1:14" ht="13" x14ac:dyDescent="0.3">
      <c r="A537" s="6" t="s">
        <v>1024</v>
      </c>
      <c r="B537" s="1" t="s">
        <v>7227</v>
      </c>
      <c r="C537" s="106" t="s">
        <v>6381</v>
      </c>
      <c r="D537" s="106" t="s">
        <v>6718</v>
      </c>
      <c r="E537" s="106" t="s">
        <v>6386</v>
      </c>
      <c r="F537" s="62">
        <v>5609.3103311228197</v>
      </c>
      <c r="G537" s="62">
        <v>258.43737581515006</v>
      </c>
      <c r="H537" s="62">
        <v>1449655.442108192</v>
      </c>
      <c r="I537" s="127">
        <v>19992.166666666664</v>
      </c>
      <c r="J537" s="16">
        <v>28374.896994410923</v>
      </c>
      <c r="K537" s="17">
        <f>gp_need_index[[#This Row],[Normalised weighted population (base year)]]/gp_need_index[[#This Row],[Registered population (base year)]]</f>
        <v>1.4193007425113633</v>
      </c>
      <c r="L537" s="113">
        <v>20161.995730945266</v>
      </c>
      <c r="M537" s="16">
        <v>28632.246911653066</v>
      </c>
      <c r="N537" s="17">
        <f>gp_need_index[[#This Row],[Normalised weighted population 2025/26]]/gp_need_index[[#This Row],[Registered population 2025/26]]</f>
        <v>1.4201097596557564</v>
      </c>
    </row>
    <row r="538" spans="1:14" ht="13" x14ac:dyDescent="0.3">
      <c r="A538" s="6" t="s">
        <v>1089</v>
      </c>
      <c r="B538" s="1" t="s">
        <v>12454</v>
      </c>
      <c r="C538" s="106" t="s">
        <v>6381</v>
      </c>
      <c r="D538" s="106" t="s">
        <v>6718</v>
      </c>
      <c r="E538" s="106" t="s">
        <v>6386</v>
      </c>
      <c r="F538" s="62">
        <v>5449.2864218750001</v>
      </c>
      <c r="G538" s="62">
        <v>168.73191552376744</v>
      </c>
      <c r="H538" s="62">
        <v>919468.53620062547</v>
      </c>
      <c r="I538" s="127">
        <v>15785.083333333332</v>
      </c>
      <c r="J538" s="16">
        <v>17997.259380720745</v>
      </c>
      <c r="K538" s="17">
        <f>gp_need_index[[#This Row],[Normalised weighted population (base year)]]/gp_need_index[[#This Row],[Registered population (base year)]]</f>
        <v>1.1401434506662353</v>
      </c>
      <c r="L538" s="113">
        <v>15923.16812916715</v>
      </c>
      <c r="M538" s="16">
        <v>18160.4879278808</v>
      </c>
      <c r="N538" s="17">
        <f>gp_need_index[[#This Row],[Normalised weighted population 2025/26]]/gp_need_index[[#This Row],[Registered population 2025/26]]</f>
        <v>1.1405072018686693</v>
      </c>
    </row>
    <row r="539" spans="1:14" ht="13" x14ac:dyDescent="0.3">
      <c r="A539" s="6" t="s">
        <v>1087</v>
      </c>
      <c r="B539" s="1" t="s">
        <v>7228</v>
      </c>
      <c r="C539" s="106" t="s">
        <v>6381</v>
      </c>
      <c r="D539" s="106" t="s">
        <v>6718</v>
      </c>
      <c r="E539" s="106" t="s">
        <v>6386</v>
      </c>
      <c r="F539" s="62">
        <v>5435.1730336334749</v>
      </c>
      <c r="G539" s="62">
        <v>111.06804717264409</v>
      </c>
      <c r="H539" s="62">
        <v>603674.05489108583</v>
      </c>
      <c r="I539" s="127">
        <v>10022.75</v>
      </c>
      <c r="J539" s="16">
        <v>11816.041680099128</v>
      </c>
      <c r="K539" s="17">
        <f>gp_need_index[[#This Row],[Normalised weighted population (base year)]]/gp_need_index[[#This Row],[Registered population (base year)]]</f>
        <v>1.1789221201864886</v>
      </c>
      <c r="L539" s="113">
        <v>10110.922036779248</v>
      </c>
      <c r="M539" s="16">
        <v>11923.208847934211</v>
      </c>
      <c r="N539" s="17">
        <f>gp_need_index[[#This Row],[Normalised weighted population 2025/26]]/gp_need_index[[#This Row],[Registered population 2025/26]]</f>
        <v>1.1792405088836242</v>
      </c>
    </row>
    <row r="540" spans="1:14" ht="13" x14ac:dyDescent="0.3">
      <c r="A540" s="6" t="s">
        <v>1094</v>
      </c>
      <c r="B540" s="1" t="s">
        <v>7229</v>
      </c>
      <c r="C540" s="106" t="s">
        <v>6381</v>
      </c>
      <c r="D540" s="106" t="s">
        <v>6718</v>
      </c>
      <c r="E540" s="106" t="s">
        <v>6386</v>
      </c>
      <c r="F540" s="62">
        <v>5544.2279481630067</v>
      </c>
      <c r="G540" s="62">
        <v>140.06719765156564</v>
      </c>
      <c r="H540" s="62">
        <v>776564.47184068209</v>
      </c>
      <c r="I540" s="127">
        <v>10985.916666666668</v>
      </c>
      <c r="J540" s="16">
        <v>15200.12015127795</v>
      </c>
      <c r="K540" s="17">
        <f>gp_need_index[[#This Row],[Normalised weighted population (base year)]]/gp_need_index[[#This Row],[Registered population (base year)]]</f>
        <v>1.3836005326162693</v>
      </c>
      <c r="L540" s="113">
        <v>11075.65634219845</v>
      </c>
      <c r="M540" s="16">
        <v>15337.97967068951</v>
      </c>
      <c r="N540" s="17">
        <f>gp_need_index[[#This Row],[Normalised weighted population 2025/26]]/gp_need_index[[#This Row],[Registered population 2025/26]]</f>
        <v>1.3848370874646527</v>
      </c>
    </row>
    <row r="541" spans="1:14" ht="13" x14ac:dyDescent="0.3">
      <c r="A541" s="6" t="s">
        <v>1092</v>
      </c>
      <c r="B541" s="1" t="s">
        <v>7230</v>
      </c>
      <c r="C541" s="106" t="s">
        <v>6381</v>
      </c>
      <c r="D541" s="106" t="s">
        <v>6718</v>
      </c>
      <c r="E541" s="106" t="s">
        <v>6386</v>
      </c>
      <c r="F541" s="62">
        <v>5376.6047770182295</v>
      </c>
      <c r="G541" s="62">
        <v>102.1688124922244</v>
      </c>
      <c r="H541" s="62">
        <v>549321.32530797354</v>
      </c>
      <c r="I541" s="127">
        <v>13504.75</v>
      </c>
      <c r="J541" s="16">
        <v>10752.16604559454</v>
      </c>
      <c r="K541" s="17">
        <f>gp_need_index[[#This Row],[Normalised weighted population (base year)]]/gp_need_index[[#This Row],[Registered population (base year)]]</f>
        <v>0.79617660790422184</v>
      </c>
      <c r="L541" s="113">
        <v>13633.003349041348</v>
      </c>
      <c r="M541" s="16">
        <v>10849.684251301245</v>
      </c>
      <c r="N541" s="17">
        <f>gp_need_index[[#This Row],[Normalised weighted population 2025/26]]/gp_need_index[[#This Row],[Registered population 2025/26]]</f>
        <v>0.79583962341388104</v>
      </c>
    </row>
    <row r="542" spans="1:14" ht="13" x14ac:dyDescent="0.3">
      <c r="A542" s="6" t="s">
        <v>1072</v>
      </c>
      <c r="B542" s="1" t="s">
        <v>7231</v>
      </c>
      <c r="C542" s="106" t="s">
        <v>6381</v>
      </c>
      <c r="D542" s="106" t="s">
        <v>6718</v>
      </c>
      <c r="E542" s="106" t="s">
        <v>6386</v>
      </c>
      <c r="F542" s="62">
        <v>5472.87059485394</v>
      </c>
      <c r="G542" s="62">
        <v>106.02400863764032</v>
      </c>
      <c r="H542" s="62">
        <v>580255.6792214819</v>
      </c>
      <c r="I542" s="127">
        <v>8611.6666666666661</v>
      </c>
      <c r="J542" s="16">
        <v>11357.661034533396</v>
      </c>
      <c r="K542" s="17">
        <f>gp_need_index[[#This Row],[Normalised weighted population (base year)]]/gp_need_index[[#This Row],[Registered population (base year)]]</f>
        <v>1.318869096326696</v>
      </c>
      <c r="L542" s="113">
        <v>8683.7038086779321</v>
      </c>
      <c r="M542" s="16">
        <v>11460.670857895124</v>
      </c>
      <c r="N542" s="17">
        <f>gp_need_index[[#This Row],[Normalised weighted population 2025/26]]/gp_need_index[[#This Row],[Registered population 2025/26]]</f>
        <v>1.3197906228033791</v>
      </c>
    </row>
    <row r="543" spans="1:14" ht="13" x14ac:dyDescent="0.3">
      <c r="A543" s="6" t="s">
        <v>1126</v>
      </c>
      <c r="B543" s="1" t="s">
        <v>7232</v>
      </c>
      <c r="C543" s="106" t="s">
        <v>6381</v>
      </c>
      <c r="D543" s="106" t="s">
        <v>6718</v>
      </c>
      <c r="E543" s="106" t="s">
        <v>6386</v>
      </c>
      <c r="F543" s="62">
        <v>5522.7512919108076</v>
      </c>
      <c r="G543" s="62">
        <v>125.30371854480052</v>
      </c>
      <c r="H543" s="62">
        <v>692021.27347452531</v>
      </c>
      <c r="I543" s="127">
        <v>8602.3333333333339</v>
      </c>
      <c r="J543" s="16">
        <v>13545.309997405047</v>
      </c>
      <c r="K543" s="17">
        <f>gp_need_index[[#This Row],[Normalised weighted population (base year)]]/gp_need_index[[#This Row],[Registered population (base year)]]</f>
        <v>1.5746088267607681</v>
      </c>
      <c r="L543" s="113">
        <v>8668.5762345754483</v>
      </c>
      <c r="M543" s="16">
        <v>13668.160995156264</v>
      </c>
      <c r="N543" s="17">
        <f>gp_need_index[[#This Row],[Normalised weighted population 2025/26]]/gp_need_index[[#This Row],[Registered population 2025/26]]</f>
        <v>1.5767480870318118</v>
      </c>
    </row>
    <row r="544" spans="1:14" ht="13" x14ac:dyDescent="0.3">
      <c r="A544" s="6" t="s">
        <v>1095</v>
      </c>
      <c r="B544" s="1" t="s">
        <v>7233</v>
      </c>
      <c r="C544" s="106" t="s">
        <v>6381</v>
      </c>
      <c r="D544" s="106" t="s">
        <v>6718</v>
      </c>
      <c r="E544" s="106" t="s">
        <v>6386</v>
      </c>
      <c r="F544" s="62">
        <v>5371.9227356991523</v>
      </c>
      <c r="G544" s="62">
        <v>130.58511454176283</v>
      </c>
      <c r="H544" s="62">
        <v>701493.14575077372</v>
      </c>
      <c r="I544" s="127">
        <v>12514.583333333336</v>
      </c>
      <c r="J544" s="16">
        <v>13730.708121935873</v>
      </c>
      <c r="K544" s="17">
        <f>gp_need_index[[#This Row],[Normalised weighted population (base year)]]/gp_need_index[[#This Row],[Registered population (base year)]]</f>
        <v>1.0971766103760976</v>
      </c>
      <c r="L544" s="113">
        <v>12622.943578058792</v>
      </c>
      <c r="M544" s="16">
        <v>13855.240612734069</v>
      </c>
      <c r="N544" s="17">
        <f>gp_need_index[[#This Row],[Normalised weighted population 2025/26]]/gp_need_index[[#This Row],[Registered population 2025/26]]</f>
        <v>1.097623587323741</v>
      </c>
    </row>
    <row r="545" spans="1:14" ht="13" x14ac:dyDescent="0.3">
      <c r="A545" s="6" t="s">
        <v>1023</v>
      </c>
      <c r="B545" s="1" t="s">
        <v>7234</v>
      </c>
      <c r="C545" s="106" t="s">
        <v>6381</v>
      </c>
      <c r="D545" s="106" t="s">
        <v>6718</v>
      </c>
      <c r="E545" s="106" t="s">
        <v>6386</v>
      </c>
      <c r="F545" s="62">
        <v>5292.1845703125</v>
      </c>
      <c r="G545" s="62">
        <v>51.04665592043014</v>
      </c>
      <c r="H545" s="62">
        <v>270148.32482815161</v>
      </c>
      <c r="I545" s="127">
        <v>6947.3333333333321</v>
      </c>
      <c r="J545" s="16">
        <v>5287.7605723080305</v>
      </c>
      <c r="K545" s="17">
        <f>gp_need_index[[#This Row],[Normalised weighted population (base year)]]/gp_need_index[[#This Row],[Registered population (base year)]]</f>
        <v>0.76112089611957079</v>
      </c>
      <c r="L545" s="113">
        <v>7009.5408093225069</v>
      </c>
      <c r="M545" s="16">
        <v>5335.7186229028148</v>
      </c>
      <c r="N545" s="17">
        <f>gp_need_index[[#This Row],[Normalised weighted population 2025/26]]/gp_need_index[[#This Row],[Registered population 2025/26]]</f>
        <v>0.76120801177253261</v>
      </c>
    </row>
    <row r="546" spans="1:14" ht="13" x14ac:dyDescent="0.3">
      <c r="A546" s="6" t="s">
        <v>1069</v>
      </c>
      <c r="B546" s="1" t="s">
        <v>12024</v>
      </c>
      <c r="C546" s="106" t="s">
        <v>6381</v>
      </c>
      <c r="D546" s="106" t="s">
        <v>6718</v>
      </c>
      <c r="E546" s="106" t="s">
        <v>6386</v>
      </c>
      <c r="F546" s="62">
        <v>5407.9785264756947</v>
      </c>
      <c r="G546" s="62">
        <v>204.66357170404169</v>
      </c>
      <c r="H546" s="62">
        <v>1106816.2009272759</v>
      </c>
      <c r="I546" s="127">
        <v>18345.833333333336</v>
      </c>
      <c r="J546" s="16">
        <v>21664.317451451869</v>
      </c>
      <c r="K546" s="17">
        <f>gp_need_index[[#This Row],[Normalised weighted population (base year)]]/gp_need_index[[#This Row],[Registered population (base year)]]</f>
        <v>1.1808848940150916</v>
      </c>
      <c r="L546" s="113">
        <v>18504.688922651105</v>
      </c>
      <c r="M546" s="16">
        <v>21860.804871453318</v>
      </c>
      <c r="N546" s="17">
        <f>gp_need_index[[#This Row],[Normalised weighted population 2025/26]]/gp_need_index[[#This Row],[Registered population 2025/26]]</f>
        <v>1.1813657048130153</v>
      </c>
    </row>
    <row r="547" spans="1:14" ht="13" x14ac:dyDescent="0.3">
      <c r="A547" s="6" t="s">
        <v>1086</v>
      </c>
      <c r="B547" s="1" t="s">
        <v>7235</v>
      </c>
      <c r="C547" s="106" t="s">
        <v>6381</v>
      </c>
      <c r="D547" s="106" t="s">
        <v>6718</v>
      </c>
      <c r="E547" s="106" t="s">
        <v>6386</v>
      </c>
      <c r="F547" s="62">
        <v>5334.3029450061276</v>
      </c>
      <c r="G547" s="62">
        <v>68.653025635820939</v>
      </c>
      <c r="H547" s="62">
        <v>366216.03683274082</v>
      </c>
      <c r="I547" s="127">
        <v>9544.1666666666642</v>
      </c>
      <c r="J547" s="16">
        <v>7168.1463201480401</v>
      </c>
      <c r="K547" s="17">
        <f>gp_need_index[[#This Row],[Normalised weighted population (base year)]]/gp_need_index[[#This Row],[Registered population (base year)]]</f>
        <v>0.75104999425282903</v>
      </c>
      <c r="L547" s="113">
        <v>9638.0150069837582</v>
      </c>
      <c r="M547" s="16">
        <v>7233.1587803741704</v>
      </c>
      <c r="N547" s="17">
        <f>gp_need_index[[#This Row],[Normalised weighted population 2025/26]]/gp_need_index[[#This Row],[Registered population 2025/26]]</f>
        <v>0.75048220770905461</v>
      </c>
    </row>
    <row r="548" spans="1:14" ht="13" x14ac:dyDescent="0.3">
      <c r="A548" s="6" t="s">
        <v>1130</v>
      </c>
      <c r="B548" s="1" t="s">
        <v>7236</v>
      </c>
      <c r="C548" s="106" t="s">
        <v>6381</v>
      </c>
      <c r="D548" s="106" t="s">
        <v>6718</v>
      </c>
      <c r="E548" s="106" t="s">
        <v>6386</v>
      </c>
      <c r="F548" s="62">
        <v>5542.1846270893893</v>
      </c>
      <c r="G548" s="62">
        <v>56.269542894377501</v>
      </c>
      <c r="H548" s="62">
        <v>311856.19560256595</v>
      </c>
      <c r="I548" s="127">
        <v>4464.3333333333321</v>
      </c>
      <c r="J548" s="16">
        <v>6104.1314854949196</v>
      </c>
      <c r="K548" s="17">
        <f>gp_need_index[[#This Row],[Normalised weighted population (base year)]]/gp_need_index[[#This Row],[Registered population (base year)]]</f>
        <v>1.3673108681016026</v>
      </c>
      <c r="L548" s="113">
        <v>4499.9829089325594</v>
      </c>
      <c r="M548" s="16">
        <v>6159.493721098338</v>
      </c>
      <c r="N548" s="17">
        <f>gp_need_index[[#This Row],[Normalised weighted population 2025/26]]/gp_need_index[[#This Row],[Registered population 2025/26]]</f>
        <v>1.3687815811192561</v>
      </c>
    </row>
    <row r="549" spans="1:14" ht="13" x14ac:dyDescent="0.3">
      <c r="A549" s="6" t="s">
        <v>1139</v>
      </c>
      <c r="B549" s="1" t="s">
        <v>7237</v>
      </c>
      <c r="C549" s="106" t="s">
        <v>6381</v>
      </c>
      <c r="D549" s="106" t="s">
        <v>6718</v>
      </c>
      <c r="E549" s="106" t="s">
        <v>6386</v>
      </c>
      <c r="F549" s="62">
        <v>5506.9578390239194</v>
      </c>
      <c r="G549" s="62">
        <v>82.900841982503124</v>
      </c>
      <c r="H549" s="62">
        <v>456531.44161722879</v>
      </c>
      <c r="I549" s="127">
        <v>5752.25</v>
      </c>
      <c r="J549" s="16">
        <v>8935.939019937121</v>
      </c>
      <c r="K549" s="17">
        <f>gp_need_index[[#This Row],[Normalised weighted population (base year)]]/gp_need_index[[#This Row],[Registered population (base year)]]</f>
        <v>1.5534684723259804</v>
      </c>
      <c r="L549" s="113">
        <v>5796.6673476304841</v>
      </c>
      <c r="M549" s="16">
        <v>9016.9847121105449</v>
      </c>
      <c r="N549" s="17">
        <f>gp_need_index[[#This Row],[Normalised weighted population 2025/26]]/gp_need_index[[#This Row],[Registered population 2025/26]]</f>
        <v>1.5555463460908165</v>
      </c>
    </row>
    <row r="550" spans="1:14" ht="13" x14ac:dyDescent="0.3">
      <c r="A550" s="6" t="s">
        <v>1091</v>
      </c>
      <c r="B550" s="1" t="s">
        <v>7238</v>
      </c>
      <c r="C550" s="106" t="s">
        <v>6381</v>
      </c>
      <c r="D550" s="106" t="s">
        <v>6718</v>
      </c>
      <c r="E550" s="106" t="s">
        <v>6386</v>
      </c>
      <c r="F550" s="62">
        <v>5414.6875227107557</v>
      </c>
      <c r="G550" s="62">
        <v>119.6969111777926</v>
      </c>
      <c r="H550" s="62">
        <v>648121.37146141124</v>
      </c>
      <c r="I550" s="127">
        <v>10912.583333333332</v>
      </c>
      <c r="J550" s="16">
        <v>12686.033260668679</v>
      </c>
      <c r="K550" s="17">
        <f>gp_need_index[[#This Row],[Normalised weighted population (base year)]]/gp_need_index[[#This Row],[Registered population (base year)]]</f>
        <v>1.1625142162184647</v>
      </c>
      <c r="L550" s="113">
        <v>11008.446309217859</v>
      </c>
      <c r="M550" s="16">
        <v>12801.090933315289</v>
      </c>
      <c r="N550" s="17">
        <f>gp_need_index[[#This Row],[Normalised weighted population 2025/26]]/gp_need_index[[#This Row],[Registered population 2025/26]]</f>
        <v>1.1628426549708808</v>
      </c>
    </row>
    <row r="551" spans="1:14" ht="13" x14ac:dyDescent="0.3">
      <c r="A551" s="6" t="s">
        <v>1074</v>
      </c>
      <c r="B551" s="1" t="s">
        <v>7239</v>
      </c>
      <c r="C551" s="106" t="s">
        <v>6381</v>
      </c>
      <c r="D551" s="106" t="s">
        <v>6718</v>
      </c>
      <c r="E551" s="106" t="s">
        <v>6386</v>
      </c>
      <c r="F551" s="62">
        <v>5375.4240340267315</v>
      </c>
      <c r="G551" s="62">
        <v>108.16019673767877</v>
      </c>
      <c r="H551" s="62">
        <v>581406.92106877815</v>
      </c>
      <c r="I551" s="127">
        <v>10148.083333333332</v>
      </c>
      <c r="J551" s="16">
        <v>11380.194919402742</v>
      </c>
      <c r="K551" s="17">
        <f>gp_need_index[[#This Row],[Normalised weighted population (base year)]]/gp_need_index[[#This Row],[Registered population (base year)]]</f>
        <v>1.1214132310110523</v>
      </c>
      <c r="L551" s="113">
        <v>10236.416533404998</v>
      </c>
      <c r="M551" s="16">
        <v>11483.409116842282</v>
      </c>
      <c r="N551" s="17">
        <f>gp_need_index[[#This Row],[Normalised weighted population 2025/26]]/gp_need_index[[#This Row],[Registered population 2025/26]]</f>
        <v>1.1218192498681461</v>
      </c>
    </row>
    <row r="552" spans="1:14" ht="13" x14ac:dyDescent="0.3">
      <c r="A552" s="6" t="s">
        <v>1090</v>
      </c>
      <c r="B552" s="1" t="s">
        <v>7240</v>
      </c>
      <c r="C552" s="106" t="s">
        <v>6381</v>
      </c>
      <c r="D552" s="106" t="s">
        <v>6718</v>
      </c>
      <c r="E552" s="106" t="s">
        <v>6386</v>
      </c>
      <c r="F552" s="62">
        <v>5445.6656358506943</v>
      </c>
      <c r="G552" s="62">
        <v>30.097431267371235</v>
      </c>
      <c r="H552" s="62">
        <v>163900.54718010174</v>
      </c>
      <c r="I552" s="127">
        <v>3947.166666666667</v>
      </c>
      <c r="J552" s="16">
        <v>3208.1148447245178</v>
      </c>
      <c r="K552" s="17">
        <f>gp_need_index[[#This Row],[Normalised weighted population (base year)]]/gp_need_index[[#This Row],[Registered population (base year)]]</f>
        <v>0.81276396859971733</v>
      </c>
      <c r="L552" s="113">
        <v>3984.3555960575468</v>
      </c>
      <c r="M552" s="16">
        <v>3237.2112706941261</v>
      </c>
      <c r="N552" s="17">
        <f>gp_need_index[[#This Row],[Normalised weighted population 2025/26]]/gp_need_index[[#This Row],[Registered population 2025/26]]</f>
        <v>0.8124805110008988</v>
      </c>
    </row>
    <row r="553" spans="1:14" ht="13" x14ac:dyDescent="0.3">
      <c r="A553" s="6" t="s">
        <v>1081</v>
      </c>
      <c r="B553" s="1" t="s">
        <v>7241</v>
      </c>
      <c r="C553" s="106" t="s">
        <v>6381</v>
      </c>
      <c r="D553" s="106" t="s">
        <v>6718</v>
      </c>
      <c r="E553" s="106" t="s">
        <v>6386</v>
      </c>
      <c r="F553" s="62">
        <v>5426.4992811414932</v>
      </c>
      <c r="G553" s="62">
        <v>52.420857429393962</v>
      </c>
      <c r="H553" s="62">
        <v>284461.74515742704</v>
      </c>
      <c r="I553" s="127">
        <v>4073.9166666666661</v>
      </c>
      <c r="J553" s="16">
        <v>5567.9249587433733</v>
      </c>
      <c r="K553" s="17">
        <f>gp_need_index[[#This Row],[Normalised weighted population (base year)]]/gp_need_index[[#This Row],[Registered population (base year)]]</f>
        <v>1.3667252951688689</v>
      </c>
      <c r="L553" s="113">
        <v>4108.2247260928561</v>
      </c>
      <c r="M553" s="16">
        <v>5618.4239976517902</v>
      </c>
      <c r="N553" s="17">
        <f>gp_need_index[[#This Row],[Normalised weighted population 2025/26]]/gp_need_index[[#This Row],[Registered population 2025/26]]</f>
        <v>1.3676038610953045</v>
      </c>
    </row>
    <row r="554" spans="1:14" ht="13" x14ac:dyDescent="0.3">
      <c r="A554" s="6" t="s">
        <v>1026</v>
      </c>
      <c r="B554" s="1" t="s">
        <v>12455</v>
      </c>
      <c r="C554" s="106" t="s">
        <v>6381</v>
      </c>
      <c r="D554" s="106" t="s">
        <v>6718</v>
      </c>
      <c r="E554" s="106" t="s">
        <v>6386</v>
      </c>
      <c r="F554" s="62">
        <v>5440.9425230921961</v>
      </c>
      <c r="G554" s="62">
        <v>781.51662629642749</v>
      </c>
      <c r="H554" s="62">
        <v>4252187.0445197849</v>
      </c>
      <c r="I554" s="127">
        <v>86783.666666666672</v>
      </c>
      <c r="J554" s="16">
        <v>83230.37729141477</v>
      </c>
      <c r="K554" s="17">
        <f>gp_need_index[[#This Row],[Normalised weighted population (base year)]]/gp_need_index[[#This Row],[Registered population (base year)]]</f>
        <v>0.95905578190306273</v>
      </c>
      <c r="L554" s="113">
        <v>87560.660066167184</v>
      </c>
      <c r="M554" s="16">
        <v>83985.246312162126</v>
      </c>
      <c r="N554" s="17">
        <f>gp_need_index[[#This Row],[Normalised weighted population 2025/26]]/gp_need_index[[#This Row],[Registered population 2025/26]]</f>
        <v>0.9591664367159497</v>
      </c>
    </row>
    <row r="555" spans="1:14" ht="13" x14ac:dyDescent="0.3">
      <c r="A555" s="6" t="s">
        <v>1135</v>
      </c>
      <c r="B555" s="1" t="s">
        <v>7242</v>
      </c>
      <c r="C555" s="106" t="s">
        <v>6381</v>
      </c>
      <c r="D555" s="106" t="s">
        <v>6718</v>
      </c>
      <c r="E555" s="106" t="s">
        <v>6386</v>
      </c>
      <c r="F555" s="62">
        <v>5480.8471076193819</v>
      </c>
      <c r="G555" s="62">
        <v>87.612796469663934</v>
      </c>
      <c r="H555" s="62">
        <v>480192.34212120314</v>
      </c>
      <c r="I555" s="127">
        <v>7085.1666666666661</v>
      </c>
      <c r="J555" s="16">
        <v>9399.0667364232631</v>
      </c>
      <c r="K555" s="17">
        <f>gp_need_index[[#This Row],[Normalised weighted population (base year)]]/gp_need_index[[#This Row],[Registered population (base year)]]</f>
        <v>1.3265837175916724</v>
      </c>
      <c r="L555" s="113">
        <v>7141.8202410035656</v>
      </c>
      <c r="M555" s="16">
        <v>9484.3128272636422</v>
      </c>
      <c r="N555" s="17">
        <f>gp_need_index[[#This Row],[Normalised weighted population 2025/26]]/gp_need_index[[#This Row],[Registered population 2025/26]]</f>
        <v>1.3279965761124941</v>
      </c>
    </row>
    <row r="556" spans="1:14" ht="13" x14ac:dyDescent="0.3">
      <c r="A556" s="6" t="s">
        <v>1083</v>
      </c>
      <c r="B556" s="1" t="s">
        <v>7243</v>
      </c>
      <c r="C556" s="106" t="s">
        <v>6381</v>
      </c>
      <c r="D556" s="106" t="s">
        <v>6718</v>
      </c>
      <c r="E556" s="106" t="s">
        <v>6386</v>
      </c>
      <c r="F556" s="62">
        <v>5519.5345409362299</v>
      </c>
      <c r="G556" s="62">
        <v>141.07795782773243</v>
      </c>
      <c r="H556" s="62">
        <v>778684.6611949139</v>
      </c>
      <c r="I556" s="127">
        <v>11052.916666666668</v>
      </c>
      <c r="J556" s="16">
        <v>15241.619774421148</v>
      </c>
      <c r="K556" s="17">
        <f>gp_need_index[[#This Row],[Normalised weighted population (base year)]]/gp_need_index[[#This Row],[Registered population (base year)]]</f>
        <v>1.3789681252539205</v>
      </c>
      <c r="L556" s="113">
        <v>11142.768498887133</v>
      </c>
      <c r="M556" s="16">
        <v>15379.855680206325</v>
      </c>
      <c r="N556" s="17">
        <f>gp_need_index[[#This Row],[Normalised weighted population 2025/26]]/gp_need_index[[#This Row],[Registered population 2025/26]]</f>
        <v>1.3802544387189202</v>
      </c>
    </row>
    <row r="557" spans="1:14" ht="13" x14ac:dyDescent="0.3">
      <c r="A557" s="6" t="s">
        <v>1088</v>
      </c>
      <c r="B557" s="1" t="s">
        <v>7244</v>
      </c>
      <c r="C557" s="106" t="s">
        <v>6381</v>
      </c>
      <c r="D557" s="106" t="s">
        <v>6718</v>
      </c>
      <c r="E557" s="106" t="s">
        <v>6386</v>
      </c>
      <c r="F557" s="62">
        <v>5441.2721252441406</v>
      </c>
      <c r="G557" s="62">
        <v>77.180733746197888</v>
      </c>
      <c r="H557" s="62">
        <v>419961.37513907632</v>
      </c>
      <c r="I557" s="127">
        <v>10094.5</v>
      </c>
      <c r="J557" s="16">
        <v>8220.1331537602036</v>
      </c>
      <c r="K557" s="17">
        <f>gp_need_index[[#This Row],[Normalised weighted population (base year)]]/gp_need_index[[#This Row],[Registered population (base year)]]</f>
        <v>0.81431801017982108</v>
      </c>
      <c r="L557" s="113">
        <v>10189.837406593921</v>
      </c>
      <c r="M557" s="16">
        <v>8294.6867490474851</v>
      </c>
      <c r="N557" s="17">
        <f>gp_need_index[[#This Row],[Normalised weighted population 2025/26]]/gp_need_index[[#This Row],[Registered population 2025/26]]</f>
        <v>0.81401561360340557</v>
      </c>
    </row>
    <row r="558" spans="1:14" ht="13" x14ac:dyDescent="0.3">
      <c r="A558" s="6" t="s">
        <v>1071</v>
      </c>
      <c r="B558" s="1" t="s">
        <v>7245</v>
      </c>
      <c r="C558" s="106" t="s">
        <v>6381</v>
      </c>
      <c r="D558" s="106" t="s">
        <v>6718</v>
      </c>
      <c r="E558" s="106" t="s">
        <v>6386</v>
      </c>
      <c r="F558" s="62">
        <v>5504.1591385945239</v>
      </c>
      <c r="G558" s="62">
        <v>246.47087813558625</v>
      </c>
      <c r="H558" s="62">
        <v>1356614.9362874043</v>
      </c>
      <c r="I558" s="127">
        <v>18787.083333333332</v>
      </c>
      <c r="J558" s="16">
        <v>26553.764405046484</v>
      </c>
      <c r="K558" s="17">
        <f>gp_need_index[[#This Row],[Normalised weighted population (base year)]]/gp_need_index[[#This Row],[Registered population (base year)]]</f>
        <v>1.413405366544203</v>
      </c>
      <c r="L558" s="113">
        <v>18946.664405521966</v>
      </c>
      <c r="M558" s="16">
        <v>26794.597317090258</v>
      </c>
      <c r="N558" s="17">
        <f>gp_need_index[[#This Row],[Normalised weighted population 2025/26]]/gp_need_index[[#This Row],[Registered population 2025/26]]</f>
        <v>1.4142118498325769</v>
      </c>
    </row>
    <row r="559" spans="1:14" ht="13" x14ac:dyDescent="0.3">
      <c r="A559" s="6" t="s">
        <v>1093</v>
      </c>
      <c r="B559" s="1" t="s">
        <v>7246</v>
      </c>
      <c r="C559" s="106" t="s">
        <v>6381</v>
      </c>
      <c r="D559" s="106" t="s">
        <v>6718</v>
      </c>
      <c r="E559" s="106" t="s">
        <v>6386</v>
      </c>
      <c r="F559" s="62">
        <v>5429.1446621295099</v>
      </c>
      <c r="G559" s="62">
        <v>219.77520110641512</v>
      </c>
      <c r="H559" s="62">
        <v>1193191.3599553332</v>
      </c>
      <c r="I559" s="127">
        <v>24150.833333333332</v>
      </c>
      <c r="J559" s="16">
        <v>23354.985570996698</v>
      </c>
      <c r="K559" s="17">
        <f>gp_need_index[[#This Row],[Normalised weighted population (base year)]]/gp_need_index[[#This Row],[Registered population (base year)]]</f>
        <v>0.96704677841330655</v>
      </c>
      <c r="L559" s="113">
        <v>24365.099227936873</v>
      </c>
      <c r="M559" s="16">
        <v>23566.806731266333</v>
      </c>
      <c r="N559" s="17">
        <f>gp_need_index[[#This Row],[Normalised weighted population 2025/26]]/gp_need_index[[#This Row],[Registered population 2025/26]]</f>
        <v>0.96723623042933382</v>
      </c>
    </row>
    <row r="560" spans="1:14" ht="13" x14ac:dyDescent="0.3">
      <c r="A560" s="6" t="s">
        <v>1082</v>
      </c>
      <c r="B560" s="1" t="s">
        <v>7247</v>
      </c>
      <c r="C560" s="106" t="s">
        <v>6381</v>
      </c>
      <c r="D560" s="106" t="s">
        <v>6718</v>
      </c>
      <c r="E560" s="106" t="s">
        <v>6386</v>
      </c>
      <c r="F560" s="62">
        <v>5393.4639257812496</v>
      </c>
      <c r="G560" s="62">
        <v>179.34072757682489</v>
      </c>
      <c r="H560" s="62">
        <v>967267.74460896757</v>
      </c>
      <c r="I560" s="127">
        <v>14773.999999999998</v>
      </c>
      <c r="J560" s="16">
        <v>18932.859369245372</v>
      </c>
      <c r="K560" s="17">
        <f>gp_need_index[[#This Row],[Normalised weighted population (base year)]]/gp_need_index[[#This Row],[Registered population (base year)]]</f>
        <v>1.2814985358904409</v>
      </c>
      <c r="L560" s="113">
        <v>14896.13680698821</v>
      </c>
      <c r="M560" s="16">
        <v>19104.57346543371</v>
      </c>
      <c r="N560" s="17">
        <f>gp_need_index[[#This Row],[Normalised weighted population 2025/26]]/gp_need_index[[#This Row],[Registered population 2025/26]]</f>
        <v>1.2825186632598058</v>
      </c>
    </row>
    <row r="561" spans="1:14" ht="13" x14ac:dyDescent="0.3">
      <c r="A561" s="6" t="s">
        <v>1068</v>
      </c>
      <c r="B561" s="1" t="s">
        <v>7248</v>
      </c>
      <c r="C561" s="106" t="s">
        <v>6381</v>
      </c>
      <c r="D561" s="106" t="s">
        <v>6718</v>
      </c>
      <c r="E561" s="106" t="s">
        <v>6386</v>
      </c>
      <c r="F561" s="62">
        <v>5374.7457360555964</v>
      </c>
      <c r="G561" s="62">
        <v>105.50485013019541</v>
      </c>
      <c r="H561" s="62">
        <v>567061.74337045255</v>
      </c>
      <c r="I561" s="127">
        <v>8524.5</v>
      </c>
      <c r="J561" s="16">
        <v>11099.408928654098</v>
      </c>
      <c r="K561" s="17">
        <f>gp_need_index[[#This Row],[Normalised weighted population (base year)]]/gp_need_index[[#This Row],[Registered population (base year)]]</f>
        <v>1.3020598191863568</v>
      </c>
      <c r="L561" s="113">
        <v>8594.5498147862927</v>
      </c>
      <c r="M561" s="16">
        <v>11200.076500056684</v>
      </c>
      <c r="N561" s="17">
        <f>gp_need_index[[#This Row],[Normalised weighted population 2025/26]]/gp_need_index[[#This Row],[Registered population 2025/26]]</f>
        <v>1.3031603448022111</v>
      </c>
    </row>
    <row r="562" spans="1:14" ht="13" x14ac:dyDescent="0.3">
      <c r="A562" s="6" t="s">
        <v>1076</v>
      </c>
      <c r="B562" s="1" t="s">
        <v>7249</v>
      </c>
      <c r="C562" s="106" t="s">
        <v>6381</v>
      </c>
      <c r="D562" s="106" t="s">
        <v>6718</v>
      </c>
      <c r="E562" s="106" t="s">
        <v>6386</v>
      </c>
      <c r="F562" s="62">
        <v>5400.8421739634905</v>
      </c>
      <c r="G562" s="62">
        <v>122.12433236948884</v>
      </c>
      <c r="H562" s="62">
        <v>659574.24472826999</v>
      </c>
      <c r="I562" s="127">
        <v>12792.583333333334</v>
      </c>
      <c r="J562" s="16">
        <v>12910.206598551342</v>
      </c>
      <c r="K562" s="17">
        <f>gp_need_index[[#This Row],[Normalised weighted population (base year)]]/gp_need_index[[#This Row],[Registered population (base year)]]</f>
        <v>1.0091946452216198</v>
      </c>
      <c r="L562" s="113">
        <v>12903.855558945073</v>
      </c>
      <c r="M562" s="16">
        <v>13027.297441220147</v>
      </c>
      <c r="N562" s="17">
        <f>gp_need_index[[#This Row],[Normalised weighted population 2025/26]]/gp_need_index[[#This Row],[Registered population 2025/26]]</f>
        <v>1.0095662789862447</v>
      </c>
    </row>
    <row r="563" spans="1:14" ht="13" x14ac:dyDescent="0.3">
      <c r="A563" s="6" t="s">
        <v>1122</v>
      </c>
      <c r="B563" s="1" t="s">
        <v>7250</v>
      </c>
      <c r="C563" s="106" t="s">
        <v>6381</v>
      </c>
      <c r="D563" s="106" t="s">
        <v>6718</v>
      </c>
      <c r="E563" s="106" t="s">
        <v>6386</v>
      </c>
      <c r="F563" s="62">
        <v>5537.1571368781888</v>
      </c>
      <c r="G563" s="62">
        <v>123.77917319511698</v>
      </c>
      <c r="H563" s="62">
        <v>685384.73225422343</v>
      </c>
      <c r="I563" s="127">
        <v>11453.333333333332</v>
      </c>
      <c r="J563" s="16">
        <v>13415.409354772773</v>
      </c>
      <c r="K563" s="17">
        <f>gp_need_index[[#This Row],[Normalised weighted population (base year)]]/gp_need_index[[#This Row],[Registered population (base year)]]</f>
        <v>1.1713104791710804</v>
      </c>
      <c r="L563" s="113">
        <v>11564.810981031198</v>
      </c>
      <c r="M563" s="16">
        <v>13537.082201299769</v>
      </c>
      <c r="N563" s="17">
        <f>gp_need_index[[#This Row],[Normalised weighted population 2025/26]]/gp_need_index[[#This Row],[Registered population 2025/26]]</f>
        <v>1.1705407224989257</v>
      </c>
    </row>
    <row r="564" spans="1:14" ht="13" x14ac:dyDescent="0.3">
      <c r="A564" s="6" t="s">
        <v>1124</v>
      </c>
      <c r="B564" s="1" t="s">
        <v>7251</v>
      </c>
      <c r="C564" s="106" t="s">
        <v>6381</v>
      </c>
      <c r="D564" s="106" t="s">
        <v>6718</v>
      </c>
      <c r="E564" s="106" t="s">
        <v>6386</v>
      </c>
      <c r="F564" s="62">
        <v>5414.5595918543195</v>
      </c>
      <c r="G564" s="62">
        <v>337.9285492962361</v>
      </c>
      <c r="H564" s="62">
        <v>1829734.2679533504</v>
      </c>
      <c r="I564" s="127">
        <v>24703.666666666664</v>
      </c>
      <c r="J564" s="16">
        <v>35814.387248335777</v>
      </c>
      <c r="K564" s="17">
        <f>gp_need_index[[#This Row],[Normalised weighted population (base year)]]/gp_need_index[[#This Row],[Registered population (base year)]]</f>
        <v>1.4497599782084623</v>
      </c>
      <c r="L564" s="113">
        <v>24897.541835616463</v>
      </c>
      <c r="M564" s="16">
        <v>36139.210615844488</v>
      </c>
      <c r="N564" s="17">
        <f>gp_need_index[[#This Row],[Normalised weighted population 2025/26]]/gp_need_index[[#This Row],[Registered population 2025/26]]</f>
        <v>1.4515172162155614</v>
      </c>
    </row>
    <row r="565" spans="1:14" ht="13" x14ac:dyDescent="0.3">
      <c r="A565" s="6" t="s">
        <v>1085</v>
      </c>
      <c r="B565" s="1" t="s">
        <v>7252</v>
      </c>
      <c r="C565" s="106" t="s">
        <v>6381</v>
      </c>
      <c r="D565" s="106" t="s">
        <v>6718</v>
      </c>
      <c r="E565" s="106" t="s">
        <v>6386</v>
      </c>
      <c r="F565" s="62">
        <v>5376.0241258965161</v>
      </c>
      <c r="G565" s="62">
        <v>78.290952162683169</v>
      </c>
      <c r="H565" s="62">
        <v>420894.04766599473</v>
      </c>
      <c r="I565" s="127">
        <v>6300.9166666666679</v>
      </c>
      <c r="J565" s="16">
        <v>8238.3888620561975</v>
      </c>
      <c r="K565" s="17">
        <f>gp_need_index[[#This Row],[Normalised weighted population (base year)]]/gp_need_index[[#This Row],[Registered population (base year)]]</f>
        <v>1.3074905284240963</v>
      </c>
      <c r="L565" s="113">
        <v>6355.4071756453814</v>
      </c>
      <c r="M565" s="16">
        <v>8313.1080299275854</v>
      </c>
      <c r="N565" s="17">
        <f>gp_need_index[[#This Row],[Normalised weighted population 2025/26]]/gp_need_index[[#This Row],[Registered population 2025/26]]</f>
        <v>1.3080370462783768</v>
      </c>
    </row>
    <row r="566" spans="1:14" ht="13" x14ac:dyDescent="0.3">
      <c r="A566" s="6" t="s">
        <v>1073</v>
      </c>
      <c r="B566" s="1" t="s">
        <v>7253</v>
      </c>
      <c r="C566" s="106" t="s">
        <v>6381</v>
      </c>
      <c r="D566" s="106" t="s">
        <v>6718</v>
      </c>
      <c r="E566" s="106" t="s">
        <v>6386</v>
      </c>
      <c r="F566" s="62">
        <v>5423.5567932128906</v>
      </c>
      <c r="G566" s="62">
        <v>394.00774005036567</v>
      </c>
      <c r="H566" s="62">
        <v>2136923.3551286194</v>
      </c>
      <c r="I566" s="127">
        <v>32217.583333333332</v>
      </c>
      <c r="J566" s="16">
        <v>41827.166873906164</v>
      </c>
      <c r="K566" s="17">
        <f>gp_need_index[[#This Row],[Normalised weighted population (base year)]]/gp_need_index[[#This Row],[Registered population (base year)]]</f>
        <v>1.2982713955031646</v>
      </c>
      <c r="L566" s="113">
        <v>32480.672645037841</v>
      </c>
      <c r="M566" s="16">
        <v>42206.523949126327</v>
      </c>
      <c r="N566" s="17">
        <f>gp_need_index[[#This Row],[Normalised weighted population 2025/26]]/gp_need_index[[#This Row],[Registered population 2025/26]]</f>
        <v>1.2994350335775553</v>
      </c>
    </row>
    <row r="567" spans="1:14" ht="13" x14ac:dyDescent="0.3">
      <c r="A567" s="6" t="s">
        <v>1075</v>
      </c>
      <c r="B567" s="1" t="s">
        <v>7254</v>
      </c>
      <c r="C567" s="106" t="s">
        <v>6381</v>
      </c>
      <c r="D567" s="106" t="s">
        <v>6718</v>
      </c>
      <c r="E567" s="106" t="s">
        <v>6386</v>
      </c>
      <c r="F567" s="62">
        <v>5402.9722425672744</v>
      </c>
      <c r="G567" s="62">
        <v>95.428013249844568</v>
      </c>
      <c r="H567" s="62">
        <v>515594.90675225231</v>
      </c>
      <c r="I567" s="127">
        <v>8260.6666666666661</v>
      </c>
      <c r="J567" s="16">
        <v>10092.020451882101</v>
      </c>
      <c r="K567" s="17">
        <f>gp_need_index[[#This Row],[Normalised weighted population (base year)]]/gp_need_index[[#This Row],[Registered population (base year)]]</f>
        <v>1.22169564020847</v>
      </c>
      <c r="L567" s="113">
        <v>8335.0747974922015</v>
      </c>
      <c r="M567" s="16">
        <v>10183.551378976197</v>
      </c>
      <c r="N567" s="17">
        <f>gp_need_index[[#This Row],[Normalised weighted population 2025/26]]/gp_need_index[[#This Row],[Registered population 2025/26]]</f>
        <v>1.2217708450607008</v>
      </c>
    </row>
    <row r="568" spans="1:14" ht="13" x14ac:dyDescent="0.3">
      <c r="A568" s="6" t="s">
        <v>1132</v>
      </c>
      <c r="B568" s="1" t="s">
        <v>7255</v>
      </c>
      <c r="C568" s="106" t="s">
        <v>6381</v>
      </c>
      <c r="D568" s="106" t="s">
        <v>6718</v>
      </c>
      <c r="E568" s="106" t="s">
        <v>6386</v>
      </c>
      <c r="F568" s="62">
        <v>5368.1887922615842</v>
      </c>
      <c r="G568" s="62">
        <v>132.16088525794495</v>
      </c>
      <c r="H568" s="62">
        <v>709464.58301706938</v>
      </c>
      <c r="I568" s="127">
        <v>8769.4166666666679</v>
      </c>
      <c r="J568" s="16">
        <v>13886.737413282242</v>
      </c>
      <c r="K568" s="17">
        <f>gp_need_index[[#This Row],[Normalised weighted population (base year)]]/gp_need_index[[#This Row],[Registered population (base year)]]</f>
        <v>1.5835417498255004</v>
      </c>
      <c r="L568" s="113">
        <v>8836.9928234958388</v>
      </c>
      <c r="M568" s="16">
        <v>14012.685032573178</v>
      </c>
      <c r="N568" s="17">
        <f>gp_need_index[[#This Row],[Normalised weighted population 2025/26]]/gp_need_index[[#This Row],[Registered population 2025/26]]</f>
        <v>1.5856847812885151</v>
      </c>
    </row>
    <row r="569" spans="1:14" ht="13" x14ac:dyDescent="0.3">
      <c r="A569" s="6" t="s">
        <v>1084</v>
      </c>
      <c r="B569" s="1" t="s">
        <v>7256</v>
      </c>
      <c r="C569" s="106" t="s">
        <v>6381</v>
      </c>
      <c r="D569" s="106" t="s">
        <v>6718</v>
      </c>
      <c r="E569" s="106" t="s">
        <v>6386</v>
      </c>
      <c r="F569" s="62">
        <v>5447.992064144737</v>
      </c>
      <c r="G569" s="62">
        <v>102.21113102321956</v>
      </c>
      <c r="H569" s="62">
        <v>556845.43068175809</v>
      </c>
      <c r="I569" s="127">
        <v>8807.5833333333339</v>
      </c>
      <c r="J569" s="16">
        <v>10899.439465715495</v>
      </c>
      <c r="K569" s="17">
        <f>gp_need_index[[#This Row],[Normalised weighted population (base year)]]/gp_need_index[[#This Row],[Registered population (base year)]]</f>
        <v>1.2375062549184503</v>
      </c>
      <c r="L569" s="113">
        <v>8880.7448566830644</v>
      </c>
      <c r="M569" s="16">
        <v>10998.293387371674</v>
      </c>
      <c r="N569" s="17">
        <f>gp_need_index[[#This Row],[Normalised weighted population 2025/26]]/gp_need_index[[#This Row],[Registered population 2025/26]]</f>
        <v>1.2384426717422337</v>
      </c>
    </row>
    <row r="570" spans="1:14" ht="13" x14ac:dyDescent="0.3">
      <c r="A570" s="6" t="s">
        <v>1078</v>
      </c>
      <c r="B570" s="1" t="s">
        <v>7257</v>
      </c>
      <c r="C570" s="106" t="s">
        <v>6381</v>
      </c>
      <c r="D570" s="106" t="s">
        <v>6718</v>
      </c>
      <c r="E570" s="106" t="s">
        <v>6386</v>
      </c>
      <c r="F570" s="62">
        <v>5485.626023968447</v>
      </c>
      <c r="G570" s="62">
        <v>227.53842778816505</v>
      </c>
      <c r="H570" s="62">
        <v>1248190.7209276236</v>
      </c>
      <c r="I570" s="127">
        <v>20297</v>
      </c>
      <c r="J570" s="16">
        <v>24431.518074525695</v>
      </c>
      <c r="K570" s="17">
        <f>gp_need_index[[#This Row],[Normalised weighted population (base year)]]/gp_need_index[[#This Row],[Registered population (base year)]]</f>
        <v>1.2037009446975264</v>
      </c>
      <c r="L570" s="113">
        <v>20473.700741836306</v>
      </c>
      <c r="M570" s="16">
        <v>24653.102990087416</v>
      </c>
      <c r="N570" s="17">
        <f>gp_need_index[[#This Row],[Normalised weighted population 2025/26]]/gp_need_index[[#This Row],[Registered population 2025/26]]</f>
        <v>1.2041351634934689</v>
      </c>
    </row>
    <row r="571" spans="1:14" ht="13" x14ac:dyDescent="0.3">
      <c r="A571" s="6" t="s">
        <v>1080</v>
      </c>
      <c r="B571" s="1" t="s">
        <v>7258</v>
      </c>
      <c r="C571" s="106" t="s">
        <v>6381</v>
      </c>
      <c r="D571" s="106" t="s">
        <v>6718</v>
      </c>
      <c r="E571" s="106" t="s">
        <v>6386</v>
      </c>
      <c r="F571" s="62">
        <v>5350.8862397693456</v>
      </c>
      <c r="G571" s="62">
        <v>139.74004766331393</v>
      </c>
      <c r="H571" s="62">
        <v>747733.09818633902</v>
      </c>
      <c r="I571" s="127">
        <v>11349.916666666664</v>
      </c>
      <c r="J571" s="16">
        <v>14635.787942474155</v>
      </c>
      <c r="K571" s="17">
        <f>gp_need_index[[#This Row],[Normalised weighted population (base year)]]/gp_need_index[[#This Row],[Registered population (base year)]]</f>
        <v>1.2895062027598581</v>
      </c>
      <c r="L571" s="113">
        <v>11446.164151288292</v>
      </c>
      <c r="M571" s="16">
        <v>14768.529175561669</v>
      </c>
      <c r="N571" s="17">
        <f>gp_need_index[[#This Row],[Normalised weighted population 2025/26]]/gp_need_index[[#This Row],[Registered population 2025/26]]</f>
        <v>1.290260123859873</v>
      </c>
    </row>
    <row r="572" spans="1:14" ht="13" x14ac:dyDescent="0.3">
      <c r="A572" s="6" t="s">
        <v>1079</v>
      </c>
      <c r="B572" s="1" t="s">
        <v>7259</v>
      </c>
      <c r="C572" s="106" t="s">
        <v>6381</v>
      </c>
      <c r="D572" s="106" t="s">
        <v>6718</v>
      </c>
      <c r="E572" s="106" t="s">
        <v>6386</v>
      </c>
      <c r="F572" s="62">
        <v>5390.248091264205</v>
      </c>
      <c r="G572" s="62">
        <v>55.30767411009019</v>
      </c>
      <c r="H572" s="62">
        <v>298122.08480417635</v>
      </c>
      <c r="I572" s="127">
        <v>7742.3333333333339</v>
      </c>
      <c r="J572" s="16">
        <v>5835.3062406164572</v>
      </c>
      <c r="K572" s="17">
        <f>gp_need_index[[#This Row],[Normalised weighted population (base year)]]/gp_need_index[[#This Row],[Registered population (base year)]]</f>
        <v>0.75368832487404192</v>
      </c>
      <c r="L572" s="113">
        <v>7814.3147365726936</v>
      </c>
      <c r="M572" s="16">
        <v>5888.2303297647277</v>
      </c>
      <c r="N572" s="17">
        <f>gp_need_index[[#This Row],[Normalised weighted population 2025/26]]/gp_need_index[[#This Row],[Registered population 2025/26]]</f>
        <v>0.75351845021119102</v>
      </c>
    </row>
    <row r="573" spans="1:14" ht="13" x14ac:dyDescent="0.3">
      <c r="A573" s="6" t="s">
        <v>1127</v>
      </c>
      <c r="B573" s="1" t="s">
        <v>7260</v>
      </c>
      <c r="C573" s="106" t="s">
        <v>6381</v>
      </c>
      <c r="D573" s="106" t="s">
        <v>6718</v>
      </c>
      <c r="E573" s="106" t="s">
        <v>6386</v>
      </c>
      <c r="F573" s="62">
        <v>5529.9578483737241</v>
      </c>
      <c r="G573" s="62">
        <v>64.667975013719712</v>
      </c>
      <c r="H573" s="62">
        <v>357611.17596555519</v>
      </c>
      <c r="I573" s="127">
        <v>4321.6666666666679</v>
      </c>
      <c r="J573" s="16">
        <v>6999.7186830244545</v>
      </c>
      <c r="K573" s="17">
        <f>gp_need_index[[#This Row],[Normalised weighted population (base year)]]/gp_need_index[[#This Row],[Registered population (base year)]]</f>
        <v>1.6196803740126</v>
      </c>
      <c r="L573" s="113">
        <v>4355.8491570776787</v>
      </c>
      <c r="M573" s="16">
        <v>7063.2035663052457</v>
      </c>
      <c r="N573" s="17">
        <f>gp_need_index[[#This Row],[Normalised weighted population 2025/26]]/gp_need_index[[#This Row],[Registered population 2025/26]]</f>
        <v>1.6215445741109915</v>
      </c>
    </row>
    <row r="574" spans="1:14" ht="13" x14ac:dyDescent="0.3">
      <c r="A574" s="6" t="s">
        <v>1138</v>
      </c>
      <c r="B574" s="1" t="s">
        <v>12456</v>
      </c>
      <c r="C574" s="106" t="s">
        <v>6381</v>
      </c>
      <c r="D574" s="106" t="s">
        <v>6718</v>
      </c>
      <c r="E574" s="106" t="s">
        <v>6386</v>
      </c>
      <c r="F574" s="62">
        <v>5421.2763271644471</v>
      </c>
      <c r="G574" s="62">
        <v>158.65191201104409</v>
      </c>
      <c r="H574" s="62">
        <v>860095.85484485014</v>
      </c>
      <c r="I574" s="127">
        <v>11329.083333333332</v>
      </c>
      <c r="J574" s="16">
        <v>16835.125490958566</v>
      </c>
      <c r="K574" s="17">
        <f>gp_need_index[[#This Row],[Normalised weighted population (base year)]]/gp_need_index[[#This Row],[Registered population (base year)]]</f>
        <v>1.4860095027657638</v>
      </c>
      <c r="L574" s="113">
        <v>11417.528163219362</v>
      </c>
      <c r="M574" s="16">
        <v>16987.813909623579</v>
      </c>
      <c r="N574" s="17">
        <f>gp_need_index[[#This Row],[Normalised weighted population 2025/26]]/gp_need_index[[#This Row],[Registered population 2025/26]]</f>
        <v>1.4878714260016839</v>
      </c>
    </row>
    <row r="575" spans="1:14" ht="13" x14ac:dyDescent="0.3">
      <c r="A575" s="6" t="s">
        <v>1119</v>
      </c>
      <c r="B575" s="1" t="s">
        <v>7261</v>
      </c>
      <c r="C575" s="106" t="s">
        <v>6381</v>
      </c>
      <c r="D575" s="106" t="s">
        <v>6718</v>
      </c>
      <c r="E575" s="106" t="s">
        <v>6386</v>
      </c>
      <c r="F575" s="62">
        <v>5440.171843155571</v>
      </c>
      <c r="G575" s="62">
        <v>140.81464013109991</v>
      </c>
      <c r="H575" s="62">
        <v>766055.84034529421</v>
      </c>
      <c r="I575" s="127">
        <v>9778.25</v>
      </c>
      <c r="J575" s="16">
        <v>14994.428972827838</v>
      </c>
      <c r="K575" s="17">
        <f>gp_need_index[[#This Row],[Normalised weighted population (base year)]]/gp_need_index[[#This Row],[Registered population (base year)]]</f>
        <v>1.5334470864242413</v>
      </c>
      <c r="L575" s="113">
        <v>9854.6175988726718</v>
      </c>
      <c r="M575" s="16">
        <v>15130.42294863013</v>
      </c>
      <c r="N575" s="17">
        <f>gp_need_index[[#This Row],[Normalised weighted population 2025/26]]/gp_need_index[[#This Row],[Registered population 2025/26]]</f>
        <v>1.5353637821888684</v>
      </c>
    </row>
    <row r="576" spans="1:14" ht="13" x14ac:dyDescent="0.3">
      <c r="A576" s="6" t="s">
        <v>1020</v>
      </c>
      <c r="B576" s="1" t="s">
        <v>7262</v>
      </c>
      <c r="C576" s="106" t="s">
        <v>6381</v>
      </c>
      <c r="D576" s="106" t="s">
        <v>6718</v>
      </c>
      <c r="E576" s="106" t="s">
        <v>6386</v>
      </c>
      <c r="F576" s="62">
        <v>5322.7195129394531</v>
      </c>
      <c r="G576" s="62">
        <v>16.037369693300377</v>
      </c>
      <c r="H576" s="62">
        <v>85362.420602753729</v>
      </c>
      <c r="I576" s="127">
        <v>3426.25</v>
      </c>
      <c r="J576" s="16">
        <v>1670.8452377305985</v>
      </c>
      <c r="K576" s="17">
        <f>gp_need_index[[#This Row],[Normalised weighted population (base year)]]/gp_need_index[[#This Row],[Registered population (base year)]]</f>
        <v>0.48766004749524944</v>
      </c>
      <c r="L576" s="113">
        <v>3464.2474908494714</v>
      </c>
      <c r="M576" s="16">
        <v>1685.9991917251837</v>
      </c>
      <c r="N576" s="17">
        <f>gp_need_index[[#This Row],[Normalised weighted population 2025/26]]/gp_need_index[[#This Row],[Registered population 2025/26]]</f>
        <v>0.486685548933387</v>
      </c>
    </row>
    <row r="577" spans="1:14" ht="13" x14ac:dyDescent="0.3">
      <c r="A577" s="6" t="s">
        <v>1136</v>
      </c>
      <c r="B577" s="1" t="s">
        <v>7263</v>
      </c>
      <c r="C577" s="106" t="s">
        <v>6381</v>
      </c>
      <c r="D577" s="106" t="s">
        <v>6718</v>
      </c>
      <c r="E577" s="106" t="s">
        <v>6386</v>
      </c>
      <c r="F577" s="62">
        <v>5605.5027539062503</v>
      </c>
      <c r="G577" s="62">
        <v>52.947505120170852</v>
      </c>
      <c r="H577" s="62">
        <v>296797.38576358301</v>
      </c>
      <c r="I577" s="127">
        <v>4402.2499999999991</v>
      </c>
      <c r="J577" s="16">
        <v>5809.3771834532126</v>
      </c>
      <c r="K577" s="17">
        <f>gp_need_index[[#This Row],[Normalised weighted population (base year)]]/gp_need_index[[#This Row],[Registered population (base year)]]</f>
        <v>1.3196381812603133</v>
      </c>
      <c r="L577" s="113">
        <v>4438.1275491684501</v>
      </c>
      <c r="M577" s="16">
        <v>5862.0661055551882</v>
      </c>
      <c r="N577" s="17">
        <f>gp_need_index[[#This Row],[Normalised weighted population 2025/26]]/gp_need_index[[#This Row],[Registered population 2025/26]]</f>
        <v>1.3208421886508275</v>
      </c>
    </row>
    <row r="578" spans="1:14" ht="13" x14ac:dyDescent="0.3">
      <c r="A578" s="6" t="s">
        <v>1133</v>
      </c>
      <c r="B578" s="1" t="s">
        <v>7264</v>
      </c>
      <c r="C578" s="106" t="s">
        <v>6381</v>
      </c>
      <c r="D578" s="106" t="s">
        <v>6718</v>
      </c>
      <c r="E578" s="106" t="s">
        <v>6386</v>
      </c>
      <c r="F578" s="62">
        <v>5369.0338785807289</v>
      </c>
      <c r="G578" s="62">
        <v>54.296578433744699</v>
      </c>
      <c r="H578" s="62">
        <v>291520.16910179105</v>
      </c>
      <c r="I578" s="127">
        <v>4261.6666666666679</v>
      </c>
      <c r="J578" s="16">
        <v>5706.0833421402922</v>
      </c>
      <c r="K578" s="17">
        <f>gp_need_index[[#This Row],[Normalised weighted population (base year)]]/gp_need_index[[#This Row],[Registered population (base year)]]</f>
        <v>1.3389323446555237</v>
      </c>
      <c r="L578" s="113">
        <v>4296.5985539100629</v>
      </c>
      <c r="M578" s="16">
        <v>5757.8354269554657</v>
      </c>
      <c r="N578" s="17">
        <f>gp_need_index[[#This Row],[Normalised weighted population 2025/26]]/gp_need_index[[#This Row],[Registered population 2025/26]]</f>
        <v>1.3400915525877146</v>
      </c>
    </row>
    <row r="579" spans="1:14" ht="13" x14ac:dyDescent="0.3">
      <c r="A579" s="6" t="s">
        <v>1025</v>
      </c>
      <c r="B579" s="1" t="s">
        <v>7265</v>
      </c>
      <c r="C579" s="106" t="s">
        <v>6381</v>
      </c>
      <c r="D579" s="106" t="s">
        <v>6718</v>
      </c>
      <c r="E579" s="106" t="s">
        <v>6386</v>
      </c>
      <c r="F579" s="62">
        <v>5406.6629272460941</v>
      </c>
      <c r="G579" s="62">
        <v>93.831628500860688</v>
      </c>
      <c r="H579" s="62">
        <v>507315.98721873149</v>
      </c>
      <c r="I579" s="127">
        <v>17301.916666666668</v>
      </c>
      <c r="J579" s="16">
        <v>9929.9726423370685</v>
      </c>
      <c r="K579" s="17">
        <f>gp_need_index[[#This Row],[Normalised weighted population (base year)]]/gp_need_index[[#This Row],[Registered population (base year)]]</f>
        <v>0.57392327299020252</v>
      </c>
      <c r="L579" s="113">
        <v>17474.932630777974</v>
      </c>
      <c r="M579" s="16">
        <v>10020.033855183958</v>
      </c>
      <c r="N579" s="17">
        <f>gp_need_index[[#This Row],[Normalised weighted population 2025/26]]/gp_need_index[[#This Row],[Registered population 2025/26]]</f>
        <v>0.57339470582770835</v>
      </c>
    </row>
    <row r="580" spans="1:14" ht="13" x14ac:dyDescent="0.3">
      <c r="A580" s="6" t="s">
        <v>1131</v>
      </c>
      <c r="B580" s="1" t="s">
        <v>7266</v>
      </c>
      <c r="C580" s="106" t="s">
        <v>6381</v>
      </c>
      <c r="D580" s="106" t="s">
        <v>6718</v>
      </c>
      <c r="E580" s="106" t="s">
        <v>6386</v>
      </c>
      <c r="F580" s="62">
        <v>5460.4510639391447</v>
      </c>
      <c r="G580" s="62">
        <v>92.391105723241282</v>
      </c>
      <c r="H580" s="62">
        <v>504497.11154498684</v>
      </c>
      <c r="I580" s="127">
        <v>6502.75</v>
      </c>
      <c r="J580" s="16">
        <v>9874.7972506134774</v>
      </c>
      <c r="K580" s="17">
        <f>gp_need_index[[#This Row],[Normalised weighted population (base year)]]/gp_need_index[[#This Row],[Registered population (base year)]]</f>
        <v>1.518557110547611</v>
      </c>
      <c r="L580" s="113">
        <v>6551.9255986620528</v>
      </c>
      <c r="M580" s="16">
        <v>9964.3580428774585</v>
      </c>
      <c r="N580" s="17">
        <f>gp_need_index[[#This Row],[Normalised weighted population 2025/26]]/gp_need_index[[#This Row],[Registered population 2025/26]]</f>
        <v>1.5208289369024959</v>
      </c>
    </row>
    <row r="581" spans="1:14" ht="13" x14ac:dyDescent="0.3">
      <c r="A581" s="6" t="s">
        <v>1134</v>
      </c>
      <c r="B581" s="1" t="s">
        <v>7267</v>
      </c>
      <c r="C581" s="106" t="s">
        <v>6381</v>
      </c>
      <c r="D581" s="106" t="s">
        <v>6718</v>
      </c>
      <c r="E581" s="106" t="s">
        <v>6386</v>
      </c>
      <c r="F581" s="62">
        <v>5558.1340269431093</v>
      </c>
      <c r="G581" s="62">
        <v>41.558851384844388</v>
      </c>
      <c r="H581" s="62">
        <v>230989.66600277537</v>
      </c>
      <c r="I581" s="127">
        <v>3722.3333333333335</v>
      </c>
      <c r="J581" s="16">
        <v>4521.2867756150335</v>
      </c>
      <c r="K581" s="17">
        <f>gp_need_index[[#This Row],[Normalised weighted population (base year)]]/gp_need_index[[#This Row],[Registered population (base year)]]</f>
        <v>1.2146378012756425</v>
      </c>
      <c r="L581" s="113">
        <v>3753.1256597666061</v>
      </c>
      <c r="M581" s="16">
        <v>4562.2931897620774</v>
      </c>
      <c r="N581" s="17">
        <f>gp_need_index[[#This Row],[Normalised weighted population 2025/26]]/gp_need_index[[#This Row],[Registered population 2025/26]]</f>
        <v>1.2155983048128984</v>
      </c>
    </row>
    <row r="582" spans="1:14" ht="13" x14ac:dyDescent="0.3">
      <c r="A582" s="6" t="s">
        <v>1123</v>
      </c>
      <c r="B582" s="1" t="s">
        <v>7268</v>
      </c>
      <c r="C582" s="106" t="s">
        <v>6381</v>
      </c>
      <c r="D582" s="106" t="s">
        <v>6718</v>
      </c>
      <c r="E582" s="106" t="s">
        <v>6386</v>
      </c>
      <c r="F582" s="62">
        <v>5519.3213275098424</v>
      </c>
      <c r="G582" s="62">
        <v>132.93135124620841</v>
      </c>
      <c r="H582" s="62">
        <v>733690.84202790016</v>
      </c>
      <c r="I582" s="127">
        <v>9814.25</v>
      </c>
      <c r="J582" s="16">
        <v>14360.931200319355</v>
      </c>
      <c r="K582" s="17">
        <f>gp_need_index[[#This Row],[Normalised weighted population (base year)]]/gp_need_index[[#This Row],[Registered population (base year)]]</f>
        <v>1.4632734238805161</v>
      </c>
      <c r="L582" s="113">
        <v>9891.8441772876977</v>
      </c>
      <c r="M582" s="16">
        <v>14491.179583481777</v>
      </c>
      <c r="N582" s="17">
        <f>gp_need_index[[#This Row],[Normalised weighted population 2025/26]]/gp_need_index[[#This Row],[Registered population 2025/26]]</f>
        <v>1.4649623794877851</v>
      </c>
    </row>
    <row r="583" spans="1:14" ht="13" x14ac:dyDescent="0.3">
      <c r="A583" s="6" t="s">
        <v>1125</v>
      </c>
      <c r="B583" s="1" t="s">
        <v>7269</v>
      </c>
      <c r="C583" s="106" t="s">
        <v>6381</v>
      </c>
      <c r="D583" s="106" t="s">
        <v>6718</v>
      </c>
      <c r="E583" s="106" t="s">
        <v>6386</v>
      </c>
      <c r="F583" s="62">
        <v>5494.9553765190976</v>
      </c>
      <c r="G583" s="62">
        <v>42.192112203844694</v>
      </c>
      <c r="H583" s="62">
        <v>231843.77380121342</v>
      </c>
      <c r="I583" s="127">
        <v>3160.5833333333339</v>
      </c>
      <c r="J583" s="16">
        <v>4538.00469361047</v>
      </c>
      <c r="K583" s="17">
        <f>gp_need_index[[#This Row],[Normalised weighted population (base year)]]/gp_need_index[[#This Row],[Registered population (base year)]]</f>
        <v>1.4358123849322548</v>
      </c>
      <c r="L583" s="113">
        <v>3185.2724468613942</v>
      </c>
      <c r="M583" s="16">
        <v>4579.1627331471473</v>
      </c>
      <c r="N583" s="17">
        <f>gp_need_index[[#This Row],[Normalised weighted population 2025/26]]/gp_need_index[[#This Row],[Registered population 2025/26]]</f>
        <v>1.4376047291211218</v>
      </c>
    </row>
    <row r="584" spans="1:14" ht="13" x14ac:dyDescent="0.3">
      <c r="A584" s="6" t="s">
        <v>1077</v>
      </c>
      <c r="B584" s="1" t="s">
        <v>7270</v>
      </c>
      <c r="C584" s="106" t="s">
        <v>6381</v>
      </c>
      <c r="D584" s="106" t="s">
        <v>6718</v>
      </c>
      <c r="E584" s="106" t="s">
        <v>6386</v>
      </c>
      <c r="F584" s="62">
        <v>5424.7265454669332</v>
      </c>
      <c r="G584" s="62">
        <v>134.27019158229015</v>
      </c>
      <c r="H584" s="62">
        <v>728379.07254138018</v>
      </c>
      <c r="I584" s="127">
        <v>9152.0833333333321</v>
      </c>
      <c r="J584" s="16">
        <v>14256.961037713771</v>
      </c>
      <c r="K584" s="17">
        <f>gp_need_index[[#This Row],[Normalised weighted population (base year)]]/gp_need_index[[#This Row],[Registered population (base year)]]</f>
        <v>1.5577831318239497</v>
      </c>
      <c r="L584" s="113">
        <v>9224.3796159918675</v>
      </c>
      <c r="M584" s="16">
        <v>14386.266449603118</v>
      </c>
      <c r="N584" s="17">
        <f>gp_need_index[[#This Row],[Normalised weighted population 2025/26]]/gp_need_index[[#This Row],[Registered population 2025/26]]</f>
        <v>1.5595917610179804</v>
      </c>
    </row>
    <row r="585" spans="1:14" ht="13" x14ac:dyDescent="0.3">
      <c r="A585" s="6" t="s">
        <v>1137</v>
      </c>
      <c r="B585" s="1" t="s">
        <v>12457</v>
      </c>
      <c r="C585" s="106" t="s">
        <v>6381</v>
      </c>
      <c r="D585" s="106" t="s">
        <v>6718</v>
      </c>
      <c r="E585" s="106" t="s">
        <v>6386</v>
      </c>
      <c r="F585" s="62">
        <v>5465.09128736413</v>
      </c>
      <c r="G585" s="62">
        <v>60.840237133919757</v>
      </c>
      <c r="H585" s="62">
        <v>332497.44988175249</v>
      </c>
      <c r="I585" s="127">
        <v>4282.333333333333</v>
      </c>
      <c r="J585" s="16">
        <v>6508.1540187084711</v>
      </c>
      <c r="K585" s="17">
        <f>gp_need_index[[#This Row],[Normalised weighted population (base year)]]/gp_need_index[[#This Row],[Registered population (base year)]]</f>
        <v>1.5197681992780738</v>
      </c>
      <c r="L585" s="113">
        <v>4316.4438274255708</v>
      </c>
      <c r="M585" s="16">
        <v>6567.1805906267291</v>
      </c>
      <c r="N585" s="17">
        <f>gp_need_index[[#This Row],[Normalised weighted population 2025/26]]/gp_need_index[[#This Row],[Registered population 2025/26]]</f>
        <v>1.5214331179061238</v>
      </c>
    </row>
    <row r="586" spans="1:14" ht="13" x14ac:dyDescent="0.3">
      <c r="A586" s="6" t="s">
        <v>1121</v>
      </c>
      <c r="B586" s="1" t="s">
        <v>7271</v>
      </c>
      <c r="C586" s="106" t="s">
        <v>6381</v>
      </c>
      <c r="D586" s="106" t="s">
        <v>6718</v>
      </c>
      <c r="E586" s="106" t="s">
        <v>6386</v>
      </c>
      <c r="F586" s="62">
        <v>5459.4168005257006</v>
      </c>
      <c r="G586" s="62">
        <v>103.81668058035753</v>
      </c>
      <c r="H586" s="62">
        <v>566778.5301352141</v>
      </c>
      <c r="I586" s="127">
        <v>7775.6666666666661</v>
      </c>
      <c r="J586" s="16">
        <v>11093.865441461268</v>
      </c>
      <c r="K586" s="17">
        <f>gp_need_index[[#This Row],[Normalised weighted population (base year)]]/gp_need_index[[#This Row],[Registered population (base year)]]</f>
        <v>1.4267413865642307</v>
      </c>
      <c r="L586" s="113">
        <v>7837.407276478486</v>
      </c>
      <c r="M586" s="16">
        <v>11194.482735466525</v>
      </c>
      <c r="N586" s="17">
        <f>gp_need_index[[#This Row],[Normalised weighted population 2025/26]]/gp_need_index[[#This Row],[Registered population 2025/26]]</f>
        <v>1.4283400543778355</v>
      </c>
    </row>
    <row r="587" spans="1:14" ht="13" x14ac:dyDescent="0.3">
      <c r="A587" s="6" t="s">
        <v>1118</v>
      </c>
      <c r="B587" s="1" t="s">
        <v>12458</v>
      </c>
      <c r="C587" s="106" t="s">
        <v>6381</v>
      </c>
      <c r="D587" s="106" t="s">
        <v>6718</v>
      </c>
      <c r="E587" s="106" t="s">
        <v>6386</v>
      </c>
      <c r="F587" s="62">
        <v>5581.9472969250801</v>
      </c>
      <c r="G587" s="62">
        <v>52.241014834582337</v>
      </c>
      <c r="H587" s="62">
        <v>291606.59154451988</v>
      </c>
      <c r="I587" s="127">
        <v>5820.3333333333321</v>
      </c>
      <c r="J587" s="16">
        <v>5707.7749357695129</v>
      </c>
      <c r="K587" s="17">
        <f>gp_need_index[[#This Row],[Normalised weighted population (base year)]]/gp_need_index[[#This Row],[Registered population (base year)]]</f>
        <v>0.9806611767543979</v>
      </c>
      <c r="L587" s="113">
        <v>5875.146617203759</v>
      </c>
      <c r="M587" s="16">
        <v>5759.5423627189884</v>
      </c>
      <c r="N587" s="17">
        <f>gp_need_index[[#This Row],[Normalised weighted population 2025/26]]/gp_need_index[[#This Row],[Registered population 2025/26]]</f>
        <v>0.98032317114499656</v>
      </c>
    </row>
    <row r="588" spans="1:14" ht="13" x14ac:dyDescent="0.3">
      <c r="A588" s="6" t="s">
        <v>1117</v>
      </c>
      <c r="B588" s="1" t="s">
        <v>7272</v>
      </c>
      <c r="C588" s="106" t="s">
        <v>6381</v>
      </c>
      <c r="D588" s="106" t="s">
        <v>6718</v>
      </c>
      <c r="E588" s="106" t="s">
        <v>6386</v>
      </c>
      <c r="F588" s="62">
        <v>5468.1928059895836</v>
      </c>
      <c r="G588" s="62">
        <v>49.453564997976727</v>
      </c>
      <c r="H588" s="62">
        <v>270421.6283524746</v>
      </c>
      <c r="I588" s="127">
        <v>3759.75</v>
      </c>
      <c r="J588" s="16">
        <v>5293.1100913217324</v>
      </c>
      <c r="K588" s="17">
        <f>gp_need_index[[#This Row],[Normalised weighted population (base year)]]/gp_need_index[[#This Row],[Registered population (base year)]]</f>
        <v>1.4078356516581507</v>
      </c>
      <c r="L588" s="113">
        <v>3790.5623757599815</v>
      </c>
      <c r="M588" s="16">
        <v>5341.1166600935421</v>
      </c>
      <c r="N588" s="17">
        <f>gp_need_index[[#This Row],[Normalised weighted population 2025/26]]/gp_need_index[[#This Row],[Registered population 2025/26]]</f>
        <v>1.4090565279308154</v>
      </c>
    </row>
    <row r="589" spans="1:14" ht="13" x14ac:dyDescent="0.3">
      <c r="A589" s="6" t="s">
        <v>1120</v>
      </c>
      <c r="B589" s="1" t="s">
        <v>7273</v>
      </c>
      <c r="C589" s="106" t="s">
        <v>6381</v>
      </c>
      <c r="D589" s="106" t="s">
        <v>6718</v>
      </c>
      <c r="E589" s="106" t="s">
        <v>6386</v>
      </c>
      <c r="F589" s="62">
        <v>5493.8363900533541</v>
      </c>
      <c r="G589" s="62">
        <v>76.439643434320516</v>
      </c>
      <c r="H589" s="62">
        <v>419946.89474217297</v>
      </c>
      <c r="I589" s="127">
        <v>6115.25</v>
      </c>
      <c r="J589" s="16">
        <v>8219.84972105017</v>
      </c>
      <c r="K589" s="17">
        <f>gp_need_index[[#This Row],[Normalised weighted population (base year)]]/gp_need_index[[#This Row],[Registered population (base year)]]</f>
        <v>1.3441559578185962</v>
      </c>
      <c r="L589" s="113">
        <v>6164.7113631926977</v>
      </c>
      <c r="M589" s="16">
        <v>8294.40074570664</v>
      </c>
      <c r="N589" s="17">
        <f>gp_need_index[[#This Row],[Normalised weighted population 2025/26]]/gp_need_index[[#This Row],[Registered population 2025/26]]</f>
        <v>1.3454645736099764</v>
      </c>
    </row>
    <row r="590" spans="1:14" ht="13" x14ac:dyDescent="0.3">
      <c r="A590" s="6" t="s">
        <v>1129</v>
      </c>
      <c r="B590" s="1" t="s">
        <v>7274</v>
      </c>
      <c r="C590" s="106" t="s">
        <v>6381</v>
      </c>
      <c r="D590" s="106" t="s">
        <v>6718</v>
      </c>
      <c r="E590" s="106" t="s">
        <v>6386</v>
      </c>
      <c r="F590" s="62">
        <v>5376.6385463169645</v>
      </c>
      <c r="G590" s="62">
        <v>41.653610113050085</v>
      </c>
      <c r="H590" s="62">
        <v>223956.40572708321</v>
      </c>
      <c r="I590" s="127">
        <v>2981.916666666667</v>
      </c>
      <c r="J590" s="16">
        <v>4383.6209344359595</v>
      </c>
      <c r="K590" s="17">
        <f>gp_need_index[[#This Row],[Normalised weighted population (base year)]]/gp_need_index[[#This Row],[Registered population (base year)]]</f>
        <v>1.4700682227099882</v>
      </c>
      <c r="L590" s="113">
        <v>3005.286311432706</v>
      </c>
      <c r="M590" s="16">
        <v>4423.3787698536607</v>
      </c>
      <c r="N590" s="17">
        <f>gp_need_index[[#This Row],[Normalised weighted population 2025/26]]/gp_need_index[[#This Row],[Registered population 2025/26]]</f>
        <v>1.4718660092471887</v>
      </c>
    </row>
    <row r="591" spans="1:14" ht="13" x14ac:dyDescent="0.3">
      <c r="A591" s="6" t="s">
        <v>1110</v>
      </c>
      <c r="B591" s="1" t="s">
        <v>7275</v>
      </c>
      <c r="C591" s="106" t="s">
        <v>6381</v>
      </c>
      <c r="D591" s="106" t="s">
        <v>6718</v>
      </c>
      <c r="E591" s="106" t="s">
        <v>6385</v>
      </c>
      <c r="F591" s="62">
        <v>5424.1059805628765</v>
      </c>
      <c r="G591" s="62">
        <v>104.46064233748298</v>
      </c>
      <c r="H591" s="62">
        <v>566605.59483618103</v>
      </c>
      <c r="I591" s="127">
        <v>10221.083333333332</v>
      </c>
      <c r="J591" s="16">
        <v>11090.480484488578</v>
      </c>
      <c r="K591" s="17">
        <f>gp_need_index[[#This Row],[Normalised weighted population (base year)]]/gp_need_index[[#This Row],[Registered population (base year)]]</f>
        <v>1.0850591980127919</v>
      </c>
      <c r="L591" s="113">
        <v>10306.952520024133</v>
      </c>
      <c r="M591" s="16">
        <v>11191.067078174572</v>
      </c>
      <c r="N591" s="17">
        <f>gp_need_index[[#This Row],[Normalised weighted population 2025/26]]/gp_need_index[[#This Row],[Registered population 2025/26]]</f>
        <v>1.0857784642388524</v>
      </c>
    </row>
    <row r="592" spans="1:14" ht="13" x14ac:dyDescent="0.3">
      <c r="A592" s="6" t="s">
        <v>1103</v>
      </c>
      <c r="B592" s="1" t="s">
        <v>7276</v>
      </c>
      <c r="C592" s="106" t="s">
        <v>6381</v>
      </c>
      <c r="D592" s="106" t="s">
        <v>6718</v>
      </c>
      <c r="E592" s="106" t="s">
        <v>6385</v>
      </c>
      <c r="F592" s="62">
        <v>5292.0900181361603</v>
      </c>
      <c r="G592" s="62">
        <v>57.647928976841214</v>
      </c>
      <c r="H592" s="62">
        <v>305078.02950456372</v>
      </c>
      <c r="I592" s="127">
        <v>7982.4166666666661</v>
      </c>
      <c r="J592" s="16">
        <v>5971.4587418516985</v>
      </c>
      <c r="K592" s="17">
        <f>gp_need_index[[#This Row],[Normalised weighted population (base year)]]/gp_need_index[[#This Row],[Registered population (base year)]]</f>
        <v>0.74807655265448425</v>
      </c>
      <c r="L592" s="113">
        <v>8054.7667119829039</v>
      </c>
      <c r="M592" s="16">
        <v>6025.6176842906125</v>
      </c>
      <c r="N592" s="17">
        <f>gp_need_index[[#This Row],[Normalised weighted population 2025/26]]/gp_need_index[[#This Row],[Registered population 2025/26]]</f>
        <v>0.74808096866746376</v>
      </c>
    </row>
    <row r="593" spans="1:14" ht="13" x14ac:dyDescent="0.3">
      <c r="A593" s="6" t="s">
        <v>1115</v>
      </c>
      <c r="B593" s="1" t="s">
        <v>7277</v>
      </c>
      <c r="C593" s="106" t="s">
        <v>6381</v>
      </c>
      <c r="D593" s="106" t="s">
        <v>6718</v>
      </c>
      <c r="E593" s="106" t="s">
        <v>6385</v>
      </c>
      <c r="F593" s="62">
        <v>5349.1825654871327</v>
      </c>
      <c r="G593" s="62">
        <v>125.69419018760084</v>
      </c>
      <c r="H593" s="62">
        <v>672361.17073453823</v>
      </c>
      <c r="I593" s="127">
        <v>18503.083333333336</v>
      </c>
      <c r="J593" s="16">
        <v>13160.49207864816</v>
      </c>
      <c r="K593" s="17">
        <f>gp_need_index[[#This Row],[Normalised weighted population (base year)]]/gp_need_index[[#This Row],[Registered population (base year)]]</f>
        <v>0.71125940696270396</v>
      </c>
      <c r="L593" s="113">
        <v>18664.990954583016</v>
      </c>
      <c r="M593" s="16">
        <v>13279.852918899778</v>
      </c>
      <c r="N593" s="17">
        <f>gp_need_index[[#This Row],[Normalised weighted population 2025/26]]/gp_need_index[[#This Row],[Registered population 2025/26]]</f>
        <v>0.71148456225954038</v>
      </c>
    </row>
    <row r="594" spans="1:14" ht="13" x14ac:dyDescent="0.3">
      <c r="A594" s="6" t="s">
        <v>1096</v>
      </c>
      <c r="B594" s="1" t="s">
        <v>7278</v>
      </c>
      <c r="C594" s="106" t="s">
        <v>6381</v>
      </c>
      <c r="D594" s="106" t="s">
        <v>6718</v>
      </c>
      <c r="E594" s="106" t="s">
        <v>6385</v>
      </c>
      <c r="F594" s="62">
        <v>5284.4391256893387</v>
      </c>
      <c r="G594" s="62">
        <v>140.58396566801324</v>
      </c>
      <c r="H594" s="62">
        <v>742907.40862061584</v>
      </c>
      <c r="I594" s="127">
        <v>14312.916666666668</v>
      </c>
      <c r="J594" s="16">
        <v>14541.332087395056</v>
      </c>
      <c r="K594" s="17">
        <f>gp_need_index[[#This Row],[Normalised weighted population (base year)]]/gp_need_index[[#This Row],[Registered population (base year)]]</f>
        <v>1.0159586914426983</v>
      </c>
      <c r="L594" s="113">
        <v>14438.513738316073</v>
      </c>
      <c r="M594" s="16">
        <v>14673.21664049207</v>
      </c>
      <c r="N594" s="17">
        <f>gp_need_index[[#This Row],[Normalised weighted population 2025/26]]/gp_need_index[[#This Row],[Registered population 2025/26]]</f>
        <v>1.0162553366939118</v>
      </c>
    </row>
    <row r="595" spans="1:14" ht="13" x14ac:dyDescent="0.3">
      <c r="A595" s="6" t="s">
        <v>1098</v>
      </c>
      <c r="B595" s="1" t="s">
        <v>7279</v>
      </c>
      <c r="C595" s="106" t="s">
        <v>6381</v>
      </c>
      <c r="D595" s="106" t="s">
        <v>6718</v>
      </c>
      <c r="E595" s="106" t="s">
        <v>6385</v>
      </c>
      <c r="F595" s="62">
        <v>5242.6308731294012</v>
      </c>
      <c r="G595" s="62">
        <v>76.757706380465024</v>
      </c>
      <c r="H595" s="62">
        <v>402412.32122082758</v>
      </c>
      <c r="I595" s="127">
        <v>10619.916666666668</v>
      </c>
      <c r="J595" s="16">
        <v>7876.6359455163511</v>
      </c>
      <c r="K595" s="17">
        <f>gp_need_index[[#This Row],[Normalised weighted population (base year)]]/gp_need_index[[#This Row],[Registered population (base year)]]</f>
        <v>0.74168528744102047</v>
      </c>
      <c r="L595" s="113">
        <v>10713.386813246427</v>
      </c>
      <c r="M595" s="16">
        <v>7948.074147005661</v>
      </c>
      <c r="N595" s="17">
        <f>gp_need_index[[#This Row],[Normalised weighted population 2025/26]]/gp_need_index[[#This Row],[Registered population 2025/26]]</f>
        <v>0.74188249575553167</v>
      </c>
    </row>
    <row r="596" spans="1:14" ht="13" x14ac:dyDescent="0.3">
      <c r="A596" s="6" t="s">
        <v>1100</v>
      </c>
      <c r="B596" s="1" t="s">
        <v>12459</v>
      </c>
      <c r="C596" s="106" t="s">
        <v>6381</v>
      </c>
      <c r="D596" s="106" t="s">
        <v>6718</v>
      </c>
      <c r="E596" s="106" t="s">
        <v>6385</v>
      </c>
      <c r="F596" s="62">
        <v>5326.9176199776784</v>
      </c>
      <c r="G596" s="62">
        <v>126.31613487504683</v>
      </c>
      <c r="H596" s="62">
        <v>672875.64455336391</v>
      </c>
      <c r="I596" s="127">
        <v>15868.333333333332</v>
      </c>
      <c r="J596" s="16">
        <v>13170.562155434318</v>
      </c>
      <c r="K596" s="17">
        <f>gp_need_index[[#This Row],[Normalised weighted population (base year)]]/gp_need_index[[#This Row],[Registered population (base year)]]</f>
        <v>0.8299902629199235</v>
      </c>
      <c r="L596" s="113">
        <v>16013.422977708531</v>
      </c>
      <c r="M596" s="16">
        <v>13290.014327592024</v>
      </c>
      <c r="N596" s="17">
        <f>gp_need_index[[#This Row],[Normalised weighted population 2025/26]]/gp_need_index[[#This Row],[Registered population 2025/26]]</f>
        <v>0.82992963753548343</v>
      </c>
    </row>
    <row r="597" spans="1:14" ht="13" x14ac:dyDescent="0.3">
      <c r="A597" s="6" t="s">
        <v>1111</v>
      </c>
      <c r="B597" s="1" t="s">
        <v>7280</v>
      </c>
      <c r="C597" s="106" t="s">
        <v>6381</v>
      </c>
      <c r="D597" s="106" t="s">
        <v>6718</v>
      </c>
      <c r="E597" s="106" t="s">
        <v>6385</v>
      </c>
      <c r="F597" s="62">
        <v>5267.949913832721</v>
      </c>
      <c r="G597" s="62">
        <v>105.05064688229936</v>
      </c>
      <c r="H597" s="62">
        <v>553401.54619168048</v>
      </c>
      <c r="I597" s="127">
        <v>11553.583333333332</v>
      </c>
      <c r="J597" s="16">
        <v>10832.030435384475</v>
      </c>
      <c r="K597" s="17">
        <f>gp_need_index[[#This Row],[Normalised weighted population (base year)]]/gp_need_index[[#This Row],[Registered population (base year)]]</f>
        <v>0.9375472632921511</v>
      </c>
      <c r="L597" s="113">
        <v>11653.23870516952</v>
      </c>
      <c r="M597" s="16">
        <v>10930.272981838816</v>
      </c>
      <c r="N597" s="17">
        <f>gp_need_index[[#This Row],[Normalised weighted population 2025/26]]/gp_need_index[[#This Row],[Registered population 2025/26]]</f>
        <v>0.93796010348522352</v>
      </c>
    </row>
    <row r="598" spans="1:14" ht="13" x14ac:dyDescent="0.3">
      <c r="A598" s="6" t="s">
        <v>1114</v>
      </c>
      <c r="B598" s="1" t="s">
        <v>7281</v>
      </c>
      <c r="C598" s="106" t="s">
        <v>6381</v>
      </c>
      <c r="D598" s="106" t="s">
        <v>6718</v>
      </c>
      <c r="E598" s="106" t="s">
        <v>6385</v>
      </c>
      <c r="F598" s="62">
        <v>5373.1029077646681</v>
      </c>
      <c r="G598" s="62">
        <v>101.39967642295792</v>
      </c>
      <c r="H598" s="62">
        <v>544830.89623459172</v>
      </c>
      <c r="I598" s="127">
        <v>10538.833333333332</v>
      </c>
      <c r="J598" s="16">
        <v>10664.272427071906</v>
      </c>
      <c r="K598" s="17">
        <f>gp_need_index[[#This Row],[Normalised weighted population (base year)]]/gp_need_index[[#This Row],[Registered population (base year)]]</f>
        <v>1.0119025597778288</v>
      </c>
      <c r="L598" s="113">
        <v>10627.459583454825</v>
      </c>
      <c r="M598" s="16">
        <v>10760.993469868827</v>
      </c>
      <c r="N598" s="17">
        <f>gp_need_index[[#This Row],[Normalised weighted population 2025/26]]/gp_need_index[[#This Row],[Registered population 2025/26]]</f>
        <v>1.012564986520569</v>
      </c>
    </row>
    <row r="599" spans="1:14" ht="13" x14ac:dyDescent="0.3">
      <c r="A599" s="6" t="s">
        <v>1097</v>
      </c>
      <c r="B599" s="1" t="s">
        <v>7176</v>
      </c>
      <c r="C599" s="106" t="s">
        <v>6381</v>
      </c>
      <c r="D599" s="106" t="s">
        <v>6718</v>
      </c>
      <c r="E599" s="106" t="s">
        <v>6385</v>
      </c>
      <c r="F599" s="62">
        <v>5337.1776258680557</v>
      </c>
      <c r="G599" s="62">
        <v>81.060848680428677</v>
      </c>
      <c r="H599" s="62">
        <v>432636.14791106002</v>
      </c>
      <c r="I599" s="127">
        <v>11209</v>
      </c>
      <c r="J599" s="16">
        <v>8468.2233974042938</v>
      </c>
      <c r="K599" s="17">
        <f>gp_need_index[[#This Row],[Normalised weighted population (base year)]]/gp_need_index[[#This Row],[Registered population (base year)]]</f>
        <v>0.7554842891787219</v>
      </c>
      <c r="L599" s="113">
        <v>11315.760685176821</v>
      </c>
      <c r="M599" s="16">
        <v>8545.0270802842424</v>
      </c>
      <c r="N599" s="17">
        <f>gp_need_index[[#This Row],[Normalised weighted population 2025/26]]/gp_need_index[[#This Row],[Registered population 2025/26]]</f>
        <v>0.75514384918707889</v>
      </c>
    </row>
    <row r="600" spans="1:14" ht="13" x14ac:dyDescent="0.3">
      <c r="A600" s="6" t="s">
        <v>1113</v>
      </c>
      <c r="B600" s="1" t="s">
        <v>7282</v>
      </c>
      <c r="C600" s="106" t="s">
        <v>6381</v>
      </c>
      <c r="D600" s="106" t="s">
        <v>6718</v>
      </c>
      <c r="E600" s="106" t="s">
        <v>6385</v>
      </c>
      <c r="F600" s="62">
        <v>5419.36677288187</v>
      </c>
      <c r="G600" s="62">
        <v>319.49803440623373</v>
      </c>
      <c r="H600" s="62">
        <v>1731477.0316622115</v>
      </c>
      <c r="I600" s="127">
        <v>28982.416666666664</v>
      </c>
      <c r="J600" s="16">
        <v>33891.144746888676</v>
      </c>
      <c r="K600" s="17">
        <f>gp_need_index[[#This Row],[Normalised weighted population (base year)]]/gp_need_index[[#This Row],[Registered population (base year)]]</f>
        <v>1.1693691777562376</v>
      </c>
      <c r="L600" s="113">
        <v>29234.042709829897</v>
      </c>
      <c r="M600" s="16">
        <v>34198.525009716461</v>
      </c>
      <c r="N600" s="17">
        <f>gp_need_index[[#This Row],[Normalised weighted population 2025/26]]/gp_need_index[[#This Row],[Registered population 2025/26]]</f>
        <v>1.1698185348212982</v>
      </c>
    </row>
    <row r="601" spans="1:14" ht="13" x14ac:dyDescent="0.3">
      <c r="A601" s="6" t="s">
        <v>1112</v>
      </c>
      <c r="B601" s="1" t="s">
        <v>7283</v>
      </c>
      <c r="C601" s="106" t="s">
        <v>6381</v>
      </c>
      <c r="D601" s="106" t="s">
        <v>6718</v>
      </c>
      <c r="E601" s="106" t="s">
        <v>6385</v>
      </c>
      <c r="F601" s="62">
        <v>5460.1772606693094</v>
      </c>
      <c r="G601" s="62">
        <v>96.736375392938328</v>
      </c>
      <c r="H601" s="62">
        <v>528197.75720009196</v>
      </c>
      <c r="I601" s="127">
        <v>9021.75</v>
      </c>
      <c r="J601" s="16">
        <v>10338.702920630236</v>
      </c>
      <c r="K601" s="17">
        <f>gp_need_index[[#This Row],[Normalised weighted population (base year)]]/gp_need_index[[#This Row],[Registered population (base year)]]</f>
        <v>1.1459753285815097</v>
      </c>
      <c r="L601" s="113">
        <v>9102.4628664446391</v>
      </c>
      <c r="M601" s="16">
        <v>10432.471167314598</v>
      </c>
      <c r="N601" s="17">
        <f>gp_need_index[[#This Row],[Normalised weighted population 2025/26]]/gp_need_index[[#This Row],[Registered population 2025/26]]</f>
        <v>1.1461152130345851</v>
      </c>
    </row>
    <row r="602" spans="1:14" ht="13" x14ac:dyDescent="0.3">
      <c r="A602" s="6" t="s">
        <v>1107</v>
      </c>
      <c r="B602" s="1" t="s">
        <v>7284</v>
      </c>
      <c r="C602" s="106" t="s">
        <v>6381</v>
      </c>
      <c r="D602" s="106" t="s">
        <v>6718</v>
      </c>
      <c r="E602" s="106" t="s">
        <v>6385</v>
      </c>
      <c r="F602" s="62">
        <v>5447.2736409505205</v>
      </c>
      <c r="G602" s="62">
        <v>33.224893287795169</v>
      </c>
      <c r="H602" s="62">
        <v>180985.0854300005</v>
      </c>
      <c r="I602" s="127">
        <v>5180.1666666666661</v>
      </c>
      <c r="J602" s="16">
        <v>3542.5198343218808</v>
      </c>
      <c r="K602" s="17">
        <f>gp_need_index[[#This Row],[Normalised weighted population (base year)]]/gp_need_index[[#This Row],[Registered population (base year)]]</f>
        <v>0.68386213461379264</v>
      </c>
      <c r="L602" s="113">
        <v>5231.8835126203085</v>
      </c>
      <c r="M602" s="16">
        <v>3574.6491909983461</v>
      </c>
      <c r="N602" s="17">
        <f>gp_need_index[[#This Row],[Normalised weighted population 2025/26]]/gp_need_index[[#This Row],[Registered population 2025/26]]</f>
        <v>0.68324326838997951</v>
      </c>
    </row>
    <row r="603" spans="1:14" ht="13" x14ac:dyDescent="0.3">
      <c r="A603" s="6" t="s">
        <v>1104</v>
      </c>
      <c r="B603" s="1" t="s">
        <v>7285</v>
      </c>
      <c r="C603" s="106" t="s">
        <v>6381</v>
      </c>
      <c r="D603" s="106" t="s">
        <v>6718</v>
      </c>
      <c r="E603" s="106" t="s">
        <v>6385</v>
      </c>
      <c r="F603" s="62">
        <v>5433.0159205386517</v>
      </c>
      <c r="G603" s="62">
        <v>112.39782068761974</v>
      </c>
      <c r="H603" s="62">
        <v>610659.14922968671</v>
      </c>
      <c r="I603" s="127">
        <v>11079.083333333332</v>
      </c>
      <c r="J603" s="16">
        <v>11952.764743109055</v>
      </c>
      <c r="K603" s="17">
        <f>gp_need_index[[#This Row],[Normalised weighted population (base year)]]/gp_need_index[[#This Row],[Registered population (base year)]]</f>
        <v>1.0788586369006814</v>
      </c>
      <c r="L603" s="113">
        <v>11175.965961838378</v>
      </c>
      <c r="M603" s="16">
        <v>12061.171939020986</v>
      </c>
      <c r="N603" s="17">
        <f>gp_need_index[[#This Row],[Normalised weighted population 2025/26]]/gp_need_index[[#This Row],[Registered population 2025/26]]</f>
        <v>1.0792062162863816</v>
      </c>
    </row>
    <row r="604" spans="1:14" ht="13" x14ac:dyDescent="0.3">
      <c r="A604" s="6" t="s">
        <v>1101</v>
      </c>
      <c r="B604" s="1" t="s">
        <v>7286</v>
      </c>
      <c r="C604" s="106" t="s">
        <v>6381</v>
      </c>
      <c r="D604" s="106" t="s">
        <v>6718</v>
      </c>
      <c r="E604" s="106" t="s">
        <v>6385</v>
      </c>
      <c r="F604" s="62">
        <v>5416.1272336269949</v>
      </c>
      <c r="G604" s="62">
        <v>189.84324100036787</v>
      </c>
      <c r="H604" s="62">
        <v>1028215.1477021053</v>
      </c>
      <c r="I604" s="127">
        <v>16633.25</v>
      </c>
      <c r="J604" s="16">
        <v>20125.816146843255</v>
      </c>
      <c r="K604" s="17">
        <f>gp_need_index[[#This Row],[Normalised weighted population (base year)]]/gp_need_index[[#This Row],[Registered population (base year)]]</f>
        <v>1.2099749686226837</v>
      </c>
      <c r="L604" s="113">
        <v>16771.880915807153</v>
      </c>
      <c r="M604" s="16">
        <v>20308.349923823695</v>
      </c>
      <c r="N604" s="17">
        <f>gp_need_index[[#This Row],[Normalised weighted population 2025/26]]/gp_need_index[[#This Row],[Registered population 2025/26]]</f>
        <v>1.2108570306317576</v>
      </c>
    </row>
    <row r="605" spans="1:14" ht="13" x14ac:dyDescent="0.3">
      <c r="A605" s="6" t="s">
        <v>1116</v>
      </c>
      <c r="B605" s="1" t="s">
        <v>7287</v>
      </c>
      <c r="C605" s="106" t="s">
        <v>6381</v>
      </c>
      <c r="D605" s="106" t="s">
        <v>6718</v>
      </c>
      <c r="E605" s="106" t="s">
        <v>6385</v>
      </c>
      <c r="F605" s="62">
        <v>5464.0868041992189</v>
      </c>
      <c r="G605" s="62">
        <v>95.362572725106205</v>
      </c>
      <c r="H605" s="62">
        <v>521069.37524174119</v>
      </c>
      <c r="I605" s="127">
        <v>8836.5</v>
      </c>
      <c r="J605" s="16">
        <v>10199.175210851925</v>
      </c>
      <c r="K605" s="17">
        <f>gp_need_index[[#This Row],[Normalised weighted population (base year)]]/gp_need_index[[#This Row],[Registered population (base year)]]</f>
        <v>1.1542098354384569</v>
      </c>
      <c r="L605" s="113">
        <v>8915.738710366626</v>
      </c>
      <c r="M605" s="16">
        <v>10291.677992341065</v>
      </c>
      <c r="N605" s="17">
        <f>gp_need_index[[#This Row],[Normalised weighted population 2025/26]]/gp_need_index[[#This Row],[Registered population 2025/26]]</f>
        <v>1.1543270083021375</v>
      </c>
    </row>
    <row r="606" spans="1:14" ht="13" x14ac:dyDescent="0.3">
      <c r="A606" s="6" t="s">
        <v>1099</v>
      </c>
      <c r="B606" s="1" t="s">
        <v>7288</v>
      </c>
      <c r="C606" s="106" t="s">
        <v>6381</v>
      </c>
      <c r="D606" s="106" t="s">
        <v>6718</v>
      </c>
      <c r="E606" s="106" t="s">
        <v>6385</v>
      </c>
      <c r="F606" s="62">
        <v>5383.8200823102679</v>
      </c>
      <c r="G606" s="62">
        <v>97.062298194533327</v>
      </c>
      <c r="H606" s="62">
        <v>522565.95025491621</v>
      </c>
      <c r="I606" s="127">
        <v>8977.1666666666661</v>
      </c>
      <c r="J606" s="16">
        <v>10228.468490213187</v>
      </c>
      <c r="K606" s="17">
        <f>gp_need_index[[#This Row],[Normalised weighted population (base year)]]/gp_need_index[[#This Row],[Registered population (base year)]]</f>
        <v>1.139387166353139</v>
      </c>
      <c r="L606" s="113">
        <v>9051.6517718759642</v>
      </c>
      <c r="M606" s="16">
        <v>10321.23695101108</v>
      </c>
      <c r="N606" s="17">
        <f>gp_need_index[[#This Row],[Normalised weighted population 2025/26]]/gp_need_index[[#This Row],[Registered population 2025/26]]</f>
        <v>1.1402600554166031</v>
      </c>
    </row>
    <row r="607" spans="1:14" ht="13" x14ac:dyDescent="0.3">
      <c r="A607" s="6" t="s">
        <v>1108</v>
      </c>
      <c r="B607" s="1" t="s">
        <v>7289</v>
      </c>
      <c r="C607" s="106" t="s">
        <v>6381</v>
      </c>
      <c r="D607" s="106" t="s">
        <v>6718</v>
      </c>
      <c r="E607" s="106" t="s">
        <v>6385</v>
      </c>
      <c r="F607" s="62">
        <v>5450.5388031005859</v>
      </c>
      <c r="G607" s="62">
        <v>120.75054384702898</v>
      </c>
      <c r="H607" s="62">
        <v>658155.52473373013</v>
      </c>
      <c r="I607" s="127">
        <v>9843.8333333333321</v>
      </c>
      <c r="J607" s="16">
        <v>12882.437217952571</v>
      </c>
      <c r="K607" s="17">
        <f>gp_need_index[[#This Row],[Normalised weighted population (base year)]]/gp_need_index[[#This Row],[Registered population (base year)]]</f>
        <v>1.308680956059046</v>
      </c>
      <c r="L607" s="113">
        <v>9920.2422976365669</v>
      </c>
      <c r="M607" s="16">
        <v>12999.276202515943</v>
      </c>
      <c r="N607" s="17">
        <f>gp_need_index[[#This Row],[Normalised weighted population 2025/26]]/gp_need_index[[#This Row],[Registered population 2025/26]]</f>
        <v>1.310378901290842</v>
      </c>
    </row>
    <row r="608" spans="1:14" ht="13" x14ac:dyDescent="0.3">
      <c r="A608" s="6" t="s">
        <v>1109</v>
      </c>
      <c r="B608" s="1" t="s">
        <v>7290</v>
      </c>
      <c r="C608" s="106" t="s">
        <v>6381</v>
      </c>
      <c r="D608" s="106" t="s">
        <v>6718</v>
      </c>
      <c r="E608" s="106" t="s">
        <v>6385</v>
      </c>
      <c r="F608" s="62">
        <v>5406.6098205566404</v>
      </c>
      <c r="G608" s="62">
        <v>93.597074473505728</v>
      </c>
      <c r="H608" s="62">
        <v>506042.86202382733</v>
      </c>
      <c r="I608" s="127">
        <v>8670.4166666666679</v>
      </c>
      <c r="J608" s="16">
        <v>9905.0530681975342</v>
      </c>
      <c r="K608" s="17">
        <f>gp_need_index[[#This Row],[Normalised weighted population (base year)]]/gp_need_index[[#This Row],[Registered population (base year)]]</f>
        <v>1.1423964324895035</v>
      </c>
      <c r="L608" s="113">
        <v>8740.7245827250881</v>
      </c>
      <c r="M608" s="16">
        <v>9994.8882696392084</v>
      </c>
      <c r="N608" s="17">
        <f>gp_need_index[[#This Row],[Normalised weighted population 2025/26]]/gp_need_index[[#This Row],[Registered population 2025/26]]</f>
        <v>1.1434850938322449</v>
      </c>
    </row>
    <row r="609" spans="1:14" ht="13" x14ac:dyDescent="0.3">
      <c r="A609" s="6" t="s">
        <v>1106</v>
      </c>
      <c r="B609" s="1" t="s">
        <v>7291</v>
      </c>
      <c r="C609" s="106" t="s">
        <v>6381</v>
      </c>
      <c r="D609" s="106" t="s">
        <v>6718</v>
      </c>
      <c r="E609" s="106" t="s">
        <v>6385</v>
      </c>
      <c r="F609" s="62">
        <v>5358.3145480685762</v>
      </c>
      <c r="G609" s="62">
        <v>48.397422686810884</v>
      </c>
      <c r="H609" s="62">
        <v>259328.61407176292</v>
      </c>
      <c r="I609" s="127">
        <v>4859.5833333333339</v>
      </c>
      <c r="J609" s="16">
        <v>5075.9804697373293</v>
      </c>
      <c r="K609" s="17">
        <f>gp_need_index[[#This Row],[Normalised weighted population (base year)]]/gp_need_index[[#This Row],[Registered population (base year)]]</f>
        <v>1.0445299774817447</v>
      </c>
      <c r="L609" s="113">
        <v>4898.1931859956248</v>
      </c>
      <c r="M609" s="16">
        <v>5122.0177524124674</v>
      </c>
      <c r="N609" s="17">
        <f>gp_need_index[[#This Row],[Normalised weighted population 2025/26]]/gp_need_index[[#This Row],[Registered population 2025/26]]</f>
        <v>1.0456953325272627</v>
      </c>
    </row>
    <row r="610" spans="1:14" ht="13" x14ac:dyDescent="0.3">
      <c r="A610" s="6" t="s">
        <v>1331</v>
      </c>
      <c r="B610" s="1" t="s">
        <v>7292</v>
      </c>
      <c r="C610" s="106" t="s">
        <v>6381</v>
      </c>
      <c r="D610" s="106" t="s">
        <v>6718</v>
      </c>
      <c r="E610" s="106" t="s">
        <v>6383</v>
      </c>
      <c r="F610" s="62">
        <v>5330.2397549715906</v>
      </c>
      <c r="G610" s="62">
        <v>64.671621810702575</v>
      </c>
      <c r="H610" s="62">
        <v>344715.2495938947</v>
      </c>
      <c r="I610" s="127">
        <v>6982.5</v>
      </c>
      <c r="J610" s="16">
        <v>6747.2996792981439</v>
      </c>
      <c r="K610" s="17">
        <f>gp_need_index[[#This Row],[Normalised weighted population (base year)]]/gp_need_index[[#This Row],[Registered population (base year)]]</f>
        <v>0.96631574354430994</v>
      </c>
      <c r="L610" s="113">
        <v>7043.6609543377053</v>
      </c>
      <c r="M610" s="16">
        <v>6808.4952147186732</v>
      </c>
      <c r="N610" s="17">
        <f>gp_need_index[[#This Row],[Normalised weighted population 2025/26]]/gp_need_index[[#This Row],[Registered population 2025/26]]</f>
        <v>0.96661313752272393</v>
      </c>
    </row>
    <row r="611" spans="1:14" ht="13" x14ac:dyDescent="0.3">
      <c r="A611" s="6" t="s">
        <v>1225</v>
      </c>
      <c r="B611" s="1" t="s">
        <v>7293</v>
      </c>
      <c r="C611" s="106" t="s">
        <v>6381</v>
      </c>
      <c r="D611" s="106" t="s">
        <v>6718</v>
      </c>
      <c r="E611" s="106" t="s">
        <v>6383</v>
      </c>
      <c r="F611" s="62">
        <v>5151.0208875868057</v>
      </c>
      <c r="G611" s="62">
        <v>38.883067234803988</v>
      </c>
      <c r="H611" s="62">
        <v>200287.49149991749</v>
      </c>
      <c r="I611" s="127">
        <v>4510.9166666666661</v>
      </c>
      <c r="J611" s="16">
        <v>3920.336360972984</v>
      </c>
      <c r="K611" s="17">
        <f>gp_need_index[[#This Row],[Normalised weighted population (base year)]]/gp_need_index[[#This Row],[Registered population (base year)]]</f>
        <v>0.8690775402574461</v>
      </c>
      <c r="L611" s="113">
        <v>4549.662652023103</v>
      </c>
      <c r="M611" s="16">
        <v>3955.892375088436</v>
      </c>
      <c r="N611" s="17">
        <f>gp_need_index[[#This Row],[Normalised weighted population 2025/26]]/gp_need_index[[#This Row],[Registered population 2025/26]]</f>
        <v>0.86949136181104891</v>
      </c>
    </row>
    <row r="612" spans="1:14" ht="13" x14ac:dyDescent="0.3">
      <c r="A612" s="6" t="s">
        <v>1346</v>
      </c>
      <c r="B612" s="1" t="s">
        <v>7294</v>
      </c>
      <c r="C612" s="106" t="s">
        <v>6381</v>
      </c>
      <c r="D612" s="106" t="s">
        <v>6718</v>
      </c>
      <c r="E612" s="106" t="s">
        <v>6383</v>
      </c>
      <c r="F612" s="62">
        <v>5418.7429917279414</v>
      </c>
      <c r="G612" s="62">
        <v>77.603462644649497</v>
      </c>
      <c r="H612" s="62">
        <v>420513.21933951555</v>
      </c>
      <c r="I612" s="127">
        <v>6017.8333333333339</v>
      </c>
      <c r="J612" s="16">
        <v>8230.9347014173854</v>
      </c>
      <c r="K612" s="17">
        <f>gp_need_index[[#This Row],[Normalised weighted population (base year)]]/gp_need_index[[#This Row],[Registered population (base year)]]</f>
        <v>1.3677571719750825</v>
      </c>
      <c r="L612" s="113">
        <v>6068.2744230020389</v>
      </c>
      <c r="M612" s="16">
        <v>8305.586262783494</v>
      </c>
      <c r="N612" s="17">
        <f>gp_need_index[[#This Row],[Normalised weighted population 2025/26]]/gp_need_index[[#This Row],[Registered population 2025/26]]</f>
        <v>1.368689957609833</v>
      </c>
    </row>
    <row r="613" spans="1:14" ht="13" x14ac:dyDescent="0.3">
      <c r="A613" s="6" t="s">
        <v>1220</v>
      </c>
      <c r="B613" s="1" t="s">
        <v>12460</v>
      </c>
      <c r="C613" s="106" t="s">
        <v>6381</v>
      </c>
      <c r="D613" s="106" t="s">
        <v>6718</v>
      </c>
      <c r="E613" s="106" t="s">
        <v>6383</v>
      </c>
      <c r="F613" s="62">
        <v>5271.7498497596152</v>
      </c>
      <c r="G613" s="62">
        <v>43.212193506779911</v>
      </c>
      <c r="H613" s="62">
        <v>227803.87462715042</v>
      </c>
      <c r="I613" s="127">
        <v>6765.5833333333321</v>
      </c>
      <c r="J613" s="16">
        <v>4458.9295426455365</v>
      </c>
      <c r="K613" s="17">
        <f>gp_need_index[[#This Row],[Normalised weighted population (base year)]]/gp_need_index[[#This Row],[Registered population (base year)]]</f>
        <v>0.6590606194556573</v>
      </c>
      <c r="L613" s="113">
        <v>6829.2823614853878</v>
      </c>
      <c r="M613" s="16">
        <v>4499.370399541489</v>
      </c>
      <c r="N613" s="17">
        <f>gp_need_index[[#This Row],[Normalised weighted population 2025/26]]/gp_need_index[[#This Row],[Registered population 2025/26]]</f>
        <v>0.65883502268353467</v>
      </c>
    </row>
    <row r="614" spans="1:14" ht="13" x14ac:dyDescent="0.3">
      <c r="A614" s="6" t="s">
        <v>1234</v>
      </c>
      <c r="B614" s="1" t="s">
        <v>7295</v>
      </c>
      <c r="C614" s="106" t="s">
        <v>6381</v>
      </c>
      <c r="D614" s="106" t="s">
        <v>6718</v>
      </c>
      <c r="E614" s="106" t="s">
        <v>6383</v>
      </c>
      <c r="F614" s="62">
        <v>5258.1489861306181</v>
      </c>
      <c r="G614" s="62">
        <v>103.71054251219709</v>
      </c>
      <c r="H614" s="62">
        <v>545325.48396156554</v>
      </c>
      <c r="I614" s="127">
        <v>15259.166666666668</v>
      </c>
      <c r="J614" s="16">
        <v>10673.953262531106</v>
      </c>
      <c r="K614" s="17">
        <f>gp_need_index[[#This Row],[Normalised weighted population (base year)]]/gp_need_index[[#This Row],[Registered population (base year)]]</f>
        <v>0.69951089045040282</v>
      </c>
      <c r="L614" s="113">
        <v>15397.858348695021</v>
      </c>
      <c r="M614" s="16">
        <v>10770.762106957922</v>
      </c>
      <c r="N614" s="17">
        <f>gp_need_index[[#This Row],[Normalised weighted population 2025/26]]/gp_need_index[[#This Row],[Registered population 2025/26]]</f>
        <v>0.69949741470837412</v>
      </c>
    </row>
    <row r="615" spans="1:14" ht="13" x14ac:dyDescent="0.3">
      <c r="A615" s="6" t="s">
        <v>1324</v>
      </c>
      <c r="B615" s="1" t="s">
        <v>7296</v>
      </c>
      <c r="C615" s="106" t="s">
        <v>6381</v>
      </c>
      <c r="D615" s="106" t="s">
        <v>6718</v>
      </c>
      <c r="E615" s="106" t="s">
        <v>6383</v>
      </c>
      <c r="F615" s="62">
        <v>5571.7010156249999</v>
      </c>
      <c r="G615" s="62">
        <v>81.5926578765324</v>
      </c>
      <c r="H615" s="62">
        <v>454609.89475821872</v>
      </c>
      <c r="I615" s="127">
        <v>6131.75</v>
      </c>
      <c r="J615" s="16">
        <v>8898.3275347451272</v>
      </c>
      <c r="K615" s="17">
        <f>gp_need_index[[#This Row],[Normalised weighted population (base year)]]/gp_need_index[[#This Row],[Registered population (base year)]]</f>
        <v>1.4511888995384885</v>
      </c>
      <c r="L615" s="113">
        <v>6182.0551897290861</v>
      </c>
      <c r="M615" s="16">
        <v>8979.0321045312739</v>
      </c>
      <c r="N615" s="17">
        <f>gp_need_index[[#This Row],[Normalised weighted population 2025/26]]/gp_need_index[[#This Row],[Registered population 2025/26]]</f>
        <v>1.4524348018518352</v>
      </c>
    </row>
    <row r="616" spans="1:14" ht="13" x14ac:dyDescent="0.3">
      <c r="A616" s="6" t="s">
        <v>1332</v>
      </c>
      <c r="B616" s="1" t="s">
        <v>7297</v>
      </c>
      <c r="C616" s="106" t="s">
        <v>6381</v>
      </c>
      <c r="D616" s="106" t="s">
        <v>6718</v>
      </c>
      <c r="E616" s="106" t="s">
        <v>6383</v>
      </c>
      <c r="F616" s="62">
        <v>5607.8365163901417</v>
      </c>
      <c r="G616" s="62">
        <v>102.60042693871148</v>
      </c>
      <c r="H616" s="62">
        <v>575366.42078412499</v>
      </c>
      <c r="I616" s="127">
        <v>8648.5</v>
      </c>
      <c r="J616" s="16">
        <v>11261.96091124251</v>
      </c>
      <c r="K616" s="17">
        <f>gp_need_index[[#This Row],[Normalised weighted population (base year)]]/gp_need_index[[#This Row],[Registered population (base year)]]</f>
        <v>1.3021866116948038</v>
      </c>
      <c r="L616" s="113">
        <v>8726.5270108690129</v>
      </c>
      <c r="M616" s="16">
        <v>11364.102769557041</v>
      </c>
      <c r="N616" s="17">
        <f>gp_need_index[[#This Row],[Normalised weighted population 2025/26]]/gp_need_index[[#This Row],[Registered population 2025/26]]</f>
        <v>1.3022480484393035</v>
      </c>
    </row>
    <row r="617" spans="1:14" ht="13" x14ac:dyDescent="0.3">
      <c r="A617" s="6" t="s">
        <v>1233</v>
      </c>
      <c r="B617" s="1" t="s">
        <v>6818</v>
      </c>
      <c r="C617" s="106" t="s">
        <v>6381</v>
      </c>
      <c r="D617" s="106" t="s">
        <v>6718</v>
      </c>
      <c r="E617" s="106" t="s">
        <v>6383</v>
      </c>
      <c r="F617" s="62">
        <v>5375.9495828919489</v>
      </c>
      <c r="G617" s="62">
        <v>66.75193421729918</v>
      </c>
      <c r="H617" s="62">
        <v>358855.03291272034</v>
      </c>
      <c r="I617" s="127">
        <v>6798.833333333333</v>
      </c>
      <c r="J617" s="16">
        <v>7024.0653737803395</v>
      </c>
      <c r="K617" s="17">
        <f>gp_need_index[[#This Row],[Normalised weighted population (base year)]]/gp_need_index[[#This Row],[Registered population (base year)]]</f>
        <v>1.0331280426220684</v>
      </c>
      <c r="L617" s="113">
        <v>6855.0803605417423</v>
      </c>
      <c r="M617" s="16">
        <v>7087.7710726239984</v>
      </c>
      <c r="N617" s="17">
        <f>gp_need_index[[#This Row],[Normalised weighted population 2025/26]]/gp_need_index[[#This Row],[Registered population 2025/26]]</f>
        <v>1.0339442719623884</v>
      </c>
    </row>
    <row r="618" spans="1:14" ht="13" x14ac:dyDescent="0.3">
      <c r="A618" s="6" t="s">
        <v>1342</v>
      </c>
      <c r="B618" s="1" t="s">
        <v>7298</v>
      </c>
      <c r="C618" s="106" t="s">
        <v>6381</v>
      </c>
      <c r="D618" s="106" t="s">
        <v>6718</v>
      </c>
      <c r="E618" s="106" t="s">
        <v>6383</v>
      </c>
      <c r="F618" s="62">
        <v>5604.8590244391025</v>
      </c>
      <c r="G618" s="62">
        <v>116.76144003476574</v>
      </c>
      <c r="H618" s="62">
        <v>654431.41088536184</v>
      </c>
      <c r="I618" s="127">
        <v>10829.25</v>
      </c>
      <c r="J618" s="16">
        <v>12809.543105480414</v>
      </c>
      <c r="K618" s="17">
        <f>gp_need_index[[#This Row],[Normalised weighted population (base year)]]/gp_need_index[[#This Row],[Registered population (base year)]]</f>
        <v>1.1828652127783932</v>
      </c>
      <c r="L618" s="113">
        <v>10918.766666763981</v>
      </c>
      <c r="M618" s="16">
        <v>12925.720967157036</v>
      </c>
      <c r="N618" s="17">
        <f>gp_need_index[[#This Row],[Normalised weighted population 2025/26]]/gp_need_index[[#This Row],[Registered population 2025/26]]</f>
        <v>1.1838077835752361</v>
      </c>
    </row>
    <row r="619" spans="1:14" ht="13" x14ac:dyDescent="0.3">
      <c r="A619" s="6" t="s">
        <v>1325</v>
      </c>
      <c r="B619" s="1" t="s">
        <v>7299</v>
      </c>
      <c r="C619" s="106" t="s">
        <v>6381</v>
      </c>
      <c r="D619" s="106" t="s">
        <v>6718</v>
      </c>
      <c r="E619" s="106" t="s">
        <v>6383</v>
      </c>
      <c r="F619" s="62">
        <v>5551.3535957905788</v>
      </c>
      <c r="G619" s="62">
        <v>90.577848202430346</v>
      </c>
      <c r="H619" s="62">
        <v>502829.6633175349</v>
      </c>
      <c r="I619" s="127">
        <v>9518</v>
      </c>
      <c r="J619" s="16">
        <v>9842.1593765896632</v>
      </c>
      <c r="K619" s="17">
        <f>gp_need_index[[#This Row],[Normalised weighted population (base year)]]/gp_need_index[[#This Row],[Registered population (base year)]]</f>
        <v>1.0340575096227846</v>
      </c>
      <c r="L619" s="113">
        <v>9602.699807738034</v>
      </c>
      <c r="M619" s="16">
        <v>9931.4241552969925</v>
      </c>
      <c r="N619" s="17">
        <f>gp_need_index[[#This Row],[Normalised weighted population 2025/26]]/gp_need_index[[#This Row],[Registered population 2025/26]]</f>
        <v>1.0342324923345063</v>
      </c>
    </row>
    <row r="620" spans="1:14" ht="13" x14ac:dyDescent="0.3">
      <c r="A620" s="6" t="s">
        <v>1336</v>
      </c>
      <c r="B620" s="1" t="s">
        <v>7300</v>
      </c>
      <c r="C620" s="106" t="s">
        <v>6381</v>
      </c>
      <c r="D620" s="106" t="s">
        <v>6718</v>
      </c>
      <c r="E620" s="106" t="s">
        <v>6383</v>
      </c>
      <c r="F620" s="62">
        <v>5542.0748060071792</v>
      </c>
      <c r="G620" s="62">
        <v>89.267824490235697</v>
      </c>
      <c r="H620" s="62">
        <v>494728.96109440591</v>
      </c>
      <c r="I620" s="127">
        <v>8830.5833333333321</v>
      </c>
      <c r="J620" s="16">
        <v>9683.5999117078518</v>
      </c>
      <c r="K620" s="17">
        <f>gp_need_index[[#This Row],[Normalised weighted population (base year)]]/gp_need_index[[#This Row],[Registered population (base year)]]</f>
        <v>1.0965979874913345</v>
      </c>
      <c r="L620" s="113">
        <v>8909.1631034422571</v>
      </c>
      <c r="M620" s="16">
        <v>9771.4266141757034</v>
      </c>
      <c r="N620" s="17">
        <f>gp_need_index[[#This Row],[Normalised weighted population 2025/26]]/gp_need_index[[#This Row],[Registered population 2025/26]]</f>
        <v>1.0967838954929774</v>
      </c>
    </row>
    <row r="621" spans="1:14" ht="13" x14ac:dyDescent="0.3">
      <c r="A621" s="6" t="s">
        <v>1212</v>
      </c>
      <c r="B621" s="1" t="s">
        <v>7301</v>
      </c>
      <c r="C621" s="106" t="s">
        <v>6381</v>
      </c>
      <c r="D621" s="106" t="s">
        <v>6718</v>
      </c>
      <c r="E621" s="106" t="s">
        <v>6383</v>
      </c>
      <c r="F621" s="62">
        <v>5516.4592109374998</v>
      </c>
      <c r="G621" s="62">
        <v>110.33486495442853</v>
      </c>
      <c r="H621" s="62">
        <v>608657.78206540237</v>
      </c>
      <c r="I621" s="127">
        <v>10359.166666666668</v>
      </c>
      <c r="J621" s="16">
        <v>11913.590891526794</v>
      </c>
      <c r="K621" s="17">
        <f>gp_need_index[[#This Row],[Normalised weighted population (base year)]]/gp_need_index[[#This Row],[Registered population (base year)]]</f>
        <v>1.1500530182472972</v>
      </c>
      <c r="L621" s="113">
        <v>10446.984691210168</v>
      </c>
      <c r="M621" s="16">
        <v>12021.642794960842</v>
      </c>
      <c r="N621" s="17">
        <f>gp_need_index[[#This Row],[Normalised weighted population 2025/26]]/gp_need_index[[#This Row],[Registered population 2025/26]]</f>
        <v>1.1507284781488722</v>
      </c>
    </row>
    <row r="622" spans="1:14" ht="13" x14ac:dyDescent="0.3">
      <c r="A622" s="6" t="s">
        <v>1345</v>
      </c>
      <c r="B622" s="1" t="s">
        <v>7302</v>
      </c>
      <c r="C622" s="106" t="s">
        <v>6381</v>
      </c>
      <c r="D622" s="106" t="s">
        <v>6718</v>
      </c>
      <c r="E622" s="106" t="s">
        <v>6383</v>
      </c>
      <c r="F622" s="62">
        <v>5586.8426599984214</v>
      </c>
      <c r="G622" s="62">
        <v>115.80244901445096</v>
      </c>
      <c r="H622" s="62">
        <v>646970.06228622678</v>
      </c>
      <c r="I622" s="127">
        <v>9218.6666666666661</v>
      </c>
      <c r="J622" s="16">
        <v>12663.498057953839</v>
      </c>
      <c r="K622" s="17">
        <f>gp_need_index[[#This Row],[Normalised weighted population (base year)]]/gp_need_index[[#This Row],[Registered population (base year)]]</f>
        <v>1.3736800033938934</v>
      </c>
      <c r="L622" s="113">
        <v>9296.1353030229329</v>
      </c>
      <c r="M622" s="16">
        <v>12778.351344570259</v>
      </c>
      <c r="N622" s="17">
        <f>gp_need_index[[#This Row],[Normalised weighted population 2025/26]]/gp_need_index[[#This Row],[Registered population 2025/26]]</f>
        <v>1.3745874955601145</v>
      </c>
    </row>
    <row r="623" spans="1:14" ht="13" x14ac:dyDescent="0.3">
      <c r="A623" s="6" t="s">
        <v>1329</v>
      </c>
      <c r="B623" s="1" t="s">
        <v>7303</v>
      </c>
      <c r="C623" s="106" t="s">
        <v>6381</v>
      </c>
      <c r="D623" s="106" t="s">
        <v>6718</v>
      </c>
      <c r="E623" s="106" t="s">
        <v>6383</v>
      </c>
      <c r="F623" s="62">
        <v>5514.7707753057066</v>
      </c>
      <c r="G623" s="62">
        <v>138.49927804266162</v>
      </c>
      <c r="H623" s="62">
        <v>763791.77095060959</v>
      </c>
      <c r="I623" s="127">
        <v>17274.083333333336</v>
      </c>
      <c r="J623" s="16">
        <v>14950.113107142575</v>
      </c>
      <c r="K623" s="17">
        <f>gp_need_index[[#This Row],[Normalised weighted population (base year)]]/gp_need_index[[#This Row],[Registered population (base year)]]</f>
        <v>0.86546491750990584</v>
      </c>
      <c r="L623" s="113">
        <v>17432.284429761232</v>
      </c>
      <c r="M623" s="16">
        <v>15085.705154283458</v>
      </c>
      <c r="N623" s="17">
        <f>gp_need_index[[#This Row],[Normalised weighted population 2025/26]]/gp_need_index[[#This Row],[Registered population 2025/26]]</f>
        <v>0.86538888319929075</v>
      </c>
    </row>
    <row r="624" spans="1:14" ht="13" x14ac:dyDescent="0.3">
      <c r="A624" s="6" t="s">
        <v>1328</v>
      </c>
      <c r="B624" s="1" t="s">
        <v>7304</v>
      </c>
      <c r="C624" s="106" t="s">
        <v>6381</v>
      </c>
      <c r="D624" s="106" t="s">
        <v>6718</v>
      </c>
      <c r="E624" s="106" t="s">
        <v>6383</v>
      </c>
      <c r="F624" s="62">
        <v>5591.4640453441725</v>
      </c>
      <c r="G624" s="62">
        <v>78.78614897301695</v>
      </c>
      <c r="H624" s="62">
        <v>440529.91925375396</v>
      </c>
      <c r="I624" s="127">
        <v>6741</v>
      </c>
      <c r="J624" s="16">
        <v>8622.7324912484401</v>
      </c>
      <c r="K624" s="17">
        <f>gp_need_index[[#This Row],[Normalised weighted population (base year)]]/gp_need_index[[#This Row],[Registered population (base year)]]</f>
        <v>1.2791473803958522</v>
      </c>
      <c r="L624" s="113">
        <v>6797.3230641877208</v>
      </c>
      <c r="M624" s="16">
        <v>8700.9375149868883</v>
      </c>
      <c r="N624" s="17">
        <f>gp_need_index[[#This Row],[Normalised weighted population 2025/26]]/gp_need_index[[#This Row],[Registered population 2025/26]]</f>
        <v>1.2800535494375018</v>
      </c>
    </row>
    <row r="625" spans="1:14" ht="13" x14ac:dyDescent="0.3">
      <c r="A625" s="6" t="s">
        <v>1347</v>
      </c>
      <c r="B625" s="1" t="s">
        <v>7305</v>
      </c>
      <c r="C625" s="106" t="s">
        <v>6381</v>
      </c>
      <c r="D625" s="106" t="s">
        <v>6718</v>
      </c>
      <c r="E625" s="106" t="s">
        <v>6383</v>
      </c>
      <c r="F625" s="62">
        <v>5466.882606907895</v>
      </c>
      <c r="G625" s="62">
        <v>79.501429647420153</v>
      </c>
      <c r="H625" s="62">
        <v>434624.98296379292</v>
      </c>
      <c r="I625" s="127">
        <v>9058.1666666666679</v>
      </c>
      <c r="J625" s="16">
        <v>8507.1519511288261</v>
      </c>
      <c r="K625" s="17">
        <f>gp_need_index[[#This Row],[Normalised weighted population (base year)]]/gp_need_index[[#This Row],[Registered population (base year)]]</f>
        <v>0.93916928934797239</v>
      </c>
      <c r="L625" s="113">
        <v>9139.654581397841</v>
      </c>
      <c r="M625" s="16">
        <v>8584.30870172498</v>
      </c>
      <c r="N625" s="17">
        <f>gp_need_index[[#This Row],[Normalised weighted population 2025/26]]/gp_need_index[[#This Row],[Registered population 2025/26]]</f>
        <v>0.93923776060386688</v>
      </c>
    </row>
    <row r="626" spans="1:14" ht="13" x14ac:dyDescent="0.3">
      <c r="A626" s="6" t="s">
        <v>1204</v>
      </c>
      <c r="B626" s="1" t="s">
        <v>7306</v>
      </c>
      <c r="C626" s="106" t="s">
        <v>6381</v>
      </c>
      <c r="D626" s="106" t="s">
        <v>6718</v>
      </c>
      <c r="E626" s="106" t="s">
        <v>6383</v>
      </c>
      <c r="F626" s="62">
        <v>5410.717122395833</v>
      </c>
      <c r="G626" s="62">
        <v>55.506622256102993</v>
      </c>
      <c r="H626" s="62">
        <v>300330.6314474541</v>
      </c>
      <c r="I626" s="127">
        <v>7846.083333333333</v>
      </c>
      <c r="J626" s="16">
        <v>5878.5353291916172</v>
      </c>
      <c r="K626" s="17">
        <f>gp_need_index[[#This Row],[Normalised weighted population (base year)]]/gp_need_index[[#This Row],[Registered population (base year)]]</f>
        <v>0.74923182426794055</v>
      </c>
      <c r="L626" s="113">
        <v>7921.295863541869</v>
      </c>
      <c r="M626" s="16">
        <v>5931.8514903311789</v>
      </c>
      <c r="N626" s="17">
        <f>gp_need_index[[#This Row],[Normalised weighted population 2025/26]]/gp_need_index[[#This Row],[Registered population 2025/26]]</f>
        <v>0.74884862180603551</v>
      </c>
    </row>
    <row r="627" spans="1:14" ht="13" x14ac:dyDescent="0.3">
      <c r="A627" s="6" t="s">
        <v>1222</v>
      </c>
      <c r="B627" s="1" t="s">
        <v>7307</v>
      </c>
      <c r="C627" s="106" t="s">
        <v>6381</v>
      </c>
      <c r="D627" s="106" t="s">
        <v>6718</v>
      </c>
      <c r="E627" s="106" t="s">
        <v>6383</v>
      </c>
      <c r="F627" s="62">
        <v>5548.8183477492557</v>
      </c>
      <c r="G627" s="62">
        <v>51.367189983879371</v>
      </c>
      <c r="H627" s="62">
        <v>285027.20625487162</v>
      </c>
      <c r="I627" s="127">
        <v>6342.4166666666679</v>
      </c>
      <c r="J627" s="16">
        <v>5578.9930373559046</v>
      </c>
      <c r="K627" s="17">
        <f>gp_need_index[[#This Row],[Normalised weighted population (base year)]]/gp_need_index[[#This Row],[Registered population (base year)]]</f>
        <v>0.87963205991762916</v>
      </c>
      <c r="L627" s="113">
        <v>6397.7730088925346</v>
      </c>
      <c r="M627" s="16">
        <v>5629.5924596812383</v>
      </c>
      <c r="N627" s="17">
        <f>gp_need_index[[#This Row],[Normalised weighted population 2025/26]]/gp_need_index[[#This Row],[Registered population 2025/26]]</f>
        <v>0.8799300087477987</v>
      </c>
    </row>
    <row r="628" spans="1:14" ht="13" x14ac:dyDescent="0.3">
      <c r="A628" s="6" t="s">
        <v>1202</v>
      </c>
      <c r="B628" s="1" t="s">
        <v>7308</v>
      </c>
      <c r="C628" s="106" t="s">
        <v>6381</v>
      </c>
      <c r="D628" s="106" t="s">
        <v>6718</v>
      </c>
      <c r="E628" s="106" t="s">
        <v>6383</v>
      </c>
      <c r="F628" s="62">
        <v>5466.0833740234375</v>
      </c>
      <c r="G628" s="62">
        <v>85.98550825121967</v>
      </c>
      <c r="H628" s="62">
        <v>470003.95705894695</v>
      </c>
      <c r="I628" s="127">
        <v>9563.75</v>
      </c>
      <c r="J628" s="16">
        <v>9199.6439161560611</v>
      </c>
      <c r="K628" s="17">
        <f>gp_need_index[[#This Row],[Normalised weighted population (base year)]]/gp_need_index[[#This Row],[Registered population (base year)]]</f>
        <v>0.96192852345116309</v>
      </c>
      <c r="L628" s="113">
        <v>9648.9539145896015</v>
      </c>
      <c r="M628" s="16">
        <v>9283.081315098736</v>
      </c>
      <c r="N628" s="17">
        <f>gp_need_index[[#This Row],[Normalised weighted population 2025/26]]/gp_need_index[[#This Row],[Registered population 2025/26]]</f>
        <v>0.96208163053430573</v>
      </c>
    </row>
    <row r="629" spans="1:14" ht="13" x14ac:dyDescent="0.3">
      <c r="A629" s="6" t="s">
        <v>1326</v>
      </c>
      <c r="B629" s="1" t="s">
        <v>7309</v>
      </c>
      <c r="C629" s="106" t="s">
        <v>6381</v>
      </c>
      <c r="D629" s="106" t="s">
        <v>6718</v>
      </c>
      <c r="E629" s="106" t="s">
        <v>6383</v>
      </c>
      <c r="F629" s="62">
        <v>5393.3060676007235</v>
      </c>
      <c r="G629" s="62">
        <v>124.99678345242583</v>
      </c>
      <c r="H629" s="62">
        <v>674145.91062454192</v>
      </c>
      <c r="I629" s="127">
        <v>12195</v>
      </c>
      <c r="J629" s="16">
        <v>13195.425766385037</v>
      </c>
      <c r="K629" s="17">
        <f>gp_need_index[[#This Row],[Normalised weighted population (base year)]]/gp_need_index[[#This Row],[Registered population (base year)]]</f>
        <v>1.082035733200905</v>
      </c>
      <c r="L629" s="113">
        <v>12301.95998768256</v>
      </c>
      <c r="M629" s="16">
        <v>13315.103442382342</v>
      </c>
      <c r="N629" s="17">
        <f>gp_need_index[[#This Row],[Normalised weighted population 2025/26]]/gp_need_index[[#This Row],[Registered population 2025/26]]</f>
        <v>1.0823562632063672</v>
      </c>
    </row>
    <row r="630" spans="1:14" ht="13" x14ac:dyDescent="0.3">
      <c r="A630" s="6" t="s">
        <v>1231</v>
      </c>
      <c r="B630" s="1" t="s">
        <v>7310</v>
      </c>
      <c r="C630" s="106" t="s">
        <v>6381</v>
      </c>
      <c r="D630" s="106" t="s">
        <v>6718</v>
      </c>
      <c r="E630" s="106" t="s">
        <v>6383</v>
      </c>
      <c r="F630" s="62">
        <v>5248.6285947602373</v>
      </c>
      <c r="G630" s="62">
        <v>56.215343164331514</v>
      </c>
      <c r="H630" s="62">
        <v>295053.45759656985</v>
      </c>
      <c r="I630" s="127">
        <v>8046.75</v>
      </c>
      <c r="J630" s="16">
        <v>5775.2423258399531</v>
      </c>
      <c r="K630" s="17">
        <f>gp_need_index[[#This Row],[Normalised weighted population (base year)]]/gp_need_index[[#This Row],[Registered population (base year)]]</f>
        <v>0.71771116610307928</v>
      </c>
      <c r="L630" s="113">
        <v>8120.1642465511013</v>
      </c>
      <c r="M630" s="16">
        <v>5827.6216572927151</v>
      </c>
      <c r="N630" s="17">
        <f>gp_need_index[[#This Row],[Normalised weighted population 2025/26]]/gp_need_index[[#This Row],[Registered population 2025/26]]</f>
        <v>0.71767287955633363</v>
      </c>
    </row>
    <row r="631" spans="1:14" ht="13" x14ac:dyDescent="0.3">
      <c r="A631" s="6" t="s">
        <v>1209</v>
      </c>
      <c r="B631" s="1" t="s">
        <v>12461</v>
      </c>
      <c r="C631" s="106" t="s">
        <v>6381</v>
      </c>
      <c r="D631" s="106" t="s">
        <v>6718</v>
      </c>
      <c r="E631" s="106" t="s">
        <v>6383</v>
      </c>
      <c r="F631" s="62">
        <v>5331.3894414487095</v>
      </c>
      <c r="G631" s="62">
        <v>102.46598973352793</v>
      </c>
      <c r="H631" s="62">
        <v>546286.09577292274</v>
      </c>
      <c r="I631" s="127">
        <v>10592.083333333332</v>
      </c>
      <c r="J631" s="16">
        <v>10692.755841686905</v>
      </c>
      <c r="K631" s="17">
        <f>gp_need_index[[#This Row],[Normalised weighted population (base year)]]/gp_need_index[[#This Row],[Registered population (base year)]]</f>
        <v>1.0095045049387741</v>
      </c>
      <c r="L631" s="113">
        <v>10683.709946837156</v>
      </c>
      <c r="M631" s="16">
        <v>10789.735218616119</v>
      </c>
      <c r="N631" s="17">
        <f>gp_need_index[[#This Row],[Normalised weighted population 2025/26]]/gp_need_index[[#This Row],[Registered population 2025/26]]</f>
        <v>1.0099240125674089</v>
      </c>
    </row>
    <row r="632" spans="1:14" ht="13" x14ac:dyDescent="0.3">
      <c r="A632" s="6" t="s">
        <v>1213</v>
      </c>
      <c r="B632" s="1" t="s">
        <v>7311</v>
      </c>
      <c r="C632" s="106" t="s">
        <v>6381</v>
      </c>
      <c r="D632" s="106" t="s">
        <v>6718</v>
      </c>
      <c r="E632" s="106" t="s">
        <v>6383</v>
      </c>
      <c r="F632" s="62">
        <v>5461.9097290039063</v>
      </c>
      <c r="G632" s="62">
        <v>177.2234366867678</v>
      </c>
      <c r="H632" s="62">
        <v>967978.41304696479</v>
      </c>
      <c r="I632" s="127">
        <v>16536.666666666668</v>
      </c>
      <c r="J632" s="16">
        <v>18946.769670369082</v>
      </c>
      <c r="K632" s="17">
        <f>gp_need_index[[#This Row],[Normalised weighted population (base year)]]/gp_need_index[[#This Row],[Registered population (base year)]]</f>
        <v>1.1457429754305029</v>
      </c>
      <c r="L632" s="113">
        <v>16674.918664957811</v>
      </c>
      <c r="M632" s="16">
        <v>19118.609927890928</v>
      </c>
      <c r="N632" s="17">
        <f>gp_need_index[[#This Row],[Normalised weighted population 2025/26]]/gp_need_index[[#This Row],[Registered population 2025/26]]</f>
        <v>1.1465489164914795</v>
      </c>
    </row>
    <row r="633" spans="1:14" ht="13" x14ac:dyDescent="0.3">
      <c r="A633" s="6" t="s">
        <v>1327</v>
      </c>
      <c r="B633" s="1" t="s">
        <v>7312</v>
      </c>
      <c r="C633" s="106" t="s">
        <v>6381</v>
      </c>
      <c r="D633" s="106" t="s">
        <v>6718</v>
      </c>
      <c r="E633" s="106" t="s">
        <v>6383</v>
      </c>
      <c r="F633" s="62">
        <v>5546.1376182154609</v>
      </c>
      <c r="G633" s="62">
        <v>95.93357587365854</v>
      </c>
      <c r="H633" s="62">
        <v>532060.81400282483</v>
      </c>
      <c r="I633" s="127">
        <v>9211.0833333333339</v>
      </c>
      <c r="J633" s="16">
        <v>10414.316639364457</v>
      </c>
      <c r="K633" s="17">
        <f>gp_need_index[[#This Row],[Normalised weighted population (base year)]]/gp_need_index[[#This Row],[Registered population (base year)]]</f>
        <v>1.1306288590047631</v>
      </c>
      <c r="L633" s="113">
        <v>9288.6169783413898</v>
      </c>
      <c r="M633" s="16">
        <v>10508.770674767717</v>
      </c>
      <c r="N633" s="17">
        <f>gp_need_index[[#This Row],[Normalised weighted population 2025/26]]/gp_need_index[[#This Row],[Registered population 2025/26]]</f>
        <v>1.131360104445194</v>
      </c>
    </row>
    <row r="634" spans="1:14" ht="13" x14ac:dyDescent="0.3">
      <c r="A634" s="6" t="s">
        <v>1211</v>
      </c>
      <c r="B634" s="1" t="s">
        <v>7313</v>
      </c>
      <c r="C634" s="106" t="s">
        <v>6381</v>
      </c>
      <c r="D634" s="106" t="s">
        <v>6718</v>
      </c>
      <c r="E634" s="106" t="s">
        <v>6383</v>
      </c>
      <c r="F634" s="62">
        <v>5439.8361037234044</v>
      </c>
      <c r="G634" s="62">
        <v>50.848266705814481</v>
      </c>
      <c r="H634" s="62">
        <v>276606.23703804635</v>
      </c>
      <c r="I634" s="127">
        <v>6859.5833333333339</v>
      </c>
      <c r="J634" s="16">
        <v>5414.1648118480334</v>
      </c>
      <c r="K634" s="17">
        <f>gp_need_index[[#This Row],[Normalised weighted population (base year)]]/gp_need_index[[#This Row],[Registered population (base year)]]</f>
        <v>0.78928479307752408</v>
      </c>
      <c r="L634" s="113">
        <v>6925.6647599413991</v>
      </c>
      <c r="M634" s="16">
        <v>5463.269302572312</v>
      </c>
      <c r="N634" s="17">
        <f>gp_need_index[[#This Row],[Normalised weighted population 2025/26]]/gp_need_index[[#This Row],[Registered population 2025/26]]</f>
        <v>0.78884403042034323</v>
      </c>
    </row>
    <row r="635" spans="1:14" ht="13" x14ac:dyDescent="0.3">
      <c r="A635" s="6" t="s">
        <v>1223</v>
      </c>
      <c r="B635" s="1" t="s">
        <v>7314</v>
      </c>
      <c r="C635" s="106" t="s">
        <v>6381</v>
      </c>
      <c r="D635" s="106" t="s">
        <v>6718</v>
      </c>
      <c r="E635" s="106" t="s">
        <v>6383</v>
      </c>
      <c r="F635" s="62">
        <v>5384.1881591796873</v>
      </c>
      <c r="G635" s="62">
        <v>44.545827668925355</v>
      </c>
      <c r="H635" s="62">
        <v>239843.11787588679</v>
      </c>
      <c r="I635" s="127">
        <v>6048.9166666666661</v>
      </c>
      <c r="J635" s="16">
        <v>4694.5802201449806</v>
      </c>
      <c r="K635" s="17">
        <f>gp_need_index[[#This Row],[Normalised weighted population (base year)]]/gp_need_index[[#This Row],[Registered population (base year)]]</f>
        <v>0.7761026442991138</v>
      </c>
      <c r="L635" s="113">
        <v>6102.978417288743</v>
      </c>
      <c r="M635" s="16">
        <v>4737.158342327376</v>
      </c>
      <c r="N635" s="17">
        <f>gp_need_index[[#This Row],[Normalised weighted population 2025/26]]/gp_need_index[[#This Row],[Registered population 2025/26]]</f>
        <v>0.7762043412946994</v>
      </c>
    </row>
    <row r="636" spans="1:14" ht="13" x14ac:dyDescent="0.3">
      <c r="A636" s="6" t="s">
        <v>1224</v>
      </c>
      <c r="B636" s="1" t="s">
        <v>7315</v>
      </c>
      <c r="C636" s="106" t="s">
        <v>6381</v>
      </c>
      <c r="D636" s="106" t="s">
        <v>6718</v>
      </c>
      <c r="E636" s="106" t="s">
        <v>6383</v>
      </c>
      <c r="F636" s="62">
        <v>5345.0963462271338</v>
      </c>
      <c r="G636" s="62">
        <v>59.216752867495089</v>
      </c>
      <c r="H636" s="62">
        <v>316519.24938748317</v>
      </c>
      <c r="I636" s="127">
        <v>5470.4166666666661</v>
      </c>
      <c r="J636" s="16">
        <v>6195.4039816916747</v>
      </c>
      <c r="K636" s="17">
        <f>gp_need_index[[#This Row],[Normalised weighted population (base year)]]/gp_need_index[[#This Row],[Registered population (base year)]]</f>
        <v>1.1325287193282063</v>
      </c>
      <c r="L636" s="113">
        <v>5518.1896934052638</v>
      </c>
      <c r="M636" s="16">
        <v>6251.5940253871304</v>
      </c>
      <c r="N636" s="17">
        <f>gp_need_index[[#This Row],[Normalised weighted population 2025/26]]/gp_need_index[[#This Row],[Registered population 2025/26]]</f>
        <v>1.1329066909132086</v>
      </c>
    </row>
    <row r="637" spans="1:14" ht="13" x14ac:dyDescent="0.3">
      <c r="A637" s="6" t="s">
        <v>1228</v>
      </c>
      <c r="B637" s="1" t="s">
        <v>7316</v>
      </c>
      <c r="C637" s="106" t="s">
        <v>6381</v>
      </c>
      <c r="D637" s="106" t="s">
        <v>6718</v>
      </c>
      <c r="E637" s="106" t="s">
        <v>6383</v>
      </c>
      <c r="F637" s="62">
        <v>5484.0725686961205</v>
      </c>
      <c r="G637" s="62">
        <v>90.578770991281203</v>
      </c>
      <c r="H637" s="62">
        <v>496740.55329949316</v>
      </c>
      <c r="I637" s="127">
        <v>8165</v>
      </c>
      <c r="J637" s="16">
        <v>9722.9739035931943</v>
      </c>
      <c r="K637" s="17">
        <f>gp_need_index[[#This Row],[Normalised weighted population (base year)]]/gp_need_index[[#This Row],[Registered population (base year)]]</f>
        <v>1.1908112557983093</v>
      </c>
      <c r="L637" s="113">
        <v>8234.6188508416453</v>
      </c>
      <c r="M637" s="16">
        <v>9811.15771373813</v>
      </c>
      <c r="N637" s="17">
        <f>gp_need_index[[#This Row],[Normalised weighted population 2025/26]]/gp_need_index[[#This Row],[Registered population 2025/26]]</f>
        <v>1.1914525603981476</v>
      </c>
    </row>
    <row r="638" spans="1:14" ht="13" x14ac:dyDescent="0.3">
      <c r="A638" s="6" t="s">
        <v>1206</v>
      </c>
      <c r="B638" s="1" t="s">
        <v>12462</v>
      </c>
      <c r="C638" s="106" t="s">
        <v>6381</v>
      </c>
      <c r="D638" s="106" t="s">
        <v>6718</v>
      </c>
      <c r="E638" s="106" t="s">
        <v>6383</v>
      </c>
      <c r="F638" s="62">
        <v>5508.0367940266924</v>
      </c>
      <c r="G638" s="62">
        <v>55.64464491640301</v>
      </c>
      <c r="H638" s="62">
        <v>306492.75159009814</v>
      </c>
      <c r="I638" s="127">
        <v>5864.9166666666679</v>
      </c>
      <c r="J638" s="16">
        <v>5999.149869195986</v>
      </c>
      <c r="K638" s="17">
        <f>gp_need_index[[#This Row],[Normalised weighted population (base year)]]/gp_need_index[[#This Row],[Registered population (base year)]]</f>
        <v>1.0228874867553079</v>
      </c>
      <c r="L638" s="113">
        <v>5914.8245957343424</v>
      </c>
      <c r="M638" s="16">
        <v>6053.5599600119949</v>
      </c>
      <c r="N638" s="17">
        <f>gp_need_index[[#This Row],[Normalised weighted population 2025/26]]/gp_need_index[[#This Row],[Registered population 2025/26]]</f>
        <v>1.023455533132412</v>
      </c>
    </row>
    <row r="639" spans="1:14" ht="13" x14ac:dyDescent="0.3">
      <c r="A639" s="6" t="s">
        <v>1341</v>
      </c>
      <c r="B639" s="1" t="s">
        <v>7317</v>
      </c>
      <c r="C639" s="106" t="s">
        <v>6381</v>
      </c>
      <c r="D639" s="106" t="s">
        <v>6718</v>
      </c>
      <c r="E639" s="106" t="s">
        <v>6383</v>
      </c>
      <c r="F639" s="62">
        <v>5497.77048658288</v>
      </c>
      <c r="G639" s="62">
        <v>59.167583865930126</v>
      </c>
      <c r="H639" s="62">
        <v>325289.79634052806</v>
      </c>
      <c r="I639" s="127">
        <v>5863.5</v>
      </c>
      <c r="J639" s="16">
        <v>6367.0746829828577</v>
      </c>
      <c r="K639" s="17">
        <f>gp_need_index[[#This Row],[Normalised weighted population (base year)]]/gp_need_index[[#This Row],[Registered population (base year)]]</f>
        <v>1.0858829509649284</v>
      </c>
      <c r="L639" s="113">
        <v>5914.3667987996378</v>
      </c>
      <c r="M639" s="16">
        <v>6424.8217170271728</v>
      </c>
      <c r="N639" s="17">
        <f>gp_need_index[[#This Row],[Normalised weighted population 2025/26]]/gp_need_index[[#This Row],[Registered population 2025/26]]</f>
        <v>1.0863076193264063</v>
      </c>
    </row>
    <row r="640" spans="1:14" ht="13" x14ac:dyDescent="0.3">
      <c r="A640" s="6" t="s">
        <v>1340</v>
      </c>
      <c r="B640" s="1" t="s">
        <v>7318</v>
      </c>
      <c r="C640" s="106" t="s">
        <v>6381</v>
      </c>
      <c r="D640" s="106" t="s">
        <v>6718</v>
      </c>
      <c r="E640" s="106" t="s">
        <v>6383</v>
      </c>
      <c r="F640" s="62">
        <v>5643.2403021918399</v>
      </c>
      <c r="G640" s="62">
        <v>197.35393599467938</v>
      </c>
      <c r="H640" s="62">
        <v>1113715.6854013635</v>
      </c>
      <c r="I640" s="127">
        <v>15720</v>
      </c>
      <c r="J640" s="16">
        <v>21799.364825869383</v>
      </c>
      <c r="K640" s="17">
        <f>gp_need_index[[#This Row],[Normalised weighted population (base year)]]/gp_need_index[[#This Row],[Registered population (base year)]]</f>
        <v>1.3867280423581032</v>
      </c>
      <c r="L640" s="113">
        <v>15844.839478797634</v>
      </c>
      <c r="M640" s="16">
        <v>21997.077076066231</v>
      </c>
      <c r="N640" s="17">
        <f>gp_need_index[[#This Row],[Normalised weighted population 2025/26]]/gp_need_index[[#This Row],[Registered population 2025/26]]</f>
        <v>1.3882802098122267</v>
      </c>
    </row>
    <row r="641" spans="1:14" ht="13" x14ac:dyDescent="0.3">
      <c r="A641" s="6" t="s">
        <v>1215</v>
      </c>
      <c r="B641" s="1" t="s">
        <v>7319</v>
      </c>
      <c r="C641" s="106" t="s">
        <v>6381</v>
      </c>
      <c r="D641" s="106" t="s">
        <v>6718</v>
      </c>
      <c r="E641" s="106" t="s">
        <v>6383</v>
      </c>
      <c r="F641" s="62">
        <v>5416.8038330078125</v>
      </c>
      <c r="G641" s="62">
        <v>90.043505528116881</v>
      </c>
      <c r="H641" s="62">
        <v>487748.00588216371</v>
      </c>
      <c r="I641" s="127">
        <v>8900.9166666666679</v>
      </c>
      <c r="J641" s="16">
        <v>9546.9578660767183</v>
      </c>
      <c r="K641" s="17">
        <f>gp_need_index[[#This Row],[Normalised weighted population (base year)]]/gp_need_index[[#This Row],[Registered population (base year)]]</f>
        <v>1.0725814231953694</v>
      </c>
      <c r="L641" s="113">
        <v>8973.8976990303872</v>
      </c>
      <c r="M641" s="16">
        <v>9633.5452752656583</v>
      </c>
      <c r="N641" s="17">
        <f>gp_need_index[[#This Row],[Normalised weighted population 2025/26]]/gp_need_index[[#This Row],[Registered population 2025/26]]</f>
        <v>1.0735073652897273</v>
      </c>
    </row>
    <row r="642" spans="1:14" ht="13" x14ac:dyDescent="0.3">
      <c r="A642" s="6" t="s">
        <v>1219</v>
      </c>
      <c r="B642" s="1" t="s">
        <v>7320</v>
      </c>
      <c r="C642" s="106" t="s">
        <v>6381</v>
      </c>
      <c r="D642" s="106" t="s">
        <v>6718</v>
      </c>
      <c r="E642" s="106" t="s">
        <v>6383</v>
      </c>
      <c r="F642" s="62">
        <v>5483.734623747052</v>
      </c>
      <c r="G642" s="62">
        <v>37.257892693122848</v>
      </c>
      <c r="H642" s="62">
        <v>204312.39616913005</v>
      </c>
      <c r="I642" s="127">
        <v>3073.416666666667</v>
      </c>
      <c r="J642" s="16">
        <v>3999.1180163125059</v>
      </c>
      <c r="K642" s="17">
        <f>gp_need_index[[#This Row],[Normalised weighted population (base year)]]/gp_need_index[[#This Row],[Registered population (base year)]]</f>
        <v>1.3011961767780176</v>
      </c>
      <c r="L642" s="113">
        <v>3097.4286830762107</v>
      </c>
      <c r="M642" s="16">
        <v>4035.3885511709168</v>
      </c>
      <c r="N642" s="17">
        <f>gp_need_index[[#This Row],[Normalised weighted population 2025/26]]/gp_need_index[[#This Row],[Registered population 2025/26]]</f>
        <v>1.302818874642554</v>
      </c>
    </row>
    <row r="643" spans="1:14" ht="13" x14ac:dyDescent="0.3">
      <c r="A643" s="6" t="s">
        <v>1217</v>
      </c>
      <c r="B643" s="1" t="s">
        <v>7321</v>
      </c>
      <c r="C643" s="106" t="s">
        <v>6381</v>
      </c>
      <c r="D643" s="106" t="s">
        <v>6718</v>
      </c>
      <c r="E643" s="106" t="s">
        <v>6383</v>
      </c>
      <c r="F643" s="62">
        <v>5536.643310546875</v>
      </c>
      <c r="G643" s="62">
        <v>58.864688582822204</v>
      </c>
      <c r="H643" s="62">
        <v>325912.78426950757</v>
      </c>
      <c r="I643" s="127">
        <v>4346.25</v>
      </c>
      <c r="J643" s="16">
        <v>6379.2687656593916</v>
      </c>
      <c r="K643" s="17">
        <f>gp_need_index[[#This Row],[Normalised weighted population (base year)]]/gp_need_index[[#This Row],[Registered population (base year)]]</f>
        <v>1.4677638805083444</v>
      </c>
      <c r="L643" s="113">
        <v>4379.4944185085551</v>
      </c>
      <c r="M643" s="16">
        <v>6437.1263955648392</v>
      </c>
      <c r="N643" s="17">
        <f>gp_need_index[[#This Row],[Normalised weighted population 2025/26]]/gp_need_index[[#This Row],[Registered population 2025/26]]</f>
        <v>1.4698332228396844</v>
      </c>
    </row>
    <row r="644" spans="1:14" ht="13" x14ac:dyDescent="0.3">
      <c r="A644" s="6" t="s">
        <v>1218</v>
      </c>
      <c r="B644" s="1" t="s">
        <v>7322</v>
      </c>
      <c r="C644" s="106" t="s">
        <v>6381</v>
      </c>
      <c r="D644" s="106" t="s">
        <v>6718</v>
      </c>
      <c r="E644" s="106" t="s">
        <v>6383</v>
      </c>
      <c r="F644" s="62">
        <v>5422.4793762207028</v>
      </c>
      <c r="G644" s="62">
        <v>80.245406285346903</v>
      </c>
      <c r="H644" s="62">
        <v>435129.06061874476</v>
      </c>
      <c r="I644" s="127">
        <v>7719.5</v>
      </c>
      <c r="J644" s="16">
        <v>8517.0185381266583</v>
      </c>
      <c r="K644" s="17">
        <f>gp_need_index[[#This Row],[Normalised weighted population (base year)]]/gp_need_index[[#This Row],[Registered population (base year)]]</f>
        <v>1.1033122013247825</v>
      </c>
      <c r="L644" s="113">
        <v>7785.6903443362362</v>
      </c>
      <c r="M644" s="16">
        <v>8594.2647750510932</v>
      </c>
      <c r="N644" s="17">
        <f>gp_need_index[[#This Row],[Normalised weighted population 2025/26]]/gp_need_index[[#This Row],[Registered population 2025/26]]</f>
        <v>1.1038539159604597</v>
      </c>
    </row>
    <row r="645" spans="1:14" ht="13" x14ac:dyDescent="0.3">
      <c r="A645" s="6" t="s">
        <v>1230</v>
      </c>
      <c r="B645" s="1" t="s">
        <v>7323</v>
      </c>
      <c r="C645" s="106" t="s">
        <v>6381</v>
      </c>
      <c r="D645" s="106" t="s">
        <v>6718</v>
      </c>
      <c r="E645" s="106" t="s">
        <v>6383</v>
      </c>
      <c r="F645" s="62">
        <v>5404.4698638916016</v>
      </c>
      <c r="G645" s="62">
        <v>78.336924802785887</v>
      </c>
      <c r="H645" s="62">
        <v>423369.54932659888</v>
      </c>
      <c r="I645" s="127">
        <v>9907.5833333333321</v>
      </c>
      <c r="J645" s="16">
        <v>8286.8432068534585</v>
      </c>
      <c r="K645" s="17">
        <f>gp_need_index[[#This Row],[Normalised weighted population (base year)]]/gp_need_index[[#This Row],[Registered population (base year)]]</f>
        <v>0.83641418174833682</v>
      </c>
      <c r="L645" s="113">
        <v>9995.2616010089005</v>
      </c>
      <c r="M645" s="16">
        <v>8362.0018378751829</v>
      </c>
      <c r="N645" s="17">
        <f>gp_need_index[[#This Row],[Normalised weighted population 2025/26]]/gp_need_index[[#This Row],[Registered population 2025/26]]</f>
        <v>0.83659659663446329</v>
      </c>
    </row>
    <row r="646" spans="1:14" ht="13" x14ac:dyDescent="0.3">
      <c r="A646" s="6" t="s">
        <v>1330</v>
      </c>
      <c r="B646" s="1" t="s">
        <v>7324</v>
      </c>
      <c r="C646" s="106" t="s">
        <v>6381</v>
      </c>
      <c r="D646" s="106" t="s">
        <v>6718</v>
      </c>
      <c r="E646" s="106" t="s">
        <v>6383</v>
      </c>
      <c r="F646" s="62">
        <v>5625.7115573540423</v>
      </c>
      <c r="G646" s="62">
        <v>193.67376525994521</v>
      </c>
      <c r="H646" s="62">
        <v>1089552.7395791477</v>
      </c>
      <c r="I646" s="127">
        <v>12320.333333333332</v>
      </c>
      <c r="J646" s="16">
        <v>21326.410302420813</v>
      </c>
      <c r="K646" s="17">
        <f>gp_need_index[[#This Row],[Normalised weighted population (base year)]]/gp_need_index[[#This Row],[Registered population (base year)]]</f>
        <v>1.730992963049226</v>
      </c>
      <c r="L646" s="113">
        <v>12417.77566674558</v>
      </c>
      <c r="M646" s="16">
        <v>21519.83302841277</v>
      </c>
      <c r="N646" s="17">
        <f>gp_need_index[[#This Row],[Normalised weighted population 2025/26]]/gp_need_index[[#This Row],[Registered population 2025/26]]</f>
        <v>1.7329861326165055</v>
      </c>
    </row>
    <row r="647" spans="1:14" ht="13" x14ac:dyDescent="0.3">
      <c r="A647" s="6" t="s">
        <v>1201</v>
      </c>
      <c r="B647" s="1" t="s">
        <v>7325</v>
      </c>
      <c r="C647" s="106" t="s">
        <v>6381</v>
      </c>
      <c r="D647" s="106" t="s">
        <v>6718</v>
      </c>
      <c r="E647" s="106" t="s">
        <v>6383</v>
      </c>
      <c r="F647" s="62">
        <v>5479.4425088205644</v>
      </c>
      <c r="G647" s="62">
        <v>33.533062414528544</v>
      </c>
      <c r="H647" s="62">
        <v>183742.48764510086</v>
      </c>
      <c r="I647" s="127">
        <v>3008.5</v>
      </c>
      <c r="J647" s="16">
        <v>3596.4919724955212</v>
      </c>
      <c r="K647" s="17">
        <f>gp_need_index[[#This Row],[Normalised weighted population (base year)]]/gp_need_index[[#This Row],[Registered population (base year)]]</f>
        <v>1.1954435673908994</v>
      </c>
      <c r="L647" s="113">
        <v>3033.9024249876625</v>
      </c>
      <c r="M647" s="16">
        <v>3629.1108366861495</v>
      </c>
      <c r="N647" s="17">
        <f>gp_need_index[[#This Row],[Normalised weighted population 2025/26]]/gp_need_index[[#This Row],[Registered population 2025/26]]</f>
        <v>1.1961857463826997</v>
      </c>
    </row>
    <row r="648" spans="1:14" ht="13" x14ac:dyDescent="0.3">
      <c r="A648" s="6" t="s">
        <v>1235</v>
      </c>
      <c r="B648" s="1" t="s">
        <v>7326</v>
      </c>
      <c r="C648" s="106" t="s">
        <v>6381</v>
      </c>
      <c r="D648" s="106" t="s">
        <v>6718</v>
      </c>
      <c r="E648" s="106" t="s">
        <v>6383</v>
      </c>
      <c r="F648" s="62">
        <v>5398.3510667067312</v>
      </c>
      <c r="G648" s="62">
        <v>92.023428849483508</v>
      </c>
      <c r="H648" s="62">
        <v>496774.77529162029</v>
      </c>
      <c r="I648" s="127">
        <v>7941.3333333333321</v>
      </c>
      <c r="J648" s="16">
        <v>9723.6437493188387</v>
      </c>
      <c r="K648" s="17">
        <f>gp_need_index[[#This Row],[Normalised weighted population (base year)]]/gp_need_index[[#This Row],[Registered population (base year)]]</f>
        <v>1.2244346561432389</v>
      </c>
      <c r="L648" s="113">
        <v>8006.6508714730444</v>
      </c>
      <c r="M648" s="16">
        <v>9811.833634719027</v>
      </c>
      <c r="N648" s="17">
        <f>gp_need_index[[#This Row],[Normalised weighted population 2025/26]]/gp_need_index[[#This Row],[Registered population 2025/26]]</f>
        <v>1.2254604068821937</v>
      </c>
    </row>
    <row r="649" spans="1:14" ht="13" x14ac:dyDescent="0.3">
      <c r="A649" s="6" t="s">
        <v>1208</v>
      </c>
      <c r="B649" s="1" t="s">
        <v>7327</v>
      </c>
      <c r="C649" s="106" t="s">
        <v>6381</v>
      </c>
      <c r="D649" s="106" t="s">
        <v>6718</v>
      </c>
      <c r="E649" s="106" t="s">
        <v>6383</v>
      </c>
      <c r="F649" s="62">
        <v>5433.530598958333</v>
      </c>
      <c r="G649" s="62">
        <v>17.199080946077174</v>
      </c>
      <c r="H649" s="62">
        <v>93451.732594471556</v>
      </c>
      <c r="I649" s="127">
        <v>2476.9166666666661</v>
      </c>
      <c r="J649" s="16">
        <v>1829.1817553977501</v>
      </c>
      <c r="K649" s="17">
        <f>gp_need_index[[#This Row],[Normalised weighted population (base year)]]/gp_need_index[[#This Row],[Registered population (base year)]]</f>
        <v>0.73849143978646192</v>
      </c>
      <c r="L649" s="113">
        <v>2500.8361068946997</v>
      </c>
      <c r="M649" s="16">
        <v>1845.7717635822794</v>
      </c>
      <c r="N649" s="17">
        <f>gp_need_index[[#This Row],[Normalised weighted population 2025/26]]/gp_need_index[[#This Row],[Registered population 2025/26]]</f>
        <v>0.7380618659869651</v>
      </c>
    </row>
    <row r="650" spans="1:14" ht="13" x14ac:dyDescent="0.3">
      <c r="A650" s="6" t="s">
        <v>1205</v>
      </c>
      <c r="B650" s="1" t="s">
        <v>7328</v>
      </c>
      <c r="C650" s="106" t="s">
        <v>6381</v>
      </c>
      <c r="D650" s="106" t="s">
        <v>6718</v>
      </c>
      <c r="E650" s="106" t="s">
        <v>6383</v>
      </c>
      <c r="F650" s="62">
        <v>5455.805354191707</v>
      </c>
      <c r="G650" s="62">
        <v>65.412670247923558</v>
      </c>
      <c r="H650" s="62">
        <v>356878.79657059791</v>
      </c>
      <c r="I650" s="127">
        <v>9461.75</v>
      </c>
      <c r="J650" s="16">
        <v>6985.3834214932594</v>
      </c>
      <c r="K650" s="17">
        <f>gp_need_index[[#This Row],[Normalised weighted population (base year)]]/gp_need_index[[#This Row],[Registered population (base year)]]</f>
        <v>0.73827605057132761</v>
      </c>
      <c r="L650" s="113">
        <v>9544.0025051633711</v>
      </c>
      <c r="M650" s="16">
        <v>7048.7382892053793</v>
      </c>
      <c r="N650" s="17">
        <f>gp_need_index[[#This Row],[Normalised weighted population 2025/26]]/gp_need_index[[#This Row],[Registered population 2025/26]]</f>
        <v>0.73855159671133397</v>
      </c>
    </row>
    <row r="651" spans="1:14" ht="13" x14ac:dyDescent="0.3">
      <c r="A651" s="6" t="s">
        <v>1226</v>
      </c>
      <c r="B651" s="1" t="s">
        <v>7329</v>
      </c>
      <c r="C651" s="106" t="s">
        <v>6381</v>
      </c>
      <c r="D651" s="106" t="s">
        <v>6718</v>
      </c>
      <c r="E651" s="106" t="s">
        <v>6383</v>
      </c>
      <c r="F651" s="62">
        <v>5387.067822802198</v>
      </c>
      <c r="G651" s="62">
        <v>152.28396794773076</v>
      </c>
      <c r="H651" s="62">
        <v>820364.06365986168</v>
      </c>
      <c r="I651" s="127">
        <v>15101.416666666668</v>
      </c>
      <c r="J651" s="16">
        <v>16057.433461852692</v>
      </c>
      <c r="K651" s="17">
        <f>gp_need_index[[#This Row],[Normalised weighted population (base year)]]/gp_need_index[[#This Row],[Registered population (base year)]]</f>
        <v>1.0633064311970306</v>
      </c>
      <c r="L651" s="113">
        <v>15262.270316401349</v>
      </c>
      <c r="M651" s="16">
        <v>16203.068498813107</v>
      </c>
      <c r="N651" s="17">
        <f>gp_need_index[[#This Row],[Normalised weighted population 2025/26]]/gp_need_index[[#This Row],[Registered population 2025/26]]</f>
        <v>1.0616420861974083</v>
      </c>
    </row>
    <row r="652" spans="1:14" ht="13" x14ac:dyDescent="0.3">
      <c r="A652" s="6" t="s">
        <v>1323</v>
      </c>
      <c r="B652" s="1" t="s">
        <v>7330</v>
      </c>
      <c r="C652" s="106" t="s">
        <v>6381</v>
      </c>
      <c r="D652" s="106" t="s">
        <v>6718</v>
      </c>
      <c r="E652" s="106" t="s">
        <v>6383</v>
      </c>
      <c r="F652" s="62">
        <v>5607.3619258485987</v>
      </c>
      <c r="G652" s="62">
        <v>50.474457569828495</v>
      </c>
      <c r="H652" s="62">
        <v>283028.55160491687</v>
      </c>
      <c r="I652" s="127">
        <v>4668.416666666667</v>
      </c>
      <c r="J652" s="16">
        <v>5539.8722792967392</v>
      </c>
      <c r="K652" s="17">
        <f>gp_need_index[[#This Row],[Normalised weighted population (base year)]]/gp_need_index[[#This Row],[Registered population (base year)]]</f>
        <v>1.1866704869881093</v>
      </c>
      <c r="L652" s="113">
        <v>4709.1484641600427</v>
      </c>
      <c r="M652" s="16">
        <v>5590.1168906829898</v>
      </c>
      <c r="N652" s="17">
        <f>gp_need_index[[#This Row],[Normalised weighted population 2025/26]]/gp_need_index[[#This Row],[Registered population 2025/26]]</f>
        <v>1.1870759508279982</v>
      </c>
    </row>
    <row r="653" spans="1:14" ht="13" x14ac:dyDescent="0.3">
      <c r="A653" s="6" t="s">
        <v>1229</v>
      </c>
      <c r="B653" s="1" t="s">
        <v>7331</v>
      </c>
      <c r="C653" s="106" t="s">
        <v>6381</v>
      </c>
      <c r="D653" s="106" t="s">
        <v>6718</v>
      </c>
      <c r="E653" s="106" t="s">
        <v>6383</v>
      </c>
      <c r="F653" s="62">
        <v>5224.809895833333</v>
      </c>
      <c r="G653" s="62">
        <v>81.74602647221846</v>
      </c>
      <c r="H653" s="62">
        <v>427107.44805710064</v>
      </c>
      <c r="I653" s="127">
        <v>10673.666666666668</v>
      </c>
      <c r="J653" s="16">
        <v>8360.0071383455397</v>
      </c>
      <c r="K653" s="17">
        <f>gp_need_index[[#This Row],[Normalised weighted population (base year)]]/gp_need_index[[#This Row],[Registered population (base year)]]</f>
        <v>0.78323667015510501</v>
      </c>
      <c r="L653" s="113">
        <v>10761.327257042241</v>
      </c>
      <c r="M653" s="16">
        <v>8435.8293394136435</v>
      </c>
      <c r="N653" s="17">
        <f>gp_need_index[[#This Row],[Normalised weighted population 2025/26]]/gp_need_index[[#This Row],[Registered population 2025/26]]</f>
        <v>0.78390231408427935</v>
      </c>
    </row>
    <row r="654" spans="1:14" ht="13" x14ac:dyDescent="0.3">
      <c r="A654" s="6" t="s">
        <v>1207</v>
      </c>
      <c r="B654" s="1" t="s">
        <v>7332</v>
      </c>
      <c r="C654" s="106" t="s">
        <v>6381</v>
      </c>
      <c r="D654" s="106" t="s">
        <v>6718</v>
      </c>
      <c r="E654" s="106" t="s">
        <v>6383</v>
      </c>
      <c r="F654" s="62">
        <v>5513.9432896205353</v>
      </c>
      <c r="G654" s="62">
        <v>36.437300236316396</v>
      </c>
      <c r="H654" s="62">
        <v>200913.20712992555</v>
      </c>
      <c r="I654" s="127">
        <v>3808.833333333333</v>
      </c>
      <c r="J654" s="16">
        <v>3932.5838344301606</v>
      </c>
      <c r="K654" s="17">
        <f>gp_need_index[[#This Row],[Normalised weighted population (base year)]]/gp_need_index[[#This Row],[Registered population (base year)]]</f>
        <v>1.0324903954220874</v>
      </c>
      <c r="L654" s="113">
        <v>3842.1886714166585</v>
      </c>
      <c r="M654" s="16">
        <v>3968.2509286415598</v>
      </c>
      <c r="N654" s="17">
        <f>gp_need_index[[#This Row],[Normalised weighted population 2025/26]]/gp_need_index[[#This Row],[Registered population 2025/26]]</f>
        <v>1.032810012210676</v>
      </c>
    </row>
    <row r="655" spans="1:14" ht="13" x14ac:dyDescent="0.3">
      <c r="A655" s="6" t="s">
        <v>1348</v>
      </c>
      <c r="B655" s="1" t="s">
        <v>7333</v>
      </c>
      <c r="C655" s="106" t="s">
        <v>6381</v>
      </c>
      <c r="D655" s="106" t="s">
        <v>6718</v>
      </c>
      <c r="E655" s="106" t="s">
        <v>6383</v>
      </c>
      <c r="F655" s="62">
        <v>5498.18773754223</v>
      </c>
      <c r="G655" s="62">
        <v>49.319132404891278</v>
      </c>
      <c r="H655" s="62">
        <v>271165.84901479486</v>
      </c>
      <c r="I655" s="127">
        <v>4278</v>
      </c>
      <c r="J655" s="16">
        <v>5307.6771284403876</v>
      </c>
      <c r="K655" s="17">
        <f>gp_need_index[[#This Row],[Normalised weighted population (base year)]]/gp_need_index[[#This Row],[Registered population (base year)]]</f>
        <v>1.2406912408696558</v>
      </c>
      <c r="L655" s="113">
        <v>4313.7651340702014</v>
      </c>
      <c r="M655" s="16">
        <v>5355.8158149005076</v>
      </c>
      <c r="N655" s="17">
        <f>gp_need_index[[#This Row],[Normalised weighted population 2025/26]]/gp_need_index[[#This Row],[Registered population 2025/26]]</f>
        <v>1.2415640741773746</v>
      </c>
    </row>
    <row r="656" spans="1:14" ht="13" x14ac:dyDescent="0.3">
      <c r="A656" s="6" t="s">
        <v>1221</v>
      </c>
      <c r="B656" s="1" t="s">
        <v>7334</v>
      </c>
      <c r="C656" s="106" t="s">
        <v>6381</v>
      </c>
      <c r="D656" s="106" t="s">
        <v>6718</v>
      </c>
      <c r="E656" s="106" t="s">
        <v>6383</v>
      </c>
      <c r="F656" s="62">
        <v>5394.7234965479647</v>
      </c>
      <c r="G656" s="62">
        <v>81.820615951413473</v>
      </c>
      <c r="H656" s="62">
        <v>441399.59937511745</v>
      </c>
      <c r="I656" s="127">
        <v>6865.3333333333339</v>
      </c>
      <c r="J656" s="16">
        <v>8639.7552148177656</v>
      </c>
      <c r="K656" s="17">
        <f>gp_need_index[[#This Row],[Normalised weighted population (base year)]]/gp_need_index[[#This Row],[Registered population (base year)]]</f>
        <v>1.2584611402434112</v>
      </c>
      <c r="L656" s="113">
        <v>6920.4128380154434</v>
      </c>
      <c r="M656" s="16">
        <v>8718.1146284207007</v>
      </c>
      <c r="N656" s="17">
        <f>gp_need_index[[#This Row],[Normalised weighted population 2025/26]]/gp_need_index[[#This Row],[Registered population 2025/26]]</f>
        <v>1.2597679983093004</v>
      </c>
    </row>
    <row r="657" spans="1:14" ht="13" x14ac:dyDescent="0.3">
      <c r="A657" s="6" t="s">
        <v>1339</v>
      </c>
      <c r="B657" s="1" t="s">
        <v>7335</v>
      </c>
      <c r="C657" s="106" t="s">
        <v>6381</v>
      </c>
      <c r="D657" s="106" t="s">
        <v>6718</v>
      </c>
      <c r="E657" s="106" t="s">
        <v>6383</v>
      </c>
      <c r="F657" s="62">
        <v>5587.6176285282254</v>
      </c>
      <c r="G657" s="62">
        <v>38.549472759701246</v>
      </c>
      <c r="H657" s="62">
        <v>215399.71356257529</v>
      </c>
      <c r="I657" s="127">
        <v>3077.416666666667</v>
      </c>
      <c r="J657" s="16">
        <v>4216.136129613853</v>
      </c>
      <c r="K657" s="17">
        <f>gp_need_index[[#This Row],[Normalised weighted population (base year)]]/gp_need_index[[#This Row],[Registered population (base year)]]</f>
        <v>1.3700244673661954</v>
      </c>
      <c r="L657" s="113">
        <v>3104.4472780391779</v>
      </c>
      <c r="M657" s="16">
        <v>4254.3749392296713</v>
      </c>
      <c r="N657" s="17">
        <f>gp_need_index[[#This Row],[Normalised weighted population 2025/26]]/gp_need_index[[#This Row],[Registered population 2025/26]]</f>
        <v>1.3704130101757783</v>
      </c>
    </row>
    <row r="658" spans="1:14" ht="13" x14ac:dyDescent="0.3">
      <c r="A658" s="6" t="s">
        <v>1333</v>
      </c>
      <c r="B658" s="1" t="s">
        <v>7336</v>
      </c>
      <c r="C658" s="106" t="s">
        <v>6381</v>
      </c>
      <c r="D658" s="106" t="s">
        <v>6718</v>
      </c>
      <c r="E658" s="106" t="s">
        <v>6383</v>
      </c>
      <c r="F658" s="62">
        <v>5683.423783735795</v>
      </c>
      <c r="G658" s="62">
        <v>35.253401604191545</v>
      </c>
      <c r="H658" s="62">
        <v>200360.02113485185</v>
      </c>
      <c r="I658" s="127">
        <v>2604.1666666666665</v>
      </c>
      <c r="J658" s="16">
        <v>3921.7560230944273</v>
      </c>
      <c r="K658" s="17">
        <f>gp_need_index[[#This Row],[Normalised weighted population (base year)]]/gp_need_index[[#This Row],[Registered population (base year)]]</f>
        <v>1.5059543128682602</v>
      </c>
      <c r="L658" s="113">
        <v>2626.6548428251845</v>
      </c>
      <c r="M658" s="16">
        <v>3957.3249130250592</v>
      </c>
      <c r="N658" s="17">
        <f>gp_need_index[[#This Row],[Normalised weighted population 2025/26]]/gp_need_index[[#This Row],[Registered population 2025/26]]</f>
        <v>1.5066025609853746</v>
      </c>
    </row>
    <row r="659" spans="1:14" ht="13" x14ac:dyDescent="0.3">
      <c r="A659" s="6" t="s">
        <v>1214</v>
      </c>
      <c r="B659" s="1" t="s">
        <v>7337</v>
      </c>
      <c r="C659" s="106" t="s">
        <v>6381</v>
      </c>
      <c r="D659" s="106" t="s">
        <v>6718</v>
      </c>
      <c r="E659" s="106" t="s">
        <v>6383</v>
      </c>
      <c r="F659" s="62">
        <v>5556.5424985532409</v>
      </c>
      <c r="G659" s="62">
        <v>37.222290966358081</v>
      </c>
      <c r="H659" s="62">
        <v>206827.24164808306</v>
      </c>
      <c r="I659" s="127">
        <v>3423.5</v>
      </c>
      <c r="J659" s="16">
        <v>4048.342459134848</v>
      </c>
      <c r="K659" s="17">
        <f>gp_need_index[[#This Row],[Normalised weighted population (base year)]]/gp_need_index[[#This Row],[Registered population (base year)]]</f>
        <v>1.1825156883700447</v>
      </c>
      <c r="L659" s="113">
        <v>3453.3932514580692</v>
      </c>
      <c r="M659" s="16">
        <v>4085.059441650465</v>
      </c>
      <c r="N659" s="17">
        <f>gp_need_index[[#This Row],[Normalised weighted population 2025/26]]/gp_need_index[[#This Row],[Registered population 2025/26]]</f>
        <v>1.1829117462732337</v>
      </c>
    </row>
    <row r="660" spans="1:14" ht="13" x14ac:dyDescent="0.3">
      <c r="A660" s="6" t="s">
        <v>1232</v>
      </c>
      <c r="B660" s="1" t="s">
        <v>7338</v>
      </c>
      <c r="C660" s="106" t="s">
        <v>6381</v>
      </c>
      <c r="D660" s="106" t="s">
        <v>6718</v>
      </c>
      <c r="E660" s="106" t="s">
        <v>6383</v>
      </c>
      <c r="F660" s="62">
        <v>5446.5528021918399</v>
      </c>
      <c r="G660" s="62">
        <v>47.681446253061111</v>
      </c>
      <c r="H660" s="62">
        <v>259699.5147021696</v>
      </c>
      <c r="I660" s="127">
        <v>3644.4166666666665</v>
      </c>
      <c r="J660" s="16">
        <v>5083.2403101637174</v>
      </c>
      <c r="K660" s="17">
        <f>gp_need_index[[#This Row],[Normalised weighted population (base year)]]/gp_need_index[[#This Row],[Registered population (base year)]]</f>
        <v>1.3948021796347063</v>
      </c>
      <c r="L660" s="113">
        <v>3671.8693207694923</v>
      </c>
      <c r="M660" s="16">
        <v>5129.3434369310235</v>
      </c>
      <c r="N660" s="17">
        <f>gp_need_index[[#This Row],[Normalised weighted population 2025/26]]/gp_need_index[[#This Row],[Registered population 2025/26]]</f>
        <v>1.3969297349220742</v>
      </c>
    </row>
    <row r="661" spans="1:14" ht="13" x14ac:dyDescent="0.3">
      <c r="A661" s="6" t="s">
        <v>1203</v>
      </c>
      <c r="B661" s="1" t="s">
        <v>7339</v>
      </c>
      <c r="C661" s="106" t="s">
        <v>6381</v>
      </c>
      <c r="D661" s="106" t="s">
        <v>6718</v>
      </c>
      <c r="E661" s="106" t="s">
        <v>6383</v>
      </c>
      <c r="F661" s="62">
        <v>5348.216086647727</v>
      </c>
      <c r="G661" s="62">
        <v>39.997812119791021</v>
      </c>
      <c r="H661" s="62">
        <v>213916.94220977975</v>
      </c>
      <c r="I661" s="127">
        <v>4218.9166666666661</v>
      </c>
      <c r="J661" s="16">
        <v>4187.1130368293698</v>
      </c>
      <c r="K661" s="17">
        <f>gp_need_index[[#This Row],[Normalised weighted population (base year)]]/gp_need_index[[#This Row],[Registered population (base year)]]</f>
        <v>0.99246165962732225</v>
      </c>
      <c r="L661" s="113">
        <v>4255.3926274290543</v>
      </c>
      <c r="M661" s="16">
        <v>4225.0886176296735</v>
      </c>
      <c r="N661" s="17">
        <f>gp_need_index[[#This Row],[Normalised weighted population 2025/26]]/gp_need_index[[#This Row],[Registered population 2025/26]]</f>
        <v>0.99287868066414142</v>
      </c>
    </row>
    <row r="662" spans="1:14" ht="13" x14ac:dyDescent="0.3">
      <c r="A662" s="6" t="s">
        <v>1344</v>
      </c>
      <c r="B662" s="1" t="s">
        <v>7340</v>
      </c>
      <c r="C662" s="106" t="s">
        <v>6381</v>
      </c>
      <c r="D662" s="106" t="s">
        <v>6718</v>
      </c>
      <c r="E662" s="106" t="s">
        <v>6383</v>
      </c>
      <c r="F662" s="62">
        <v>5560.0653573495374</v>
      </c>
      <c r="G662" s="62">
        <v>34.942041113712683</v>
      </c>
      <c r="H662" s="62">
        <v>194280.03231143713</v>
      </c>
      <c r="I662" s="127">
        <v>3405.166666666667</v>
      </c>
      <c r="J662" s="16">
        <v>3802.7490842175084</v>
      </c>
      <c r="K662" s="17">
        <f>gp_need_index[[#This Row],[Normalised weighted population (base year)]]/gp_need_index[[#This Row],[Registered population (base year)]]</f>
        <v>1.1167585779112648</v>
      </c>
      <c r="L662" s="113">
        <v>3434.689237470875</v>
      </c>
      <c r="M662" s="16">
        <v>3837.2386248247844</v>
      </c>
      <c r="N662" s="17">
        <f>gp_need_index[[#This Row],[Normalised weighted population 2025/26]]/gp_need_index[[#This Row],[Registered population 2025/26]]</f>
        <v>1.1172011088986686</v>
      </c>
    </row>
    <row r="663" spans="1:14" ht="13" x14ac:dyDescent="0.3">
      <c r="A663" s="6" t="s">
        <v>1216</v>
      </c>
      <c r="B663" s="1" t="s">
        <v>7341</v>
      </c>
      <c r="C663" s="106" t="s">
        <v>6381</v>
      </c>
      <c r="D663" s="106" t="s">
        <v>6718</v>
      </c>
      <c r="E663" s="106" t="s">
        <v>6383</v>
      </c>
      <c r="F663" s="62">
        <v>5590.271321614583</v>
      </c>
      <c r="G663" s="62">
        <v>46.10770358891245</v>
      </c>
      <c r="H663" s="62">
        <v>257754.57307860305</v>
      </c>
      <c r="I663" s="127">
        <v>4509.1666666666679</v>
      </c>
      <c r="J663" s="16">
        <v>5045.1709064793595</v>
      </c>
      <c r="K663" s="17">
        <f>gp_need_index[[#This Row],[Normalised weighted population (base year)]]/gp_need_index[[#This Row],[Registered population (base year)]]</f>
        <v>1.1188699108806561</v>
      </c>
      <c r="L663" s="113">
        <v>4548.3754312679021</v>
      </c>
      <c r="M663" s="16">
        <v>5090.9287577064733</v>
      </c>
      <c r="N663" s="17">
        <f>gp_need_index[[#This Row],[Normalised weighted population 2025/26]]/gp_need_index[[#This Row],[Registered population 2025/26]]</f>
        <v>1.11928507983505</v>
      </c>
    </row>
    <row r="664" spans="1:14" ht="13" x14ac:dyDescent="0.3">
      <c r="A664" s="6" t="s">
        <v>1335</v>
      </c>
      <c r="B664" s="1" t="s">
        <v>7342</v>
      </c>
      <c r="C664" s="106" t="s">
        <v>6381</v>
      </c>
      <c r="D664" s="106" t="s">
        <v>6718</v>
      </c>
      <c r="E664" s="106" t="s">
        <v>6383</v>
      </c>
      <c r="F664" s="62">
        <v>5587.9983628216914</v>
      </c>
      <c r="G664" s="62">
        <v>34.820287268859957</v>
      </c>
      <c r="H664" s="62">
        <v>194575.70825137044</v>
      </c>
      <c r="I664" s="127">
        <v>2494.3333333333335</v>
      </c>
      <c r="J664" s="16">
        <v>3808.5365107297921</v>
      </c>
      <c r="K664" s="17">
        <f>gp_need_index[[#This Row],[Normalised weighted population (base year)]]/gp_need_index[[#This Row],[Registered population (base year)]]</f>
        <v>1.5268755221421055</v>
      </c>
      <c r="L664" s="113">
        <v>2513.5264140543868</v>
      </c>
      <c r="M664" s="16">
        <v>3843.0785411746269</v>
      </c>
      <c r="N664" s="17">
        <f>gp_need_index[[#This Row],[Normalised weighted population 2025/26]]/gp_need_index[[#This Row],[Registered population 2025/26]]</f>
        <v>1.5289588840944925</v>
      </c>
    </row>
    <row r="665" spans="1:14" ht="13" x14ac:dyDescent="0.3">
      <c r="A665" s="6" t="s">
        <v>1334</v>
      </c>
      <c r="B665" s="1" t="s">
        <v>7343</v>
      </c>
      <c r="C665" s="106" t="s">
        <v>6381</v>
      </c>
      <c r="D665" s="106" t="s">
        <v>6718</v>
      </c>
      <c r="E665" s="106" t="s">
        <v>6383</v>
      </c>
      <c r="F665" s="62">
        <v>5548.602191347064</v>
      </c>
      <c r="G665" s="62">
        <v>75.91752103971092</v>
      </c>
      <c r="H665" s="62">
        <v>421236.12360257684</v>
      </c>
      <c r="I665" s="127">
        <v>6243.4166666666679</v>
      </c>
      <c r="J665" s="16">
        <v>8245.0845010217345</v>
      </c>
      <c r="K665" s="17">
        <f>gp_need_index[[#This Row],[Normalised weighted population (base year)]]/gp_need_index[[#This Row],[Registered population (base year)]]</f>
        <v>1.3206045569634788</v>
      </c>
      <c r="L665" s="113">
        <v>6298.0786654855083</v>
      </c>
      <c r="M665" s="16">
        <v>8319.8643958848024</v>
      </c>
      <c r="N665" s="17">
        <f>gp_need_index[[#This Row],[Normalised weighted population 2025/26]]/gp_need_index[[#This Row],[Registered population 2025/26]]</f>
        <v>1.3210162714351295</v>
      </c>
    </row>
    <row r="666" spans="1:14" ht="13" x14ac:dyDescent="0.3">
      <c r="A666" s="6" t="s">
        <v>1343</v>
      </c>
      <c r="B666" s="1" t="s">
        <v>7344</v>
      </c>
      <c r="C666" s="106" t="s">
        <v>6381</v>
      </c>
      <c r="D666" s="106" t="s">
        <v>6718</v>
      </c>
      <c r="E666" s="106" t="s">
        <v>6383</v>
      </c>
      <c r="F666" s="62">
        <v>5567.2891529224535</v>
      </c>
      <c r="G666" s="62">
        <v>75.466886109682832</v>
      </c>
      <c r="H666" s="62">
        <v>420145.97644327139</v>
      </c>
      <c r="I666" s="127">
        <v>4893.8333333333339</v>
      </c>
      <c r="J666" s="16">
        <v>8223.746455817658</v>
      </c>
      <c r="K666" s="17">
        <f>gp_need_index[[#This Row],[Normalised weighted population (base year)]]/gp_need_index[[#This Row],[Registered population (base year)]]</f>
        <v>1.6804304306408044</v>
      </c>
      <c r="L666" s="113">
        <v>4929.5430115597892</v>
      </c>
      <c r="M666" s="16">
        <v>8298.3328224304387</v>
      </c>
      <c r="N666" s="17">
        <f>gp_need_index[[#This Row],[Normalised weighted population 2025/26]]/gp_need_index[[#This Row],[Registered population 2025/26]]</f>
        <v>1.6833878521742949</v>
      </c>
    </row>
    <row r="667" spans="1:14" ht="13" x14ac:dyDescent="0.3">
      <c r="A667" s="6" t="s">
        <v>1322</v>
      </c>
      <c r="B667" s="1" t="s">
        <v>7345</v>
      </c>
      <c r="C667" s="106" t="s">
        <v>6381</v>
      </c>
      <c r="D667" s="106" t="s">
        <v>6718</v>
      </c>
      <c r="E667" s="106" t="s">
        <v>6383</v>
      </c>
      <c r="F667" s="62">
        <v>5623.1239276066008</v>
      </c>
      <c r="G667" s="62">
        <v>104.70082089955292</v>
      </c>
      <c r="H667" s="62">
        <v>588745.6912403293</v>
      </c>
      <c r="I667" s="127">
        <v>7666.8333333333339</v>
      </c>
      <c r="J667" s="16">
        <v>11523.840672479477</v>
      </c>
      <c r="K667" s="17">
        <f>gp_need_index[[#This Row],[Normalised weighted population (base year)]]/gp_need_index[[#This Row],[Registered population (base year)]]</f>
        <v>1.5030769773456416</v>
      </c>
      <c r="L667" s="113">
        <v>7726.8430678944042</v>
      </c>
      <c r="M667" s="16">
        <v>11628.357684257824</v>
      </c>
      <c r="N667" s="17">
        <f>gp_need_index[[#This Row],[Normalised weighted population 2025/26]]/gp_need_index[[#This Row],[Registered population 2025/26]]</f>
        <v>1.5049299671394256</v>
      </c>
    </row>
    <row r="668" spans="1:14" ht="13" x14ac:dyDescent="0.3">
      <c r="A668" s="6" t="s">
        <v>1337</v>
      </c>
      <c r="B668" s="1" t="s">
        <v>7346</v>
      </c>
      <c r="C668" s="106" t="s">
        <v>6381</v>
      </c>
      <c r="D668" s="106" t="s">
        <v>6718</v>
      </c>
      <c r="E668" s="106" t="s">
        <v>6383</v>
      </c>
      <c r="F668" s="62">
        <v>5457.4379296875004</v>
      </c>
      <c r="G668" s="62">
        <v>32.39215632757152</v>
      </c>
      <c r="H668" s="62">
        <v>176778.18256645577</v>
      </c>
      <c r="I668" s="127">
        <v>2628.2500000000005</v>
      </c>
      <c r="J668" s="16">
        <v>3460.1758290146768</v>
      </c>
      <c r="K668" s="17">
        <f>gp_need_index[[#This Row],[Normalised weighted population (base year)]]/gp_need_index[[#This Row],[Registered population (base year)]]</f>
        <v>1.3165322282943692</v>
      </c>
      <c r="L668" s="113">
        <v>2649.8195069362341</v>
      </c>
      <c r="M668" s="16">
        <v>3491.5583557394643</v>
      </c>
      <c r="N668" s="17">
        <f>gp_need_index[[#This Row],[Normalised weighted population 2025/26]]/gp_need_index[[#This Row],[Registered population 2025/26]]</f>
        <v>1.3176589373728562</v>
      </c>
    </row>
    <row r="669" spans="1:14" ht="13" x14ac:dyDescent="0.3">
      <c r="A669" s="6" t="s">
        <v>1210</v>
      </c>
      <c r="B669" s="1" t="s">
        <v>7347</v>
      </c>
      <c r="C669" s="106" t="s">
        <v>6381</v>
      </c>
      <c r="D669" s="106" t="s">
        <v>6718</v>
      </c>
      <c r="E669" s="106" t="s">
        <v>6383</v>
      </c>
      <c r="F669" s="62">
        <v>5431.6062095905172</v>
      </c>
      <c r="G669" s="62">
        <v>17.133441704611371</v>
      </c>
      <c r="H669" s="62">
        <v>93062.108354424257</v>
      </c>
      <c r="I669" s="127">
        <v>1965.5</v>
      </c>
      <c r="J669" s="16">
        <v>1821.5554275430497</v>
      </c>
      <c r="K669" s="17">
        <f>gp_need_index[[#This Row],[Normalised weighted population (base year)]]/gp_need_index[[#This Row],[Registered population (base year)]]</f>
        <v>0.92676439966575919</v>
      </c>
      <c r="L669" s="113">
        <v>1984.6460656151507</v>
      </c>
      <c r="M669" s="16">
        <v>1838.0762677287435</v>
      </c>
      <c r="N669" s="17">
        <f>gp_need_index[[#This Row],[Normalised weighted population 2025/26]]/gp_need_index[[#This Row],[Registered population 2025/26]]</f>
        <v>0.9261481427717555</v>
      </c>
    </row>
    <row r="670" spans="1:14" ht="13" x14ac:dyDescent="0.3">
      <c r="A670" s="6" t="s">
        <v>1227</v>
      </c>
      <c r="B670" s="1" t="s">
        <v>7348</v>
      </c>
      <c r="C670" s="106" t="s">
        <v>6381</v>
      </c>
      <c r="D670" s="106" t="s">
        <v>6718</v>
      </c>
      <c r="E670" s="106" t="s">
        <v>6383</v>
      </c>
      <c r="F670" s="62">
        <v>5516.5988539209902</v>
      </c>
      <c r="G670" s="62">
        <v>67.111120218443347</v>
      </c>
      <c r="H670" s="62">
        <v>370225.12888241839</v>
      </c>
      <c r="I670" s="127">
        <v>6567.5833333333339</v>
      </c>
      <c r="J670" s="16">
        <v>7246.6184664570128</v>
      </c>
      <c r="K670" s="17">
        <f>gp_need_index[[#This Row],[Normalised weighted population (base year)]]/gp_need_index[[#This Row],[Registered population (base year)]]</f>
        <v>1.1033919325663186</v>
      </c>
      <c r="L670" s="113">
        <v>6624.6013280097304</v>
      </c>
      <c r="M670" s="16">
        <v>7312.3426402926198</v>
      </c>
      <c r="N670" s="17">
        <f>gp_need_index[[#This Row],[Normalised weighted population 2025/26]]/gp_need_index[[#This Row],[Registered population 2025/26]]</f>
        <v>1.1038162567421264</v>
      </c>
    </row>
    <row r="671" spans="1:14" ht="13" x14ac:dyDescent="0.3">
      <c r="A671" s="6" t="s">
        <v>5697</v>
      </c>
      <c r="B671" s="1" t="s">
        <v>7349</v>
      </c>
      <c r="C671" s="106" t="s">
        <v>6381</v>
      </c>
      <c r="D671" s="106" t="s">
        <v>6718</v>
      </c>
      <c r="E671" s="106" t="s">
        <v>6382</v>
      </c>
      <c r="F671" s="62">
        <v>5383.1438320543639</v>
      </c>
      <c r="G671" s="62">
        <v>160.67812270748786</v>
      </c>
      <c r="H671" s="62">
        <v>864953.44519888749</v>
      </c>
      <c r="I671" s="127">
        <v>15446.666666666668</v>
      </c>
      <c r="J671" s="16">
        <v>16930.205757574477</v>
      </c>
      <c r="K671" s="17">
        <f>gp_need_index[[#This Row],[Normalised weighted population (base year)]]/gp_need_index[[#This Row],[Registered population (base year)]]</f>
        <v>1.0960426688114679</v>
      </c>
      <c r="L671" s="113">
        <v>15568.561593459901</v>
      </c>
      <c r="M671" s="16">
        <v>17083.756519413804</v>
      </c>
      <c r="N671" s="17">
        <f>gp_need_index[[#This Row],[Normalised weighted population 2025/26]]/gp_need_index[[#This Row],[Registered population 2025/26]]</f>
        <v>1.0973240152507353</v>
      </c>
    </row>
    <row r="672" spans="1:14" ht="13" x14ac:dyDescent="0.3">
      <c r="A672" s="6" t="s">
        <v>5663</v>
      </c>
      <c r="B672" s="1" t="s">
        <v>7350</v>
      </c>
      <c r="C672" s="106" t="s">
        <v>6381</v>
      </c>
      <c r="D672" s="106" t="s">
        <v>6718</v>
      </c>
      <c r="E672" s="106" t="s">
        <v>6382</v>
      </c>
      <c r="F672" s="62">
        <v>5366.7231933593748</v>
      </c>
      <c r="G672" s="62">
        <v>195.39549321342892</v>
      </c>
      <c r="H672" s="62">
        <v>1048633.5253064034</v>
      </c>
      <c r="I672" s="127">
        <v>17198.583333333336</v>
      </c>
      <c r="J672" s="16">
        <v>20525.476193283248</v>
      </c>
      <c r="K672" s="17">
        <f>gp_need_index[[#This Row],[Normalised weighted population (base year)]]/gp_need_index[[#This Row],[Registered population (base year)]]</f>
        <v>1.1934399360383314</v>
      </c>
      <c r="L672" s="113">
        <v>17336.28725671873</v>
      </c>
      <c r="M672" s="16">
        <v>20711.634740422203</v>
      </c>
      <c r="N672" s="17">
        <f>gp_need_index[[#This Row],[Normalised weighted population 2025/26]]/gp_need_index[[#This Row],[Registered population 2025/26]]</f>
        <v>1.1946984053575456</v>
      </c>
    </row>
    <row r="673" spans="1:14" ht="13" x14ac:dyDescent="0.3">
      <c r="A673" s="6" t="s">
        <v>5665</v>
      </c>
      <c r="B673" s="1" t="s">
        <v>7351</v>
      </c>
      <c r="C673" s="106" t="s">
        <v>6381</v>
      </c>
      <c r="D673" s="106" t="s">
        <v>6718</v>
      </c>
      <c r="E673" s="106" t="s">
        <v>6382</v>
      </c>
      <c r="F673" s="62">
        <v>5246.9904125316725</v>
      </c>
      <c r="G673" s="62">
        <v>83.596261322662059</v>
      </c>
      <c r="H673" s="62">
        <v>438628.7816835001</v>
      </c>
      <c r="I673" s="127">
        <v>8402.6666666666661</v>
      </c>
      <c r="J673" s="16">
        <v>8585.5204882019043</v>
      </c>
      <c r="K673" s="17">
        <f>gp_need_index[[#This Row],[Normalised weighted population (base year)]]/gp_need_index[[#This Row],[Registered population (base year)]]</f>
        <v>1.0217614037053997</v>
      </c>
      <c r="L673" s="113">
        <v>8479.8256270323236</v>
      </c>
      <c r="M673" s="16">
        <v>8663.3880127097364</v>
      </c>
      <c r="N673" s="17">
        <f>gp_need_index[[#This Row],[Normalised weighted population 2025/26]]/gp_need_index[[#This Row],[Registered population 2025/26]]</f>
        <v>1.0216469528680219</v>
      </c>
    </row>
    <row r="674" spans="1:14" ht="13" x14ac:dyDescent="0.3">
      <c r="A674" s="6" t="s">
        <v>5664</v>
      </c>
      <c r="B674" s="1" t="s">
        <v>7352</v>
      </c>
      <c r="C674" s="106" t="s">
        <v>6381</v>
      </c>
      <c r="D674" s="106" t="s">
        <v>6718</v>
      </c>
      <c r="E674" s="106" t="s">
        <v>6382</v>
      </c>
      <c r="F674" s="62">
        <v>5441.7742034313724</v>
      </c>
      <c r="G674" s="62">
        <v>64.125094315406571</v>
      </c>
      <c r="H674" s="62">
        <v>348954.28403818322</v>
      </c>
      <c r="I674" s="127">
        <v>5640.3333333333339</v>
      </c>
      <c r="J674" s="16">
        <v>6830.2726135683206</v>
      </c>
      <c r="K674" s="17">
        <f>gp_need_index[[#This Row],[Normalised weighted population (base year)]]/gp_need_index[[#This Row],[Registered population (base year)]]</f>
        <v>1.2109696732288258</v>
      </c>
      <c r="L674" s="113">
        <v>5686.6335022375206</v>
      </c>
      <c r="M674" s="16">
        <v>6892.2206830957384</v>
      </c>
      <c r="N674" s="17">
        <f>gp_need_index[[#This Row],[Normalised weighted population 2025/26]]/gp_need_index[[#This Row],[Registered population 2025/26]]</f>
        <v>1.2120036714839906</v>
      </c>
    </row>
    <row r="675" spans="1:14" ht="13" x14ac:dyDescent="0.3">
      <c r="A675" s="6" t="s">
        <v>5706</v>
      </c>
      <c r="B675" s="1" t="s">
        <v>12463</v>
      </c>
      <c r="C675" s="106" t="s">
        <v>6381</v>
      </c>
      <c r="D675" s="106" t="s">
        <v>6718</v>
      </c>
      <c r="E675" s="106" t="s">
        <v>6382</v>
      </c>
      <c r="F675" s="62">
        <v>5317.2561089409719</v>
      </c>
      <c r="G675" s="62">
        <v>154.37535955459813</v>
      </c>
      <c r="H675" s="62">
        <v>820853.32366164599</v>
      </c>
      <c r="I675" s="127">
        <v>15214.166666666664</v>
      </c>
      <c r="J675" s="16">
        <v>16067.010014839603</v>
      </c>
      <c r="K675" s="17">
        <f>gp_need_index[[#This Row],[Normalised weighted population (base year)]]/gp_need_index[[#This Row],[Registered population (base year)]]</f>
        <v>1.0560558699571412</v>
      </c>
      <c r="L675" s="113">
        <v>15349.096839407588</v>
      </c>
      <c r="M675" s="16">
        <v>16212.731907626108</v>
      </c>
      <c r="N675" s="17">
        <f>gp_need_index[[#This Row],[Normalised weighted population 2025/26]]/gp_need_index[[#This Row],[Registered population 2025/26]]</f>
        <v>1.0562661814733754</v>
      </c>
    </row>
    <row r="676" spans="1:14" ht="13" x14ac:dyDescent="0.3">
      <c r="A676" s="6" t="s">
        <v>5675</v>
      </c>
      <c r="B676" s="1" t="s">
        <v>12464</v>
      </c>
      <c r="C676" s="106" t="s">
        <v>6381</v>
      </c>
      <c r="D676" s="106" t="s">
        <v>6718</v>
      </c>
      <c r="E676" s="106" t="s">
        <v>6382</v>
      </c>
      <c r="F676" s="62">
        <v>5298.7886565133431</v>
      </c>
      <c r="G676" s="62">
        <v>103.79445834648182</v>
      </c>
      <c r="H676" s="62">
        <v>549984.89849528449</v>
      </c>
      <c r="I676" s="127">
        <v>9020.8333333333321</v>
      </c>
      <c r="J676" s="16">
        <v>10765.154525678345</v>
      </c>
      <c r="K676" s="17">
        <f>gp_need_index[[#This Row],[Normalised weighted population (base year)]]/gp_need_index[[#This Row],[Registered population (base year)]]</f>
        <v>1.1933658596594934</v>
      </c>
      <c r="L676" s="113">
        <v>9094.9413095458858</v>
      </c>
      <c r="M676" s="16">
        <v>10862.790532139545</v>
      </c>
      <c r="N676" s="17">
        <f>gp_need_index[[#This Row],[Normalised weighted population 2025/26]]/gp_need_index[[#This Row],[Registered population 2025/26]]</f>
        <v>1.1943771996349395</v>
      </c>
    </row>
    <row r="677" spans="1:14" ht="13" x14ac:dyDescent="0.3">
      <c r="A677" s="6" t="s">
        <v>5716</v>
      </c>
      <c r="B677" s="1" t="s">
        <v>7353</v>
      </c>
      <c r="C677" s="106" t="s">
        <v>6381</v>
      </c>
      <c r="D677" s="106" t="s">
        <v>6718</v>
      </c>
      <c r="E677" s="106" t="s">
        <v>6382</v>
      </c>
      <c r="F677" s="62">
        <v>5257.2936166616582</v>
      </c>
      <c r="G677" s="62">
        <v>176.31477587310619</v>
      </c>
      <c r="H677" s="62">
        <v>926938.54572081205</v>
      </c>
      <c r="I677" s="127">
        <v>19464.583333333328</v>
      </c>
      <c r="J677" s="16">
        <v>18143.473953181023</v>
      </c>
      <c r="K677" s="17">
        <f>gp_need_index[[#This Row],[Normalised weighted population (base year)]]/gp_need_index[[#This Row],[Registered population (base year)]]</f>
        <v>0.93212752836635915</v>
      </c>
      <c r="L677" s="113">
        <v>19631.488030034361</v>
      </c>
      <c r="M677" s="16">
        <v>18308.028612930302</v>
      </c>
      <c r="N677" s="17">
        <f>gp_need_index[[#This Row],[Normalised weighted population 2025/26]]/gp_need_index[[#This Row],[Registered population 2025/26]]</f>
        <v>0.93258486493335158</v>
      </c>
    </row>
    <row r="678" spans="1:14" ht="13" x14ac:dyDescent="0.3">
      <c r="A678" s="6" t="s">
        <v>5719</v>
      </c>
      <c r="B678" s="1" t="s">
        <v>7354</v>
      </c>
      <c r="C678" s="106" t="s">
        <v>6381</v>
      </c>
      <c r="D678" s="106" t="s">
        <v>6718</v>
      </c>
      <c r="E678" s="106" t="s">
        <v>6382</v>
      </c>
      <c r="F678" s="62">
        <v>5253.3931136592746</v>
      </c>
      <c r="G678" s="62">
        <v>77.855261181918308</v>
      </c>
      <c r="H678" s="62">
        <v>409004.29295523389</v>
      </c>
      <c r="I678" s="127">
        <v>8236.5</v>
      </c>
      <c r="J678" s="16">
        <v>8005.6642052811894</v>
      </c>
      <c r="K678" s="17">
        <f>gp_need_index[[#This Row],[Normalised weighted population (base year)]]/gp_need_index[[#This Row],[Registered population (base year)]]</f>
        <v>0.97197404301356027</v>
      </c>
      <c r="L678" s="113">
        <v>8314.1358442639321</v>
      </c>
      <c r="M678" s="16">
        <v>8078.2726458018133</v>
      </c>
      <c r="N678" s="17">
        <f>gp_need_index[[#This Row],[Normalised weighted population 2025/26]]/gp_need_index[[#This Row],[Registered population 2025/26]]</f>
        <v>0.97163106270090049</v>
      </c>
    </row>
    <row r="679" spans="1:14" ht="13" x14ac:dyDescent="0.3">
      <c r="A679" s="6" t="s">
        <v>5669</v>
      </c>
      <c r="B679" s="1" t="s">
        <v>7355</v>
      </c>
      <c r="C679" s="106" t="s">
        <v>6381</v>
      </c>
      <c r="D679" s="106" t="s">
        <v>6718</v>
      </c>
      <c r="E679" s="106" t="s">
        <v>6382</v>
      </c>
      <c r="F679" s="62">
        <v>5141.4701269531251</v>
      </c>
      <c r="G679" s="62">
        <v>74.048754323931178</v>
      </c>
      <c r="H679" s="62">
        <v>380719.45829458319</v>
      </c>
      <c r="I679" s="127">
        <v>9881.4166666666679</v>
      </c>
      <c r="J679" s="16">
        <v>7452.0297024280571</v>
      </c>
      <c r="K679" s="17">
        <f>gp_need_index[[#This Row],[Normalised weighted population (base year)]]/gp_need_index[[#This Row],[Registered population (base year)]]</f>
        <v>0.75414588351144551</v>
      </c>
      <c r="L679" s="113">
        <v>9979.5364553206637</v>
      </c>
      <c r="M679" s="16">
        <v>7519.616880897237</v>
      </c>
      <c r="N679" s="17">
        <f>gp_need_index[[#This Row],[Normalised weighted population 2025/26]]/gp_need_index[[#This Row],[Registered population 2025/26]]</f>
        <v>0.75350362359647449</v>
      </c>
    </row>
    <row r="680" spans="1:14" ht="13" x14ac:dyDescent="0.3">
      <c r="A680" s="6" t="s">
        <v>5703</v>
      </c>
      <c r="B680" s="1" t="s">
        <v>7356</v>
      </c>
      <c r="C680" s="106" t="s">
        <v>6381</v>
      </c>
      <c r="D680" s="106" t="s">
        <v>6718</v>
      </c>
      <c r="E680" s="106" t="s">
        <v>6382</v>
      </c>
      <c r="F680" s="62">
        <v>5300.7434404481128</v>
      </c>
      <c r="G680" s="62">
        <v>105.86814858375149</v>
      </c>
      <c r="H680" s="62">
        <v>561179.89415770688</v>
      </c>
      <c r="I680" s="127">
        <v>9965.5</v>
      </c>
      <c r="J680" s="16">
        <v>10984.280284494627</v>
      </c>
      <c r="K680" s="17">
        <f>gp_need_index[[#This Row],[Normalised weighted population (base year)]]/gp_need_index[[#This Row],[Registered population (base year)]]</f>
        <v>1.1022307244488112</v>
      </c>
      <c r="L680" s="113">
        <v>10051.644987383344</v>
      </c>
      <c r="M680" s="16">
        <v>11083.903681285672</v>
      </c>
      <c r="N680" s="17">
        <f>gp_need_index[[#This Row],[Normalised weighted population 2025/26]]/gp_need_index[[#This Row],[Registered population 2025/26]]</f>
        <v>1.1026954986171917</v>
      </c>
    </row>
    <row r="681" spans="1:14" ht="13" x14ac:dyDescent="0.3">
      <c r="A681" s="6" t="s">
        <v>5713</v>
      </c>
      <c r="B681" s="1" t="s">
        <v>7357</v>
      </c>
      <c r="C681" s="106" t="s">
        <v>6381</v>
      </c>
      <c r="D681" s="106" t="s">
        <v>6718</v>
      </c>
      <c r="E681" s="106" t="s">
        <v>6382</v>
      </c>
      <c r="F681" s="62">
        <v>5374.2135912976455</v>
      </c>
      <c r="G681" s="62">
        <v>236.67272509873015</v>
      </c>
      <c r="H681" s="62">
        <v>1271929.7759150469</v>
      </c>
      <c r="I681" s="127">
        <v>19299.166666666664</v>
      </c>
      <c r="J681" s="16">
        <v>24896.175551362539</v>
      </c>
      <c r="K681" s="17">
        <f>gp_need_index[[#This Row],[Normalised weighted population (base year)]]/gp_need_index[[#This Row],[Registered population (base year)]]</f>
        <v>1.2900129824964399</v>
      </c>
      <c r="L681" s="113">
        <v>19456.104601309366</v>
      </c>
      <c r="M681" s="16">
        <v>25121.974739956986</v>
      </c>
      <c r="N681" s="17">
        <f>gp_need_index[[#This Row],[Normalised weighted population 2025/26]]/gp_need_index[[#This Row],[Registered population 2025/26]]</f>
        <v>1.2912129768394809</v>
      </c>
    </row>
    <row r="682" spans="1:14" ht="13" x14ac:dyDescent="0.3">
      <c r="A682" s="6" t="s">
        <v>5666</v>
      </c>
      <c r="B682" s="1" t="s">
        <v>7358</v>
      </c>
      <c r="C682" s="106" t="s">
        <v>6381</v>
      </c>
      <c r="D682" s="106" t="s">
        <v>6718</v>
      </c>
      <c r="E682" s="106" t="s">
        <v>6382</v>
      </c>
      <c r="F682" s="62">
        <v>5243.5117647058823</v>
      </c>
      <c r="G682" s="62">
        <v>249.79518774265529</v>
      </c>
      <c r="H682" s="62">
        <v>1309804.0056955277</v>
      </c>
      <c r="I682" s="127">
        <v>20662.75</v>
      </c>
      <c r="J682" s="16">
        <v>25637.508517492006</v>
      </c>
      <c r="K682" s="17">
        <f>gp_need_index[[#This Row],[Normalised weighted population (base year)]]/gp_need_index[[#This Row],[Registered population (base year)]]</f>
        <v>1.2407597496699134</v>
      </c>
      <c r="L682" s="113">
        <v>20822.548233987996</v>
      </c>
      <c r="M682" s="16">
        <v>25870.0313244143</v>
      </c>
      <c r="N682" s="17">
        <f>gp_need_index[[#This Row],[Normalised weighted population 2025/26]]/gp_need_index[[#This Row],[Registered population 2025/26]]</f>
        <v>1.2424046775498618</v>
      </c>
    </row>
    <row r="683" spans="1:14" ht="13" x14ac:dyDescent="0.3">
      <c r="A683" s="6" t="s">
        <v>5639</v>
      </c>
      <c r="B683" s="1" t="s">
        <v>7359</v>
      </c>
      <c r="C683" s="106" t="s">
        <v>6381</v>
      </c>
      <c r="D683" s="106" t="s">
        <v>6718</v>
      </c>
      <c r="E683" s="106" t="s">
        <v>6382</v>
      </c>
      <c r="F683" s="62">
        <v>5217.9929430509865</v>
      </c>
      <c r="G683" s="62">
        <v>132.48521654073861</v>
      </c>
      <c r="H683" s="62">
        <v>691306.92496815592</v>
      </c>
      <c r="I683" s="127">
        <v>13396.166666666668</v>
      </c>
      <c r="J683" s="16">
        <v>13531.327664295004</v>
      </c>
      <c r="K683" s="17">
        <f>gp_need_index[[#This Row],[Normalised weighted population (base year)]]/gp_need_index[[#This Row],[Registered population (base year)]]</f>
        <v>1.0100895279217939</v>
      </c>
      <c r="L683" s="113">
        <v>13509.773924902556</v>
      </c>
      <c r="M683" s="16">
        <v>13654.051847408993</v>
      </c>
      <c r="N683" s="17">
        <f>gp_need_index[[#This Row],[Normalised weighted population 2025/26]]/gp_need_index[[#This Row],[Registered population 2025/26]]</f>
        <v>1.0106795216047613</v>
      </c>
    </row>
    <row r="684" spans="1:14" ht="13" x14ac:dyDescent="0.3">
      <c r="A684" s="6" t="s">
        <v>5707</v>
      </c>
      <c r="B684" s="1" t="s">
        <v>7360</v>
      </c>
      <c r="C684" s="106" t="s">
        <v>6381</v>
      </c>
      <c r="D684" s="106" t="s">
        <v>6718</v>
      </c>
      <c r="E684" s="106" t="s">
        <v>6382</v>
      </c>
      <c r="F684" s="62">
        <v>5338.4924848742949</v>
      </c>
      <c r="G684" s="62">
        <v>142.07939704529764</v>
      </c>
      <c r="H684" s="62">
        <v>758489.79338179249</v>
      </c>
      <c r="I684" s="127">
        <v>14112</v>
      </c>
      <c r="J684" s="16">
        <v>14846.334607085295</v>
      </c>
      <c r="K684" s="17">
        <f>gp_need_index[[#This Row],[Normalised weighted population (base year)]]/gp_need_index[[#This Row],[Registered population (base year)]]</f>
        <v>1.052036182474865</v>
      </c>
      <c r="L684" s="113">
        <v>14230.447511201164</v>
      </c>
      <c r="M684" s="16">
        <v>14980.985421262178</v>
      </c>
      <c r="N684" s="17">
        <f>gp_need_index[[#This Row],[Normalised weighted population 2025/26]]/gp_need_index[[#This Row],[Registered population 2025/26]]</f>
        <v>1.0527416941364807</v>
      </c>
    </row>
    <row r="685" spans="1:14" ht="13" x14ac:dyDescent="0.3">
      <c r="A685" s="6" t="s">
        <v>5671</v>
      </c>
      <c r="B685" s="1" t="s">
        <v>7361</v>
      </c>
      <c r="C685" s="106" t="s">
        <v>6381</v>
      </c>
      <c r="D685" s="106" t="s">
        <v>6718</v>
      </c>
      <c r="E685" s="106" t="s">
        <v>6382</v>
      </c>
      <c r="F685" s="62">
        <v>5319.6603032594085</v>
      </c>
      <c r="G685" s="62">
        <v>210.04060284818033</v>
      </c>
      <c r="H685" s="62">
        <v>1117344.6570441399</v>
      </c>
      <c r="I685" s="127">
        <v>18211</v>
      </c>
      <c r="J685" s="16">
        <v>21870.396668035733</v>
      </c>
      <c r="K685" s="17">
        <f>gp_need_index[[#This Row],[Normalised weighted population (base year)]]/gp_need_index[[#This Row],[Registered population (base year)]]</f>
        <v>1.2009443011386378</v>
      </c>
      <c r="L685" s="113">
        <v>18363.431101641087</v>
      </c>
      <c r="M685" s="16">
        <v>22068.753151010118</v>
      </c>
      <c r="N685" s="17">
        <f>gp_need_index[[#This Row],[Normalised weighted population 2025/26]]/gp_need_index[[#This Row],[Registered population 2025/26]]</f>
        <v>1.2017772184762301</v>
      </c>
    </row>
    <row r="686" spans="1:14" ht="13" x14ac:dyDescent="0.3">
      <c r="A686" s="6" t="s">
        <v>5673</v>
      </c>
      <c r="B686" s="1" t="s">
        <v>7362</v>
      </c>
      <c r="C686" s="106" t="s">
        <v>6381</v>
      </c>
      <c r="D686" s="106" t="s">
        <v>6718</v>
      </c>
      <c r="E686" s="106" t="s">
        <v>6382</v>
      </c>
      <c r="F686" s="62">
        <v>5282.4108802532328</v>
      </c>
      <c r="G686" s="62">
        <v>131.70884019599603</v>
      </c>
      <c r="H686" s="62">
        <v>695740.21047686378</v>
      </c>
      <c r="I686" s="127">
        <v>16486.083333333336</v>
      </c>
      <c r="J686" s="16">
        <v>13618.10278064504</v>
      </c>
      <c r="K686" s="17">
        <f>gp_need_index[[#This Row],[Normalised weighted population (base year)]]/gp_need_index[[#This Row],[Registered population (base year)]]</f>
        <v>0.82603626982222611</v>
      </c>
      <c r="L686" s="113">
        <v>16642.256124652959</v>
      </c>
      <c r="M686" s="16">
        <v>13741.613982264003</v>
      </c>
      <c r="N686" s="17">
        <f>gp_need_index[[#This Row],[Normalised weighted population 2025/26]]/gp_need_index[[#This Row],[Registered population 2025/26]]</f>
        <v>0.82570619508180165</v>
      </c>
    </row>
    <row r="687" spans="1:14" ht="13" x14ac:dyDescent="0.3">
      <c r="A687" s="6" t="s">
        <v>5655</v>
      </c>
      <c r="B687" s="1" t="s">
        <v>7363</v>
      </c>
      <c r="C687" s="106" t="s">
        <v>6381</v>
      </c>
      <c r="D687" s="106" t="s">
        <v>6718</v>
      </c>
      <c r="E687" s="106" t="s">
        <v>6382</v>
      </c>
      <c r="F687" s="62">
        <v>5238.4606654575891</v>
      </c>
      <c r="G687" s="62">
        <v>80.185082011341478</v>
      </c>
      <c r="H687" s="62">
        <v>420046.39807290322</v>
      </c>
      <c r="I687" s="127">
        <v>7705.333333333333</v>
      </c>
      <c r="J687" s="16">
        <v>8221.7973540380244</v>
      </c>
      <c r="K687" s="17">
        <f>gp_need_index[[#This Row],[Normalised weighted population (base year)]]/gp_need_index[[#This Row],[Registered population (base year)]]</f>
        <v>1.0670268239364109</v>
      </c>
      <c r="L687" s="113">
        <v>7777.2876427933661</v>
      </c>
      <c r="M687" s="16">
        <v>8296.3660430119489</v>
      </c>
      <c r="N687" s="17">
        <f>gp_need_index[[#This Row],[Normalised weighted population 2025/26]]/gp_need_index[[#This Row],[Registered population 2025/26]]</f>
        <v>1.0667428574150237</v>
      </c>
    </row>
    <row r="688" spans="1:14" ht="13" x14ac:dyDescent="0.3">
      <c r="A688" s="6" t="s">
        <v>5636</v>
      </c>
      <c r="B688" s="1" t="s">
        <v>12465</v>
      </c>
      <c r="C688" s="106" t="s">
        <v>6381</v>
      </c>
      <c r="D688" s="106" t="s">
        <v>6718</v>
      </c>
      <c r="E688" s="106" t="s">
        <v>6382</v>
      </c>
      <c r="F688" s="62">
        <v>5331.2595988948169</v>
      </c>
      <c r="G688" s="62">
        <v>193.73342109901023</v>
      </c>
      <c r="H688" s="62">
        <v>1032843.16086083</v>
      </c>
      <c r="I688" s="127">
        <v>18945.916666666668</v>
      </c>
      <c r="J688" s="16">
        <v>20216.402773743106</v>
      </c>
      <c r="K688" s="17">
        <f>gp_need_index[[#This Row],[Normalised weighted population (base year)]]/gp_need_index[[#This Row],[Registered population (base year)]]</f>
        <v>1.0670585714816176</v>
      </c>
      <c r="L688" s="113">
        <v>19105.877452825072</v>
      </c>
      <c r="M688" s="16">
        <v>20399.75813823241</v>
      </c>
      <c r="N688" s="17">
        <f>gp_need_index[[#This Row],[Normalised weighted population 2025/26]]/gp_need_index[[#This Row],[Registered population 2025/26]]</f>
        <v>1.0677216049669584</v>
      </c>
    </row>
    <row r="689" spans="1:14" ht="13" x14ac:dyDescent="0.3">
      <c r="A689" s="6" t="s">
        <v>5651</v>
      </c>
      <c r="B689" s="1" t="s">
        <v>7364</v>
      </c>
      <c r="C689" s="106" t="s">
        <v>6381</v>
      </c>
      <c r="D689" s="106" t="s">
        <v>6718</v>
      </c>
      <c r="E689" s="106" t="s">
        <v>6382</v>
      </c>
      <c r="F689" s="62">
        <v>5423.3755880376348</v>
      </c>
      <c r="G689" s="62">
        <v>105.03998068117055</v>
      </c>
      <c r="H689" s="62">
        <v>569671.26699420507</v>
      </c>
      <c r="I689" s="127">
        <v>11194.25</v>
      </c>
      <c r="J689" s="16">
        <v>11150.486558467139</v>
      </c>
      <c r="K689" s="17">
        <f>gp_need_index[[#This Row],[Normalised weighted population (base year)]]/gp_need_index[[#This Row],[Registered population (base year)]]</f>
        <v>0.99609054277572318</v>
      </c>
      <c r="L689" s="113">
        <v>11290.993496696665</v>
      </c>
      <c r="M689" s="16">
        <v>11251.617385253801</v>
      </c>
      <c r="N689" s="17">
        <f>gp_need_index[[#This Row],[Normalised weighted population 2025/26]]/gp_need_index[[#This Row],[Registered population 2025/26]]</f>
        <v>0.99651260879262893</v>
      </c>
    </row>
    <row r="690" spans="1:14" ht="13" x14ac:dyDescent="0.3">
      <c r="A690" s="6" t="s">
        <v>5699</v>
      </c>
      <c r="B690" s="1" t="s">
        <v>7365</v>
      </c>
      <c r="C690" s="106" t="s">
        <v>6381</v>
      </c>
      <c r="D690" s="106" t="s">
        <v>6718</v>
      </c>
      <c r="E690" s="106" t="s">
        <v>6382</v>
      </c>
      <c r="F690" s="62">
        <v>5313.7170855668337</v>
      </c>
      <c r="G690" s="62">
        <v>163.79339915160742</v>
      </c>
      <c r="H690" s="62">
        <v>870351.7835749645</v>
      </c>
      <c r="I690" s="127">
        <v>14186.083333333334</v>
      </c>
      <c r="J690" s="16">
        <v>17035.870380292959</v>
      </c>
      <c r="K690" s="17">
        <f>gp_need_index[[#This Row],[Normalised weighted population (base year)]]/gp_need_index[[#This Row],[Registered population (base year)]]</f>
        <v>1.2008861064747465</v>
      </c>
      <c r="L690" s="113">
        <v>14303.117536440939</v>
      </c>
      <c r="M690" s="16">
        <v>17190.379481537624</v>
      </c>
      <c r="N690" s="17">
        <f>gp_need_index[[#This Row],[Normalised weighted population 2025/26]]/gp_need_index[[#This Row],[Registered population 2025/26]]</f>
        <v>1.2018624217930551</v>
      </c>
    </row>
    <row r="691" spans="1:14" ht="13" x14ac:dyDescent="0.3">
      <c r="A691" s="6" t="s">
        <v>5657</v>
      </c>
      <c r="B691" s="1" t="s">
        <v>7366</v>
      </c>
      <c r="C691" s="106" t="s">
        <v>6381</v>
      </c>
      <c r="D691" s="106" t="s">
        <v>6718</v>
      </c>
      <c r="E691" s="106" t="s">
        <v>6382</v>
      </c>
      <c r="F691" s="62">
        <v>5280.7319402825342</v>
      </c>
      <c r="G691" s="62">
        <v>93.589501973964104</v>
      </c>
      <c r="H691" s="62">
        <v>494221.07234904752</v>
      </c>
      <c r="I691" s="127">
        <v>9159.8333333333339</v>
      </c>
      <c r="J691" s="16">
        <v>9673.6587281579141</v>
      </c>
      <c r="K691" s="17">
        <f>gp_need_index[[#This Row],[Normalised weighted population (base year)]]/gp_need_index[[#This Row],[Registered population (base year)]]</f>
        <v>1.0560954960779396</v>
      </c>
      <c r="L691" s="113">
        <v>9239.0054855015842</v>
      </c>
      <c r="M691" s="16">
        <v>9761.3952677340949</v>
      </c>
      <c r="N691" s="17">
        <f>gp_need_index[[#This Row],[Normalised weighted population 2025/26]]/gp_need_index[[#This Row],[Registered population 2025/26]]</f>
        <v>1.0565417763905733</v>
      </c>
    </row>
    <row r="692" spans="1:14" ht="13" x14ac:dyDescent="0.3">
      <c r="A692" s="6" t="s">
        <v>5709</v>
      </c>
      <c r="B692" s="1" t="s">
        <v>7367</v>
      </c>
      <c r="C692" s="106" t="s">
        <v>6381</v>
      </c>
      <c r="D692" s="106" t="s">
        <v>6718</v>
      </c>
      <c r="E692" s="106" t="s">
        <v>6382</v>
      </c>
      <c r="F692" s="62">
        <v>5391.1310180664059</v>
      </c>
      <c r="G692" s="62">
        <v>47.722207394201767</v>
      </c>
      <c r="H692" s="62">
        <v>257276.67253347914</v>
      </c>
      <c r="I692" s="127">
        <v>10958.416666666664</v>
      </c>
      <c r="J692" s="16">
        <v>5035.816698336118</v>
      </c>
      <c r="K692" s="17">
        <f>gp_need_index[[#This Row],[Normalised weighted population (base year)]]/gp_need_index[[#This Row],[Registered population (base year)]]</f>
        <v>0.45953871362220383</v>
      </c>
      <c r="L692" s="113">
        <v>11071.533805174935</v>
      </c>
      <c r="M692" s="16">
        <v>5081.4897103233916</v>
      </c>
      <c r="N692" s="17">
        <f>gp_need_index[[#This Row],[Normalised weighted population 2025/26]]/gp_need_index[[#This Row],[Registered population 2025/26]]</f>
        <v>0.45896890166638493</v>
      </c>
    </row>
    <row r="693" spans="1:14" ht="13" x14ac:dyDescent="0.3">
      <c r="A693" s="6" t="s">
        <v>5674</v>
      </c>
      <c r="B693" s="1" t="s">
        <v>12466</v>
      </c>
      <c r="C693" s="106" t="s">
        <v>6381</v>
      </c>
      <c r="D693" s="106" t="s">
        <v>6718</v>
      </c>
      <c r="E693" s="106" t="s">
        <v>6382</v>
      </c>
      <c r="F693" s="62">
        <v>5311.702947443182</v>
      </c>
      <c r="G693" s="62">
        <v>55.035071389787561</v>
      </c>
      <c r="H693" s="62">
        <v>292329.95091388054</v>
      </c>
      <c r="I693" s="127">
        <v>5239.5</v>
      </c>
      <c r="J693" s="16">
        <v>5721.9336434177949</v>
      </c>
      <c r="K693" s="17">
        <f>gp_need_index[[#This Row],[Normalised weighted population (base year)]]/gp_need_index[[#This Row],[Registered population (base year)]]</f>
        <v>1.0920762751059825</v>
      </c>
      <c r="L693" s="113">
        <v>5283.7969760393626</v>
      </c>
      <c r="M693" s="16">
        <v>5773.8294846569252</v>
      </c>
      <c r="N693" s="17">
        <f>gp_need_index[[#This Row],[Normalised weighted population 2025/26]]/gp_need_index[[#This Row],[Registered population 2025/26]]</f>
        <v>1.0927424938618444</v>
      </c>
    </row>
    <row r="694" spans="1:14" ht="13" x14ac:dyDescent="0.3">
      <c r="A694" s="6" t="s">
        <v>5714</v>
      </c>
      <c r="B694" s="1" t="s">
        <v>7368</v>
      </c>
      <c r="C694" s="106" t="s">
        <v>6381</v>
      </c>
      <c r="D694" s="106" t="s">
        <v>6718</v>
      </c>
      <c r="E694" s="106" t="s">
        <v>6382</v>
      </c>
      <c r="F694" s="62">
        <v>5196.6182896205355</v>
      </c>
      <c r="G694" s="62">
        <v>50.293784391296683</v>
      </c>
      <c r="H694" s="62">
        <v>261357.59982204414</v>
      </c>
      <c r="I694" s="127">
        <v>5706.3333333333339</v>
      </c>
      <c r="J694" s="16">
        <v>5115.6949149737993</v>
      </c>
      <c r="K694" s="17">
        <f>gp_need_index[[#This Row],[Normalised weighted population (base year)]]/gp_need_index[[#This Row],[Registered population (base year)]]</f>
        <v>0.89649423125891681</v>
      </c>
      <c r="L694" s="113">
        <v>5756.7407296213314</v>
      </c>
      <c r="M694" s="16">
        <v>5162.092393113152</v>
      </c>
      <c r="N694" s="17">
        <f>gp_need_index[[#This Row],[Normalised weighted population 2025/26]]/gp_need_index[[#This Row],[Registered population 2025/26]]</f>
        <v>0.89670399199178552</v>
      </c>
    </row>
    <row r="695" spans="1:14" ht="13" x14ac:dyDescent="0.3">
      <c r="A695" s="6" t="s">
        <v>5686</v>
      </c>
      <c r="B695" s="1" t="s">
        <v>7369</v>
      </c>
      <c r="C695" s="106" t="s">
        <v>6381</v>
      </c>
      <c r="D695" s="106" t="s">
        <v>6718</v>
      </c>
      <c r="E695" s="106" t="s">
        <v>6382</v>
      </c>
      <c r="F695" s="62">
        <v>5397.989032946135</v>
      </c>
      <c r="G695" s="62">
        <v>86.655111094005008</v>
      </c>
      <c r="H695" s="62">
        <v>467763.33933416801</v>
      </c>
      <c r="I695" s="127">
        <v>11645.916666666668</v>
      </c>
      <c r="J695" s="16">
        <v>9155.7870828026153</v>
      </c>
      <c r="K695" s="17">
        <f>gp_need_index[[#This Row],[Normalised weighted population (base year)]]/gp_need_index[[#This Row],[Registered population (base year)]]</f>
        <v>0.78618002728875913</v>
      </c>
      <c r="L695" s="113">
        <v>11768.265860071027</v>
      </c>
      <c r="M695" s="16">
        <v>9238.8267163389082</v>
      </c>
      <c r="N695" s="17">
        <f>gp_need_index[[#This Row],[Normalised weighted population 2025/26]]/gp_need_index[[#This Row],[Registered population 2025/26]]</f>
        <v>0.78506271239891479</v>
      </c>
    </row>
    <row r="696" spans="1:14" ht="13" x14ac:dyDescent="0.3">
      <c r="A696" s="6" t="s">
        <v>5715</v>
      </c>
      <c r="B696" s="1" t="s">
        <v>7370</v>
      </c>
      <c r="C696" s="106" t="s">
        <v>6381</v>
      </c>
      <c r="D696" s="106" t="s">
        <v>6718</v>
      </c>
      <c r="E696" s="106" t="s">
        <v>6382</v>
      </c>
      <c r="F696" s="62">
        <v>5214.6816731770832</v>
      </c>
      <c r="G696" s="62">
        <v>146.32138181094211</v>
      </c>
      <c r="H696" s="62">
        <v>763019.42812346644</v>
      </c>
      <c r="I696" s="127">
        <v>18871.75</v>
      </c>
      <c r="J696" s="16">
        <v>14934.995619546566</v>
      </c>
      <c r="K696" s="17">
        <f>gp_need_index[[#This Row],[Normalised weighted population (base year)]]/gp_need_index[[#This Row],[Registered population (base year)]]</f>
        <v>0.79139431263908044</v>
      </c>
      <c r="L696" s="113">
        <v>19052.095894342958</v>
      </c>
      <c r="M696" s="16">
        <v>15070.450556615031</v>
      </c>
      <c r="N696" s="17">
        <f>gp_need_index[[#This Row],[Normalised weighted population 2025/26]]/gp_need_index[[#This Row],[Registered population 2025/26]]</f>
        <v>0.79101273897586377</v>
      </c>
    </row>
    <row r="697" spans="1:14" ht="13" x14ac:dyDescent="0.3">
      <c r="A697" s="6" t="s">
        <v>5677</v>
      </c>
      <c r="B697" s="1" t="s">
        <v>12467</v>
      </c>
      <c r="C697" s="106" t="s">
        <v>6381</v>
      </c>
      <c r="D697" s="106" t="s">
        <v>6718</v>
      </c>
      <c r="E697" s="106" t="s">
        <v>6382</v>
      </c>
      <c r="F697" s="62">
        <v>5191.8360051081727</v>
      </c>
      <c r="G697" s="62">
        <v>89.527708571862902</v>
      </c>
      <c r="H697" s="62">
        <v>464813.18081822939</v>
      </c>
      <c r="I697" s="127">
        <v>11892.75</v>
      </c>
      <c r="J697" s="16">
        <v>9098.0420203723297</v>
      </c>
      <c r="K697" s="17">
        <f>gp_need_index[[#This Row],[Normalised weighted population (base year)]]/gp_need_index[[#This Row],[Registered population (base year)]]</f>
        <v>0.76500742220027573</v>
      </c>
      <c r="L697" s="113">
        <v>12015.728290688206</v>
      </c>
      <c r="M697" s="16">
        <v>9180.557927354108</v>
      </c>
      <c r="N697" s="17">
        <f>gp_need_index[[#This Row],[Normalised weighted population 2025/26]]/gp_need_index[[#This Row],[Registered population 2025/26]]</f>
        <v>0.76404506703673869</v>
      </c>
    </row>
    <row r="698" spans="1:14" ht="13" x14ac:dyDescent="0.3">
      <c r="A698" s="6" t="s">
        <v>5635</v>
      </c>
      <c r="B698" s="1" t="s">
        <v>7371</v>
      </c>
      <c r="C698" s="106" t="s">
        <v>6381</v>
      </c>
      <c r="D698" s="106" t="s">
        <v>6718</v>
      </c>
      <c r="E698" s="106" t="s">
        <v>6382</v>
      </c>
      <c r="F698" s="62">
        <v>5335.057669132314</v>
      </c>
      <c r="G698" s="62">
        <v>54.030041896745693</v>
      </c>
      <c r="H698" s="62">
        <v>288253.38938477333</v>
      </c>
      <c r="I698" s="127">
        <v>6762.9166666666679</v>
      </c>
      <c r="J698" s="16">
        <v>5642.1408801722218</v>
      </c>
      <c r="K698" s="17">
        <f>gp_need_index[[#This Row],[Normalised weighted population (base year)]]/gp_need_index[[#This Row],[Registered population (base year)]]</f>
        <v>0.83427626840079661</v>
      </c>
      <c r="L698" s="113">
        <v>6827.7449470387419</v>
      </c>
      <c r="M698" s="16">
        <v>5693.3130302902237</v>
      </c>
      <c r="N698" s="17">
        <f>gp_need_index[[#This Row],[Normalised weighted population 2025/26]]/gp_need_index[[#This Row],[Registered population 2025/26]]</f>
        <v>0.83384969333974135</v>
      </c>
    </row>
    <row r="699" spans="1:14" ht="13" x14ac:dyDescent="0.3">
      <c r="A699" s="6" t="s">
        <v>5681</v>
      </c>
      <c r="B699" s="1" t="s">
        <v>7372</v>
      </c>
      <c r="C699" s="106" t="s">
        <v>6381</v>
      </c>
      <c r="D699" s="106" t="s">
        <v>6718</v>
      </c>
      <c r="E699" s="106" t="s">
        <v>6382</v>
      </c>
      <c r="F699" s="62">
        <v>5342.2297039721389</v>
      </c>
      <c r="G699" s="62">
        <v>90.267353925462572</v>
      </c>
      <c r="H699" s="62">
        <v>482228.93943957222</v>
      </c>
      <c r="I699" s="127">
        <v>9375.5833333333321</v>
      </c>
      <c r="J699" s="16">
        <v>9438.9301670352834</v>
      </c>
      <c r="K699" s="17">
        <f>gp_need_index[[#This Row],[Normalised weighted population (base year)]]/gp_need_index[[#This Row],[Registered population (base year)]]</f>
        <v>1.0067565751857521</v>
      </c>
      <c r="L699" s="113">
        <v>9457.5493616208641</v>
      </c>
      <c r="M699" s="16">
        <v>9524.5378045826328</v>
      </c>
      <c r="N699" s="17">
        <f>gp_need_index[[#This Row],[Normalised weighted population 2025/26]]/gp_need_index[[#This Row],[Registered population 2025/26]]</f>
        <v>1.0070830656442156</v>
      </c>
    </row>
    <row r="700" spans="1:14" ht="13" x14ac:dyDescent="0.3">
      <c r="A700" s="6" t="s">
        <v>5645</v>
      </c>
      <c r="B700" s="1" t="s">
        <v>7373</v>
      </c>
      <c r="C700" s="106" t="s">
        <v>6381</v>
      </c>
      <c r="D700" s="106" t="s">
        <v>6718</v>
      </c>
      <c r="E700" s="106" t="s">
        <v>6382</v>
      </c>
      <c r="F700" s="62">
        <v>5266.8735107421871</v>
      </c>
      <c r="G700" s="62">
        <v>89.793022591717929</v>
      </c>
      <c r="H700" s="62">
        <v>472928.49213779392</v>
      </c>
      <c r="I700" s="127">
        <v>11321.5</v>
      </c>
      <c r="J700" s="16">
        <v>9256.8874370703434</v>
      </c>
      <c r="K700" s="17">
        <f>gp_need_index[[#This Row],[Normalised weighted population (base year)]]/gp_need_index[[#This Row],[Registered population (base year)]]</f>
        <v>0.81763789577974155</v>
      </c>
      <c r="L700" s="113">
        <v>11429.012668373431</v>
      </c>
      <c r="M700" s="16">
        <v>9340.8440137697817</v>
      </c>
      <c r="N700" s="17">
        <f>gp_need_index[[#This Row],[Normalised weighted population 2025/26]]/gp_need_index[[#This Row],[Registered population 2025/26]]</f>
        <v>0.81729229678937476</v>
      </c>
    </row>
    <row r="701" spans="1:14" ht="13" x14ac:dyDescent="0.3">
      <c r="A701" s="6" t="s">
        <v>5712</v>
      </c>
      <c r="B701" s="1" t="s">
        <v>7374</v>
      </c>
      <c r="C701" s="106" t="s">
        <v>6381</v>
      </c>
      <c r="D701" s="106" t="s">
        <v>6718</v>
      </c>
      <c r="E701" s="106" t="s">
        <v>6382</v>
      </c>
      <c r="F701" s="62">
        <v>5253.1153869628906</v>
      </c>
      <c r="G701" s="62">
        <v>101.67100320215391</v>
      </c>
      <c r="H701" s="62">
        <v>534089.51132918801</v>
      </c>
      <c r="I701" s="127">
        <v>11370.416666666668</v>
      </c>
      <c r="J701" s="16">
        <v>10454.025439122197</v>
      </c>
      <c r="K701" s="17">
        <f>gp_need_index[[#This Row],[Normalised weighted population (base year)]]/gp_need_index[[#This Row],[Registered population (base year)]]</f>
        <v>0.91940565993232692</v>
      </c>
      <c r="L701" s="113">
        <v>11475.509616601103</v>
      </c>
      <c r="M701" s="16">
        <v>10548.839618787248</v>
      </c>
      <c r="N701" s="17">
        <f>gp_need_index[[#This Row],[Normalised weighted population 2025/26]]/gp_need_index[[#This Row],[Registered population 2025/26]]</f>
        <v>0.91924803091330398</v>
      </c>
    </row>
    <row r="702" spans="1:14" ht="13" x14ac:dyDescent="0.3">
      <c r="A702" s="6" t="s">
        <v>5668</v>
      </c>
      <c r="B702" s="1" t="s">
        <v>7375</v>
      </c>
      <c r="C702" s="106" t="s">
        <v>6381</v>
      </c>
      <c r="D702" s="106" t="s">
        <v>6718</v>
      </c>
      <c r="E702" s="106" t="s">
        <v>6382</v>
      </c>
      <c r="F702" s="62">
        <v>5316.1004546790991</v>
      </c>
      <c r="G702" s="62">
        <v>98.827061027120223</v>
      </c>
      <c r="H702" s="62">
        <v>525374.5840608729</v>
      </c>
      <c r="I702" s="127">
        <v>9691.3333333333339</v>
      </c>
      <c r="J702" s="16">
        <v>10283.443412269937</v>
      </c>
      <c r="K702" s="17">
        <f>gp_need_index[[#This Row],[Normalised weighted population (base year)]]/gp_need_index[[#This Row],[Registered population (base year)]]</f>
        <v>1.0610968644427945</v>
      </c>
      <c r="L702" s="113">
        <v>9775.7803949770241</v>
      </c>
      <c r="M702" s="16">
        <v>10376.710475464324</v>
      </c>
      <c r="N702" s="17">
        <f>gp_need_index[[#This Row],[Normalised weighted population 2025/26]]/gp_need_index[[#This Row],[Registered population 2025/26]]</f>
        <v>1.0614713154559066</v>
      </c>
    </row>
    <row r="703" spans="1:14" ht="13" x14ac:dyDescent="0.3">
      <c r="A703" s="6" t="s">
        <v>5683</v>
      </c>
      <c r="B703" s="1" t="s">
        <v>7376</v>
      </c>
      <c r="C703" s="106" t="s">
        <v>6381</v>
      </c>
      <c r="D703" s="106" t="s">
        <v>6718</v>
      </c>
      <c r="E703" s="106" t="s">
        <v>6382</v>
      </c>
      <c r="F703" s="62">
        <v>5389.2848003840045</v>
      </c>
      <c r="G703" s="62">
        <v>87.602243449367947</v>
      </c>
      <c r="H703" s="62">
        <v>472113.4391012179</v>
      </c>
      <c r="I703" s="127">
        <v>7896.5</v>
      </c>
      <c r="J703" s="16">
        <v>9240.9339592396445</v>
      </c>
      <c r="K703" s="17">
        <f>gp_need_index[[#This Row],[Normalised weighted population (base year)]]/gp_need_index[[#This Row],[Registered population (base year)]]</f>
        <v>1.1702569441195017</v>
      </c>
      <c r="L703" s="113">
        <v>7964.9324917238819</v>
      </c>
      <c r="M703" s="16">
        <v>9324.7458437415989</v>
      </c>
      <c r="N703" s="17">
        <f>gp_need_index[[#This Row],[Normalised weighted population 2025/26]]/gp_need_index[[#This Row],[Registered population 2025/26]]</f>
        <v>1.1707250316849085</v>
      </c>
    </row>
    <row r="704" spans="1:14" ht="13" x14ac:dyDescent="0.3">
      <c r="A704" s="6" t="s">
        <v>5659</v>
      </c>
      <c r="B704" s="1" t="s">
        <v>7377</v>
      </c>
      <c r="C704" s="106" t="s">
        <v>6381</v>
      </c>
      <c r="D704" s="106" t="s">
        <v>6718</v>
      </c>
      <c r="E704" s="106" t="s">
        <v>6382</v>
      </c>
      <c r="F704" s="62">
        <v>5242.0028414818553</v>
      </c>
      <c r="G704" s="62">
        <v>185.6739217002075</v>
      </c>
      <c r="H704" s="62">
        <v>973303.22514156718</v>
      </c>
      <c r="I704" s="127">
        <v>15460.833333333334</v>
      </c>
      <c r="J704" s="16">
        <v>19050.995123059558</v>
      </c>
      <c r="K704" s="17">
        <f>gp_need_index[[#This Row],[Normalised weighted population (base year)]]/gp_need_index[[#This Row],[Registered population (base year)]]</f>
        <v>1.2322101087517636</v>
      </c>
      <c r="L704" s="113">
        <v>15583.421079964413</v>
      </c>
      <c r="M704" s="16">
        <v>19223.780667241994</v>
      </c>
      <c r="N704" s="17">
        <f>gp_need_index[[#This Row],[Normalised weighted population 2025/26]]/gp_need_index[[#This Row],[Registered population 2025/26]]</f>
        <v>1.2336046474389366</v>
      </c>
    </row>
    <row r="705" spans="1:14" ht="13" x14ac:dyDescent="0.3">
      <c r="A705" s="6" t="s">
        <v>5670</v>
      </c>
      <c r="B705" s="1" t="s">
        <v>7378</v>
      </c>
      <c r="C705" s="106" t="s">
        <v>6381</v>
      </c>
      <c r="D705" s="106" t="s">
        <v>6718</v>
      </c>
      <c r="E705" s="106" t="s">
        <v>6382</v>
      </c>
      <c r="F705" s="62">
        <v>5272.8603748139885</v>
      </c>
      <c r="G705" s="62">
        <v>114.82768981104853</v>
      </c>
      <c r="H705" s="62">
        <v>605470.37553610979</v>
      </c>
      <c r="I705" s="127">
        <v>9801.25</v>
      </c>
      <c r="J705" s="16">
        <v>11851.202044273226</v>
      </c>
      <c r="K705" s="17">
        <f>gp_need_index[[#This Row],[Normalised weighted population (base year)]]/gp_need_index[[#This Row],[Registered population (base year)]]</f>
        <v>1.2091521024637906</v>
      </c>
      <c r="L705" s="113">
        <v>9877.9999575141628</v>
      </c>
      <c r="M705" s="16">
        <v>11958.688103726214</v>
      </c>
      <c r="N705" s="17">
        <f>gp_need_index[[#This Row],[Normalised weighted population 2025/26]]/gp_need_index[[#This Row],[Registered population 2025/26]]</f>
        <v>1.2106386065156114</v>
      </c>
    </row>
    <row r="706" spans="1:14" ht="13" x14ac:dyDescent="0.3">
      <c r="A706" s="6" t="s">
        <v>5702</v>
      </c>
      <c r="B706" s="1" t="s">
        <v>7379</v>
      </c>
      <c r="C706" s="106" t="s">
        <v>6381</v>
      </c>
      <c r="D706" s="106" t="s">
        <v>6718</v>
      </c>
      <c r="E706" s="106" t="s">
        <v>6382</v>
      </c>
      <c r="F706" s="62">
        <v>5260.1947026386797</v>
      </c>
      <c r="G706" s="62">
        <v>293.12382272429528</v>
      </c>
      <c r="H706" s="62">
        <v>1541888.3795115375</v>
      </c>
      <c r="I706" s="127">
        <v>27997.583333333332</v>
      </c>
      <c r="J706" s="16">
        <v>30180.222606479059</v>
      </c>
      <c r="K706" s="17">
        <f>gp_need_index[[#This Row],[Normalised weighted population (base year)]]/gp_need_index[[#This Row],[Registered population (base year)]]</f>
        <v>1.0779581311415234</v>
      </c>
      <c r="L706" s="113">
        <v>28246.947630076102</v>
      </c>
      <c r="M706" s="16">
        <v>30453.946165428253</v>
      </c>
      <c r="N706" s="17">
        <f>gp_need_index[[#This Row],[Normalised weighted population 2025/26]]/gp_need_index[[#This Row],[Registered population 2025/26]]</f>
        <v>1.0781322840349035</v>
      </c>
    </row>
    <row r="707" spans="1:14" ht="13" x14ac:dyDescent="0.3">
      <c r="A707" s="6" t="s">
        <v>5704</v>
      </c>
      <c r="B707" s="1" t="s">
        <v>7380</v>
      </c>
      <c r="C707" s="106" t="s">
        <v>6381</v>
      </c>
      <c r="D707" s="106" t="s">
        <v>6718</v>
      </c>
      <c r="E707" s="106" t="s">
        <v>6382</v>
      </c>
      <c r="F707" s="62">
        <v>5217.2893225628395</v>
      </c>
      <c r="G707" s="62">
        <v>109.15497552216475</v>
      </c>
      <c r="H707" s="62">
        <v>569493.08829639829</v>
      </c>
      <c r="I707" s="127">
        <v>14423.5</v>
      </c>
      <c r="J707" s="16">
        <v>11146.998969589113</v>
      </c>
      <c r="K707" s="17">
        <f>gp_need_index[[#This Row],[Normalised weighted population (base year)]]/gp_need_index[[#This Row],[Registered population (base year)]]</f>
        <v>0.77283592537103429</v>
      </c>
      <c r="L707" s="113">
        <v>14560.091081882929</v>
      </c>
      <c r="M707" s="16">
        <v>11248.098165222742</v>
      </c>
      <c r="N707" s="17">
        <f>gp_need_index[[#This Row],[Normalised weighted population 2025/26]]/gp_need_index[[#This Row],[Registered population 2025/26]]</f>
        <v>0.77252938199120968</v>
      </c>
    </row>
    <row r="708" spans="1:14" ht="13" x14ac:dyDescent="0.3">
      <c r="A708" s="6" t="s">
        <v>5640</v>
      </c>
      <c r="B708" s="1" t="s">
        <v>7381</v>
      </c>
      <c r="C708" s="106" t="s">
        <v>6381</v>
      </c>
      <c r="D708" s="106" t="s">
        <v>6718</v>
      </c>
      <c r="E708" s="106" t="s">
        <v>6382</v>
      </c>
      <c r="F708" s="62">
        <v>5389.8975063590115</v>
      </c>
      <c r="G708" s="62">
        <v>77.908639199813564</v>
      </c>
      <c r="H708" s="62">
        <v>419919.58014689904</v>
      </c>
      <c r="I708" s="127">
        <v>10208.083333333332</v>
      </c>
      <c r="J708" s="16">
        <v>8219.3150775722588</v>
      </c>
      <c r="K708" s="17">
        <f>gp_need_index[[#This Row],[Normalised weighted population (base year)]]/gp_need_index[[#This Row],[Registered population (base year)]]</f>
        <v>0.8051771139772167</v>
      </c>
      <c r="L708" s="113">
        <v>10297.513161331459</v>
      </c>
      <c r="M708" s="16">
        <v>8293.8612532083134</v>
      </c>
      <c r="N708" s="17">
        <f>gp_need_index[[#This Row],[Normalised weighted population 2025/26]]/gp_need_index[[#This Row],[Registered population 2025/26]]</f>
        <v>0.80542370990627843</v>
      </c>
    </row>
    <row r="709" spans="1:14" ht="13" x14ac:dyDescent="0.3">
      <c r="A709" s="6" t="s">
        <v>5687</v>
      </c>
      <c r="B709" s="1" t="s">
        <v>7382</v>
      </c>
      <c r="C709" s="106" t="s">
        <v>6381</v>
      </c>
      <c r="D709" s="106" t="s">
        <v>6718</v>
      </c>
      <c r="E709" s="106" t="s">
        <v>6382</v>
      </c>
      <c r="F709" s="62">
        <v>5275.405539772727</v>
      </c>
      <c r="G709" s="62">
        <v>228.17664893073794</v>
      </c>
      <c r="H709" s="62">
        <v>1203724.3578159916</v>
      </c>
      <c r="I709" s="127">
        <v>20576.416666666668</v>
      </c>
      <c r="J709" s="16">
        <v>23561.153685610123</v>
      </c>
      <c r="K709" s="17">
        <f>gp_need_index[[#This Row],[Normalised weighted population (base year)]]/gp_need_index[[#This Row],[Registered population (base year)]]</f>
        <v>1.1450562100921422</v>
      </c>
      <c r="L709" s="113">
        <v>20747.853021014649</v>
      </c>
      <c r="M709" s="16">
        <v>23774.844715125244</v>
      </c>
      <c r="N709" s="17">
        <f>gp_need_index[[#This Row],[Normalised weighted population 2025/26]]/gp_need_index[[#This Row],[Registered population 2025/26]]</f>
        <v>1.1458942132973797</v>
      </c>
    </row>
    <row r="710" spans="1:14" ht="13" x14ac:dyDescent="0.3">
      <c r="A710" s="6" t="s">
        <v>5656</v>
      </c>
      <c r="B710" s="1" t="s">
        <v>7383</v>
      </c>
      <c r="C710" s="106" t="s">
        <v>6381</v>
      </c>
      <c r="D710" s="106" t="s">
        <v>6718</v>
      </c>
      <c r="E710" s="106" t="s">
        <v>6382</v>
      </c>
      <c r="F710" s="62">
        <v>5215.0264857023667</v>
      </c>
      <c r="G710" s="62">
        <v>140.54838033491993</v>
      </c>
      <c r="H710" s="62">
        <v>732963.52596917714</v>
      </c>
      <c r="I710" s="127">
        <v>14811.916666666666</v>
      </c>
      <c r="J710" s="16">
        <v>14346.695046231158</v>
      </c>
      <c r="K710" s="17">
        <f>gp_need_index[[#This Row],[Normalised weighted population (base year)]]/gp_need_index[[#This Row],[Registered population (base year)]]</f>
        <v>0.96859139631250679</v>
      </c>
      <c r="L710" s="113">
        <v>14938.824886907623</v>
      </c>
      <c r="M710" s="16">
        <v>14476.814312693097</v>
      </c>
      <c r="N710" s="17">
        <f>gp_need_index[[#This Row],[Normalised weighted population 2025/26]]/gp_need_index[[#This Row],[Registered population 2025/26]]</f>
        <v>0.9690731648766141</v>
      </c>
    </row>
    <row r="711" spans="1:14" ht="13" x14ac:dyDescent="0.3">
      <c r="A711" s="6" t="s">
        <v>5685</v>
      </c>
      <c r="B711" s="1" t="s">
        <v>7384</v>
      </c>
      <c r="C711" s="106" t="s">
        <v>6381</v>
      </c>
      <c r="D711" s="106" t="s">
        <v>6718</v>
      </c>
      <c r="E711" s="106" t="s">
        <v>6382</v>
      </c>
      <c r="F711" s="62">
        <v>5273.0326995849609</v>
      </c>
      <c r="G711" s="62">
        <v>89.272350838488478</v>
      </c>
      <c r="H711" s="62">
        <v>470736.02514017065</v>
      </c>
      <c r="I711" s="127">
        <v>11595.083333333336</v>
      </c>
      <c r="J711" s="16">
        <v>9213.9730841736764</v>
      </c>
      <c r="K711" s="17">
        <f>gp_need_index[[#This Row],[Normalised weighted population (base year)]]/gp_need_index[[#This Row],[Registered population (base year)]]</f>
        <v>0.79464483516780882</v>
      </c>
      <c r="L711" s="113">
        <v>11703.09415977549</v>
      </c>
      <c r="M711" s="16">
        <v>9297.5404434190859</v>
      </c>
      <c r="N711" s="17">
        <f>gp_need_index[[#This Row],[Normalised weighted population 2025/26]]/gp_need_index[[#This Row],[Registered population 2025/26]]</f>
        <v>0.79445147723202192</v>
      </c>
    </row>
    <row r="712" spans="1:14" ht="13" x14ac:dyDescent="0.3">
      <c r="A712" s="6" t="s">
        <v>5641</v>
      </c>
      <c r="B712" s="1" t="s">
        <v>7385</v>
      </c>
      <c r="C712" s="106" t="s">
        <v>6381</v>
      </c>
      <c r="D712" s="106" t="s">
        <v>6718</v>
      </c>
      <c r="E712" s="106" t="s">
        <v>6382</v>
      </c>
      <c r="F712" s="62">
        <v>5283.8331316021131</v>
      </c>
      <c r="G712" s="62">
        <v>66.02978229169733</v>
      </c>
      <c r="H712" s="62">
        <v>348890.35134534485</v>
      </c>
      <c r="I712" s="127">
        <v>6315</v>
      </c>
      <c r="J712" s="16">
        <v>6829.0212240855717</v>
      </c>
      <c r="K712" s="17">
        <f>gp_need_index[[#This Row],[Normalised weighted population (base year)]]/gp_need_index[[#This Row],[Registered population (base year)]]</f>
        <v>1.0813968684221016</v>
      </c>
      <c r="L712" s="113">
        <v>6369.7121247745326</v>
      </c>
      <c r="M712" s="16">
        <v>6890.957943968976</v>
      </c>
      <c r="N712" s="17">
        <f>gp_need_index[[#This Row],[Normalised weighted population 2025/26]]/gp_need_index[[#This Row],[Registered population 2025/26]]</f>
        <v>1.0818319272494428</v>
      </c>
    </row>
    <row r="713" spans="1:14" ht="13" x14ac:dyDescent="0.3">
      <c r="A713" s="6" t="s">
        <v>5662</v>
      </c>
      <c r="B713" s="1" t="s">
        <v>7386</v>
      </c>
      <c r="C713" s="106" t="s">
        <v>6381</v>
      </c>
      <c r="D713" s="106" t="s">
        <v>6718</v>
      </c>
      <c r="E713" s="106" t="s">
        <v>6382</v>
      </c>
      <c r="F713" s="62">
        <v>5255.6529541015625</v>
      </c>
      <c r="G713" s="62">
        <v>60.449840510630054</v>
      </c>
      <c r="H713" s="62">
        <v>317703.38285466115</v>
      </c>
      <c r="I713" s="127">
        <v>6479.4166666666679</v>
      </c>
      <c r="J713" s="16">
        <v>6218.5816721847659</v>
      </c>
      <c r="K713" s="17">
        <f>gp_need_index[[#This Row],[Normalised weighted population (base year)]]/gp_need_index[[#This Row],[Registered population (base year)]]</f>
        <v>0.95974406217402775</v>
      </c>
      <c r="L713" s="113">
        <v>6539.0626141368612</v>
      </c>
      <c r="M713" s="16">
        <v>6274.9819290391079</v>
      </c>
      <c r="N713" s="17">
        <f>gp_need_index[[#This Row],[Normalised weighted population 2025/26]]/gp_need_index[[#This Row],[Registered population 2025/26]]</f>
        <v>0.95961490190859544</v>
      </c>
    </row>
    <row r="714" spans="1:14" ht="13" x14ac:dyDescent="0.3">
      <c r="A714" s="6" t="s">
        <v>5692</v>
      </c>
      <c r="B714" s="1" t="s">
        <v>7387</v>
      </c>
      <c r="C714" s="106" t="s">
        <v>6381</v>
      </c>
      <c r="D714" s="106" t="s">
        <v>6718</v>
      </c>
      <c r="E714" s="106" t="s">
        <v>6382</v>
      </c>
      <c r="F714" s="62">
        <v>5267.0606231689453</v>
      </c>
      <c r="G714" s="62"/>
      <c r="H714" s="62"/>
      <c r="I714" s="127">
        <v>365</v>
      </c>
      <c r="J714" s="16"/>
      <c r="K714" s="17">
        <f>gp_need_index[[#This Row],[Normalised weighted population (base year)]]/gp_need_index[[#This Row],[Registered population (base year)]]</f>
        <v>0</v>
      </c>
      <c r="L714" s="113">
        <v>368.38595792092497</v>
      </c>
      <c r="M714" s="16"/>
      <c r="N714" s="17">
        <f>gp_need_index[[#This Row],[Normalised weighted population 2025/26]]/gp_need_index[[#This Row],[Registered population 2025/26]]</f>
        <v>0</v>
      </c>
    </row>
    <row r="715" spans="1:14" ht="13" x14ac:dyDescent="0.3">
      <c r="A715" s="6" t="s">
        <v>5710</v>
      </c>
      <c r="B715" s="1" t="s">
        <v>7388</v>
      </c>
      <c r="C715" s="106" t="s">
        <v>6381</v>
      </c>
      <c r="D715" s="106" t="s">
        <v>6718</v>
      </c>
      <c r="E715" s="106" t="s">
        <v>6382</v>
      </c>
      <c r="F715" s="62">
        <v>5303.0045938886833</v>
      </c>
      <c r="G715" s="62">
        <v>202.43678299404604</v>
      </c>
      <c r="H715" s="62">
        <v>1073523.1901894726</v>
      </c>
      <c r="I715" s="127">
        <v>19284.916666666672</v>
      </c>
      <c r="J715" s="16">
        <v>21012.655185454951</v>
      </c>
      <c r="K715" s="17">
        <f>gp_need_index[[#This Row],[Normalised weighted population (base year)]]/gp_need_index[[#This Row],[Registered population (base year)]]</f>
        <v>1.0895901469864591</v>
      </c>
      <c r="L715" s="113">
        <v>19451.791233470594</v>
      </c>
      <c r="M715" s="16">
        <v>21203.232267517302</v>
      </c>
      <c r="N715" s="17">
        <f>gp_need_index[[#This Row],[Normalised weighted population 2025/26]]/gp_need_index[[#This Row],[Registered population 2025/26]]</f>
        <v>1.0900400900372103</v>
      </c>
    </row>
    <row r="716" spans="1:14" ht="13" x14ac:dyDescent="0.3">
      <c r="A716" s="6" t="s">
        <v>5642</v>
      </c>
      <c r="B716" s="1" t="s">
        <v>7389</v>
      </c>
      <c r="C716" s="106" t="s">
        <v>6381</v>
      </c>
      <c r="D716" s="106" t="s">
        <v>6718</v>
      </c>
      <c r="E716" s="106" t="s">
        <v>6382</v>
      </c>
      <c r="F716" s="62">
        <v>5285.633990885417</v>
      </c>
      <c r="G716" s="62">
        <v>158.41989602575131</v>
      </c>
      <c r="H716" s="62">
        <v>837349.58726624469</v>
      </c>
      <c r="I716" s="127">
        <v>15963.166666666666</v>
      </c>
      <c r="J716" s="16">
        <v>16389.90038380371</v>
      </c>
      <c r="K716" s="17">
        <f>gp_need_index[[#This Row],[Normalised weighted population (base year)]]/gp_need_index[[#This Row],[Registered population (base year)]]</f>
        <v>1.0267323975278742</v>
      </c>
      <c r="L716" s="113">
        <v>16100.176471240004</v>
      </c>
      <c r="M716" s="16">
        <v>16538.550773907671</v>
      </c>
      <c r="N716" s="17">
        <f>gp_need_index[[#This Row],[Normalised weighted population 2025/26]]/gp_need_index[[#This Row],[Registered population 2025/26]]</f>
        <v>1.027227919113231</v>
      </c>
    </row>
    <row r="717" spans="1:14" ht="13" x14ac:dyDescent="0.3">
      <c r="A717" s="6" t="s">
        <v>5646</v>
      </c>
      <c r="B717" s="1" t="s">
        <v>7390</v>
      </c>
      <c r="C717" s="106" t="s">
        <v>6381</v>
      </c>
      <c r="D717" s="106" t="s">
        <v>6718</v>
      </c>
      <c r="E717" s="106" t="s">
        <v>6382</v>
      </c>
      <c r="F717" s="62">
        <v>5443.5676767293689</v>
      </c>
      <c r="G717" s="62">
        <v>128.98709700700797</v>
      </c>
      <c r="H717" s="62">
        <v>702149.99198250414</v>
      </c>
      <c r="I717" s="127">
        <v>10777.583333333332</v>
      </c>
      <c r="J717" s="16">
        <v>13743.564931647437</v>
      </c>
      <c r="K717" s="17">
        <f>gp_need_index[[#This Row],[Normalised weighted population (base year)]]/gp_need_index[[#This Row],[Registered population (base year)]]</f>
        <v>1.2751991338485689</v>
      </c>
      <c r="L717" s="113">
        <v>10870.242096792608</v>
      </c>
      <c r="M717" s="16">
        <v>13868.214028998105</v>
      </c>
      <c r="N717" s="17">
        <f>gp_need_index[[#This Row],[Normalised weighted population 2025/26]]/gp_need_index[[#This Row],[Registered population 2025/26]]</f>
        <v>1.2757962431296801</v>
      </c>
    </row>
    <row r="718" spans="1:14" ht="13" x14ac:dyDescent="0.3">
      <c r="A718" s="6" t="s">
        <v>5632</v>
      </c>
      <c r="B718" s="1" t="s">
        <v>7391</v>
      </c>
      <c r="C718" s="106" t="s">
        <v>6381</v>
      </c>
      <c r="D718" s="106" t="s">
        <v>6718</v>
      </c>
      <c r="E718" s="106" t="s">
        <v>6382</v>
      </c>
      <c r="F718" s="62">
        <v>5330.492329030797</v>
      </c>
      <c r="G718" s="62">
        <v>74.39672630411637</v>
      </c>
      <c r="H718" s="62">
        <v>396571.17886909604</v>
      </c>
      <c r="I718" s="127">
        <v>5225.9166666666661</v>
      </c>
      <c r="J718" s="16">
        <v>7762.3040789598126</v>
      </c>
      <c r="K718" s="17">
        <f>gp_need_index[[#This Row],[Normalised weighted population (base year)]]/gp_need_index[[#This Row],[Registered population (base year)]]</f>
        <v>1.4853478488226588</v>
      </c>
      <c r="L718" s="113">
        <v>5268.7627804077993</v>
      </c>
      <c r="M718" s="16">
        <v>7832.7053323184464</v>
      </c>
      <c r="N718" s="17">
        <f>gp_need_index[[#This Row],[Normalised weighted population 2025/26]]/gp_need_index[[#This Row],[Registered population 2025/26]]</f>
        <v>1.4866308579017482</v>
      </c>
    </row>
    <row r="719" spans="1:14" ht="13" x14ac:dyDescent="0.3">
      <c r="A719" s="6" t="s">
        <v>5643</v>
      </c>
      <c r="B719" s="1" t="s">
        <v>7392</v>
      </c>
      <c r="C719" s="106" t="s">
        <v>6381</v>
      </c>
      <c r="D719" s="106" t="s">
        <v>6718</v>
      </c>
      <c r="E719" s="106" t="s">
        <v>6382</v>
      </c>
      <c r="F719" s="62">
        <v>5296.0465576171873</v>
      </c>
      <c r="G719" s="62">
        <v>73.749187322460401</v>
      </c>
      <c r="H719" s="62">
        <v>390579.12964618154</v>
      </c>
      <c r="I719" s="127">
        <v>8406.0833333333339</v>
      </c>
      <c r="J719" s="16">
        <v>7645.0184298690338</v>
      </c>
      <c r="K719" s="17">
        <f>gp_need_index[[#This Row],[Normalised weighted population (base year)]]/gp_need_index[[#This Row],[Registered population (base year)]]</f>
        <v>0.90946260305957394</v>
      </c>
      <c r="L719" s="113">
        <v>8480.3259052951871</v>
      </c>
      <c r="M719" s="16">
        <v>7714.3559453718744</v>
      </c>
      <c r="N719" s="17">
        <f>gp_need_index[[#This Row],[Normalised weighted population 2025/26]]/gp_need_index[[#This Row],[Registered population 2025/26]]</f>
        <v>0.90967682510349812</v>
      </c>
    </row>
    <row r="720" spans="1:14" ht="13" x14ac:dyDescent="0.3">
      <c r="A720" s="6" t="s">
        <v>5667</v>
      </c>
      <c r="B720" s="1" t="s">
        <v>7393</v>
      </c>
      <c r="C720" s="106" t="s">
        <v>6381</v>
      </c>
      <c r="D720" s="106" t="s">
        <v>6718</v>
      </c>
      <c r="E720" s="106" t="s">
        <v>6382</v>
      </c>
      <c r="F720" s="62">
        <v>5403.1238047281904</v>
      </c>
      <c r="G720" s="62">
        <v>154.03850502125488</v>
      </c>
      <c r="H720" s="62">
        <v>832289.11332508514</v>
      </c>
      <c r="I720" s="127">
        <v>16629.166666666668</v>
      </c>
      <c r="J720" s="16">
        <v>16290.848966030611</v>
      </c>
      <c r="K720" s="17">
        <f>gp_need_index[[#This Row],[Normalised weighted population (base year)]]/gp_need_index[[#This Row],[Registered population (base year)]]</f>
        <v>0.97965516207650871</v>
      </c>
      <c r="L720" s="113">
        <v>16770.334501465371</v>
      </c>
      <c r="M720" s="16">
        <v>16438.600996074565</v>
      </c>
      <c r="N720" s="17">
        <f>gp_need_index[[#This Row],[Normalised weighted population 2025/26]]/gp_need_index[[#This Row],[Registered population 2025/26]]</f>
        <v>0.98021902870441735</v>
      </c>
    </row>
    <row r="721" spans="1:14" ht="13" x14ac:dyDescent="0.3">
      <c r="A721" s="6" t="s">
        <v>5644</v>
      </c>
      <c r="B721" s="1" t="s">
        <v>7394</v>
      </c>
      <c r="C721" s="106" t="s">
        <v>6381</v>
      </c>
      <c r="D721" s="106" t="s">
        <v>6718</v>
      </c>
      <c r="E721" s="106" t="s">
        <v>6382</v>
      </c>
      <c r="F721" s="62">
        <v>5275.2983535338781</v>
      </c>
      <c r="G721" s="62">
        <v>138.21134122396666</v>
      </c>
      <c r="H721" s="62">
        <v>729106.06079850032</v>
      </c>
      <c r="I721" s="127">
        <v>14168.25</v>
      </c>
      <c r="J721" s="16">
        <v>14271.190775562325</v>
      </c>
      <c r="K721" s="17">
        <f>gp_need_index[[#This Row],[Normalised weighted population (base year)]]/gp_need_index[[#This Row],[Registered population (base year)]]</f>
        <v>1.0072655956495915</v>
      </c>
      <c r="L721" s="113">
        <v>14289.958008965383</v>
      </c>
      <c r="M721" s="16">
        <v>14400.625245959212</v>
      </c>
      <c r="N721" s="17">
        <f>gp_need_index[[#This Row],[Normalised weighted population 2025/26]]/gp_need_index[[#This Row],[Registered population 2025/26]]</f>
        <v>1.0077444060314522</v>
      </c>
    </row>
    <row r="722" spans="1:14" ht="13" x14ac:dyDescent="0.3">
      <c r="A722" s="6" t="s">
        <v>5631</v>
      </c>
      <c r="B722" s="1" t="s">
        <v>7395</v>
      </c>
      <c r="C722" s="106" t="s">
        <v>6381</v>
      </c>
      <c r="D722" s="106" t="s">
        <v>6718</v>
      </c>
      <c r="E722" s="106" t="s">
        <v>6382</v>
      </c>
      <c r="F722" s="62">
        <v>5367.3636343819753</v>
      </c>
      <c r="G722" s="62">
        <v>144.28489767592362</v>
      </c>
      <c r="H722" s="62">
        <v>774429.5127762768</v>
      </c>
      <c r="I722" s="127">
        <v>17161.25</v>
      </c>
      <c r="J722" s="16">
        <v>15158.331432538216</v>
      </c>
      <c r="K722" s="17">
        <f>gp_need_index[[#This Row],[Normalised weighted population (base year)]]/gp_need_index[[#This Row],[Registered population (base year)]]</f>
        <v>0.88328830548696724</v>
      </c>
      <c r="L722" s="113">
        <v>17308.081394367644</v>
      </c>
      <c r="M722" s="16">
        <v>15295.811943585044</v>
      </c>
      <c r="N722" s="17">
        <f>gp_need_index[[#This Row],[Normalised weighted population 2025/26]]/gp_need_index[[#This Row],[Registered population 2025/26]]</f>
        <v>0.88373815647542375</v>
      </c>
    </row>
    <row r="723" spans="1:14" ht="13" x14ac:dyDescent="0.3">
      <c r="A723" s="6" t="s">
        <v>5634</v>
      </c>
      <c r="B723" s="1" t="s">
        <v>7396</v>
      </c>
      <c r="C723" s="106" t="s">
        <v>6381</v>
      </c>
      <c r="D723" s="106" t="s">
        <v>6718</v>
      </c>
      <c r="E723" s="106" t="s">
        <v>6382</v>
      </c>
      <c r="F723" s="62">
        <v>5371.9774448327853</v>
      </c>
      <c r="G723" s="62">
        <v>69.757008605719122</v>
      </c>
      <c r="H723" s="62">
        <v>374733.07684892963</v>
      </c>
      <c r="I723" s="127">
        <v>7751.416666666667</v>
      </c>
      <c r="J723" s="16">
        <v>7334.8549918343133</v>
      </c>
      <c r="K723" s="17">
        <f>gp_need_index[[#This Row],[Normalised weighted population (base year)]]/gp_need_index[[#This Row],[Registered population (base year)]]</f>
        <v>0.94625992992691399</v>
      </c>
      <c r="L723" s="113">
        <v>7822.2304250669667</v>
      </c>
      <c r="M723" s="16">
        <v>7401.3794386192121</v>
      </c>
      <c r="N723" s="17">
        <f>gp_need_index[[#This Row],[Normalised weighted population 2025/26]]/gp_need_index[[#This Row],[Registered population 2025/26]]</f>
        <v>0.94619808372058389</v>
      </c>
    </row>
    <row r="724" spans="1:14" ht="13" x14ac:dyDescent="0.3">
      <c r="A724" s="6" t="s">
        <v>5711</v>
      </c>
      <c r="B724" s="1" t="s">
        <v>7397</v>
      </c>
      <c r="C724" s="106" t="s">
        <v>6381</v>
      </c>
      <c r="D724" s="106" t="s">
        <v>6718</v>
      </c>
      <c r="E724" s="106" t="s">
        <v>6382</v>
      </c>
      <c r="F724" s="62">
        <v>5306.9641018161528</v>
      </c>
      <c r="G724" s="62">
        <v>96.280102170747313</v>
      </c>
      <c r="H724" s="62">
        <v>510955.04593934742</v>
      </c>
      <c r="I724" s="127">
        <v>14383.416666666666</v>
      </c>
      <c r="J724" s="16">
        <v>10001.201924382134</v>
      </c>
      <c r="K724" s="17">
        <f>gp_need_index[[#This Row],[Normalised weighted population (base year)]]/gp_need_index[[#This Row],[Registered population (base year)]]</f>
        <v>0.69532866607137622</v>
      </c>
      <c r="L724" s="113">
        <v>14524.037833511742</v>
      </c>
      <c r="M724" s="16">
        <v>10091.909160713905</v>
      </c>
      <c r="N724" s="17">
        <f>gp_need_index[[#This Row],[Normalised weighted population 2025/26]]/gp_need_index[[#This Row],[Registered population 2025/26]]</f>
        <v>0.69484183919078923</v>
      </c>
    </row>
    <row r="725" spans="1:14" ht="13" x14ac:dyDescent="0.3">
      <c r="A725" s="6" t="s">
        <v>5680</v>
      </c>
      <c r="B725" s="1" t="s">
        <v>7398</v>
      </c>
      <c r="C725" s="106" t="s">
        <v>6381</v>
      </c>
      <c r="D725" s="106" t="s">
        <v>6718</v>
      </c>
      <c r="E725" s="106" t="s">
        <v>6382</v>
      </c>
      <c r="F725" s="62">
        <v>5206.8156640625002</v>
      </c>
      <c r="G725" s="62">
        <v>41.762296697274223</v>
      </c>
      <c r="H725" s="62">
        <v>217448.58061059305</v>
      </c>
      <c r="I725" s="127">
        <v>4588.2500000000009</v>
      </c>
      <c r="J725" s="16">
        <v>4256.2397223394455</v>
      </c>
      <c r="K725" s="17">
        <f>gp_need_index[[#This Row],[Normalised weighted population (base year)]]/gp_need_index[[#This Row],[Registered population (base year)]]</f>
        <v>0.92763901756430989</v>
      </c>
      <c r="L725" s="113">
        <v>4631.0270805299942</v>
      </c>
      <c r="M725" s="16">
        <v>4294.8422568445949</v>
      </c>
      <c r="N725" s="17">
        <f>gp_need_index[[#This Row],[Normalised weighted population 2025/26]]/gp_need_index[[#This Row],[Registered population 2025/26]]</f>
        <v>0.92740599054175155</v>
      </c>
    </row>
    <row r="726" spans="1:14" ht="13" x14ac:dyDescent="0.3">
      <c r="A726" s="6" t="s">
        <v>5648</v>
      </c>
      <c r="B726" s="1" t="s">
        <v>7399</v>
      </c>
      <c r="C726" s="106" t="s">
        <v>6381</v>
      </c>
      <c r="D726" s="106" t="s">
        <v>6718</v>
      </c>
      <c r="E726" s="106" t="s">
        <v>6382</v>
      </c>
      <c r="F726" s="62">
        <v>5299.047184870793</v>
      </c>
      <c r="G726" s="62">
        <v>90.189932790670653</v>
      </c>
      <c r="H726" s="62">
        <v>477920.70945808938</v>
      </c>
      <c r="I726" s="127">
        <v>8642.5</v>
      </c>
      <c r="J726" s="16">
        <v>9354.6028307580291</v>
      </c>
      <c r="K726" s="17">
        <f>gp_need_index[[#This Row],[Normalised weighted population (base year)]]/gp_need_index[[#This Row],[Registered population (base year)]]</f>
        <v>1.0823954678343106</v>
      </c>
      <c r="L726" s="113">
        <v>8714.9041211354088</v>
      </c>
      <c r="M726" s="16">
        <v>9439.4456502686298</v>
      </c>
      <c r="N726" s="17">
        <f>gp_need_index[[#This Row],[Normalised weighted population 2025/26]]/gp_need_index[[#This Row],[Registered population 2025/26]]</f>
        <v>1.0831382100207001</v>
      </c>
    </row>
    <row r="727" spans="1:14" ht="13" x14ac:dyDescent="0.3">
      <c r="A727" s="6" t="s">
        <v>5679</v>
      </c>
      <c r="B727" s="1" t="s">
        <v>7400</v>
      </c>
      <c r="C727" s="106" t="s">
        <v>6381</v>
      </c>
      <c r="D727" s="106" t="s">
        <v>6718</v>
      </c>
      <c r="E727" s="106" t="s">
        <v>6382</v>
      </c>
      <c r="F727" s="62">
        <v>5232.5390445814219</v>
      </c>
      <c r="G727" s="62">
        <v>119.03064175575055</v>
      </c>
      <c r="H727" s="62">
        <v>622832.48048854852</v>
      </c>
      <c r="I727" s="127">
        <v>13038.5</v>
      </c>
      <c r="J727" s="16">
        <v>12191.0399983978</v>
      </c>
      <c r="K727" s="17">
        <f>gp_need_index[[#This Row],[Normalised weighted population (base year)]]/gp_need_index[[#This Row],[Registered population (base year)]]</f>
        <v>0.93500325945452323</v>
      </c>
      <c r="L727" s="113">
        <v>13153.749364607344</v>
      </c>
      <c r="M727" s="16">
        <v>12301.608263554897</v>
      </c>
      <c r="N727" s="17">
        <f>gp_need_index[[#This Row],[Normalised weighted population 2025/26]]/gp_need_index[[#This Row],[Registered population 2025/26]]</f>
        <v>0.93521686650459579</v>
      </c>
    </row>
    <row r="728" spans="1:14" ht="13" x14ac:dyDescent="0.3">
      <c r="A728" s="6" t="s">
        <v>5684</v>
      </c>
      <c r="B728" s="1" t="s">
        <v>7401</v>
      </c>
      <c r="C728" s="106" t="s">
        <v>6381</v>
      </c>
      <c r="D728" s="106" t="s">
        <v>6718</v>
      </c>
      <c r="E728" s="106" t="s">
        <v>6382</v>
      </c>
      <c r="F728" s="62">
        <v>5238.2459997493315</v>
      </c>
      <c r="G728" s="62">
        <v>204.38872399485595</v>
      </c>
      <c r="H728" s="62">
        <v>1070638.4158599244</v>
      </c>
      <c r="I728" s="127">
        <v>15155.916666666664</v>
      </c>
      <c r="J728" s="16">
        <v>20956.189923382735</v>
      </c>
      <c r="K728" s="17">
        <f>gp_need_index[[#This Row],[Normalised weighted population (base year)]]/gp_need_index[[#This Row],[Registered population (base year)]]</f>
        <v>1.3827068586008373</v>
      </c>
      <c r="L728" s="113">
        <v>15267.068647999407</v>
      </c>
      <c r="M728" s="16">
        <v>21146.254886210812</v>
      </c>
      <c r="N728" s="17">
        <f>gp_need_index[[#This Row],[Normalised weighted population 2025/26]]/gp_need_index[[#This Row],[Registered population 2025/26]]</f>
        <v>1.385089395598009</v>
      </c>
    </row>
    <row r="729" spans="1:14" ht="13" x14ac:dyDescent="0.3">
      <c r="A729" s="6" t="s">
        <v>5650</v>
      </c>
      <c r="B729" s="1" t="s">
        <v>7402</v>
      </c>
      <c r="C729" s="106" t="s">
        <v>6381</v>
      </c>
      <c r="D729" s="106" t="s">
        <v>6718</v>
      </c>
      <c r="E729" s="106" t="s">
        <v>6382</v>
      </c>
      <c r="F729" s="62">
        <v>5321.1027741608796</v>
      </c>
      <c r="G729" s="62">
        <v>66.878706353450397</v>
      </c>
      <c r="H729" s="62">
        <v>355868.46990963572</v>
      </c>
      <c r="I729" s="127">
        <v>7567.5</v>
      </c>
      <c r="J729" s="16">
        <v>6965.6077464584951</v>
      </c>
      <c r="K729" s="17">
        <f>gp_need_index[[#This Row],[Normalised weighted population (base year)]]/gp_need_index[[#This Row],[Registered population (base year)]]</f>
        <v>0.92046352777779916</v>
      </c>
      <c r="L729" s="113">
        <v>7646.8516692724061</v>
      </c>
      <c r="M729" s="16">
        <v>7028.7832560452052</v>
      </c>
      <c r="N729" s="17">
        <f>gp_need_index[[#This Row],[Normalised weighted population 2025/26]]/gp_need_index[[#This Row],[Registered population 2025/26]]</f>
        <v>0.91917347949734596</v>
      </c>
    </row>
    <row r="730" spans="1:14" ht="13" x14ac:dyDescent="0.3">
      <c r="A730" s="6" t="s">
        <v>5661</v>
      </c>
      <c r="B730" s="1" t="s">
        <v>7403</v>
      </c>
      <c r="C730" s="106" t="s">
        <v>6381</v>
      </c>
      <c r="D730" s="106" t="s">
        <v>6718</v>
      </c>
      <c r="E730" s="106" t="s">
        <v>6382</v>
      </c>
      <c r="F730" s="62">
        <v>5285.664487092391</v>
      </c>
      <c r="G730" s="62">
        <v>59.126232895226408</v>
      </c>
      <c r="H730" s="62">
        <v>312521.42946985213</v>
      </c>
      <c r="I730" s="127">
        <v>5931.4166666666661</v>
      </c>
      <c r="J730" s="16">
        <v>6117.1524709740543</v>
      </c>
      <c r="K730" s="17">
        <f>gp_need_index[[#This Row],[Normalised weighted population (base year)]]/gp_need_index[[#This Row],[Registered population (base year)]]</f>
        <v>1.0313139026889115</v>
      </c>
      <c r="L730" s="113">
        <v>5983.5832331339261</v>
      </c>
      <c r="M730" s="16">
        <v>6172.6328021439904</v>
      </c>
      <c r="N730" s="17">
        <f>gp_need_index[[#This Row],[Normalised weighted population 2025/26]]/gp_need_index[[#This Row],[Registered population 2025/26]]</f>
        <v>1.0315947086627304</v>
      </c>
    </row>
    <row r="731" spans="1:14" ht="13" x14ac:dyDescent="0.3">
      <c r="A731" s="6" t="s">
        <v>5696</v>
      </c>
      <c r="B731" s="1" t="s">
        <v>7404</v>
      </c>
      <c r="C731" s="106" t="s">
        <v>6381</v>
      </c>
      <c r="D731" s="106" t="s">
        <v>6718</v>
      </c>
      <c r="E731" s="106" t="s">
        <v>6382</v>
      </c>
      <c r="F731" s="62">
        <v>5282.0102015904022</v>
      </c>
      <c r="G731" s="62">
        <v>62.940049172806106</v>
      </c>
      <c r="H731" s="62">
        <v>332449.98181936343</v>
      </c>
      <c r="I731" s="127">
        <v>6678.8333333333339</v>
      </c>
      <c r="J731" s="16">
        <v>6507.2249004216765</v>
      </c>
      <c r="K731" s="17">
        <f>gp_need_index[[#This Row],[Normalised weighted population (base year)]]/gp_need_index[[#This Row],[Registered population (base year)]]</f>
        <v>0.97430562729344083</v>
      </c>
      <c r="L731" s="113">
        <v>6737.0078421841927</v>
      </c>
      <c r="M731" s="16">
        <v>6566.2430455775657</v>
      </c>
      <c r="N731" s="17">
        <f>gp_need_index[[#This Row],[Normalised weighted population 2025/26]]/gp_need_index[[#This Row],[Registered population 2025/26]]</f>
        <v>0.97465272408659331</v>
      </c>
    </row>
    <row r="732" spans="1:14" ht="13" x14ac:dyDescent="0.3">
      <c r="A732" s="6" t="s">
        <v>5649</v>
      </c>
      <c r="B732" s="1" t="s">
        <v>7405</v>
      </c>
      <c r="C732" s="106" t="s">
        <v>6381</v>
      </c>
      <c r="D732" s="106" t="s">
        <v>6718</v>
      </c>
      <c r="E732" s="106" t="s">
        <v>6382</v>
      </c>
      <c r="F732" s="62">
        <v>5289.2080295138885</v>
      </c>
      <c r="G732" s="62">
        <v>62.328554132553009</v>
      </c>
      <c r="H732" s="62">
        <v>329668.68898589042</v>
      </c>
      <c r="I732" s="127">
        <v>5830.5</v>
      </c>
      <c r="J732" s="16">
        <v>6452.7851381383571</v>
      </c>
      <c r="K732" s="17">
        <f>gp_need_index[[#This Row],[Normalised weighted population (base year)]]/gp_need_index[[#This Row],[Registered population (base year)]]</f>
        <v>1.1067292921942127</v>
      </c>
      <c r="L732" s="113">
        <v>5881.852683771147</v>
      </c>
      <c r="M732" s="16">
        <v>6511.3095346007776</v>
      </c>
      <c r="N732" s="17">
        <f>gp_need_index[[#This Row],[Normalised weighted population 2025/26]]/gp_need_index[[#This Row],[Registered population 2025/26]]</f>
        <v>1.1070167657490624</v>
      </c>
    </row>
    <row r="733" spans="1:14" ht="13" x14ac:dyDescent="0.3">
      <c r="A733" s="6" t="s">
        <v>5718</v>
      </c>
      <c r="B733" s="1" t="s">
        <v>7406</v>
      </c>
      <c r="C733" s="106" t="s">
        <v>6381</v>
      </c>
      <c r="D733" s="106" t="s">
        <v>6718</v>
      </c>
      <c r="E733" s="106" t="s">
        <v>6382</v>
      </c>
      <c r="F733" s="62">
        <v>5257.64212890625</v>
      </c>
      <c r="G733" s="62">
        <v>50.388753495867086</v>
      </c>
      <c r="H733" s="62">
        <v>264926.03320294287</v>
      </c>
      <c r="I733" s="127">
        <v>4877.75</v>
      </c>
      <c r="J733" s="16">
        <v>5185.5418087068156</v>
      </c>
      <c r="K733" s="17">
        <f>gp_need_index[[#This Row],[Normalised weighted population (base year)]]/gp_need_index[[#This Row],[Registered population (base year)]]</f>
        <v>1.0631011857325232</v>
      </c>
      <c r="L733" s="113">
        <v>4917.7587222061093</v>
      </c>
      <c r="M733" s="16">
        <v>5232.5727725756615</v>
      </c>
      <c r="N733" s="17">
        <f>gp_need_index[[#This Row],[Normalised weighted population 2025/26]]/gp_need_index[[#This Row],[Registered population 2025/26]]</f>
        <v>1.06401575761495</v>
      </c>
    </row>
    <row r="734" spans="1:14" ht="13" x14ac:dyDescent="0.3">
      <c r="A734" s="6" t="s">
        <v>5638</v>
      </c>
      <c r="B734" s="1" t="s">
        <v>7407</v>
      </c>
      <c r="C734" s="106" t="s">
        <v>6381</v>
      </c>
      <c r="D734" s="106" t="s">
        <v>6718</v>
      </c>
      <c r="E734" s="106" t="s">
        <v>6382</v>
      </c>
      <c r="F734" s="62">
        <v>5419.4767052283651</v>
      </c>
      <c r="G734" s="62">
        <v>60.67437135869185</v>
      </c>
      <c r="H734" s="62">
        <v>328823.34218280559</v>
      </c>
      <c r="I734" s="127">
        <v>5583.3333333333321</v>
      </c>
      <c r="J734" s="16">
        <v>6436.2387038855368</v>
      </c>
      <c r="K734" s="17">
        <f>gp_need_index[[#This Row],[Normalised weighted population (base year)]]/gp_need_index[[#This Row],[Registered population (base year)]]</f>
        <v>1.152759170845171</v>
      </c>
      <c r="L734" s="113">
        <v>5629.4260932030111</v>
      </c>
      <c r="M734" s="16">
        <v>6494.6130302530255</v>
      </c>
      <c r="N734" s="17">
        <f>gp_need_index[[#This Row],[Normalised weighted population 2025/26]]/gp_need_index[[#This Row],[Registered population 2025/26]]</f>
        <v>1.1536900783002808</v>
      </c>
    </row>
    <row r="735" spans="1:14" ht="13" x14ac:dyDescent="0.3">
      <c r="A735" s="6" t="s">
        <v>5682</v>
      </c>
      <c r="B735" s="1" t="s">
        <v>7408</v>
      </c>
      <c r="C735" s="106" t="s">
        <v>6381</v>
      </c>
      <c r="D735" s="106" t="s">
        <v>6718</v>
      </c>
      <c r="E735" s="106" t="s">
        <v>6382</v>
      </c>
      <c r="F735" s="62">
        <v>5359.465325432855</v>
      </c>
      <c r="G735" s="62">
        <v>92.981179397241206</v>
      </c>
      <c r="H735" s="62">
        <v>498329.40689736599</v>
      </c>
      <c r="I735" s="127">
        <v>7738</v>
      </c>
      <c r="J735" s="16">
        <v>9754.0734020459295</v>
      </c>
      <c r="K735" s="17">
        <f>gp_need_index[[#This Row],[Normalised weighted population (base year)]]/gp_need_index[[#This Row],[Registered population (base year)]]</f>
        <v>1.2605419232419139</v>
      </c>
      <c r="L735" s="113">
        <v>7806.1113674094886</v>
      </c>
      <c r="M735" s="16">
        <v>9842.5392732448545</v>
      </c>
      <c r="N735" s="17">
        <f>gp_need_index[[#This Row],[Normalised weighted population 2025/26]]/gp_need_index[[#This Row],[Registered population 2025/26]]</f>
        <v>1.2608761020675994</v>
      </c>
    </row>
    <row r="736" spans="1:14" ht="13" x14ac:dyDescent="0.3">
      <c r="A736" s="6" t="s">
        <v>5690</v>
      </c>
      <c r="B736" s="1" t="s">
        <v>7409</v>
      </c>
      <c r="C736" s="106" t="s">
        <v>6381</v>
      </c>
      <c r="D736" s="106" t="s">
        <v>6718</v>
      </c>
      <c r="E736" s="106" t="s">
        <v>6382</v>
      </c>
      <c r="F736" s="62">
        <v>5363.65869140625</v>
      </c>
      <c r="G736" s="62">
        <v>35.533882713546468</v>
      </c>
      <c r="H736" s="62">
        <v>190591.61885592382</v>
      </c>
      <c r="I736" s="127">
        <v>3456.25</v>
      </c>
      <c r="J736" s="16">
        <v>3730.5537550151512</v>
      </c>
      <c r="K736" s="17">
        <f>gp_need_index[[#This Row],[Normalised weighted population (base year)]]/gp_need_index[[#This Row],[Registered population (base year)]]</f>
        <v>1.0793645584130636</v>
      </c>
      <c r="L736" s="113">
        <v>3489.6696619112417</v>
      </c>
      <c r="M736" s="16">
        <v>3764.3885104438536</v>
      </c>
      <c r="N736" s="17">
        <f>gp_need_index[[#This Row],[Normalised weighted population 2025/26]]/gp_need_index[[#This Row],[Registered population 2025/26]]</f>
        <v>1.0787234538360724</v>
      </c>
    </row>
    <row r="737" spans="1:14" ht="13" x14ac:dyDescent="0.3">
      <c r="A737" s="6" t="s">
        <v>5676</v>
      </c>
      <c r="B737" s="1" t="s">
        <v>7410</v>
      </c>
      <c r="C737" s="106" t="s">
        <v>6381</v>
      </c>
      <c r="D737" s="106" t="s">
        <v>6718</v>
      </c>
      <c r="E737" s="106" t="s">
        <v>6382</v>
      </c>
      <c r="F737" s="62">
        <v>5254.9747314453125</v>
      </c>
      <c r="G737" s="62">
        <v>70.100694460586482</v>
      </c>
      <c r="H737" s="62">
        <v>368377.37804715033</v>
      </c>
      <c r="I737" s="127">
        <v>4340.7500000000009</v>
      </c>
      <c r="J737" s="16">
        <v>7210.4514311056191</v>
      </c>
      <c r="K737" s="17">
        <f>gp_need_index[[#This Row],[Normalised weighted population (base year)]]/gp_need_index[[#This Row],[Registered population (base year)]]</f>
        <v>1.6611072812545338</v>
      </c>
      <c r="L737" s="113">
        <v>4373.0183987052551</v>
      </c>
      <c r="M737" s="16">
        <v>7275.8475831846572</v>
      </c>
      <c r="N737" s="17">
        <f>gp_need_index[[#This Row],[Normalised weighted population 2025/26]]/gp_need_index[[#This Row],[Registered population 2025/26]]</f>
        <v>1.6638044754942856</v>
      </c>
    </row>
    <row r="738" spans="1:14" ht="13" x14ac:dyDescent="0.3">
      <c r="A738" s="6" t="s">
        <v>5701</v>
      </c>
      <c r="B738" s="1" t="s">
        <v>7411</v>
      </c>
      <c r="C738" s="106" t="s">
        <v>6381</v>
      </c>
      <c r="D738" s="106" t="s">
        <v>6718</v>
      </c>
      <c r="E738" s="106" t="s">
        <v>6382</v>
      </c>
      <c r="F738" s="62">
        <v>5333.9275735994661</v>
      </c>
      <c r="G738" s="62">
        <v>233.96058215193165</v>
      </c>
      <c r="H738" s="62">
        <v>1247928.8002755714</v>
      </c>
      <c r="I738" s="127">
        <v>16545.5</v>
      </c>
      <c r="J738" s="16">
        <v>24426.39135868218</v>
      </c>
      <c r="K738" s="17">
        <f>gp_need_index[[#This Row],[Normalised weighted population (base year)]]/gp_need_index[[#This Row],[Registered population (base year)]]</f>
        <v>1.4763163010294147</v>
      </c>
      <c r="L738" s="113">
        <v>16666.864720330348</v>
      </c>
      <c r="M738" s="16">
        <v>24647.929776809982</v>
      </c>
      <c r="N738" s="17">
        <f>gp_need_index[[#This Row],[Normalised weighted population 2025/26]]/gp_need_index[[#This Row],[Registered population 2025/26]]</f>
        <v>1.4788582130113699</v>
      </c>
    </row>
    <row r="739" spans="1:14" ht="13" x14ac:dyDescent="0.3">
      <c r="A739" s="6" t="s">
        <v>5637</v>
      </c>
      <c r="B739" s="1" t="s">
        <v>7412</v>
      </c>
      <c r="C739" s="106" t="s">
        <v>6381</v>
      </c>
      <c r="D739" s="106" t="s">
        <v>6718</v>
      </c>
      <c r="E739" s="106" t="s">
        <v>6382</v>
      </c>
      <c r="F739" s="62">
        <v>5358.4433205344458</v>
      </c>
      <c r="G739" s="62">
        <v>88.943568378874133</v>
      </c>
      <c r="H739" s="62">
        <v>476599.06988427683</v>
      </c>
      <c r="I739" s="127">
        <v>7409.0833333333321</v>
      </c>
      <c r="J739" s="16">
        <v>9328.7336582075295</v>
      </c>
      <c r="K739" s="17">
        <f>gp_need_index[[#This Row],[Normalised weighted population (base year)]]/gp_need_index[[#This Row],[Registered population (base year)]]</f>
        <v>1.2590941738011943</v>
      </c>
      <c r="L739" s="113">
        <v>7465.6074848913231</v>
      </c>
      <c r="M739" s="16">
        <v>9413.3418538033275</v>
      </c>
      <c r="N739" s="17">
        <f>gp_need_index[[#This Row],[Normalised weighted population 2025/26]]/gp_need_index[[#This Row],[Registered population 2025/26]]</f>
        <v>1.2608942906325804</v>
      </c>
    </row>
    <row r="740" spans="1:14" ht="13" x14ac:dyDescent="0.3">
      <c r="A740" s="6" t="s">
        <v>5647</v>
      </c>
      <c r="B740" s="1" t="s">
        <v>7413</v>
      </c>
      <c r="C740" s="106" t="s">
        <v>6381</v>
      </c>
      <c r="D740" s="106" t="s">
        <v>6718</v>
      </c>
      <c r="E740" s="106" t="s">
        <v>6382</v>
      </c>
      <c r="F740" s="62">
        <v>5434.6580674913193</v>
      </c>
      <c r="G740" s="62">
        <v>83.848433723827171</v>
      </c>
      <c r="H740" s="62">
        <v>455687.56678370852</v>
      </c>
      <c r="I740" s="127">
        <v>6160.5833333333321</v>
      </c>
      <c r="J740" s="16">
        <v>8919.421397347789</v>
      </c>
      <c r="K740" s="17">
        <f>gp_need_index[[#This Row],[Normalised weighted population (base year)]]/gp_need_index[[#This Row],[Registered population (base year)]]</f>
        <v>1.447820914796671</v>
      </c>
      <c r="L740" s="113">
        <v>6210.2886527163109</v>
      </c>
      <c r="M740" s="16">
        <v>9000.3172807375122</v>
      </c>
      <c r="N740" s="17">
        <f>gp_need_index[[#This Row],[Normalised weighted population 2025/26]]/gp_need_index[[#This Row],[Registered population 2025/26]]</f>
        <v>1.4492590898815747</v>
      </c>
    </row>
    <row r="741" spans="1:14" ht="13" x14ac:dyDescent="0.3">
      <c r="A741" s="6" t="s">
        <v>5700</v>
      </c>
      <c r="B741" s="1" t="s">
        <v>7414</v>
      </c>
      <c r="C741" s="106" t="s">
        <v>6381</v>
      </c>
      <c r="D741" s="106" t="s">
        <v>6718</v>
      </c>
      <c r="E741" s="106" t="s">
        <v>6382</v>
      </c>
      <c r="F741" s="62">
        <v>5360.938225446429</v>
      </c>
      <c r="G741" s="62">
        <v>59.570396605071004</v>
      </c>
      <c r="H741" s="62">
        <v>319353.21626512933</v>
      </c>
      <c r="I741" s="127">
        <v>7582.4166666666661</v>
      </c>
      <c r="J741" s="16">
        <v>6250.874761783969</v>
      </c>
      <c r="K741" s="17">
        <f>gp_need_index[[#This Row],[Normalised weighted population (base year)]]/gp_need_index[[#This Row],[Registered population (base year)]]</f>
        <v>0.82439082901677818</v>
      </c>
      <c r="L741" s="113">
        <v>7655.1032001570693</v>
      </c>
      <c r="M741" s="16">
        <v>6307.5679051265861</v>
      </c>
      <c r="N741" s="17">
        <f>gp_need_index[[#This Row],[Normalised weighted population 2025/26]]/gp_need_index[[#This Row],[Registered population 2025/26]]</f>
        <v>0.82396902304297681</v>
      </c>
    </row>
    <row r="742" spans="1:14" ht="13" x14ac:dyDescent="0.3">
      <c r="A742" s="6" t="s">
        <v>5695</v>
      </c>
      <c r="B742" s="1" t="s">
        <v>7415</v>
      </c>
      <c r="C742" s="106" t="s">
        <v>6381</v>
      </c>
      <c r="D742" s="106" t="s">
        <v>6718</v>
      </c>
      <c r="E742" s="106" t="s">
        <v>6382</v>
      </c>
      <c r="F742" s="62">
        <v>5267.0915425618487</v>
      </c>
      <c r="G742" s="62">
        <v>180.29499593696045</v>
      </c>
      <c r="H742" s="62">
        <v>949630.24826578726</v>
      </c>
      <c r="I742" s="127">
        <v>42707.000000000007</v>
      </c>
      <c r="J742" s="16">
        <v>18587.631029158412</v>
      </c>
      <c r="K742" s="17">
        <f>gp_need_index[[#This Row],[Normalised weighted population (base year)]]/gp_need_index[[#This Row],[Registered population (base year)]]</f>
        <v>0.43523616805578497</v>
      </c>
      <c r="L742" s="113">
        <v>43255.436544653603</v>
      </c>
      <c r="M742" s="16">
        <v>18756.214030817366</v>
      </c>
      <c r="N742" s="17">
        <f>gp_need_index[[#This Row],[Normalised weighted population 2025/26]]/gp_need_index[[#This Row],[Registered population 2025/26]]</f>
        <v>0.43361518294827256</v>
      </c>
    </row>
    <row r="743" spans="1:14" ht="13" x14ac:dyDescent="0.3">
      <c r="A743" s="6" t="s">
        <v>5688</v>
      </c>
      <c r="B743" s="1" t="s">
        <v>7416</v>
      </c>
      <c r="C743" s="106" t="s">
        <v>6381</v>
      </c>
      <c r="D743" s="106" t="s">
        <v>6718</v>
      </c>
      <c r="E743" s="106" t="s">
        <v>6382</v>
      </c>
      <c r="F743" s="62">
        <v>5255.9481478604403</v>
      </c>
      <c r="G743" s="62">
        <v>70.725548531016813</v>
      </c>
      <c r="H743" s="62">
        <v>371729.81580801151</v>
      </c>
      <c r="I743" s="127">
        <v>5338.916666666667</v>
      </c>
      <c r="J743" s="16">
        <v>7276.0705247064207</v>
      </c>
      <c r="K743" s="17">
        <f>gp_need_index[[#This Row],[Normalised weighted population (base year)]]/gp_need_index[[#This Row],[Registered population (base year)]]</f>
        <v>1.3628365039174153</v>
      </c>
      <c r="L743" s="113">
        <v>5376.3536012093173</v>
      </c>
      <c r="M743" s="16">
        <v>7342.0618179171079</v>
      </c>
      <c r="N743" s="17">
        <f>gp_need_index[[#This Row],[Normalised weighted population 2025/26]]/gp_need_index[[#This Row],[Registered population 2025/26]]</f>
        <v>1.3656210812223435</v>
      </c>
    </row>
    <row r="744" spans="1:14" ht="13" x14ac:dyDescent="0.3">
      <c r="A744" s="6" t="s">
        <v>5717</v>
      </c>
      <c r="B744" s="1" t="s">
        <v>7417</v>
      </c>
      <c r="C744" s="106" t="s">
        <v>6381</v>
      </c>
      <c r="D744" s="106" t="s">
        <v>6718</v>
      </c>
      <c r="E744" s="106" t="s">
        <v>6382</v>
      </c>
      <c r="F744" s="62">
        <v>5179.8675889756942</v>
      </c>
      <c r="G744" s="62">
        <v>0.13275930009000364</v>
      </c>
      <c r="H744" s="62">
        <v>687.67559567130786</v>
      </c>
      <c r="I744" s="127">
        <v>2118.3333333333335</v>
      </c>
      <c r="J744" s="16">
        <v>13.460249674479021</v>
      </c>
      <c r="K744" s="17">
        <f>gp_need_index[[#This Row],[Normalised weighted population (base year)]]/gp_need_index[[#This Row],[Registered population (base year)]]</f>
        <v>6.3541697912568151E-3</v>
      </c>
      <c r="L744" s="113">
        <v>2139.5322891342862</v>
      </c>
      <c r="M744" s="16">
        <v>13.582329206273203</v>
      </c>
      <c r="N744" s="17">
        <f>gp_need_index[[#This Row],[Normalised weighted population 2025/26]]/gp_need_index[[#This Row],[Registered population 2025/26]]</f>
        <v>6.3482702622679223E-3</v>
      </c>
    </row>
    <row r="745" spans="1:14" ht="13" x14ac:dyDescent="0.3">
      <c r="A745" s="6" t="s">
        <v>5672</v>
      </c>
      <c r="B745" s="1" t="s">
        <v>7418</v>
      </c>
      <c r="C745" s="106" t="s">
        <v>6381</v>
      </c>
      <c r="D745" s="106" t="s">
        <v>6718</v>
      </c>
      <c r="E745" s="106" t="s">
        <v>6382</v>
      </c>
      <c r="F745" s="62">
        <v>5266.3481876148899</v>
      </c>
      <c r="G745" s="62">
        <v>39.349291412443812</v>
      </c>
      <c r="H745" s="62">
        <v>207227.06951385361</v>
      </c>
      <c r="I745" s="127">
        <v>3024.1666666666661</v>
      </c>
      <c r="J745" s="16">
        <v>4056.1685081235896</v>
      </c>
      <c r="K745" s="17">
        <f>gp_need_index[[#This Row],[Normalised weighted population (base year)]]/gp_need_index[[#This Row],[Registered population (base year)]]</f>
        <v>1.3412516422563538</v>
      </c>
      <c r="L745" s="113">
        <v>3048.1196857405057</v>
      </c>
      <c r="M745" s="16">
        <v>4092.9564700355363</v>
      </c>
      <c r="N745" s="17">
        <f>gp_need_index[[#This Row],[Normalised weighted population 2025/26]]/gp_need_index[[#This Row],[Registered population 2025/26]]</f>
        <v>1.3427807606055993</v>
      </c>
    </row>
    <row r="746" spans="1:14" ht="13" x14ac:dyDescent="0.3">
      <c r="A746" s="6" t="s">
        <v>5691</v>
      </c>
      <c r="B746" s="1" t="s">
        <v>7419</v>
      </c>
      <c r="C746" s="106" t="s">
        <v>6381</v>
      </c>
      <c r="D746" s="106" t="s">
        <v>6718</v>
      </c>
      <c r="E746" s="106" t="s">
        <v>6382</v>
      </c>
      <c r="F746" s="62">
        <v>5323.6048732850613</v>
      </c>
      <c r="G746" s="62">
        <v>43.914986705679866</v>
      </c>
      <c r="H746" s="62">
        <v>233786.037236606</v>
      </c>
      <c r="I746" s="127">
        <v>3707.9999999999995</v>
      </c>
      <c r="J746" s="16">
        <v>4576.0216756563059</v>
      </c>
      <c r="K746" s="17">
        <f>gp_need_index[[#This Row],[Normalised weighted population (base year)]]/gp_need_index[[#This Row],[Registered population (base year)]]</f>
        <v>1.2340943030356815</v>
      </c>
      <c r="L746" s="113">
        <v>3737.8802085022162</v>
      </c>
      <c r="M746" s="16">
        <v>4617.5245152881243</v>
      </c>
      <c r="N746" s="17">
        <f>gp_need_index[[#This Row],[Normalised weighted population 2025/26]]/gp_need_index[[#This Row],[Registered population 2025/26]]</f>
        <v>1.2353323963633349</v>
      </c>
    </row>
    <row r="747" spans="1:14" ht="13" x14ac:dyDescent="0.3">
      <c r="A747" s="6" t="s">
        <v>5653</v>
      </c>
      <c r="B747" s="1" t="s">
        <v>7420</v>
      </c>
      <c r="C747" s="106" t="s">
        <v>6381</v>
      </c>
      <c r="D747" s="106" t="s">
        <v>6718</v>
      </c>
      <c r="E747" s="106" t="s">
        <v>6382</v>
      </c>
      <c r="F747" s="62">
        <v>5292.7013596754805</v>
      </c>
      <c r="G747" s="62">
        <v>16.711572637350098</v>
      </c>
      <c r="H747" s="62">
        <v>88449.363220018422</v>
      </c>
      <c r="I747" s="127">
        <v>2381.0833333333335</v>
      </c>
      <c r="J747" s="16">
        <v>1731.2676500144173</v>
      </c>
      <c r="K747" s="17">
        <f>gp_need_index[[#This Row],[Normalised weighted population (base year)]]/gp_need_index[[#This Row],[Registered population (base year)]]</f>
        <v>0.72709242292279452</v>
      </c>
      <c r="L747" s="113">
        <v>2405.6116364192485</v>
      </c>
      <c r="M747" s="16">
        <v>1746.9696131455246</v>
      </c>
      <c r="N747" s="17">
        <f>gp_need_index[[#This Row],[Normalised weighted population 2025/26]]/gp_need_index[[#This Row],[Registered population 2025/26]]</f>
        <v>0.72620600378616718</v>
      </c>
    </row>
    <row r="748" spans="1:14" ht="13" x14ac:dyDescent="0.3">
      <c r="A748" s="6" t="s">
        <v>5633</v>
      </c>
      <c r="B748" s="1" t="s">
        <v>7421</v>
      </c>
      <c r="C748" s="106" t="s">
        <v>6381</v>
      </c>
      <c r="D748" s="106" t="s">
        <v>6718</v>
      </c>
      <c r="E748" s="106" t="s">
        <v>6382</v>
      </c>
      <c r="F748" s="62">
        <v>5355.2189293686224</v>
      </c>
      <c r="G748" s="62"/>
      <c r="H748" s="62"/>
      <c r="I748" s="127">
        <v>445.58333333333331</v>
      </c>
      <c r="J748" s="16"/>
      <c r="K748" s="17">
        <f>gp_need_index[[#This Row],[Normalised weighted population (base year)]]/gp_need_index[[#This Row],[Registered population (base year)]]</f>
        <v>0</v>
      </c>
      <c r="L748" s="113">
        <v>449.31020623981124</v>
      </c>
      <c r="M748" s="16"/>
      <c r="N748" s="17">
        <f>gp_need_index[[#This Row],[Normalised weighted population 2025/26]]/gp_need_index[[#This Row],[Registered population 2025/26]]</f>
        <v>0</v>
      </c>
    </row>
    <row r="749" spans="1:14" ht="13" x14ac:dyDescent="0.3">
      <c r="A749" s="6" t="s">
        <v>5658</v>
      </c>
      <c r="B749" s="1" t="s">
        <v>7422</v>
      </c>
      <c r="C749" s="106" t="s">
        <v>6381</v>
      </c>
      <c r="D749" s="106" t="s">
        <v>6718</v>
      </c>
      <c r="E749" s="106" t="s">
        <v>6382</v>
      </c>
      <c r="F749" s="62">
        <v>5323.228451936141</v>
      </c>
      <c r="G749" s="62">
        <v>20.029126990379986</v>
      </c>
      <c r="H749" s="62">
        <v>106619.61866263283</v>
      </c>
      <c r="I749" s="127">
        <v>1948.3333333333335</v>
      </c>
      <c r="J749" s="16">
        <v>2086.9239746625185</v>
      </c>
      <c r="K749" s="17">
        <f>gp_need_index[[#This Row],[Normalised weighted population (base year)]]/gp_need_index[[#This Row],[Registered population (base year)]]</f>
        <v>1.0711329211270411</v>
      </c>
      <c r="L749" s="113">
        <v>1964.5555769972784</v>
      </c>
      <c r="M749" s="16">
        <v>2105.8516103214547</v>
      </c>
      <c r="N749" s="17">
        <f>gp_need_index[[#This Row],[Normalised weighted population 2025/26]]/gp_need_index[[#This Row],[Registered population 2025/26]]</f>
        <v>1.0719226449883081</v>
      </c>
    </row>
    <row r="750" spans="1:14" ht="13" x14ac:dyDescent="0.3">
      <c r="A750" s="6" t="s">
        <v>5654</v>
      </c>
      <c r="B750" s="1" t="s">
        <v>7423</v>
      </c>
      <c r="C750" s="106" t="s">
        <v>6381</v>
      </c>
      <c r="D750" s="106" t="s">
        <v>6718</v>
      </c>
      <c r="E750" s="106" t="s">
        <v>6382</v>
      </c>
      <c r="F750" s="62">
        <v>5291.0449940074577</v>
      </c>
      <c r="G750" s="62">
        <v>97.629380836360866</v>
      </c>
      <c r="H750" s="62">
        <v>516561.4467422748</v>
      </c>
      <c r="I750" s="127">
        <v>10617.333333333332</v>
      </c>
      <c r="J750" s="16">
        <v>10110.939066513716</v>
      </c>
      <c r="K750" s="17">
        <f>gp_need_index[[#This Row],[Normalised weighted population (base year)]]/gp_need_index[[#This Row],[Registered population (base year)]]</f>
        <v>0.95230494786955766</v>
      </c>
      <c r="L750" s="113">
        <v>10712.120947826326</v>
      </c>
      <c r="M750" s="16">
        <v>10202.641578509449</v>
      </c>
      <c r="N750" s="17">
        <f>gp_need_index[[#This Row],[Normalised weighted population 2025/26]]/gp_need_index[[#This Row],[Registered population 2025/26]]</f>
        <v>0.95243898273756333</v>
      </c>
    </row>
    <row r="751" spans="1:14" ht="13" x14ac:dyDescent="0.3">
      <c r="A751" s="6" t="s">
        <v>5678</v>
      </c>
      <c r="B751" s="1" t="s">
        <v>7424</v>
      </c>
      <c r="C751" s="106" t="s">
        <v>6381</v>
      </c>
      <c r="D751" s="106" t="s">
        <v>6718</v>
      </c>
      <c r="E751" s="106" t="s">
        <v>6382</v>
      </c>
      <c r="F751" s="62">
        <v>5367.7673475477432</v>
      </c>
      <c r="G751" s="62">
        <v>59.724807159487611</v>
      </c>
      <c r="H751" s="62">
        <v>320588.86970928329</v>
      </c>
      <c r="I751" s="127">
        <v>5341.6666666666661</v>
      </c>
      <c r="J751" s="16">
        <v>6275.0608808990528</v>
      </c>
      <c r="K751" s="17">
        <f>gp_need_index[[#This Row],[Normalised weighted population (base year)]]/gp_need_index[[#This Row],[Registered population (base year)]]</f>
        <v>1.1747383864397605</v>
      </c>
      <c r="L751" s="113">
        <v>5386.2093634239482</v>
      </c>
      <c r="M751" s="16">
        <v>6331.9733834785993</v>
      </c>
      <c r="N751" s="17">
        <f>gp_need_index[[#This Row],[Normalised weighted population 2025/26]]/gp_need_index[[#This Row],[Registered population 2025/26]]</f>
        <v>1.1755899104994019</v>
      </c>
    </row>
    <row r="752" spans="1:14" ht="13" x14ac:dyDescent="0.3">
      <c r="A752" s="6" t="s">
        <v>5689</v>
      </c>
      <c r="B752" s="1" t="s">
        <v>7425</v>
      </c>
      <c r="C752" s="106" t="s">
        <v>6381</v>
      </c>
      <c r="D752" s="106" t="s">
        <v>6718</v>
      </c>
      <c r="E752" s="106" t="s">
        <v>6382</v>
      </c>
      <c r="F752" s="62">
        <v>5323.594416691707</v>
      </c>
      <c r="G752" s="62">
        <v>96.406270711702831</v>
      </c>
      <c r="H752" s="62">
        <v>513227.88449489046</v>
      </c>
      <c r="I752" s="127">
        <v>7911.3333333333339</v>
      </c>
      <c r="J752" s="16">
        <v>10045.689433637901</v>
      </c>
      <c r="K752" s="17">
        <f>gp_need_index[[#This Row],[Normalised weighted population (base year)]]/gp_need_index[[#This Row],[Registered population (base year)]]</f>
        <v>1.2697846254703675</v>
      </c>
      <c r="L752" s="113">
        <v>7972.3417533100055</v>
      </c>
      <c r="M752" s="16">
        <v>10136.800155375366</v>
      </c>
      <c r="N752" s="17">
        <f>gp_need_index[[#This Row],[Normalised weighted population 2025/26]]/gp_need_index[[#This Row],[Registered population 2025/26]]</f>
        <v>1.2714959379616042</v>
      </c>
    </row>
    <row r="753" spans="1:14" ht="13" x14ac:dyDescent="0.3">
      <c r="A753" s="6" t="s">
        <v>5698</v>
      </c>
      <c r="B753" s="1" t="s">
        <v>7426</v>
      </c>
      <c r="C753" s="106" t="s">
        <v>6381</v>
      </c>
      <c r="D753" s="106" t="s">
        <v>6718</v>
      </c>
      <c r="E753" s="106" t="s">
        <v>6382</v>
      </c>
      <c r="F753" s="62">
        <v>5380.3509765625004</v>
      </c>
      <c r="G753" s="62">
        <v>11.756920587652266</v>
      </c>
      <c r="H753" s="62">
        <v>63256.359165142632</v>
      </c>
      <c r="I753" s="127">
        <v>2550.1666666666665</v>
      </c>
      <c r="J753" s="16">
        <v>1238.1512347114174</v>
      </c>
      <c r="K753" s="17">
        <f>gp_need_index[[#This Row],[Normalised weighted population (base year)]]/gp_need_index[[#This Row],[Registered population (base year)]]</f>
        <v>0.48551777062077672</v>
      </c>
      <c r="L753" s="113">
        <v>2578.2650726264883</v>
      </c>
      <c r="M753" s="16">
        <v>1249.380812667207</v>
      </c>
      <c r="N753" s="17">
        <f>gp_need_index[[#This Row],[Normalised weighted population 2025/26]]/gp_need_index[[#This Row],[Registered population 2025/26]]</f>
        <v>0.48458198729522334</v>
      </c>
    </row>
    <row r="754" spans="1:14" ht="13" x14ac:dyDescent="0.3">
      <c r="A754" s="6" t="s">
        <v>5652</v>
      </c>
      <c r="B754" s="1" t="s">
        <v>7427</v>
      </c>
      <c r="C754" s="106" t="s">
        <v>6381</v>
      </c>
      <c r="D754" s="106" t="s">
        <v>6718</v>
      </c>
      <c r="E754" s="106" t="s">
        <v>6382</v>
      </c>
      <c r="F754" s="62">
        <v>5292.666758661685</v>
      </c>
      <c r="G754" s="62">
        <v>78.47871467746198</v>
      </c>
      <c r="H754" s="62">
        <v>415361.68443589791</v>
      </c>
      <c r="I754" s="127">
        <v>6582</v>
      </c>
      <c r="J754" s="16">
        <v>8130.1008977373294</v>
      </c>
      <c r="K754" s="17">
        <f>gp_need_index[[#This Row],[Normalised weighted population (base year)]]/gp_need_index[[#This Row],[Registered population (base year)]]</f>
        <v>1.2352022026340519</v>
      </c>
      <c r="L754" s="113">
        <v>6635.1029594193406</v>
      </c>
      <c r="M754" s="16">
        <v>8203.8379334564415</v>
      </c>
      <c r="N754" s="17">
        <f>gp_need_index[[#This Row],[Normalised weighted population 2025/26]]/gp_need_index[[#This Row],[Registered population 2025/26]]</f>
        <v>1.2364296354753757</v>
      </c>
    </row>
    <row r="755" spans="1:14" ht="13" x14ac:dyDescent="0.3">
      <c r="A755" s="6" t="s">
        <v>5708</v>
      </c>
      <c r="B755" s="1" t="s">
        <v>12468</v>
      </c>
      <c r="C755" s="106" t="s">
        <v>6381</v>
      </c>
      <c r="D755" s="106" t="s">
        <v>6718</v>
      </c>
      <c r="E755" s="106" t="s">
        <v>6382</v>
      </c>
      <c r="F755" s="62">
        <v>5266.025435014205</v>
      </c>
      <c r="G755" s="62">
        <v>64.68458929049423</v>
      </c>
      <c r="H755" s="62">
        <v>340630.69245719007</v>
      </c>
      <c r="I755" s="127">
        <v>5307.25</v>
      </c>
      <c r="J755" s="16">
        <v>6667.350413662145</v>
      </c>
      <c r="K755" s="17">
        <f>gp_need_index[[#This Row],[Normalised weighted population (base year)]]/gp_need_index[[#This Row],[Registered population (base year)]]</f>
        <v>1.2562721585872429</v>
      </c>
      <c r="L755" s="113">
        <v>5359.9783321233263</v>
      </c>
      <c r="M755" s="16">
        <v>6727.8208385422176</v>
      </c>
      <c r="N755" s="17">
        <f>gp_need_index[[#This Row],[Normalised weighted population 2025/26]]/gp_need_index[[#This Row],[Registered population 2025/26]]</f>
        <v>1.2551955290977881</v>
      </c>
    </row>
    <row r="756" spans="1:14" ht="13" x14ac:dyDescent="0.3">
      <c r="A756" s="6" t="s">
        <v>5705</v>
      </c>
      <c r="B756" s="1" t="s">
        <v>7428</v>
      </c>
      <c r="C756" s="106" t="s">
        <v>6381</v>
      </c>
      <c r="D756" s="106" t="s">
        <v>6718</v>
      </c>
      <c r="E756" s="106" t="s">
        <v>6382</v>
      </c>
      <c r="F756" s="62">
        <v>5425.1289901733398</v>
      </c>
      <c r="G756" s="62">
        <v>63.278170312241762</v>
      </c>
      <c r="H756" s="62">
        <v>343292.23620606877</v>
      </c>
      <c r="I756" s="127">
        <v>4756.583333333333</v>
      </c>
      <c r="J756" s="16">
        <v>6719.4462617698327</v>
      </c>
      <c r="K756" s="17">
        <f>gp_need_index[[#This Row],[Normalised weighted population (base year)]]/gp_need_index[[#This Row],[Registered population (base year)]]</f>
        <v>1.4126623651647365</v>
      </c>
      <c r="L756" s="113">
        <v>4794.3708183377603</v>
      </c>
      <c r="M756" s="16">
        <v>6780.3891769007714</v>
      </c>
      <c r="N756" s="17">
        <f>gp_need_index[[#This Row],[Normalised weighted population 2025/26]]/gp_need_index[[#This Row],[Registered population 2025/26]]</f>
        <v>1.4142396226355258</v>
      </c>
    </row>
    <row r="757" spans="1:14" ht="13" x14ac:dyDescent="0.3">
      <c r="A757" s="6" t="s">
        <v>5694</v>
      </c>
      <c r="B757" s="1" t="s">
        <v>12469</v>
      </c>
      <c r="C757" s="106" t="s">
        <v>6381</v>
      </c>
      <c r="D757" s="106" t="s">
        <v>6718</v>
      </c>
      <c r="E757" s="106" t="s">
        <v>6382</v>
      </c>
      <c r="F757" s="62">
        <v>5305.6959134615381</v>
      </c>
      <c r="G757" s="62">
        <v>21.324284130691055</v>
      </c>
      <c r="H757" s="62">
        <v>113140.16716970026</v>
      </c>
      <c r="I757" s="127">
        <v>2813.3333333333339</v>
      </c>
      <c r="J757" s="16">
        <v>2214.5542286255081</v>
      </c>
      <c r="K757" s="17">
        <f>gp_need_index[[#This Row],[Normalised weighted population (base year)]]/gp_need_index[[#This Row],[Registered population (base year)]]</f>
        <v>0.7871638253408203</v>
      </c>
      <c r="L757" s="113">
        <v>2839.4848868858994</v>
      </c>
      <c r="M757" s="16">
        <v>2234.6394239154602</v>
      </c>
      <c r="N757" s="17">
        <f>gp_need_index[[#This Row],[Normalised weighted population 2025/26]]/gp_need_index[[#This Row],[Registered population 2025/26]]</f>
        <v>0.78698760970206072</v>
      </c>
    </row>
    <row r="758" spans="1:14" ht="13" x14ac:dyDescent="0.3">
      <c r="A758" s="6" t="s">
        <v>1508</v>
      </c>
      <c r="B758" s="1" t="s">
        <v>7429</v>
      </c>
      <c r="C758" s="106" t="s">
        <v>6381</v>
      </c>
      <c r="D758" s="106" t="s">
        <v>6718</v>
      </c>
      <c r="E758" s="106" t="s">
        <v>6380</v>
      </c>
      <c r="F758" s="62">
        <v>5519.5624281939336</v>
      </c>
      <c r="G758" s="62">
        <v>81.169626624974399</v>
      </c>
      <c r="H758" s="62">
        <v>448020.82142973866</v>
      </c>
      <c r="I758" s="127">
        <v>9513.5</v>
      </c>
      <c r="J758" s="16">
        <v>8769.356007061042</v>
      </c>
      <c r="K758" s="17">
        <f>gp_need_index[[#This Row],[Normalised weighted population (base year)]]/gp_need_index[[#This Row],[Registered population (base year)]]</f>
        <v>0.9217802078163706</v>
      </c>
      <c r="L758" s="113">
        <v>9596.1418577730401</v>
      </c>
      <c r="M758" s="16">
        <v>8848.8908523550563</v>
      </c>
      <c r="N758" s="17">
        <f>gp_need_index[[#This Row],[Normalised weighted population 2025/26]]/gp_need_index[[#This Row],[Registered population 2025/26]]</f>
        <v>0.92213005846587215</v>
      </c>
    </row>
    <row r="759" spans="1:14" ht="13" x14ac:dyDescent="0.3">
      <c r="A759" s="6" t="s">
        <v>1523</v>
      </c>
      <c r="B759" s="1" t="s">
        <v>7430</v>
      </c>
      <c r="C759" s="106" t="s">
        <v>6381</v>
      </c>
      <c r="D759" s="106" t="s">
        <v>6718</v>
      </c>
      <c r="E759" s="106" t="s">
        <v>6380</v>
      </c>
      <c r="F759" s="62">
        <v>5511.1063878676468</v>
      </c>
      <c r="G759" s="62">
        <v>86.556510488382941</v>
      </c>
      <c r="H759" s="62">
        <v>477022.13786406018</v>
      </c>
      <c r="I759" s="127">
        <v>10971.333333333334</v>
      </c>
      <c r="J759" s="16">
        <v>9337.0145986291573</v>
      </c>
      <c r="K759" s="17">
        <f>gp_need_index[[#This Row],[Normalised weighted population (base year)]]/gp_need_index[[#This Row],[Registered population (base year)]]</f>
        <v>0.85103736391467066</v>
      </c>
      <c r="L759" s="113">
        <v>11068.399738326658</v>
      </c>
      <c r="M759" s="16">
        <v>9421.6978993198773</v>
      </c>
      <c r="N759" s="17">
        <f>gp_need_index[[#This Row],[Normalised weighted population 2025/26]]/gp_need_index[[#This Row],[Registered population 2025/26]]</f>
        <v>0.8512249396536764</v>
      </c>
    </row>
    <row r="760" spans="1:14" ht="13" x14ac:dyDescent="0.3">
      <c r="A760" s="6" t="s">
        <v>1513</v>
      </c>
      <c r="B760" s="1" t="s">
        <v>7431</v>
      </c>
      <c r="C760" s="106" t="s">
        <v>6381</v>
      </c>
      <c r="D760" s="106" t="s">
        <v>6718</v>
      </c>
      <c r="E760" s="106" t="s">
        <v>6380</v>
      </c>
      <c r="F760" s="62">
        <v>5533.260673253676</v>
      </c>
      <c r="G760" s="62">
        <v>96.688329119004067</v>
      </c>
      <c r="H760" s="62">
        <v>535001.72907679342</v>
      </c>
      <c r="I760" s="127">
        <v>10799.333333333332</v>
      </c>
      <c r="J760" s="16">
        <v>10471.880774861243</v>
      </c>
      <c r="K760" s="17">
        <f>gp_need_index[[#This Row],[Normalised weighted population (base year)]]/gp_need_index[[#This Row],[Registered population (base year)]]</f>
        <v>0.96967844695918681</v>
      </c>
      <c r="L760" s="113">
        <v>10898.254157455014</v>
      </c>
      <c r="M760" s="16">
        <v>10566.856895878034</v>
      </c>
      <c r="N760" s="17">
        <f>gp_need_index[[#This Row],[Normalised weighted population 2025/26]]/gp_need_index[[#This Row],[Registered population 2025/26]]</f>
        <v>0.96959171104022335</v>
      </c>
    </row>
    <row r="761" spans="1:14" ht="13" x14ac:dyDescent="0.3">
      <c r="A761" s="6" t="s">
        <v>1518</v>
      </c>
      <c r="B761" s="1" t="s">
        <v>7432</v>
      </c>
      <c r="C761" s="106" t="s">
        <v>6381</v>
      </c>
      <c r="D761" s="106" t="s">
        <v>6718</v>
      </c>
      <c r="E761" s="106" t="s">
        <v>6380</v>
      </c>
      <c r="F761" s="62">
        <v>5555.9673719618058</v>
      </c>
      <c r="G761" s="62">
        <v>121.76231638172074</v>
      </c>
      <c r="H761" s="62">
        <v>676507.45695133088</v>
      </c>
      <c r="I761" s="127">
        <v>11490.333333333332</v>
      </c>
      <c r="J761" s="16">
        <v>13241.649601252113</v>
      </c>
      <c r="K761" s="17">
        <f>gp_need_index[[#This Row],[Normalised weighted population (base year)]]/gp_need_index[[#This Row],[Registered population (base year)]]</f>
        <v>1.1524164893317961</v>
      </c>
      <c r="L761" s="113">
        <v>11586.66030030918</v>
      </c>
      <c r="M761" s="16">
        <v>13361.746510492098</v>
      </c>
      <c r="N761" s="17">
        <f>gp_need_index[[#This Row],[Normalised weighted population 2025/26]]/gp_need_index[[#This Row],[Registered population 2025/26]]</f>
        <v>1.1532008503033053</v>
      </c>
    </row>
    <row r="762" spans="1:14" ht="13" x14ac:dyDescent="0.3">
      <c r="A762" s="6" t="s">
        <v>1529</v>
      </c>
      <c r="B762" s="1" t="s">
        <v>7433</v>
      </c>
      <c r="C762" s="106" t="s">
        <v>6381</v>
      </c>
      <c r="D762" s="106" t="s">
        <v>6718</v>
      </c>
      <c r="E762" s="106" t="s">
        <v>6380</v>
      </c>
      <c r="F762" s="62">
        <v>5493.244916735197</v>
      </c>
      <c r="G762" s="62">
        <v>112.19500746247357</v>
      </c>
      <c r="H762" s="62">
        <v>616314.65442630043</v>
      </c>
      <c r="I762" s="127">
        <v>11536.083333333332</v>
      </c>
      <c r="J762" s="16">
        <v>12063.463032332802</v>
      </c>
      <c r="K762" s="17">
        <f>gp_need_index[[#This Row],[Normalised weighted population (base year)]]/gp_need_index[[#This Row],[Registered population (base year)]]</f>
        <v>1.045715663086068</v>
      </c>
      <c r="L762" s="113">
        <v>11633.338637087956</v>
      </c>
      <c r="M762" s="16">
        <v>12172.87422116059</v>
      </c>
      <c r="N762" s="17">
        <f>gp_need_index[[#This Row],[Normalised weighted population 2025/26]]/gp_need_index[[#This Row],[Registered population 2025/26]]</f>
        <v>1.0463783958246133</v>
      </c>
    </row>
    <row r="763" spans="1:14" ht="13" x14ac:dyDescent="0.3">
      <c r="A763" s="6" t="s">
        <v>1528</v>
      </c>
      <c r="B763" s="1" t="s">
        <v>7434</v>
      </c>
      <c r="C763" s="106" t="s">
        <v>6381</v>
      </c>
      <c r="D763" s="106" t="s">
        <v>6718</v>
      </c>
      <c r="E763" s="106" t="s">
        <v>6380</v>
      </c>
      <c r="F763" s="62">
        <v>5456.0726435122278</v>
      </c>
      <c r="G763" s="62">
        <v>117.36018616284089</v>
      </c>
      <c r="H763" s="62">
        <v>640325.70116057852</v>
      </c>
      <c r="I763" s="127">
        <v>10965.75</v>
      </c>
      <c r="J763" s="16">
        <v>12533.444352047172</v>
      </c>
      <c r="K763" s="17">
        <f>gp_need_index[[#This Row],[Normalised weighted population (base year)]]/gp_need_index[[#This Row],[Registered population (base year)]]</f>
        <v>1.1429628025485874</v>
      </c>
      <c r="L763" s="113">
        <v>11061.328605939903</v>
      </c>
      <c r="M763" s="16">
        <v>12647.118099211566</v>
      </c>
      <c r="N763" s="17">
        <f>gp_need_index[[#This Row],[Normalised weighted population 2025/26]]/gp_need_index[[#This Row],[Registered population 2025/26]]</f>
        <v>1.1433633833480092</v>
      </c>
    </row>
    <row r="764" spans="1:14" ht="13" x14ac:dyDescent="0.3">
      <c r="A764" s="6" t="s">
        <v>1531</v>
      </c>
      <c r="B764" s="1" t="s">
        <v>10970</v>
      </c>
      <c r="C764" s="106" t="s">
        <v>6381</v>
      </c>
      <c r="D764" s="106" t="s">
        <v>6718</v>
      </c>
      <c r="E764" s="106" t="s">
        <v>6380</v>
      </c>
      <c r="F764" s="62">
        <v>5524.7392822265629</v>
      </c>
      <c r="G764" s="62">
        <v>169.42054293197549</v>
      </c>
      <c r="H764" s="62">
        <v>936004.32875243679</v>
      </c>
      <c r="I764" s="127">
        <v>14723.333333333332</v>
      </c>
      <c r="J764" s="16">
        <v>18320.923471338199</v>
      </c>
      <c r="K764" s="17">
        <f>gp_need_index[[#This Row],[Normalised weighted population (base year)]]/gp_need_index[[#This Row],[Registered population (base year)]]</f>
        <v>1.2443461719269777</v>
      </c>
      <c r="L764" s="113">
        <v>14848.96906475049</v>
      </c>
      <c r="M764" s="16">
        <v>18487.087533187561</v>
      </c>
      <c r="N764" s="17">
        <f>gp_need_index[[#This Row],[Normalised weighted population 2025/26]]/gp_need_index[[#This Row],[Registered population 2025/26]]</f>
        <v>1.2450081519176632</v>
      </c>
    </row>
    <row r="765" spans="1:14" ht="13" x14ac:dyDescent="0.3">
      <c r="A765" s="6" t="s">
        <v>1535</v>
      </c>
      <c r="B765" s="1" t="s">
        <v>7435</v>
      </c>
      <c r="C765" s="106" t="s">
        <v>6381</v>
      </c>
      <c r="D765" s="106" t="s">
        <v>6718</v>
      </c>
      <c r="E765" s="106" t="s">
        <v>6380</v>
      </c>
      <c r="F765" s="62">
        <v>5637.2959291953739</v>
      </c>
      <c r="G765" s="62">
        <v>132.23407448191031</v>
      </c>
      <c r="H765" s="62">
        <v>745442.60977779084</v>
      </c>
      <c r="I765" s="127">
        <v>13668.75</v>
      </c>
      <c r="J765" s="16">
        <v>14590.954963014616</v>
      </c>
      <c r="K765" s="17">
        <f>gp_need_index[[#This Row],[Normalised weighted population (base year)]]/gp_need_index[[#This Row],[Registered population (base year)]]</f>
        <v>1.0674681271524182</v>
      </c>
      <c r="L765" s="113">
        <v>13787.941373624315</v>
      </c>
      <c r="M765" s="16">
        <v>14723.289577408292</v>
      </c>
      <c r="N765" s="17">
        <f>gp_need_index[[#This Row],[Normalised weighted population 2025/26]]/gp_need_index[[#This Row],[Registered population 2025/26]]</f>
        <v>1.0678381332236626</v>
      </c>
    </row>
    <row r="766" spans="1:14" ht="13" x14ac:dyDescent="0.3">
      <c r="A766" s="6" t="s">
        <v>1522</v>
      </c>
      <c r="B766" s="1" t="s">
        <v>7436</v>
      </c>
      <c r="C766" s="106" t="s">
        <v>6381</v>
      </c>
      <c r="D766" s="106" t="s">
        <v>6718</v>
      </c>
      <c r="E766" s="106" t="s">
        <v>6380</v>
      </c>
      <c r="F766" s="62">
        <v>5522.1342366536455</v>
      </c>
      <c r="G766" s="62">
        <v>57.089042531709609</v>
      </c>
      <c r="H766" s="62">
        <v>315253.35630212975</v>
      </c>
      <c r="I766" s="127">
        <v>6290.333333333333</v>
      </c>
      <c r="J766" s="16">
        <v>6170.6259655786844</v>
      </c>
      <c r="K766" s="17">
        <f>gp_need_index[[#This Row],[Normalised weighted population (base year)]]/gp_need_index[[#This Row],[Registered population (base year)]]</f>
        <v>0.98096963047724306</v>
      </c>
      <c r="L766" s="113">
        <v>6347.1146198132938</v>
      </c>
      <c r="M766" s="16">
        <v>6226.5912817483495</v>
      </c>
      <c r="N766" s="17">
        <f>gp_need_index[[#This Row],[Normalised weighted population 2025/26]]/gp_need_index[[#This Row],[Registered population 2025/26]]</f>
        <v>0.98101131848340728</v>
      </c>
    </row>
    <row r="767" spans="1:14" ht="13" x14ac:dyDescent="0.3">
      <c r="A767" s="6" t="s">
        <v>1521</v>
      </c>
      <c r="B767" s="1" t="s">
        <v>7437</v>
      </c>
      <c r="C767" s="106" t="s">
        <v>6381</v>
      </c>
      <c r="D767" s="106" t="s">
        <v>6718</v>
      </c>
      <c r="E767" s="106" t="s">
        <v>6380</v>
      </c>
      <c r="F767" s="62">
        <v>5435.6066136853451</v>
      </c>
      <c r="G767" s="62">
        <v>116.86446760267602</v>
      </c>
      <c r="H767" s="62">
        <v>635229.27300592244</v>
      </c>
      <c r="I767" s="127">
        <v>13353.666666666668</v>
      </c>
      <c r="J767" s="16">
        <v>12433.689182834356</v>
      </c>
      <c r="K767" s="17">
        <f>gp_need_index[[#This Row],[Normalised weighted population (base year)]]/gp_need_index[[#This Row],[Registered population (base year)]]</f>
        <v>0.93110675091742756</v>
      </c>
      <c r="L767" s="113">
        <v>13473.869619057123</v>
      </c>
      <c r="M767" s="16">
        <v>12546.458187171085</v>
      </c>
      <c r="N767" s="17">
        <f>gp_need_index[[#This Row],[Normalised weighted population 2025/26]]/gp_need_index[[#This Row],[Registered population 2025/26]]</f>
        <v>0.93116962994993446</v>
      </c>
    </row>
    <row r="768" spans="1:14" ht="13" x14ac:dyDescent="0.3">
      <c r="A768" s="6" t="s">
        <v>1520</v>
      </c>
      <c r="B768" s="1" t="s">
        <v>7438</v>
      </c>
      <c r="C768" s="106" t="s">
        <v>6381</v>
      </c>
      <c r="D768" s="106" t="s">
        <v>6718</v>
      </c>
      <c r="E768" s="106" t="s">
        <v>6380</v>
      </c>
      <c r="F768" s="62">
        <v>5557.9267318400935</v>
      </c>
      <c r="G768" s="62">
        <v>99.73371552787907</v>
      </c>
      <c r="H768" s="62">
        <v>554312.68359813455</v>
      </c>
      <c r="I768" s="127">
        <v>9551.3333333333321</v>
      </c>
      <c r="J768" s="16">
        <v>10849.86462501666</v>
      </c>
      <c r="K768" s="17">
        <f>gp_need_index[[#This Row],[Normalised weighted population (base year)]]/gp_need_index[[#This Row],[Registered population (base year)]]</f>
        <v>1.1359528817983522</v>
      </c>
      <c r="L768" s="113">
        <v>9633.8342988609511</v>
      </c>
      <c r="M768" s="16">
        <v>10948.268921035304</v>
      </c>
      <c r="N768" s="17">
        <f>gp_need_index[[#This Row],[Normalised weighted population 2025/26]]/gp_need_index[[#This Row],[Registered population 2025/26]]</f>
        <v>1.1364394052666822</v>
      </c>
    </row>
    <row r="769" spans="1:14" ht="13" x14ac:dyDescent="0.3">
      <c r="A769" s="6" t="s">
        <v>1514</v>
      </c>
      <c r="B769" s="1" t="s">
        <v>7439</v>
      </c>
      <c r="C769" s="106" t="s">
        <v>6381</v>
      </c>
      <c r="D769" s="106" t="s">
        <v>6718</v>
      </c>
      <c r="E769" s="106" t="s">
        <v>6380</v>
      </c>
      <c r="F769" s="62">
        <v>5435.2558751260085</v>
      </c>
      <c r="G769" s="62">
        <v>116.91990090483924</v>
      </c>
      <c r="H769" s="62">
        <v>635489.57831217814</v>
      </c>
      <c r="I769" s="127">
        <v>14147.499999999998</v>
      </c>
      <c r="J769" s="16">
        <v>12438.784280633157</v>
      </c>
      <c r="K769" s="17">
        <f>gp_need_index[[#This Row],[Normalised weighted population (base year)]]/gp_need_index[[#This Row],[Registered population (base year)]]</f>
        <v>0.87922136636389181</v>
      </c>
      <c r="L769" s="113">
        <v>14274.306616575825</v>
      </c>
      <c r="M769" s="16">
        <v>12551.59949563973</v>
      </c>
      <c r="N769" s="17">
        <f>gp_need_index[[#This Row],[Normalised weighted population 2025/26]]/gp_need_index[[#This Row],[Registered population 2025/26]]</f>
        <v>0.87931412942078557</v>
      </c>
    </row>
    <row r="770" spans="1:14" ht="13" x14ac:dyDescent="0.3">
      <c r="A770" s="6" t="s">
        <v>1539</v>
      </c>
      <c r="B770" s="1" t="s">
        <v>7440</v>
      </c>
      <c r="C770" s="106" t="s">
        <v>6381</v>
      </c>
      <c r="D770" s="106" t="s">
        <v>6718</v>
      </c>
      <c r="E770" s="106" t="s">
        <v>6380</v>
      </c>
      <c r="F770" s="62">
        <v>5593.3228559351683</v>
      </c>
      <c r="G770" s="62">
        <v>69.280756156587586</v>
      </c>
      <c r="H770" s="62">
        <v>387509.63688711246</v>
      </c>
      <c r="I770" s="127">
        <v>7900.8333333333321</v>
      </c>
      <c r="J770" s="16">
        <v>7584.9375731814525</v>
      </c>
      <c r="K770" s="17">
        <f>gp_need_index[[#This Row],[Normalised weighted population (base year)]]/gp_need_index[[#This Row],[Registered population (base year)]]</f>
        <v>0.96001741249000572</v>
      </c>
      <c r="L770" s="113">
        <v>7970.5173128255319</v>
      </c>
      <c r="M770" s="16">
        <v>7653.7301773318586</v>
      </c>
      <c r="N770" s="17">
        <f>gp_need_index[[#This Row],[Normalised weighted population 2025/26]]/gp_need_index[[#This Row],[Registered population 2025/26]]</f>
        <v>0.96025513488516934</v>
      </c>
    </row>
    <row r="771" spans="1:14" ht="13" x14ac:dyDescent="0.3">
      <c r="A771" s="6" t="s">
        <v>1533</v>
      </c>
      <c r="B771" s="1" t="s">
        <v>7441</v>
      </c>
      <c r="C771" s="106" t="s">
        <v>6381</v>
      </c>
      <c r="D771" s="106" t="s">
        <v>6718</v>
      </c>
      <c r="E771" s="106" t="s">
        <v>6380</v>
      </c>
      <c r="F771" s="62">
        <v>5489.7617603058507</v>
      </c>
      <c r="G771" s="62">
        <v>253.20841297935644</v>
      </c>
      <c r="H771" s="62">
        <v>1390053.8629618026</v>
      </c>
      <c r="I771" s="127">
        <v>24146.166666666672</v>
      </c>
      <c r="J771" s="16">
        <v>27208.282763291572</v>
      </c>
      <c r="K771" s="17">
        <f>gp_need_index[[#This Row],[Normalised weighted population (base year)]]/gp_need_index[[#This Row],[Registered population (base year)]]</f>
        <v>1.1268158270791733</v>
      </c>
      <c r="L771" s="113">
        <v>24351.409113435555</v>
      </c>
      <c r="M771" s="16">
        <v>27455.05191698447</v>
      </c>
      <c r="N771" s="17">
        <f>gp_need_index[[#This Row],[Normalised weighted population 2025/26]]/gp_need_index[[#This Row],[Registered population 2025/26]]</f>
        <v>1.1274522878364572</v>
      </c>
    </row>
    <row r="772" spans="1:14" ht="13" x14ac:dyDescent="0.3">
      <c r="A772" s="6" t="s">
        <v>1509</v>
      </c>
      <c r="B772" s="1" t="s">
        <v>7030</v>
      </c>
      <c r="C772" s="106" t="s">
        <v>6381</v>
      </c>
      <c r="D772" s="106" t="s">
        <v>6718</v>
      </c>
      <c r="E772" s="106" t="s">
        <v>6380</v>
      </c>
      <c r="F772" s="62">
        <v>5545.5283138308905</v>
      </c>
      <c r="G772" s="62">
        <v>293.19891726055477</v>
      </c>
      <c r="H772" s="62">
        <v>1625942.8972529671</v>
      </c>
      <c r="I772" s="127">
        <v>27405.416666666664</v>
      </c>
      <c r="J772" s="16">
        <v>31825.467547828335</v>
      </c>
      <c r="K772" s="17">
        <f>gp_need_index[[#This Row],[Normalised weighted population (base year)]]/gp_need_index[[#This Row],[Registered population (base year)]]</f>
        <v>1.161283841618719</v>
      </c>
      <c r="L772" s="113">
        <v>27647.766547460189</v>
      </c>
      <c r="M772" s="16">
        <v>32114.112875465627</v>
      </c>
      <c r="N772" s="17">
        <f>gp_need_index[[#This Row],[Normalised weighted population 2025/26]]/gp_need_index[[#This Row],[Registered population 2025/26]]</f>
        <v>1.1615445616678839</v>
      </c>
    </row>
    <row r="773" spans="1:14" ht="13" x14ac:dyDescent="0.3">
      <c r="A773" s="6" t="s">
        <v>1530</v>
      </c>
      <c r="B773" s="1" t="s">
        <v>7442</v>
      </c>
      <c r="C773" s="106" t="s">
        <v>6381</v>
      </c>
      <c r="D773" s="106" t="s">
        <v>6718</v>
      </c>
      <c r="E773" s="106" t="s">
        <v>6380</v>
      </c>
      <c r="F773" s="62">
        <v>5590.3448877427181</v>
      </c>
      <c r="G773" s="62">
        <v>122.69740046373074</v>
      </c>
      <c r="H773" s="62">
        <v>685920.78542173817</v>
      </c>
      <c r="I773" s="127">
        <v>11342.666666666666</v>
      </c>
      <c r="J773" s="16">
        <v>13425.901815925912</v>
      </c>
      <c r="K773" s="17">
        <f>gp_need_index[[#This Row],[Normalised weighted population (base year)]]/gp_need_index[[#This Row],[Registered population (base year)]]</f>
        <v>1.1836636137233378</v>
      </c>
      <c r="L773" s="113">
        <v>11439.955693634793</v>
      </c>
      <c r="M773" s="16">
        <v>13547.669825230414</v>
      </c>
      <c r="N773" s="17">
        <f>gp_need_index[[#This Row],[Normalised weighted population 2025/26]]/gp_need_index[[#This Row],[Registered population 2025/26]]</f>
        <v>1.1842414593238639</v>
      </c>
    </row>
    <row r="774" spans="1:14" ht="13" x14ac:dyDescent="0.3">
      <c r="A774" s="6" t="s">
        <v>1512</v>
      </c>
      <c r="B774" s="1" t="s">
        <v>7443</v>
      </c>
      <c r="C774" s="106" t="s">
        <v>6381</v>
      </c>
      <c r="D774" s="106" t="s">
        <v>6718</v>
      </c>
      <c r="E774" s="106" t="s">
        <v>6380</v>
      </c>
      <c r="F774" s="62">
        <v>5517.8970880681818</v>
      </c>
      <c r="G774" s="62">
        <v>59.429692429792091</v>
      </c>
      <c r="H774" s="62">
        <v>327926.92680313747</v>
      </c>
      <c r="I774" s="127">
        <v>7215.75</v>
      </c>
      <c r="J774" s="16">
        <v>6418.6926765169237</v>
      </c>
      <c r="K774" s="17">
        <f>gp_need_index[[#This Row],[Normalised weighted population (base year)]]/gp_need_index[[#This Row],[Registered population (base year)]]</f>
        <v>0.88953922690183607</v>
      </c>
      <c r="L774" s="113">
        <v>7280.5312933047135</v>
      </c>
      <c r="M774" s="16">
        <v>6476.9078668462407</v>
      </c>
      <c r="N774" s="17">
        <f>gp_need_index[[#This Row],[Normalised weighted population 2025/26]]/gp_need_index[[#This Row],[Registered population 2025/26]]</f>
        <v>0.88962022219484216</v>
      </c>
    </row>
    <row r="775" spans="1:14" ht="13" x14ac:dyDescent="0.3">
      <c r="A775" s="6" t="s">
        <v>1536</v>
      </c>
      <c r="B775" s="1" t="s">
        <v>7444</v>
      </c>
      <c r="C775" s="106" t="s">
        <v>6381</v>
      </c>
      <c r="D775" s="106" t="s">
        <v>6718</v>
      </c>
      <c r="E775" s="106" t="s">
        <v>6380</v>
      </c>
      <c r="F775" s="62">
        <v>5458.8018573649879</v>
      </c>
      <c r="G775" s="62">
        <v>127.88139469947342</v>
      </c>
      <c r="H775" s="62">
        <v>698079.19490791066</v>
      </c>
      <c r="I775" s="127">
        <v>13684.916666666666</v>
      </c>
      <c r="J775" s="16">
        <v>13663.884999215523</v>
      </c>
      <c r="K775" s="17">
        <f>gp_need_index[[#This Row],[Normalised weighted population (base year)]]/gp_need_index[[#This Row],[Registered population (base year)]]</f>
        <v>0.99846314976090633</v>
      </c>
      <c r="L775" s="113">
        <v>13812.412271581241</v>
      </c>
      <c r="M775" s="16">
        <v>13787.811428779192</v>
      </c>
      <c r="N775" s="17">
        <f>gp_need_index[[#This Row],[Normalised weighted population 2025/26]]/gp_need_index[[#This Row],[Registered population 2025/26]]</f>
        <v>0.99821893219530777</v>
      </c>
    </row>
    <row r="776" spans="1:14" ht="13" x14ac:dyDescent="0.3">
      <c r="A776" s="6" t="s">
        <v>1516</v>
      </c>
      <c r="B776" s="1" t="s">
        <v>7445</v>
      </c>
      <c r="C776" s="106" t="s">
        <v>6381</v>
      </c>
      <c r="D776" s="106" t="s">
        <v>6718</v>
      </c>
      <c r="E776" s="106" t="s">
        <v>6380</v>
      </c>
      <c r="F776" s="62">
        <v>5525.6580352783203</v>
      </c>
      <c r="G776" s="62">
        <v>137.16390461068607</v>
      </c>
      <c r="H776" s="62">
        <v>757920.83166218654</v>
      </c>
      <c r="I776" s="127">
        <v>12622.5</v>
      </c>
      <c r="J776" s="16">
        <v>14835.198008885034</v>
      </c>
      <c r="K776" s="17">
        <f>gp_need_index[[#This Row],[Normalised weighted population (base year)]]/gp_need_index[[#This Row],[Registered population (base year)]]</f>
        <v>1.1752979210841779</v>
      </c>
      <c r="L776" s="113">
        <v>12729.976571709813</v>
      </c>
      <c r="M776" s="16">
        <v>14969.747818197447</v>
      </c>
      <c r="N776" s="17">
        <f>gp_need_index[[#This Row],[Normalised weighted population 2025/26]]/gp_need_index[[#This Row],[Registered population 2025/26]]</f>
        <v>1.1759446479630717</v>
      </c>
    </row>
    <row r="777" spans="1:14" ht="13" x14ac:dyDescent="0.3">
      <c r="A777" s="6" t="s">
        <v>1532</v>
      </c>
      <c r="B777" s="1" t="s">
        <v>7446</v>
      </c>
      <c r="C777" s="106" t="s">
        <v>6381</v>
      </c>
      <c r="D777" s="106" t="s">
        <v>6718</v>
      </c>
      <c r="E777" s="106" t="s">
        <v>6380</v>
      </c>
      <c r="F777" s="62">
        <v>5578.5761897389484</v>
      </c>
      <c r="G777" s="62">
        <v>108.20768452914005</v>
      </c>
      <c r="H777" s="62">
        <v>603644.81246104429</v>
      </c>
      <c r="I777" s="127">
        <v>8781.9166666666679</v>
      </c>
      <c r="J777" s="16">
        <v>11815.469302059359</v>
      </c>
      <c r="K777" s="17">
        <f>gp_need_index[[#This Row],[Normalised weighted population (base year)]]/gp_need_index[[#This Row],[Registered population (base year)]]</f>
        <v>1.3454317264142441</v>
      </c>
      <c r="L777" s="113">
        <v>8851.0617477856395</v>
      </c>
      <c r="M777" s="16">
        <v>11922.631278635379</v>
      </c>
      <c r="N777" s="17">
        <f>gp_need_index[[#This Row],[Normalised weighted population 2025/26]]/gp_need_index[[#This Row],[Registered population 2025/26]]</f>
        <v>1.347028369971341</v>
      </c>
    </row>
    <row r="778" spans="1:14" ht="13" x14ac:dyDescent="0.3">
      <c r="A778" s="6" t="s">
        <v>1510</v>
      </c>
      <c r="B778" s="1" t="s">
        <v>7447</v>
      </c>
      <c r="C778" s="106" t="s">
        <v>6381</v>
      </c>
      <c r="D778" s="106" t="s">
        <v>6718</v>
      </c>
      <c r="E778" s="106" t="s">
        <v>6380</v>
      </c>
      <c r="F778" s="62">
        <v>5493.0703430175781</v>
      </c>
      <c r="G778" s="62">
        <v>107.27295018195778</v>
      </c>
      <c r="H778" s="62">
        <v>589257.86125251441</v>
      </c>
      <c r="I778" s="127">
        <v>8070.4166666666661</v>
      </c>
      <c r="J778" s="16">
        <v>11533.865655601152</v>
      </c>
      <c r="K778" s="17">
        <f>gp_need_index[[#This Row],[Normalised weighted population (base year)]]/gp_need_index[[#This Row],[Registered population (base year)]]</f>
        <v>1.4291536771874009</v>
      </c>
      <c r="L778" s="113">
        <v>8138.2765752979149</v>
      </c>
      <c r="M778" s="16">
        <v>11638.473590302576</v>
      </c>
      <c r="N778" s="17">
        <f>gp_need_index[[#This Row],[Normalised weighted population 2025/26]]/gp_need_index[[#This Row],[Registered population 2025/26]]</f>
        <v>1.4300906933574606</v>
      </c>
    </row>
    <row r="779" spans="1:14" ht="13" x14ac:dyDescent="0.3">
      <c r="A779" s="6" t="s">
        <v>1524</v>
      </c>
      <c r="B779" s="1" t="s">
        <v>7448</v>
      </c>
      <c r="C779" s="106" t="s">
        <v>6381</v>
      </c>
      <c r="D779" s="106" t="s">
        <v>6718</v>
      </c>
      <c r="E779" s="106" t="s">
        <v>6380</v>
      </c>
      <c r="F779" s="62">
        <v>5515.8687214809179</v>
      </c>
      <c r="G779" s="62">
        <v>152.53493106403934</v>
      </c>
      <c r="H779" s="62">
        <v>841362.65518938261</v>
      </c>
      <c r="I779" s="127">
        <v>14650.833333333332</v>
      </c>
      <c r="J779" s="16">
        <v>16468.450352053416</v>
      </c>
      <c r="K779" s="17">
        <f>gp_need_index[[#This Row],[Normalised weighted population (base year)]]/gp_need_index[[#This Row],[Registered population (base year)]]</f>
        <v>1.1240623640557477</v>
      </c>
      <c r="L779" s="113">
        <v>14777.292245544721</v>
      </c>
      <c r="M779" s="16">
        <v>16617.813161583337</v>
      </c>
      <c r="N779" s="17">
        <f>gp_need_index[[#This Row],[Normalised weighted population 2025/26]]/gp_need_index[[#This Row],[Registered population 2025/26]]</f>
        <v>1.1245506203339468</v>
      </c>
    </row>
    <row r="780" spans="1:14" ht="13" x14ac:dyDescent="0.3">
      <c r="A780" s="6" t="s">
        <v>1507</v>
      </c>
      <c r="B780" s="1" t="s">
        <v>7449</v>
      </c>
      <c r="C780" s="106" t="s">
        <v>6381</v>
      </c>
      <c r="D780" s="106" t="s">
        <v>6718</v>
      </c>
      <c r="E780" s="106" t="s">
        <v>6380</v>
      </c>
      <c r="F780" s="62">
        <v>5558.3163940429686</v>
      </c>
      <c r="G780" s="62">
        <v>124.03899147850552</v>
      </c>
      <c r="H780" s="62">
        <v>689447.95983553329</v>
      </c>
      <c r="I780" s="127">
        <v>13975.083333333334</v>
      </c>
      <c r="J780" s="16">
        <v>13494.941125382242</v>
      </c>
      <c r="K780" s="17">
        <f>gp_need_index[[#This Row],[Normalised weighted population (base year)]]/gp_need_index[[#This Row],[Registered population (base year)]]</f>
        <v>0.96564298068936316</v>
      </c>
      <c r="L780" s="113">
        <v>14095.192948900865</v>
      </c>
      <c r="M780" s="16">
        <v>13617.335295922801</v>
      </c>
      <c r="N780" s="17">
        <f>gp_need_index[[#This Row],[Normalised weighted population 2025/26]]/gp_need_index[[#This Row],[Registered population 2025/26]]</f>
        <v>0.966097828195014</v>
      </c>
    </row>
    <row r="781" spans="1:14" ht="13" x14ac:dyDescent="0.3">
      <c r="A781" s="6" t="s">
        <v>1534</v>
      </c>
      <c r="B781" s="1" t="s">
        <v>7450</v>
      </c>
      <c r="C781" s="106" t="s">
        <v>6381</v>
      </c>
      <c r="D781" s="106" t="s">
        <v>6718</v>
      </c>
      <c r="E781" s="106" t="s">
        <v>6380</v>
      </c>
      <c r="F781" s="62">
        <v>5466.1677571614582</v>
      </c>
      <c r="G781" s="62">
        <v>93.408968276171251</v>
      </c>
      <c r="H781" s="62">
        <v>510589.09062092484</v>
      </c>
      <c r="I781" s="127">
        <v>10954.833333333332</v>
      </c>
      <c r="J781" s="16">
        <v>9994.0388812456931</v>
      </c>
      <c r="K781" s="17">
        <f>gp_need_index[[#This Row],[Normalised weighted population (base year)]]/gp_need_index[[#This Row],[Registered population (base year)]]</f>
        <v>0.91229492746693497</v>
      </c>
      <c r="L781" s="113">
        <v>11050.891808404369</v>
      </c>
      <c r="M781" s="16">
        <v>10084.681151401244</v>
      </c>
      <c r="N781" s="17">
        <f>gp_need_index[[#This Row],[Normalised weighted population 2025/26]]/gp_need_index[[#This Row],[Registered population 2025/26]]</f>
        <v>0.91256717794772846</v>
      </c>
    </row>
    <row r="782" spans="1:14" ht="13" x14ac:dyDescent="0.3">
      <c r="A782" s="6" t="s">
        <v>1537</v>
      </c>
      <c r="B782" s="1" t="s">
        <v>7451</v>
      </c>
      <c r="C782" s="106" t="s">
        <v>6381</v>
      </c>
      <c r="D782" s="106" t="s">
        <v>6718</v>
      </c>
      <c r="E782" s="106" t="s">
        <v>6382</v>
      </c>
      <c r="F782" s="62">
        <v>5503.8254642486572</v>
      </c>
      <c r="G782" s="62">
        <v>307.75789765329591</v>
      </c>
      <c r="H782" s="62">
        <v>1693845.753927842</v>
      </c>
      <c r="I782" s="127">
        <v>31369.916666666664</v>
      </c>
      <c r="J782" s="16">
        <v>33154.567213728136</v>
      </c>
      <c r="K782" s="17">
        <f>gp_need_index[[#This Row],[Normalised weighted population (base year)]]/gp_need_index[[#This Row],[Registered population (base year)]]</f>
        <v>1.0568905096569103</v>
      </c>
      <c r="L782" s="113">
        <v>31632.631927396527</v>
      </c>
      <c r="M782" s="16">
        <v>33455.266988262389</v>
      </c>
      <c r="N782" s="17">
        <f>gp_need_index[[#This Row],[Normalised weighted population 2025/26]]/gp_need_index[[#This Row],[Registered population 2025/26]]</f>
        <v>1.0576188242903464</v>
      </c>
    </row>
    <row r="783" spans="1:14" ht="13" x14ac:dyDescent="0.3">
      <c r="A783" s="6" t="s">
        <v>1515</v>
      </c>
      <c r="B783" s="1" t="s">
        <v>7452</v>
      </c>
      <c r="C783" s="106" t="s">
        <v>6381</v>
      </c>
      <c r="D783" s="106" t="s">
        <v>6718</v>
      </c>
      <c r="E783" s="106" t="s">
        <v>6380</v>
      </c>
      <c r="F783" s="62">
        <v>5523.2485026041668</v>
      </c>
      <c r="G783" s="62">
        <v>203.86787428348583</v>
      </c>
      <c r="H783" s="62">
        <v>1126012.9313653577</v>
      </c>
      <c r="I783" s="127">
        <v>21799.166666666668</v>
      </c>
      <c r="J783" s="16">
        <v>22040.065531297583</v>
      </c>
      <c r="K783" s="17">
        <f>gp_need_index[[#This Row],[Normalised weighted population (base year)]]/gp_need_index[[#This Row],[Registered population (base year)]]</f>
        <v>1.0110508290667495</v>
      </c>
      <c r="L783" s="113">
        <v>21984.785214626383</v>
      </c>
      <c r="M783" s="16">
        <v>22239.960848683513</v>
      </c>
      <c r="N783" s="17">
        <f>gp_need_index[[#This Row],[Normalised weighted population 2025/26]]/gp_need_index[[#This Row],[Registered population 2025/26]]</f>
        <v>1.011606919583975</v>
      </c>
    </row>
    <row r="784" spans="1:14" ht="13" x14ac:dyDescent="0.3">
      <c r="A784" s="6" t="s">
        <v>1538</v>
      </c>
      <c r="B784" s="1" t="s">
        <v>7453</v>
      </c>
      <c r="C784" s="106" t="s">
        <v>6381</v>
      </c>
      <c r="D784" s="106" t="s">
        <v>6718</v>
      </c>
      <c r="E784" s="106" t="s">
        <v>6380</v>
      </c>
      <c r="F784" s="62">
        <v>5552.6402356946792</v>
      </c>
      <c r="G784" s="62">
        <v>97.584988148145456</v>
      </c>
      <c r="H784" s="62">
        <v>541854.33159118087</v>
      </c>
      <c r="I784" s="127">
        <v>8015.9166666666661</v>
      </c>
      <c r="J784" s="16">
        <v>10606.010503099709</v>
      </c>
      <c r="K784" s="17">
        <f>gp_need_index[[#This Row],[Normalised weighted population (base year)]]/gp_need_index[[#This Row],[Registered population (base year)]]</f>
        <v>1.323118857660244</v>
      </c>
      <c r="L784" s="113">
        <v>8081.7852075616856</v>
      </c>
      <c r="M784" s="16">
        <v>10702.203131597344</v>
      </c>
      <c r="N784" s="17">
        <f>gp_need_index[[#This Row],[Normalised weighted population 2025/26]]/gp_need_index[[#This Row],[Registered population 2025/26]]</f>
        <v>1.3242375114824725</v>
      </c>
    </row>
    <row r="785" spans="1:14" ht="13" x14ac:dyDescent="0.3">
      <c r="A785" s="6" t="s">
        <v>1511</v>
      </c>
      <c r="B785" s="1" t="s">
        <v>7454</v>
      </c>
      <c r="C785" s="106" t="s">
        <v>6381</v>
      </c>
      <c r="D785" s="106" t="s">
        <v>6718</v>
      </c>
      <c r="E785" s="106" t="s">
        <v>6380</v>
      </c>
      <c r="F785" s="62">
        <v>5476.8710769127156</v>
      </c>
      <c r="G785" s="62">
        <v>54.169839261506183</v>
      </c>
      <c r="H785" s="62">
        <v>296681.22589235409</v>
      </c>
      <c r="I785" s="127">
        <v>4961.5</v>
      </c>
      <c r="J785" s="16">
        <v>5807.1035229092895</v>
      </c>
      <c r="K785" s="17">
        <f>gp_need_index[[#This Row],[Normalised weighted population (base year)]]/gp_need_index[[#This Row],[Registered population (base year)]]</f>
        <v>1.1704330389820194</v>
      </c>
      <c r="L785" s="113">
        <v>5004.8138943833801</v>
      </c>
      <c r="M785" s="16">
        <v>5859.7718237433555</v>
      </c>
      <c r="N785" s="17">
        <f>gp_need_index[[#This Row],[Normalised weighted population 2025/26]]/gp_need_index[[#This Row],[Registered population 2025/26]]</f>
        <v>1.1708271171320568</v>
      </c>
    </row>
    <row r="786" spans="1:14" ht="13" x14ac:dyDescent="0.3">
      <c r="A786" s="6" t="s">
        <v>1525</v>
      </c>
      <c r="B786" s="1" t="s">
        <v>12470</v>
      </c>
      <c r="C786" s="106" t="s">
        <v>6381</v>
      </c>
      <c r="D786" s="106" t="s">
        <v>6718</v>
      </c>
      <c r="E786" s="106" t="s">
        <v>6380</v>
      </c>
      <c r="F786" s="62">
        <v>5552.0507541232637</v>
      </c>
      <c r="G786" s="62">
        <v>44.054951040053879</v>
      </c>
      <c r="H786" s="62">
        <v>244595.32414479461</v>
      </c>
      <c r="I786" s="127">
        <v>4287.75</v>
      </c>
      <c r="J786" s="16">
        <v>4787.59774655826</v>
      </c>
      <c r="K786" s="17">
        <f>gp_need_index[[#This Row],[Normalised weighted population (base year)]]/gp_need_index[[#This Row],[Registered population (base year)]]</f>
        <v>1.1165757673740913</v>
      </c>
      <c r="L786" s="113">
        <v>4327.5966762365761</v>
      </c>
      <c r="M786" s="16">
        <v>4831.019503617259</v>
      </c>
      <c r="N786" s="17">
        <f>gp_need_index[[#This Row],[Normalised weighted population 2025/26]]/gp_need_index[[#This Row],[Registered population 2025/26]]</f>
        <v>1.1163284994059282</v>
      </c>
    </row>
    <row r="787" spans="1:14" ht="13" x14ac:dyDescent="0.3">
      <c r="A787" s="6" t="s">
        <v>1527</v>
      </c>
      <c r="B787" s="1" t="s">
        <v>7455</v>
      </c>
      <c r="C787" s="106" t="s">
        <v>6381</v>
      </c>
      <c r="D787" s="106" t="s">
        <v>6718</v>
      </c>
      <c r="E787" s="106" t="s">
        <v>6380</v>
      </c>
      <c r="F787" s="62">
        <v>5517.2978225966635</v>
      </c>
      <c r="G787" s="62">
        <v>157.78475105527917</v>
      </c>
      <c r="H787" s="62">
        <v>870545.46343624836</v>
      </c>
      <c r="I787" s="127">
        <v>15388.25</v>
      </c>
      <c r="J787" s="16">
        <v>17039.661381902162</v>
      </c>
      <c r="K787" s="17">
        <f>gp_need_index[[#This Row],[Normalised weighted population (base year)]]/gp_need_index[[#This Row],[Registered population (base year)]]</f>
        <v>1.1073163863273707</v>
      </c>
      <c r="L787" s="113">
        <v>15516.007122026949</v>
      </c>
      <c r="M787" s="16">
        <v>17194.20486614214</v>
      </c>
      <c r="N787" s="17">
        <f>gp_need_index[[#This Row],[Normalised weighted population 2025/26]]/gp_need_index[[#This Row],[Registered population 2025/26]]</f>
        <v>1.1081591243750317</v>
      </c>
    </row>
    <row r="788" spans="1:14" ht="13" x14ac:dyDescent="0.3">
      <c r="A788" s="6" t="s">
        <v>1517</v>
      </c>
      <c r="B788" s="1" t="s">
        <v>7456</v>
      </c>
      <c r="C788" s="106" t="s">
        <v>6381</v>
      </c>
      <c r="D788" s="106" t="s">
        <v>6718</v>
      </c>
      <c r="E788" s="106" t="s">
        <v>6380</v>
      </c>
      <c r="F788" s="62">
        <v>5455.0904405381943</v>
      </c>
      <c r="G788" s="62">
        <v>65.720297322062862</v>
      </c>
      <c r="H788" s="62">
        <v>358510.165670913</v>
      </c>
      <c r="I788" s="127">
        <v>5554.333333333333</v>
      </c>
      <c r="J788" s="16">
        <v>7017.3150990745107</v>
      </c>
      <c r="K788" s="17">
        <f>gp_need_index[[#This Row],[Normalised weighted population (base year)]]/gp_need_index[[#This Row],[Registered population (base year)]]</f>
        <v>1.263394664659637</v>
      </c>
      <c r="L788" s="113">
        <v>5597.3700546322943</v>
      </c>
      <c r="M788" s="16">
        <v>7080.9595754003485</v>
      </c>
      <c r="N788" s="17">
        <f>gp_need_index[[#This Row],[Normalised weighted population 2025/26]]/gp_need_index[[#This Row],[Registered population 2025/26]]</f>
        <v>1.2650511769434039</v>
      </c>
    </row>
    <row r="789" spans="1:14" ht="13" x14ac:dyDescent="0.3">
      <c r="A789" s="6" t="s">
        <v>1540</v>
      </c>
      <c r="B789" s="1" t="s">
        <v>7457</v>
      </c>
      <c r="C789" s="106" t="s">
        <v>6381</v>
      </c>
      <c r="D789" s="106" t="s">
        <v>6718</v>
      </c>
      <c r="E789" s="106" t="s">
        <v>6380</v>
      </c>
      <c r="F789" s="62">
        <v>5766.763760653409</v>
      </c>
      <c r="G789" s="62">
        <v>23.258006932044033</v>
      </c>
      <c r="H789" s="62">
        <v>134123.4315207373</v>
      </c>
      <c r="I789" s="127">
        <v>2420.75</v>
      </c>
      <c r="J789" s="16">
        <v>2625.2711115982652</v>
      </c>
      <c r="K789" s="17">
        <f>gp_need_index[[#This Row],[Normalised weighted population (base year)]]/gp_need_index[[#This Row],[Registered population (base year)]]</f>
        <v>1.0844866721463453</v>
      </c>
      <c r="L789" s="113">
        <v>2443.0214694456272</v>
      </c>
      <c r="M789" s="16">
        <v>2649.0813585021074</v>
      </c>
      <c r="N789" s="17">
        <f>gp_need_index[[#This Row],[Normalised weighted population 2025/26]]/gp_need_index[[#This Row],[Registered population 2025/26]]</f>
        <v>1.0843463275430156</v>
      </c>
    </row>
    <row r="790" spans="1:14" ht="13" x14ac:dyDescent="0.3">
      <c r="A790" s="6" t="s">
        <v>1519</v>
      </c>
      <c r="B790" s="1" t="s">
        <v>7458</v>
      </c>
      <c r="C790" s="106" t="s">
        <v>6381</v>
      </c>
      <c r="D790" s="106" t="s">
        <v>6718</v>
      </c>
      <c r="E790" s="106" t="s">
        <v>6380</v>
      </c>
      <c r="F790" s="62">
        <v>5431.42671875</v>
      </c>
      <c r="G790" s="62">
        <v>31.972619829491094</v>
      </c>
      <c r="H790" s="62">
        <v>173656.941610334</v>
      </c>
      <c r="I790" s="127">
        <v>3182.3333333333339</v>
      </c>
      <c r="J790" s="16">
        <v>3399.0820766290103</v>
      </c>
      <c r="K790" s="17">
        <f>gp_need_index[[#This Row],[Normalised weighted population (base year)]]/gp_need_index[[#This Row],[Registered population (base year)]]</f>
        <v>1.0681100062728637</v>
      </c>
      <c r="L790" s="113">
        <v>3210.0063420458628</v>
      </c>
      <c r="M790" s="16">
        <v>3429.9105054085767</v>
      </c>
      <c r="N790" s="17">
        <f>gp_need_index[[#This Row],[Normalised weighted population 2025/26]]/gp_need_index[[#This Row],[Registered population 2025/26]]</f>
        <v>1.0685058345469063</v>
      </c>
    </row>
    <row r="791" spans="1:14" ht="13" x14ac:dyDescent="0.3">
      <c r="A791" s="6" t="s">
        <v>1526</v>
      </c>
      <c r="B791" s="1" t="s">
        <v>7459</v>
      </c>
      <c r="C791" s="106" t="s">
        <v>6381</v>
      </c>
      <c r="D791" s="106" t="s">
        <v>6718</v>
      </c>
      <c r="E791" s="106" t="s">
        <v>6380</v>
      </c>
      <c r="F791" s="62">
        <v>5605.5890682444851</v>
      </c>
      <c r="G791" s="62">
        <v>32.717523202371382</v>
      </c>
      <c r="H791" s="62">
        <v>183400.99040324832</v>
      </c>
      <c r="I791" s="127">
        <v>2661.0833333333335</v>
      </c>
      <c r="J791" s="16">
        <v>3589.8076606376985</v>
      </c>
      <c r="K791" s="17">
        <f>gp_need_index[[#This Row],[Normalised weighted population (base year)]]/gp_need_index[[#This Row],[Registered population (base year)]]</f>
        <v>1.3490023464019159</v>
      </c>
      <c r="L791" s="113">
        <v>2682.7763260751576</v>
      </c>
      <c r="M791" s="16">
        <v>3622.3659005693639</v>
      </c>
      <c r="N791" s="17">
        <f>gp_need_index[[#This Row],[Normalised weighted population 2025/26]]/gp_need_index[[#This Row],[Registered population 2025/26]]</f>
        <v>1.3502303063292664</v>
      </c>
    </row>
    <row r="792" spans="1:14" ht="13" x14ac:dyDescent="0.3">
      <c r="A792" s="6" t="s">
        <v>5804</v>
      </c>
      <c r="B792" s="1" t="s">
        <v>7460</v>
      </c>
      <c r="C792" s="106" t="s">
        <v>6614</v>
      </c>
      <c r="D792" s="106" t="s">
        <v>6712</v>
      </c>
      <c r="E792" s="106" t="s">
        <v>6620</v>
      </c>
      <c r="F792" s="62">
        <v>5512.5875958136794</v>
      </c>
      <c r="G792" s="62">
        <v>108.68733093813526</v>
      </c>
      <c r="H792" s="62">
        <v>599148.4323516608</v>
      </c>
      <c r="I792" s="127">
        <v>11418.166666666666</v>
      </c>
      <c r="J792" s="16">
        <v>11727.459200661793</v>
      </c>
      <c r="K792" s="17">
        <f>gp_need_index[[#This Row],[Normalised weighted population (base year)]]/gp_need_index[[#This Row],[Registered population (base year)]]</f>
        <v>1.0270877578708018</v>
      </c>
      <c r="L792" s="113">
        <v>11522.796459587436</v>
      </c>
      <c r="M792" s="16">
        <v>11833.822957871042</v>
      </c>
      <c r="N792" s="17">
        <f>gp_need_index[[#This Row],[Normalised weighted population 2025/26]]/gp_need_index[[#This Row],[Registered population 2025/26]]</f>
        <v>1.0269922756489218</v>
      </c>
    </row>
    <row r="793" spans="1:14" ht="13" x14ac:dyDescent="0.3">
      <c r="A793" s="6" t="s">
        <v>5812</v>
      </c>
      <c r="B793" s="1" t="s">
        <v>7461</v>
      </c>
      <c r="C793" s="106" t="s">
        <v>6614</v>
      </c>
      <c r="D793" s="106" t="s">
        <v>6712</v>
      </c>
      <c r="E793" s="106" t="s">
        <v>6615</v>
      </c>
      <c r="F793" s="62">
        <v>5297.4220934416117</v>
      </c>
      <c r="G793" s="62">
        <v>93.411083141983312</v>
      </c>
      <c r="H793" s="62">
        <v>494837.9356086537</v>
      </c>
      <c r="I793" s="127">
        <v>12382.416666666666</v>
      </c>
      <c r="J793" s="16">
        <v>9685.7329293387866</v>
      </c>
      <c r="K793" s="17">
        <f>gp_need_index[[#This Row],[Normalised weighted population (base year)]]/gp_need_index[[#This Row],[Registered population (base year)]]</f>
        <v>0.78221668597315708</v>
      </c>
      <c r="L793" s="113">
        <v>12500.367075422426</v>
      </c>
      <c r="M793" s="16">
        <v>9773.578977494868</v>
      </c>
      <c r="N793" s="17">
        <f>gp_need_index[[#This Row],[Normalised weighted population 2025/26]]/gp_need_index[[#This Row],[Registered population 2025/26]]</f>
        <v>0.7818633579737968</v>
      </c>
    </row>
    <row r="794" spans="1:14" ht="13" x14ac:dyDescent="0.3">
      <c r="A794" s="6" t="s">
        <v>5748</v>
      </c>
      <c r="B794" s="1" t="s">
        <v>7462</v>
      </c>
      <c r="C794" s="106" t="s">
        <v>6614</v>
      </c>
      <c r="D794" s="106" t="s">
        <v>6712</v>
      </c>
      <c r="E794" s="106" t="s">
        <v>6616</v>
      </c>
      <c r="F794" s="62">
        <v>5378.302097486413</v>
      </c>
      <c r="G794" s="62">
        <v>78.289908651520733</v>
      </c>
      <c r="H794" s="62">
        <v>421066.77991249366</v>
      </c>
      <c r="I794" s="127">
        <v>10120.083333333336</v>
      </c>
      <c r="J794" s="16">
        <v>8241.7698445708374</v>
      </c>
      <c r="K794" s="17">
        <f>gp_need_index[[#This Row],[Normalised weighted population (base year)]]/gp_need_index[[#This Row],[Registered population (base year)]]</f>
        <v>0.81439742866783071</v>
      </c>
      <c r="L794" s="113">
        <v>10212.989193784613</v>
      </c>
      <c r="M794" s="16">
        <v>8316.5196767146117</v>
      </c>
      <c r="N794" s="17">
        <f>gp_need_index[[#This Row],[Normalised weighted population 2025/26]]/gp_need_index[[#This Row],[Registered population 2025/26]]</f>
        <v>0.81430808541106181</v>
      </c>
    </row>
    <row r="795" spans="1:14" ht="13" x14ac:dyDescent="0.3">
      <c r="A795" s="6" t="s">
        <v>5745</v>
      </c>
      <c r="B795" s="1" t="s">
        <v>7463</v>
      </c>
      <c r="C795" s="106" t="s">
        <v>6614</v>
      </c>
      <c r="D795" s="106" t="s">
        <v>6712</v>
      </c>
      <c r="E795" s="106" t="s">
        <v>6621</v>
      </c>
      <c r="F795" s="62">
        <v>5320.991743607955</v>
      </c>
      <c r="G795" s="62">
        <v>82.440613917496961</v>
      </c>
      <c r="H795" s="62">
        <v>438665.82599297242</v>
      </c>
      <c r="I795" s="127">
        <v>10330.416666666668</v>
      </c>
      <c r="J795" s="16">
        <v>8586.2455766849835</v>
      </c>
      <c r="K795" s="17">
        <f>gp_need_index[[#This Row],[Normalised weighted population (base year)]]/gp_need_index[[#This Row],[Registered population (base year)]]</f>
        <v>0.8311615933547355</v>
      </c>
      <c r="L795" s="113">
        <v>10426.839455250774</v>
      </c>
      <c r="M795" s="16">
        <v>8664.1196774796354</v>
      </c>
      <c r="N795" s="17">
        <f>gp_need_index[[#This Row],[Normalised weighted population 2025/26]]/gp_need_index[[#This Row],[Registered population 2025/26]]</f>
        <v>0.83094399934550978</v>
      </c>
    </row>
    <row r="796" spans="1:14" ht="13" x14ac:dyDescent="0.3">
      <c r="A796" s="6" t="s">
        <v>5785</v>
      </c>
      <c r="B796" s="1" t="s">
        <v>7464</v>
      </c>
      <c r="C796" s="106" t="s">
        <v>6614</v>
      </c>
      <c r="D796" s="106" t="s">
        <v>6712</v>
      </c>
      <c r="E796" s="106" t="s">
        <v>6621</v>
      </c>
      <c r="F796" s="62">
        <v>5498.7618628329919</v>
      </c>
      <c r="G796" s="62">
        <v>150.98283749753315</v>
      </c>
      <c r="H796" s="62">
        <v>830218.66877374635</v>
      </c>
      <c r="I796" s="127">
        <v>16805.666666666664</v>
      </c>
      <c r="J796" s="16">
        <v>16250.323025058431</v>
      </c>
      <c r="K796" s="17">
        <f>gp_need_index[[#This Row],[Normalised weighted population (base year)]]/gp_need_index[[#This Row],[Registered population (base year)]]</f>
        <v>0.9669549769953647</v>
      </c>
      <c r="L796" s="113">
        <v>16952.636141497067</v>
      </c>
      <c r="M796" s="16">
        <v>16397.707499669235</v>
      </c>
      <c r="N796" s="17">
        <f>gp_need_index[[#This Row],[Normalised weighted population 2025/26]]/gp_need_index[[#This Row],[Registered population 2025/26]]</f>
        <v>0.96726593804078265</v>
      </c>
    </row>
    <row r="797" spans="1:14" ht="13" x14ac:dyDescent="0.3">
      <c r="A797" s="6" t="s">
        <v>5742</v>
      </c>
      <c r="B797" s="1" t="s">
        <v>7465</v>
      </c>
      <c r="C797" s="106" t="s">
        <v>6614</v>
      </c>
      <c r="D797" s="106" t="s">
        <v>6712</v>
      </c>
      <c r="E797" s="106" t="s">
        <v>6688</v>
      </c>
      <c r="F797" s="62">
        <v>5444.7458904835976</v>
      </c>
      <c r="G797" s="62">
        <v>285.60884653096349</v>
      </c>
      <c r="H797" s="62">
        <v>1555067.5934352239</v>
      </c>
      <c r="I797" s="127">
        <v>23181.416666666668</v>
      </c>
      <c r="J797" s="16">
        <v>30438.186552041236</v>
      </c>
      <c r="K797" s="17">
        <f>gp_need_index[[#This Row],[Normalised weighted population (base year)]]/gp_need_index[[#This Row],[Registered population (base year)]]</f>
        <v>1.3130425542891568</v>
      </c>
      <c r="L797" s="113">
        <v>23376.174464279633</v>
      </c>
      <c r="M797" s="16">
        <v>30714.249749441096</v>
      </c>
      <c r="N797" s="17">
        <f>gp_need_index[[#This Row],[Normalised weighted population 2025/26]]/gp_need_index[[#This Row],[Registered population 2025/26]]</f>
        <v>1.3139125820768722</v>
      </c>
    </row>
    <row r="798" spans="1:14" ht="13" x14ac:dyDescent="0.3">
      <c r="A798" s="6" t="s">
        <v>5743</v>
      </c>
      <c r="B798" s="1" t="s">
        <v>7466</v>
      </c>
      <c r="C798" s="106" t="s">
        <v>6614</v>
      </c>
      <c r="D798" s="106" t="s">
        <v>6712</v>
      </c>
      <c r="E798" s="106" t="s">
        <v>6688</v>
      </c>
      <c r="F798" s="62">
        <v>5556.336988467262</v>
      </c>
      <c r="G798" s="62">
        <v>120.28324095571683</v>
      </c>
      <c r="H798" s="62">
        <v>668334.22081496974</v>
      </c>
      <c r="I798" s="127">
        <v>11795.166666666668</v>
      </c>
      <c r="J798" s="16">
        <v>13081.670390507401</v>
      </c>
      <c r="K798" s="17">
        <f>gp_need_index[[#This Row],[Normalised weighted population (base year)]]/gp_need_index[[#This Row],[Registered population (base year)]]</f>
        <v>1.1090704150435122</v>
      </c>
      <c r="L798" s="113">
        <v>11901.173267667895</v>
      </c>
      <c r="M798" s="16">
        <v>13200.316346933223</v>
      </c>
      <c r="N798" s="17">
        <f>gp_need_index[[#This Row],[Normalised weighted population 2025/26]]/gp_need_index[[#This Row],[Registered population 2025/26]]</f>
        <v>1.1091609247295584</v>
      </c>
    </row>
    <row r="799" spans="1:14" ht="13" x14ac:dyDescent="0.3">
      <c r="A799" s="6" t="s">
        <v>5737</v>
      </c>
      <c r="B799" s="1" t="s">
        <v>12471</v>
      </c>
      <c r="C799" s="106" t="s">
        <v>6614</v>
      </c>
      <c r="D799" s="106" t="s">
        <v>6712</v>
      </c>
      <c r="E799" s="106" t="s">
        <v>6615</v>
      </c>
      <c r="F799" s="62">
        <v>5405.6969463641826</v>
      </c>
      <c r="G799" s="62">
        <v>87.18964795837293</v>
      </c>
      <c r="H799" s="62">
        <v>471320.81372314465</v>
      </c>
      <c r="I799" s="127">
        <v>9709.4166666666679</v>
      </c>
      <c r="J799" s="16">
        <v>9225.4194702068035</v>
      </c>
      <c r="K799" s="17">
        <f>gp_need_index[[#This Row],[Normalised weighted population (base year)]]/gp_need_index[[#This Row],[Registered population (base year)]]</f>
        <v>0.95015177398643613</v>
      </c>
      <c r="L799" s="113">
        <v>9802.428851717108</v>
      </c>
      <c r="M799" s="16">
        <v>9309.0906439787977</v>
      </c>
      <c r="N799" s="17">
        <f>gp_need_index[[#This Row],[Normalised weighted population 2025/26]]/gp_need_index[[#This Row],[Registered population 2025/26]]</f>
        <v>0.94967183998974991</v>
      </c>
    </row>
    <row r="800" spans="1:14" ht="13" x14ac:dyDescent="0.3">
      <c r="A800" s="6" t="s">
        <v>5775</v>
      </c>
      <c r="B800" s="1" t="s">
        <v>7467</v>
      </c>
      <c r="C800" s="106" t="s">
        <v>6614</v>
      </c>
      <c r="D800" s="106" t="s">
        <v>6712</v>
      </c>
      <c r="E800" s="106" t="s">
        <v>6688</v>
      </c>
      <c r="F800" s="62">
        <v>5580.1197206439392</v>
      </c>
      <c r="G800" s="62">
        <v>205.67056285855057</v>
      </c>
      <c r="H800" s="62">
        <v>1147666.363762937</v>
      </c>
      <c r="I800" s="127">
        <v>18753.833333333336</v>
      </c>
      <c r="J800" s="16">
        <v>22463.89997913246</v>
      </c>
      <c r="K800" s="17">
        <f>gp_need_index[[#This Row],[Normalised weighted population (base year)]]/gp_need_index[[#This Row],[Registered population (base year)]]</f>
        <v>1.197829775910656</v>
      </c>
      <c r="L800" s="113">
        <v>18920.939087393446</v>
      </c>
      <c r="M800" s="16">
        <v>22667.639319638412</v>
      </c>
      <c r="N800" s="17">
        <f>gp_need_index[[#This Row],[Normalised weighted population 2025/26]]/gp_need_index[[#This Row],[Registered population 2025/26]]</f>
        <v>1.1980187249131466</v>
      </c>
    </row>
    <row r="801" spans="1:14" ht="13" x14ac:dyDescent="0.3">
      <c r="A801" s="6" t="s">
        <v>5788</v>
      </c>
      <c r="B801" s="1" t="s">
        <v>7468</v>
      </c>
      <c r="C801" s="106" t="s">
        <v>6614</v>
      </c>
      <c r="D801" s="106" t="s">
        <v>6712</v>
      </c>
      <c r="E801" s="106" t="s">
        <v>6617</v>
      </c>
      <c r="F801" s="62">
        <v>5483.5654492187496</v>
      </c>
      <c r="G801" s="62">
        <v>118.80120058419774</v>
      </c>
      <c r="H801" s="62">
        <v>651454.15884921304</v>
      </c>
      <c r="I801" s="127">
        <v>13386</v>
      </c>
      <c r="J801" s="16">
        <v>12751.267726795071</v>
      </c>
      <c r="K801" s="17">
        <f>gp_need_index[[#This Row],[Normalised weighted population (base year)]]/gp_need_index[[#This Row],[Registered population (base year)]]</f>
        <v>0.95258237911213739</v>
      </c>
      <c r="L801" s="113">
        <v>13512.645053101704</v>
      </c>
      <c r="M801" s="16">
        <v>12866.91705214309</v>
      </c>
      <c r="N801" s="17">
        <f>gp_need_index[[#This Row],[Normalised weighted population 2025/26]]/gp_need_index[[#This Row],[Registered population 2025/26]]</f>
        <v>0.95221305685000635</v>
      </c>
    </row>
    <row r="802" spans="1:14" ht="13" x14ac:dyDescent="0.3">
      <c r="A802" s="6" t="s">
        <v>5781</v>
      </c>
      <c r="B802" s="1" t="s">
        <v>7469</v>
      </c>
      <c r="C802" s="106" t="s">
        <v>6614</v>
      </c>
      <c r="D802" s="106" t="s">
        <v>6712</v>
      </c>
      <c r="E802" s="106" t="s">
        <v>6619</v>
      </c>
      <c r="F802" s="62">
        <v>5515.3709441154233</v>
      </c>
      <c r="G802" s="62">
        <v>142.29465800483507</v>
      </c>
      <c r="H802" s="62">
        <v>784807.82226270845</v>
      </c>
      <c r="I802" s="127">
        <v>15836.499999999996</v>
      </c>
      <c r="J802" s="16">
        <v>15361.471747194888</v>
      </c>
      <c r="K802" s="17">
        <f>gp_need_index[[#This Row],[Normalised weighted population (base year)]]/gp_need_index[[#This Row],[Registered population (base year)]]</f>
        <v>0.97000421476935506</v>
      </c>
      <c r="L802" s="113">
        <v>15981.232013041592</v>
      </c>
      <c r="M802" s="16">
        <v>15500.794666451189</v>
      </c>
      <c r="N802" s="17">
        <f>gp_need_index[[#This Row],[Normalised weighted population 2025/26]]/gp_need_index[[#This Row],[Registered population 2025/26]]</f>
        <v>0.96993740243566084</v>
      </c>
    </row>
    <row r="803" spans="1:14" ht="13" x14ac:dyDescent="0.3">
      <c r="A803" s="6" t="s">
        <v>5786</v>
      </c>
      <c r="B803" s="1" t="s">
        <v>7470</v>
      </c>
      <c r="C803" s="106" t="s">
        <v>6614</v>
      </c>
      <c r="D803" s="106" t="s">
        <v>6712</v>
      </c>
      <c r="E803" s="106" t="s">
        <v>6618</v>
      </c>
      <c r="F803" s="62">
        <v>5277.0207868303569</v>
      </c>
      <c r="G803" s="62">
        <v>21.207147598596261</v>
      </c>
      <c r="H803" s="62">
        <v>111910.55870717196</v>
      </c>
      <c r="I803" s="127">
        <v>4654.9166666666661</v>
      </c>
      <c r="J803" s="16">
        <v>2190.4864312343179</v>
      </c>
      <c r="K803" s="17">
        <f>gp_need_index[[#This Row],[Normalised weighted population (base year)]]/gp_need_index[[#This Row],[Registered population (base year)]]</f>
        <v>0.47057478964556865</v>
      </c>
      <c r="L803" s="113">
        <v>4703.5166947053858</v>
      </c>
      <c r="M803" s="16">
        <v>2210.3533404220138</v>
      </c>
      <c r="N803" s="17">
        <f>gp_need_index[[#This Row],[Normalised weighted population 2025/26]]/gp_need_index[[#This Row],[Registered population 2025/26]]</f>
        <v>0.46993632294537091</v>
      </c>
    </row>
    <row r="804" spans="1:14" ht="13" x14ac:dyDescent="0.3">
      <c r="A804" s="6" t="s">
        <v>5768</v>
      </c>
      <c r="B804" s="1" t="s">
        <v>7471</v>
      </c>
      <c r="C804" s="106" t="s">
        <v>6614</v>
      </c>
      <c r="D804" s="106" t="s">
        <v>6712</v>
      </c>
      <c r="E804" s="106" t="s">
        <v>6688</v>
      </c>
      <c r="F804" s="62">
        <v>5362.414576707688</v>
      </c>
      <c r="G804" s="62">
        <v>115.30512444840795</v>
      </c>
      <c r="H804" s="62">
        <v>618313.88011123682</v>
      </c>
      <c r="I804" s="127">
        <v>11766</v>
      </c>
      <c r="J804" s="16">
        <v>12102.594967571256</v>
      </c>
      <c r="K804" s="17">
        <f>gp_need_index[[#This Row],[Normalised weighted population (base year)]]/gp_need_index[[#This Row],[Registered population (base year)]]</f>
        <v>1.0286074254267599</v>
      </c>
      <c r="L804" s="113">
        <v>11873.420571328494</v>
      </c>
      <c r="M804" s="16">
        <v>12212.361068711047</v>
      </c>
      <c r="N804" s="17">
        <f>gp_need_index[[#This Row],[Normalised weighted population 2025/26]]/gp_need_index[[#This Row],[Registered population 2025/26]]</f>
        <v>1.0285461544418812</v>
      </c>
    </row>
    <row r="805" spans="1:14" ht="13" x14ac:dyDescent="0.3">
      <c r="A805" s="6" t="s">
        <v>5772</v>
      </c>
      <c r="B805" s="1" t="s">
        <v>7472</v>
      </c>
      <c r="C805" s="106" t="s">
        <v>6614</v>
      </c>
      <c r="D805" s="106" t="s">
        <v>6712</v>
      </c>
      <c r="E805" s="106" t="s">
        <v>6619</v>
      </c>
      <c r="F805" s="62">
        <v>5628.6249511718752</v>
      </c>
      <c r="G805" s="62">
        <v>95.188231559978078</v>
      </c>
      <c r="H805" s="62">
        <v>535778.85521641874</v>
      </c>
      <c r="I805" s="127">
        <v>11992.333333333332</v>
      </c>
      <c r="J805" s="16">
        <v>10487.091888842553</v>
      </c>
      <c r="K805" s="17">
        <f>gp_need_index[[#This Row],[Normalised weighted population (base year)]]/gp_need_index[[#This Row],[Registered population (base year)]]</f>
        <v>0.87448302155620705</v>
      </c>
      <c r="L805" s="113">
        <v>12103.949963886966</v>
      </c>
      <c r="M805" s="16">
        <v>10582.205969088764</v>
      </c>
      <c r="N805" s="17">
        <f>gp_need_index[[#This Row],[Normalised weighted population 2025/26]]/gp_need_index[[#This Row],[Registered population 2025/26]]</f>
        <v>0.87427707489386208</v>
      </c>
    </row>
    <row r="806" spans="1:14" ht="13" x14ac:dyDescent="0.3">
      <c r="A806" s="6" t="s">
        <v>5732</v>
      </c>
      <c r="B806" s="1" t="s">
        <v>7473</v>
      </c>
      <c r="C806" s="106" t="s">
        <v>6614</v>
      </c>
      <c r="D806" s="106" t="s">
        <v>6712</v>
      </c>
      <c r="E806" s="106" t="s">
        <v>6618</v>
      </c>
      <c r="F806" s="62">
        <v>5394.968994140625</v>
      </c>
      <c r="G806" s="62">
        <v>46.900252785076489</v>
      </c>
      <c r="H806" s="62">
        <v>253025.40959284516</v>
      </c>
      <c r="I806" s="127">
        <v>8801.6666666666679</v>
      </c>
      <c r="J806" s="16">
        <v>4952.6044090343103</v>
      </c>
      <c r="K806" s="17">
        <f>gp_need_index[[#This Row],[Normalised weighted population (base year)]]/gp_need_index[[#This Row],[Registered population (base year)]]</f>
        <v>0.56268938561268433</v>
      </c>
      <c r="L806" s="113">
        <v>8887.3100343680362</v>
      </c>
      <c r="M806" s="16">
        <v>4997.5227160522745</v>
      </c>
      <c r="N806" s="17">
        <f>gp_need_index[[#This Row],[Normalised weighted population 2025/26]]/gp_need_index[[#This Row],[Registered population 2025/26]]</f>
        <v>0.56232118568232681</v>
      </c>
    </row>
    <row r="807" spans="1:14" ht="13" x14ac:dyDescent="0.3">
      <c r="A807" s="6" t="s">
        <v>5757</v>
      </c>
      <c r="B807" s="1" t="s">
        <v>7474</v>
      </c>
      <c r="C807" s="106" t="s">
        <v>6614</v>
      </c>
      <c r="D807" s="106" t="s">
        <v>6712</v>
      </c>
      <c r="E807" s="106" t="s">
        <v>6621</v>
      </c>
      <c r="F807" s="62">
        <v>5351.6222713694851</v>
      </c>
      <c r="G807" s="62">
        <v>80.401213513486212</v>
      </c>
      <c r="H807" s="62">
        <v>430276.92488390603</v>
      </c>
      <c r="I807" s="127">
        <v>9143.3333333333321</v>
      </c>
      <c r="J807" s="16">
        <v>8422.0450377487159</v>
      </c>
      <c r="K807" s="17">
        <f>gp_need_index[[#This Row],[Normalised weighted population (base year)]]/gp_need_index[[#This Row],[Registered population (base year)]]</f>
        <v>0.9211132013578619</v>
      </c>
      <c r="L807" s="113">
        <v>9229.734865335784</v>
      </c>
      <c r="M807" s="16">
        <v>8498.4298998294889</v>
      </c>
      <c r="N807" s="17">
        <f>gp_need_index[[#This Row],[Normalised weighted population 2025/26]]/gp_need_index[[#This Row],[Registered population 2025/26]]</f>
        <v>0.92076641678485638</v>
      </c>
    </row>
    <row r="808" spans="1:14" ht="13" x14ac:dyDescent="0.3">
      <c r="A808" s="6" t="s">
        <v>2077</v>
      </c>
      <c r="B808" s="1" t="s">
        <v>7475</v>
      </c>
      <c r="C808" s="106" t="s">
        <v>6474</v>
      </c>
      <c r="D808" s="106" t="s">
        <v>6712</v>
      </c>
      <c r="E808" s="106" t="s">
        <v>6480</v>
      </c>
      <c r="F808" s="62">
        <v>5225.9941916394591</v>
      </c>
      <c r="G808" s="62">
        <v>56.978519370693675</v>
      </c>
      <c r="H808" s="62">
        <v>297769.41127946158</v>
      </c>
      <c r="I808" s="127">
        <v>8949.75</v>
      </c>
      <c r="J808" s="16">
        <v>5828.4031692756671</v>
      </c>
      <c r="K808" s="17">
        <f>gp_need_index[[#This Row],[Normalised weighted population (base year)]]/gp_need_index[[#This Row],[Registered population (base year)]]</f>
        <v>0.65123642216549815</v>
      </c>
      <c r="L808" s="113">
        <v>9037.4850986931124</v>
      </c>
      <c r="M808" s="16">
        <v>5881.264650096633</v>
      </c>
      <c r="N808" s="17">
        <f>gp_need_index[[#This Row],[Normalised weighted population 2025/26]]/gp_need_index[[#This Row],[Registered population 2025/26]]</f>
        <v>0.65076341325830878</v>
      </c>
    </row>
    <row r="809" spans="1:14" ht="13" x14ac:dyDescent="0.3">
      <c r="A809" s="6" t="s">
        <v>5771</v>
      </c>
      <c r="B809" s="1" t="s">
        <v>7476</v>
      </c>
      <c r="C809" s="106" t="s">
        <v>6614</v>
      </c>
      <c r="D809" s="106" t="s">
        <v>6712</v>
      </c>
      <c r="E809" s="106" t="s">
        <v>6613</v>
      </c>
      <c r="F809" s="62">
        <v>5353.1322073063384</v>
      </c>
      <c r="G809" s="62">
        <v>88.79184390747298</v>
      </c>
      <c r="H809" s="62">
        <v>475314.4793672107</v>
      </c>
      <c r="I809" s="127">
        <v>10613.333333333334</v>
      </c>
      <c r="J809" s="16">
        <v>9303.5896670610946</v>
      </c>
      <c r="K809" s="17">
        <f>gp_need_index[[#This Row],[Normalised weighted population (base year)]]/gp_need_index[[#This Row],[Registered population (base year)]]</f>
        <v>0.87659450380600756</v>
      </c>
      <c r="L809" s="113">
        <v>10713.147128865658</v>
      </c>
      <c r="M809" s="16">
        <v>9387.9698158716674</v>
      </c>
      <c r="N809" s="17">
        <f>gp_need_index[[#This Row],[Normalised weighted population 2025/26]]/gp_need_index[[#This Row],[Registered population 2025/26]]</f>
        <v>0.87630363915908394</v>
      </c>
    </row>
    <row r="810" spans="1:14" ht="13" x14ac:dyDescent="0.3">
      <c r="A810" s="6" t="s">
        <v>5777</v>
      </c>
      <c r="B810" s="1" t="s">
        <v>7477</v>
      </c>
      <c r="C810" s="106" t="s">
        <v>6614</v>
      </c>
      <c r="D810" s="106" t="s">
        <v>6712</v>
      </c>
      <c r="E810" s="106" t="s">
        <v>6617</v>
      </c>
      <c r="F810" s="62">
        <v>5496.6954394531249</v>
      </c>
      <c r="G810" s="62">
        <v>149.28956881048254</v>
      </c>
      <c r="H810" s="62">
        <v>820599.29203850287</v>
      </c>
      <c r="I810" s="127">
        <v>15115.916666666666</v>
      </c>
      <c r="J810" s="16">
        <v>16062.037715263694</v>
      </c>
      <c r="K810" s="17">
        <f>gp_need_index[[#This Row],[Normalised weighted population (base year)]]/gp_need_index[[#This Row],[Registered population (base year)]]</f>
        <v>1.0625910468720297</v>
      </c>
      <c r="L810" s="113">
        <v>15247.157791400727</v>
      </c>
      <c r="M810" s="16">
        <v>16207.714511115237</v>
      </c>
      <c r="N810" s="17">
        <f>gp_need_index[[#This Row],[Normalised weighted population 2025/26]]/gp_need_index[[#This Row],[Registered population 2025/26]]</f>
        <v>1.0629990672921517</v>
      </c>
    </row>
    <row r="811" spans="1:14" ht="13" x14ac:dyDescent="0.3">
      <c r="A811" s="6" t="s">
        <v>5728</v>
      </c>
      <c r="B811" s="1" t="s">
        <v>8336</v>
      </c>
      <c r="C811" s="106" t="s">
        <v>6614</v>
      </c>
      <c r="D811" s="106" t="s">
        <v>6712</v>
      </c>
      <c r="E811" s="106" t="s">
        <v>6617</v>
      </c>
      <c r="F811" s="62">
        <v>5623.2059173583984</v>
      </c>
      <c r="G811" s="62">
        <v>37.463291440518461</v>
      </c>
      <c r="H811" s="62">
        <v>210663.80211204564</v>
      </c>
      <c r="I811" s="127">
        <v>4074.7499999999995</v>
      </c>
      <c r="J811" s="16">
        <v>4123.4375505721991</v>
      </c>
      <c r="K811" s="17">
        <f>gp_need_index[[#This Row],[Normalised weighted population (base year)]]/gp_need_index[[#This Row],[Registered population (base year)]]</f>
        <v>1.0119485982139271</v>
      </c>
      <c r="L811" s="113">
        <v>4111.6249684203312</v>
      </c>
      <c r="M811" s="16">
        <v>4160.8356180471901</v>
      </c>
      <c r="N811" s="17">
        <f>gp_need_index[[#This Row],[Normalised weighted population 2025/26]]/gp_need_index[[#This Row],[Registered population 2025/26]]</f>
        <v>1.0119686620265285</v>
      </c>
    </row>
    <row r="812" spans="1:14" ht="13" x14ac:dyDescent="0.3">
      <c r="A812" s="6" t="s">
        <v>5796</v>
      </c>
      <c r="B812" s="1" t="s">
        <v>7478</v>
      </c>
      <c r="C812" s="106" t="s">
        <v>6614</v>
      </c>
      <c r="D812" s="106" t="s">
        <v>6712</v>
      </c>
      <c r="E812" s="106" t="s">
        <v>6617</v>
      </c>
      <c r="F812" s="62">
        <v>5593.96728515625</v>
      </c>
      <c r="G812" s="62">
        <v>62.500223790301064</v>
      </c>
      <c r="H812" s="62">
        <v>349624.20719788852</v>
      </c>
      <c r="I812" s="127">
        <v>7994.916666666667</v>
      </c>
      <c r="J812" s="16">
        <v>6843.3853851267568</v>
      </c>
      <c r="K812" s="17">
        <f>gp_need_index[[#This Row],[Normalised weighted population (base year)]]/gp_need_index[[#This Row],[Registered population (base year)]]</f>
        <v>0.85596706888253038</v>
      </c>
      <c r="L812" s="113">
        <v>8068.1044905318749</v>
      </c>
      <c r="M812" s="16">
        <v>6905.4523826867962</v>
      </c>
      <c r="N812" s="17">
        <f>gp_need_index[[#This Row],[Normalised weighted population 2025/26]]/gp_need_index[[#This Row],[Registered population 2025/26]]</f>
        <v>0.85589525901536345</v>
      </c>
    </row>
    <row r="813" spans="1:14" ht="13" x14ac:dyDescent="0.3">
      <c r="A813" s="6" t="s">
        <v>5767</v>
      </c>
      <c r="B813" s="1" t="s">
        <v>7479</v>
      </c>
      <c r="C813" s="106" t="s">
        <v>6614</v>
      </c>
      <c r="D813" s="106" t="s">
        <v>6712</v>
      </c>
      <c r="E813" s="106" t="s">
        <v>6615</v>
      </c>
      <c r="F813" s="62">
        <v>5669.3663039434523</v>
      </c>
      <c r="G813" s="62">
        <v>79.965326445518286</v>
      </c>
      <c r="H813" s="62">
        <v>453352.7272340596</v>
      </c>
      <c r="I813" s="127">
        <v>10348.166666666668</v>
      </c>
      <c r="J813" s="16">
        <v>8873.7203088026254</v>
      </c>
      <c r="K813" s="17">
        <f>gp_need_index[[#This Row],[Normalised weighted population (base year)]]/gp_need_index[[#This Row],[Registered population (base year)]]</f>
        <v>0.8575161760185499</v>
      </c>
      <c r="L813" s="113">
        <v>10449.93746339178</v>
      </c>
      <c r="M813" s="16">
        <v>8954.2017000672386</v>
      </c>
      <c r="N813" s="17">
        <f>gp_need_index[[#This Row],[Normalised weighted population 2025/26]]/gp_need_index[[#This Row],[Registered population 2025/26]]</f>
        <v>0.85686653450660322</v>
      </c>
    </row>
    <row r="814" spans="1:14" ht="13" x14ac:dyDescent="0.3">
      <c r="A814" s="6" t="s">
        <v>5722</v>
      </c>
      <c r="B814" s="1" t="s">
        <v>7480</v>
      </c>
      <c r="C814" s="106" t="s">
        <v>6614</v>
      </c>
      <c r="D814" s="106" t="s">
        <v>6712</v>
      </c>
      <c r="E814" s="106" t="s">
        <v>6617</v>
      </c>
      <c r="F814" s="62">
        <v>5541.9797272858796</v>
      </c>
      <c r="G814" s="62">
        <v>55.155131866638783</v>
      </c>
      <c r="H814" s="62">
        <v>305668.6226606915</v>
      </c>
      <c r="I814" s="127">
        <v>6451.5</v>
      </c>
      <c r="J814" s="16">
        <v>5983.018743962517</v>
      </c>
      <c r="K814" s="17">
        <f>gp_need_index[[#This Row],[Normalised weighted population (base year)]]/gp_need_index[[#This Row],[Registered population (base year)]]</f>
        <v>0.92738413453654456</v>
      </c>
      <c r="L814" s="113">
        <v>6511.2611586393541</v>
      </c>
      <c r="M814" s="16">
        <v>6037.2825313842022</v>
      </c>
      <c r="N814" s="17">
        <f>gp_need_index[[#This Row],[Normalised weighted population 2025/26]]/gp_need_index[[#This Row],[Registered population 2025/26]]</f>
        <v>0.92720632520993851</v>
      </c>
    </row>
    <row r="815" spans="1:14" ht="13" x14ac:dyDescent="0.3">
      <c r="A815" s="6" t="s">
        <v>5740</v>
      </c>
      <c r="B815" s="1" t="s">
        <v>7481</v>
      </c>
      <c r="C815" s="106" t="s">
        <v>6614</v>
      </c>
      <c r="D815" s="106" t="s">
        <v>6712</v>
      </c>
      <c r="E815" s="106" t="s">
        <v>6621</v>
      </c>
      <c r="F815" s="62">
        <v>5387.3417908468364</v>
      </c>
      <c r="G815" s="62">
        <v>80.2156210500236</v>
      </c>
      <c r="H815" s="62">
        <v>432148.96756152535</v>
      </c>
      <c r="I815" s="127">
        <v>7875.5000000000009</v>
      </c>
      <c r="J815" s="16">
        <v>8458.6875505856551</v>
      </c>
      <c r="K815" s="17">
        <f>gp_need_index[[#This Row],[Normalised weighted population (base year)]]/gp_need_index[[#This Row],[Registered population (base year)]]</f>
        <v>1.0740508603372045</v>
      </c>
      <c r="L815" s="113">
        <v>7944.0690412447648</v>
      </c>
      <c r="M815" s="16">
        <v>8535.4047468295448</v>
      </c>
      <c r="N815" s="17">
        <f>gp_need_index[[#This Row],[Normalised weighted population 2025/26]]/gp_need_index[[#This Row],[Registered population 2025/26]]</f>
        <v>1.0744373824691891</v>
      </c>
    </row>
    <row r="816" spans="1:14" ht="13" x14ac:dyDescent="0.3">
      <c r="A816" s="6" t="s">
        <v>5799</v>
      </c>
      <c r="B816" s="1" t="s">
        <v>7482</v>
      </c>
      <c r="C816" s="106" t="s">
        <v>6614</v>
      </c>
      <c r="D816" s="106" t="s">
        <v>6712</v>
      </c>
      <c r="E816" s="106" t="s">
        <v>6618</v>
      </c>
      <c r="F816" s="62">
        <v>5440.8746202256943</v>
      </c>
      <c r="G816" s="62">
        <v>45.081479828012611</v>
      </c>
      <c r="H816" s="62">
        <v>245282.6794384504</v>
      </c>
      <c r="I816" s="127">
        <v>7333.5</v>
      </c>
      <c r="J816" s="16">
        <v>4801.0517267866117</v>
      </c>
      <c r="K816" s="17">
        <f>gp_need_index[[#This Row],[Normalised weighted population (base year)]]/gp_need_index[[#This Row],[Registered population (base year)]]</f>
        <v>0.65467399288015427</v>
      </c>
      <c r="L816" s="113">
        <v>7403.865540698569</v>
      </c>
      <c r="M816" s="16">
        <v>4844.5955065158259</v>
      </c>
      <c r="N816" s="17">
        <f>gp_need_index[[#This Row],[Normalised weighted population 2025/26]]/gp_need_index[[#This Row],[Registered population 2025/26]]</f>
        <v>0.65433326414227788</v>
      </c>
    </row>
    <row r="817" spans="1:14" ht="13" x14ac:dyDescent="0.3">
      <c r="A817" s="6" t="s">
        <v>5766</v>
      </c>
      <c r="B817" s="1" t="s">
        <v>7483</v>
      </c>
      <c r="C817" s="106" t="s">
        <v>6614</v>
      </c>
      <c r="D817" s="106" t="s">
        <v>6712</v>
      </c>
      <c r="E817" s="106" t="s">
        <v>6620</v>
      </c>
      <c r="F817" s="62">
        <v>5564.95674272017</v>
      </c>
      <c r="G817" s="62">
        <v>161.55311412558837</v>
      </c>
      <c r="H817" s="62">
        <v>899036.0917606341</v>
      </c>
      <c r="I817" s="127">
        <v>17173.25</v>
      </c>
      <c r="J817" s="16">
        <v>17597.323996429954</v>
      </c>
      <c r="K817" s="17">
        <f>gp_need_index[[#This Row],[Normalised weighted population (base year)]]/gp_need_index[[#This Row],[Registered population (base year)]]</f>
        <v>1.0246938696187358</v>
      </c>
      <c r="L817" s="113">
        <v>17333.945928709472</v>
      </c>
      <c r="M817" s="16">
        <v>17756.925276218084</v>
      </c>
      <c r="N817" s="17">
        <f>gp_need_index[[#This Row],[Normalised weighted population 2025/26]]/gp_need_index[[#This Row],[Registered population 2025/26]]</f>
        <v>1.0244017922548176</v>
      </c>
    </row>
    <row r="818" spans="1:14" ht="13" x14ac:dyDescent="0.3">
      <c r="A818" s="6" t="s">
        <v>5794</v>
      </c>
      <c r="B818" s="1" t="s">
        <v>7484</v>
      </c>
      <c r="C818" s="106" t="s">
        <v>6614</v>
      </c>
      <c r="D818" s="106" t="s">
        <v>6712</v>
      </c>
      <c r="E818" s="106" t="s">
        <v>6618</v>
      </c>
      <c r="F818" s="62">
        <v>5422.193359375</v>
      </c>
      <c r="G818" s="62">
        <v>56.526231346886107</v>
      </c>
      <c r="H818" s="62">
        <v>306496.15623958083</v>
      </c>
      <c r="I818" s="127">
        <v>8818.75</v>
      </c>
      <c r="J818" s="16">
        <v>5999.2165102581084</v>
      </c>
      <c r="K818" s="17">
        <f>gp_need_index[[#This Row],[Normalised weighted population (base year)]]/gp_need_index[[#This Row],[Registered population (base year)]]</f>
        <v>0.68027968932763805</v>
      </c>
      <c r="L818" s="113">
        <v>8907.7308492457487</v>
      </c>
      <c r="M818" s="16">
        <v>6053.6272054841293</v>
      </c>
      <c r="N818" s="17">
        <f>gp_need_index[[#This Row],[Normalised weighted population 2025/26]]/gp_need_index[[#This Row],[Registered population 2025/26]]</f>
        <v>0.67959251440524981</v>
      </c>
    </row>
    <row r="819" spans="1:14" ht="13" x14ac:dyDescent="0.3">
      <c r="A819" s="6" t="s">
        <v>5819</v>
      </c>
      <c r="B819" s="1" t="s">
        <v>6733</v>
      </c>
      <c r="C819" s="106" t="s">
        <v>6614</v>
      </c>
      <c r="D819" s="106" t="s">
        <v>6712</v>
      </c>
      <c r="E819" s="106" t="s">
        <v>6621</v>
      </c>
      <c r="F819" s="62">
        <v>5465.366832386364</v>
      </c>
      <c r="G819" s="62">
        <v>88.624898927146035</v>
      </c>
      <c r="H819" s="62">
        <v>484367.58312001778</v>
      </c>
      <c r="I819" s="127">
        <v>9122.1666666666661</v>
      </c>
      <c r="J819" s="16">
        <v>9480.7910067753382</v>
      </c>
      <c r="K819" s="17">
        <f>gp_need_index[[#This Row],[Normalised weighted population (base year)]]/gp_need_index[[#This Row],[Registered population (base year)]]</f>
        <v>1.0393135044790536</v>
      </c>
      <c r="L819" s="113">
        <v>9204.160529564906</v>
      </c>
      <c r="M819" s="16">
        <v>9566.7783067984656</v>
      </c>
      <c r="N819" s="17">
        <f>gp_need_index[[#This Row],[Normalised weighted population 2025/26]]/gp_need_index[[#This Row],[Registered population 2025/26]]</f>
        <v>1.0393971591508846</v>
      </c>
    </row>
    <row r="820" spans="1:14" ht="13" x14ac:dyDescent="0.3">
      <c r="A820" s="6" t="s">
        <v>5735</v>
      </c>
      <c r="B820" s="1" t="s">
        <v>7485</v>
      </c>
      <c r="C820" s="106" t="s">
        <v>6614</v>
      </c>
      <c r="D820" s="106" t="s">
        <v>6712</v>
      </c>
      <c r="E820" s="106" t="s">
        <v>6613</v>
      </c>
      <c r="F820" s="62">
        <v>5338.113265871063</v>
      </c>
      <c r="G820" s="62">
        <v>130.26145308797942</v>
      </c>
      <c r="H820" s="62">
        <v>695350.39076058404</v>
      </c>
      <c r="I820" s="127">
        <v>13920.5</v>
      </c>
      <c r="J820" s="16">
        <v>13610.472626627377</v>
      </c>
      <c r="K820" s="17">
        <f>gp_need_index[[#This Row],[Normalised weighted population (base year)]]/gp_need_index[[#This Row],[Registered population (base year)]]</f>
        <v>0.97772871855374288</v>
      </c>
      <c r="L820" s="113">
        <v>14042.130662449552</v>
      </c>
      <c r="M820" s="16">
        <v>13733.914625545609</v>
      </c>
      <c r="N820" s="17">
        <f>gp_need_index[[#This Row],[Normalised weighted population 2025/26]]/gp_need_index[[#This Row],[Registered population 2025/26]]</f>
        <v>0.97805062178148283</v>
      </c>
    </row>
    <row r="821" spans="1:14" ht="13" x14ac:dyDescent="0.3">
      <c r="A821" s="6" t="s">
        <v>5744</v>
      </c>
      <c r="B821" s="1" t="s">
        <v>7486</v>
      </c>
      <c r="C821" s="106" t="s">
        <v>6614</v>
      </c>
      <c r="D821" s="106" t="s">
        <v>6712</v>
      </c>
      <c r="E821" s="106" t="s">
        <v>6620</v>
      </c>
      <c r="F821" s="62">
        <v>5467.1648053552353</v>
      </c>
      <c r="G821" s="62">
        <v>163.73781317130133</v>
      </c>
      <c r="H821" s="62">
        <v>895181.60947596945</v>
      </c>
      <c r="I821" s="127">
        <v>16148.583333333336</v>
      </c>
      <c r="J821" s="16">
        <v>17521.878111416692</v>
      </c>
      <c r="K821" s="17">
        <f>gp_need_index[[#This Row],[Normalised weighted population (base year)]]/gp_need_index[[#This Row],[Registered population (base year)]]</f>
        <v>1.085041192142759</v>
      </c>
      <c r="L821" s="113">
        <v>16295.334516841798</v>
      </c>
      <c r="M821" s="16">
        <v>17680.795124676271</v>
      </c>
      <c r="N821" s="17">
        <f>gp_need_index[[#This Row],[Normalised weighted population 2025/26]]/gp_need_index[[#This Row],[Registered population 2025/26]]</f>
        <v>1.0850219187831063</v>
      </c>
    </row>
    <row r="822" spans="1:14" ht="13" x14ac:dyDescent="0.3">
      <c r="A822" s="6" t="s">
        <v>5763</v>
      </c>
      <c r="B822" s="1" t="s">
        <v>7487</v>
      </c>
      <c r="C822" s="106" t="s">
        <v>6614</v>
      </c>
      <c r="D822" s="106" t="s">
        <v>6712</v>
      </c>
      <c r="E822" s="106" t="s">
        <v>6616</v>
      </c>
      <c r="F822" s="62">
        <v>5405.348128434066</v>
      </c>
      <c r="G822" s="62">
        <v>89.288862923605436</v>
      </c>
      <c r="H822" s="62">
        <v>482637.38809411653</v>
      </c>
      <c r="I822" s="127">
        <v>10835.75</v>
      </c>
      <c r="J822" s="16">
        <v>9446.9249554267553</v>
      </c>
      <c r="K822" s="17">
        <f>gp_need_index[[#This Row],[Normalised weighted population (base year)]]/gp_need_index[[#This Row],[Registered population (base year)]]</f>
        <v>0.87182935702897868</v>
      </c>
      <c r="L822" s="113">
        <v>10931.902032488717</v>
      </c>
      <c r="M822" s="16">
        <v>9532.60510277498</v>
      </c>
      <c r="N822" s="17">
        <f>gp_need_index[[#This Row],[Normalised weighted population 2025/26]]/gp_need_index[[#This Row],[Registered population 2025/26]]</f>
        <v>0.871998767867189</v>
      </c>
    </row>
    <row r="823" spans="1:14" ht="13" x14ac:dyDescent="0.3">
      <c r="A823" s="6" t="s">
        <v>5827</v>
      </c>
      <c r="B823" s="1" t="s">
        <v>7488</v>
      </c>
      <c r="C823" s="106" t="s">
        <v>6614</v>
      </c>
      <c r="D823" s="106" t="s">
        <v>6712</v>
      </c>
      <c r="E823" s="106" t="s">
        <v>6688</v>
      </c>
      <c r="F823" s="62">
        <v>5561.0974025352325</v>
      </c>
      <c r="G823" s="62">
        <v>117.70680986583218</v>
      </c>
      <c r="H823" s="62">
        <v>654579.03460558783</v>
      </c>
      <c r="I823" s="127">
        <v>11855.666666666664</v>
      </c>
      <c r="J823" s="16">
        <v>12812.432625109474</v>
      </c>
      <c r="K823" s="17">
        <f>gp_need_index[[#This Row],[Normalised weighted population (base year)]]/gp_need_index[[#This Row],[Registered population (base year)]]</f>
        <v>1.0807011520602927</v>
      </c>
      <c r="L823" s="113">
        <v>11965.092953465624</v>
      </c>
      <c r="M823" s="16">
        <v>12928.636693670214</v>
      </c>
      <c r="N823" s="17">
        <f>gp_need_index[[#This Row],[Normalised weighted population 2025/26]]/gp_need_index[[#This Row],[Registered population 2025/26]]</f>
        <v>1.0805295657920906</v>
      </c>
    </row>
    <row r="824" spans="1:14" ht="13" x14ac:dyDescent="0.3">
      <c r="A824" s="6" t="s">
        <v>5752</v>
      </c>
      <c r="B824" s="1" t="s">
        <v>7489</v>
      </c>
      <c r="C824" s="106" t="s">
        <v>6614</v>
      </c>
      <c r="D824" s="106" t="s">
        <v>6712</v>
      </c>
      <c r="E824" s="106" t="s">
        <v>6688</v>
      </c>
      <c r="F824" s="62">
        <v>5523.1672851562498</v>
      </c>
      <c r="G824" s="62">
        <v>48.738984656746865</v>
      </c>
      <c r="H824" s="62">
        <v>269193.56556787668</v>
      </c>
      <c r="I824" s="127">
        <v>5186.8333333333339</v>
      </c>
      <c r="J824" s="16">
        <v>5269.0725483280958</v>
      </c>
      <c r="K824" s="17">
        <f>gp_need_index[[#This Row],[Normalised weighted population (base year)]]/gp_need_index[[#This Row],[Registered population (base year)]]</f>
        <v>1.0158553802888266</v>
      </c>
      <c r="L824" s="113">
        <v>5238.0610983934785</v>
      </c>
      <c r="M824" s="16">
        <v>5316.8611053939476</v>
      </c>
      <c r="N824" s="17">
        <f>gp_need_index[[#This Row],[Normalised weighted population 2025/26]]/gp_need_index[[#This Row],[Registered population 2025/26]]</f>
        <v>1.0150437357488322</v>
      </c>
    </row>
    <row r="825" spans="1:14" ht="13" x14ac:dyDescent="0.3">
      <c r="A825" s="6" t="s">
        <v>5813</v>
      </c>
      <c r="B825" s="1" t="s">
        <v>7490</v>
      </c>
      <c r="C825" s="106" t="s">
        <v>6614</v>
      </c>
      <c r="D825" s="106" t="s">
        <v>6712</v>
      </c>
      <c r="E825" s="106" t="s">
        <v>6618</v>
      </c>
      <c r="F825" s="62">
        <v>5416.7283374683275</v>
      </c>
      <c r="G825" s="62">
        <v>81.118531025721012</v>
      </c>
      <c r="H825" s="62">
        <v>439397.04570082674</v>
      </c>
      <c r="I825" s="127">
        <v>10283.166666666664</v>
      </c>
      <c r="J825" s="16">
        <v>8600.558139027713</v>
      </c>
      <c r="K825" s="17">
        <f>gp_need_index[[#This Row],[Normalised weighted population (base year)]]/gp_need_index[[#This Row],[Registered population (base year)]]</f>
        <v>0.83637253171309567</v>
      </c>
      <c r="L825" s="113">
        <v>10378.035338916588</v>
      </c>
      <c r="M825" s="16">
        <v>8678.5620495177136</v>
      </c>
      <c r="N825" s="17">
        <f>gp_need_index[[#This Row],[Normalised weighted population 2025/26]]/gp_need_index[[#This Row],[Registered population 2025/26]]</f>
        <v>0.83624325472991778</v>
      </c>
    </row>
    <row r="826" spans="1:14" ht="13" x14ac:dyDescent="0.3">
      <c r="A826" s="6" t="s">
        <v>5803</v>
      </c>
      <c r="B826" s="1" t="s">
        <v>7491</v>
      </c>
      <c r="C826" s="106" t="s">
        <v>6614</v>
      </c>
      <c r="D826" s="106" t="s">
        <v>6712</v>
      </c>
      <c r="E826" s="106" t="s">
        <v>6621</v>
      </c>
      <c r="F826" s="62">
        <v>5329.3536615481325</v>
      </c>
      <c r="G826" s="62">
        <v>97.846676801150323</v>
      </c>
      <c r="H826" s="62">
        <v>521459.54528052721</v>
      </c>
      <c r="I826" s="127">
        <v>12517.916666666668</v>
      </c>
      <c r="J826" s="16">
        <v>10206.812221923161</v>
      </c>
      <c r="K826" s="17">
        <f>gp_need_index[[#This Row],[Normalised weighted population (base year)]]/gp_need_index[[#This Row],[Registered population (base year)]]</f>
        <v>0.81537627176432392</v>
      </c>
      <c r="L826" s="113">
        <v>12630.474551485106</v>
      </c>
      <c r="M826" s="16">
        <v>10299.384268303997</v>
      </c>
      <c r="N826" s="17">
        <f>gp_need_index[[#This Row],[Normalised weighted population 2025/26]]/gp_need_index[[#This Row],[Registered population 2025/26]]</f>
        <v>0.81543921618471438</v>
      </c>
    </row>
    <row r="827" spans="1:14" ht="13" x14ac:dyDescent="0.3">
      <c r="A827" s="6" t="s">
        <v>5769</v>
      </c>
      <c r="B827" s="1" t="s">
        <v>7492</v>
      </c>
      <c r="C827" s="106" t="s">
        <v>6614</v>
      </c>
      <c r="D827" s="106" t="s">
        <v>6712</v>
      </c>
      <c r="E827" s="106" t="s">
        <v>6618</v>
      </c>
      <c r="F827" s="62">
        <v>5375.9411892361113</v>
      </c>
      <c r="G827" s="62">
        <v>22.247132232050284</v>
      </c>
      <c r="H827" s="62">
        <v>119599.27450866143</v>
      </c>
      <c r="I827" s="127">
        <v>3564.1666666666661</v>
      </c>
      <c r="J827" s="16">
        <v>2340.9818610788675</v>
      </c>
      <c r="K827" s="17">
        <f>gp_need_index[[#This Row],[Normalised weighted population (base year)]]/gp_need_index[[#This Row],[Registered population (base year)]]</f>
        <v>0.65681043565458064</v>
      </c>
      <c r="L827" s="113">
        <v>3599.8198875688113</v>
      </c>
      <c r="M827" s="16">
        <v>2362.2137086634657</v>
      </c>
      <c r="N827" s="17">
        <f>gp_need_index[[#This Row],[Normalised weighted population 2025/26]]/gp_need_index[[#This Row],[Registered population 2025/26]]</f>
        <v>0.65620330528781534</v>
      </c>
    </row>
    <row r="828" spans="1:14" ht="13" x14ac:dyDescent="0.3">
      <c r="A828" s="6" t="s">
        <v>5770</v>
      </c>
      <c r="B828" s="1" t="s">
        <v>6772</v>
      </c>
      <c r="C828" s="106" t="s">
        <v>6614</v>
      </c>
      <c r="D828" s="106" t="s">
        <v>6712</v>
      </c>
      <c r="E828" s="106" t="s">
        <v>6688</v>
      </c>
      <c r="F828" s="62">
        <v>5311.9402832031246</v>
      </c>
      <c r="G828" s="62">
        <v>56.471858340526964</v>
      </c>
      <c r="H828" s="62">
        <v>299975.13918638555</v>
      </c>
      <c r="I828" s="127">
        <v>7835.5833333333339</v>
      </c>
      <c r="J828" s="16">
        <v>5871.5770851860889</v>
      </c>
      <c r="K828" s="17">
        <f>gp_need_index[[#This Row],[Normalised weighted population (base year)]]/gp_need_index[[#This Row],[Registered population (base year)]]</f>
        <v>0.74934779395527951</v>
      </c>
      <c r="L828" s="113">
        <v>7912.8774023538599</v>
      </c>
      <c r="M828" s="16">
        <v>5924.8301376024956</v>
      </c>
      <c r="N828" s="17">
        <f>gp_need_index[[#This Row],[Normalised weighted population 2025/26]]/gp_need_index[[#This Row],[Registered population 2025/26]]</f>
        <v>0.74875798478060895</v>
      </c>
    </row>
    <row r="829" spans="1:14" ht="13" x14ac:dyDescent="0.3">
      <c r="A829" s="6" t="s">
        <v>5734</v>
      </c>
      <c r="B829" s="1" t="s">
        <v>7493</v>
      </c>
      <c r="C829" s="106" t="s">
        <v>6614</v>
      </c>
      <c r="D829" s="106" t="s">
        <v>6712</v>
      </c>
      <c r="E829" s="106" t="s">
        <v>6620</v>
      </c>
      <c r="F829" s="62">
        <v>5532.842150701993</v>
      </c>
      <c r="G829" s="62">
        <v>100.60847243697977</v>
      </c>
      <c r="H829" s="62">
        <v>556650.79701706127</v>
      </c>
      <c r="I829" s="127">
        <v>11700.25</v>
      </c>
      <c r="J829" s="16">
        <v>10895.629794791634</v>
      </c>
      <c r="K829" s="17">
        <f>gp_need_index[[#This Row],[Normalised weighted population (base year)]]/gp_need_index[[#This Row],[Registered population (base year)]]</f>
        <v>0.93123051172339344</v>
      </c>
      <c r="L829" s="113">
        <v>11807.029684692166</v>
      </c>
      <c r="M829" s="16">
        <v>10994.449164128657</v>
      </c>
      <c r="N829" s="17">
        <f>gp_need_index[[#This Row],[Normalised weighted population 2025/26]]/gp_need_index[[#This Row],[Registered population 2025/26]]</f>
        <v>0.93117824361727308</v>
      </c>
    </row>
    <row r="830" spans="1:14" ht="13" x14ac:dyDescent="0.3">
      <c r="A830" s="6" t="s">
        <v>5779</v>
      </c>
      <c r="B830" s="1" t="s">
        <v>7494</v>
      </c>
      <c r="C830" s="106" t="s">
        <v>6614</v>
      </c>
      <c r="D830" s="106" t="s">
        <v>6712</v>
      </c>
      <c r="E830" s="106" t="s">
        <v>6688</v>
      </c>
      <c r="F830" s="62">
        <v>5406.4185009765624</v>
      </c>
      <c r="G830" s="62">
        <v>102.69481804034129</v>
      </c>
      <c r="H830" s="62">
        <v>555211.16420772276</v>
      </c>
      <c r="I830" s="127">
        <v>13005.166666666666</v>
      </c>
      <c r="J830" s="16">
        <v>10867.451076257423</v>
      </c>
      <c r="K830" s="17">
        <f>gp_need_index[[#This Row],[Normalised weighted population (base year)]]/gp_need_index[[#This Row],[Registered population (base year)]]</f>
        <v>0.83562566745965761</v>
      </c>
      <c r="L830" s="113">
        <v>13129.431227794455</v>
      </c>
      <c r="M830" s="16">
        <v>10966.014874943945</v>
      </c>
      <c r="N830" s="17">
        <f>gp_need_index[[#This Row],[Normalised weighted population 2025/26]]/gp_need_index[[#This Row],[Registered population 2025/26]]</f>
        <v>0.83522390914614419</v>
      </c>
    </row>
    <row r="831" spans="1:14" ht="13" x14ac:dyDescent="0.3">
      <c r="A831" s="6" t="s">
        <v>5773</v>
      </c>
      <c r="B831" s="1" t="s">
        <v>7495</v>
      </c>
      <c r="C831" s="106" t="s">
        <v>6614</v>
      </c>
      <c r="D831" s="106" t="s">
        <v>6712</v>
      </c>
      <c r="E831" s="106" t="s">
        <v>6619</v>
      </c>
      <c r="F831" s="62">
        <v>5628.6082066127228</v>
      </c>
      <c r="G831" s="62">
        <v>80.961070858080419</v>
      </c>
      <c r="H831" s="62">
        <v>455698.14784794563</v>
      </c>
      <c r="I831" s="127">
        <v>8448.4166666666679</v>
      </c>
      <c r="J831" s="16">
        <v>8919.6285062918178</v>
      </c>
      <c r="K831" s="17">
        <f>gp_need_index[[#This Row],[Normalised weighted population (base year)]]/gp_need_index[[#This Row],[Registered population (base year)]]</f>
        <v>1.0557751657164736</v>
      </c>
      <c r="L831" s="113">
        <v>8524.0846226985632</v>
      </c>
      <c r="M831" s="16">
        <v>9000.5262680837641</v>
      </c>
      <c r="N831" s="17">
        <f>gp_need_index[[#This Row],[Normalised weighted population 2025/26]]/gp_need_index[[#This Row],[Registered population 2025/26]]</f>
        <v>1.0558935846456166</v>
      </c>
    </row>
    <row r="832" spans="1:14" ht="13" x14ac:dyDescent="0.3">
      <c r="A832" s="6" t="s">
        <v>5746</v>
      </c>
      <c r="B832" s="1" t="s">
        <v>12472</v>
      </c>
      <c r="C832" s="106" t="s">
        <v>6614</v>
      </c>
      <c r="D832" s="106" t="s">
        <v>6712</v>
      </c>
      <c r="E832" s="106" t="s">
        <v>6619</v>
      </c>
      <c r="F832" s="62">
        <v>5625.909993489583</v>
      </c>
      <c r="G832" s="62">
        <v>121.16954694208695</v>
      </c>
      <c r="H832" s="62">
        <v>681688.96504809218</v>
      </c>
      <c r="I832" s="127">
        <v>13293.666666666668</v>
      </c>
      <c r="J832" s="16">
        <v>13343.070086596888</v>
      </c>
      <c r="K832" s="17">
        <f>gp_need_index[[#This Row],[Normalised weighted population (base year)]]/gp_need_index[[#This Row],[Registered population (base year)]]</f>
        <v>1.003716312524527</v>
      </c>
      <c r="L832" s="113">
        <v>13417.125273632129</v>
      </c>
      <c r="M832" s="16">
        <v>13464.086842471568</v>
      </c>
      <c r="N832" s="17">
        <f>gp_need_index[[#This Row],[Normalised weighted population 2025/26]]/gp_need_index[[#This Row],[Registered population 2025/26]]</f>
        <v>1.0035001215149812</v>
      </c>
    </row>
    <row r="833" spans="1:14" ht="13" x14ac:dyDescent="0.3">
      <c r="A833" s="6" t="s">
        <v>5739</v>
      </c>
      <c r="B833" s="1" t="s">
        <v>7496</v>
      </c>
      <c r="C833" s="106" t="s">
        <v>6614</v>
      </c>
      <c r="D833" s="106" t="s">
        <v>6712</v>
      </c>
      <c r="E833" s="106" t="s">
        <v>6617</v>
      </c>
      <c r="F833" s="62">
        <v>5412.8420222355771</v>
      </c>
      <c r="G833" s="62">
        <v>33.785234879202392</v>
      </c>
      <c r="H833" s="62">
        <v>182874.13908524584</v>
      </c>
      <c r="I833" s="127">
        <v>4682.416666666667</v>
      </c>
      <c r="J833" s="16">
        <v>3579.4953123061878</v>
      </c>
      <c r="K833" s="17">
        <f>gp_need_index[[#This Row],[Normalised weighted population (base year)]]/gp_need_index[[#This Row],[Registered population (base year)]]</f>
        <v>0.76445467525092548</v>
      </c>
      <c r="L833" s="113">
        <v>4727.6455387382866</v>
      </c>
      <c r="M833" s="16">
        <v>3611.9600230176338</v>
      </c>
      <c r="N833" s="17">
        <f>gp_need_index[[#This Row],[Normalised weighted population 2025/26]]/gp_need_index[[#This Row],[Registered population 2025/26]]</f>
        <v>0.76400821369141669</v>
      </c>
    </row>
    <row r="834" spans="1:14" ht="13" x14ac:dyDescent="0.3">
      <c r="A834" s="6" t="s">
        <v>5753</v>
      </c>
      <c r="B834" s="1" t="s">
        <v>7497</v>
      </c>
      <c r="C834" s="106" t="s">
        <v>6614</v>
      </c>
      <c r="D834" s="106" t="s">
        <v>6712</v>
      </c>
      <c r="E834" s="106" t="s">
        <v>6688</v>
      </c>
      <c r="F834" s="62">
        <v>5425.8256467423353</v>
      </c>
      <c r="G834" s="62">
        <v>104.82853871370025</v>
      </c>
      <c r="H834" s="62">
        <v>568781.37386331661</v>
      </c>
      <c r="I834" s="127">
        <v>11571.083333333332</v>
      </c>
      <c r="J834" s="16">
        <v>11133.068194632851</v>
      </c>
      <c r="K834" s="17">
        <f>gp_need_index[[#This Row],[Normalised weighted population (base year)]]/gp_need_index[[#This Row],[Registered population (base year)]]</f>
        <v>0.96214571046786335</v>
      </c>
      <c r="L834" s="113">
        <v>11686.956490137138</v>
      </c>
      <c r="M834" s="16">
        <v>11234.041043242813</v>
      </c>
      <c r="N834" s="17">
        <f>gp_need_index[[#This Row],[Normalised weighted population 2025/26]]/gp_need_index[[#This Row],[Registered population 2025/26]]</f>
        <v>0.96124607400767259</v>
      </c>
    </row>
    <row r="835" spans="1:14" ht="13" x14ac:dyDescent="0.3">
      <c r="A835" s="6" t="s">
        <v>5759</v>
      </c>
      <c r="B835" s="1" t="s">
        <v>7498</v>
      </c>
      <c r="C835" s="106" t="s">
        <v>6614</v>
      </c>
      <c r="D835" s="106" t="s">
        <v>6712</v>
      </c>
      <c r="E835" s="106" t="s">
        <v>6621</v>
      </c>
      <c r="F835" s="62">
        <v>5453.8720421424277</v>
      </c>
      <c r="G835" s="62">
        <v>60.342088580015513</v>
      </c>
      <c r="H835" s="62">
        <v>329098.0298710285</v>
      </c>
      <c r="I835" s="127">
        <v>11120.583333333332</v>
      </c>
      <c r="J835" s="16">
        <v>6441.6153158945417</v>
      </c>
      <c r="K835" s="17">
        <f>gp_need_index[[#This Row],[Normalised weighted population (base year)]]/gp_need_index[[#This Row],[Registered population (base year)]]</f>
        <v>0.57925156647009302</v>
      </c>
      <c r="L835" s="113">
        <v>11226.97249865402</v>
      </c>
      <c r="M835" s="16">
        <v>6500.0384061625946</v>
      </c>
      <c r="N835" s="17">
        <f>gp_need_index[[#This Row],[Normalised weighted population 2025/26]]/gp_need_index[[#This Row],[Registered population 2025/26]]</f>
        <v>0.5789662713560465</v>
      </c>
    </row>
    <row r="836" spans="1:14" ht="13" x14ac:dyDescent="0.3">
      <c r="A836" s="6" t="s">
        <v>5789</v>
      </c>
      <c r="B836" s="1" t="s">
        <v>7499</v>
      </c>
      <c r="C836" s="106" t="s">
        <v>6614</v>
      </c>
      <c r="D836" s="106" t="s">
        <v>6712</v>
      </c>
      <c r="E836" s="106" t="s">
        <v>6621</v>
      </c>
      <c r="F836" s="62">
        <v>5411.8872269610965</v>
      </c>
      <c r="G836" s="62">
        <v>95.58373126249154</v>
      </c>
      <c r="H836" s="62">
        <v>517288.37432475999</v>
      </c>
      <c r="I836" s="127">
        <v>9746.3333333333339</v>
      </c>
      <c r="J836" s="16">
        <v>10125.167616744533</v>
      </c>
      <c r="K836" s="17">
        <f>gp_need_index[[#This Row],[Normalised weighted population (base year)]]/gp_need_index[[#This Row],[Registered population (base year)]]</f>
        <v>1.0388694158566845</v>
      </c>
      <c r="L836" s="113">
        <v>9828.3561222224744</v>
      </c>
      <c r="M836" s="16">
        <v>10216.999176476549</v>
      </c>
      <c r="N836" s="17">
        <f>gp_need_index[[#This Row],[Normalised weighted population 2025/26]]/gp_need_index[[#This Row],[Registered population 2025/26]]</f>
        <v>1.0395430374541812</v>
      </c>
    </row>
    <row r="837" spans="1:14" ht="13" x14ac:dyDescent="0.3">
      <c r="A837" s="6" t="s">
        <v>5784</v>
      </c>
      <c r="B837" s="1" t="s">
        <v>7500</v>
      </c>
      <c r="C837" s="106" t="s">
        <v>6614</v>
      </c>
      <c r="D837" s="106" t="s">
        <v>6712</v>
      </c>
      <c r="E837" s="106" t="s">
        <v>6620</v>
      </c>
      <c r="F837" s="62">
        <v>5495.164723557692</v>
      </c>
      <c r="G837" s="62">
        <v>84.389234584137171</v>
      </c>
      <c r="H837" s="62">
        <v>463732.74493478535</v>
      </c>
      <c r="I837" s="127">
        <v>9421</v>
      </c>
      <c r="J837" s="16">
        <v>9076.8940592697891</v>
      </c>
      <c r="K837" s="17">
        <f>gp_need_index[[#This Row],[Normalised weighted population (base year)]]/gp_need_index[[#This Row],[Registered population (base year)]]</f>
        <v>0.96347458436151034</v>
      </c>
      <c r="L837" s="113">
        <v>9507.1789494474815</v>
      </c>
      <c r="M837" s="16">
        <v>9159.2181619944222</v>
      </c>
      <c r="N837" s="17">
        <f>gp_need_index[[#This Row],[Normalised weighted population 2025/26]]/gp_need_index[[#This Row],[Registered population 2025/26]]</f>
        <v>0.96340020638053925</v>
      </c>
    </row>
    <row r="838" spans="1:14" ht="13" x14ac:dyDescent="0.3">
      <c r="A838" s="6" t="s">
        <v>5798</v>
      </c>
      <c r="B838" s="1" t="s">
        <v>7501</v>
      </c>
      <c r="C838" s="106" t="s">
        <v>6614</v>
      </c>
      <c r="D838" s="106" t="s">
        <v>6712</v>
      </c>
      <c r="E838" s="106" t="s">
        <v>6688</v>
      </c>
      <c r="F838" s="62">
        <v>5395.9048202261738</v>
      </c>
      <c r="G838" s="62">
        <v>252.78460447560633</v>
      </c>
      <c r="H838" s="62">
        <v>1364001.6657688911</v>
      </c>
      <c r="I838" s="127">
        <v>27929.25</v>
      </c>
      <c r="J838" s="16">
        <v>26698.348891866299</v>
      </c>
      <c r="K838" s="17">
        <f>gp_need_index[[#This Row],[Normalised weighted population (base year)]]/gp_need_index[[#This Row],[Registered population (base year)]]</f>
        <v>0.95592788534838202</v>
      </c>
      <c r="L838" s="113">
        <v>28207.90619445459</v>
      </c>
      <c r="M838" s="16">
        <v>26940.493132219915</v>
      </c>
      <c r="N838" s="17">
        <f>gp_need_index[[#This Row],[Normalised weighted population 2025/26]]/gp_need_index[[#This Row],[Registered population 2025/26]]</f>
        <v>0.95506887134771323</v>
      </c>
    </row>
    <row r="839" spans="1:14" ht="13" x14ac:dyDescent="0.3">
      <c r="A839" s="6" t="s">
        <v>5778</v>
      </c>
      <c r="B839" s="1" t="s">
        <v>12473</v>
      </c>
      <c r="C839" s="106" t="s">
        <v>6614</v>
      </c>
      <c r="D839" s="106" t="s">
        <v>6712</v>
      </c>
      <c r="E839" s="106" t="s">
        <v>6621</v>
      </c>
      <c r="F839" s="62">
        <v>5422.4794270833336</v>
      </c>
      <c r="G839" s="62">
        <v>75.696156263965719</v>
      </c>
      <c r="H839" s="62">
        <v>410460.8500506393</v>
      </c>
      <c r="I839" s="127">
        <v>7323.5</v>
      </c>
      <c r="J839" s="16">
        <v>8034.1741921015764</v>
      </c>
      <c r="K839" s="17">
        <f>gp_need_index[[#This Row],[Normalised weighted population (base year)]]/gp_need_index[[#This Row],[Registered population (base year)]]</f>
        <v>1.0970402392437464</v>
      </c>
      <c r="L839" s="113">
        <v>7386.9549193091225</v>
      </c>
      <c r="M839" s="16">
        <v>8107.041207754658</v>
      </c>
      <c r="N839" s="17">
        <f>gp_need_index[[#This Row],[Normalised weighted population 2025/26]]/gp_need_index[[#This Row],[Registered population 2025/26]]</f>
        <v>1.0974808018068807</v>
      </c>
    </row>
    <row r="840" spans="1:14" ht="13" x14ac:dyDescent="0.3">
      <c r="A840" s="6" t="s">
        <v>5811</v>
      </c>
      <c r="B840" s="1" t="s">
        <v>7502</v>
      </c>
      <c r="C840" s="106" t="s">
        <v>6614</v>
      </c>
      <c r="D840" s="106" t="s">
        <v>6712</v>
      </c>
      <c r="E840" s="106" t="s">
        <v>6621</v>
      </c>
      <c r="F840" s="62">
        <v>5521.8584085051543</v>
      </c>
      <c r="G840" s="62">
        <v>102.47881902904547</v>
      </c>
      <c r="H840" s="62">
        <v>565873.52854921273</v>
      </c>
      <c r="I840" s="127">
        <v>10687.416666666668</v>
      </c>
      <c r="J840" s="16">
        <v>11076.151351590903</v>
      </c>
      <c r="K840" s="17">
        <f>gp_need_index[[#This Row],[Normalised weighted population (base year)]]/gp_need_index[[#This Row],[Registered population (base year)]]</f>
        <v>1.036373119627372</v>
      </c>
      <c r="L840" s="113">
        <v>10782.206339390646</v>
      </c>
      <c r="M840" s="16">
        <v>11176.607985292687</v>
      </c>
      <c r="N840" s="17">
        <f>gp_need_index[[#This Row],[Normalised weighted population 2025/26]]/gp_need_index[[#This Row],[Registered population 2025/26]]</f>
        <v>1.0365789369529288</v>
      </c>
    </row>
    <row r="841" spans="1:14" ht="13" x14ac:dyDescent="0.3">
      <c r="A841" s="6" t="s">
        <v>5790</v>
      </c>
      <c r="B841" s="1" t="s">
        <v>7503</v>
      </c>
      <c r="C841" s="106" t="s">
        <v>6614</v>
      </c>
      <c r="D841" s="106" t="s">
        <v>6712</v>
      </c>
      <c r="E841" s="106" t="s">
        <v>6688</v>
      </c>
      <c r="F841" s="62">
        <v>5445.8581219677508</v>
      </c>
      <c r="G841" s="62">
        <v>368.68322293269381</v>
      </c>
      <c r="H841" s="62">
        <v>2007796.5240412576</v>
      </c>
      <c r="I841" s="127">
        <v>34965.500000000007</v>
      </c>
      <c r="J841" s="16">
        <v>39299.696949059609</v>
      </c>
      <c r="K841" s="17">
        <f>gp_need_index[[#This Row],[Normalised weighted population (base year)]]/gp_need_index[[#This Row],[Registered population (base year)]]</f>
        <v>1.1239563841231957</v>
      </c>
      <c r="L841" s="113">
        <v>35256.182256448417</v>
      </c>
      <c r="M841" s="16">
        <v>39656.130798298749</v>
      </c>
      <c r="N841" s="17">
        <f>gp_need_index[[#This Row],[Normalised weighted population 2025/26]]/gp_need_index[[#This Row],[Registered population 2025/26]]</f>
        <v>1.1247993475256548</v>
      </c>
    </row>
    <row r="842" spans="1:14" ht="13" x14ac:dyDescent="0.3">
      <c r="A842" s="6" t="s">
        <v>5795</v>
      </c>
      <c r="B842" s="1" t="s">
        <v>7504</v>
      </c>
      <c r="C842" s="106" t="s">
        <v>6614</v>
      </c>
      <c r="D842" s="106" t="s">
        <v>6712</v>
      </c>
      <c r="E842" s="106" t="s">
        <v>6615</v>
      </c>
      <c r="F842" s="62">
        <v>5494.5484444754466</v>
      </c>
      <c r="G842" s="62">
        <v>46.767140530596798</v>
      </c>
      <c r="H842" s="62">
        <v>256964.31925495525</v>
      </c>
      <c r="I842" s="127">
        <v>4567.6666666666661</v>
      </c>
      <c r="J842" s="16">
        <v>5029.7028371753631</v>
      </c>
      <c r="K842" s="17">
        <f>gp_need_index[[#This Row],[Normalised weighted population (base year)]]/gp_need_index[[#This Row],[Registered population (base year)]]</f>
        <v>1.1011536533259936</v>
      </c>
      <c r="L842" s="113">
        <v>4610.3345186557344</v>
      </c>
      <c r="M842" s="16">
        <v>5075.3203986824446</v>
      </c>
      <c r="N842" s="17">
        <f>gp_need_index[[#This Row],[Normalised weighted population 2025/26]]/gp_need_index[[#This Row],[Registered population 2025/26]]</f>
        <v>1.1008572974792052</v>
      </c>
    </row>
    <row r="843" spans="1:14" ht="13" x14ac:dyDescent="0.3">
      <c r="A843" s="6" t="s">
        <v>5810</v>
      </c>
      <c r="B843" s="1" t="s">
        <v>7505</v>
      </c>
      <c r="C843" s="106" t="s">
        <v>6614</v>
      </c>
      <c r="D843" s="106" t="s">
        <v>6712</v>
      </c>
      <c r="E843" s="106" t="s">
        <v>6615</v>
      </c>
      <c r="F843" s="62">
        <v>5550.7719212582233</v>
      </c>
      <c r="G843" s="62">
        <v>62.722148953658078</v>
      </c>
      <c r="H843" s="62">
        <v>348156.34325294109</v>
      </c>
      <c r="I843" s="127">
        <v>6468.916666666667</v>
      </c>
      <c r="J843" s="16">
        <v>6814.6540831705333</v>
      </c>
      <c r="K843" s="17">
        <f>gp_need_index[[#This Row],[Normalised weighted population (base year)]]/gp_need_index[[#This Row],[Registered population (base year)]]</f>
        <v>1.0534459530581679</v>
      </c>
      <c r="L843" s="113">
        <v>6529.6452236089717</v>
      </c>
      <c r="M843" s="16">
        <v>6876.460498350938</v>
      </c>
      <c r="N843" s="17">
        <f>gp_need_index[[#This Row],[Normalised weighted population 2025/26]]/gp_need_index[[#This Row],[Registered population 2025/26]]</f>
        <v>1.0531139538007364</v>
      </c>
    </row>
    <row r="844" spans="1:14" ht="13" x14ac:dyDescent="0.3">
      <c r="A844" s="6" t="s">
        <v>5776</v>
      </c>
      <c r="B844" s="1" t="s">
        <v>7506</v>
      </c>
      <c r="C844" s="106" t="s">
        <v>6614</v>
      </c>
      <c r="D844" s="106" t="s">
        <v>6712</v>
      </c>
      <c r="E844" s="106" t="s">
        <v>6613</v>
      </c>
      <c r="F844" s="62">
        <v>5332.699980764678</v>
      </c>
      <c r="G844" s="62">
        <v>81.549676685436467</v>
      </c>
      <c r="H844" s="62">
        <v>434879.95929179277</v>
      </c>
      <c r="I844" s="127">
        <v>10206.666666666666</v>
      </c>
      <c r="J844" s="16">
        <v>8512.1427419283882</v>
      </c>
      <c r="K844" s="17">
        <f>gp_need_index[[#This Row],[Normalised weighted population (base year)]]/gp_need_index[[#This Row],[Registered population (base year)]]</f>
        <v>0.83397871410140978</v>
      </c>
      <c r="L844" s="113">
        <v>10301.55339593704</v>
      </c>
      <c r="M844" s="16">
        <v>8589.3447571681281</v>
      </c>
      <c r="N844" s="17">
        <f>gp_need_index[[#This Row],[Normalised weighted population 2025/26]]/gp_need_index[[#This Row],[Registered population 2025/26]]</f>
        <v>0.83379121837642356</v>
      </c>
    </row>
    <row r="845" spans="1:14" ht="13" x14ac:dyDescent="0.3">
      <c r="A845" s="6" t="s">
        <v>5738</v>
      </c>
      <c r="B845" s="1" t="s">
        <v>7507</v>
      </c>
      <c r="C845" s="106" t="s">
        <v>6614</v>
      </c>
      <c r="D845" s="106" t="s">
        <v>6712</v>
      </c>
      <c r="E845" s="106" t="s">
        <v>6619</v>
      </c>
      <c r="F845" s="62">
        <v>5508.8947928292409</v>
      </c>
      <c r="G845" s="62">
        <v>86.669683566144229</v>
      </c>
      <c r="H845" s="62">
        <v>477454.16849368997</v>
      </c>
      <c r="I845" s="127">
        <v>8713.6666666666679</v>
      </c>
      <c r="J845" s="16">
        <v>9345.4709698868319</v>
      </c>
      <c r="K845" s="17">
        <f>gp_need_index[[#This Row],[Normalised weighted population (base year)]]/gp_need_index[[#This Row],[Registered population (base year)]]</f>
        <v>1.0725072839470751</v>
      </c>
      <c r="L845" s="113">
        <v>8790.4292267266756</v>
      </c>
      <c r="M845" s="16">
        <v>9430.2309667658683</v>
      </c>
      <c r="N845" s="17">
        <f>gp_need_index[[#This Row],[Normalised weighted population 2025/26]]/gp_need_index[[#This Row],[Registered population 2025/26]]</f>
        <v>1.0727839020754437</v>
      </c>
    </row>
    <row r="846" spans="1:14" ht="13" x14ac:dyDescent="0.3">
      <c r="A846" s="6" t="s">
        <v>5725</v>
      </c>
      <c r="B846" s="1" t="s">
        <v>7508</v>
      </c>
      <c r="C846" s="106" t="s">
        <v>6614</v>
      </c>
      <c r="D846" s="106" t="s">
        <v>6712</v>
      </c>
      <c r="E846" s="106" t="s">
        <v>6621</v>
      </c>
      <c r="F846" s="62">
        <v>5445.3493565150666</v>
      </c>
      <c r="G846" s="62">
        <v>58.469545513691365</v>
      </c>
      <c r="H846" s="62">
        <v>318387.1020387077</v>
      </c>
      <c r="I846" s="127">
        <v>6136.5</v>
      </c>
      <c r="J846" s="16">
        <v>6231.9644808556386</v>
      </c>
      <c r="K846" s="17">
        <f>gp_need_index[[#This Row],[Normalised weighted population (base year)]]/gp_need_index[[#This Row],[Registered population (base year)]]</f>
        <v>1.0155568289506458</v>
      </c>
      <c r="L846" s="113">
        <v>6190.5809778051698</v>
      </c>
      <c r="M846" s="16">
        <v>6288.486114880252</v>
      </c>
      <c r="N846" s="17">
        <f>gp_need_index[[#This Row],[Normalised weighted population 2025/26]]/gp_need_index[[#This Row],[Registered population 2025/26]]</f>
        <v>1.0158151775134026</v>
      </c>
    </row>
    <row r="847" spans="1:14" ht="13" x14ac:dyDescent="0.3">
      <c r="A847" s="6" t="s">
        <v>5806</v>
      </c>
      <c r="B847" s="1" t="s">
        <v>7509</v>
      </c>
      <c r="C847" s="106" t="s">
        <v>6614</v>
      </c>
      <c r="D847" s="106" t="s">
        <v>6712</v>
      </c>
      <c r="E847" s="106" t="s">
        <v>6613</v>
      </c>
      <c r="F847" s="62">
        <v>5333.3109971788199</v>
      </c>
      <c r="G847" s="62">
        <v>114.10153496187245</v>
      </c>
      <c r="H847" s="62">
        <v>608538.97120713792</v>
      </c>
      <c r="I847" s="127">
        <v>10773.75</v>
      </c>
      <c r="J847" s="16">
        <v>11911.265341767074</v>
      </c>
      <c r="K847" s="17">
        <f>gp_need_index[[#This Row],[Normalised weighted population (base year)]]/gp_need_index[[#This Row],[Registered population (base year)]]</f>
        <v>1.1055821178110754</v>
      </c>
      <c r="L847" s="113">
        <v>10863.16659358855</v>
      </c>
      <c r="M847" s="16">
        <v>12019.296153317042</v>
      </c>
      <c r="N847" s="17">
        <f>gp_need_index[[#This Row],[Normalised weighted population 2025/26]]/gp_need_index[[#This Row],[Registered population 2025/26]]</f>
        <v>1.1064265699847446</v>
      </c>
    </row>
    <row r="848" spans="1:14" ht="13" x14ac:dyDescent="0.3">
      <c r="A848" s="6" t="s">
        <v>5797</v>
      </c>
      <c r="B848" s="1" t="s">
        <v>7510</v>
      </c>
      <c r="C848" s="106" t="s">
        <v>6614</v>
      </c>
      <c r="D848" s="106" t="s">
        <v>6712</v>
      </c>
      <c r="E848" s="106" t="s">
        <v>6617</v>
      </c>
      <c r="F848" s="62">
        <v>5477.8236347273287</v>
      </c>
      <c r="G848" s="62">
        <v>167.07832846618192</v>
      </c>
      <c r="H848" s="62">
        <v>915225.61652278714</v>
      </c>
      <c r="I848" s="127">
        <v>18254</v>
      </c>
      <c r="J848" s="16">
        <v>17914.210398654264</v>
      </c>
      <c r="K848" s="17">
        <f>gp_need_index[[#This Row],[Normalised weighted population (base year)]]/gp_need_index[[#This Row],[Registered population (base year)]]</f>
        <v>0.98138547160371781</v>
      </c>
      <c r="L848" s="113">
        <v>18416.536750759282</v>
      </c>
      <c r="M848" s="16">
        <v>18076.685721981783</v>
      </c>
      <c r="N848" s="17">
        <f>gp_need_index[[#This Row],[Normalised weighted population 2025/26]]/gp_need_index[[#This Row],[Registered population 2025/26]]</f>
        <v>0.98154642029731853</v>
      </c>
    </row>
    <row r="849" spans="1:14" ht="13" x14ac:dyDescent="0.3">
      <c r="A849" s="6" t="s">
        <v>5720</v>
      </c>
      <c r="B849" s="1" t="s">
        <v>7511</v>
      </c>
      <c r="C849" s="106" t="s">
        <v>6614</v>
      </c>
      <c r="D849" s="106" t="s">
        <v>6712</v>
      </c>
      <c r="E849" s="106" t="s">
        <v>6618</v>
      </c>
      <c r="F849" s="62">
        <v>5334.92919921875</v>
      </c>
      <c r="G849" s="62">
        <v>52.213388742699763</v>
      </c>
      <c r="H849" s="62">
        <v>278554.73219358857</v>
      </c>
      <c r="I849" s="127">
        <v>9013.5</v>
      </c>
      <c r="J849" s="16">
        <v>5452.3037707527883</v>
      </c>
      <c r="K849" s="17">
        <f>gp_need_index[[#This Row],[Normalised weighted population (base year)]]/gp_need_index[[#This Row],[Registered population (base year)]]</f>
        <v>0.60490417382290873</v>
      </c>
      <c r="L849" s="113">
        <v>9096.1734623434932</v>
      </c>
      <c r="M849" s="16">
        <v>5501.7541678576181</v>
      </c>
      <c r="N849" s="17">
        <f>gp_need_index[[#This Row],[Normalised weighted population 2025/26]]/gp_need_index[[#This Row],[Registered population 2025/26]]</f>
        <v>0.6048427056315363</v>
      </c>
    </row>
    <row r="850" spans="1:14" ht="13" x14ac:dyDescent="0.3">
      <c r="A850" s="6" t="s">
        <v>5756</v>
      </c>
      <c r="B850" s="1" t="s">
        <v>7512</v>
      </c>
      <c r="C850" s="106" t="s">
        <v>6614</v>
      </c>
      <c r="D850" s="106" t="s">
        <v>6712</v>
      </c>
      <c r="E850" s="106" t="s">
        <v>6616</v>
      </c>
      <c r="F850" s="62">
        <v>5311.3507514565681</v>
      </c>
      <c r="G850" s="62">
        <v>82.078376430588378</v>
      </c>
      <c r="H850" s="62">
        <v>435947.04633294063</v>
      </c>
      <c r="I850" s="127">
        <v>9520.5833333333358</v>
      </c>
      <c r="J850" s="16">
        <v>8533.0294188566713</v>
      </c>
      <c r="K850" s="17">
        <f>gp_need_index[[#This Row],[Normalised weighted population (base year)]]/gp_need_index[[#This Row],[Registered population (base year)]]</f>
        <v>0.89627170101867037</v>
      </c>
      <c r="L850" s="113">
        <v>9610.4269084060361</v>
      </c>
      <c r="M850" s="16">
        <v>8610.4208686018483</v>
      </c>
      <c r="N850" s="17">
        <f>gp_need_index[[#This Row],[Normalised weighted population 2025/26]]/gp_need_index[[#This Row],[Registered population 2025/26]]</f>
        <v>0.89594572131551165</v>
      </c>
    </row>
    <row r="851" spans="1:14" ht="13" x14ac:dyDescent="0.3">
      <c r="A851" s="6" t="s">
        <v>5721</v>
      </c>
      <c r="B851" s="1" t="s">
        <v>7513</v>
      </c>
      <c r="C851" s="106" t="s">
        <v>6614</v>
      </c>
      <c r="D851" s="106" t="s">
        <v>6712</v>
      </c>
      <c r="E851" s="106" t="s">
        <v>6688</v>
      </c>
      <c r="F851" s="62">
        <v>5467.931601338003</v>
      </c>
      <c r="G851" s="62">
        <v>98.425119394906375</v>
      </c>
      <c r="H851" s="62">
        <v>538181.82070487458</v>
      </c>
      <c r="I851" s="127">
        <v>12703.416666666666</v>
      </c>
      <c r="J851" s="16">
        <v>10534.126443561914</v>
      </c>
      <c r="K851" s="17">
        <f>gp_need_index[[#This Row],[Normalised weighted population (base year)]]/gp_need_index[[#This Row],[Registered population (base year)]]</f>
        <v>0.82923568674269377</v>
      </c>
      <c r="L851" s="113">
        <v>12827.149283258146</v>
      </c>
      <c r="M851" s="16">
        <v>10629.667109982764</v>
      </c>
      <c r="N851" s="17">
        <f>gp_need_index[[#This Row],[Normalised weighted population 2025/26]]/gp_need_index[[#This Row],[Registered population 2025/26]]</f>
        <v>0.82868507064593755</v>
      </c>
    </row>
    <row r="852" spans="1:14" ht="13" x14ac:dyDescent="0.3">
      <c r="A852" s="6" t="s">
        <v>5780</v>
      </c>
      <c r="B852" s="1" t="s">
        <v>7514</v>
      </c>
      <c r="C852" s="106" t="s">
        <v>6614</v>
      </c>
      <c r="D852" s="106" t="s">
        <v>6712</v>
      </c>
      <c r="E852" s="106" t="s">
        <v>6616</v>
      </c>
      <c r="F852" s="62">
        <v>5351.8792950665511</v>
      </c>
      <c r="G852" s="62">
        <v>79.520696850188415</v>
      </c>
      <c r="H852" s="62">
        <v>425585.1710017873</v>
      </c>
      <c r="I852" s="127">
        <v>8921</v>
      </c>
      <c r="J852" s="16">
        <v>8330.2107788888025</v>
      </c>
      <c r="K852" s="17">
        <f>gp_need_index[[#This Row],[Normalised weighted population (base year)]]/gp_need_index[[#This Row],[Registered population (base year)]]</f>
        <v>0.93377544881614194</v>
      </c>
      <c r="L852" s="113">
        <v>8999.5011528782397</v>
      </c>
      <c r="M852" s="16">
        <v>8405.7627378960515</v>
      </c>
      <c r="N852" s="17">
        <f>gp_need_index[[#This Row],[Normalised weighted population 2025/26]]/gp_need_index[[#This Row],[Registered population 2025/26]]</f>
        <v>0.93402540819806468</v>
      </c>
    </row>
    <row r="853" spans="1:14" ht="13" x14ac:dyDescent="0.3">
      <c r="A853" s="6" t="s">
        <v>5733</v>
      </c>
      <c r="B853" s="1" t="s">
        <v>7515</v>
      </c>
      <c r="C853" s="106" t="s">
        <v>6614</v>
      </c>
      <c r="D853" s="106" t="s">
        <v>6712</v>
      </c>
      <c r="E853" s="106" t="s">
        <v>6617</v>
      </c>
      <c r="F853" s="62">
        <v>5330.2226630316836</v>
      </c>
      <c r="G853" s="62">
        <v>86.459031722689474</v>
      </c>
      <c r="H853" s="62">
        <v>460845.89031205472</v>
      </c>
      <c r="I853" s="127">
        <v>11781.833333333332</v>
      </c>
      <c r="J853" s="16">
        <v>9020.3880784839712</v>
      </c>
      <c r="K853" s="17">
        <f>gp_need_index[[#This Row],[Normalised weighted population (base year)]]/gp_need_index[[#This Row],[Registered population (base year)]]</f>
        <v>0.7656183739217699</v>
      </c>
      <c r="L853" s="113">
        <v>11890.879347437323</v>
      </c>
      <c r="M853" s="16">
        <v>9102.1996926705233</v>
      </c>
      <c r="N853" s="17">
        <f>gp_need_index[[#This Row],[Normalised weighted population 2025/26]]/gp_need_index[[#This Row],[Registered population 2025/26]]</f>
        <v>0.76547742405881825</v>
      </c>
    </row>
    <row r="854" spans="1:14" ht="13" x14ac:dyDescent="0.3">
      <c r="A854" s="6" t="s">
        <v>5815</v>
      </c>
      <c r="B854" s="1" t="s">
        <v>7516</v>
      </c>
      <c r="C854" s="106" t="s">
        <v>6614</v>
      </c>
      <c r="D854" s="106" t="s">
        <v>6712</v>
      </c>
      <c r="E854" s="106" t="s">
        <v>6619</v>
      </c>
      <c r="F854" s="62">
        <v>5388.9735351562504</v>
      </c>
      <c r="G854" s="62">
        <v>59.571633138023152</v>
      </c>
      <c r="H854" s="62">
        <v>321029.95442684385</v>
      </c>
      <c r="I854" s="127">
        <v>9641.0833333333339</v>
      </c>
      <c r="J854" s="16">
        <v>6283.694472760294</v>
      </c>
      <c r="K854" s="17">
        <f>gp_need_index[[#This Row],[Normalised weighted population (base year)]]/gp_need_index[[#This Row],[Registered population (base year)]]</f>
        <v>0.65176228184180141</v>
      </c>
      <c r="L854" s="113">
        <v>9736.8452213095734</v>
      </c>
      <c r="M854" s="16">
        <v>6340.6852788540855</v>
      </c>
      <c r="N854" s="17">
        <f>gp_need_index[[#This Row],[Normalised weighted population 2025/26]]/gp_need_index[[#This Row],[Registered population 2025/26]]</f>
        <v>0.65120530672267218</v>
      </c>
    </row>
    <row r="855" spans="1:14" ht="13" x14ac:dyDescent="0.3">
      <c r="A855" s="6" t="s">
        <v>5736</v>
      </c>
      <c r="B855" s="1" t="s">
        <v>7517</v>
      </c>
      <c r="C855" s="106" t="s">
        <v>6614</v>
      </c>
      <c r="D855" s="106" t="s">
        <v>6712</v>
      </c>
      <c r="E855" s="106" t="s">
        <v>6688</v>
      </c>
      <c r="F855" s="62">
        <v>5529.940477979052</v>
      </c>
      <c r="G855" s="62">
        <v>107.8540336773041</v>
      </c>
      <c r="H855" s="62">
        <v>596426.38654543983</v>
      </c>
      <c r="I855" s="127">
        <v>12492.416666666666</v>
      </c>
      <c r="J855" s="16">
        <v>11674.179112771899</v>
      </c>
      <c r="K855" s="17">
        <f>gp_need_index[[#This Row],[Normalised weighted population (base year)]]/gp_need_index[[#This Row],[Registered population (base year)]]</f>
        <v>0.93450125978602216</v>
      </c>
      <c r="L855" s="113">
        <v>12605.970129524725</v>
      </c>
      <c r="M855" s="16">
        <v>11780.059639109442</v>
      </c>
      <c r="N855" s="17">
        <f>gp_need_index[[#This Row],[Normalised weighted population 2025/26]]/gp_need_index[[#This Row],[Registered population 2025/26]]</f>
        <v>0.93448259182520987</v>
      </c>
    </row>
    <row r="856" spans="1:14" ht="13" x14ac:dyDescent="0.3">
      <c r="A856" s="6" t="s">
        <v>5818</v>
      </c>
      <c r="B856" s="1" t="s">
        <v>6938</v>
      </c>
      <c r="C856" s="106" t="s">
        <v>6614</v>
      </c>
      <c r="D856" s="106" t="s">
        <v>6712</v>
      </c>
      <c r="E856" s="106" t="s">
        <v>6621</v>
      </c>
      <c r="F856" s="62">
        <v>5281.1492978050592</v>
      </c>
      <c r="G856" s="62">
        <v>98.804415863224378</v>
      </c>
      <c r="H856" s="62">
        <v>521800.87145610648</v>
      </c>
      <c r="I856" s="127">
        <v>13358.416666666666</v>
      </c>
      <c r="J856" s="16">
        <v>10213.493185407473</v>
      </c>
      <c r="K856" s="17">
        <f>gp_need_index[[#This Row],[Normalised weighted population (base year)]]/gp_need_index[[#This Row],[Registered population (base year)]]</f>
        <v>0.76457363475517737</v>
      </c>
      <c r="L856" s="113">
        <v>13481.162791474211</v>
      </c>
      <c r="M856" s="16">
        <v>10306.12582567875</v>
      </c>
      <c r="N856" s="17">
        <f>gp_need_index[[#This Row],[Normalised weighted population 2025/26]]/gp_need_index[[#This Row],[Registered population 2025/26]]</f>
        <v>0.76448344887553576</v>
      </c>
    </row>
    <row r="857" spans="1:14" ht="13" x14ac:dyDescent="0.3">
      <c r="A857" s="6" t="s">
        <v>5774</v>
      </c>
      <c r="B857" s="1" t="s">
        <v>7518</v>
      </c>
      <c r="C857" s="106" t="s">
        <v>6614</v>
      </c>
      <c r="D857" s="106" t="s">
        <v>6712</v>
      </c>
      <c r="E857" s="106" t="s">
        <v>6615</v>
      </c>
      <c r="F857" s="62">
        <v>5268.1090959821431</v>
      </c>
      <c r="G857" s="62">
        <v>23.144709965541768</v>
      </c>
      <c r="H857" s="62">
        <v>121928.85709333915</v>
      </c>
      <c r="I857" s="127">
        <v>3977.0833333333339</v>
      </c>
      <c r="J857" s="16">
        <v>2386.5800521801089</v>
      </c>
      <c r="K857" s="17">
        <f>gp_need_index[[#This Row],[Normalised weighted population (base year)]]/gp_need_index[[#This Row],[Registered population (base year)]]</f>
        <v>0.60008298849997488</v>
      </c>
      <c r="L857" s="113">
        <v>4020.349979624657</v>
      </c>
      <c r="M857" s="16">
        <v>2408.2254586477088</v>
      </c>
      <c r="N857" s="17">
        <f>gp_need_index[[#This Row],[Normalised weighted population 2025/26]]/gp_need_index[[#This Row],[Registered population 2025/26]]</f>
        <v>0.59900890988414468</v>
      </c>
    </row>
    <row r="858" spans="1:14" ht="13" x14ac:dyDescent="0.3">
      <c r="A858" s="6" t="s">
        <v>5764</v>
      </c>
      <c r="B858" s="1" t="s">
        <v>7519</v>
      </c>
      <c r="C858" s="106" t="s">
        <v>6614</v>
      </c>
      <c r="D858" s="106" t="s">
        <v>6712</v>
      </c>
      <c r="E858" s="106" t="s">
        <v>6688</v>
      </c>
      <c r="F858" s="62">
        <v>5564.9594972459536</v>
      </c>
      <c r="G858" s="62">
        <v>131.56719515369986</v>
      </c>
      <c r="H858" s="62">
        <v>732166.11219659378</v>
      </c>
      <c r="I858" s="127">
        <v>13633.25</v>
      </c>
      <c r="J858" s="16">
        <v>14331.086831339711</v>
      </c>
      <c r="K858" s="17">
        <f>gp_need_index[[#This Row],[Normalised weighted population (base year)]]/gp_need_index[[#This Row],[Registered population (base year)]]</f>
        <v>1.051186388523625</v>
      </c>
      <c r="L858" s="113">
        <v>13747.651105194484</v>
      </c>
      <c r="M858" s="16">
        <v>14461.064537012502</v>
      </c>
      <c r="N858" s="17">
        <f>gp_need_index[[#This Row],[Normalised weighted population 2025/26]]/gp_need_index[[#This Row],[Registered population 2025/26]]</f>
        <v>1.0518934781192155</v>
      </c>
    </row>
    <row r="859" spans="1:14" ht="13" x14ac:dyDescent="0.3">
      <c r="A859" s="6" t="s">
        <v>5805</v>
      </c>
      <c r="B859" s="1" t="s">
        <v>7520</v>
      </c>
      <c r="C859" s="106" t="s">
        <v>6614</v>
      </c>
      <c r="D859" s="106" t="s">
        <v>6712</v>
      </c>
      <c r="E859" s="106" t="s">
        <v>6688</v>
      </c>
      <c r="F859" s="62">
        <v>5411.4966959199064</v>
      </c>
      <c r="G859" s="62">
        <v>378.26911571568235</v>
      </c>
      <c r="H859" s="62">
        <v>2047002.0698639597</v>
      </c>
      <c r="I859" s="127">
        <v>30775.166666666672</v>
      </c>
      <c r="J859" s="16">
        <v>40067.088490535854</v>
      </c>
      <c r="K859" s="17">
        <f>gp_need_index[[#This Row],[Normalised weighted population (base year)]]/gp_need_index[[#This Row],[Registered population (base year)]]</f>
        <v>1.301929212098581</v>
      </c>
      <c r="L859" s="113">
        <v>31017.456309605586</v>
      </c>
      <c r="M859" s="16">
        <v>40430.482299831587</v>
      </c>
      <c r="N859" s="17">
        <f>gp_need_index[[#This Row],[Normalised weighted population 2025/26]]/gp_need_index[[#This Row],[Registered population 2025/26]]</f>
        <v>1.3034751107978815</v>
      </c>
    </row>
    <row r="860" spans="1:14" ht="13" x14ac:dyDescent="0.3">
      <c r="A860" s="6" t="s">
        <v>5800</v>
      </c>
      <c r="B860" s="1" t="s">
        <v>7521</v>
      </c>
      <c r="C860" s="106" t="s">
        <v>6614</v>
      </c>
      <c r="D860" s="106" t="s">
        <v>6712</v>
      </c>
      <c r="E860" s="106" t="s">
        <v>6688</v>
      </c>
      <c r="F860" s="62">
        <v>5535.3140651157928</v>
      </c>
      <c r="G860" s="62">
        <v>112.38957375872542</v>
      </c>
      <c r="H860" s="62">
        <v>622111.58839904168</v>
      </c>
      <c r="I860" s="127">
        <v>12409.083333333332</v>
      </c>
      <c r="J860" s="16">
        <v>12176.929584164405</v>
      </c>
      <c r="K860" s="17">
        <f>gp_need_index[[#This Row],[Normalised weighted population (base year)]]/gp_need_index[[#This Row],[Registered population (base year)]]</f>
        <v>0.98129162783963952</v>
      </c>
      <c r="L860" s="113">
        <v>12524.116461612139</v>
      </c>
      <c r="M860" s="16">
        <v>12287.369873035423</v>
      </c>
      <c r="N860" s="17">
        <f>gp_need_index[[#This Row],[Normalised weighted population 2025/26]]/gp_need_index[[#This Row],[Registered population 2025/26]]</f>
        <v>0.98109674328705165</v>
      </c>
    </row>
    <row r="861" spans="1:14" ht="13" x14ac:dyDescent="0.3">
      <c r="A861" s="6" t="s">
        <v>5741</v>
      </c>
      <c r="B861" s="1" t="s">
        <v>7522</v>
      </c>
      <c r="C861" s="106" t="s">
        <v>6614</v>
      </c>
      <c r="D861" s="106" t="s">
        <v>6712</v>
      </c>
      <c r="E861" s="106" t="s">
        <v>6616</v>
      </c>
      <c r="F861" s="62">
        <v>5272.6898953419814</v>
      </c>
      <c r="G861" s="62">
        <v>40.633160669428754</v>
      </c>
      <c r="H861" s="62">
        <v>214246.05567750422</v>
      </c>
      <c r="I861" s="127">
        <v>6144.4999999999991</v>
      </c>
      <c r="J861" s="16">
        <v>4193.5549543187935</v>
      </c>
      <c r="K861" s="17">
        <f>gp_need_index[[#This Row],[Normalised weighted population (base year)]]/gp_need_index[[#This Row],[Registered population (base year)]]</f>
        <v>0.68248921056535017</v>
      </c>
      <c r="L861" s="113">
        <v>6201.2462712937877</v>
      </c>
      <c r="M861" s="16">
        <v>4231.5889609499682</v>
      </c>
      <c r="N861" s="17">
        <f>gp_need_index[[#This Row],[Normalised weighted population 2025/26]]/gp_need_index[[#This Row],[Registered population 2025/26]]</f>
        <v>0.68237718287990468</v>
      </c>
    </row>
    <row r="862" spans="1:14" ht="13" x14ac:dyDescent="0.3">
      <c r="A862" s="6" t="s">
        <v>5724</v>
      </c>
      <c r="B862" s="1" t="s">
        <v>7523</v>
      </c>
      <c r="C862" s="106" t="s">
        <v>6614</v>
      </c>
      <c r="D862" s="106" t="s">
        <v>6712</v>
      </c>
      <c r="E862" s="106" t="s">
        <v>6618</v>
      </c>
      <c r="F862" s="62">
        <v>5222.1162567138672</v>
      </c>
      <c r="G862" s="62">
        <v>32.688000888849984</v>
      </c>
      <c r="H862" s="62">
        <v>170700.54084114084</v>
      </c>
      <c r="I862" s="127">
        <v>5185.25</v>
      </c>
      <c r="J862" s="16">
        <v>3341.2148311695942</v>
      </c>
      <c r="K862" s="17">
        <f>gp_need_index[[#This Row],[Normalised weighted population (base year)]]/gp_need_index[[#This Row],[Registered population (base year)]]</f>
        <v>0.64436909139763643</v>
      </c>
      <c r="L862" s="113">
        <v>5234.6883152990977</v>
      </c>
      <c r="M862" s="16">
        <v>3371.5184252393483</v>
      </c>
      <c r="N862" s="17">
        <f>gp_need_index[[#This Row],[Normalised weighted population 2025/26]]/gp_need_index[[#This Row],[Registered population 2025/26]]</f>
        <v>0.64407243032705908</v>
      </c>
    </row>
    <row r="863" spans="1:14" ht="13" x14ac:dyDescent="0.3">
      <c r="A863" s="6" t="s">
        <v>820</v>
      </c>
      <c r="B863" s="1" t="s">
        <v>7524</v>
      </c>
      <c r="C863" s="106" t="s">
        <v>6614</v>
      </c>
      <c r="D863" s="106" t="s">
        <v>6712</v>
      </c>
      <c r="E863" s="106" t="s">
        <v>6616</v>
      </c>
      <c r="F863" s="62">
        <v>5337.6910226004466</v>
      </c>
      <c r="G863" s="62">
        <v>36.107475280293187</v>
      </c>
      <c r="H863" s="62">
        <v>192730.5466523885</v>
      </c>
      <c r="I863" s="127">
        <v>3558.083333333333</v>
      </c>
      <c r="J863" s="16">
        <v>3772.4201559130811</v>
      </c>
      <c r="K863" s="17">
        <f>gp_need_index[[#This Row],[Normalised weighted population (base year)]]/gp_need_index[[#This Row],[Registered population (base year)]]</f>
        <v>1.0602394048986341</v>
      </c>
      <c r="L863" s="113">
        <v>3590.0202225477369</v>
      </c>
      <c r="M863" s="16">
        <v>3806.6346242552236</v>
      </c>
      <c r="N863" s="17">
        <f>gp_need_index[[#This Row],[Normalised weighted population 2025/26]]/gp_need_index[[#This Row],[Registered population 2025/26]]</f>
        <v>1.060337933571238</v>
      </c>
    </row>
    <row r="864" spans="1:14" ht="13" x14ac:dyDescent="0.3">
      <c r="A864" s="6" t="s">
        <v>5791</v>
      </c>
      <c r="B864" s="1" t="s">
        <v>7525</v>
      </c>
      <c r="C864" s="106" t="s">
        <v>6614</v>
      </c>
      <c r="D864" s="106" t="s">
        <v>6712</v>
      </c>
      <c r="E864" s="106" t="s">
        <v>6616</v>
      </c>
      <c r="F864" s="62">
        <v>5343.9068624205511</v>
      </c>
      <c r="G864" s="62">
        <v>57.964446638624793</v>
      </c>
      <c r="H864" s="62">
        <v>309756.60416855686</v>
      </c>
      <c r="I864" s="127">
        <v>8280.5</v>
      </c>
      <c r="J864" s="16">
        <v>6063.0350366838038</v>
      </c>
      <c r="K864" s="17">
        <f>gp_need_index[[#This Row],[Normalised weighted population (base year)]]/gp_need_index[[#This Row],[Registered population (base year)]]</f>
        <v>0.73220639293325329</v>
      </c>
      <c r="L864" s="113">
        <v>8357.1979459366376</v>
      </c>
      <c r="M864" s="16">
        <v>6118.0245425570456</v>
      </c>
      <c r="N864" s="17">
        <f>gp_need_index[[#This Row],[Normalised weighted population 2025/26]]/gp_need_index[[#This Row],[Registered population 2025/26]]</f>
        <v>0.73206648713301059</v>
      </c>
    </row>
    <row r="865" spans="1:14" ht="13" x14ac:dyDescent="0.3">
      <c r="A865" s="6" t="s">
        <v>808</v>
      </c>
      <c r="B865" s="1" t="s">
        <v>7526</v>
      </c>
      <c r="C865" s="106" t="s">
        <v>6614</v>
      </c>
      <c r="D865" s="106" t="s">
        <v>6712</v>
      </c>
      <c r="E865" s="106" t="s">
        <v>6616</v>
      </c>
      <c r="F865" s="62">
        <v>5350.0180199032739</v>
      </c>
      <c r="G865" s="62">
        <v>146.10142859589456</v>
      </c>
      <c r="H865" s="62">
        <v>781645.27572164743</v>
      </c>
      <c r="I865" s="127">
        <v>16878.5</v>
      </c>
      <c r="J865" s="16">
        <v>15299.5694980562</v>
      </c>
      <c r="K865" s="17">
        <f>gp_need_index[[#This Row],[Normalised weighted population (base year)]]/gp_need_index[[#This Row],[Registered population (base year)]]</f>
        <v>0.90645315034251861</v>
      </c>
      <c r="L865" s="113">
        <v>17030.589468138918</v>
      </c>
      <c r="M865" s="16">
        <v>15438.330986598017</v>
      </c>
      <c r="N865" s="17">
        <f>gp_need_index[[#This Row],[Normalised weighted population 2025/26]]/gp_need_index[[#This Row],[Registered population 2025/26]]</f>
        <v>0.90650596771651848</v>
      </c>
    </row>
    <row r="866" spans="1:14" ht="13" x14ac:dyDescent="0.3">
      <c r="A866" s="6" t="s">
        <v>5826</v>
      </c>
      <c r="B866" s="1" t="s">
        <v>7527</v>
      </c>
      <c r="C866" s="106" t="s">
        <v>6614</v>
      </c>
      <c r="D866" s="106" t="s">
        <v>6712</v>
      </c>
      <c r="E866" s="106" t="s">
        <v>6618</v>
      </c>
      <c r="F866" s="62">
        <v>5292.7663690476193</v>
      </c>
      <c r="G866" s="62">
        <v>24.687883458579968</v>
      </c>
      <c r="H866" s="62">
        <v>130667.19929253908</v>
      </c>
      <c r="I866" s="127">
        <v>3296.916666666667</v>
      </c>
      <c r="J866" s="16">
        <v>2557.6203922512823</v>
      </c>
      <c r="K866" s="17">
        <f>gp_need_index[[#This Row],[Normalised weighted population (base year)]]/gp_need_index[[#This Row],[Registered population (base year)]]</f>
        <v>0.77576130998699255</v>
      </c>
      <c r="L866" s="113">
        <v>3328.50402911535</v>
      </c>
      <c r="M866" s="16">
        <v>2580.8170719224836</v>
      </c>
      <c r="N866" s="17">
        <f>gp_need_index[[#This Row],[Normalised weighted population 2025/26]]/gp_need_index[[#This Row],[Registered population 2025/26]]</f>
        <v>0.77536846864157571</v>
      </c>
    </row>
    <row r="867" spans="1:14" ht="13" x14ac:dyDescent="0.3">
      <c r="A867" s="6" t="s">
        <v>5820</v>
      </c>
      <c r="B867" s="1" t="s">
        <v>11366</v>
      </c>
      <c r="C867" s="106" t="s">
        <v>6614</v>
      </c>
      <c r="D867" s="106" t="s">
        <v>6712</v>
      </c>
      <c r="E867" s="106" t="s">
        <v>6617</v>
      </c>
      <c r="F867" s="62">
        <v>5460.4934616815481</v>
      </c>
      <c r="G867" s="62">
        <v>163.02201814975223</v>
      </c>
      <c r="H867" s="62">
        <v>890180.66421685275</v>
      </c>
      <c r="I867" s="127">
        <v>16938.333333333332</v>
      </c>
      <c r="J867" s="16">
        <v>17423.991881019931</v>
      </c>
      <c r="K867" s="17">
        <f>gp_need_index[[#This Row],[Normalised weighted population (base year)]]/gp_need_index[[#This Row],[Registered population (base year)]]</f>
        <v>1.028672156706874</v>
      </c>
      <c r="L867" s="113">
        <v>17087.022083036387</v>
      </c>
      <c r="M867" s="16">
        <v>17582.021102041999</v>
      </c>
      <c r="N867" s="17">
        <f>gp_need_index[[#This Row],[Normalised weighted population 2025/26]]/gp_need_index[[#This Row],[Registered population 2025/26]]</f>
        <v>1.0289692970840738</v>
      </c>
    </row>
    <row r="868" spans="1:14" ht="13" x14ac:dyDescent="0.3">
      <c r="A868" s="6" t="s">
        <v>5822</v>
      </c>
      <c r="B868" s="1" t="s">
        <v>12474</v>
      </c>
      <c r="C868" s="106" t="s">
        <v>6614</v>
      </c>
      <c r="D868" s="106" t="s">
        <v>6712</v>
      </c>
      <c r="E868" s="106" t="s">
        <v>6619</v>
      </c>
      <c r="F868" s="62">
        <v>5547.5104602222709</v>
      </c>
      <c r="G868" s="62">
        <v>180.58746683618543</v>
      </c>
      <c r="H868" s="62">
        <v>1001810.8612587812</v>
      </c>
      <c r="I868" s="127">
        <v>20757.416666666664</v>
      </c>
      <c r="J868" s="16">
        <v>19608.990640396929</v>
      </c>
      <c r="K868" s="17">
        <f>gp_need_index[[#This Row],[Normalised weighted population (base year)]]/gp_need_index[[#This Row],[Registered population (base year)]]</f>
        <v>0.94467394258583548</v>
      </c>
      <c r="L868" s="113">
        <v>20942.17852832573</v>
      </c>
      <c r="M868" s="16">
        <v>19786.836999434006</v>
      </c>
      <c r="N868" s="17">
        <f>gp_need_index[[#This Row],[Normalised weighted population 2025/26]]/gp_need_index[[#This Row],[Registered population 2025/26]]</f>
        <v>0.94483183650979552</v>
      </c>
    </row>
    <row r="869" spans="1:14" ht="13" x14ac:dyDescent="0.3">
      <c r="A869" s="6" t="s">
        <v>5783</v>
      </c>
      <c r="B869" s="1" t="s">
        <v>7528</v>
      </c>
      <c r="C869" s="106" t="s">
        <v>6614</v>
      </c>
      <c r="D869" s="106" t="s">
        <v>6712</v>
      </c>
      <c r="E869" s="106" t="s">
        <v>6618</v>
      </c>
      <c r="F869" s="62">
        <v>5355.7315250318879</v>
      </c>
      <c r="G869" s="62">
        <v>58.882133071485178</v>
      </c>
      <c r="H869" s="62">
        <v>315356.89635207586</v>
      </c>
      <c r="I869" s="127">
        <v>8197.6666666666661</v>
      </c>
      <c r="J869" s="16">
        <v>6172.6526114744456</v>
      </c>
      <c r="K869" s="17">
        <f>gp_need_index[[#This Row],[Normalised weighted population (base year)]]/gp_need_index[[#This Row],[Registered population (base year)]]</f>
        <v>0.75297677527846696</v>
      </c>
      <c r="L869" s="113">
        <v>8270.7648493547931</v>
      </c>
      <c r="M869" s="16">
        <v>6228.6363085796847</v>
      </c>
      <c r="N869" s="17">
        <f>gp_need_index[[#This Row],[Normalised weighted population 2025/26]]/gp_need_index[[#This Row],[Registered population 2025/26]]</f>
        <v>0.75309072643572794</v>
      </c>
    </row>
    <row r="870" spans="1:14" ht="13" x14ac:dyDescent="0.3">
      <c r="A870" s="6" t="s">
        <v>5730</v>
      </c>
      <c r="B870" s="1" t="s">
        <v>7529</v>
      </c>
      <c r="C870" s="106" t="s">
        <v>6614</v>
      </c>
      <c r="D870" s="106" t="s">
        <v>6712</v>
      </c>
      <c r="E870" s="106" t="s">
        <v>6615</v>
      </c>
      <c r="F870" s="62">
        <v>5490.7928560697119</v>
      </c>
      <c r="G870" s="62">
        <v>47.019404518993142</v>
      </c>
      <c r="H870" s="62">
        <v>258173.81042953947</v>
      </c>
      <c r="I870" s="127">
        <v>6058.6666666666661</v>
      </c>
      <c r="J870" s="16">
        <v>5053.3768679123268</v>
      </c>
      <c r="K870" s="17">
        <f>gp_need_index[[#This Row],[Normalised weighted population (base year)]]/gp_need_index[[#This Row],[Registered population (base year)]]</f>
        <v>0.83407408691334628</v>
      </c>
      <c r="L870" s="113">
        <v>6120.2717963988862</v>
      </c>
      <c r="M870" s="16">
        <v>5099.2091442024139</v>
      </c>
      <c r="N870" s="17">
        <f>gp_need_index[[#This Row],[Normalised weighted population 2025/26]]/gp_need_index[[#This Row],[Registered population 2025/26]]</f>
        <v>0.83316710659855719</v>
      </c>
    </row>
    <row r="871" spans="1:14" ht="13" x14ac:dyDescent="0.3">
      <c r="A871" s="6" t="s">
        <v>5731</v>
      </c>
      <c r="B871" s="1" t="s">
        <v>7530</v>
      </c>
      <c r="C871" s="106" t="s">
        <v>6614</v>
      </c>
      <c r="D871" s="106" t="s">
        <v>6712</v>
      </c>
      <c r="E871" s="106" t="s">
        <v>6615</v>
      </c>
      <c r="F871" s="62">
        <v>5380.031908118207</v>
      </c>
      <c r="G871" s="62">
        <v>76.676230279823329</v>
      </c>
      <c r="H871" s="62">
        <v>412520.56549966894</v>
      </c>
      <c r="I871" s="127">
        <v>8532.5</v>
      </c>
      <c r="J871" s="16">
        <v>8074.4901264997661</v>
      </c>
      <c r="K871" s="17">
        <f>gp_need_index[[#This Row],[Normalised weighted population (base year)]]/gp_need_index[[#This Row],[Registered population (base year)]]</f>
        <v>0.94632172593023922</v>
      </c>
      <c r="L871" s="113">
        <v>8615.0089505347005</v>
      </c>
      <c r="M871" s="16">
        <v>8147.7227929033315</v>
      </c>
      <c r="N871" s="17">
        <f>gp_need_index[[#This Row],[Normalised weighted population 2025/26]]/gp_need_index[[#This Row],[Registered population 2025/26]]</f>
        <v>0.94575906301265467</v>
      </c>
    </row>
    <row r="872" spans="1:14" ht="13" x14ac:dyDescent="0.3">
      <c r="A872" s="6" t="s">
        <v>5809</v>
      </c>
      <c r="B872" s="1" t="s">
        <v>7531</v>
      </c>
      <c r="C872" s="106" t="s">
        <v>6614</v>
      </c>
      <c r="D872" s="106" t="s">
        <v>6712</v>
      </c>
      <c r="E872" s="106" t="s">
        <v>6616</v>
      </c>
      <c r="F872" s="62">
        <v>5371.9328125000002</v>
      </c>
      <c r="G872" s="62">
        <v>30.49817878814029</v>
      </c>
      <c r="H872" s="62">
        <v>163834.16735350233</v>
      </c>
      <c r="I872" s="127">
        <v>5674</v>
      </c>
      <c r="J872" s="16">
        <v>3206.815556157349</v>
      </c>
      <c r="K872" s="17">
        <f>gp_need_index[[#This Row],[Normalised weighted population (base year)]]/gp_need_index[[#This Row],[Registered population (base year)]]</f>
        <v>0.56517722174080876</v>
      </c>
      <c r="L872" s="113">
        <v>5734.5315644512139</v>
      </c>
      <c r="M872" s="16">
        <v>3235.9001980558014</v>
      </c>
      <c r="N872" s="17">
        <f>gp_need_index[[#This Row],[Normalised weighted population 2025/26]]/gp_need_index[[#This Row],[Registered population 2025/26]]</f>
        <v>0.56428326563156206</v>
      </c>
    </row>
    <row r="873" spans="1:14" ht="13" x14ac:dyDescent="0.3">
      <c r="A873" s="6" t="s">
        <v>5749</v>
      </c>
      <c r="B873" s="1" t="s">
        <v>7532</v>
      </c>
      <c r="C873" s="106" t="s">
        <v>6614</v>
      </c>
      <c r="D873" s="106" t="s">
        <v>6712</v>
      </c>
      <c r="E873" s="106" t="s">
        <v>6621</v>
      </c>
      <c r="F873" s="62">
        <v>5324.8295634501692</v>
      </c>
      <c r="G873" s="62">
        <v>43.425109393605325</v>
      </c>
      <c r="H873" s="62">
        <v>231231.30629512729</v>
      </c>
      <c r="I873" s="127">
        <v>7964.3333333333339</v>
      </c>
      <c r="J873" s="16">
        <v>4526.0165329118527</v>
      </c>
      <c r="K873" s="17">
        <f>gp_need_index[[#This Row],[Normalised weighted population (base year)]]/gp_need_index[[#This Row],[Registered population (base year)]]</f>
        <v>0.56828567357533821</v>
      </c>
      <c r="L873" s="113">
        <v>8044.1740943100158</v>
      </c>
      <c r="M873" s="16">
        <v>4567.0658442242739</v>
      </c>
      <c r="N873" s="17">
        <f>gp_need_index[[#This Row],[Normalised weighted population 2025/26]]/gp_need_index[[#This Row],[Registered population 2025/26]]</f>
        <v>0.56774825988099298</v>
      </c>
    </row>
    <row r="874" spans="1:14" ht="13" x14ac:dyDescent="0.3">
      <c r="A874" s="6" t="s">
        <v>5729</v>
      </c>
      <c r="B874" s="1" t="s">
        <v>7533</v>
      </c>
      <c r="C874" s="106" t="s">
        <v>6614</v>
      </c>
      <c r="D874" s="106" t="s">
        <v>6712</v>
      </c>
      <c r="E874" s="106" t="s">
        <v>6615</v>
      </c>
      <c r="F874" s="62">
        <v>5374.2361002604166</v>
      </c>
      <c r="G874" s="62">
        <v>45.969033544315508</v>
      </c>
      <c r="H874" s="62">
        <v>247048.43956794246</v>
      </c>
      <c r="I874" s="127">
        <v>4975.6666666666661</v>
      </c>
      <c r="J874" s="16">
        <v>4835.6139133144052</v>
      </c>
      <c r="K874" s="17">
        <f>gp_need_index[[#This Row],[Normalised weighted population (base year)]]/gp_need_index[[#This Row],[Registered population (base year)]]</f>
        <v>0.97185246465754793</v>
      </c>
      <c r="L874" s="113">
        <v>5018.6895438718993</v>
      </c>
      <c r="M874" s="16">
        <v>4879.4711594094852</v>
      </c>
      <c r="N874" s="17">
        <f>gp_need_index[[#This Row],[Normalised weighted population 2025/26]]/gp_need_index[[#This Row],[Registered population 2025/26]]</f>
        <v>0.97226001264963524</v>
      </c>
    </row>
    <row r="875" spans="1:14" ht="13" x14ac:dyDescent="0.3">
      <c r="A875" s="6" t="s">
        <v>5814</v>
      </c>
      <c r="B875" s="1" t="s">
        <v>7534</v>
      </c>
      <c r="C875" s="106" t="s">
        <v>6614</v>
      </c>
      <c r="D875" s="106" t="s">
        <v>6712</v>
      </c>
      <c r="E875" s="106" t="s">
        <v>6620</v>
      </c>
      <c r="F875" s="62">
        <v>5468.0091901506694</v>
      </c>
      <c r="G875" s="62">
        <v>53.473336003365851</v>
      </c>
      <c r="H875" s="62">
        <v>292392.69269441912</v>
      </c>
      <c r="I875" s="127">
        <v>5699.9166666666661</v>
      </c>
      <c r="J875" s="16">
        <v>5723.1617225242608</v>
      </c>
      <c r="K875" s="17">
        <f>gp_need_index[[#This Row],[Normalised weighted population (base year)]]/gp_need_index[[#This Row],[Registered population (base year)]]</f>
        <v>1.0040781395969405</v>
      </c>
      <c r="L875" s="113">
        <v>5753.4966784836142</v>
      </c>
      <c r="M875" s="16">
        <v>5775.0687019908346</v>
      </c>
      <c r="N875" s="17">
        <f>gp_need_index[[#This Row],[Normalised weighted population 2025/26]]/gp_need_index[[#This Row],[Registered population 2025/26]]</f>
        <v>1.0037493761989806</v>
      </c>
    </row>
    <row r="876" spans="1:14" ht="13" x14ac:dyDescent="0.3">
      <c r="A876" s="6" t="s">
        <v>5727</v>
      </c>
      <c r="B876" s="1" t="s">
        <v>7535</v>
      </c>
      <c r="C876" s="106" t="s">
        <v>6614</v>
      </c>
      <c r="D876" s="106" t="s">
        <v>6712</v>
      </c>
      <c r="E876" s="106" t="s">
        <v>6617</v>
      </c>
      <c r="F876" s="62">
        <v>5485.4718261718754</v>
      </c>
      <c r="G876" s="62">
        <v>55.938340077080809</v>
      </c>
      <c r="H876" s="62">
        <v>306848.18849564786</v>
      </c>
      <c r="I876" s="127">
        <v>6349.6666666666679</v>
      </c>
      <c r="J876" s="16">
        <v>6006.1070296977377</v>
      </c>
      <c r="K876" s="17">
        <f>gp_need_index[[#This Row],[Normalised weighted population (base year)]]/gp_need_index[[#This Row],[Registered population (base year)]]</f>
        <v>0.94589327991459971</v>
      </c>
      <c r="L876" s="113">
        <v>6404.7729880087973</v>
      </c>
      <c r="M876" s="16">
        <v>6060.5802194099206</v>
      </c>
      <c r="N876" s="17">
        <f>gp_need_index[[#This Row],[Normalised weighted population 2025/26]]/gp_need_index[[#This Row],[Registered population 2025/26]]</f>
        <v>0.94625995812134411</v>
      </c>
    </row>
    <row r="877" spans="1:14" ht="13" x14ac:dyDescent="0.3">
      <c r="A877" s="6" t="s">
        <v>5747</v>
      </c>
      <c r="B877" s="1" t="s">
        <v>7536</v>
      </c>
      <c r="C877" s="106" t="s">
        <v>6614</v>
      </c>
      <c r="D877" s="106" t="s">
        <v>6712</v>
      </c>
      <c r="E877" s="106" t="s">
        <v>6621</v>
      </c>
      <c r="F877" s="62">
        <v>5540.5715193838441</v>
      </c>
      <c r="G877" s="62">
        <v>93.666611472488668</v>
      </c>
      <c r="H877" s="62">
        <v>518966.55984166276</v>
      </c>
      <c r="I877" s="127">
        <v>10810.75</v>
      </c>
      <c r="J877" s="16">
        <v>10158.015657593727</v>
      </c>
      <c r="K877" s="17">
        <f>gp_need_index[[#This Row],[Normalised weighted population (base year)]]/gp_need_index[[#This Row],[Registered population (base year)]]</f>
        <v>0.93962173369967184</v>
      </c>
      <c r="L877" s="113">
        <v>10904.360964431071</v>
      </c>
      <c r="M877" s="16">
        <v>10250.145137018484</v>
      </c>
      <c r="N877" s="17">
        <f>gp_need_index[[#This Row],[Normalised weighted population 2025/26]]/gp_need_index[[#This Row],[Registered population 2025/26]]</f>
        <v>0.94000420294719034</v>
      </c>
    </row>
    <row r="878" spans="1:14" ht="13" x14ac:dyDescent="0.3">
      <c r="A878" s="6" t="s">
        <v>5750</v>
      </c>
      <c r="B878" s="1" t="s">
        <v>7537</v>
      </c>
      <c r="C878" s="106" t="s">
        <v>6614</v>
      </c>
      <c r="D878" s="106" t="s">
        <v>6712</v>
      </c>
      <c r="E878" s="106" t="s">
        <v>6618</v>
      </c>
      <c r="F878" s="62">
        <v>5468.360373757102</v>
      </c>
      <c r="G878" s="62">
        <v>60.606244494960741</v>
      </c>
      <c r="H878" s="62">
        <v>331416.78579847782</v>
      </c>
      <c r="I878" s="127">
        <v>8375.9166666666661</v>
      </c>
      <c r="J878" s="16">
        <v>6487.0015909261247</v>
      </c>
      <c r="K878" s="17">
        <f>gp_need_index[[#This Row],[Normalised weighted population (base year)]]/gp_need_index[[#This Row],[Registered population (base year)]]</f>
        <v>0.77448258490228439</v>
      </c>
      <c r="L878" s="113">
        <v>8449.6407167412181</v>
      </c>
      <c r="M878" s="16">
        <v>6545.8363180760889</v>
      </c>
      <c r="N878" s="17">
        <f>gp_need_index[[#This Row],[Normalised weighted population 2025/26]]/gp_need_index[[#This Row],[Registered population 2025/26]]</f>
        <v>0.77468812432543621</v>
      </c>
    </row>
    <row r="879" spans="1:14" ht="13" x14ac:dyDescent="0.3">
      <c r="A879" s="6" t="s">
        <v>812</v>
      </c>
      <c r="B879" s="1" t="s">
        <v>7538</v>
      </c>
      <c r="C879" s="106" t="s">
        <v>6614</v>
      </c>
      <c r="D879" s="106" t="s">
        <v>6712</v>
      </c>
      <c r="E879" s="106" t="s">
        <v>6616</v>
      </c>
      <c r="F879" s="62">
        <v>5370.151154891304</v>
      </c>
      <c r="G879" s="62">
        <v>69.391285785384483</v>
      </c>
      <c r="H879" s="62">
        <v>372641.69349977502</v>
      </c>
      <c r="I879" s="127">
        <v>7097.3333333333339</v>
      </c>
      <c r="J879" s="16">
        <v>7293.9192043469175</v>
      </c>
      <c r="K879" s="17">
        <f>gp_need_index[[#This Row],[Normalised weighted population (base year)]]/gp_need_index[[#This Row],[Registered population (base year)]]</f>
        <v>1.0276985540597761</v>
      </c>
      <c r="L879" s="113">
        <v>7158.7683502903328</v>
      </c>
      <c r="M879" s="16">
        <v>7360.07237854097</v>
      </c>
      <c r="N879" s="17">
        <f>gp_need_index[[#This Row],[Normalised weighted population 2025/26]]/gp_need_index[[#This Row],[Registered population 2025/26]]</f>
        <v>1.0281199248809989</v>
      </c>
    </row>
    <row r="880" spans="1:14" ht="13" x14ac:dyDescent="0.3">
      <c r="A880" s="6" t="s">
        <v>5787</v>
      </c>
      <c r="B880" s="1" t="s">
        <v>7539</v>
      </c>
      <c r="C880" s="106" t="s">
        <v>6614</v>
      </c>
      <c r="D880" s="106" t="s">
        <v>6712</v>
      </c>
      <c r="E880" s="106" t="s">
        <v>6613</v>
      </c>
      <c r="F880" s="62">
        <v>5353.0577912283416</v>
      </c>
      <c r="G880" s="62">
        <v>122.7520734534465</v>
      </c>
      <c r="H880" s="62">
        <v>657098.94318940549</v>
      </c>
      <c r="I880" s="127">
        <v>15575.416666666668</v>
      </c>
      <c r="J880" s="16">
        <v>12861.756170846089</v>
      </c>
      <c r="K880" s="17">
        <f>gp_need_index[[#This Row],[Normalised weighted population (base year)]]/gp_need_index[[#This Row],[Registered population (base year)]]</f>
        <v>0.825772847436682</v>
      </c>
      <c r="L880" s="113">
        <v>15713.844039106065</v>
      </c>
      <c r="M880" s="16">
        <v>12978.407585891151</v>
      </c>
      <c r="N880" s="17">
        <f>gp_need_index[[#This Row],[Normalised weighted population 2025/26]]/gp_need_index[[#This Row],[Registered population 2025/26]]</f>
        <v>0.82592187841451126</v>
      </c>
    </row>
    <row r="881" spans="1:14" ht="13" x14ac:dyDescent="0.3">
      <c r="A881" s="6" t="s">
        <v>5821</v>
      </c>
      <c r="B881" s="1" t="s">
        <v>7540</v>
      </c>
      <c r="C881" s="106" t="s">
        <v>6614</v>
      </c>
      <c r="D881" s="106" t="s">
        <v>6712</v>
      </c>
      <c r="E881" s="106" t="s">
        <v>6613</v>
      </c>
      <c r="F881" s="62">
        <v>5332.0052154876375</v>
      </c>
      <c r="G881" s="62">
        <v>109.93092825615993</v>
      </c>
      <c r="H881" s="62">
        <v>586152.28280524211</v>
      </c>
      <c r="I881" s="127">
        <v>11810.166666666666</v>
      </c>
      <c r="J881" s="16">
        <v>11473.078474047676</v>
      </c>
      <c r="K881" s="17">
        <f>gp_need_index[[#This Row],[Normalised weighted population (base year)]]/gp_need_index[[#This Row],[Registered population (base year)]]</f>
        <v>0.97145779546275179</v>
      </c>
      <c r="L881" s="113">
        <v>11908.364012211041</v>
      </c>
      <c r="M881" s="16">
        <v>11577.135091288979</v>
      </c>
      <c r="N881" s="17">
        <f>gp_need_index[[#This Row],[Normalised weighted population 2025/26]]/gp_need_index[[#This Row],[Registered population 2025/26]]</f>
        <v>0.97218518676600629</v>
      </c>
    </row>
    <row r="882" spans="1:14" ht="13" x14ac:dyDescent="0.3">
      <c r="A882" s="6" t="s">
        <v>5792</v>
      </c>
      <c r="B882" s="1" t="s">
        <v>7541</v>
      </c>
      <c r="C882" s="106" t="s">
        <v>6614</v>
      </c>
      <c r="D882" s="106" t="s">
        <v>6712</v>
      </c>
      <c r="E882" s="106" t="s">
        <v>6688</v>
      </c>
      <c r="F882" s="62">
        <v>5435.0408166956022</v>
      </c>
      <c r="G882" s="62">
        <v>48.749569024077005</v>
      </c>
      <c r="H882" s="62">
        <v>264955.8974421781</v>
      </c>
      <c r="I882" s="127">
        <v>6354.6666666666679</v>
      </c>
      <c r="J882" s="16">
        <v>5186.1263577572317</v>
      </c>
      <c r="K882" s="17">
        <f>gp_need_index[[#This Row],[Normalised weighted population (base year)]]/gp_need_index[[#This Row],[Registered population (base year)]]</f>
        <v>0.81611304412881303</v>
      </c>
      <c r="L882" s="113">
        <v>6412.3092186837584</v>
      </c>
      <c r="M882" s="16">
        <v>5233.1626232717472</v>
      </c>
      <c r="N882" s="17">
        <f>gp_need_index[[#This Row],[Normalised weighted population 2025/26]]/gp_need_index[[#This Row],[Registered population 2025/26]]</f>
        <v>0.81611201905605357</v>
      </c>
    </row>
    <row r="883" spans="1:14" ht="13" x14ac:dyDescent="0.3">
      <c r="A883" s="6" t="s">
        <v>5758</v>
      </c>
      <c r="B883" s="1" t="s">
        <v>7542</v>
      </c>
      <c r="C883" s="106" t="s">
        <v>6614</v>
      </c>
      <c r="D883" s="106" t="s">
        <v>6712</v>
      </c>
      <c r="E883" s="106" t="s">
        <v>6613</v>
      </c>
      <c r="F883" s="62">
        <v>5323.3490363507235</v>
      </c>
      <c r="G883" s="62">
        <v>150.5714874273088</v>
      </c>
      <c r="H883" s="62">
        <v>801544.58249805938</v>
      </c>
      <c r="I883" s="127">
        <v>13184.000000000002</v>
      </c>
      <c r="J883" s="16">
        <v>15689.069487943267</v>
      </c>
      <c r="K883" s="17">
        <f>gp_need_index[[#This Row],[Normalised weighted population (base year)]]/gp_need_index[[#This Row],[Registered population (base year)]]</f>
        <v>1.1900083046073471</v>
      </c>
      <c r="L883" s="113">
        <v>13286.028975251844</v>
      </c>
      <c r="M883" s="16">
        <v>15831.363598654003</v>
      </c>
      <c r="N883" s="17">
        <f>gp_need_index[[#This Row],[Normalised weighted population 2025/26]]/gp_need_index[[#This Row],[Registered population 2025/26]]</f>
        <v>1.1915797886745096</v>
      </c>
    </row>
    <row r="884" spans="1:14" ht="13" x14ac:dyDescent="0.3">
      <c r="A884" s="6" t="s">
        <v>5726</v>
      </c>
      <c r="B884" s="1" t="s">
        <v>6782</v>
      </c>
      <c r="C884" s="106" t="s">
        <v>6614</v>
      </c>
      <c r="D884" s="106" t="s">
        <v>6712</v>
      </c>
      <c r="E884" s="106" t="s">
        <v>6617</v>
      </c>
      <c r="F884" s="62">
        <v>5548.5850665118242</v>
      </c>
      <c r="G884" s="62">
        <v>47.026137279249788</v>
      </c>
      <c r="H884" s="62">
        <v>260928.52304338035</v>
      </c>
      <c r="I884" s="127">
        <v>5101.9166666666661</v>
      </c>
      <c r="J884" s="16">
        <v>5107.296361052895</v>
      </c>
      <c r="K884" s="17">
        <f>gp_need_index[[#This Row],[Normalised weighted population (base year)]]/gp_need_index[[#This Row],[Registered population (base year)]]</f>
        <v>1.0010544457578809</v>
      </c>
      <c r="L884" s="113">
        <v>5148.9464578450516</v>
      </c>
      <c r="M884" s="16">
        <v>5153.6176673859873</v>
      </c>
      <c r="N884" s="17">
        <f>gp_need_index[[#This Row],[Normalised weighted population 2025/26]]/gp_need_index[[#This Row],[Registered population 2025/26]]</f>
        <v>1.0009072165692883</v>
      </c>
    </row>
    <row r="885" spans="1:14" ht="13" x14ac:dyDescent="0.3">
      <c r="A885" s="6" t="s">
        <v>5782</v>
      </c>
      <c r="B885" s="1" t="s">
        <v>7543</v>
      </c>
      <c r="C885" s="106" t="s">
        <v>6614</v>
      </c>
      <c r="D885" s="106" t="s">
        <v>6712</v>
      </c>
      <c r="E885" s="106" t="s">
        <v>6688</v>
      </c>
      <c r="F885" s="62">
        <v>5429.6115315755205</v>
      </c>
      <c r="G885" s="62">
        <v>97.114168177560501</v>
      </c>
      <c r="H885" s="62">
        <v>527292.20741624699</v>
      </c>
      <c r="I885" s="127">
        <v>8307</v>
      </c>
      <c r="J885" s="16">
        <v>10320.978100584345</v>
      </c>
      <c r="K885" s="17">
        <f>gp_need_index[[#This Row],[Normalised weighted population (base year)]]/gp_need_index[[#This Row],[Registered population (base year)]]</f>
        <v>1.2424434935096118</v>
      </c>
      <c r="L885" s="113">
        <v>8374.8722952727512</v>
      </c>
      <c r="M885" s="16">
        <v>10414.585589646475</v>
      </c>
      <c r="N885" s="17">
        <f>gp_need_index[[#This Row],[Normalised weighted population 2025/26]]/gp_need_index[[#This Row],[Registered population 2025/26]]</f>
        <v>1.2435515697982704</v>
      </c>
    </row>
    <row r="886" spans="1:14" ht="13" x14ac:dyDescent="0.3">
      <c r="A886" s="6" t="s">
        <v>5793</v>
      </c>
      <c r="B886" s="1" t="s">
        <v>7544</v>
      </c>
      <c r="C886" s="106" t="s">
        <v>6614</v>
      </c>
      <c r="D886" s="106" t="s">
        <v>6712</v>
      </c>
      <c r="E886" s="106" t="s">
        <v>6617</v>
      </c>
      <c r="F886" s="62">
        <v>5511.8669738769531</v>
      </c>
      <c r="G886" s="62">
        <v>45.72352050231067</v>
      </c>
      <c r="H886" s="62">
        <v>252021.96258607192</v>
      </c>
      <c r="I886" s="127">
        <v>4243.583333333333</v>
      </c>
      <c r="J886" s="16">
        <v>4932.9633932249726</v>
      </c>
      <c r="K886" s="17">
        <f>gp_need_index[[#This Row],[Normalised weighted population (base year)]]/gp_need_index[[#This Row],[Registered population (base year)]]</f>
        <v>1.162452344101873</v>
      </c>
      <c r="L886" s="113">
        <v>4279.2324655885623</v>
      </c>
      <c r="M886" s="16">
        <v>4977.7035634273534</v>
      </c>
      <c r="N886" s="17">
        <f>gp_need_index[[#This Row],[Normalised weighted population 2025/26]]/gp_need_index[[#This Row],[Registered population 2025/26]]</f>
        <v>1.1632234526765126</v>
      </c>
    </row>
    <row r="887" spans="1:14" ht="13" x14ac:dyDescent="0.3">
      <c r="A887" s="6" t="s">
        <v>5755</v>
      </c>
      <c r="B887" s="1" t="s">
        <v>7545</v>
      </c>
      <c r="C887" s="106" t="s">
        <v>6614</v>
      </c>
      <c r="D887" s="106" t="s">
        <v>6712</v>
      </c>
      <c r="E887" s="106" t="s">
        <v>6615</v>
      </c>
      <c r="F887" s="62">
        <v>5365.183024088542</v>
      </c>
      <c r="G887" s="62">
        <v>15.725114324650878</v>
      </c>
      <c r="H887" s="62">
        <v>84368.116426468448</v>
      </c>
      <c r="I887" s="127">
        <v>2415.75</v>
      </c>
      <c r="J887" s="16">
        <v>1651.383179531322</v>
      </c>
      <c r="K887" s="17">
        <f>gp_need_index[[#This Row],[Normalised weighted population (base year)]]/gp_need_index[[#This Row],[Registered population (base year)]]</f>
        <v>0.68359026369919151</v>
      </c>
      <c r="L887" s="113">
        <v>2442.4875060035147</v>
      </c>
      <c r="M887" s="16">
        <v>1666.360619790265</v>
      </c>
      <c r="N887" s="17">
        <f>gp_need_index[[#This Row],[Normalised weighted population 2025/26]]/gp_need_index[[#This Row],[Registered population 2025/26]]</f>
        <v>0.68223915811009561</v>
      </c>
    </row>
    <row r="888" spans="1:14" ht="13" x14ac:dyDescent="0.3">
      <c r="A888" s="6" t="s">
        <v>802</v>
      </c>
      <c r="B888" s="1" t="s">
        <v>7546</v>
      </c>
      <c r="C888" s="106" t="s">
        <v>6614</v>
      </c>
      <c r="D888" s="106" t="s">
        <v>6712</v>
      </c>
      <c r="E888" s="106" t="s">
        <v>6616</v>
      </c>
      <c r="F888" s="62">
        <v>5228.32521654212</v>
      </c>
      <c r="G888" s="62">
        <v>19.948663994000292</v>
      </c>
      <c r="H888" s="62">
        <v>104298.10299615757</v>
      </c>
      <c r="I888" s="127">
        <v>2244.5</v>
      </c>
      <c r="J888" s="16">
        <v>2041.4836817530879</v>
      </c>
      <c r="K888" s="17">
        <f>gp_need_index[[#This Row],[Normalised weighted population (base year)]]/gp_need_index[[#This Row],[Registered population (base year)]]</f>
        <v>0.90954942381514281</v>
      </c>
      <c r="L888" s="113">
        <v>2263.2830517848342</v>
      </c>
      <c r="M888" s="16">
        <v>2059.9991906077571</v>
      </c>
      <c r="N888" s="17">
        <f>gp_need_index[[#This Row],[Normalised weighted population 2025/26]]/gp_need_index[[#This Row],[Registered population 2025/26]]</f>
        <v>0.91018186566776671</v>
      </c>
    </row>
    <row r="889" spans="1:14" ht="13" x14ac:dyDescent="0.3">
      <c r="A889" s="6" t="s">
        <v>5751</v>
      </c>
      <c r="B889" s="1" t="s">
        <v>7547</v>
      </c>
      <c r="C889" s="106" t="s">
        <v>6614</v>
      </c>
      <c r="D889" s="106" t="s">
        <v>6712</v>
      </c>
      <c r="E889" s="106" t="s">
        <v>6688</v>
      </c>
      <c r="F889" s="62">
        <v>5576.0663103376119</v>
      </c>
      <c r="G889" s="62">
        <v>60.627095160988198</v>
      </c>
      <c r="H889" s="62">
        <v>338060.70282081875</v>
      </c>
      <c r="I889" s="127">
        <v>5290.833333333333</v>
      </c>
      <c r="J889" s="16">
        <v>6617.0466041564259</v>
      </c>
      <c r="K889" s="17">
        <f>gp_need_index[[#This Row],[Normalised weighted population (base year)]]/gp_need_index[[#This Row],[Registered population (base year)]]</f>
        <v>1.2506624547153429</v>
      </c>
      <c r="L889" s="113">
        <v>5332.4883330608936</v>
      </c>
      <c r="M889" s="16">
        <v>6677.0607919190279</v>
      </c>
      <c r="N889" s="17">
        <f>gp_need_index[[#This Row],[Normalised weighted population 2025/26]]/gp_need_index[[#This Row],[Registered population 2025/26]]</f>
        <v>1.2521472856343481</v>
      </c>
    </row>
    <row r="890" spans="1:14" ht="13" x14ac:dyDescent="0.3">
      <c r="A890" s="6" t="s">
        <v>5807</v>
      </c>
      <c r="B890" s="1" t="s">
        <v>7548</v>
      </c>
      <c r="C890" s="106" t="s">
        <v>6614</v>
      </c>
      <c r="D890" s="106" t="s">
        <v>6712</v>
      </c>
      <c r="E890" s="106" t="s">
        <v>6616</v>
      </c>
      <c r="F890" s="62">
        <v>5312.5533603766025</v>
      </c>
      <c r="G890" s="62">
        <v>47.776583561891798</v>
      </c>
      <c r="H890" s="62">
        <v>253815.64954904182</v>
      </c>
      <c r="I890" s="127">
        <v>4573.5833333333339</v>
      </c>
      <c r="J890" s="16">
        <v>4968.072206903119</v>
      </c>
      <c r="K890" s="17">
        <f>gp_need_index[[#This Row],[Normalised weighted population (base year)]]/gp_need_index[[#This Row],[Registered population (base year)]]</f>
        <v>1.0862537850124341</v>
      </c>
      <c r="L890" s="113">
        <v>4612.0536492786778</v>
      </c>
      <c r="M890" s="16">
        <v>5013.130801179298</v>
      </c>
      <c r="N890" s="17">
        <f>gp_need_index[[#This Row],[Normalised weighted population 2025/26]]/gp_need_index[[#This Row],[Registered population 2025/26]]</f>
        <v>1.0869628114502417</v>
      </c>
    </row>
    <row r="891" spans="1:14" ht="13" x14ac:dyDescent="0.3">
      <c r="A891" s="6" t="s">
        <v>5808</v>
      </c>
      <c r="B891" s="1" t="s">
        <v>7549</v>
      </c>
      <c r="C891" s="106" t="s">
        <v>6614</v>
      </c>
      <c r="D891" s="106" t="s">
        <v>6712</v>
      </c>
      <c r="E891" s="106" t="s">
        <v>6620</v>
      </c>
      <c r="F891" s="62">
        <v>5336.6693960336543</v>
      </c>
      <c r="G891" s="62">
        <v>36.683173789750938</v>
      </c>
      <c r="H891" s="62">
        <v>195765.97091314773</v>
      </c>
      <c r="I891" s="127">
        <v>3831.25</v>
      </c>
      <c r="J891" s="16">
        <v>3831.834171293262</v>
      </c>
      <c r="K891" s="17">
        <f>gp_need_index[[#This Row],[Normalised weighted population (base year)]]/gp_need_index[[#This Row],[Registered population (base year)]]</f>
        <v>1.0001524753783393</v>
      </c>
      <c r="L891" s="113">
        <v>3865.2677996020275</v>
      </c>
      <c r="M891" s="16">
        <v>3866.5875029815561</v>
      </c>
      <c r="N891" s="17">
        <f>gp_need_index[[#This Row],[Normalised weighted population 2025/26]]/gp_need_index[[#This Row],[Registered population 2025/26]]</f>
        <v>1.0003414261179173</v>
      </c>
    </row>
    <row r="892" spans="1:14" ht="13" x14ac:dyDescent="0.3">
      <c r="A892" s="6" t="s">
        <v>809</v>
      </c>
      <c r="B892" s="1" t="s">
        <v>7550</v>
      </c>
      <c r="C892" s="106" t="s">
        <v>6614</v>
      </c>
      <c r="D892" s="106" t="s">
        <v>6712</v>
      </c>
      <c r="E892" s="106" t="s">
        <v>6616</v>
      </c>
      <c r="F892" s="62">
        <v>5254.536998401989</v>
      </c>
      <c r="G892" s="62">
        <v>27.997869660164543</v>
      </c>
      <c r="H892" s="62">
        <v>147115.84200577112</v>
      </c>
      <c r="I892" s="127">
        <v>3779.4166666666661</v>
      </c>
      <c r="J892" s="16">
        <v>2879.5786515236214</v>
      </c>
      <c r="K892" s="17">
        <f>gp_need_index[[#This Row],[Normalised weighted population (base year)]]/gp_need_index[[#This Row],[Registered population (base year)]]</f>
        <v>0.76191087289227755</v>
      </c>
      <c r="L892" s="113">
        <v>3810.4951467132005</v>
      </c>
      <c r="M892" s="16">
        <v>2905.6953746189624</v>
      </c>
      <c r="N892" s="17">
        <f>gp_need_index[[#This Row],[Normalised weighted population 2025/26]]/gp_need_index[[#This Row],[Registered population 2025/26]]</f>
        <v>0.76255060372542749</v>
      </c>
    </row>
    <row r="893" spans="1:14" ht="13" x14ac:dyDescent="0.3">
      <c r="A893" s="6" t="s">
        <v>5801</v>
      </c>
      <c r="B893" s="1" t="s">
        <v>7552</v>
      </c>
      <c r="C893" s="106" t="s">
        <v>6614</v>
      </c>
      <c r="D893" s="106" t="s">
        <v>6712</v>
      </c>
      <c r="E893" s="106" t="s">
        <v>6615</v>
      </c>
      <c r="F893" s="62">
        <v>5642.1734793526784</v>
      </c>
      <c r="G893" s="62">
        <v>30.209210999689635</v>
      </c>
      <c r="H893" s="62">
        <v>170445.60913461808</v>
      </c>
      <c r="I893" s="127">
        <v>4213.8333333333339</v>
      </c>
      <c r="J893" s="16">
        <v>3336.2249137705512</v>
      </c>
      <c r="K893" s="17">
        <f>gp_need_index[[#This Row],[Normalised weighted population (base year)]]/gp_need_index[[#This Row],[Registered population (base year)]]</f>
        <v>0.79173157784374104</v>
      </c>
      <c r="L893" s="113">
        <v>4254.2012603374596</v>
      </c>
      <c r="M893" s="16">
        <v>3366.4832511181421</v>
      </c>
      <c r="N893" s="17">
        <f>gp_need_index[[#This Row],[Normalised weighted population 2025/26]]/gp_need_index[[#This Row],[Registered population 2025/26]]</f>
        <v>0.79133144980806569</v>
      </c>
    </row>
    <row r="894" spans="1:14" ht="13" x14ac:dyDescent="0.3">
      <c r="A894" s="6" t="s">
        <v>5817</v>
      </c>
      <c r="B894" s="1" t="s">
        <v>7553</v>
      </c>
      <c r="C894" s="106" t="s">
        <v>6614</v>
      </c>
      <c r="D894" s="106" t="s">
        <v>6712</v>
      </c>
      <c r="E894" s="106" t="s">
        <v>6619</v>
      </c>
      <c r="F894" s="62">
        <v>5597.2662353515625</v>
      </c>
      <c r="G894" s="62">
        <v>72.218856462980042</v>
      </c>
      <c r="H894" s="62">
        <v>404228.16683593916</v>
      </c>
      <c r="I894" s="127">
        <v>7744.9166666666652</v>
      </c>
      <c r="J894" s="16">
        <v>7912.178482584065</v>
      </c>
      <c r="K894" s="17">
        <f>gp_need_index[[#This Row],[Normalised weighted population (base year)]]/gp_need_index[[#This Row],[Registered population (base year)]]</f>
        <v>1.0215963351338921</v>
      </c>
      <c r="L894" s="113">
        <v>7814.7607048394448</v>
      </c>
      <c r="M894" s="16">
        <v>7983.9390418593694</v>
      </c>
      <c r="N894" s="17">
        <f>gp_need_index[[#This Row],[Normalised weighted population 2025/26]]/gp_need_index[[#This Row],[Registered population 2025/26]]</f>
        <v>1.0216485626892142</v>
      </c>
    </row>
    <row r="895" spans="1:14" ht="13" x14ac:dyDescent="0.3">
      <c r="A895" s="6" t="s">
        <v>5761</v>
      </c>
      <c r="B895" s="1" t="s">
        <v>7554</v>
      </c>
      <c r="C895" s="106" t="s">
        <v>6614</v>
      </c>
      <c r="D895" s="106" t="s">
        <v>6712</v>
      </c>
      <c r="E895" s="106" t="s">
        <v>6688</v>
      </c>
      <c r="F895" s="62">
        <v>5401.4081420898438</v>
      </c>
      <c r="G895" s="62">
        <v>47.379779744850495</v>
      </c>
      <c r="H895" s="62">
        <v>255917.52808425893</v>
      </c>
      <c r="I895" s="127">
        <v>4959.583333333333</v>
      </c>
      <c r="J895" s="16">
        <v>5009.2134223941712</v>
      </c>
      <c r="K895" s="17">
        <f>gp_need_index[[#This Row],[Normalised weighted population (base year)]]/gp_need_index[[#This Row],[Registered population (base year)]]</f>
        <v>1.0100069069768975</v>
      </c>
      <c r="L895" s="113">
        <v>5001.7015286224287</v>
      </c>
      <c r="M895" s="16">
        <v>5054.6451524179065</v>
      </c>
      <c r="N895" s="17">
        <f>gp_need_index[[#This Row],[Normalised weighted population 2025/26]]/gp_need_index[[#This Row],[Registered population 2025/26]]</f>
        <v>1.0105851225812867</v>
      </c>
    </row>
    <row r="896" spans="1:14" ht="13" x14ac:dyDescent="0.3">
      <c r="A896" s="6" t="s">
        <v>5762</v>
      </c>
      <c r="B896" s="1" t="s">
        <v>7555</v>
      </c>
      <c r="C896" s="106" t="s">
        <v>6614</v>
      </c>
      <c r="D896" s="106" t="s">
        <v>6712</v>
      </c>
      <c r="E896" s="106" t="s">
        <v>6688</v>
      </c>
      <c r="F896" s="62">
        <v>5383.1763057002318</v>
      </c>
      <c r="G896" s="62">
        <v>39.301383730790306</v>
      </c>
      <c r="H896" s="62">
        <v>211566.27768082294</v>
      </c>
      <c r="I896" s="127">
        <v>4540.583333333333</v>
      </c>
      <c r="J896" s="16">
        <v>4141.1021973290772</v>
      </c>
      <c r="K896" s="17">
        <f>gp_need_index[[#This Row],[Normalised weighted population (base year)]]/gp_need_index[[#This Row],[Registered population (base year)]]</f>
        <v>0.91201986470073471</v>
      </c>
      <c r="L896" s="113">
        <v>4579.1532179731985</v>
      </c>
      <c r="M896" s="16">
        <v>4178.6604766766222</v>
      </c>
      <c r="N896" s="17">
        <f>gp_need_index[[#This Row],[Normalised weighted population 2025/26]]/gp_need_index[[#This Row],[Registered population 2025/26]]</f>
        <v>0.91253999981379952</v>
      </c>
    </row>
    <row r="897" spans="1:14" ht="13" x14ac:dyDescent="0.3">
      <c r="A897" s="6" t="s">
        <v>5754</v>
      </c>
      <c r="B897" s="1" t="s">
        <v>7556</v>
      </c>
      <c r="C897" s="106" t="s">
        <v>6614</v>
      </c>
      <c r="D897" s="106" t="s">
        <v>6712</v>
      </c>
      <c r="E897" s="106" t="s">
        <v>6620</v>
      </c>
      <c r="F897" s="62">
        <v>5575.4856305803569</v>
      </c>
      <c r="G897" s="62">
        <v>26.823823718679165</v>
      </c>
      <c r="H897" s="62">
        <v>149555.84370071624</v>
      </c>
      <c r="I897" s="127">
        <v>3679.416666666667</v>
      </c>
      <c r="J897" s="16">
        <v>2927.3381361219544</v>
      </c>
      <c r="K897" s="17">
        <f>gp_need_index[[#This Row],[Normalised weighted population (base year)]]/gp_need_index[[#This Row],[Registered population (base year)]]</f>
        <v>0.79559843348047588</v>
      </c>
      <c r="L897" s="113">
        <v>3715.9761840480442</v>
      </c>
      <c r="M897" s="16">
        <v>2953.8880202402706</v>
      </c>
      <c r="N897" s="17">
        <f>gp_need_index[[#This Row],[Normalised weighted population 2025/26]]/gp_need_index[[#This Row],[Registered population 2025/26]]</f>
        <v>0.7949157567049896</v>
      </c>
    </row>
    <row r="898" spans="1:14" ht="13" x14ac:dyDescent="0.3">
      <c r="A898" s="6" t="s">
        <v>5760</v>
      </c>
      <c r="B898" s="1" t="s">
        <v>7557</v>
      </c>
      <c r="C898" s="106" t="s">
        <v>6614</v>
      </c>
      <c r="D898" s="106" t="s">
        <v>6712</v>
      </c>
      <c r="E898" s="106" t="s">
        <v>6615</v>
      </c>
      <c r="F898" s="62">
        <v>5563.3677842881943</v>
      </c>
      <c r="G898" s="62">
        <v>58.089794164208897</v>
      </c>
      <c r="H898" s="62">
        <v>323174.88944909215</v>
      </c>
      <c r="I898" s="127">
        <v>7322.75</v>
      </c>
      <c r="J898" s="16">
        <v>6325.6784563664196</v>
      </c>
      <c r="K898" s="17">
        <f>gp_need_index[[#This Row],[Normalised weighted population (base year)]]/gp_need_index[[#This Row],[Registered population (base year)]]</f>
        <v>0.86383919379555762</v>
      </c>
      <c r="L898" s="113">
        <v>7393.9745029887408</v>
      </c>
      <c r="M898" s="16">
        <v>6383.0500418057236</v>
      </c>
      <c r="N898" s="17">
        <f>gp_need_index[[#This Row],[Normalised weighted population 2025/26]]/gp_need_index[[#This Row],[Registered population 2025/26]]</f>
        <v>0.86327725896615026</v>
      </c>
    </row>
    <row r="899" spans="1:14" ht="13" x14ac:dyDescent="0.3">
      <c r="A899" s="6" t="s">
        <v>5765</v>
      </c>
      <c r="B899" s="1" t="s">
        <v>7558</v>
      </c>
      <c r="C899" s="106" t="s">
        <v>6614</v>
      </c>
      <c r="D899" s="106" t="s">
        <v>6712</v>
      </c>
      <c r="E899" s="106" t="s">
        <v>6620</v>
      </c>
      <c r="F899" s="62">
        <v>5466.2847254136032</v>
      </c>
      <c r="G899" s="62">
        <v>74.11483750250359</v>
      </c>
      <c r="H899" s="62">
        <v>405132.80416644667</v>
      </c>
      <c r="I899" s="127">
        <v>8304.0833333333321</v>
      </c>
      <c r="J899" s="16">
        <v>7929.8854426828866</v>
      </c>
      <c r="K899" s="17">
        <f>gp_need_index[[#This Row],[Normalised weighted population (base year)]]/gp_need_index[[#This Row],[Registered population (base year)]]</f>
        <v>0.95493808580311546</v>
      </c>
      <c r="L899" s="113">
        <v>8379.3241015279491</v>
      </c>
      <c r="M899" s="16">
        <v>8001.8065975972504</v>
      </c>
      <c r="N899" s="17">
        <f>gp_need_index[[#This Row],[Normalised weighted population 2025/26]]/gp_need_index[[#This Row],[Registered population 2025/26]]</f>
        <v>0.95494654469065599</v>
      </c>
    </row>
    <row r="900" spans="1:14" ht="13" x14ac:dyDescent="0.3">
      <c r="A900" s="6" t="s">
        <v>1602</v>
      </c>
      <c r="B900" s="1" t="s">
        <v>7559</v>
      </c>
      <c r="C900" s="106" t="s">
        <v>6526</v>
      </c>
      <c r="D900" s="106" t="s">
        <v>6712</v>
      </c>
      <c r="E900" s="106" t="s">
        <v>6530</v>
      </c>
      <c r="F900" s="62">
        <v>5484.6452026367188</v>
      </c>
      <c r="G900" s="62">
        <v>185.81719323637918</v>
      </c>
      <c r="H900" s="62">
        <v>1019141.3774513273</v>
      </c>
      <c r="I900" s="127">
        <v>24895.166666666664</v>
      </c>
      <c r="J900" s="16">
        <v>19948.210290487244</v>
      </c>
      <c r="K900" s="17">
        <f>gp_need_index[[#This Row],[Normalised weighted population (base year)]]/gp_need_index[[#This Row],[Registered population (base year)]]</f>
        <v>0.80128848131781594</v>
      </c>
      <c r="L900" s="113">
        <v>25122.40766122322</v>
      </c>
      <c r="M900" s="16">
        <v>20129.133247437432</v>
      </c>
      <c r="N900" s="17">
        <f>gp_need_index[[#This Row],[Normalised weighted population 2025/26]]/gp_need_index[[#This Row],[Registered population 2025/26]]</f>
        <v>0.80124220253407574</v>
      </c>
    </row>
    <row r="901" spans="1:14" ht="13" x14ac:dyDescent="0.3">
      <c r="A901" s="6" t="s">
        <v>1587</v>
      </c>
      <c r="B901" s="1" t="s">
        <v>7560</v>
      </c>
      <c r="C901" s="106" t="s">
        <v>6526</v>
      </c>
      <c r="D901" s="106" t="s">
        <v>6712</v>
      </c>
      <c r="E901" s="106" t="s">
        <v>6532</v>
      </c>
      <c r="F901" s="62">
        <v>5560.2456896551721</v>
      </c>
      <c r="G901" s="62">
        <v>95.830235107681176</v>
      </c>
      <c r="H901" s="62">
        <v>532839.65169612598</v>
      </c>
      <c r="I901" s="127">
        <v>11038.583333333334</v>
      </c>
      <c r="J901" s="16">
        <v>10429.561254519798</v>
      </c>
      <c r="K901" s="17">
        <f>gp_need_index[[#This Row],[Normalised weighted population (base year)]]/gp_need_index[[#This Row],[Registered population (base year)]]</f>
        <v>0.94482787687307079</v>
      </c>
      <c r="L901" s="113">
        <v>11137.78910817169</v>
      </c>
      <c r="M901" s="16">
        <v>10524.153552995849</v>
      </c>
      <c r="N901" s="17">
        <f>gp_need_index[[#This Row],[Normalised weighted population 2025/26]]/gp_need_index[[#This Row],[Registered population 2025/26]]</f>
        <v>0.94490508401477791</v>
      </c>
    </row>
    <row r="902" spans="1:14" ht="13" x14ac:dyDescent="0.3">
      <c r="A902" s="6" t="s">
        <v>1935</v>
      </c>
      <c r="B902" s="1" t="s">
        <v>7561</v>
      </c>
      <c r="C902" s="106" t="s">
        <v>6526</v>
      </c>
      <c r="D902" s="106" t="s">
        <v>6712</v>
      </c>
      <c r="E902" s="106" t="s">
        <v>6531</v>
      </c>
      <c r="F902" s="62">
        <v>5591.2792500535106</v>
      </c>
      <c r="G902" s="62">
        <v>103.71498023679456</v>
      </c>
      <c r="H902" s="62">
        <v>579899.41691769939</v>
      </c>
      <c r="I902" s="127">
        <v>11574.916666666666</v>
      </c>
      <c r="J902" s="16">
        <v>11350.687718061641</v>
      </c>
      <c r="K902" s="17">
        <f>gp_need_index[[#This Row],[Normalised weighted population (base year)]]/gp_need_index[[#This Row],[Registered population (base year)]]</f>
        <v>0.98062802912000591</v>
      </c>
      <c r="L902" s="113">
        <v>11684.236400032878</v>
      </c>
      <c r="M902" s="16">
        <v>11453.63429599847</v>
      </c>
      <c r="N902" s="17">
        <f>gp_need_index[[#This Row],[Normalised weighted population 2025/26]]/gp_need_index[[#This Row],[Registered population 2025/26]]</f>
        <v>0.98026382759306729</v>
      </c>
    </row>
    <row r="903" spans="1:14" ht="13" x14ac:dyDescent="0.3">
      <c r="A903" s="6" t="s">
        <v>1647</v>
      </c>
      <c r="B903" s="1" t="s">
        <v>7562</v>
      </c>
      <c r="C903" s="106" t="s">
        <v>6526</v>
      </c>
      <c r="D903" s="106" t="s">
        <v>6712</v>
      </c>
      <c r="E903" s="106" t="s">
        <v>6687</v>
      </c>
      <c r="F903" s="62">
        <v>5581.2774435063848</v>
      </c>
      <c r="G903" s="62">
        <v>119.01400197812953</v>
      </c>
      <c r="H903" s="62">
        <v>664250.16470195854</v>
      </c>
      <c r="I903" s="127">
        <v>11063.333333333334</v>
      </c>
      <c r="J903" s="16">
        <v>13001.730931681544</v>
      </c>
      <c r="K903" s="17">
        <f>gp_need_index[[#This Row],[Normalised weighted population (base year)]]/gp_need_index[[#This Row],[Registered population (base year)]]</f>
        <v>1.1752091833396996</v>
      </c>
      <c r="L903" s="113">
        <v>11159.390031495976</v>
      </c>
      <c r="M903" s="16">
        <v>13119.651866511085</v>
      </c>
      <c r="N903" s="17">
        <f>gp_need_index[[#This Row],[Normalised weighted population 2025/26]]/gp_need_index[[#This Row],[Registered population 2025/26]]</f>
        <v>1.1756603030705546</v>
      </c>
    </row>
    <row r="904" spans="1:14" ht="13" x14ac:dyDescent="0.3">
      <c r="A904" s="6" t="s">
        <v>1928</v>
      </c>
      <c r="B904" s="1" t="s">
        <v>7563</v>
      </c>
      <c r="C904" s="106" t="s">
        <v>6526</v>
      </c>
      <c r="D904" s="106" t="s">
        <v>6712</v>
      </c>
      <c r="E904" s="106" t="s">
        <v>6527</v>
      </c>
      <c r="F904" s="62">
        <v>5299.3026275634766</v>
      </c>
      <c r="G904" s="62">
        <v>88.393241893323903</v>
      </c>
      <c r="H904" s="62">
        <v>468422.53902414534</v>
      </c>
      <c r="I904" s="127">
        <v>10530.5</v>
      </c>
      <c r="J904" s="16">
        <v>9168.6899580366462</v>
      </c>
      <c r="K904" s="17">
        <f>gp_need_index[[#This Row],[Normalised weighted population (base year)]]/gp_need_index[[#This Row],[Registered population (base year)]]</f>
        <v>0.87067945093173604</v>
      </c>
      <c r="L904" s="113">
        <v>10623.246304452485</v>
      </c>
      <c r="M904" s="16">
        <v>9251.8466159228192</v>
      </c>
      <c r="N904" s="17">
        <f>gp_need_index[[#This Row],[Normalised weighted population 2025/26]]/gp_need_index[[#This Row],[Registered population 2025/26]]</f>
        <v>0.87090578066001578</v>
      </c>
    </row>
    <row r="905" spans="1:14" ht="13" x14ac:dyDescent="0.3">
      <c r="A905" s="6" t="s">
        <v>1622</v>
      </c>
      <c r="B905" s="1" t="s">
        <v>12475</v>
      </c>
      <c r="C905" s="106" t="s">
        <v>6526</v>
      </c>
      <c r="D905" s="106" t="s">
        <v>6712</v>
      </c>
      <c r="E905" s="106" t="s">
        <v>6687</v>
      </c>
      <c r="F905" s="62">
        <v>5795.4560237836231</v>
      </c>
      <c r="G905" s="62">
        <v>98.536196090066341</v>
      </c>
      <c r="H905" s="62">
        <v>571062.19119089923</v>
      </c>
      <c r="I905" s="127">
        <v>8561</v>
      </c>
      <c r="J905" s="16">
        <v>11177.711876747484</v>
      </c>
      <c r="K905" s="17">
        <f>gp_need_index[[#This Row],[Normalised weighted population (base year)]]/gp_need_index[[#This Row],[Registered population (base year)]]</f>
        <v>1.3056549324550268</v>
      </c>
      <c r="L905" s="113">
        <v>8636.5015907742491</v>
      </c>
      <c r="M905" s="16">
        <v>11279.089627193736</v>
      </c>
      <c r="N905" s="17">
        <f>gp_need_index[[#This Row],[Normalised weighted population 2025/26]]/gp_need_index[[#This Row],[Registered population 2025/26]]</f>
        <v>1.3059789902942152</v>
      </c>
    </row>
    <row r="906" spans="1:14" ht="13" x14ac:dyDescent="0.3">
      <c r="A906" s="6" t="s">
        <v>1591</v>
      </c>
      <c r="B906" s="1" t="s">
        <v>7564</v>
      </c>
      <c r="C906" s="106" t="s">
        <v>6526</v>
      </c>
      <c r="D906" s="106" t="s">
        <v>6712</v>
      </c>
      <c r="E906" s="106" t="s">
        <v>6530</v>
      </c>
      <c r="F906" s="62">
        <v>5452.0025259164668</v>
      </c>
      <c r="G906" s="62">
        <v>241.76378803058066</v>
      </c>
      <c r="H906" s="62">
        <v>1318096.7830178591</v>
      </c>
      <c r="I906" s="127">
        <v>28933.25</v>
      </c>
      <c r="J906" s="16">
        <v>25799.827573099141</v>
      </c>
      <c r="K906" s="17">
        <f>gp_need_index[[#This Row],[Normalised weighted population (base year)]]/gp_need_index[[#This Row],[Registered population (base year)]]</f>
        <v>0.89170167793452659</v>
      </c>
      <c r="L906" s="113">
        <v>29210.165896711187</v>
      </c>
      <c r="M906" s="16">
        <v>26033.822554371018</v>
      </c>
      <c r="N906" s="17">
        <f>gp_need_index[[#This Row],[Normalised weighted population 2025/26]]/gp_need_index[[#This Row],[Registered population 2025/26]]</f>
        <v>0.89125897629024431</v>
      </c>
    </row>
    <row r="907" spans="1:14" ht="13" x14ac:dyDescent="0.3">
      <c r="A907" s="6" t="s">
        <v>1578</v>
      </c>
      <c r="B907" s="1" t="s">
        <v>7565</v>
      </c>
      <c r="C907" s="106" t="s">
        <v>6526</v>
      </c>
      <c r="D907" s="106" t="s">
        <v>6712</v>
      </c>
      <c r="E907" s="106" t="s">
        <v>6686</v>
      </c>
      <c r="F907" s="62">
        <v>5308.828390370245</v>
      </c>
      <c r="G907" s="62">
        <v>115.7961648506656</v>
      </c>
      <c r="H907" s="62">
        <v>614741.96745520667</v>
      </c>
      <c r="I907" s="127">
        <v>15031.666666666668</v>
      </c>
      <c r="J907" s="16">
        <v>12032.679972087575</v>
      </c>
      <c r="K907" s="17">
        <f>gp_need_index[[#This Row],[Normalised weighted population (base year)]]/gp_need_index[[#This Row],[Registered population (base year)]]</f>
        <v>0.80048874412379911</v>
      </c>
      <c r="L907" s="113">
        <v>15184.091696695112</v>
      </c>
      <c r="M907" s="16">
        <v>12141.81196983995</v>
      </c>
      <c r="N907" s="17">
        <f>gp_need_index[[#This Row],[Normalised weighted population 2025/26]]/gp_need_index[[#This Row],[Registered population 2025/26]]</f>
        <v>0.79964032175086719</v>
      </c>
    </row>
    <row r="908" spans="1:14" ht="13" x14ac:dyDescent="0.3">
      <c r="A908" s="6" t="s">
        <v>1907</v>
      </c>
      <c r="B908" s="1" t="s">
        <v>6894</v>
      </c>
      <c r="C908" s="106" t="s">
        <v>6526</v>
      </c>
      <c r="D908" s="106" t="s">
        <v>6712</v>
      </c>
      <c r="E908" s="106" t="s">
        <v>6531</v>
      </c>
      <c r="F908" s="62">
        <v>5526.6520923576736</v>
      </c>
      <c r="G908" s="62">
        <v>108.92331542615382</v>
      </c>
      <c r="H908" s="62">
        <v>601981.26910648786</v>
      </c>
      <c r="I908" s="127">
        <v>12277.833333333334</v>
      </c>
      <c r="J908" s="16">
        <v>11782.907860243482</v>
      </c>
      <c r="K908" s="17">
        <f>gp_need_index[[#This Row],[Normalised weighted population (base year)]]/gp_need_index[[#This Row],[Registered population (base year)]]</f>
        <v>0.95968951038403749</v>
      </c>
      <c r="L908" s="113">
        <v>12389.697666266269</v>
      </c>
      <c r="M908" s="16">
        <v>11889.774516474965</v>
      </c>
      <c r="N908" s="17">
        <f>gp_need_index[[#This Row],[Normalised weighted population 2025/26]]/gp_need_index[[#This Row],[Registered population 2025/26]]</f>
        <v>0.95965009290319836</v>
      </c>
    </row>
    <row r="909" spans="1:14" ht="13" x14ac:dyDescent="0.3">
      <c r="A909" s="6" t="s">
        <v>1942</v>
      </c>
      <c r="B909" s="1" t="s">
        <v>12476</v>
      </c>
      <c r="C909" s="106" t="s">
        <v>6526</v>
      </c>
      <c r="D909" s="106" t="s">
        <v>6712</v>
      </c>
      <c r="E909" s="106" t="s">
        <v>6527</v>
      </c>
      <c r="F909" s="62">
        <v>5337.0835651901534</v>
      </c>
      <c r="G909" s="62">
        <v>118.07793982818012</v>
      </c>
      <c r="H909" s="62">
        <v>630191.83206849196</v>
      </c>
      <c r="I909" s="127">
        <v>11732.583333333334</v>
      </c>
      <c r="J909" s="16">
        <v>12335.08860261155</v>
      </c>
      <c r="K909" s="17">
        <f>gp_need_index[[#This Row],[Normalised weighted population (base year)]]/gp_need_index[[#This Row],[Registered population (base year)]]</f>
        <v>1.0513531634219417</v>
      </c>
      <c r="L909" s="113">
        <v>11830.174954843795</v>
      </c>
      <c r="M909" s="16">
        <v>12446.963335819633</v>
      </c>
      <c r="N909" s="17">
        <f>gp_need_index[[#This Row],[Normalised weighted population 2025/26]]/gp_need_index[[#This Row],[Registered population 2025/26]]</f>
        <v>1.0521368773775657</v>
      </c>
    </row>
    <row r="910" spans="1:14" ht="13" x14ac:dyDescent="0.3">
      <c r="A910" s="6" t="s">
        <v>1588</v>
      </c>
      <c r="B910" s="1" t="s">
        <v>7566</v>
      </c>
      <c r="C910" s="106" t="s">
        <v>6526</v>
      </c>
      <c r="D910" s="106" t="s">
        <v>6712</v>
      </c>
      <c r="E910" s="106" t="s">
        <v>6525</v>
      </c>
      <c r="F910" s="62">
        <v>5601.7919590033371</v>
      </c>
      <c r="G910" s="62">
        <v>117.69456988484581</v>
      </c>
      <c r="H910" s="62">
        <v>659300.49519928556</v>
      </c>
      <c r="I910" s="127">
        <v>12834.083333333332</v>
      </c>
      <c r="J910" s="16">
        <v>12904.848349645032</v>
      </c>
      <c r="K910" s="17">
        <f>gp_need_index[[#This Row],[Normalised weighted population (base year)]]/gp_need_index[[#This Row],[Registered population (base year)]]</f>
        <v>1.0055138348780941</v>
      </c>
      <c r="L910" s="113">
        <v>12955.916952850213</v>
      </c>
      <c r="M910" s="16">
        <v>13021.890594959887</v>
      </c>
      <c r="N910" s="17">
        <f>gp_need_index[[#This Row],[Normalised weighted population 2025/26]]/gp_need_index[[#This Row],[Registered population 2025/26]]</f>
        <v>1.0050921630904064</v>
      </c>
    </row>
    <row r="911" spans="1:14" ht="13" x14ac:dyDescent="0.3">
      <c r="A911" s="6" t="s">
        <v>1921</v>
      </c>
      <c r="B911" s="1" t="s">
        <v>7567</v>
      </c>
      <c r="C911" s="106" t="s">
        <v>6526</v>
      </c>
      <c r="D911" s="106" t="s">
        <v>6712</v>
      </c>
      <c r="E911" s="106" t="s">
        <v>6527</v>
      </c>
      <c r="F911" s="62">
        <v>5298.3807559255829</v>
      </c>
      <c r="G911" s="62">
        <v>149.79921590496974</v>
      </c>
      <c r="H911" s="62">
        <v>793693.28280363313</v>
      </c>
      <c r="I911" s="127">
        <v>18026.833333333332</v>
      </c>
      <c r="J911" s="16">
        <v>15535.39171484595</v>
      </c>
      <c r="K911" s="17">
        <f>gp_need_index[[#This Row],[Normalised weighted population (base year)]]/gp_need_index[[#This Row],[Registered population (base year)]]</f>
        <v>0.86179260814041758</v>
      </c>
      <c r="L911" s="113">
        <v>18184.279364015158</v>
      </c>
      <c r="M911" s="16">
        <v>15676.292024472708</v>
      </c>
      <c r="N911" s="17">
        <f>gp_need_index[[#This Row],[Normalised weighted population 2025/26]]/gp_need_index[[#This Row],[Registered population 2025/26]]</f>
        <v>0.86207936595466628</v>
      </c>
    </row>
    <row r="912" spans="1:14" ht="13" x14ac:dyDescent="0.3">
      <c r="A912" s="6" t="s">
        <v>1583</v>
      </c>
      <c r="B912" s="1" t="s">
        <v>7568</v>
      </c>
      <c r="C912" s="106" t="s">
        <v>6526</v>
      </c>
      <c r="D912" s="106" t="s">
        <v>6712</v>
      </c>
      <c r="E912" s="106" t="s">
        <v>6528</v>
      </c>
      <c r="F912" s="62">
        <v>5421.207837975543</v>
      </c>
      <c r="G912" s="62">
        <v>69.830864715735373</v>
      </c>
      <c r="H912" s="62">
        <v>378567.63112955441</v>
      </c>
      <c r="I912" s="127">
        <v>8375.1666666666679</v>
      </c>
      <c r="J912" s="16">
        <v>7409.9108151504897</v>
      </c>
      <c r="K912" s="17">
        <f>gp_need_index[[#This Row],[Normalised weighted population (base year)]]/gp_need_index[[#This Row],[Registered population (base year)]]</f>
        <v>0.88474786354307244</v>
      </c>
      <c r="L912" s="113">
        <v>8451.5471545998516</v>
      </c>
      <c r="M912" s="16">
        <v>7477.1159907472947</v>
      </c>
      <c r="N912" s="17">
        <f>gp_need_index[[#This Row],[Normalised weighted population 2025/26]]/gp_need_index[[#This Row],[Registered population 2025/26]]</f>
        <v>0.88470381268331311</v>
      </c>
    </row>
    <row r="913" spans="1:14" ht="13" x14ac:dyDescent="0.3">
      <c r="A913" s="6" t="s">
        <v>1937</v>
      </c>
      <c r="B913" s="1" t="s">
        <v>7569</v>
      </c>
      <c r="C913" s="106" t="s">
        <v>6526</v>
      </c>
      <c r="D913" s="106" t="s">
        <v>6712</v>
      </c>
      <c r="E913" s="106" t="s">
        <v>6527</v>
      </c>
      <c r="F913" s="62">
        <v>5296.103609697534</v>
      </c>
      <c r="G913" s="62">
        <v>121.96140508819806</v>
      </c>
      <c r="H913" s="62">
        <v>645920.237731389</v>
      </c>
      <c r="I913" s="127">
        <v>15700.666666666668</v>
      </c>
      <c r="J913" s="16">
        <v>12642.949269089635</v>
      </c>
      <c r="K913" s="17">
        <f>gp_need_index[[#This Row],[Normalised weighted population (base year)]]/gp_need_index[[#This Row],[Registered population (base year)]]</f>
        <v>0.80524919976368103</v>
      </c>
      <c r="L913" s="113">
        <v>15839.265188191166</v>
      </c>
      <c r="M913" s="16">
        <v>12757.616185721534</v>
      </c>
      <c r="N913" s="17">
        <f>gp_need_index[[#This Row],[Normalised weighted population 2025/26]]/gp_need_index[[#This Row],[Registered population 2025/26]]</f>
        <v>0.80544242640958308</v>
      </c>
    </row>
    <row r="914" spans="1:14" ht="13" x14ac:dyDescent="0.3">
      <c r="A914" s="6" t="s">
        <v>1635</v>
      </c>
      <c r="B914" s="1" t="s">
        <v>12477</v>
      </c>
      <c r="C914" s="106" t="s">
        <v>6526</v>
      </c>
      <c r="D914" s="106" t="s">
        <v>6712</v>
      </c>
      <c r="E914" s="106" t="s">
        <v>6687</v>
      </c>
      <c r="F914" s="62">
        <v>5718.811030592874</v>
      </c>
      <c r="G914" s="62">
        <v>126.78048209206088</v>
      </c>
      <c r="H914" s="62">
        <v>725033.61945196008</v>
      </c>
      <c r="I914" s="127">
        <v>13893.583333333332</v>
      </c>
      <c r="J914" s="16">
        <v>14191.478658898373</v>
      </c>
      <c r="K914" s="17">
        <f>gp_need_index[[#This Row],[Normalised weighted population (base year)]]/gp_need_index[[#This Row],[Registered population (base year)]]</f>
        <v>1.0214412163095703</v>
      </c>
      <c r="L914" s="113">
        <v>14019.471999733611</v>
      </c>
      <c r="M914" s="16">
        <v>14320.190169609075</v>
      </c>
      <c r="N914" s="17">
        <f>gp_need_index[[#This Row],[Normalised weighted population 2025/26]]/gp_need_index[[#This Row],[Registered population 2025/26]]</f>
        <v>1.0214500353423566</v>
      </c>
    </row>
    <row r="915" spans="1:14" ht="13" x14ac:dyDescent="0.3">
      <c r="A915" s="6" t="s">
        <v>1615</v>
      </c>
      <c r="B915" s="1" t="s">
        <v>7570</v>
      </c>
      <c r="C915" s="106" t="s">
        <v>6526</v>
      </c>
      <c r="D915" s="106" t="s">
        <v>6712</v>
      </c>
      <c r="E915" s="106" t="s">
        <v>6687</v>
      </c>
      <c r="F915" s="62">
        <v>5692.9277976707172</v>
      </c>
      <c r="G915" s="62">
        <v>59.491540340624418</v>
      </c>
      <c r="H915" s="62">
        <v>338681.04373138957</v>
      </c>
      <c r="I915" s="127">
        <v>5935.0833333333339</v>
      </c>
      <c r="J915" s="16">
        <v>6629.1888752972618</v>
      </c>
      <c r="K915" s="17">
        <f>gp_need_index[[#This Row],[Normalised weighted population (base year)]]/gp_need_index[[#This Row],[Registered population (base year)]]</f>
        <v>1.1169495865484496</v>
      </c>
      <c r="L915" s="113">
        <v>5985.8455411318664</v>
      </c>
      <c r="M915" s="16">
        <v>6689.3131890093546</v>
      </c>
      <c r="N915" s="17">
        <f>gp_need_index[[#This Row],[Normalised weighted population 2025/26]]/gp_need_index[[#This Row],[Registered population 2025/26]]</f>
        <v>1.117521851013962</v>
      </c>
    </row>
    <row r="916" spans="1:14" ht="13" x14ac:dyDescent="0.3">
      <c r="A916" s="6" t="s">
        <v>1642</v>
      </c>
      <c r="B916" s="1" t="s">
        <v>7571</v>
      </c>
      <c r="C916" s="106" t="s">
        <v>6526</v>
      </c>
      <c r="D916" s="106" t="s">
        <v>6712</v>
      </c>
      <c r="E916" s="106" t="s">
        <v>6687</v>
      </c>
      <c r="F916" s="62">
        <v>5741.1978799143144</v>
      </c>
      <c r="G916" s="62">
        <v>145.44767708872928</v>
      </c>
      <c r="H916" s="62">
        <v>835043.89534027432</v>
      </c>
      <c r="I916" s="127">
        <v>21032.416666666672</v>
      </c>
      <c r="J916" s="16">
        <v>16344.76981760164</v>
      </c>
      <c r="K916" s="17">
        <f>gp_need_index[[#This Row],[Normalised weighted population (base year)]]/gp_need_index[[#This Row],[Registered population (base year)]]</f>
        <v>0.7771227660921024</v>
      </c>
      <c r="L916" s="113">
        <v>21283.263540831882</v>
      </c>
      <c r="M916" s="16">
        <v>16493.010890009064</v>
      </c>
      <c r="N916" s="17">
        <f>gp_need_index[[#This Row],[Normalised weighted population 2025/26]]/gp_need_index[[#This Row],[Registered population 2025/26]]</f>
        <v>0.77492865971270186</v>
      </c>
    </row>
    <row r="917" spans="1:14" ht="13" x14ac:dyDescent="0.3">
      <c r="A917" s="6" t="s">
        <v>1592</v>
      </c>
      <c r="B917" s="1" t="s">
        <v>7572</v>
      </c>
      <c r="C917" s="106" t="s">
        <v>6526</v>
      </c>
      <c r="D917" s="106" t="s">
        <v>6712</v>
      </c>
      <c r="E917" s="106" t="s">
        <v>6525</v>
      </c>
      <c r="F917" s="62">
        <v>5506.3202804815573</v>
      </c>
      <c r="G917" s="62">
        <v>56.008557907715634</v>
      </c>
      <c r="H917" s="62">
        <v>308401.05828778032</v>
      </c>
      <c r="I917" s="127">
        <v>8083.3333333333339</v>
      </c>
      <c r="J917" s="16">
        <v>6036.5021974856172</v>
      </c>
      <c r="K917" s="17">
        <f>gp_need_index[[#This Row],[Normalised weighted population (base year)]]/gp_need_index[[#This Row],[Registered population (base year)]]</f>
        <v>0.74678377700852994</v>
      </c>
      <c r="L917" s="113">
        <v>8161.604881098282</v>
      </c>
      <c r="M917" s="16">
        <v>6091.2510602307739</v>
      </c>
      <c r="N917" s="17">
        <f>gp_need_index[[#This Row],[Normalised weighted population 2025/26]]/gp_need_index[[#This Row],[Registered population 2025/26]]</f>
        <v>0.74633005995397961</v>
      </c>
    </row>
    <row r="918" spans="1:14" ht="13" x14ac:dyDescent="0.3">
      <c r="A918" s="6" t="s">
        <v>1590</v>
      </c>
      <c r="B918" s="1" t="s">
        <v>7573</v>
      </c>
      <c r="C918" s="106" t="s">
        <v>6526</v>
      </c>
      <c r="D918" s="106" t="s">
        <v>6712</v>
      </c>
      <c r="E918" s="106" t="s">
        <v>6530</v>
      </c>
      <c r="F918" s="62">
        <v>5549.9481798537236</v>
      </c>
      <c r="G918" s="62">
        <v>49.236636653478179</v>
      </c>
      <c r="H918" s="62">
        <v>273260.78197709034</v>
      </c>
      <c r="I918" s="127">
        <v>7275.1666666666661</v>
      </c>
      <c r="J918" s="16">
        <v>5348.6823944426887</v>
      </c>
      <c r="K918" s="17">
        <f>gp_need_index[[#This Row],[Normalised weighted population (base year)]]/gp_need_index[[#This Row],[Registered population (base year)]]</f>
        <v>0.73519723183102648</v>
      </c>
      <c r="L918" s="113">
        <v>7347.2225871634091</v>
      </c>
      <c r="M918" s="16">
        <v>5397.1929836383242</v>
      </c>
      <c r="N918" s="17">
        <f>gp_need_index[[#This Row],[Normalised weighted population 2025/26]]/gp_need_index[[#This Row],[Registered population 2025/26]]</f>
        <v>0.73458955674868898</v>
      </c>
    </row>
    <row r="919" spans="1:14" ht="13" x14ac:dyDescent="0.3">
      <c r="A919" s="6" t="s">
        <v>1632</v>
      </c>
      <c r="B919" s="1" t="s">
        <v>7574</v>
      </c>
      <c r="C919" s="106" t="s">
        <v>6526</v>
      </c>
      <c r="D919" s="106" t="s">
        <v>6712</v>
      </c>
      <c r="E919" s="106" t="s">
        <v>6687</v>
      </c>
      <c r="F919" s="62">
        <v>5576.3794981887222</v>
      </c>
      <c r="G919" s="62">
        <v>202.17538524545176</v>
      </c>
      <c r="H919" s="62">
        <v>1127406.673321144</v>
      </c>
      <c r="I919" s="127">
        <v>20864.666666666668</v>
      </c>
      <c r="J919" s="16">
        <v>22067.346003114188</v>
      </c>
      <c r="K919" s="17">
        <f>gp_need_index[[#This Row],[Normalised weighted population (base year)]]/gp_need_index[[#This Row],[Registered population (base year)]]</f>
        <v>1.0576419147097575</v>
      </c>
      <c r="L919" s="113">
        <v>21061.577752186946</v>
      </c>
      <c r="M919" s="16">
        <v>22267.48874438207</v>
      </c>
      <c r="N919" s="17">
        <f>gp_need_index[[#This Row],[Normalised weighted population 2025/26]]/gp_need_index[[#This Row],[Registered population 2025/26]]</f>
        <v>1.057256441392189</v>
      </c>
    </row>
    <row r="920" spans="1:14" ht="13" x14ac:dyDescent="0.3">
      <c r="A920" s="6" t="s">
        <v>1596</v>
      </c>
      <c r="B920" s="1" t="s">
        <v>7575</v>
      </c>
      <c r="C920" s="106" t="s">
        <v>6526</v>
      </c>
      <c r="D920" s="106" t="s">
        <v>6712</v>
      </c>
      <c r="E920" s="106" t="s">
        <v>6530</v>
      </c>
      <c r="F920" s="62">
        <v>5359.9666728670636</v>
      </c>
      <c r="G920" s="62">
        <v>79.902327037293603</v>
      </c>
      <c r="H920" s="62">
        <v>428273.8100044186</v>
      </c>
      <c r="I920" s="127">
        <v>10851.75</v>
      </c>
      <c r="J920" s="16">
        <v>8382.8369771831167</v>
      </c>
      <c r="K920" s="17">
        <f>gp_need_index[[#This Row],[Normalised weighted population (base year)]]/gp_need_index[[#This Row],[Registered population (base year)]]</f>
        <v>0.7724871082713034</v>
      </c>
      <c r="L920" s="113">
        <v>10956.821129973256</v>
      </c>
      <c r="M920" s="16">
        <v>8458.8662365230684</v>
      </c>
      <c r="N920" s="17">
        <f>gp_need_index[[#This Row],[Normalised weighted population 2025/26]]/gp_need_index[[#This Row],[Registered population 2025/26]]</f>
        <v>0.77201828305685916</v>
      </c>
    </row>
    <row r="921" spans="1:14" ht="13" x14ac:dyDescent="0.3">
      <c r="A921" s="6" t="s">
        <v>1916</v>
      </c>
      <c r="B921" s="1" t="s">
        <v>7576</v>
      </c>
      <c r="C921" s="106" t="s">
        <v>6526</v>
      </c>
      <c r="D921" s="106" t="s">
        <v>6712</v>
      </c>
      <c r="E921" s="106" t="s">
        <v>6531</v>
      </c>
      <c r="F921" s="62">
        <v>5778.5773725665986</v>
      </c>
      <c r="G921" s="62">
        <v>59.818205687289186</v>
      </c>
      <c r="H921" s="62">
        <v>345664.12985210388</v>
      </c>
      <c r="I921" s="127">
        <v>8115.6666666666661</v>
      </c>
      <c r="J921" s="16">
        <v>6765.8726303626818</v>
      </c>
      <c r="K921" s="17">
        <f>gp_need_index[[#This Row],[Normalised weighted population (base year)]]/gp_need_index[[#This Row],[Registered population (base year)]]</f>
        <v>0.83368044897063487</v>
      </c>
      <c r="L921" s="113">
        <v>8193.5388641431491</v>
      </c>
      <c r="M921" s="16">
        <v>6827.2366156429698</v>
      </c>
      <c r="N921" s="17">
        <f>gp_need_index[[#This Row],[Normalised weighted population 2025/26]]/gp_need_index[[#This Row],[Registered population 2025/26]]</f>
        <v>0.83324638216101732</v>
      </c>
    </row>
    <row r="922" spans="1:14" ht="13" x14ac:dyDescent="0.3">
      <c r="A922" s="6" t="s">
        <v>1909</v>
      </c>
      <c r="B922" s="1" t="s">
        <v>7577</v>
      </c>
      <c r="C922" s="106" t="s">
        <v>6526</v>
      </c>
      <c r="D922" s="106" t="s">
        <v>6712</v>
      </c>
      <c r="E922" s="106" t="s">
        <v>6532</v>
      </c>
      <c r="F922" s="62">
        <v>5402.1527539062499</v>
      </c>
      <c r="G922" s="62">
        <v>82.135280439366412</v>
      </c>
      <c r="H922" s="62">
        <v>443707.33141838538</v>
      </c>
      <c r="I922" s="127">
        <v>7708.9166666666661</v>
      </c>
      <c r="J922" s="16">
        <v>8684.9257133489209</v>
      </c>
      <c r="K922" s="17">
        <f>gp_need_index[[#This Row],[Normalised weighted population (base year)]]/gp_need_index[[#This Row],[Registered population (base year)]]</f>
        <v>1.1266078087083902</v>
      </c>
      <c r="L922" s="113">
        <v>7775.8431637539197</v>
      </c>
      <c r="M922" s="16">
        <v>8763.6948068199836</v>
      </c>
      <c r="N922" s="17">
        <f>gp_need_index[[#This Row],[Normalised weighted population 2025/26]]/gp_need_index[[#This Row],[Registered population 2025/26]]</f>
        <v>1.1270410966711373</v>
      </c>
    </row>
    <row r="923" spans="1:14" ht="13" x14ac:dyDescent="0.3">
      <c r="A923" s="6" t="s">
        <v>1904</v>
      </c>
      <c r="B923" s="1" t="s">
        <v>7578</v>
      </c>
      <c r="C923" s="106" t="s">
        <v>6526</v>
      </c>
      <c r="D923" s="106" t="s">
        <v>6712</v>
      </c>
      <c r="E923" s="106" t="s">
        <v>6529</v>
      </c>
      <c r="F923" s="62">
        <v>5489.8641954787236</v>
      </c>
      <c r="G923" s="62">
        <v>58.350322187346968</v>
      </c>
      <c r="H923" s="62">
        <v>320335.34457096388</v>
      </c>
      <c r="I923" s="127">
        <v>7179</v>
      </c>
      <c r="J923" s="16">
        <v>6270.0984950269685</v>
      </c>
      <c r="K923" s="17">
        <f>gp_need_index[[#This Row],[Normalised weighted population (base year)]]/gp_need_index[[#This Row],[Registered population (base year)]]</f>
        <v>0.87339441357110581</v>
      </c>
      <c r="L923" s="113">
        <v>7248.9003322127082</v>
      </c>
      <c r="M923" s="16">
        <v>6326.9659905852122</v>
      </c>
      <c r="N923" s="17">
        <f>gp_need_index[[#This Row],[Normalised weighted population 2025/26]]/gp_need_index[[#This Row],[Registered population 2025/26]]</f>
        <v>0.87281735168428254</v>
      </c>
    </row>
    <row r="924" spans="1:14" ht="13" x14ac:dyDescent="0.3">
      <c r="A924" s="6" t="s">
        <v>1607</v>
      </c>
      <c r="B924" s="1" t="s">
        <v>7579</v>
      </c>
      <c r="C924" s="106" t="s">
        <v>6526</v>
      </c>
      <c r="D924" s="106" t="s">
        <v>6712</v>
      </c>
      <c r="E924" s="106" t="s">
        <v>6687</v>
      </c>
      <c r="F924" s="62">
        <v>5698.7549902343753</v>
      </c>
      <c r="G924" s="62">
        <v>53.920624116383046</v>
      </c>
      <c r="H924" s="62">
        <v>307280.42575978988</v>
      </c>
      <c r="I924" s="127">
        <v>6805.3333333333339</v>
      </c>
      <c r="J924" s="16">
        <v>6014.5674455254739</v>
      </c>
      <c r="K924" s="17">
        <f>gp_need_index[[#This Row],[Normalised weighted population (base year)]]/gp_need_index[[#This Row],[Registered population (base year)]]</f>
        <v>0.88380203451099237</v>
      </c>
      <c r="L924" s="113">
        <v>6877.3916083327322</v>
      </c>
      <c r="M924" s="16">
        <v>6069.1173681087403</v>
      </c>
      <c r="N924" s="17">
        <f>gp_need_index[[#This Row],[Normalised weighted population 2025/26]]/gp_need_index[[#This Row],[Registered population 2025/26]]</f>
        <v>0.88247372168764149</v>
      </c>
    </row>
    <row r="925" spans="1:14" ht="13" x14ac:dyDescent="0.3">
      <c r="A925" s="6" t="s">
        <v>1639</v>
      </c>
      <c r="B925" s="1" t="s">
        <v>7580</v>
      </c>
      <c r="C925" s="106" t="s">
        <v>6526</v>
      </c>
      <c r="D925" s="106" t="s">
        <v>6712</v>
      </c>
      <c r="E925" s="106" t="s">
        <v>6687</v>
      </c>
      <c r="F925" s="62">
        <v>5610.4593087332587</v>
      </c>
      <c r="G925" s="62">
        <v>177.09063785140509</v>
      </c>
      <c r="H925" s="62">
        <v>993559.81762292609</v>
      </c>
      <c r="I925" s="127">
        <v>14845.166666666666</v>
      </c>
      <c r="J925" s="16">
        <v>19447.488461007804</v>
      </c>
      <c r="K925" s="17">
        <f>gp_need_index[[#This Row],[Normalised weighted population (base year)]]/gp_need_index[[#This Row],[Registered population (base year)]]</f>
        <v>1.3100215644378848</v>
      </c>
      <c r="L925" s="113">
        <v>14963.601571217012</v>
      </c>
      <c r="M925" s="16">
        <v>19623.870054463234</v>
      </c>
      <c r="N925" s="17">
        <f>gp_need_index[[#This Row],[Normalised weighted population 2025/26]]/gp_need_index[[#This Row],[Registered population 2025/26]]</f>
        <v>1.311440294708889</v>
      </c>
    </row>
    <row r="926" spans="1:14" ht="13" x14ac:dyDescent="0.3">
      <c r="A926" s="6" t="s">
        <v>1902</v>
      </c>
      <c r="B926" s="1" t="s">
        <v>12478</v>
      </c>
      <c r="C926" s="106" t="s">
        <v>6526</v>
      </c>
      <c r="D926" s="106" t="s">
        <v>6712</v>
      </c>
      <c r="E926" s="106" t="s">
        <v>6531</v>
      </c>
      <c r="F926" s="62">
        <v>5457.218180338542</v>
      </c>
      <c r="G926" s="62">
        <v>76.89394037075246</v>
      </c>
      <c r="H926" s="62">
        <v>419627.00934913807</v>
      </c>
      <c r="I926" s="127">
        <v>7542.5833333333321</v>
      </c>
      <c r="J926" s="16">
        <v>8213.5884297020821</v>
      </c>
      <c r="K926" s="17">
        <f>gp_need_index[[#This Row],[Normalised weighted population (base year)]]/gp_need_index[[#This Row],[Registered population (base year)]]</f>
        <v>1.0889622383624642</v>
      </c>
      <c r="L926" s="113">
        <v>7609.4997282852746</v>
      </c>
      <c r="M926" s="16">
        <v>8288.082666740589</v>
      </c>
      <c r="N926" s="17">
        <f>gp_need_index[[#This Row],[Normalised weighted population 2025/26]]/gp_need_index[[#This Row],[Registered population 2025/26]]</f>
        <v>1.0891757622295397</v>
      </c>
    </row>
    <row r="927" spans="1:14" ht="13" x14ac:dyDescent="0.3">
      <c r="A927" s="6" t="s">
        <v>1618</v>
      </c>
      <c r="B927" s="1" t="s">
        <v>7581</v>
      </c>
      <c r="C927" s="106" t="s">
        <v>6526</v>
      </c>
      <c r="D927" s="106" t="s">
        <v>6712</v>
      </c>
      <c r="E927" s="106" t="s">
        <v>6687</v>
      </c>
      <c r="F927" s="62">
        <v>5716.6498507367887</v>
      </c>
      <c r="G927" s="62">
        <v>129.66942492524007</v>
      </c>
      <c r="H927" s="62">
        <v>741274.69864399882</v>
      </c>
      <c r="I927" s="127">
        <v>11691.5</v>
      </c>
      <c r="J927" s="16">
        <v>14509.374164110279</v>
      </c>
      <c r="K927" s="17">
        <f>gp_need_index[[#This Row],[Normalised weighted population (base year)]]/gp_need_index[[#This Row],[Registered population (base year)]]</f>
        <v>1.2410190449566163</v>
      </c>
      <c r="L927" s="113">
        <v>11794.46135254926</v>
      </c>
      <c r="M927" s="16">
        <v>14640.96887055466</v>
      </c>
      <c r="N927" s="17">
        <f>gp_need_index[[#This Row],[Normalised weighted population 2025/26]]/gp_need_index[[#This Row],[Registered population 2025/26]]</f>
        <v>1.2413427313821461</v>
      </c>
    </row>
    <row r="928" spans="1:14" ht="13" x14ac:dyDescent="0.3">
      <c r="A928" s="6" t="s">
        <v>1926</v>
      </c>
      <c r="B928" s="1" t="s">
        <v>7582</v>
      </c>
      <c r="C928" s="106" t="s">
        <v>6526</v>
      </c>
      <c r="D928" s="106" t="s">
        <v>6712</v>
      </c>
      <c r="E928" s="106" t="s">
        <v>6531</v>
      </c>
      <c r="F928" s="62">
        <v>5595.84521484375</v>
      </c>
      <c r="G928" s="62">
        <v>75.050965743367371</v>
      </c>
      <c r="H928" s="62">
        <v>419973.58752442448</v>
      </c>
      <c r="I928" s="127">
        <v>9636.1666666666679</v>
      </c>
      <c r="J928" s="16">
        <v>8220.3721934424921</v>
      </c>
      <c r="K928" s="17">
        <f>gp_need_index[[#This Row],[Normalised weighted population (base year)]]/gp_need_index[[#This Row],[Registered population (base year)]]</f>
        <v>0.85307492883848945</v>
      </c>
      <c r="L928" s="113">
        <v>9725.3618942935609</v>
      </c>
      <c r="M928" s="16">
        <v>8294.9279567320918</v>
      </c>
      <c r="N928" s="17">
        <f>gp_need_index[[#This Row],[Normalised weighted population 2025/26]]/gp_need_index[[#This Row],[Registered population 2025/26]]</f>
        <v>0.85291715073340479</v>
      </c>
    </row>
    <row r="929" spans="1:14" ht="13" x14ac:dyDescent="0.3">
      <c r="A929" s="6" t="s">
        <v>1929</v>
      </c>
      <c r="B929" s="1" t="s">
        <v>7140</v>
      </c>
      <c r="C929" s="106" t="s">
        <v>6526</v>
      </c>
      <c r="D929" s="106" t="s">
        <v>6712</v>
      </c>
      <c r="E929" s="106" t="s">
        <v>6531</v>
      </c>
      <c r="F929" s="62">
        <v>5577.0410531850957</v>
      </c>
      <c r="G929" s="62">
        <v>64.571074593797974</v>
      </c>
      <c r="H929" s="62">
        <v>360115.53385788843</v>
      </c>
      <c r="I929" s="127">
        <v>7933.083333333333</v>
      </c>
      <c r="J929" s="16">
        <v>7048.7378465911806</v>
      </c>
      <c r="K929" s="17">
        <f>gp_need_index[[#This Row],[Normalised weighted population (base year)]]/gp_need_index[[#This Row],[Registered population (base year)]]</f>
        <v>0.88852436693482117</v>
      </c>
      <c r="L929" s="113">
        <v>8006.1242746125108</v>
      </c>
      <c r="M929" s="16">
        <v>7112.6673157215573</v>
      </c>
      <c r="N929" s="17">
        <f>gp_need_index[[#This Row],[Normalised weighted population 2025/26]]/gp_need_index[[#This Row],[Registered population 2025/26]]</f>
        <v>0.88840331123461158</v>
      </c>
    </row>
    <row r="930" spans="1:14" ht="13" x14ac:dyDescent="0.3">
      <c r="A930" s="6" t="s">
        <v>1646</v>
      </c>
      <c r="B930" s="1" t="s">
        <v>7583</v>
      </c>
      <c r="C930" s="106" t="s">
        <v>6526</v>
      </c>
      <c r="D930" s="106" t="s">
        <v>6712</v>
      </c>
      <c r="E930" s="106" t="s">
        <v>6687</v>
      </c>
      <c r="F930" s="62">
        <v>5479.5402076357886</v>
      </c>
      <c r="G930" s="62">
        <v>103.02644424957262</v>
      </c>
      <c r="H930" s="62">
        <v>564537.54371528013</v>
      </c>
      <c r="I930" s="127">
        <v>10592.916666666668</v>
      </c>
      <c r="J930" s="16">
        <v>11050.00139143637</v>
      </c>
      <c r="K930" s="17">
        <f>gp_need_index[[#This Row],[Normalised weighted population (base year)]]/gp_need_index[[#This Row],[Registered population (base year)]]</f>
        <v>1.0431500349859295</v>
      </c>
      <c r="L930" s="113">
        <v>10699.886209124305</v>
      </c>
      <c r="M930" s="16">
        <v>11150.22085458268</v>
      </c>
      <c r="N930" s="17">
        <f>gp_need_index[[#This Row],[Normalised weighted population 2025/26]]/gp_need_index[[#This Row],[Registered population 2025/26]]</f>
        <v>1.0420877976323106</v>
      </c>
    </row>
    <row r="931" spans="1:14" ht="13" x14ac:dyDescent="0.3">
      <c r="A931" s="6" t="s">
        <v>1599</v>
      </c>
      <c r="B931" s="1" t="s">
        <v>7584</v>
      </c>
      <c r="C931" s="106" t="s">
        <v>6526</v>
      </c>
      <c r="D931" s="106" t="s">
        <v>6712</v>
      </c>
      <c r="E931" s="106" t="s">
        <v>6528</v>
      </c>
      <c r="F931" s="62">
        <v>5586.9913357612786</v>
      </c>
      <c r="G931" s="62">
        <v>339.23822292928742</v>
      </c>
      <c r="H931" s="62">
        <v>1895321.0122649819</v>
      </c>
      <c r="I931" s="127">
        <v>36693.166666666672</v>
      </c>
      <c r="J931" s="16">
        <v>37098.15238312869</v>
      </c>
      <c r="K931" s="17">
        <f>gp_need_index[[#This Row],[Normalised weighted population (base year)]]/gp_need_index[[#This Row],[Registered population (base year)]]</f>
        <v>1.0110370881897726</v>
      </c>
      <c r="L931" s="113">
        <v>37026.042862102404</v>
      </c>
      <c r="M931" s="16">
        <v>37434.619029950889</v>
      </c>
      <c r="N931" s="17">
        <f>gp_need_index[[#This Row],[Normalised weighted population 2025/26]]/gp_need_index[[#This Row],[Registered population 2025/26]]</f>
        <v>1.0110348321415323</v>
      </c>
    </row>
    <row r="932" spans="1:14" ht="13" x14ac:dyDescent="0.3">
      <c r="A932" s="6" t="s">
        <v>1593</v>
      </c>
      <c r="B932" s="1" t="s">
        <v>7585</v>
      </c>
      <c r="C932" s="106" t="s">
        <v>6526</v>
      </c>
      <c r="D932" s="106" t="s">
        <v>6712</v>
      </c>
      <c r="E932" s="106" t="s">
        <v>6532</v>
      </c>
      <c r="F932" s="62">
        <v>5554.2928607647236</v>
      </c>
      <c r="G932" s="62">
        <v>116.28411194219566</v>
      </c>
      <c r="H932" s="62">
        <v>645876.01278090337</v>
      </c>
      <c r="I932" s="127">
        <v>10813.916666666668</v>
      </c>
      <c r="J932" s="16">
        <v>12642.083630001778</v>
      </c>
      <c r="K932" s="17">
        <f>gp_need_index[[#This Row],[Normalised weighted population (base year)]]/gp_need_index[[#This Row],[Registered population (base year)]]</f>
        <v>1.1690568754769803</v>
      </c>
      <c r="L932" s="113">
        <v>10910.457971881482</v>
      </c>
      <c r="M932" s="16">
        <v>12756.74269560438</v>
      </c>
      <c r="N932" s="17">
        <f>gp_need_index[[#This Row],[Normalised weighted population 2025/26]]/gp_need_index[[#This Row],[Registered population 2025/26]]</f>
        <v>1.16922156049555</v>
      </c>
    </row>
    <row r="933" spans="1:14" ht="13" x14ac:dyDescent="0.3">
      <c r="A933" s="6" t="s">
        <v>1883</v>
      </c>
      <c r="B933" s="1" t="s">
        <v>7586</v>
      </c>
      <c r="C933" s="106" t="s">
        <v>6406</v>
      </c>
      <c r="D933" s="106" t="s">
        <v>6712</v>
      </c>
      <c r="E933" s="106" t="s">
        <v>6527</v>
      </c>
      <c r="F933" s="62">
        <v>5517.794973819814</v>
      </c>
      <c r="G933" s="62">
        <v>67.280831888547681</v>
      </c>
      <c r="H933" s="62">
        <v>371241.83602904424</v>
      </c>
      <c r="I933" s="127">
        <v>8896.75</v>
      </c>
      <c r="J933" s="16">
        <v>7266.5190302192786</v>
      </c>
      <c r="K933" s="17">
        <f>gp_need_index[[#This Row],[Normalised weighted population (base year)]]/gp_need_index[[#This Row],[Registered population (base year)]]</f>
        <v>0.81676106783030644</v>
      </c>
      <c r="L933" s="113">
        <v>8985.5519482523341</v>
      </c>
      <c r="M933" s="16">
        <v>7332.4236948752859</v>
      </c>
      <c r="N933" s="17">
        <f>gp_need_index[[#This Row],[Normalised weighted population 2025/26]]/gp_need_index[[#This Row],[Registered population 2025/26]]</f>
        <v>0.81602373867544364</v>
      </c>
    </row>
    <row r="934" spans="1:14" ht="13" x14ac:dyDescent="0.3">
      <c r="A934" s="6" t="s">
        <v>1940</v>
      </c>
      <c r="B934" s="1" t="s">
        <v>7587</v>
      </c>
      <c r="C934" s="106" t="s">
        <v>6526</v>
      </c>
      <c r="D934" s="106" t="s">
        <v>6712</v>
      </c>
      <c r="E934" s="106" t="s">
        <v>6531</v>
      </c>
      <c r="F934" s="62">
        <v>5487.8633544921877</v>
      </c>
      <c r="G934" s="62">
        <v>92.177910226923828</v>
      </c>
      <c r="H934" s="62">
        <v>505859.77562800591</v>
      </c>
      <c r="I934" s="127">
        <v>12658.833333333332</v>
      </c>
      <c r="J934" s="16">
        <v>9901.4694182683088</v>
      </c>
      <c r="K934" s="17">
        <f>gp_need_index[[#This Row],[Normalised weighted population (base year)]]/gp_need_index[[#This Row],[Registered population (base year)]]</f>
        <v>0.78217866983015627</v>
      </c>
      <c r="L934" s="113">
        <v>12773.305102701184</v>
      </c>
      <c r="M934" s="16">
        <v>9991.27211731842</v>
      </c>
      <c r="N934" s="17">
        <f>gp_need_index[[#This Row],[Normalised weighted population 2025/26]]/gp_need_index[[#This Row],[Registered population 2025/26]]</f>
        <v>0.78219944149032772</v>
      </c>
    </row>
    <row r="935" spans="1:14" ht="13" x14ac:dyDescent="0.3">
      <c r="A935" s="6" t="s">
        <v>1582</v>
      </c>
      <c r="B935" s="1" t="s">
        <v>7588</v>
      </c>
      <c r="C935" s="106" t="s">
        <v>6526</v>
      </c>
      <c r="D935" s="106" t="s">
        <v>6712</v>
      </c>
      <c r="E935" s="106" t="s">
        <v>6531</v>
      </c>
      <c r="F935" s="62">
        <v>5596.6860713252318</v>
      </c>
      <c r="G935" s="62">
        <v>105.94672717717852</v>
      </c>
      <c r="H935" s="62">
        <v>592950.57229500939</v>
      </c>
      <c r="I935" s="127">
        <v>12814.25</v>
      </c>
      <c r="J935" s="16">
        <v>11606.145103818542</v>
      </c>
      <c r="K935" s="17">
        <f>gp_need_index[[#This Row],[Normalised weighted population (base year)]]/gp_need_index[[#This Row],[Registered population (base year)]]</f>
        <v>0.90572176317915931</v>
      </c>
      <c r="L935" s="113">
        <v>12934.544653499423</v>
      </c>
      <c r="M935" s="16">
        <v>11711.40858662718</v>
      </c>
      <c r="N935" s="17">
        <f>gp_need_index[[#This Row],[Normalised weighted population 2025/26]]/gp_need_index[[#This Row],[Registered population 2025/26]]</f>
        <v>0.90543648039891955</v>
      </c>
    </row>
    <row r="936" spans="1:14" ht="13" x14ac:dyDescent="0.3">
      <c r="A936" s="6" t="s">
        <v>1912</v>
      </c>
      <c r="B936" s="1" t="s">
        <v>7589</v>
      </c>
      <c r="C936" s="106" t="s">
        <v>6526</v>
      </c>
      <c r="D936" s="106" t="s">
        <v>6712</v>
      </c>
      <c r="E936" s="106" t="s">
        <v>6529</v>
      </c>
      <c r="F936" s="62">
        <v>5414.6103213595361</v>
      </c>
      <c r="G936" s="62">
        <v>97.922617305536363</v>
      </c>
      <c r="H936" s="62">
        <v>530212.81435709714</v>
      </c>
      <c r="I936" s="127">
        <v>11274.5</v>
      </c>
      <c r="J936" s="16">
        <v>10378.144733910171</v>
      </c>
      <c r="K936" s="17">
        <f>gp_need_index[[#This Row],[Normalised weighted population (base year)]]/gp_need_index[[#This Row],[Registered population (base year)]]</f>
        <v>0.92049711596169859</v>
      </c>
      <c r="L936" s="113">
        <v>11383.706436568344</v>
      </c>
      <c r="M936" s="16">
        <v>10472.270703386812</v>
      </c>
      <c r="N936" s="17">
        <f>gp_need_index[[#This Row],[Normalised weighted population 2025/26]]/gp_need_index[[#This Row],[Registered population 2025/26]]</f>
        <v>0.91993506348216347</v>
      </c>
    </row>
    <row r="937" spans="1:14" ht="13" x14ac:dyDescent="0.3">
      <c r="A937" s="6" t="s">
        <v>1575</v>
      </c>
      <c r="B937" s="1" t="s">
        <v>7590</v>
      </c>
      <c r="C937" s="106" t="s">
        <v>6526</v>
      </c>
      <c r="D937" s="106" t="s">
        <v>6712</v>
      </c>
      <c r="E937" s="106" t="s">
        <v>6686</v>
      </c>
      <c r="F937" s="62">
        <v>5196.0654709507044</v>
      </c>
      <c r="G937" s="62">
        <v>75.154781502133432</v>
      </c>
      <c r="H937" s="62">
        <v>390509.16514008021</v>
      </c>
      <c r="I937" s="127">
        <v>9627.6666666666679</v>
      </c>
      <c r="J937" s="16">
        <v>7643.6489764139405</v>
      </c>
      <c r="K937" s="17">
        <f>gp_need_index[[#This Row],[Normalised weighted population (base year)]]/gp_need_index[[#This Row],[Registered population (base year)]]</f>
        <v>0.79392538618709341</v>
      </c>
      <c r="L937" s="113">
        <v>9719.2943513739228</v>
      </c>
      <c r="M937" s="16">
        <v>7712.9740714758045</v>
      </c>
      <c r="N937" s="17">
        <f>gp_need_index[[#This Row],[Normalised weighted population 2025/26]]/gp_need_index[[#This Row],[Registered population 2025/26]]</f>
        <v>0.79357346249992888</v>
      </c>
    </row>
    <row r="938" spans="1:14" ht="13" x14ac:dyDescent="0.3">
      <c r="A938" s="6" t="s">
        <v>1917</v>
      </c>
      <c r="B938" s="1" t="s">
        <v>7591</v>
      </c>
      <c r="C938" s="106" t="s">
        <v>6526</v>
      </c>
      <c r="D938" s="106" t="s">
        <v>6712</v>
      </c>
      <c r="E938" s="106" t="s">
        <v>6527</v>
      </c>
      <c r="F938" s="62">
        <v>5599.2668487172068</v>
      </c>
      <c r="G938" s="62">
        <v>97.164910457547734</v>
      </c>
      <c r="H938" s="62">
        <v>544052.26198352291</v>
      </c>
      <c r="I938" s="127">
        <v>7964.75</v>
      </c>
      <c r="J938" s="16">
        <v>10649.031794002391</v>
      </c>
      <c r="K938" s="17">
        <f>gp_need_index[[#This Row],[Normalised weighted population (base year)]]/gp_need_index[[#This Row],[Registered population (base year)]]</f>
        <v>1.33702021959288</v>
      </c>
      <c r="L938" s="113">
        <v>8029.0512133895463</v>
      </c>
      <c r="M938" s="16">
        <v>10745.614609842578</v>
      </c>
      <c r="N938" s="17">
        <f>gp_need_index[[#This Row],[Normalised weighted population 2025/26]]/gp_need_index[[#This Row],[Registered population 2025/26]]</f>
        <v>1.3383417696879039</v>
      </c>
    </row>
    <row r="939" spans="1:14" ht="13" x14ac:dyDescent="0.3">
      <c r="A939" s="6" t="s">
        <v>1620</v>
      </c>
      <c r="B939" s="1" t="s">
        <v>7592</v>
      </c>
      <c r="C939" s="106" t="s">
        <v>6526</v>
      </c>
      <c r="D939" s="106" t="s">
        <v>6712</v>
      </c>
      <c r="E939" s="106" t="s">
        <v>6687</v>
      </c>
      <c r="F939" s="62">
        <v>5727.1781502016129</v>
      </c>
      <c r="G939" s="62">
        <v>178.22473719877789</v>
      </c>
      <c r="H939" s="62">
        <v>1020724.8207102653</v>
      </c>
      <c r="I939" s="127">
        <v>17385.666666666668</v>
      </c>
      <c r="J939" s="16">
        <v>19979.203889423778</v>
      </c>
      <c r="K939" s="17">
        <f>gp_need_index[[#This Row],[Normalised weighted population (base year)]]/gp_need_index[[#This Row],[Registered population (base year)]]</f>
        <v>1.149176748437819</v>
      </c>
      <c r="L939" s="113">
        <v>17535.030183889183</v>
      </c>
      <c r="M939" s="16">
        <v>20160.407946958148</v>
      </c>
      <c r="N939" s="17">
        <f>gp_need_index[[#This Row],[Normalised weighted population 2025/26]]/gp_need_index[[#This Row],[Registered population 2025/26]]</f>
        <v>1.1497218844528199</v>
      </c>
    </row>
    <row r="940" spans="1:14" ht="13" x14ac:dyDescent="0.3">
      <c r="A940" s="6" t="s">
        <v>1946</v>
      </c>
      <c r="B940" s="1" t="s">
        <v>7593</v>
      </c>
      <c r="C940" s="106" t="s">
        <v>6526</v>
      </c>
      <c r="D940" s="106" t="s">
        <v>6712</v>
      </c>
      <c r="E940" s="106" t="s">
        <v>6529</v>
      </c>
      <c r="F940" s="62">
        <v>5612.1316370081022</v>
      </c>
      <c r="G940" s="62">
        <v>101.36324404236423</v>
      </c>
      <c r="H940" s="62">
        <v>568863.86871992529</v>
      </c>
      <c r="I940" s="127">
        <v>10673.666666666668</v>
      </c>
      <c r="J940" s="16">
        <v>11134.682911475797</v>
      </c>
      <c r="K940" s="17">
        <f>gp_need_index[[#This Row],[Normalised weighted population (base year)]]/gp_need_index[[#This Row],[Registered population (base year)]]</f>
        <v>1.0431919282479432</v>
      </c>
      <c r="L940" s="113">
        <v>10770.42198444729</v>
      </c>
      <c r="M940" s="16">
        <v>11235.670404975783</v>
      </c>
      <c r="N940" s="17">
        <f>gp_need_index[[#This Row],[Normalised weighted population 2025/26]]/gp_need_index[[#This Row],[Registered population 2025/26]]</f>
        <v>1.0431968609215425</v>
      </c>
    </row>
    <row r="941" spans="1:14" ht="13" x14ac:dyDescent="0.3">
      <c r="A941" s="6" t="s">
        <v>1579</v>
      </c>
      <c r="B941" s="1" t="s">
        <v>7594</v>
      </c>
      <c r="C941" s="106" t="s">
        <v>6526</v>
      </c>
      <c r="D941" s="106" t="s">
        <v>6712</v>
      </c>
      <c r="E941" s="106" t="s">
        <v>6525</v>
      </c>
      <c r="F941" s="62">
        <v>5639.1702688116775</v>
      </c>
      <c r="G941" s="62">
        <v>29.985617100636812</v>
      </c>
      <c r="H941" s="62">
        <v>169094.00044588212</v>
      </c>
      <c r="I941" s="127">
        <v>4668.25</v>
      </c>
      <c r="J941" s="16">
        <v>3309.7691393805626</v>
      </c>
      <c r="K941" s="17">
        <f>gp_need_index[[#This Row],[Normalised weighted population (base year)]]/gp_need_index[[#This Row],[Registered population (base year)]]</f>
        <v>0.70899569204317736</v>
      </c>
      <c r="L941" s="113">
        <v>4714.3830114547964</v>
      </c>
      <c r="M941" s="16">
        <v>3339.7875325496361</v>
      </c>
      <c r="N941" s="17">
        <f>gp_need_index[[#This Row],[Normalised weighted population 2025/26]]/gp_need_index[[#This Row],[Registered population 2025/26]]</f>
        <v>0.70842515859122401</v>
      </c>
    </row>
    <row r="942" spans="1:14" ht="13" x14ac:dyDescent="0.3">
      <c r="A942" s="6" t="s">
        <v>1945</v>
      </c>
      <c r="B942" s="1" t="s">
        <v>12479</v>
      </c>
      <c r="C942" s="106" t="s">
        <v>6526</v>
      </c>
      <c r="D942" s="106" t="s">
        <v>6712</v>
      </c>
      <c r="E942" s="106" t="s">
        <v>6527</v>
      </c>
      <c r="F942" s="62">
        <v>5524.6488172743057</v>
      </c>
      <c r="G942" s="62">
        <v>135.56147625775014</v>
      </c>
      <c r="H942" s="62">
        <v>748929.54947533819</v>
      </c>
      <c r="I942" s="127">
        <v>14069.916666666664</v>
      </c>
      <c r="J942" s="16">
        <v>14659.206736415155</v>
      </c>
      <c r="K942" s="17">
        <f>gp_need_index[[#This Row],[Normalised weighted population (base year)]]/gp_need_index[[#This Row],[Registered population (base year)]]</f>
        <v>1.0418829822314861</v>
      </c>
      <c r="L942" s="113">
        <v>14191.77881631395</v>
      </c>
      <c r="M942" s="16">
        <v>14792.160369381472</v>
      </c>
      <c r="N942" s="17">
        <f>gp_need_index[[#This Row],[Normalised weighted population 2025/26]]/gp_need_index[[#This Row],[Registered population 2025/26]]</f>
        <v>1.0423048837526527</v>
      </c>
    </row>
    <row r="943" spans="1:14" ht="13" x14ac:dyDescent="0.3">
      <c r="A943" s="6" t="s">
        <v>1941</v>
      </c>
      <c r="B943" s="1" t="s">
        <v>7595</v>
      </c>
      <c r="C943" s="106" t="s">
        <v>6526</v>
      </c>
      <c r="D943" s="106" t="s">
        <v>6712</v>
      </c>
      <c r="E943" s="106" t="s">
        <v>6529</v>
      </c>
      <c r="F943" s="62">
        <v>5446.8219225084458</v>
      </c>
      <c r="G943" s="62">
        <v>84.998429603133545</v>
      </c>
      <c r="H943" s="62">
        <v>462971.30974113866</v>
      </c>
      <c r="I943" s="127">
        <v>11787.166666666666</v>
      </c>
      <c r="J943" s="16">
        <v>9061.9900727361182</v>
      </c>
      <c r="K943" s="17">
        <f>gp_need_index[[#This Row],[Normalised weighted population (base year)]]/gp_need_index[[#This Row],[Registered population (base year)]]</f>
        <v>0.76880138620274463</v>
      </c>
      <c r="L943" s="113">
        <v>11899.210646084293</v>
      </c>
      <c r="M943" s="16">
        <v>9144.1790017647272</v>
      </c>
      <c r="N943" s="17">
        <f>gp_need_index[[#This Row],[Normalised weighted population 2025/26]]/gp_need_index[[#This Row],[Registered population 2025/26]]</f>
        <v>0.7684693778216144</v>
      </c>
    </row>
    <row r="944" spans="1:14" ht="13" x14ac:dyDescent="0.3">
      <c r="A944" s="6" t="s">
        <v>1922</v>
      </c>
      <c r="B944" s="1" t="s">
        <v>7596</v>
      </c>
      <c r="C944" s="106" t="s">
        <v>6526</v>
      </c>
      <c r="D944" s="106" t="s">
        <v>6712</v>
      </c>
      <c r="E944" s="106" t="s">
        <v>6527</v>
      </c>
      <c r="F944" s="62">
        <v>5485.9886718750004</v>
      </c>
      <c r="G944" s="62">
        <v>30.810278799313277</v>
      </c>
      <c r="H944" s="62">
        <v>169024.84047034313</v>
      </c>
      <c r="I944" s="127">
        <v>3856.4166666666665</v>
      </c>
      <c r="J944" s="16">
        <v>3308.4154334411701</v>
      </c>
      <c r="K944" s="17">
        <f>gp_need_index[[#This Row],[Normalised weighted population (base year)]]/gp_need_index[[#This Row],[Registered population (base year)]]</f>
        <v>0.85789885258971066</v>
      </c>
      <c r="L944" s="113">
        <v>3891.6381712624034</v>
      </c>
      <c r="M944" s="16">
        <v>3338.4215489934631</v>
      </c>
      <c r="N944" s="17">
        <f>gp_need_index[[#This Row],[Normalised weighted population 2025/26]]/gp_need_index[[#This Row],[Registered population 2025/26]]</f>
        <v>0.85784479493645138</v>
      </c>
    </row>
    <row r="945" spans="1:14" ht="13" x14ac:dyDescent="0.3">
      <c r="A945" s="6" t="s">
        <v>1631</v>
      </c>
      <c r="B945" s="1" t="s">
        <v>7597</v>
      </c>
      <c r="C945" s="106" t="s">
        <v>6526</v>
      </c>
      <c r="D945" s="106" t="s">
        <v>6712</v>
      </c>
      <c r="E945" s="106" t="s">
        <v>6687</v>
      </c>
      <c r="F945" s="62">
        <v>5709.2701377467101</v>
      </c>
      <c r="G945" s="62">
        <v>119.46383934541545</v>
      </c>
      <c r="H945" s="62">
        <v>682051.33051535091</v>
      </c>
      <c r="I945" s="127">
        <v>11234.416666666666</v>
      </c>
      <c r="J945" s="16">
        <v>13350.162863617643</v>
      </c>
      <c r="K945" s="17">
        <f>gp_need_index[[#This Row],[Normalised weighted population (base year)]]/gp_need_index[[#This Row],[Registered population (base year)]]</f>
        <v>1.1883271966606463</v>
      </c>
      <c r="L945" s="113">
        <v>11328.905228040367</v>
      </c>
      <c r="M945" s="16">
        <v>13471.243948380625</v>
      </c>
      <c r="N945" s="17">
        <f>gp_need_index[[#This Row],[Normalised weighted population 2025/26]]/gp_need_index[[#This Row],[Registered population 2025/26]]</f>
        <v>1.1891037728021343</v>
      </c>
    </row>
    <row r="946" spans="1:14" ht="13" x14ac:dyDescent="0.3">
      <c r="A946" s="6" t="s">
        <v>1910</v>
      </c>
      <c r="B946" s="1" t="s">
        <v>7598</v>
      </c>
      <c r="C946" s="106" t="s">
        <v>6526</v>
      </c>
      <c r="D946" s="106" t="s">
        <v>6712</v>
      </c>
      <c r="E946" s="106" t="s">
        <v>6529</v>
      </c>
      <c r="F946" s="62">
        <v>5558.4877376916274</v>
      </c>
      <c r="G946" s="62">
        <v>111.5322062581251</v>
      </c>
      <c r="H946" s="62">
        <v>619950.40084348177</v>
      </c>
      <c r="I946" s="127">
        <v>11989.833333333332</v>
      </c>
      <c r="J946" s="16">
        <v>12134.627480855335</v>
      </c>
      <c r="K946" s="17">
        <f>gp_need_index[[#This Row],[Normalised weighted population (base year)]]/gp_need_index[[#This Row],[Registered population (base year)]]</f>
        <v>1.0120764103633915</v>
      </c>
      <c r="L946" s="113">
        <v>12102.386880052894</v>
      </c>
      <c r="M946" s="16">
        <v>12244.684105151715</v>
      </c>
      <c r="N946" s="17">
        <f>gp_need_index[[#This Row],[Normalised weighted population 2025/26]]/gp_need_index[[#This Row],[Registered population 2025/26]]</f>
        <v>1.0117577818746941</v>
      </c>
    </row>
    <row r="947" spans="1:14" ht="13" x14ac:dyDescent="0.3">
      <c r="A947" s="6" t="s">
        <v>1573</v>
      </c>
      <c r="B947" s="1" t="s">
        <v>7599</v>
      </c>
      <c r="C947" s="106" t="s">
        <v>6526</v>
      </c>
      <c r="D947" s="106" t="s">
        <v>6712</v>
      </c>
      <c r="E947" s="106" t="s">
        <v>6532</v>
      </c>
      <c r="F947" s="62">
        <v>5529.659338909647</v>
      </c>
      <c r="G947" s="62">
        <v>127.58419523114551</v>
      </c>
      <c r="H947" s="62">
        <v>705497.13665717549</v>
      </c>
      <c r="I947" s="127">
        <v>14462</v>
      </c>
      <c r="J947" s="16">
        <v>13809.080420783996</v>
      </c>
      <c r="K947" s="17">
        <f>gp_need_index[[#This Row],[Normalised weighted population (base year)]]/gp_need_index[[#This Row],[Registered population (base year)]]</f>
        <v>0.9548527465623009</v>
      </c>
      <c r="L947" s="113">
        <v>14597.652133846601</v>
      </c>
      <c r="M947" s="16">
        <v>13934.323719611788</v>
      </c>
      <c r="N947" s="17">
        <f>gp_need_index[[#This Row],[Normalised weighted population 2025/26]]/gp_need_index[[#This Row],[Registered population 2025/26]]</f>
        <v>0.9545592395165523</v>
      </c>
    </row>
    <row r="948" spans="1:14" ht="13" x14ac:dyDescent="0.3">
      <c r="A948" s="6" t="s">
        <v>1571</v>
      </c>
      <c r="B948" s="1" t="s">
        <v>7600</v>
      </c>
      <c r="C948" s="106" t="s">
        <v>6526</v>
      </c>
      <c r="D948" s="106" t="s">
        <v>6712</v>
      </c>
      <c r="E948" s="106" t="s">
        <v>6532</v>
      </c>
      <c r="F948" s="62">
        <v>5610.326009114583</v>
      </c>
      <c r="G948" s="62">
        <v>123.62901966834768</v>
      </c>
      <c r="H948" s="62">
        <v>693599.10452666937</v>
      </c>
      <c r="I948" s="127">
        <v>14114</v>
      </c>
      <c r="J948" s="16">
        <v>13576.193745555616</v>
      </c>
      <c r="K948" s="17">
        <f>gp_need_index[[#This Row],[Normalised weighted population (base year)]]/gp_need_index[[#This Row],[Registered population (base year)]]</f>
        <v>0.96189554665974331</v>
      </c>
      <c r="L948" s="113">
        <v>14245.252337189922</v>
      </c>
      <c r="M948" s="16">
        <v>13699.324847584647</v>
      </c>
      <c r="N948" s="17">
        <f>gp_need_index[[#This Row],[Normalised weighted population 2025/26]]/gp_need_index[[#This Row],[Registered population 2025/26]]</f>
        <v>0.96167653077088511</v>
      </c>
    </row>
    <row r="949" spans="1:14" ht="13" x14ac:dyDescent="0.3">
      <c r="A949" s="6" t="s">
        <v>1608</v>
      </c>
      <c r="B949" s="1" t="s">
        <v>7601</v>
      </c>
      <c r="C949" s="106" t="s">
        <v>6526</v>
      </c>
      <c r="D949" s="106" t="s">
        <v>6712</v>
      </c>
      <c r="E949" s="106" t="s">
        <v>6687</v>
      </c>
      <c r="F949" s="62">
        <v>5689.9256784539475</v>
      </c>
      <c r="G949" s="62">
        <v>17.150777665971411</v>
      </c>
      <c r="H949" s="62">
        <v>97586.65024706519</v>
      </c>
      <c r="I949" s="127">
        <v>1845.5</v>
      </c>
      <c r="J949" s="16">
        <v>1910.1167548912085</v>
      </c>
      <c r="K949" s="17">
        <f>gp_need_index[[#This Row],[Normalised weighted population (base year)]]/gp_need_index[[#This Row],[Registered population (base year)]]</f>
        <v>1.0350131427207849</v>
      </c>
      <c r="L949" s="113">
        <v>1860.7639144348404</v>
      </c>
      <c r="M949" s="16">
        <v>1927.4408138610406</v>
      </c>
      <c r="N949" s="17">
        <f>gp_need_index[[#This Row],[Normalised weighted population 2025/26]]/gp_need_index[[#This Row],[Registered population 2025/26]]</f>
        <v>1.0358330785055296</v>
      </c>
    </row>
    <row r="950" spans="1:14" ht="13" x14ac:dyDescent="0.3">
      <c r="A950" s="6" t="s">
        <v>1651</v>
      </c>
      <c r="B950" s="1" t="s">
        <v>7602</v>
      </c>
      <c r="C950" s="106" t="s">
        <v>6526</v>
      </c>
      <c r="D950" s="106" t="s">
        <v>6712</v>
      </c>
      <c r="E950" s="106" t="s">
        <v>6687</v>
      </c>
      <c r="F950" s="62">
        <v>5536.6844875529659</v>
      </c>
      <c r="G950" s="62">
        <v>45.196240084812004</v>
      </c>
      <c r="H950" s="62">
        <v>250237.32137329818</v>
      </c>
      <c r="I950" s="127">
        <v>4186.5</v>
      </c>
      <c r="J950" s="16">
        <v>4898.0316369513621</v>
      </c>
      <c r="K950" s="17">
        <f>gp_need_index[[#This Row],[Normalised weighted population (base year)]]/gp_need_index[[#This Row],[Registered population (base year)]]</f>
        <v>1.169958589980022</v>
      </c>
      <c r="L950" s="113">
        <v>4220.7721972004601</v>
      </c>
      <c r="M950" s="16">
        <v>4942.4549889257196</v>
      </c>
      <c r="N950" s="17">
        <f>gp_need_index[[#This Row],[Normalised weighted population 2025/26]]/gp_need_index[[#This Row],[Registered population 2025/26]]</f>
        <v>1.1709835921028704</v>
      </c>
    </row>
    <row r="951" spans="1:14" ht="13" x14ac:dyDescent="0.3">
      <c r="A951" s="6" t="s">
        <v>1915</v>
      </c>
      <c r="B951" s="1" t="s">
        <v>7603</v>
      </c>
      <c r="C951" s="106" t="s">
        <v>6526</v>
      </c>
      <c r="D951" s="106" t="s">
        <v>6712</v>
      </c>
      <c r="E951" s="106" t="s">
        <v>6529</v>
      </c>
      <c r="F951" s="62">
        <v>5458.805463648554</v>
      </c>
      <c r="G951" s="62">
        <v>166.00204638446405</v>
      </c>
      <c r="H951" s="62">
        <v>906172.87778035307</v>
      </c>
      <c r="I951" s="127">
        <v>14566.916666666668</v>
      </c>
      <c r="J951" s="16">
        <v>17737.016203487223</v>
      </c>
      <c r="K951" s="17">
        <f>gp_need_index[[#This Row],[Normalised weighted population (base year)]]/gp_need_index[[#This Row],[Registered population (base year)]]</f>
        <v>1.2176232355385586</v>
      </c>
      <c r="L951" s="113">
        <v>14689.080380391528</v>
      </c>
      <c r="M951" s="16">
        <v>17897.884440400616</v>
      </c>
      <c r="N951" s="17">
        <f>gp_need_index[[#This Row],[Normalised weighted population 2025/26]]/gp_need_index[[#This Row],[Registered population 2025/26]]</f>
        <v>1.2184482606748157</v>
      </c>
    </row>
    <row r="952" spans="1:14" ht="13" x14ac:dyDescent="0.3">
      <c r="A952" s="6" t="s">
        <v>1905</v>
      </c>
      <c r="B952" s="1" t="s">
        <v>7604</v>
      </c>
      <c r="C952" s="106" t="s">
        <v>6526</v>
      </c>
      <c r="D952" s="106" t="s">
        <v>6712</v>
      </c>
      <c r="E952" s="106" t="s">
        <v>6531</v>
      </c>
      <c r="F952" s="62">
        <v>5517.3965530395508</v>
      </c>
      <c r="G952" s="62">
        <v>76.31944845147305</v>
      </c>
      <c r="H952" s="62">
        <v>421084.66181603709</v>
      </c>
      <c r="I952" s="127">
        <v>8790.2499999999982</v>
      </c>
      <c r="J952" s="16">
        <v>8242.119856826419</v>
      </c>
      <c r="K952" s="17">
        <f>gp_need_index[[#This Row],[Normalised weighted population (base year)]]/gp_need_index[[#This Row],[Registered population (base year)]]</f>
        <v>0.93764339544682129</v>
      </c>
      <c r="L952" s="113">
        <v>8870.6388209934812</v>
      </c>
      <c r="M952" s="16">
        <v>8316.8728634530835</v>
      </c>
      <c r="N952" s="17">
        <f>gp_need_index[[#This Row],[Normalised weighted population 2025/26]]/gp_need_index[[#This Row],[Registered population 2025/26]]</f>
        <v>0.9375731591923413</v>
      </c>
    </row>
    <row r="953" spans="1:14" ht="13" x14ac:dyDescent="0.3">
      <c r="A953" s="6" t="s">
        <v>1623</v>
      </c>
      <c r="B953" s="1" t="s">
        <v>7605</v>
      </c>
      <c r="C953" s="106" t="s">
        <v>6526</v>
      </c>
      <c r="D953" s="106" t="s">
        <v>6712</v>
      </c>
      <c r="E953" s="106" t="s">
        <v>6687</v>
      </c>
      <c r="F953" s="62">
        <v>5551.1763217139787</v>
      </c>
      <c r="G953" s="62">
        <v>140.26670281378776</v>
      </c>
      <c r="H953" s="62">
        <v>778645.19938479015</v>
      </c>
      <c r="I953" s="127">
        <v>12665.75</v>
      </c>
      <c r="J953" s="16">
        <v>15240.847366878672</v>
      </c>
      <c r="K953" s="17">
        <f>gp_need_index[[#This Row],[Normalised weighted population (base year)]]/gp_need_index[[#This Row],[Registered population (base year)]]</f>
        <v>1.2033118739023485</v>
      </c>
      <c r="L953" s="113">
        <v>12780.675129257415</v>
      </c>
      <c r="M953" s="16">
        <v>15379.076267210503</v>
      </c>
      <c r="N953" s="17">
        <f>gp_need_index[[#This Row],[Normalised weighted population 2025/26]]/gp_need_index[[#This Row],[Registered population 2025/26]]</f>
        <v>1.2033070328190136</v>
      </c>
    </row>
    <row r="954" spans="1:14" ht="13" x14ac:dyDescent="0.3">
      <c r="A954" s="6" t="s">
        <v>1936</v>
      </c>
      <c r="B954" s="1" t="s">
        <v>7606</v>
      </c>
      <c r="C954" s="106" t="s">
        <v>6526</v>
      </c>
      <c r="D954" s="106" t="s">
        <v>6712</v>
      </c>
      <c r="E954" s="106" t="s">
        <v>6531</v>
      </c>
      <c r="F954" s="62">
        <v>5464.492028524709</v>
      </c>
      <c r="G954" s="62">
        <v>106.66324034348159</v>
      </c>
      <c r="H954" s="62">
        <v>582860.42659357027</v>
      </c>
      <c r="I954" s="127">
        <v>12267.416666666668</v>
      </c>
      <c r="J954" s="16">
        <v>11408.645176166379</v>
      </c>
      <c r="K954" s="17">
        <f>gp_need_index[[#This Row],[Normalised weighted population (base year)]]/gp_need_index[[#This Row],[Registered population (base year)]]</f>
        <v>0.92999573473086927</v>
      </c>
      <c r="L954" s="113">
        <v>12382.261013390304</v>
      </c>
      <c r="M954" s="16">
        <v>11512.117407008653</v>
      </c>
      <c r="N954" s="17">
        <f>gp_need_index[[#This Row],[Normalised weighted population 2025/26]]/gp_need_index[[#This Row],[Registered population 2025/26]]</f>
        <v>0.92972659795810564</v>
      </c>
    </row>
    <row r="955" spans="1:14" ht="13" x14ac:dyDescent="0.3">
      <c r="A955" s="6" t="s">
        <v>1574</v>
      </c>
      <c r="B955" s="1" t="s">
        <v>7607</v>
      </c>
      <c r="C955" s="106" t="s">
        <v>6526</v>
      </c>
      <c r="D955" s="106" t="s">
        <v>6712</v>
      </c>
      <c r="E955" s="106" t="s">
        <v>6532</v>
      </c>
      <c r="F955" s="62">
        <v>5523.401959144906</v>
      </c>
      <c r="G955" s="62">
        <v>180.0565936822035</v>
      </c>
      <c r="H955" s="62">
        <v>994524.9423012411</v>
      </c>
      <c r="I955" s="127">
        <v>16508.583333333336</v>
      </c>
      <c r="J955" s="16">
        <v>19466.379372971081</v>
      </c>
      <c r="K955" s="17">
        <f>gp_need_index[[#This Row],[Normalised weighted population (base year)]]/gp_need_index[[#This Row],[Registered population (base year)]]</f>
        <v>1.1791671629185472</v>
      </c>
      <c r="L955" s="113">
        <v>16657.741815740766</v>
      </c>
      <c r="M955" s="16">
        <v>19642.932300075099</v>
      </c>
      <c r="N955" s="17">
        <f>gp_need_index[[#This Row],[Normalised weighted population 2025/26]]/gp_need_index[[#This Row],[Registered population 2025/26]]</f>
        <v>1.1792073930161093</v>
      </c>
    </row>
    <row r="956" spans="1:14" ht="13" x14ac:dyDescent="0.3">
      <c r="A956" s="6" t="s">
        <v>1585</v>
      </c>
      <c r="B956" s="1" t="s">
        <v>7608</v>
      </c>
      <c r="C956" s="106" t="s">
        <v>6526</v>
      </c>
      <c r="D956" s="106" t="s">
        <v>6712</v>
      </c>
      <c r="E956" s="106" t="s">
        <v>6525</v>
      </c>
      <c r="F956" s="62">
        <v>5772.3353847287735</v>
      </c>
      <c r="G956" s="62">
        <v>56.813889545369008</v>
      </c>
      <c r="H956" s="62">
        <v>327948.82496680564</v>
      </c>
      <c r="I956" s="127">
        <v>8885.5833333333339</v>
      </c>
      <c r="J956" s="16">
        <v>6419.1213012234593</v>
      </c>
      <c r="K956" s="17">
        <f>gp_need_index[[#This Row],[Normalised weighted population (base year)]]/gp_need_index[[#This Row],[Registered population (base year)]]</f>
        <v>0.72241979624936936</v>
      </c>
      <c r="L956" s="113">
        <v>8968.7413314898877</v>
      </c>
      <c r="M956" s="16">
        <v>6477.3403790217872</v>
      </c>
      <c r="N956" s="17">
        <f>gp_need_index[[#This Row],[Normalised weighted population 2025/26]]/gp_need_index[[#This Row],[Registered population 2025/26]]</f>
        <v>0.72221286573171484</v>
      </c>
    </row>
    <row r="957" spans="1:14" ht="13" x14ac:dyDescent="0.3">
      <c r="A957" s="6" t="s">
        <v>1580</v>
      </c>
      <c r="B957" s="1" t="s">
        <v>7609</v>
      </c>
      <c r="C957" s="106" t="s">
        <v>6526</v>
      </c>
      <c r="D957" s="106" t="s">
        <v>6712</v>
      </c>
      <c r="E957" s="106" t="s">
        <v>6532</v>
      </c>
      <c r="F957" s="62">
        <v>5456.650775016622</v>
      </c>
      <c r="G957" s="62">
        <v>113.03263951838844</v>
      </c>
      <c r="H957" s="62">
        <v>616779.64003018872</v>
      </c>
      <c r="I957" s="127">
        <v>12305.166666666666</v>
      </c>
      <c r="J957" s="16">
        <v>12072.564449284009</v>
      </c>
      <c r="K957" s="17">
        <f>gp_need_index[[#This Row],[Normalised weighted population (base year)]]/gp_need_index[[#This Row],[Registered population (base year)]]</f>
        <v>0.98109719082369273</v>
      </c>
      <c r="L957" s="113">
        <v>12423.369821847598</v>
      </c>
      <c r="M957" s="16">
        <v>12182.058184628164</v>
      </c>
      <c r="N957" s="17">
        <f>gp_need_index[[#This Row],[Normalised weighted population 2025/26]]/gp_need_index[[#This Row],[Registered population 2025/26]]</f>
        <v>0.9805759918057767</v>
      </c>
    </row>
    <row r="958" spans="1:14" ht="13" x14ac:dyDescent="0.3">
      <c r="A958" s="6" t="s">
        <v>1901</v>
      </c>
      <c r="B958" s="1" t="s">
        <v>7610</v>
      </c>
      <c r="C958" s="106" t="s">
        <v>6526</v>
      </c>
      <c r="D958" s="106" t="s">
        <v>6712</v>
      </c>
      <c r="E958" s="106" t="s">
        <v>6531</v>
      </c>
      <c r="F958" s="62">
        <v>5558.7011508736559</v>
      </c>
      <c r="G958" s="62">
        <v>86.604565619490444</v>
      </c>
      <c r="H958" s="62">
        <v>481408.8985799746</v>
      </c>
      <c r="I958" s="127">
        <v>10725.75</v>
      </c>
      <c r="J958" s="16">
        <v>9422.8790598229025</v>
      </c>
      <c r="K958" s="17">
        <f>gp_need_index[[#This Row],[Normalised weighted population (base year)]]/gp_need_index[[#This Row],[Registered population (base year)]]</f>
        <v>0.87852868655552319</v>
      </c>
      <c r="L958" s="113">
        <v>10824.083212803725</v>
      </c>
      <c r="M958" s="16">
        <v>9508.3411197100559</v>
      </c>
      <c r="N958" s="17">
        <f>gp_need_index[[#This Row],[Normalised weighted population 2025/26]]/gp_need_index[[#This Row],[Registered population 2025/26]]</f>
        <v>0.87844309146318389</v>
      </c>
    </row>
    <row r="959" spans="1:14" ht="13" x14ac:dyDescent="0.3">
      <c r="A959" s="6" t="s">
        <v>1598</v>
      </c>
      <c r="B959" s="1" t="s">
        <v>7611</v>
      </c>
      <c r="C959" s="106" t="s">
        <v>6526</v>
      </c>
      <c r="D959" s="106" t="s">
        <v>6712</v>
      </c>
      <c r="E959" s="106" t="s">
        <v>6525</v>
      </c>
      <c r="F959" s="62">
        <v>5566.0122866423235</v>
      </c>
      <c r="G959" s="62">
        <v>121.90807865587115</v>
      </c>
      <c r="H959" s="62">
        <v>678541.86363953759</v>
      </c>
      <c r="I959" s="127">
        <v>13610.166666666664</v>
      </c>
      <c r="J959" s="16">
        <v>13281.470153464614</v>
      </c>
      <c r="K959" s="17">
        <f>gp_need_index[[#This Row],[Normalised weighted population (base year)]]/gp_need_index[[#This Row],[Registered population (base year)]]</f>
        <v>0.97584919264750247</v>
      </c>
      <c r="L959" s="113">
        <v>13736.016108904845</v>
      </c>
      <c r="M959" s="16">
        <v>13401.9282205202</v>
      </c>
      <c r="N959" s="17">
        <f>gp_need_index[[#This Row],[Normalised weighted population 2025/26]]/gp_need_index[[#This Row],[Registered population 2025/26]]</f>
        <v>0.97567796326563261</v>
      </c>
    </row>
    <row r="960" spans="1:14" ht="13" x14ac:dyDescent="0.3">
      <c r="A960" s="6" t="s">
        <v>1931</v>
      </c>
      <c r="B960" s="1" t="s">
        <v>7612</v>
      </c>
      <c r="C960" s="106" t="s">
        <v>6526</v>
      </c>
      <c r="D960" s="106" t="s">
        <v>6712</v>
      </c>
      <c r="E960" s="106" t="s">
        <v>6527</v>
      </c>
      <c r="F960" s="62">
        <v>5587.2264468544408</v>
      </c>
      <c r="G960" s="62">
        <v>83.053857151061635</v>
      </c>
      <c r="H960" s="62">
        <v>464040.70718768239</v>
      </c>
      <c r="I960" s="127">
        <v>8362.75</v>
      </c>
      <c r="J960" s="16">
        <v>9082.9219724899212</v>
      </c>
      <c r="K960" s="17">
        <f>gp_need_index[[#This Row],[Normalised weighted population (base year)]]/gp_need_index[[#This Row],[Registered population (base year)]]</f>
        <v>1.0861166449421449</v>
      </c>
      <c r="L960" s="113">
        <v>8435.5397140198584</v>
      </c>
      <c r="M960" s="16">
        <v>9165.3007461784237</v>
      </c>
      <c r="N960" s="17">
        <f>gp_need_index[[#This Row],[Normalised weighted population 2025/26]]/gp_need_index[[#This Row],[Registered population 2025/26]]</f>
        <v>1.0865102953573562</v>
      </c>
    </row>
    <row r="961" spans="1:14" ht="13" x14ac:dyDescent="0.3">
      <c r="A961" s="6" t="s">
        <v>1628</v>
      </c>
      <c r="B961" s="1" t="s">
        <v>7613</v>
      </c>
      <c r="C961" s="106" t="s">
        <v>6526</v>
      </c>
      <c r="D961" s="106" t="s">
        <v>6712</v>
      </c>
      <c r="E961" s="106" t="s">
        <v>6687</v>
      </c>
      <c r="F961" s="62">
        <v>5554.3385788066271</v>
      </c>
      <c r="G961" s="62">
        <v>151.37795237132522</v>
      </c>
      <c r="H961" s="62">
        <v>840804.40083680383</v>
      </c>
      <c r="I961" s="127">
        <v>14835.083333333334</v>
      </c>
      <c r="J961" s="16">
        <v>16457.523334990612</v>
      </c>
      <c r="K961" s="17">
        <f>gp_need_index[[#This Row],[Normalised weighted population (base year)]]/gp_need_index[[#This Row],[Registered population (base year)]]</f>
        <v>1.1093650750186064</v>
      </c>
      <c r="L961" s="113">
        <v>14958.380756729379</v>
      </c>
      <c r="M961" s="16">
        <v>16606.787040480176</v>
      </c>
      <c r="N961" s="17">
        <f>gp_need_index[[#This Row],[Normalised weighted population 2025/26]]/gp_need_index[[#This Row],[Registered population 2025/26]]</f>
        <v>1.1101995136077294</v>
      </c>
    </row>
    <row r="962" spans="1:14" ht="13" x14ac:dyDescent="0.3">
      <c r="A962" s="6" t="s">
        <v>1943</v>
      </c>
      <c r="B962" s="1" t="s">
        <v>7614</v>
      </c>
      <c r="C962" s="106" t="s">
        <v>6526</v>
      </c>
      <c r="D962" s="106" t="s">
        <v>6712</v>
      </c>
      <c r="E962" s="106" t="s">
        <v>6529</v>
      </c>
      <c r="F962" s="62">
        <v>5418.8412123129401</v>
      </c>
      <c r="G962" s="62">
        <v>93.374196949652585</v>
      </c>
      <c r="H962" s="62">
        <v>505979.94659740262</v>
      </c>
      <c r="I962" s="127">
        <v>10707.75</v>
      </c>
      <c r="J962" s="16">
        <v>9903.8215902253851</v>
      </c>
      <c r="K962" s="17">
        <f>gp_need_index[[#This Row],[Normalised weighted population (base year)]]/gp_need_index[[#This Row],[Registered population (base year)]]</f>
        <v>0.92492088349330015</v>
      </c>
      <c r="L962" s="113">
        <v>10806.26788244061</v>
      </c>
      <c r="M962" s="16">
        <v>9993.6456226131504</v>
      </c>
      <c r="N962" s="17">
        <f>gp_need_index[[#This Row],[Normalised weighted population 2025/26]]/gp_need_index[[#This Row],[Registered population 2025/26]]</f>
        <v>0.92480084070950053</v>
      </c>
    </row>
    <row r="963" spans="1:14" ht="13" x14ac:dyDescent="0.3">
      <c r="A963" s="6" t="s">
        <v>1895</v>
      </c>
      <c r="B963" s="1" t="s">
        <v>7615</v>
      </c>
      <c r="C963" s="106" t="s">
        <v>6518</v>
      </c>
      <c r="D963" s="106" t="s">
        <v>6712</v>
      </c>
      <c r="E963" s="106" t="s">
        <v>6528</v>
      </c>
      <c r="F963" s="62">
        <v>5463.0183021282328</v>
      </c>
      <c r="G963" s="62">
        <v>35.228554420082034</v>
      </c>
      <c r="H963" s="62">
        <v>192454.2375544286</v>
      </c>
      <c r="I963" s="127">
        <v>7173.9166666666661</v>
      </c>
      <c r="J963" s="16">
        <v>3767.0118071665484</v>
      </c>
      <c r="K963" s="17">
        <f>gp_need_index[[#This Row],[Normalised weighted population (base year)]]/gp_need_index[[#This Row],[Registered population (base year)]]</f>
        <v>0.52509835034324093</v>
      </c>
      <c r="L963" s="113">
        <v>7242.3840895198755</v>
      </c>
      <c r="M963" s="16">
        <v>3801.1772237675473</v>
      </c>
      <c r="N963" s="17">
        <f>gp_need_index[[#This Row],[Normalised weighted population 2025/26]]/gp_need_index[[#This Row],[Registered population 2025/26]]</f>
        <v>0.52485164785281935</v>
      </c>
    </row>
    <row r="964" spans="1:14" ht="13" x14ac:dyDescent="0.3">
      <c r="A964" s="6" t="s">
        <v>1576</v>
      </c>
      <c r="B964" s="1" t="s">
        <v>7616</v>
      </c>
      <c r="C964" s="106" t="s">
        <v>6526</v>
      </c>
      <c r="D964" s="106" t="s">
        <v>6712</v>
      </c>
      <c r="E964" s="106" t="s">
        <v>6686</v>
      </c>
      <c r="F964" s="62">
        <v>5274.1881986177887</v>
      </c>
      <c r="G964" s="62">
        <v>74.801798429724471</v>
      </c>
      <c r="H964" s="62">
        <v>394518.76251343946</v>
      </c>
      <c r="I964" s="127">
        <v>12660.999999999998</v>
      </c>
      <c r="J964" s="16">
        <v>7722.1310136990724</v>
      </c>
      <c r="K964" s="17">
        <f>gp_need_index[[#This Row],[Normalised weighted population (base year)]]/gp_need_index[[#This Row],[Registered population (base year)]]</f>
        <v>0.60991477874568145</v>
      </c>
      <c r="L964" s="113">
        <v>12787.907708599596</v>
      </c>
      <c r="M964" s="16">
        <v>7792.1679120779418</v>
      </c>
      <c r="N964" s="17">
        <f>gp_need_index[[#This Row],[Normalised weighted population 2025/26]]/gp_need_index[[#This Row],[Registered population 2025/26]]</f>
        <v>0.60933876671927145</v>
      </c>
    </row>
    <row r="965" spans="1:14" ht="13" x14ac:dyDescent="0.3">
      <c r="A965" s="6" t="s">
        <v>1581</v>
      </c>
      <c r="B965" s="1" t="s">
        <v>7617</v>
      </c>
      <c r="C965" s="106" t="s">
        <v>6526</v>
      </c>
      <c r="D965" s="106" t="s">
        <v>6712</v>
      </c>
      <c r="E965" s="106" t="s">
        <v>6531</v>
      </c>
      <c r="F965" s="62">
        <v>5611.1154114966303</v>
      </c>
      <c r="G965" s="62">
        <v>114.16424047986114</v>
      </c>
      <c r="H965" s="62">
        <v>640588.72919835628</v>
      </c>
      <c r="I965" s="127">
        <v>12034.916666666666</v>
      </c>
      <c r="J965" s="16">
        <v>12538.592743355752</v>
      </c>
      <c r="K965" s="17">
        <f>gp_need_index[[#This Row],[Normalised weighted population (base year)]]/gp_need_index[[#This Row],[Registered population (base year)]]</f>
        <v>1.0418512309340808</v>
      </c>
      <c r="L965" s="113">
        <v>12146.207957804387</v>
      </c>
      <c r="M965" s="16">
        <v>12652.313184542592</v>
      </c>
      <c r="N965" s="17">
        <f>gp_need_index[[#This Row],[Normalised weighted population 2025/26]]/gp_need_index[[#This Row],[Registered population 2025/26]]</f>
        <v>1.0416677557717109</v>
      </c>
    </row>
    <row r="966" spans="1:14" ht="13" x14ac:dyDescent="0.3">
      <c r="A966" s="6" t="s">
        <v>1600</v>
      </c>
      <c r="B966" s="1" t="s">
        <v>7618</v>
      </c>
      <c r="C966" s="106" t="s">
        <v>6526</v>
      </c>
      <c r="D966" s="106" t="s">
        <v>6712</v>
      </c>
      <c r="E966" s="106" t="s">
        <v>6525</v>
      </c>
      <c r="F966" s="62">
        <v>5542.0954677036834</v>
      </c>
      <c r="G966" s="62">
        <v>65.022087398522487</v>
      </c>
      <c r="H966" s="62">
        <v>360358.61587198428</v>
      </c>
      <c r="I966" s="127">
        <v>7058.9166666666679</v>
      </c>
      <c r="J966" s="16">
        <v>7053.4958234943906</v>
      </c>
      <c r="K966" s="17">
        <f>gp_need_index[[#This Row],[Normalised weighted population (base year)]]/gp_need_index[[#This Row],[Registered population (base year)]]</f>
        <v>0.99923205734983733</v>
      </c>
      <c r="L966" s="113">
        <v>7123.7569323765965</v>
      </c>
      <c r="M966" s="16">
        <v>7117.4684457316325</v>
      </c>
      <c r="N966" s="17">
        <f>gp_need_index[[#This Row],[Normalised weighted population 2025/26]]/gp_need_index[[#This Row],[Registered population 2025/26]]</f>
        <v>0.99911725137386653</v>
      </c>
    </row>
    <row r="967" spans="1:14" ht="13" x14ac:dyDescent="0.3">
      <c r="A967" s="6" t="s">
        <v>1638</v>
      </c>
      <c r="B967" s="1" t="s">
        <v>7619</v>
      </c>
      <c r="C967" s="106" t="s">
        <v>6526</v>
      </c>
      <c r="D967" s="106" t="s">
        <v>6712</v>
      </c>
      <c r="E967" s="106" t="s">
        <v>6687</v>
      </c>
      <c r="F967" s="62">
        <v>5711.8728332519531</v>
      </c>
      <c r="G967" s="62">
        <v>46.80359577277175</v>
      </c>
      <c r="H967" s="62">
        <v>267336.18719300092</v>
      </c>
      <c r="I967" s="127">
        <v>4823.25</v>
      </c>
      <c r="J967" s="16">
        <v>5232.7170678905504</v>
      </c>
      <c r="K967" s="17">
        <f>gp_need_index[[#This Row],[Normalised weighted population (base year)]]/gp_need_index[[#This Row],[Registered population (base year)]]</f>
        <v>1.0848944317401235</v>
      </c>
      <c r="L967" s="113">
        <v>4862.8493694649796</v>
      </c>
      <c r="M967" s="16">
        <v>5280.175894071961</v>
      </c>
      <c r="N967" s="17">
        <f>gp_need_index[[#This Row],[Normalised weighted population 2025/26]]/gp_need_index[[#This Row],[Registered population 2025/26]]</f>
        <v>1.0858193402467855</v>
      </c>
    </row>
    <row r="968" spans="1:14" ht="13" x14ac:dyDescent="0.3">
      <c r="A968" s="6" t="s">
        <v>1927</v>
      </c>
      <c r="B968" s="1" t="s">
        <v>7620</v>
      </c>
      <c r="C968" s="106" t="s">
        <v>6526</v>
      </c>
      <c r="D968" s="106" t="s">
        <v>6712</v>
      </c>
      <c r="E968" s="106" t="s">
        <v>6529</v>
      </c>
      <c r="F968" s="62">
        <v>5447.8922478170953</v>
      </c>
      <c r="G968" s="62">
        <v>55.278068144055759</v>
      </c>
      <c r="H968" s="62">
        <v>301148.9589163065</v>
      </c>
      <c r="I968" s="127">
        <v>5411.583333333333</v>
      </c>
      <c r="J968" s="16">
        <v>5894.5528992720047</v>
      </c>
      <c r="K968" s="17">
        <f>gp_need_index[[#This Row],[Normalised weighted population (base year)]]/gp_need_index[[#This Row],[Registered population (base year)]]</f>
        <v>1.0892473673950023</v>
      </c>
      <c r="L968" s="113">
        <v>5462.5049982679557</v>
      </c>
      <c r="M968" s="16">
        <v>5948.0143339022661</v>
      </c>
      <c r="N968" s="17">
        <f>gp_need_index[[#This Row],[Normalised weighted population 2025/26]]/gp_need_index[[#This Row],[Registered population 2025/26]]</f>
        <v>1.0888803462492491</v>
      </c>
    </row>
    <row r="969" spans="1:14" ht="13" x14ac:dyDescent="0.3">
      <c r="A969" s="6" t="s">
        <v>1603</v>
      </c>
      <c r="B969" s="1" t="s">
        <v>7621</v>
      </c>
      <c r="C969" s="106" t="s">
        <v>6526</v>
      </c>
      <c r="D969" s="106" t="s">
        <v>6712</v>
      </c>
      <c r="E969" s="106" t="s">
        <v>6687</v>
      </c>
      <c r="F969" s="62">
        <v>5654.7492439516127</v>
      </c>
      <c r="G969" s="62">
        <v>32.622684491053796</v>
      </c>
      <c r="H969" s="62">
        <v>184473.10046145847</v>
      </c>
      <c r="I969" s="127">
        <v>3561.5</v>
      </c>
      <c r="J969" s="16">
        <v>3610.7926558198255</v>
      </c>
      <c r="K969" s="17">
        <f>gp_need_index[[#This Row],[Normalised weighted population (base year)]]/gp_need_index[[#This Row],[Registered population (base year)]]</f>
        <v>1.0138404199971431</v>
      </c>
      <c r="L969" s="113">
        <v>3592.6297099332478</v>
      </c>
      <c r="M969" s="16">
        <v>3643.5412219674599</v>
      </c>
      <c r="N969" s="17">
        <f>gp_need_index[[#This Row],[Normalised weighted population 2025/26]]/gp_need_index[[#This Row],[Registered population 2025/26]]</f>
        <v>1.0141710992072039</v>
      </c>
    </row>
    <row r="970" spans="1:14" ht="13" x14ac:dyDescent="0.3">
      <c r="A970" s="6" t="s">
        <v>1610</v>
      </c>
      <c r="B970" s="1" t="s">
        <v>12480</v>
      </c>
      <c r="C970" s="106" t="s">
        <v>6526</v>
      </c>
      <c r="D970" s="106" t="s">
        <v>6712</v>
      </c>
      <c r="E970" s="106" t="s">
        <v>6687</v>
      </c>
      <c r="F970" s="62">
        <v>5646.7610225866338</v>
      </c>
      <c r="G970" s="62">
        <v>132.39815903272216</v>
      </c>
      <c r="H970" s="62">
        <v>747620.76388820191</v>
      </c>
      <c r="I970" s="127">
        <v>10590.583333333336</v>
      </c>
      <c r="J970" s="16">
        <v>14633.589161959839</v>
      </c>
      <c r="K970" s="17">
        <f>gp_need_index[[#This Row],[Normalised weighted population (base year)]]/gp_need_index[[#This Row],[Registered population (base year)]]</f>
        <v>1.3817547817126694</v>
      </c>
      <c r="L970" s="113">
        <v>10678.747252385456</v>
      </c>
      <c r="M970" s="16">
        <v>14766.310452913871</v>
      </c>
      <c r="N970" s="17">
        <f>gp_need_index[[#This Row],[Normalised weighted population 2025/26]]/gp_need_index[[#This Row],[Registered population 2025/26]]</f>
        <v>1.3827755357366776</v>
      </c>
    </row>
    <row r="971" spans="1:14" ht="13" x14ac:dyDescent="0.3">
      <c r="A971" s="6" t="s">
        <v>1634</v>
      </c>
      <c r="B971" s="1" t="s">
        <v>7465</v>
      </c>
      <c r="C971" s="106" t="s">
        <v>6526</v>
      </c>
      <c r="D971" s="106" t="s">
        <v>6712</v>
      </c>
      <c r="E971" s="106" t="s">
        <v>6687</v>
      </c>
      <c r="F971" s="62">
        <v>5674.69616369299</v>
      </c>
      <c r="G971" s="62">
        <v>96.348136172682416</v>
      </c>
      <c r="H971" s="62">
        <v>546746.39871809073</v>
      </c>
      <c r="I971" s="127">
        <v>10209.916666666664</v>
      </c>
      <c r="J971" s="16">
        <v>10701.765602403817</v>
      </c>
      <c r="K971" s="17">
        <f>gp_need_index[[#This Row],[Normalised weighted population (base year)]]/gp_need_index[[#This Row],[Registered population (base year)]]</f>
        <v>1.0481736484042952</v>
      </c>
      <c r="L971" s="113">
        <v>10302.217190885076</v>
      </c>
      <c r="M971" s="16">
        <v>10798.826694560943</v>
      </c>
      <c r="N971" s="17">
        <f>gp_need_index[[#This Row],[Normalised weighted population 2025/26]]/gp_need_index[[#This Row],[Registered population 2025/26]]</f>
        <v>1.0482041384368448</v>
      </c>
    </row>
    <row r="972" spans="1:14" ht="13" x14ac:dyDescent="0.3">
      <c r="A972" s="6" t="s">
        <v>1925</v>
      </c>
      <c r="B972" s="1" t="s">
        <v>7622</v>
      </c>
      <c r="C972" s="106" t="s">
        <v>6526</v>
      </c>
      <c r="D972" s="106" t="s">
        <v>6712</v>
      </c>
      <c r="E972" s="106" t="s">
        <v>6531</v>
      </c>
      <c r="F972" s="62">
        <v>5653.0306004515478</v>
      </c>
      <c r="G972" s="62">
        <v>103.30730318948557</v>
      </c>
      <c r="H972" s="62">
        <v>583999.34618028766</v>
      </c>
      <c r="I972" s="127">
        <v>9315.5</v>
      </c>
      <c r="J972" s="16">
        <v>11430.937870705591</v>
      </c>
      <c r="K972" s="17">
        <f>gp_need_index[[#This Row],[Normalised weighted population (base year)]]/gp_need_index[[#This Row],[Registered population (base year)]]</f>
        <v>1.2270879577806442</v>
      </c>
      <c r="L972" s="113">
        <v>9393.6766629776066</v>
      </c>
      <c r="M972" s="16">
        <v>11534.612288117771</v>
      </c>
      <c r="N972" s="17">
        <f>gp_need_index[[#This Row],[Normalised weighted population 2025/26]]/gp_need_index[[#This Row],[Registered population 2025/26]]</f>
        <v>1.2279124247035271</v>
      </c>
    </row>
    <row r="973" spans="1:14" ht="13" x14ac:dyDescent="0.3">
      <c r="A973" s="6" t="s">
        <v>1637</v>
      </c>
      <c r="B973" s="1" t="s">
        <v>7623</v>
      </c>
      <c r="C973" s="106" t="s">
        <v>6526</v>
      </c>
      <c r="D973" s="106" t="s">
        <v>6712</v>
      </c>
      <c r="E973" s="106" t="s">
        <v>6687</v>
      </c>
      <c r="F973" s="62">
        <v>5639.7250848067433</v>
      </c>
      <c r="G973" s="62">
        <v>53.048251596114746</v>
      </c>
      <c r="H973" s="62">
        <v>299177.55523174768</v>
      </c>
      <c r="I973" s="127">
        <v>4419.75</v>
      </c>
      <c r="J973" s="16">
        <v>5855.9655392284285</v>
      </c>
      <c r="K973" s="17">
        <f>gp_need_index[[#This Row],[Normalised weighted population (base year)]]/gp_need_index[[#This Row],[Registered population (base year)]]</f>
        <v>1.3249540221117548</v>
      </c>
      <c r="L973" s="113">
        <v>4458.4150395303477</v>
      </c>
      <c r="M973" s="16">
        <v>5909.0770006441344</v>
      </c>
      <c r="N973" s="17">
        <f>gp_need_index[[#This Row],[Normalised weighted population 2025/26]]/gp_need_index[[#This Row],[Registered population 2025/26]]</f>
        <v>1.3253761590725748</v>
      </c>
    </row>
    <row r="974" spans="1:14" ht="13" x14ac:dyDescent="0.3">
      <c r="A974" s="6" t="s">
        <v>1920</v>
      </c>
      <c r="B974" s="1" t="s">
        <v>7624</v>
      </c>
      <c r="C974" s="106" t="s">
        <v>6526</v>
      </c>
      <c r="D974" s="106" t="s">
        <v>6712</v>
      </c>
      <c r="E974" s="106" t="s">
        <v>6530</v>
      </c>
      <c r="F974" s="62">
        <v>5460.5596757368612</v>
      </c>
      <c r="G974" s="62">
        <v>106.39738484944969</v>
      </c>
      <c r="H974" s="62">
        <v>580989.26931276103</v>
      </c>
      <c r="I974" s="127">
        <v>12487.583333333332</v>
      </c>
      <c r="J974" s="16">
        <v>11372.019993684333</v>
      </c>
      <c r="K974" s="17">
        <f>gp_need_index[[#This Row],[Normalised weighted population (base year)]]/gp_need_index[[#This Row],[Registered population (base year)]]</f>
        <v>0.91066619458136422</v>
      </c>
      <c r="L974" s="113">
        <v>12596.813398014769</v>
      </c>
      <c r="M974" s="16">
        <v>11475.160047543459</v>
      </c>
      <c r="N974" s="17">
        <f>gp_need_index[[#This Row],[Normalised weighted population 2025/26]]/gp_need_index[[#This Row],[Registered population 2025/26]]</f>
        <v>0.910957373501454</v>
      </c>
    </row>
    <row r="975" spans="1:14" ht="13" x14ac:dyDescent="0.3">
      <c r="A975" s="6" t="s">
        <v>1625</v>
      </c>
      <c r="B975" s="1" t="s">
        <v>7625</v>
      </c>
      <c r="C975" s="106" t="s">
        <v>6526</v>
      </c>
      <c r="D975" s="106" t="s">
        <v>6712</v>
      </c>
      <c r="E975" s="106" t="s">
        <v>6687</v>
      </c>
      <c r="F975" s="62">
        <v>5721.5214187849815</v>
      </c>
      <c r="G975" s="62">
        <v>72.735968458331087</v>
      </c>
      <c r="H975" s="62">
        <v>416160.40145041014</v>
      </c>
      <c r="I975" s="127">
        <v>6887.166666666667</v>
      </c>
      <c r="J975" s="16">
        <v>8145.7346216941814</v>
      </c>
      <c r="K975" s="17">
        <f>gp_need_index[[#This Row],[Normalised weighted population (base year)]]/gp_need_index[[#This Row],[Registered population (base year)]]</f>
        <v>1.1827410335688378</v>
      </c>
      <c r="L975" s="113">
        <v>6944.0694074597195</v>
      </c>
      <c r="M975" s="16">
        <v>8219.6134495603201</v>
      </c>
      <c r="N975" s="17">
        <f>gp_need_index[[#This Row],[Normalised weighted population 2025/26]]/gp_need_index[[#This Row],[Registered population 2025/26]]</f>
        <v>1.1836882622069327</v>
      </c>
    </row>
    <row r="976" spans="1:14" ht="13" x14ac:dyDescent="0.3">
      <c r="A976" s="6" t="s">
        <v>1939</v>
      </c>
      <c r="B976" s="1" t="s">
        <v>7626</v>
      </c>
      <c r="C976" s="106" t="s">
        <v>6526</v>
      </c>
      <c r="D976" s="106" t="s">
        <v>6712</v>
      </c>
      <c r="E976" s="106" t="s">
        <v>6531</v>
      </c>
      <c r="F976" s="62">
        <v>5614.0745578342012</v>
      </c>
      <c r="G976" s="62">
        <v>86.736657916795977</v>
      </c>
      <c r="H976" s="62">
        <v>486946.06444225274</v>
      </c>
      <c r="I976" s="127">
        <v>9135</v>
      </c>
      <c r="J976" s="16">
        <v>9531.2610286820818</v>
      </c>
      <c r="K976" s="17">
        <f>gp_need_index[[#This Row],[Normalised weighted population (base year)]]/gp_need_index[[#This Row],[Registered population (base year)]]</f>
        <v>1.0433783282629536</v>
      </c>
      <c r="L976" s="113">
        <v>9216.8533233419166</v>
      </c>
      <c r="M976" s="16">
        <v>9617.7060733082435</v>
      </c>
      <c r="N976" s="17">
        <f>gp_need_index[[#This Row],[Normalised weighted population 2025/26]]/gp_need_index[[#This Row],[Registered population 2025/26]]</f>
        <v>1.0434912801477656</v>
      </c>
    </row>
    <row r="977" spans="1:14" ht="13" x14ac:dyDescent="0.3">
      <c r="A977" s="6" t="s">
        <v>1944</v>
      </c>
      <c r="B977" s="1" t="s">
        <v>7627</v>
      </c>
      <c r="C977" s="106" t="s">
        <v>6526</v>
      </c>
      <c r="D977" s="106" t="s">
        <v>6712</v>
      </c>
      <c r="E977" s="106" t="s">
        <v>6527</v>
      </c>
      <c r="F977" s="62">
        <v>5560.5107700892859</v>
      </c>
      <c r="G977" s="62">
        <v>103.30945923922998</v>
      </c>
      <c r="H977" s="62">
        <v>574453.36075183842</v>
      </c>
      <c r="I977" s="127">
        <v>9854.25</v>
      </c>
      <c r="J977" s="16">
        <v>11244.089089005794</v>
      </c>
      <c r="K977" s="17">
        <f>gp_need_index[[#This Row],[Normalised weighted population (base year)]]/gp_need_index[[#This Row],[Registered population (base year)]]</f>
        <v>1.1410395604947909</v>
      </c>
      <c r="L977" s="113">
        <v>9931.9719804713277</v>
      </c>
      <c r="M977" s="16">
        <v>11346.068856442093</v>
      </c>
      <c r="N977" s="17">
        <f>gp_need_index[[#This Row],[Normalised weighted population 2025/26]]/gp_need_index[[#This Row],[Registered population 2025/26]]</f>
        <v>1.1423782586933615</v>
      </c>
    </row>
    <row r="978" spans="1:14" ht="13" x14ac:dyDescent="0.3">
      <c r="A978" s="6" t="s">
        <v>1908</v>
      </c>
      <c r="B978" s="1" t="s">
        <v>7628</v>
      </c>
      <c r="C978" s="106" t="s">
        <v>6526</v>
      </c>
      <c r="D978" s="106" t="s">
        <v>6712</v>
      </c>
      <c r="E978" s="106" t="s">
        <v>6531</v>
      </c>
      <c r="F978" s="62">
        <v>5683.893618376359</v>
      </c>
      <c r="G978" s="62">
        <v>32.883662292328651</v>
      </c>
      <c r="H978" s="62">
        <v>186907.23825221014</v>
      </c>
      <c r="I978" s="127">
        <v>2435.5833333333339</v>
      </c>
      <c r="J978" s="16">
        <v>3658.4373630216537</v>
      </c>
      <c r="K978" s="17">
        <f>gp_need_index[[#This Row],[Normalised weighted population (base year)]]/gp_need_index[[#This Row],[Registered population (base year)]]</f>
        <v>1.5020785012577353</v>
      </c>
      <c r="L978" s="113">
        <v>2457.2667251854259</v>
      </c>
      <c r="M978" s="16">
        <v>3691.6180492033391</v>
      </c>
      <c r="N978" s="17">
        <f>gp_need_index[[#This Row],[Normalised weighted population 2025/26]]/gp_need_index[[#This Row],[Registered population 2025/26]]</f>
        <v>1.5023269600188676</v>
      </c>
    </row>
    <row r="979" spans="1:14" ht="13" x14ac:dyDescent="0.3">
      <c r="A979" s="6" t="s">
        <v>1597</v>
      </c>
      <c r="B979" s="1" t="s">
        <v>7629</v>
      </c>
      <c r="C979" s="106" t="s">
        <v>6526</v>
      </c>
      <c r="D979" s="106" t="s">
        <v>6712</v>
      </c>
      <c r="E979" s="106" t="s">
        <v>6532</v>
      </c>
      <c r="F979" s="62">
        <v>5523.727066282242</v>
      </c>
      <c r="G979" s="62">
        <v>64.307794247181775</v>
      </c>
      <c r="H979" s="62">
        <v>355218.70365606743</v>
      </c>
      <c r="I979" s="127">
        <v>7380.1666666666679</v>
      </c>
      <c r="J979" s="16">
        <v>6952.8895170227934</v>
      </c>
      <c r="K979" s="17">
        <f>gp_need_index[[#This Row],[Normalised weighted population (base year)]]/gp_need_index[[#This Row],[Registered population (base year)]]</f>
        <v>0.94210467473943116</v>
      </c>
      <c r="L979" s="113">
        <v>7447.4511752673679</v>
      </c>
      <c r="M979" s="16">
        <v>7015.9496769293492</v>
      </c>
      <c r="N979" s="17">
        <f>gp_need_index[[#This Row],[Normalised weighted population 2025/26]]/gp_need_index[[#This Row],[Registered population 2025/26]]</f>
        <v>0.94206051329735263</v>
      </c>
    </row>
    <row r="980" spans="1:14" ht="13" x14ac:dyDescent="0.3">
      <c r="A980" s="6" t="s">
        <v>1626</v>
      </c>
      <c r="B980" s="1" t="s">
        <v>7630</v>
      </c>
      <c r="C980" s="106" t="s">
        <v>6526</v>
      </c>
      <c r="D980" s="106" t="s">
        <v>6712</v>
      </c>
      <c r="E980" s="106" t="s">
        <v>6687</v>
      </c>
      <c r="F980" s="62">
        <v>5478.8823740433672</v>
      </c>
      <c r="G980" s="62">
        <v>48.607499214629492</v>
      </c>
      <c r="H980" s="62">
        <v>266314.77069336036</v>
      </c>
      <c r="I980" s="127">
        <v>4614.7499999999991</v>
      </c>
      <c r="J980" s="16">
        <v>5212.7243253919987</v>
      </c>
      <c r="K980" s="17">
        <f>gp_need_index[[#This Row],[Normalised weighted population (base year)]]/gp_need_index[[#This Row],[Registered population (base year)]]</f>
        <v>1.1295789209365621</v>
      </c>
      <c r="L980" s="113">
        <v>4655.7803248072751</v>
      </c>
      <c r="M980" s="16">
        <v>5260.0018247256521</v>
      </c>
      <c r="N980" s="17">
        <f>gp_need_index[[#This Row],[Normalised weighted population 2025/26]]/gp_need_index[[#This Row],[Registered population 2025/26]]</f>
        <v>1.1297787820226224</v>
      </c>
    </row>
    <row r="981" spans="1:14" ht="13" x14ac:dyDescent="0.3">
      <c r="A981" s="6" t="s">
        <v>1604</v>
      </c>
      <c r="B981" s="1" t="s">
        <v>7631</v>
      </c>
      <c r="C981" s="106" t="s">
        <v>6526</v>
      </c>
      <c r="D981" s="106" t="s">
        <v>6712</v>
      </c>
      <c r="E981" s="106" t="s">
        <v>6687</v>
      </c>
      <c r="F981" s="62">
        <v>5818.0732278262867</v>
      </c>
      <c r="G981" s="62">
        <v>58.269889431189426</v>
      </c>
      <c r="H981" s="62">
        <v>339018.48368800111</v>
      </c>
      <c r="I981" s="127">
        <v>5958.5833333333339</v>
      </c>
      <c r="J981" s="16">
        <v>6635.7937716971446</v>
      </c>
      <c r="K981" s="17">
        <f>gp_need_index[[#This Row],[Normalised weighted population (base year)]]/gp_need_index[[#This Row],[Registered population (base year)]]</f>
        <v>1.113652927294879</v>
      </c>
      <c r="L981" s="113">
        <v>6011.2895993911388</v>
      </c>
      <c r="M981" s="16">
        <v>6695.9779893990999</v>
      </c>
      <c r="N981" s="17">
        <f>gp_need_index[[#This Row],[Normalised weighted population 2025/26]]/gp_need_index[[#This Row],[Registered population 2025/26]]</f>
        <v>1.1139004166555726</v>
      </c>
    </row>
    <row r="982" spans="1:14" ht="13" x14ac:dyDescent="0.3">
      <c r="A982" s="6" t="s">
        <v>1933</v>
      </c>
      <c r="B982" s="1" t="s">
        <v>7526</v>
      </c>
      <c r="C982" s="106" t="s">
        <v>6526</v>
      </c>
      <c r="D982" s="106" t="s">
        <v>6712</v>
      </c>
      <c r="E982" s="106" t="s">
        <v>6527</v>
      </c>
      <c r="F982" s="62">
        <v>5550.7167773437504</v>
      </c>
      <c r="G982" s="62">
        <v>32.220755064752879</v>
      </c>
      <c r="H982" s="62">
        <v>178848.28571660744</v>
      </c>
      <c r="I982" s="127">
        <v>4893.6666666666679</v>
      </c>
      <c r="J982" s="16">
        <v>3500.6950875551315</v>
      </c>
      <c r="K982" s="17">
        <f>gp_need_index[[#This Row],[Normalised weighted population (base year)]]/gp_need_index[[#This Row],[Registered population (base year)]]</f>
        <v>0.71535217373921345</v>
      </c>
      <c r="L982" s="113">
        <v>4937.263720580946</v>
      </c>
      <c r="M982" s="16">
        <v>3532.4451091058618</v>
      </c>
      <c r="N982" s="17">
        <f>gp_need_index[[#This Row],[Normalised weighted population 2025/26]]/gp_need_index[[#This Row],[Registered population 2025/26]]</f>
        <v>0.71546615879173947</v>
      </c>
    </row>
    <row r="983" spans="1:14" ht="13" x14ac:dyDescent="0.3">
      <c r="A983" s="6" t="s">
        <v>1934</v>
      </c>
      <c r="B983" s="1" t="s">
        <v>7632</v>
      </c>
      <c r="C983" s="106" t="s">
        <v>6526</v>
      </c>
      <c r="D983" s="106" t="s">
        <v>6712</v>
      </c>
      <c r="E983" s="106" t="s">
        <v>6531</v>
      </c>
      <c r="F983" s="62">
        <v>5577.8779523982557</v>
      </c>
      <c r="G983" s="62">
        <v>59.499445405192617</v>
      </c>
      <c r="H983" s="62">
        <v>331880.6447055476</v>
      </c>
      <c r="I983" s="127">
        <v>7503</v>
      </c>
      <c r="J983" s="16">
        <v>6496.0809544257054</v>
      </c>
      <c r="K983" s="17">
        <f>gp_need_index[[#This Row],[Normalised weighted population (base year)]]/gp_need_index[[#This Row],[Registered population (base year)]]</f>
        <v>0.86579780813350726</v>
      </c>
      <c r="L983" s="113">
        <v>7568.7861648340922</v>
      </c>
      <c r="M983" s="16">
        <v>6554.9980280753125</v>
      </c>
      <c r="N983" s="17">
        <f>gp_need_index[[#This Row],[Normalised weighted population 2025/26]]/gp_need_index[[#This Row],[Registered population 2025/26]]</f>
        <v>0.86605670781544641</v>
      </c>
    </row>
    <row r="984" spans="1:14" ht="13" x14ac:dyDescent="0.3">
      <c r="A984" s="6" t="s">
        <v>1652</v>
      </c>
      <c r="B984" s="1" t="s">
        <v>7633</v>
      </c>
      <c r="C984" s="106" t="s">
        <v>6526</v>
      </c>
      <c r="D984" s="106" t="s">
        <v>6712</v>
      </c>
      <c r="E984" s="106" t="s">
        <v>6687</v>
      </c>
      <c r="F984" s="62">
        <v>5560.7465129348466</v>
      </c>
      <c r="G984" s="62">
        <v>78.502365084459854</v>
      </c>
      <c r="H984" s="62">
        <v>436531.7529005484</v>
      </c>
      <c r="I984" s="127">
        <v>8005.7500000000009</v>
      </c>
      <c r="J984" s="16">
        <v>8544.4741995582826</v>
      </c>
      <c r="K984" s="17">
        <f>gp_need_index[[#This Row],[Normalised weighted population (base year)]]/gp_need_index[[#This Row],[Registered population (base year)]]</f>
        <v>1.0672921587057154</v>
      </c>
      <c r="L984" s="113">
        <v>8075.1235941626801</v>
      </c>
      <c r="M984" s="16">
        <v>8621.9694492702765</v>
      </c>
      <c r="N984" s="17">
        <f>gp_need_index[[#This Row],[Normalised weighted population 2025/26]]/gp_need_index[[#This Row],[Registered population 2025/26]]</f>
        <v>1.0677198124252734</v>
      </c>
    </row>
    <row r="985" spans="1:14" ht="13" x14ac:dyDescent="0.3">
      <c r="A985" s="6" t="s">
        <v>1601</v>
      </c>
      <c r="B985" s="1" t="s">
        <v>7634</v>
      </c>
      <c r="C985" s="106" t="s">
        <v>6526</v>
      </c>
      <c r="D985" s="106" t="s">
        <v>6712</v>
      </c>
      <c r="E985" s="106" t="s">
        <v>6530</v>
      </c>
      <c r="F985" s="62">
        <v>5378.620716441761</v>
      </c>
      <c r="G985" s="62">
        <v>45.208277470545816</v>
      </c>
      <c r="H985" s="62">
        <v>243158.17775772506</v>
      </c>
      <c r="I985" s="127">
        <v>5008.5</v>
      </c>
      <c r="J985" s="16">
        <v>4759.467696123872</v>
      </c>
      <c r="K985" s="17">
        <f>gp_need_index[[#This Row],[Normalised weighted population (base year)]]/gp_need_index[[#This Row],[Registered population (base year)]]</f>
        <v>0.95027806651170454</v>
      </c>
      <c r="L985" s="113">
        <v>5056.119211210118</v>
      </c>
      <c r="M985" s="16">
        <v>4802.6343239342004</v>
      </c>
      <c r="N985" s="17">
        <f>gp_need_index[[#This Row],[Normalised weighted population 2025/26]]/gp_need_index[[#This Row],[Registered population 2025/26]]</f>
        <v>0.94986572177453676</v>
      </c>
    </row>
    <row r="986" spans="1:14" ht="13" x14ac:dyDescent="0.3">
      <c r="A986" s="6" t="s">
        <v>1938</v>
      </c>
      <c r="B986" s="1" t="s">
        <v>12481</v>
      </c>
      <c r="C986" s="106" t="s">
        <v>6526</v>
      </c>
      <c r="D986" s="106" t="s">
        <v>6712</v>
      </c>
      <c r="E986" s="106" t="s">
        <v>6531</v>
      </c>
      <c r="F986" s="62">
        <v>5386.5640869140625</v>
      </c>
      <c r="G986" s="62">
        <v>102.39448080216401</v>
      </c>
      <c r="H986" s="62">
        <v>551554.43298714806</v>
      </c>
      <c r="I986" s="127">
        <v>17596.25</v>
      </c>
      <c r="J986" s="16">
        <v>10795.875880727401</v>
      </c>
      <c r="K986" s="17">
        <f>gp_need_index[[#This Row],[Normalised weighted population (base year)]]/gp_need_index[[#This Row],[Registered population (base year)]]</f>
        <v>0.61353276298798898</v>
      </c>
      <c r="L986" s="113">
        <v>17838.941149663224</v>
      </c>
      <c r="M986" s="16">
        <v>10893.790518620497</v>
      </c>
      <c r="N986" s="17">
        <f>gp_need_index[[#This Row],[Normalised weighted population 2025/26]]/gp_need_index[[#This Row],[Registered population 2025/26]]</f>
        <v>0.61067472711664605</v>
      </c>
    </row>
    <row r="987" spans="1:14" ht="13" x14ac:dyDescent="0.3">
      <c r="A987" s="6" t="s">
        <v>1584</v>
      </c>
      <c r="B987" s="1" t="s">
        <v>12482</v>
      </c>
      <c r="C987" s="106" t="s">
        <v>6526</v>
      </c>
      <c r="D987" s="106" t="s">
        <v>6712</v>
      </c>
      <c r="E987" s="106" t="s">
        <v>6525</v>
      </c>
      <c r="F987" s="62">
        <v>5713.1350772938831</v>
      </c>
      <c r="G987" s="62">
        <v>101.73794595399303</v>
      </c>
      <c r="H987" s="62">
        <v>581242.62772158685</v>
      </c>
      <c r="I987" s="127">
        <v>10818.333333333334</v>
      </c>
      <c r="J987" s="16">
        <v>11376.97911606906</v>
      </c>
      <c r="K987" s="17">
        <f>gp_need_index[[#This Row],[Normalised weighted population (base year)]]/gp_need_index[[#This Row],[Registered population (base year)]]</f>
        <v>1.0516388029027015</v>
      </c>
      <c r="L987" s="113">
        <v>10900.632690811712</v>
      </c>
      <c r="M987" s="16">
        <v>11480.164147350853</v>
      </c>
      <c r="N987" s="17">
        <f>gp_need_index[[#This Row],[Normalised weighted population 2025/26]]/gp_need_index[[#This Row],[Registered population 2025/26]]</f>
        <v>1.0531649375753791</v>
      </c>
    </row>
    <row r="988" spans="1:14" ht="13" x14ac:dyDescent="0.3">
      <c r="A988" s="6" t="s">
        <v>1621</v>
      </c>
      <c r="B988" s="1" t="s">
        <v>7635</v>
      </c>
      <c r="C988" s="106" t="s">
        <v>6526</v>
      </c>
      <c r="D988" s="106" t="s">
        <v>6712</v>
      </c>
      <c r="E988" s="106" t="s">
        <v>6687</v>
      </c>
      <c r="F988" s="62">
        <v>5498.9047080592109</v>
      </c>
      <c r="G988" s="62">
        <v>22.47067425385071</v>
      </c>
      <c r="H988" s="62">
        <v>123564.09644776456</v>
      </c>
      <c r="I988" s="127">
        <v>2525.75</v>
      </c>
      <c r="J988" s="16">
        <v>2418.5874843569236</v>
      </c>
      <c r="K988" s="17">
        <f>gp_need_index[[#This Row],[Normalised weighted population (base year)]]/gp_need_index[[#This Row],[Registered population (base year)]]</f>
        <v>0.95757200212092397</v>
      </c>
      <c r="L988" s="113">
        <v>2547.8137713492251</v>
      </c>
      <c r="M988" s="16">
        <v>2440.5231865046612</v>
      </c>
      <c r="N988" s="17">
        <f>gp_need_index[[#This Row],[Normalised weighted population 2025/26]]/gp_need_index[[#This Row],[Registered population 2025/26]]</f>
        <v>0.95788915734302393</v>
      </c>
    </row>
    <row r="989" spans="1:14" ht="13" x14ac:dyDescent="0.3">
      <c r="A989" s="6" t="s">
        <v>1612</v>
      </c>
      <c r="B989" s="1" t="s">
        <v>7636</v>
      </c>
      <c r="C989" s="106" t="s">
        <v>6526</v>
      </c>
      <c r="D989" s="106" t="s">
        <v>6712</v>
      </c>
      <c r="E989" s="106" t="s">
        <v>6687</v>
      </c>
      <c r="F989" s="62">
        <v>5532.0304528061224</v>
      </c>
      <c r="G989" s="62">
        <v>50.669635995865534</v>
      </c>
      <c r="H989" s="62">
        <v>280305.9693617294</v>
      </c>
      <c r="I989" s="127">
        <v>4774.8333333333321</v>
      </c>
      <c r="J989" s="16">
        <v>5486.5816914333845</v>
      </c>
      <c r="K989" s="17">
        <f>gp_need_index[[#This Row],[Normalised weighted population (base year)]]/gp_need_index[[#This Row],[Registered population (base year)]]</f>
        <v>1.1490624506475031</v>
      </c>
      <c r="L989" s="113">
        <v>4818.8074506393696</v>
      </c>
      <c r="M989" s="16">
        <v>5536.3429767170201</v>
      </c>
      <c r="N989" s="17">
        <f>gp_need_index[[#This Row],[Normalised weighted population 2025/26]]/gp_need_index[[#This Row],[Registered population 2025/26]]</f>
        <v>1.1489031328658807</v>
      </c>
    </row>
    <row r="990" spans="1:14" ht="13" x14ac:dyDescent="0.3">
      <c r="A990" s="6" t="s">
        <v>1589</v>
      </c>
      <c r="B990" s="1" t="s">
        <v>7637</v>
      </c>
      <c r="C990" s="106" t="s">
        <v>6526</v>
      </c>
      <c r="D990" s="106" t="s">
        <v>6712</v>
      </c>
      <c r="E990" s="106" t="s">
        <v>6687</v>
      </c>
      <c r="F990" s="62">
        <v>5512.8141946231617</v>
      </c>
      <c r="G990" s="62">
        <v>32.829550436428619</v>
      </c>
      <c r="H990" s="62">
        <v>180983.21164904069</v>
      </c>
      <c r="I990" s="127">
        <v>3115.0833333333335</v>
      </c>
      <c r="J990" s="16">
        <v>3542.4831577846981</v>
      </c>
      <c r="K990" s="17">
        <f>gp_need_index[[#This Row],[Normalised weighted population (base year)]]/gp_need_index[[#This Row],[Registered population (base year)]]</f>
        <v>1.137203335743195</v>
      </c>
      <c r="L990" s="113">
        <v>3143.3401333320285</v>
      </c>
      <c r="M990" s="16">
        <v>3574.612181818412</v>
      </c>
      <c r="N990" s="17">
        <f>gp_need_index[[#This Row],[Normalised weighted population 2025/26]]/gp_need_index[[#This Row],[Registered population 2025/26]]</f>
        <v>1.1372018395060617</v>
      </c>
    </row>
    <row r="991" spans="1:14" ht="13" x14ac:dyDescent="0.3">
      <c r="A991" s="6" t="s">
        <v>1930</v>
      </c>
      <c r="B991" s="1" t="s">
        <v>7638</v>
      </c>
      <c r="C991" s="106" t="s">
        <v>6526</v>
      </c>
      <c r="D991" s="106" t="s">
        <v>6712</v>
      </c>
      <c r="E991" s="106" t="s">
        <v>6527</v>
      </c>
      <c r="F991" s="62">
        <v>5529.3088541666666</v>
      </c>
      <c r="G991" s="62">
        <v>34.054041082766069</v>
      </c>
      <c r="H991" s="62">
        <v>188295.31087909386</v>
      </c>
      <c r="I991" s="127">
        <v>3722.583333333333</v>
      </c>
      <c r="J991" s="16">
        <v>3685.6068659700982</v>
      </c>
      <c r="K991" s="17">
        <f>gp_need_index[[#This Row],[Normalised weighted population (base year)]]/gp_need_index[[#This Row],[Registered population (base year)]]</f>
        <v>0.99006698734394083</v>
      </c>
      <c r="L991" s="113">
        <v>3757.6224491013918</v>
      </c>
      <c r="M991" s="16">
        <v>3719.0339695867669</v>
      </c>
      <c r="N991" s="17">
        <f>gp_need_index[[#This Row],[Normalised weighted population 2025/26]]/gp_need_index[[#This Row],[Registered population 2025/26]]</f>
        <v>0.98973061289756425</v>
      </c>
    </row>
    <row r="992" spans="1:14" ht="13" x14ac:dyDescent="0.3">
      <c r="A992" s="6" t="s">
        <v>1932</v>
      </c>
      <c r="B992" s="1" t="s">
        <v>7639</v>
      </c>
      <c r="C992" s="106" t="s">
        <v>6526</v>
      </c>
      <c r="D992" s="106" t="s">
        <v>6712</v>
      </c>
      <c r="E992" s="106" t="s">
        <v>6529</v>
      </c>
      <c r="F992" s="62">
        <v>5508.0536689758301</v>
      </c>
      <c r="G992" s="62">
        <v>134.00371328665409</v>
      </c>
      <c r="H992" s="62">
        <v>738099.64462494024</v>
      </c>
      <c r="I992" s="127">
        <v>14856.25</v>
      </c>
      <c r="J992" s="16">
        <v>14447.227099279851</v>
      </c>
      <c r="K992" s="17">
        <f>gp_need_index[[#This Row],[Normalised weighted population (base year)]]/gp_need_index[[#This Row],[Registered population (base year)]]</f>
        <v>0.9724679578816896</v>
      </c>
      <c r="L992" s="113">
        <v>14994.50248428998</v>
      </c>
      <c r="M992" s="16">
        <v>14578.258154621144</v>
      </c>
      <c r="N992" s="17">
        <f>gp_need_index[[#This Row],[Normalised weighted population 2025/26]]/gp_need_index[[#This Row],[Registered population 2025/26]]</f>
        <v>0.97224020402778</v>
      </c>
    </row>
    <row r="993" spans="1:14" ht="13" x14ac:dyDescent="0.3">
      <c r="A993" s="6" t="s">
        <v>1645</v>
      </c>
      <c r="B993" s="1" t="s">
        <v>7640</v>
      </c>
      <c r="C993" s="106" t="s">
        <v>6526</v>
      </c>
      <c r="D993" s="106" t="s">
        <v>6712</v>
      </c>
      <c r="E993" s="106" t="s">
        <v>6687</v>
      </c>
      <c r="F993" s="62">
        <v>5540.3840136718754</v>
      </c>
      <c r="G993" s="62">
        <v>219.75315265846538</v>
      </c>
      <c r="H993" s="62">
        <v>1217516.8539429568</v>
      </c>
      <c r="I993" s="127">
        <v>26040.916666666672</v>
      </c>
      <c r="J993" s="16">
        <v>23831.121738383616</v>
      </c>
      <c r="K993" s="17">
        <f>gp_need_index[[#This Row],[Normalised weighted population (base year)]]/gp_need_index[[#This Row],[Registered population (base year)]]</f>
        <v>0.9151414308271385</v>
      </c>
      <c r="L993" s="113">
        <v>26321.407429167371</v>
      </c>
      <c r="M993" s="16">
        <v>24047.261279202688</v>
      </c>
      <c r="N993" s="17">
        <f>gp_need_index[[#This Row],[Normalised weighted population 2025/26]]/gp_need_index[[#This Row],[Registered population 2025/26]]</f>
        <v>0.91360089098257535</v>
      </c>
    </row>
    <row r="994" spans="1:14" ht="13" x14ac:dyDescent="0.3">
      <c r="A994" s="6" t="s">
        <v>1906</v>
      </c>
      <c r="B994" s="1" t="s">
        <v>7641</v>
      </c>
      <c r="C994" s="106" t="s">
        <v>6526</v>
      </c>
      <c r="D994" s="106" t="s">
        <v>6712</v>
      </c>
      <c r="E994" s="106" t="s">
        <v>6531</v>
      </c>
      <c r="F994" s="62">
        <v>5588.4324241460754</v>
      </c>
      <c r="G994" s="62">
        <v>66.583359542791371</v>
      </c>
      <c r="H994" s="62">
        <v>372096.6053775113</v>
      </c>
      <c r="I994" s="127">
        <v>6143</v>
      </c>
      <c r="J994" s="16">
        <v>7283.249897094418</v>
      </c>
      <c r="K994" s="17">
        <f>gp_need_index[[#This Row],[Normalised weighted population (base year)]]/gp_need_index[[#This Row],[Registered population (base year)]]</f>
        <v>1.1856177595791011</v>
      </c>
      <c r="L994" s="113">
        <v>6193.7247912227231</v>
      </c>
      <c r="M994" s="16">
        <v>7349.3063045816516</v>
      </c>
      <c r="N994" s="17">
        <f>gp_need_index[[#This Row],[Normalised weighted population 2025/26]]/gp_need_index[[#This Row],[Registered population 2025/26]]</f>
        <v>1.1865729512225875</v>
      </c>
    </row>
    <row r="995" spans="1:14" ht="13" x14ac:dyDescent="0.3">
      <c r="A995" s="6" t="s">
        <v>1619</v>
      </c>
      <c r="B995" s="1" t="s">
        <v>7642</v>
      </c>
      <c r="C995" s="106" t="s">
        <v>6526</v>
      </c>
      <c r="D995" s="106" t="s">
        <v>6712</v>
      </c>
      <c r="E995" s="106" t="s">
        <v>6687</v>
      </c>
      <c r="F995" s="62">
        <v>5699.0283203125</v>
      </c>
      <c r="G995" s="62">
        <v>74.209215803578616</v>
      </c>
      <c r="H995" s="62">
        <v>422920.42249277647</v>
      </c>
      <c r="I995" s="127">
        <v>6547.3333333333339</v>
      </c>
      <c r="J995" s="16">
        <v>8278.0522022623227</v>
      </c>
      <c r="K995" s="17">
        <f>gp_need_index[[#This Row],[Normalised weighted population (base year)]]/gp_need_index[[#This Row],[Registered population (base year)]]</f>
        <v>1.2643395075240285</v>
      </c>
      <c r="L995" s="113">
        <v>6596.5831055026065</v>
      </c>
      <c r="M995" s="16">
        <v>8353.1311020940284</v>
      </c>
      <c r="N995" s="17">
        <f>gp_need_index[[#This Row],[Normalised weighted population 2025/26]]/gp_need_index[[#This Row],[Registered population 2025/26]]</f>
        <v>1.2662814927816461</v>
      </c>
    </row>
    <row r="996" spans="1:14" ht="13" x14ac:dyDescent="0.3">
      <c r="A996" s="6" t="s">
        <v>1572</v>
      </c>
      <c r="B996" s="1" t="s">
        <v>7643</v>
      </c>
      <c r="C996" s="106" t="s">
        <v>6526</v>
      </c>
      <c r="D996" s="106" t="s">
        <v>6712</v>
      </c>
      <c r="E996" s="106" t="s">
        <v>6530</v>
      </c>
      <c r="F996" s="62">
        <v>5383.5878222656247</v>
      </c>
      <c r="G996" s="62">
        <v>56.701048323366351</v>
      </c>
      <c r="H996" s="62">
        <v>305255.07326336979</v>
      </c>
      <c r="I996" s="127">
        <v>6719.2499999999991</v>
      </c>
      <c r="J996" s="16">
        <v>5974.9241159493668</v>
      </c>
      <c r="K996" s="17">
        <f>gp_need_index[[#This Row],[Normalised weighted population (base year)]]/gp_need_index[[#This Row],[Registered population (base year)]]</f>
        <v>0.88922485633803883</v>
      </c>
      <c r="L996" s="113">
        <v>6776.8545577355044</v>
      </c>
      <c r="M996" s="16">
        <v>6029.1144880613974</v>
      </c>
      <c r="N996" s="17">
        <f>gp_need_index[[#This Row],[Normalised weighted population 2025/26]]/gp_need_index[[#This Row],[Registered population 2025/26]]</f>
        <v>0.88966266528169891</v>
      </c>
    </row>
    <row r="997" spans="1:14" ht="13" x14ac:dyDescent="0.3">
      <c r="A997" s="6" t="s">
        <v>1641</v>
      </c>
      <c r="B997" s="1" t="s">
        <v>12483</v>
      </c>
      <c r="C997" s="106" t="s">
        <v>6526</v>
      </c>
      <c r="D997" s="106" t="s">
        <v>6712</v>
      </c>
      <c r="E997" s="106" t="s">
        <v>6687</v>
      </c>
      <c r="F997" s="62">
        <v>5451.0078260633682</v>
      </c>
      <c r="G997" s="62">
        <v>44.458643592077856</v>
      </c>
      <c r="H997" s="62">
        <v>242344.41415657839</v>
      </c>
      <c r="I997" s="127">
        <v>4652.7499999999991</v>
      </c>
      <c r="J997" s="16">
        <v>4743.5394571164306</v>
      </c>
      <c r="K997" s="17">
        <f>gp_need_index[[#This Row],[Normalised weighted population (base year)]]/gp_need_index[[#This Row],[Registered population (base year)]]</f>
        <v>1.0195130744433789</v>
      </c>
      <c r="L997" s="113">
        <v>4692.9130144702503</v>
      </c>
      <c r="M997" s="16">
        <v>4786.5616216361541</v>
      </c>
      <c r="N997" s="17">
        <f>gp_need_index[[#This Row],[Normalised weighted population 2025/26]]/gp_need_index[[#This Row],[Registered population 2025/26]]</f>
        <v>1.0199553255892759</v>
      </c>
    </row>
    <row r="998" spans="1:14" ht="13" x14ac:dyDescent="0.3">
      <c r="A998" s="6" t="s">
        <v>1649</v>
      </c>
      <c r="B998" s="1" t="s">
        <v>7644</v>
      </c>
      <c r="C998" s="106" t="s">
        <v>6526</v>
      </c>
      <c r="D998" s="106" t="s">
        <v>6712</v>
      </c>
      <c r="E998" s="106" t="s">
        <v>6687</v>
      </c>
      <c r="F998" s="62">
        <v>5504.6891601562502</v>
      </c>
      <c r="G998" s="62">
        <v>22.448807248701947</v>
      </c>
      <c r="H998" s="62">
        <v>123573.70592036666</v>
      </c>
      <c r="I998" s="127">
        <v>2253.6666666666665</v>
      </c>
      <c r="J998" s="16">
        <v>2418.775575807716</v>
      </c>
      <c r="K998" s="17">
        <f>gp_need_index[[#This Row],[Normalised weighted population (base year)]]/gp_need_index[[#This Row],[Registered population (base year)]]</f>
        <v>1.0732623469047697</v>
      </c>
      <c r="L998" s="113">
        <v>2275.4092257209168</v>
      </c>
      <c r="M998" s="16">
        <v>2440.7129838759829</v>
      </c>
      <c r="N998" s="17">
        <f>gp_need_index[[#This Row],[Normalised weighted population 2025/26]]/gp_need_index[[#This Row],[Registered population 2025/26]]</f>
        <v>1.0726479247277787</v>
      </c>
    </row>
    <row r="999" spans="1:14" ht="13" x14ac:dyDescent="0.3">
      <c r="A999" s="6" t="s">
        <v>1633</v>
      </c>
      <c r="B999" s="1" t="s">
        <v>12484</v>
      </c>
      <c r="C999" s="106" t="s">
        <v>6526</v>
      </c>
      <c r="D999" s="106" t="s">
        <v>6712</v>
      </c>
      <c r="E999" s="106" t="s">
        <v>6687</v>
      </c>
      <c r="F999" s="62">
        <v>5659.8069845448372</v>
      </c>
      <c r="G999" s="62">
        <v>113.69959587839085</v>
      </c>
      <c r="H999" s="62">
        <v>643517.7668924419</v>
      </c>
      <c r="I999" s="127">
        <v>8556.5833333333321</v>
      </c>
      <c r="J999" s="16">
        <v>12595.924396415021</v>
      </c>
      <c r="K999" s="17">
        <f>gp_need_index[[#This Row],[Normalised weighted population (base year)]]/gp_need_index[[#This Row],[Registered population (base year)]]</f>
        <v>1.4720740634110214</v>
      </c>
      <c r="L999" s="113">
        <v>8623.9287480914554</v>
      </c>
      <c r="M999" s="16">
        <v>12710.16481468488</v>
      </c>
      <c r="N999" s="17">
        <f>gp_need_index[[#This Row],[Normalised weighted population 2025/26]]/gp_need_index[[#This Row],[Registered population 2025/26]]</f>
        <v>1.473825351061457</v>
      </c>
    </row>
    <row r="1000" spans="1:14" ht="13" x14ac:dyDescent="0.3">
      <c r="A1000" s="6" t="s">
        <v>1924</v>
      </c>
      <c r="B1000" s="1" t="s">
        <v>7645</v>
      </c>
      <c r="C1000" s="106" t="s">
        <v>6526</v>
      </c>
      <c r="D1000" s="106" t="s">
        <v>6712</v>
      </c>
      <c r="E1000" s="106" t="s">
        <v>6531</v>
      </c>
      <c r="F1000" s="62">
        <v>5695.984537760417</v>
      </c>
      <c r="G1000" s="62">
        <v>77.347731160853655</v>
      </c>
      <c r="H1000" s="62">
        <v>440571.48072307202</v>
      </c>
      <c r="I1000" s="127">
        <v>7453</v>
      </c>
      <c r="J1000" s="16">
        <v>8623.5459965660357</v>
      </c>
      <c r="K1000" s="17">
        <f>gp_need_index[[#This Row],[Normalised weighted population (base year)]]/gp_need_index[[#This Row],[Registered population (base year)]]</f>
        <v>1.157057023556425</v>
      </c>
      <c r="L1000" s="113">
        <v>7523.5191292208601</v>
      </c>
      <c r="M1000" s="16">
        <v>8701.7583984995908</v>
      </c>
      <c r="N1000" s="17">
        <f>gp_need_index[[#This Row],[Normalised weighted population 2025/26]]/gp_need_index[[#This Row],[Registered population 2025/26]]</f>
        <v>1.1566074664052526</v>
      </c>
    </row>
    <row r="1001" spans="1:14" ht="13" x14ac:dyDescent="0.3">
      <c r="A1001" s="6" t="s">
        <v>1914</v>
      </c>
      <c r="B1001" s="1" t="s">
        <v>7646</v>
      </c>
      <c r="C1001" s="106" t="s">
        <v>6526</v>
      </c>
      <c r="D1001" s="106" t="s">
        <v>6712</v>
      </c>
      <c r="E1001" s="106" t="s">
        <v>6529</v>
      </c>
      <c r="F1001" s="62">
        <v>5571.5779947916662</v>
      </c>
      <c r="G1001" s="62">
        <v>28.355034393675105</v>
      </c>
      <c r="H1001" s="62">
        <v>157982.28566936107</v>
      </c>
      <c r="I1001" s="127">
        <v>3547.6666666666661</v>
      </c>
      <c r="J1001" s="16">
        <v>3092.2734827874788</v>
      </c>
      <c r="K1001" s="17">
        <f>gp_need_index[[#This Row],[Normalised weighted population (base year)]]/gp_need_index[[#This Row],[Registered population (base year)]]</f>
        <v>0.87163585909634855</v>
      </c>
      <c r="L1001" s="113">
        <v>3580.5544039180104</v>
      </c>
      <c r="M1001" s="16">
        <v>3120.3192700564928</v>
      </c>
      <c r="N1001" s="17">
        <f>gp_need_index[[#This Row],[Normalised weighted population 2025/26]]/gp_need_index[[#This Row],[Registered population 2025/26]]</f>
        <v>0.87146260552334942</v>
      </c>
    </row>
    <row r="1002" spans="1:14" ht="13" x14ac:dyDescent="0.3">
      <c r="A1002" s="6" t="s">
        <v>1595</v>
      </c>
      <c r="B1002" s="1" t="s">
        <v>7647</v>
      </c>
      <c r="C1002" s="106" t="s">
        <v>6526</v>
      </c>
      <c r="D1002" s="106" t="s">
        <v>6712</v>
      </c>
      <c r="E1002" s="106" t="s">
        <v>6532</v>
      </c>
      <c r="F1002" s="62">
        <v>5542.5640624999996</v>
      </c>
      <c r="G1002" s="62">
        <v>77.749797669085993</v>
      </c>
      <c r="H1002" s="62">
        <v>430933.23442732228</v>
      </c>
      <c r="I1002" s="127">
        <v>7163.5833333333339</v>
      </c>
      <c r="J1002" s="16">
        <v>8434.8913425670544</v>
      </c>
      <c r="K1002" s="17">
        <f>gp_need_index[[#This Row],[Normalised weighted population (base year)]]/gp_need_index[[#This Row],[Registered population (base year)]]</f>
        <v>1.1774681678257464</v>
      </c>
      <c r="L1002" s="113">
        <v>7220.5924398690131</v>
      </c>
      <c r="M1002" s="16">
        <v>8511.3927159247687</v>
      </c>
      <c r="N1002" s="17">
        <f>gp_need_index[[#This Row],[Normalised weighted population 2025/26]]/gp_need_index[[#This Row],[Registered population 2025/26]]</f>
        <v>1.1787665329133534</v>
      </c>
    </row>
    <row r="1003" spans="1:14" ht="13" x14ac:dyDescent="0.3">
      <c r="A1003" s="6" t="s">
        <v>1903</v>
      </c>
      <c r="B1003" s="1" t="s">
        <v>12485</v>
      </c>
      <c r="C1003" s="106" t="s">
        <v>6526</v>
      </c>
      <c r="D1003" s="106" t="s">
        <v>6712</v>
      </c>
      <c r="E1003" s="106" t="s">
        <v>6529</v>
      </c>
      <c r="F1003" s="62">
        <v>5726.763300356658</v>
      </c>
      <c r="G1003" s="62">
        <v>63.361373120799236</v>
      </c>
      <c r="H1003" s="62">
        <v>362855.58624839789</v>
      </c>
      <c r="I1003" s="127">
        <v>5562.8333333333339</v>
      </c>
      <c r="J1003" s="16">
        <v>7102.3703871809139</v>
      </c>
      <c r="K1003" s="17">
        <f>gp_need_index[[#This Row],[Normalised weighted population (base year)]]/gp_need_index[[#This Row],[Registered population (base year)]]</f>
        <v>1.2767541217930156</v>
      </c>
      <c r="L1003" s="113">
        <v>5610.2082918456736</v>
      </c>
      <c r="M1003" s="16">
        <v>7166.7862837998191</v>
      </c>
      <c r="N1003" s="17">
        <f>gp_need_index[[#This Row],[Normalised weighted population 2025/26]]/gp_need_index[[#This Row],[Registered population 2025/26]]</f>
        <v>1.2774545811813443</v>
      </c>
    </row>
    <row r="1004" spans="1:14" ht="13" x14ac:dyDescent="0.3">
      <c r="A1004" s="6" t="s">
        <v>1644</v>
      </c>
      <c r="B1004" s="1" t="s">
        <v>12486</v>
      </c>
      <c r="C1004" s="106" t="s">
        <v>6526</v>
      </c>
      <c r="D1004" s="106" t="s">
        <v>6712</v>
      </c>
      <c r="E1004" s="106" t="s">
        <v>6687</v>
      </c>
      <c r="F1004" s="62">
        <v>5610.9594820462744</v>
      </c>
      <c r="G1004" s="62">
        <v>95.367099215024894</v>
      </c>
      <c r="H1004" s="62">
        <v>535100.92961579177</v>
      </c>
      <c r="I1004" s="127">
        <v>10944.25</v>
      </c>
      <c r="J1004" s="16">
        <v>10473.822481141306</v>
      </c>
      <c r="K1004" s="17">
        <f>gp_need_index[[#This Row],[Normalised weighted population (base year)]]/gp_need_index[[#This Row],[Registered population (base year)]]</f>
        <v>0.95701601125168978</v>
      </c>
      <c r="L1004" s="113">
        <v>11040.452531355835</v>
      </c>
      <c r="M1004" s="16">
        <v>10568.816212722482</v>
      </c>
      <c r="N1004" s="17">
        <f>gp_need_index[[#This Row],[Normalised weighted population 2025/26]]/gp_need_index[[#This Row],[Registered population 2025/26]]</f>
        <v>0.95728107002010421</v>
      </c>
    </row>
    <row r="1005" spans="1:14" ht="13" x14ac:dyDescent="0.3">
      <c r="A1005" s="6" t="s">
        <v>1616</v>
      </c>
      <c r="B1005" s="1" t="s">
        <v>7648</v>
      </c>
      <c r="C1005" s="106" t="s">
        <v>6526</v>
      </c>
      <c r="D1005" s="106" t="s">
        <v>6712</v>
      </c>
      <c r="E1005" s="106" t="s">
        <v>6687</v>
      </c>
      <c r="F1005" s="62">
        <v>5620.8444281684024</v>
      </c>
      <c r="G1005" s="62">
        <v>111.13000197912602</v>
      </c>
      <c r="H1005" s="62">
        <v>624644.45242671401</v>
      </c>
      <c r="I1005" s="127">
        <v>10046.666666666664</v>
      </c>
      <c r="J1005" s="16">
        <v>12226.506713872919</v>
      </c>
      <c r="K1005" s="17">
        <f>gp_need_index[[#This Row],[Normalised weighted population (base year)]]/gp_need_index[[#This Row],[Registered population (base year)]]</f>
        <v>1.216971471188413</v>
      </c>
      <c r="L1005" s="113">
        <v>10134.430437432302</v>
      </c>
      <c r="M1005" s="16">
        <v>12337.396649141952</v>
      </c>
      <c r="N1005" s="17">
        <f>gp_need_index[[#This Row],[Normalised weighted population 2025/26]]/gp_need_index[[#This Row],[Registered population 2025/26]]</f>
        <v>1.2173744469716645</v>
      </c>
    </row>
    <row r="1006" spans="1:14" ht="13" x14ac:dyDescent="0.3">
      <c r="A1006" s="6" t="s">
        <v>1624</v>
      </c>
      <c r="B1006" s="1" t="s">
        <v>7649</v>
      </c>
      <c r="C1006" s="106" t="s">
        <v>6526</v>
      </c>
      <c r="D1006" s="106" t="s">
        <v>6712</v>
      </c>
      <c r="E1006" s="106" t="s">
        <v>6687</v>
      </c>
      <c r="F1006" s="62">
        <v>5608.0793074642315</v>
      </c>
      <c r="G1006" s="62">
        <v>158.14801668680585</v>
      </c>
      <c r="H1006" s="62">
        <v>886906.61989778385</v>
      </c>
      <c r="I1006" s="127">
        <v>13879.416666666666</v>
      </c>
      <c r="J1006" s="16">
        <v>17359.907225031875</v>
      </c>
      <c r="K1006" s="17">
        <f>gp_need_index[[#This Row],[Normalised weighted population (base year)]]/gp_need_index[[#This Row],[Registered population (base year)]]</f>
        <v>1.2507663428481175</v>
      </c>
      <c r="L1006" s="113">
        <v>13991.728118317063</v>
      </c>
      <c r="M1006" s="16">
        <v>17517.35522170912</v>
      </c>
      <c r="N1006" s="17">
        <f>gp_need_index[[#This Row],[Normalised weighted population 2025/26]]/gp_need_index[[#This Row],[Registered population 2025/26]]</f>
        <v>1.2519793890775031</v>
      </c>
    </row>
    <row r="1007" spans="1:14" ht="13" x14ac:dyDescent="0.3">
      <c r="A1007" s="6" t="s">
        <v>1911</v>
      </c>
      <c r="B1007" s="1" t="s">
        <v>7650</v>
      </c>
      <c r="C1007" s="106" t="s">
        <v>6526</v>
      </c>
      <c r="D1007" s="106" t="s">
        <v>6712</v>
      </c>
      <c r="E1007" s="106" t="s">
        <v>6531</v>
      </c>
      <c r="F1007" s="62">
        <v>5372.7586483712921</v>
      </c>
      <c r="G1007" s="62">
        <v>56.040323383878011</v>
      </c>
      <c r="H1007" s="62">
        <v>301091.13211825455</v>
      </c>
      <c r="I1007" s="127">
        <v>4838.3333333333321</v>
      </c>
      <c r="J1007" s="16">
        <v>5893.4210237996831</v>
      </c>
      <c r="K1007" s="17">
        <f>gp_need_index[[#This Row],[Normalised weighted population (base year)]]/gp_need_index[[#This Row],[Registered population (base year)]]</f>
        <v>1.2180684169065832</v>
      </c>
      <c r="L1007" s="113">
        <v>4877.4745941996407</v>
      </c>
      <c r="M1007" s="16">
        <v>5946.8721927342067</v>
      </c>
      <c r="N1007" s="17">
        <f>gp_need_index[[#This Row],[Normalised weighted population 2025/26]]/gp_need_index[[#This Row],[Registered population 2025/26]]</f>
        <v>1.2192523154925929</v>
      </c>
    </row>
    <row r="1008" spans="1:14" ht="13" x14ac:dyDescent="0.3">
      <c r="A1008" s="6" t="s">
        <v>1586</v>
      </c>
      <c r="B1008" s="1" t="s">
        <v>7651</v>
      </c>
      <c r="C1008" s="106" t="s">
        <v>6526</v>
      </c>
      <c r="D1008" s="106" t="s">
        <v>6712</v>
      </c>
      <c r="E1008" s="106" t="s">
        <v>6686</v>
      </c>
      <c r="F1008" s="62">
        <v>5366.4948928420608</v>
      </c>
      <c r="G1008" s="62">
        <v>48.849285890676029</v>
      </c>
      <c r="H1008" s="62">
        <v>262149.44325129467</v>
      </c>
      <c r="I1008" s="127">
        <v>5464.6666666666661</v>
      </c>
      <c r="J1008" s="16">
        <v>5131.19409849565</v>
      </c>
      <c r="K1008" s="17">
        <f>gp_need_index[[#This Row],[Normalised weighted population (base year)]]/gp_need_index[[#This Row],[Registered population (base year)]]</f>
        <v>0.93897659482048013</v>
      </c>
      <c r="L1008" s="113">
        <v>5517.0547054492263</v>
      </c>
      <c r="M1008" s="16">
        <v>5177.7321485495886</v>
      </c>
      <c r="N1008" s="17">
        <f>gp_need_index[[#This Row],[Normalised weighted population 2025/26]]/gp_need_index[[#This Row],[Registered population 2025/26]]</f>
        <v>0.93849570558644513</v>
      </c>
    </row>
    <row r="1009" spans="1:14" ht="13" x14ac:dyDescent="0.3">
      <c r="A1009" s="6" t="s">
        <v>1918</v>
      </c>
      <c r="B1009" s="1" t="s">
        <v>7652</v>
      </c>
      <c r="C1009" s="106" t="s">
        <v>6526</v>
      </c>
      <c r="D1009" s="106" t="s">
        <v>6712</v>
      </c>
      <c r="E1009" s="106" t="s">
        <v>6529</v>
      </c>
      <c r="F1009" s="62">
        <v>5535.8292875744046</v>
      </c>
      <c r="G1009" s="62">
        <v>44.002996973427898</v>
      </c>
      <c r="H1009" s="62">
        <v>243593.07938655003</v>
      </c>
      <c r="I1009" s="127">
        <v>5192.8333333333339</v>
      </c>
      <c r="J1009" s="16">
        <v>4767.9802630153972</v>
      </c>
      <c r="K1009" s="17">
        <f>gp_need_index[[#This Row],[Normalised weighted population (base year)]]/gp_need_index[[#This Row],[Registered population (base year)]]</f>
        <v>0.91818472825022879</v>
      </c>
      <c r="L1009" s="113">
        <v>5238.4538875884209</v>
      </c>
      <c r="M1009" s="16">
        <v>4811.2240966878471</v>
      </c>
      <c r="N1009" s="17">
        <f>gp_need_index[[#This Row],[Normalised weighted population 2025/26]]/gp_need_index[[#This Row],[Registered population 2025/26]]</f>
        <v>0.91844353313621441</v>
      </c>
    </row>
    <row r="1010" spans="1:14" ht="13" x14ac:dyDescent="0.3">
      <c r="A1010" s="6" t="s">
        <v>1648</v>
      </c>
      <c r="B1010" s="1" t="s">
        <v>7653</v>
      </c>
      <c r="C1010" s="106" t="s">
        <v>6526</v>
      </c>
      <c r="D1010" s="106" t="s">
        <v>6712</v>
      </c>
      <c r="E1010" s="106" t="s">
        <v>6687</v>
      </c>
      <c r="F1010" s="62">
        <v>5447.6356201171875</v>
      </c>
      <c r="G1010" s="62">
        <v>33.623222335910775</v>
      </c>
      <c r="H1010" s="62">
        <v>183167.06366022737</v>
      </c>
      <c r="I1010" s="127">
        <v>3849.9999999999995</v>
      </c>
      <c r="J1010" s="16">
        <v>3585.228884850947</v>
      </c>
      <c r="K1010" s="17">
        <f>gp_need_index[[#This Row],[Normalised weighted population (base year)]]/gp_need_index[[#This Row],[Registered population (base year)]]</f>
        <v>0.93122828177946682</v>
      </c>
      <c r="L1010" s="113">
        <v>3886.8691513062276</v>
      </c>
      <c r="M1010" s="16">
        <v>3617.7455969642024</v>
      </c>
      <c r="N1010" s="17">
        <f>gp_need_index[[#This Row],[Normalised weighted population 2025/26]]/gp_need_index[[#This Row],[Registered population 2025/26]]</f>
        <v>0.9307608401863533</v>
      </c>
    </row>
    <row r="1011" spans="1:14" ht="13" x14ac:dyDescent="0.3">
      <c r="A1011" s="6" t="s">
        <v>1614</v>
      </c>
      <c r="B1011" s="1" t="s">
        <v>7654</v>
      </c>
      <c r="C1011" s="106" t="s">
        <v>6526</v>
      </c>
      <c r="D1011" s="106" t="s">
        <v>6712</v>
      </c>
      <c r="E1011" s="106" t="s">
        <v>6687</v>
      </c>
      <c r="F1011" s="62">
        <v>5832.4500868055557</v>
      </c>
      <c r="G1011" s="62">
        <v>17.218771956513468</v>
      </c>
      <c r="H1011" s="62">
        <v>100427.62799245205</v>
      </c>
      <c r="I1011" s="127">
        <v>1873.8333333333333</v>
      </c>
      <c r="J1011" s="16">
        <v>1965.7247625233763</v>
      </c>
      <c r="K1011" s="17">
        <f>gp_need_index[[#This Row],[Normalised weighted population (base year)]]/gp_need_index[[#This Row],[Registered population (base year)]]</f>
        <v>1.0490392755617057</v>
      </c>
      <c r="L1011" s="113">
        <v>1890.3191731160459</v>
      </c>
      <c r="M1011" s="16">
        <v>1983.5531657438662</v>
      </c>
      <c r="N1011" s="17">
        <f>gp_need_index[[#This Row],[Normalised weighted population 2025/26]]/gp_need_index[[#This Row],[Registered population 2025/26]]</f>
        <v>1.0493218256227763</v>
      </c>
    </row>
    <row r="1012" spans="1:14" ht="13" x14ac:dyDescent="0.3">
      <c r="A1012" s="6" t="s">
        <v>1919</v>
      </c>
      <c r="B1012" s="1" t="s">
        <v>7655</v>
      </c>
      <c r="C1012" s="106" t="s">
        <v>6526</v>
      </c>
      <c r="D1012" s="106" t="s">
        <v>6712</v>
      </c>
      <c r="E1012" s="106" t="s">
        <v>6531</v>
      </c>
      <c r="F1012" s="62">
        <v>5598.24609375</v>
      </c>
      <c r="G1012" s="62">
        <v>30.506553347508589</v>
      </c>
      <c r="H1012" s="62">
        <v>170783.19311146595</v>
      </c>
      <c r="I1012" s="127">
        <v>2819.25</v>
      </c>
      <c r="J1012" s="16">
        <v>3342.8326291571066</v>
      </c>
      <c r="K1012" s="17">
        <f>gp_need_index[[#This Row],[Normalised weighted population (base year)]]/gp_need_index[[#This Row],[Registered population (base year)]]</f>
        <v>1.1857169918088521</v>
      </c>
      <c r="L1012" s="113">
        <v>2843.6098333382461</v>
      </c>
      <c r="M1012" s="16">
        <v>3373.1508960617361</v>
      </c>
      <c r="N1012" s="17">
        <f>gp_need_index[[#This Row],[Normalised weighted population 2025/26]]/gp_need_index[[#This Row],[Registered population 2025/26]]</f>
        <v>1.186221420574368</v>
      </c>
    </row>
    <row r="1013" spans="1:14" ht="13" x14ac:dyDescent="0.3">
      <c r="A1013" s="6" t="s">
        <v>1606</v>
      </c>
      <c r="B1013" s="1" t="s">
        <v>7656</v>
      </c>
      <c r="C1013" s="106" t="s">
        <v>6526</v>
      </c>
      <c r="D1013" s="106" t="s">
        <v>6712</v>
      </c>
      <c r="E1013" s="106" t="s">
        <v>6687</v>
      </c>
      <c r="F1013" s="62">
        <v>5679.691243489583</v>
      </c>
      <c r="G1013" s="62">
        <v>31.537228857637086</v>
      </c>
      <c r="H1013" s="62">
        <v>179121.72258664833</v>
      </c>
      <c r="I1013" s="127">
        <v>2910.8333333333339</v>
      </c>
      <c r="J1013" s="16">
        <v>3506.0472166173322</v>
      </c>
      <c r="K1013" s="17">
        <f>gp_need_index[[#This Row],[Normalised weighted population (base year)]]/gp_need_index[[#This Row],[Registered population (base year)]]</f>
        <v>1.2044822960036639</v>
      </c>
      <c r="L1013" s="113">
        <v>2935.6583611784645</v>
      </c>
      <c r="M1013" s="16">
        <v>3537.8457800172714</v>
      </c>
      <c r="N1013" s="17">
        <f>gp_need_index[[#This Row],[Normalised weighted population 2025/26]]/gp_need_index[[#This Row],[Registered population 2025/26]]</f>
        <v>1.20512857585958</v>
      </c>
    </row>
    <row r="1014" spans="1:14" ht="13" x14ac:dyDescent="0.3">
      <c r="A1014" s="6" t="s">
        <v>1613</v>
      </c>
      <c r="B1014" s="1" t="s">
        <v>7657</v>
      </c>
      <c r="C1014" s="106" t="s">
        <v>6526</v>
      </c>
      <c r="D1014" s="106" t="s">
        <v>6712</v>
      </c>
      <c r="E1014" s="106" t="s">
        <v>6687</v>
      </c>
      <c r="F1014" s="62">
        <v>5590.9013594370035</v>
      </c>
      <c r="G1014" s="62">
        <v>55.552570443473336</v>
      </c>
      <c r="H1014" s="62">
        <v>310588.94161263498</v>
      </c>
      <c r="I1014" s="127">
        <v>6701.5833333333321</v>
      </c>
      <c r="J1014" s="16">
        <v>6079.3268316540361</v>
      </c>
      <c r="K1014" s="17">
        <f>gp_need_index[[#This Row],[Normalised weighted population (base year)]]/gp_need_index[[#This Row],[Registered population (base year)]]</f>
        <v>0.90714783794685894</v>
      </c>
      <c r="L1014" s="113">
        <v>6762.7591715038325</v>
      </c>
      <c r="M1014" s="16">
        <v>6134.4640981372331</v>
      </c>
      <c r="N1014" s="17">
        <f>gp_need_index[[#This Row],[Normalised weighted population 2025/26]]/gp_need_index[[#This Row],[Registered population 2025/26]]</f>
        <v>0.90709486210686907</v>
      </c>
    </row>
    <row r="1015" spans="1:14" ht="13" x14ac:dyDescent="0.3">
      <c r="A1015" s="6" t="s">
        <v>1609</v>
      </c>
      <c r="B1015" s="1" t="s">
        <v>12487</v>
      </c>
      <c r="C1015" s="106" t="s">
        <v>6526</v>
      </c>
      <c r="D1015" s="106" t="s">
        <v>6712</v>
      </c>
      <c r="E1015" s="106" t="s">
        <v>6687</v>
      </c>
      <c r="F1015" s="62">
        <v>5767.3871639476101</v>
      </c>
      <c r="G1015" s="62">
        <v>84.758533524954373</v>
      </c>
      <c r="H1015" s="62">
        <v>488835.27828684502</v>
      </c>
      <c r="I1015" s="127">
        <v>8069.4166666666679</v>
      </c>
      <c r="J1015" s="16">
        <v>9568.2396421398862</v>
      </c>
      <c r="K1015" s="17">
        <f>gp_need_index[[#This Row],[Normalised weighted population (base year)]]/gp_need_index[[#This Row],[Registered population (base year)]]</f>
        <v>1.185741180234823</v>
      </c>
      <c r="L1015" s="113">
        <v>8134.1473551902227</v>
      </c>
      <c r="M1015" s="16">
        <v>9655.0200692386243</v>
      </c>
      <c r="N1015" s="17">
        <f>gp_need_index[[#This Row],[Normalised weighted population 2025/26]]/gp_need_index[[#This Row],[Registered population 2025/26]]</f>
        <v>1.1869738335976869</v>
      </c>
    </row>
    <row r="1016" spans="1:14" ht="13" x14ac:dyDescent="0.3">
      <c r="A1016" s="6" t="s">
        <v>1611</v>
      </c>
      <c r="B1016" s="1" t="s">
        <v>7658</v>
      </c>
      <c r="C1016" s="106" t="s">
        <v>6526</v>
      </c>
      <c r="D1016" s="106" t="s">
        <v>6712</v>
      </c>
      <c r="E1016" s="106" t="s">
        <v>6687</v>
      </c>
      <c r="F1016" s="62">
        <v>5640.9786493210568</v>
      </c>
      <c r="G1016" s="62">
        <v>90.660558431914779</v>
      </c>
      <c r="H1016" s="62">
        <v>511414.27444995538</v>
      </c>
      <c r="I1016" s="127">
        <v>7732.5833333333321</v>
      </c>
      <c r="J1016" s="16">
        <v>10010.190654605123</v>
      </c>
      <c r="K1016" s="17">
        <f>gp_need_index[[#This Row],[Normalised weighted population (base year)]]/gp_need_index[[#This Row],[Registered population (base year)]]</f>
        <v>1.2945467540522411</v>
      </c>
      <c r="L1016" s="113">
        <v>7798.0447717457664</v>
      </c>
      <c r="M1016" s="16">
        <v>10100.979415425934</v>
      </c>
      <c r="N1016" s="17">
        <f>gp_need_index[[#This Row],[Normalised weighted population 2025/26]]/gp_need_index[[#This Row],[Registered population 2025/26]]</f>
        <v>1.2953220597071033</v>
      </c>
    </row>
    <row r="1017" spans="1:14" ht="13" x14ac:dyDescent="0.3">
      <c r="A1017" s="6" t="s">
        <v>1617</v>
      </c>
      <c r="B1017" s="1" t="s">
        <v>7659</v>
      </c>
      <c r="C1017" s="106" t="s">
        <v>6526</v>
      </c>
      <c r="D1017" s="106" t="s">
        <v>6712</v>
      </c>
      <c r="E1017" s="106" t="s">
        <v>6687</v>
      </c>
      <c r="F1017" s="62">
        <v>5643.4247691761366</v>
      </c>
      <c r="G1017" s="62">
        <v>44.963174635731924</v>
      </c>
      <c r="H1017" s="62">
        <v>253746.29344008176</v>
      </c>
      <c r="I1017" s="127">
        <v>4293.25</v>
      </c>
      <c r="J1017" s="16">
        <v>4966.7146619372534</v>
      </c>
      <c r="K1017" s="17">
        <f>gp_need_index[[#This Row],[Normalised weighted population (base year)]]/gp_need_index[[#This Row],[Registered population (base year)]]</f>
        <v>1.1568659318551804</v>
      </c>
      <c r="L1017" s="113">
        <v>4330.641336829839</v>
      </c>
      <c r="M1017" s="16">
        <v>5011.7609437780875</v>
      </c>
      <c r="N1017" s="17">
        <f>gp_need_index[[#This Row],[Normalised weighted population 2025/26]]/gp_need_index[[#This Row],[Registered population 2025/26]]</f>
        <v>1.1572791542803793</v>
      </c>
    </row>
    <row r="1018" spans="1:14" ht="13" x14ac:dyDescent="0.3">
      <c r="A1018" s="6" t="s">
        <v>1636</v>
      </c>
      <c r="B1018" s="1" t="s">
        <v>7660</v>
      </c>
      <c r="C1018" s="106" t="s">
        <v>6526</v>
      </c>
      <c r="D1018" s="106" t="s">
        <v>6712</v>
      </c>
      <c r="E1018" s="106" t="s">
        <v>6687</v>
      </c>
      <c r="F1018" s="62">
        <v>5750.29833984375</v>
      </c>
      <c r="G1018" s="62">
        <v>3.7560386186278181</v>
      </c>
      <c r="H1018" s="62">
        <v>21598.342633084554</v>
      </c>
      <c r="I1018" s="127">
        <v>896.66666666666674</v>
      </c>
      <c r="J1018" s="16">
        <v>422.75614581387498</v>
      </c>
      <c r="K1018" s="17">
        <f>gp_need_index[[#This Row],[Normalised weighted population (base year)]]/gp_need_index[[#This Row],[Registered population (base year)]]</f>
        <v>0.47147525555450737</v>
      </c>
      <c r="L1018" s="113">
        <v>905.81404987009194</v>
      </c>
      <c r="M1018" s="16">
        <v>426.59038912972693</v>
      </c>
      <c r="N1018" s="17">
        <f>gp_need_index[[#This Row],[Normalised weighted population 2025/26]]/gp_need_index[[#This Row],[Registered population 2025/26]]</f>
        <v>0.47094697768367222</v>
      </c>
    </row>
    <row r="1019" spans="1:14" ht="13" x14ac:dyDescent="0.3">
      <c r="A1019" s="6" t="s">
        <v>1605</v>
      </c>
      <c r="B1019" s="1" t="s">
        <v>12488</v>
      </c>
      <c r="C1019" s="106" t="s">
        <v>6526</v>
      </c>
      <c r="D1019" s="106" t="s">
        <v>6712</v>
      </c>
      <c r="E1019" s="106" t="s">
        <v>6687</v>
      </c>
      <c r="F1019" s="62">
        <v>5523.7639754011825</v>
      </c>
      <c r="G1019" s="62">
        <v>88.514194167015049</v>
      </c>
      <c r="H1019" s="62">
        <v>488931.5170514232</v>
      </c>
      <c r="I1019" s="127">
        <v>7615</v>
      </c>
      <c r="J1019" s="16">
        <v>9570.1233759930856</v>
      </c>
      <c r="K1019" s="17">
        <f>gp_need_index[[#This Row],[Normalised weighted population (base year)]]/gp_need_index[[#This Row],[Registered population (base year)]]</f>
        <v>1.2567463395920007</v>
      </c>
      <c r="L1019" s="113">
        <v>7678.6183347862952</v>
      </c>
      <c r="M1019" s="16">
        <v>9656.9208878675454</v>
      </c>
      <c r="N1019" s="17">
        <f>gp_need_index[[#This Row],[Normalised weighted population 2025/26]]/gp_need_index[[#This Row],[Registered population 2025/26]]</f>
        <v>1.257637828425328</v>
      </c>
    </row>
    <row r="1020" spans="1:14" ht="13" x14ac:dyDescent="0.3">
      <c r="A1020" s="6" t="s">
        <v>1627</v>
      </c>
      <c r="B1020" s="1" t="s">
        <v>7661</v>
      </c>
      <c r="C1020" s="106" t="s">
        <v>6526</v>
      </c>
      <c r="D1020" s="106" t="s">
        <v>6712</v>
      </c>
      <c r="E1020" s="106" t="s">
        <v>6687</v>
      </c>
      <c r="F1020" s="62">
        <v>5643.0474646226412</v>
      </c>
      <c r="G1020" s="62">
        <v>83.125915664677223</v>
      </c>
      <c r="H1020" s="62">
        <v>469083.48763599229</v>
      </c>
      <c r="I1020" s="127">
        <v>7088.25</v>
      </c>
      <c r="J1020" s="16">
        <v>9181.6270658727553</v>
      </c>
      <c r="K1020" s="17">
        <f>gp_need_index[[#This Row],[Normalised weighted population (base year)]]/gp_need_index[[#This Row],[Registered population (base year)]]</f>
        <v>1.2953305915949289</v>
      </c>
      <c r="L1020" s="113">
        <v>7149.6007960468451</v>
      </c>
      <c r="M1020" s="16">
        <v>9264.9010585859633</v>
      </c>
      <c r="N1020" s="17">
        <f>gp_need_index[[#This Row],[Normalised weighted population 2025/26]]/gp_need_index[[#This Row],[Registered population 2025/26]]</f>
        <v>1.2958627093849364</v>
      </c>
    </row>
    <row r="1021" spans="1:14" ht="13" x14ac:dyDescent="0.3">
      <c r="A1021" s="6" t="s">
        <v>1923</v>
      </c>
      <c r="B1021" s="1" t="s">
        <v>7662</v>
      </c>
      <c r="C1021" s="106" t="s">
        <v>6526</v>
      </c>
      <c r="D1021" s="106" t="s">
        <v>6712</v>
      </c>
      <c r="E1021" s="106" t="s">
        <v>6531</v>
      </c>
      <c r="F1021" s="62">
        <v>5645.8898411800983</v>
      </c>
      <c r="G1021" s="62">
        <v>54.486123765247612</v>
      </c>
      <c r="H1021" s="62">
        <v>307622.65265149303</v>
      </c>
      <c r="I1021" s="127">
        <v>6147.5</v>
      </c>
      <c r="J1021" s="16">
        <v>6021.2660392179678</v>
      </c>
      <c r="K1021" s="17">
        <f>gp_need_index[[#This Row],[Normalised weighted population (base year)]]/gp_need_index[[#This Row],[Registered population (base year)]]</f>
        <v>0.97946580548482598</v>
      </c>
      <c r="L1021" s="113">
        <v>6203.7843022148782</v>
      </c>
      <c r="M1021" s="16">
        <v>6075.8767155912028</v>
      </c>
      <c r="N1021" s="17">
        <f>gp_need_index[[#This Row],[Normalised weighted population 2025/26]]/gp_need_index[[#This Row],[Registered population 2025/26]]</f>
        <v>0.97938232852840967</v>
      </c>
    </row>
    <row r="1022" spans="1:14" ht="13" x14ac:dyDescent="0.3">
      <c r="A1022" s="6" t="s">
        <v>1630</v>
      </c>
      <c r="B1022" s="1" t="s">
        <v>12489</v>
      </c>
      <c r="C1022" s="106" t="s">
        <v>6526</v>
      </c>
      <c r="D1022" s="106" t="s">
        <v>6712</v>
      </c>
      <c r="E1022" s="106" t="s">
        <v>6687</v>
      </c>
      <c r="F1022" s="62">
        <v>5704.9015480324078</v>
      </c>
      <c r="G1022" s="62">
        <v>42.454611310602935</v>
      </c>
      <c r="H1022" s="62">
        <v>242199.37778697285</v>
      </c>
      <c r="I1022" s="127">
        <v>5021.5</v>
      </c>
      <c r="J1022" s="16">
        <v>4740.7005811128911</v>
      </c>
      <c r="K1022" s="17">
        <f>gp_need_index[[#This Row],[Normalised weighted population (base year)]]/gp_need_index[[#This Row],[Registered population (base year)]]</f>
        <v>0.94408056977255628</v>
      </c>
      <c r="L1022" s="113">
        <v>5067.4481934796195</v>
      </c>
      <c r="M1022" s="16">
        <v>4783.6969980676204</v>
      </c>
      <c r="N1022" s="17">
        <f>gp_need_index[[#This Row],[Normalised weighted population 2025/26]]/gp_need_index[[#This Row],[Registered population 2025/26]]</f>
        <v>0.94400511172919199</v>
      </c>
    </row>
    <row r="1023" spans="1:14" ht="13" x14ac:dyDescent="0.3">
      <c r="A1023" s="6" t="s">
        <v>1673</v>
      </c>
      <c r="B1023" s="1" t="s">
        <v>12490</v>
      </c>
      <c r="C1023" s="106" t="s">
        <v>6518</v>
      </c>
      <c r="D1023" s="106" t="s">
        <v>6712</v>
      </c>
      <c r="E1023" s="106" t="s">
        <v>6522</v>
      </c>
      <c r="F1023" s="62">
        <v>5358.9485608117056</v>
      </c>
      <c r="G1023" s="62">
        <v>254.74083631941858</v>
      </c>
      <c r="H1023" s="62">
        <v>1365143.0381739184</v>
      </c>
      <c r="I1023" s="127">
        <v>29286.75</v>
      </c>
      <c r="J1023" s="16">
        <v>26720.689596756707</v>
      </c>
      <c r="K1023" s="17">
        <f>gp_need_index[[#This Row],[Normalised weighted population (base year)]]/gp_need_index[[#This Row],[Registered population (base year)]]</f>
        <v>0.91238152395730854</v>
      </c>
      <c r="L1023" s="113">
        <v>29595.268813168164</v>
      </c>
      <c r="M1023" s="16">
        <v>26963.03645911652</v>
      </c>
      <c r="N1023" s="17">
        <f>gp_need_index[[#This Row],[Normalised weighted population 2025/26]]/gp_need_index[[#This Row],[Registered population 2025/26]]</f>
        <v>0.91105901518689858</v>
      </c>
    </row>
    <row r="1024" spans="1:14" ht="13" x14ac:dyDescent="0.3">
      <c r="A1024" s="6" t="s">
        <v>1669</v>
      </c>
      <c r="B1024" s="1" t="s">
        <v>7664</v>
      </c>
      <c r="C1024" s="106" t="s">
        <v>6518</v>
      </c>
      <c r="D1024" s="106" t="s">
        <v>6712</v>
      </c>
      <c r="E1024" s="106" t="s">
        <v>6521</v>
      </c>
      <c r="F1024" s="62">
        <v>5277.6557273327462</v>
      </c>
      <c r="G1024" s="62">
        <v>81.503258810466349</v>
      </c>
      <c r="H1024" s="62">
        <v>430146.14065734082</v>
      </c>
      <c r="I1024" s="127">
        <v>9068.0833333333321</v>
      </c>
      <c r="J1024" s="16">
        <v>8419.4851267177983</v>
      </c>
      <c r="K1024" s="17">
        <f>gp_need_index[[#This Row],[Normalised weighted population (base year)]]/gp_need_index[[#This Row],[Registered population (base year)]]</f>
        <v>0.92847460893622868</v>
      </c>
      <c r="L1024" s="113">
        <v>9156.9024784368121</v>
      </c>
      <c r="M1024" s="16">
        <v>8495.8467713436476</v>
      </c>
      <c r="N1024" s="17">
        <f>gp_need_index[[#This Row],[Normalised weighted population 2025/26]]/gp_need_index[[#This Row],[Registered population 2025/26]]</f>
        <v>0.92780793410764661</v>
      </c>
    </row>
    <row r="1025" spans="1:14" ht="13" x14ac:dyDescent="0.3">
      <c r="A1025" s="6" t="s">
        <v>5944</v>
      </c>
      <c r="B1025" s="1" t="s">
        <v>7665</v>
      </c>
      <c r="C1025" s="106" t="s">
        <v>6518</v>
      </c>
      <c r="D1025" s="106" t="s">
        <v>6712</v>
      </c>
      <c r="E1025" s="106" t="s">
        <v>6520</v>
      </c>
      <c r="F1025" s="62">
        <v>5285.967998303865</v>
      </c>
      <c r="G1025" s="62">
        <v>220.43197915493283</v>
      </c>
      <c r="H1025" s="62">
        <v>1165196.3876157596</v>
      </c>
      <c r="I1025" s="127">
        <v>21690.333333333332</v>
      </c>
      <c r="J1025" s="16">
        <v>22807.024701521688</v>
      </c>
      <c r="K1025" s="17">
        <f>gp_need_index[[#This Row],[Normalised weighted population (base year)]]/gp_need_index[[#This Row],[Registered population (base year)]]</f>
        <v>1.0514833659320599</v>
      </c>
      <c r="L1025" s="113">
        <v>21880.348327654145</v>
      </c>
      <c r="M1025" s="16">
        <v>23013.876057515416</v>
      </c>
      <c r="N1025" s="17">
        <f>gp_need_index[[#This Row],[Normalised weighted population 2025/26]]/gp_need_index[[#This Row],[Registered population 2025/26]]</f>
        <v>1.0518057442636153</v>
      </c>
    </row>
    <row r="1026" spans="1:14" ht="13" x14ac:dyDescent="0.3">
      <c r="A1026" s="6" t="s">
        <v>1542</v>
      </c>
      <c r="B1026" s="1" t="s">
        <v>7666</v>
      </c>
      <c r="C1026" s="106" t="s">
        <v>6518</v>
      </c>
      <c r="D1026" s="106" t="s">
        <v>6712</v>
      </c>
      <c r="E1026" s="106" t="s">
        <v>6524</v>
      </c>
      <c r="F1026" s="62">
        <v>5277.9040049677305</v>
      </c>
      <c r="G1026" s="62">
        <v>94.906115014938379</v>
      </c>
      <c r="H1026" s="62">
        <v>500905.36453327135</v>
      </c>
      <c r="I1026" s="127">
        <v>11461.916666666668</v>
      </c>
      <c r="J1026" s="16">
        <v>9804.494026463055</v>
      </c>
      <c r="K1026" s="17">
        <f>gp_need_index[[#This Row],[Normalised weighted population (base year)]]/gp_need_index[[#This Row],[Registered population (base year)]]</f>
        <v>0.85539742711411448</v>
      </c>
      <c r="L1026" s="113">
        <v>11569.943912814286</v>
      </c>
      <c r="M1026" s="16">
        <v>9893.4171942478897</v>
      </c>
      <c r="N1026" s="17">
        <f>gp_need_index[[#This Row],[Normalised weighted population 2025/26]]/gp_need_index[[#This Row],[Registered population 2025/26]]</f>
        <v>0.85509638324957138</v>
      </c>
    </row>
    <row r="1027" spans="1:14" ht="13" x14ac:dyDescent="0.3">
      <c r="A1027" s="6" t="s">
        <v>1543</v>
      </c>
      <c r="B1027" s="1" t="s">
        <v>7667</v>
      </c>
      <c r="C1027" s="106" t="s">
        <v>6518</v>
      </c>
      <c r="D1027" s="106" t="s">
        <v>6712</v>
      </c>
      <c r="E1027" s="106" t="s">
        <v>6523</v>
      </c>
      <c r="F1027" s="62">
        <v>5477.8573418288934</v>
      </c>
      <c r="G1027" s="62">
        <v>49.442904818316741</v>
      </c>
      <c r="H1027" s="62">
        <v>270841.17916036351</v>
      </c>
      <c r="I1027" s="127">
        <v>7446.5</v>
      </c>
      <c r="J1027" s="16">
        <v>5301.3221882186735</v>
      </c>
      <c r="K1027" s="17">
        <f>gp_need_index[[#This Row],[Normalised weighted population (base year)]]/gp_need_index[[#This Row],[Registered population (base year)]]</f>
        <v>0.71192133058734619</v>
      </c>
      <c r="L1027" s="113">
        <v>7522.2560770083746</v>
      </c>
      <c r="M1027" s="16">
        <v>5349.4032376998657</v>
      </c>
      <c r="N1027" s="17">
        <f>gp_need_index[[#This Row],[Normalised weighted population 2025/26]]/gp_need_index[[#This Row],[Registered population 2025/26]]</f>
        <v>0.71114346320251043</v>
      </c>
    </row>
    <row r="1028" spans="1:14" ht="13" x14ac:dyDescent="0.3">
      <c r="A1028" s="6" t="s">
        <v>5939</v>
      </c>
      <c r="B1028" s="1" t="s">
        <v>7668</v>
      </c>
      <c r="C1028" s="106" t="s">
        <v>6518</v>
      </c>
      <c r="D1028" s="106" t="s">
        <v>6712</v>
      </c>
      <c r="E1028" s="106" t="s">
        <v>6519</v>
      </c>
      <c r="F1028" s="62">
        <v>5273.2084391276039</v>
      </c>
      <c r="G1028" s="62">
        <v>215.95886321958287</v>
      </c>
      <c r="H1028" s="62">
        <v>1138796.1000339084</v>
      </c>
      <c r="I1028" s="127">
        <v>27184.166666666672</v>
      </c>
      <c r="J1028" s="16">
        <v>22290.27746697301</v>
      </c>
      <c r="K1028" s="17">
        <f>gp_need_index[[#This Row],[Normalised weighted population (base year)]]/gp_need_index[[#This Row],[Registered population (base year)]]</f>
        <v>0.81997280771183001</v>
      </c>
      <c r="L1028" s="113">
        <v>27438.932218043381</v>
      </c>
      <c r="M1028" s="16">
        <v>22492.442114920799</v>
      </c>
      <c r="N1028" s="17">
        <f>gp_need_index[[#This Row],[Normalised weighted population 2025/26]]/gp_need_index[[#This Row],[Registered population 2025/26]]</f>
        <v>0.81972731067611104</v>
      </c>
    </row>
    <row r="1029" spans="1:14" ht="13" x14ac:dyDescent="0.3">
      <c r="A1029" s="6" t="s">
        <v>1899</v>
      </c>
      <c r="B1029" s="1" t="s">
        <v>7669</v>
      </c>
      <c r="C1029" s="106" t="s">
        <v>6518</v>
      </c>
      <c r="D1029" s="106" t="s">
        <v>6712</v>
      </c>
      <c r="E1029" s="106" t="s">
        <v>6519</v>
      </c>
      <c r="F1029" s="62">
        <v>5321.0474028716217</v>
      </c>
      <c r="G1029" s="62">
        <v>76.923423331385948</v>
      </c>
      <c r="H1029" s="62">
        <v>409313.1819374655</v>
      </c>
      <c r="I1029" s="127">
        <v>7198.5</v>
      </c>
      <c r="J1029" s="16">
        <v>8011.7102578802705</v>
      </c>
      <c r="K1029" s="17">
        <f>gp_need_index[[#This Row],[Normalised weighted population (base year)]]/gp_need_index[[#This Row],[Registered population (base year)]]</f>
        <v>1.1129694044426297</v>
      </c>
      <c r="L1029" s="113">
        <v>7257.7536315249308</v>
      </c>
      <c r="M1029" s="16">
        <v>8084.3735338822817</v>
      </c>
      <c r="N1029" s="17">
        <f>gp_need_index[[#This Row],[Normalised weighted population 2025/26]]/gp_need_index[[#This Row],[Registered population 2025/26]]</f>
        <v>1.1138947316655703</v>
      </c>
    </row>
    <row r="1030" spans="1:14" ht="13" x14ac:dyDescent="0.3">
      <c r="A1030" s="6" t="s">
        <v>1665</v>
      </c>
      <c r="B1030" s="1" t="s">
        <v>7670</v>
      </c>
      <c r="C1030" s="106" t="s">
        <v>6518</v>
      </c>
      <c r="D1030" s="106" t="s">
        <v>6712</v>
      </c>
      <c r="E1030" s="106" t="s">
        <v>6522</v>
      </c>
      <c r="F1030" s="62">
        <v>5411.2762684923537</v>
      </c>
      <c r="G1030" s="62">
        <v>94.314795571069254</v>
      </c>
      <c r="H1030" s="62">
        <v>510363.41504143481</v>
      </c>
      <c r="I1030" s="127">
        <v>8809.5833333333321</v>
      </c>
      <c r="J1030" s="16">
        <v>9989.6216099851026</v>
      </c>
      <c r="K1030" s="17">
        <f>gp_need_index[[#This Row],[Normalised weighted population (base year)]]/gp_need_index[[#This Row],[Registered population (base year)]]</f>
        <v>1.1339493857997565</v>
      </c>
      <c r="L1030" s="113">
        <v>8887.9242774913764</v>
      </c>
      <c r="M1030" s="16">
        <v>10080.22381710911</v>
      </c>
      <c r="N1030" s="17">
        <f>gp_need_index[[#This Row],[Normalised weighted population 2025/26]]/gp_need_index[[#This Row],[Registered population 2025/26]]</f>
        <v>1.1341482558123528</v>
      </c>
    </row>
    <row r="1031" spans="1:14" ht="13" x14ac:dyDescent="0.3">
      <c r="A1031" s="6" t="s">
        <v>1553</v>
      </c>
      <c r="B1031" s="1" t="s">
        <v>7671</v>
      </c>
      <c r="C1031" s="106" t="s">
        <v>6518</v>
      </c>
      <c r="D1031" s="106" t="s">
        <v>6712</v>
      </c>
      <c r="E1031" s="106" t="s">
        <v>6524</v>
      </c>
      <c r="F1031" s="62">
        <v>5279.3063865867825</v>
      </c>
      <c r="G1031" s="62">
        <v>180.57561497954481</v>
      </c>
      <c r="H1031" s="62">
        <v>953313.99742334674</v>
      </c>
      <c r="I1031" s="127">
        <v>19397.333333333332</v>
      </c>
      <c r="J1031" s="16">
        <v>18659.735061511776</v>
      </c>
      <c r="K1031" s="17">
        <f>gp_need_index[[#This Row],[Normalised weighted population (base year)]]/gp_need_index[[#This Row],[Registered population (base year)]]</f>
        <v>0.96197424361656814</v>
      </c>
      <c r="L1031" s="113">
        <v>19569.432140950761</v>
      </c>
      <c r="M1031" s="16">
        <v>18828.97202032034</v>
      </c>
      <c r="N1031" s="17">
        <f>gp_need_index[[#This Row],[Normalised weighted population 2025/26]]/gp_need_index[[#This Row],[Registered population 2025/26]]</f>
        <v>0.96216241149476467</v>
      </c>
    </row>
    <row r="1032" spans="1:14" ht="13" x14ac:dyDescent="0.3">
      <c r="A1032" s="6" t="s">
        <v>1885</v>
      </c>
      <c r="B1032" s="1" t="s">
        <v>7672</v>
      </c>
      <c r="C1032" s="106" t="s">
        <v>6518</v>
      </c>
      <c r="D1032" s="106" t="s">
        <v>6712</v>
      </c>
      <c r="E1032" s="106" t="s">
        <v>6521</v>
      </c>
      <c r="F1032" s="62">
        <v>5268.8338167560632</v>
      </c>
      <c r="G1032" s="62">
        <v>98.976510033049976</v>
      </c>
      <c r="H1032" s="62">
        <v>521490.78312662948</v>
      </c>
      <c r="I1032" s="127">
        <v>12140</v>
      </c>
      <c r="J1032" s="16">
        <v>10207.423657330315</v>
      </c>
      <c r="K1032" s="17">
        <f>gp_need_index[[#This Row],[Normalised weighted population (base year)]]/gp_need_index[[#This Row],[Registered population (base year)]]</f>
        <v>0.84080919747366678</v>
      </c>
      <c r="L1032" s="113">
        <v>12252.133283351979</v>
      </c>
      <c r="M1032" s="16">
        <v>10300.001249206221</v>
      </c>
      <c r="N1032" s="17">
        <f>gp_need_index[[#This Row],[Normalised weighted population 2025/26]]/gp_need_index[[#This Row],[Registered population 2025/26]]</f>
        <v>0.84067002953695535</v>
      </c>
    </row>
    <row r="1033" spans="1:14" ht="13" x14ac:dyDescent="0.3">
      <c r="A1033" s="6" t="s">
        <v>1897</v>
      </c>
      <c r="B1033" s="1" t="s">
        <v>7673</v>
      </c>
      <c r="C1033" s="106" t="s">
        <v>6518</v>
      </c>
      <c r="D1033" s="106" t="s">
        <v>6712</v>
      </c>
      <c r="E1033" s="106" t="s">
        <v>6521</v>
      </c>
      <c r="F1033" s="62">
        <v>5425.0785636255296</v>
      </c>
      <c r="G1033" s="62">
        <v>59.995787121812008</v>
      </c>
      <c r="H1033" s="62">
        <v>325481.85862238292</v>
      </c>
      <c r="I1033" s="127">
        <v>7955</v>
      </c>
      <c r="J1033" s="16">
        <v>6370.83402282724</v>
      </c>
      <c r="K1033" s="17">
        <f>gp_need_index[[#This Row],[Normalised weighted population (base year)]]/gp_need_index[[#This Row],[Registered population (base year)]]</f>
        <v>0.80085908520769833</v>
      </c>
      <c r="L1033" s="113">
        <v>8031.6294182018846</v>
      </c>
      <c r="M1033" s="16">
        <v>6428.6151527062657</v>
      </c>
      <c r="N1033" s="17">
        <f>gp_need_index[[#This Row],[Normalised weighted population 2025/26]]/gp_need_index[[#This Row],[Registered population 2025/26]]</f>
        <v>0.80041232207965829</v>
      </c>
    </row>
    <row r="1034" spans="1:14" ht="13" x14ac:dyDescent="0.3">
      <c r="A1034" s="6" t="s">
        <v>1678</v>
      </c>
      <c r="B1034" s="1" t="s">
        <v>7674</v>
      </c>
      <c r="C1034" s="106" t="s">
        <v>6518</v>
      </c>
      <c r="D1034" s="106" t="s">
        <v>6712</v>
      </c>
      <c r="E1034" s="106" t="s">
        <v>6522</v>
      </c>
      <c r="F1034" s="62">
        <v>5355.4886768196202</v>
      </c>
      <c r="G1034" s="62">
        <v>92.778249954918522</v>
      </c>
      <c r="H1034" s="62">
        <v>496872.86708870658</v>
      </c>
      <c r="I1034" s="127">
        <v>10478.166666666668</v>
      </c>
      <c r="J1034" s="16">
        <v>9725.5637535884543</v>
      </c>
      <c r="K1034" s="17">
        <f>gp_need_index[[#This Row],[Normalised weighted population (base year)]]/gp_need_index[[#This Row],[Registered population (base year)]]</f>
        <v>0.92817417998585505</v>
      </c>
      <c r="L1034" s="113">
        <v>10572.365728494637</v>
      </c>
      <c r="M1034" s="16">
        <v>9813.7710527237487</v>
      </c>
      <c r="N1034" s="17">
        <f>gp_need_index[[#This Row],[Normalised weighted population 2025/26]]/gp_need_index[[#This Row],[Registered population 2025/26]]</f>
        <v>0.9282474050508559</v>
      </c>
    </row>
    <row r="1035" spans="1:14" ht="13" x14ac:dyDescent="0.3">
      <c r="A1035" s="6" t="s">
        <v>1566</v>
      </c>
      <c r="B1035" s="1" t="s">
        <v>7675</v>
      </c>
      <c r="C1035" s="106" t="s">
        <v>6518</v>
      </c>
      <c r="D1035" s="106" t="s">
        <v>6712</v>
      </c>
      <c r="E1035" s="106" t="s">
        <v>6524</v>
      </c>
      <c r="F1035" s="62">
        <v>5280.3347451853197</v>
      </c>
      <c r="G1035" s="62">
        <v>60.557442196036845</v>
      </c>
      <c r="H1035" s="62">
        <v>319763.56610728492</v>
      </c>
      <c r="I1035" s="127">
        <v>8623.0833333333321</v>
      </c>
      <c r="J1035" s="16">
        <v>6258.9067631579683</v>
      </c>
      <c r="K1035" s="17">
        <f>gp_need_index[[#This Row],[Normalised weighted population (base year)]]/gp_need_index[[#This Row],[Registered population (base year)]]</f>
        <v>0.72583164527282029</v>
      </c>
      <c r="L1035" s="113">
        <v>8711.8970924856039</v>
      </c>
      <c r="M1035" s="16">
        <v>6315.6727538095738</v>
      </c>
      <c r="N1035" s="17">
        <f>gp_need_index[[#This Row],[Normalised weighted population 2025/26]]/gp_need_index[[#This Row],[Registered population 2025/26]]</f>
        <v>0.72494804366515309</v>
      </c>
    </row>
    <row r="1036" spans="1:14" ht="13" x14ac:dyDescent="0.3">
      <c r="A1036" s="6" t="s">
        <v>1662</v>
      </c>
      <c r="B1036" s="1" t="s">
        <v>7676</v>
      </c>
      <c r="C1036" s="106" t="s">
        <v>6518</v>
      </c>
      <c r="D1036" s="106" t="s">
        <v>6712</v>
      </c>
      <c r="E1036" s="106" t="s">
        <v>6517</v>
      </c>
      <c r="F1036" s="62">
        <v>5312.9689076741533</v>
      </c>
      <c r="G1036" s="62">
        <v>122.23859560028079</v>
      </c>
      <c r="H1036" s="62">
        <v>649449.85774204636</v>
      </c>
      <c r="I1036" s="127">
        <v>12200.25</v>
      </c>
      <c r="J1036" s="16">
        <v>12712.036447547824</v>
      </c>
      <c r="K1036" s="17">
        <f>gp_need_index[[#This Row],[Normalised weighted population (base year)]]/gp_need_index[[#This Row],[Registered population (base year)]]</f>
        <v>1.0419488492078297</v>
      </c>
      <c r="L1036" s="113">
        <v>12304.948376978275</v>
      </c>
      <c r="M1036" s="16">
        <v>12827.329959570086</v>
      </c>
      <c r="N1036" s="17">
        <f>gp_need_index[[#This Row],[Normalised weighted population 2025/26]]/gp_need_index[[#This Row],[Registered population 2025/26]]</f>
        <v>1.0424529682358645</v>
      </c>
    </row>
    <row r="1037" spans="1:14" ht="13" x14ac:dyDescent="0.3">
      <c r="A1037" s="6" t="s">
        <v>1552</v>
      </c>
      <c r="B1037" s="1" t="s">
        <v>7677</v>
      </c>
      <c r="C1037" s="106" t="s">
        <v>6518</v>
      </c>
      <c r="D1037" s="106" t="s">
        <v>6712</v>
      </c>
      <c r="E1037" s="106" t="s">
        <v>6523</v>
      </c>
      <c r="F1037" s="62">
        <v>5380.8545242643704</v>
      </c>
      <c r="G1037" s="62">
        <v>177.6227431359566</v>
      </c>
      <c r="H1037" s="62">
        <v>955762.14101536025</v>
      </c>
      <c r="I1037" s="127">
        <v>21809.416666666664</v>
      </c>
      <c r="J1037" s="16">
        <v>18707.653911904174</v>
      </c>
      <c r="K1037" s="17">
        <f>gp_need_index[[#This Row],[Normalised weighted population (base year)]]/gp_need_index[[#This Row],[Registered population (base year)]]</f>
        <v>0.85777873832346929</v>
      </c>
      <c r="L1037" s="113">
        <v>22032.57361959821</v>
      </c>
      <c r="M1037" s="16">
        <v>18877.325477125065</v>
      </c>
      <c r="N1037" s="17">
        <f>gp_need_index[[#This Row],[Normalised weighted population 2025/26]]/gp_need_index[[#This Row],[Registered population 2025/26]]</f>
        <v>0.85679166687696806</v>
      </c>
    </row>
    <row r="1038" spans="1:14" ht="13" x14ac:dyDescent="0.3">
      <c r="A1038" s="6" t="s">
        <v>1893</v>
      </c>
      <c r="B1038" s="1" t="s">
        <v>7678</v>
      </c>
      <c r="C1038" s="106" t="s">
        <v>6518</v>
      </c>
      <c r="D1038" s="106" t="s">
        <v>6712</v>
      </c>
      <c r="E1038" s="106" t="s">
        <v>6519</v>
      </c>
      <c r="F1038" s="62">
        <v>5194.0693873355267</v>
      </c>
      <c r="G1038" s="62">
        <v>64.41023540119194</v>
      </c>
      <c r="H1038" s="62">
        <v>334551.23192840605</v>
      </c>
      <c r="I1038" s="127">
        <v>9760.0833333333339</v>
      </c>
      <c r="J1038" s="16">
        <v>6548.3538153843047</v>
      </c>
      <c r="K1038" s="17">
        <f>gp_need_index[[#This Row],[Normalised weighted population (base year)]]/gp_need_index[[#This Row],[Registered population (base year)]]</f>
        <v>0.6709321623330714</v>
      </c>
      <c r="L1038" s="113">
        <v>9854.055181727741</v>
      </c>
      <c r="M1038" s="16">
        <v>6607.7449847264652</v>
      </c>
      <c r="N1038" s="17">
        <f>gp_need_index[[#This Row],[Normalised weighted population 2025/26]]/gp_need_index[[#This Row],[Registered population 2025/26]]</f>
        <v>0.67056098863533153</v>
      </c>
    </row>
    <row r="1039" spans="1:14" ht="13" x14ac:dyDescent="0.3">
      <c r="A1039" s="6" t="s">
        <v>5941</v>
      </c>
      <c r="B1039" s="1" t="s">
        <v>7679</v>
      </c>
      <c r="C1039" s="106" t="s">
        <v>6518</v>
      </c>
      <c r="D1039" s="106" t="s">
        <v>6712</v>
      </c>
      <c r="E1039" s="106" t="s">
        <v>6520</v>
      </c>
      <c r="F1039" s="62">
        <v>5275.1652036830355</v>
      </c>
      <c r="G1039" s="62">
        <v>197.91402368293546</v>
      </c>
      <c r="H1039" s="62">
        <v>1044029.1710531213</v>
      </c>
      <c r="I1039" s="127">
        <v>22345.5</v>
      </c>
      <c r="J1039" s="16">
        <v>20435.352655049461</v>
      </c>
      <c r="K1039" s="17">
        <f>gp_need_index[[#This Row],[Normalised weighted population (base year)]]/gp_need_index[[#This Row],[Registered population (base year)]]</f>
        <v>0.91451758318450971</v>
      </c>
      <c r="L1039" s="113">
        <v>22547.753151801313</v>
      </c>
      <c r="M1039" s="16">
        <v>20620.693814724043</v>
      </c>
      <c r="N1039" s="17">
        <f>gp_need_index[[#This Row],[Normalised weighted population 2025/26]]/gp_need_index[[#This Row],[Registered population 2025/26]]</f>
        <v>0.91453430751598774</v>
      </c>
    </row>
    <row r="1040" spans="1:14" ht="13" x14ac:dyDescent="0.3">
      <c r="A1040" s="6" t="s">
        <v>1891</v>
      </c>
      <c r="B1040" s="1" t="s">
        <v>7680</v>
      </c>
      <c r="C1040" s="106" t="s">
        <v>6518</v>
      </c>
      <c r="D1040" s="106" t="s">
        <v>6712</v>
      </c>
      <c r="E1040" s="106" t="s">
        <v>6521</v>
      </c>
      <c r="F1040" s="62">
        <v>5407.1152390700117</v>
      </c>
      <c r="G1040" s="62">
        <v>140.31055914233201</v>
      </c>
      <c r="H1040" s="62">
        <v>758675.36254093761</v>
      </c>
      <c r="I1040" s="127">
        <v>17421.5</v>
      </c>
      <c r="J1040" s="16">
        <v>14849.966853495811</v>
      </c>
      <c r="K1040" s="17">
        <f>gp_need_index[[#This Row],[Normalised weighted population (base year)]]/gp_need_index[[#This Row],[Registered population (base year)]]</f>
        <v>0.8523931265101059</v>
      </c>
      <c r="L1040" s="113">
        <v>17585.828216072478</v>
      </c>
      <c r="M1040" s="16">
        <v>14984.650610816534</v>
      </c>
      <c r="N1040" s="17">
        <f>gp_need_index[[#This Row],[Normalised weighted population 2025/26]]/gp_need_index[[#This Row],[Registered population 2025/26]]</f>
        <v>0.85208671588872853</v>
      </c>
    </row>
    <row r="1041" spans="1:14" ht="13" x14ac:dyDescent="0.3">
      <c r="A1041" s="6" t="s">
        <v>1896</v>
      </c>
      <c r="B1041" s="1" t="s">
        <v>7681</v>
      </c>
      <c r="C1041" s="106" t="s">
        <v>6518</v>
      </c>
      <c r="D1041" s="106" t="s">
        <v>6712</v>
      </c>
      <c r="E1041" s="106" t="s">
        <v>6519</v>
      </c>
      <c r="F1041" s="62">
        <v>5262.5021391369046</v>
      </c>
      <c r="G1041" s="62">
        <v>26.62672182931534</v>
      </c>
      <c r="H1041" s="62">
        <v>140123.18058497529</v>
      </c>
      <c r="I1041" s="127">
        <v>3682.4999999999995</v>
      </c>
      <c r="J1041" s="16">
        <v>2742.7074738848014</v>
      </c>
      <c r="K1041" s="17">
        <f>gp_need_index[[#This Row],[Normalised weighted population (base year)]]/gp_need_index[[#This Row],[Registered population (base year)]]</f>
        <v>0.74479496914726451</v>
      </c>
      <c r="L1041" s="113">
        <v>3717.2016618258531</v>
      </c>
      <c r="M1041" s="16">
        <v>2767.5828255578908</v>
      </c>
      <c r="N1041" s="17">
        <f>gp_need_index[[#This Row],[Normalised weighted population 2025/26]]/gp_need_index[[#This Row],[Registered population 2025/26]]</f>
        <v>0.74453394713013266</v>
      </c>
    </row>
    <row r="1042" spans="1:14" ht="13" x14ac:dyDescent="0.3">
      <c r="A1042" s="6" t="s">
        <v>1666</v>
      </c>
      <c r="B1042" s="1" t="s">
        <v>7682</v>
      </c>
      <c r="C1042" s="106" t="s">
        <v>6518</v>
      </c>
      <c r="D1042" s="106" t="s">
        <v>6712</v>
      </c>
      <c r="E1042" s="106" t="s">
        <v>6521</v>
      </c>
      <c r="F1042" s="62">
        <v>5323.9862808719754</v>
      </c>
      <c r="G1042" s="62">
        <v>171.0144439951024</v>
      </c>
      <c r="H1042" s="62">
        <v>910478.55366087391</v>
      </c>
      <c r="I1042" s="127">
        <v>18259.083333333332</v>
      </c>
      <c r="J1042" s="16">
        <v>17821.293546952664</v>
      </c>
      <c r="K1042" s="17">
        <f>gp_need_index[[#This Row],[Normalised weighted population (base year)]]/gp_need_index[[#This Row],[Registered population (base year)]]</f>
        <v>0.97602345208746322</v>
      </c>
      <c r="L1042" s="113">
        <v>18429.898320685421</v>
      </c>
      <c r="M1042" s="16">
        <v>17982.926148486324</v>
      </c>
      <c r="N1042" s="17">
        <f>gp_need_index[[#This Row],[Normalised weighted population 2025/26]]/gp_need_index[[#This Row],[Registered population 2025/26]]</f>
        <v>0.97574744231239607</v>
      </c>
    </row>
    <row r="1043" spans="1:14" ht="13" x14ac:dyDescent="0.3">
      <c r="A1043" s="6" t="s">
        <v>5938</v>
      </c>
      <c r="B1043" s="1" t="s">
        <v>7683</v>
      </c>
      <c r="C1043" s="106" t="s">
        <v>6518</v>
      </c>
      <c r="D1043" s="106" t="s">
        <v>6712</v>
      </c>
      <c r="E1043" s="106" t="s">
        <v>6519</v>
      </c>
      <c r="F1043" s="62">
        <v>5216.189523890399</v>
      </c>
      <c r="G1043" s="62">
        <v>167.66405010800528</v>
      </c>
      <c r="H1043" s="62">
        <v>874567.46170641202</v>
      </c>
      <c r="I1043" s="127">
        <v>23981.583333333332</v>
      </c>
      <c r="J1043" s="16">
        <v>17118.386148707181</v>
      </c>
      <c r="K1043" s="17">
        <f>gp_need_index[[#This Row],[Normalised weighted population (base year)]]/gp_need_index[[#This Row],[Registered population (base year)]]</f>
        <v>0.71381384251278301</v>
      </c>
      <c r="L1043" s="113">
        <v>24208.863277320583</v>
      </c>
      <c r="M1043" s="16">
        <v>17273.643637731955</v>
      </c>
      <c r="N1043" s="17">
        <f>gp_need_index[[#This Row],[Normalised weighted population 2025/26]]/gp_need_index[[#This Row],[Registered population 2025/26]]</f>
        <v>0.71352559762334233</v>
      </c>
    </row>
    <row r="1044" spans="1:14" ht="13" x14ac:dyDescent="0.3">
      <c r="A1044" s="6" t="s">
        <v>1545</v>
      </c>
      <c r="B1044" s="1" t="s">
        <v>7684</v>
      </c>
      <c r="C1044" s="106" t="s">
        <v>6518</v>
      </c>
      <c r="D1044" s="106" t="s">
        <v>6712</v>
      </c>
      <c r="E1044" s="106" t="s">
        <v>6523</v>
      </c>
      <c r="F1044" s="62">
        <v>5260.9965541294641</v>
      </c>
      <c r="G1044" s="62">
        <v>78.263402412090187</v>
      </c>
      <c r="H1044" s="62">
        <v>411743.49040445406</v>
      </c>
      <c r="I1044" s="127">
        <v>10153.416666666664</v>
      </c>
      <c r="J1044" s="16">
        <v>8059.2800116385561</v>
      </c>
      <c r="K1044" s="17">
        <f>gp_need_index[[#This Row],[Normalised weighted population (base year)]]/gp_need_index[[#This Row],[Registered population (base year)]]</f>
        <v>0.79375054488770358</v>
      </c>
      <c r="L1044" s="113">
        <v>10257.277452906663</v>
      </c>
      <c r="M1044" s="16">
        <v>8132.374727874354</v>
      </c>
      <c r="N1044" s="17">
        <f>gp_need_index[[#This Row],[Normalised weighted population 2025/26]]/gp_need_index[[#This Row],[Registered population 2025/26]]</f>
        <v>0.79283950007317361</v>
      </c>
    </row>
    <row r="1045" spans="1:14" ht="13" x14ac:dyDescent="0.3">
      <c r="A1045" s="6" t="s">
        <v>1554</v>
      </c>
      <c r="B1045" s="1" t="s">
        <v>7685</v>
      </c>
      <c r="C1045" s="106" t="s">
        <v>6518</v>
      </c>
      <c r="D1045" s="106" t="s">
        <v>6712</v>
      </c>
      <c r="E1045" s="106" t="s">
        <v>6520</v>
      </c>
      <c r="F1045" s="62">
        <v>5273.2139567057293</v>
      </c>
      <c r="G1045" s="62">
        <v>60.258222731278316</v>
      </c>
      <c r="H1045" s="62">
        <v>317754.50111285923</v>
      </c>
      <c r="I1045" s="127">
        <v>7842.3333333333339</v>
      </c>
      <c r="J1045" s="16">
        <v>6219.5822377459144</v>
      </c>
      <c r="K1045" s="17">
        <f>gp_need_index[[#This Row],[Normalised weighted population (base year)]]/gp_need_index[[#This Row],[Registered population (base year)]]</f>
        <v>0.79307802581024955</v>
      </c>
      <c r="L1045" s="113">
        <v>7918.4238266455286</v>
      </c>
      <c r="M1045" s="16">
        <v>6275.9915693632202</v>
      </c>
      <c r="N1045" s="17">
        <f>gp_need_index[[#This Row],[Normalised weighted population 2025/26]]/gp_need_index[[#This Row],[Registered population 2025/26]]</f>
        <v>0.79258091089346372</v>
      </c>
    </row>
    <row r="1046" spans="1:14" ht="13" x14ac:dyDescent="0.3">
      <c r="A1046" s="6" t="s">
        <v>1675</v>
      </c>
      <c r="B1046" s="1" t="s">
        <v>7686</v>
      </c>
      <c r="C1046" s="106" t="s">
        <v>6518</v>
      </c>
      <c r="D1046" s="106" t="s">
        <v>6712</v>
      </c>
      <c r="E1046" s="106" t="s">
        <v>6521</v>
      </c>
      <c r="F1046" s="62">
        <v>5190.0351143973212</v>
      </c>
      <c r="G1046" s="62">
        <v>33.132209850461322</v>
      </c>
      <c r="H1046" s="62">
        <v>171957.33254147507</v>
      </c>
      <c r="I1046" s="127">
        <v>5092.1666666666661</v>
      </c>
      <c r="J1046" s="16">
        <v>3365.8147009072977</v>
      </c>
      <c r="K1046" s="17">
        <f>gp_need_index[[#This Row],[Normalised weighted population (base year)]]/gp_need_index[[#This Row],[Registered population (base year)]]</f>
        <v>0.66097889586763292</v>
      </c>
      <c r="L1046" s="113">
        <v>5139.5948540014488</v>
      </c>
      <c r="M1046" s="16">
        <v>3396.3414067805029</v>
      </c>
      <c r="N1046" s="17">
        <f>gp_need_index[[#This Row],[Normalised weighted population 2025/26]]/gp_need_index[[#This Row],[Registered population 2025/26]]</f>
        <v>0.66081889784294379</v>
      </c>
    </row>
    <row r="1047" spans="1:14" ht="13" x14ac:dyDescent="0.3">
      <c r="A1047" s="6" t="s">
        <v>1886</v>
      </c>
      <c r="B1047" s="1" t="s">
        <v>7687</v>
      </c>
      <c r="C1047" s="106" t="s">
        <v>6518</v>
      </c>
      <c r="D1047" s="106" t="s">
        <v>6712</v>
      </c>
      <c r="E1047" s="106" t="s">
        <v>6521</v>
      </c>
      <c r="F1047" s="62">
        <v>5263.5614583333336</v>
      </c>
      <c r="G1047" s="62">
        <v>38.545406469052054</v>
      </c>
      <c r="H1047" s="62">
        <v>202886.11588629475</v>
      </c>
      <c r="I1047" s="127">
        <v>5141.5</v>
      </c>
      <c r="J1047" s="16">
        <v>3971.2006540655466</v>
      </c>
      <c r="K1047" s="17">
        <f>gp_need_index[[#This Row],[Normalised weighted population (base year)]]/gp_need_index[[#This Row],[Registered population (base year)]]</f>
        <v>0.77238172791316673</v>
      </c>
      <c r="L1047" s="113">
        <v>5190.6812797364146</v>
      </c>
      <c r="M1047" s="16">
        <v>4007.2179886792023</v>
      </c>
      <c r="N1047" s="17">
        <f>gp_need_index[[#This Row],[Normalised weighted population 2025/26]]/gp_need_index[[#This Row],[Registered population 2025/26]]</f>
        <v>0.77200231968060484</v>
      </c>
    </row>
    <row r="1048" spans="1:14" ht="13" x14ac:dyDescent="0.3">
      <c r="A1048" s="6" t="s">
        <v>1654</v>
      </c>
      <c r="B1048" s="1" t="s">
        <v>7688</v>
      </c>
      <c r="C1048" s="106" t="s">
        <v>6518</v>
      </c>
      <c r="D1048" s="106" t="s">
        <v>6712</v>
      </c>
      <c r="E1048" s="106" t="s">
        <v>6517</v>
      </c>
      <c r="F1048" s="62">
        <v>5279.1993257705481</v>
      </c>
      <c r="G1048" s="62">
        <v>83.634247001974444</v>
      </c>
      <c r="H1048" s="62">
        <v>441521.86038415099</v>
      </c>
      <c r="I1048" s="127">
        <v>12585.916666666668</v>
      </c>
      <c r="J1048" s="16">
        <v>8642.1482962611153</v>
      </c>
      <c r="K1048" s="17">
        <f>gp_need_index[[#This Row],[Normalised weighted population (base year)]]/gp_need_index[[#This Row],[Registered population (base year)]]</f>
        <v>0.68665227373938709</v>
      </c>
      <c r="L1048" s="113">
        <v>12715.464303334767</v>
      </c>
      <c r="M1048" s="16">
        <v>8720.5294142357525</v>
      </c>
      <c r="N1048" s="17">
        <f>gp_need_index[[#This Row],[Normalised weighted population 2025/26]]/gp_need_index[[#This Row],[Registered population 2025/26]]</f>
        <v>0.68582076172780415</v>
      </c>
    </row>
    <row r="1049" spans="1:14" ht="13" x14ac:dyDescent="0.3">
      <c r="A1049" s="6" t="s">
        <v>1558</v>
      </c>
      <c r="B1049" s="1" t="s">
        <v>7689</v>
      </c>
      <c r="C1049" s="106" t="s">
        <v>6518</v>
      </c>
      <c r="D1049" s="106" t="s">
        <v>6712</v>
      </c>
      <c r="E1049" s="106" t="s">
        <v>6523</v>
      </c>
      <c r="F1049" s="62">
        <v>5338.2572777157739</v>
      </c>
      <c r="G1049" s="62">
        <v>48.053351809421642</v>
      </c>
      <c r="H1049" s="62">
        <v>256521.15501528152</v>
      </c>
      <c r="I1049" s="127">
        <v>7029.75</v>
      </c>
      <c r="J1049" s="16">
        <v>5021.0285416930783</v>
      </c>
      <c r="K1049" s="17">
        <f>gp_need_index[[#This Row],[Normalised weighted population (base year)]]/gp_need_index[[#This Row],[Registered population (base year)]]</f>
        <v>0.71425421127253153</v>
      </c>
      <c r="L1049" s="113">
        <v>7105.26688120777</v>
      </c>
      <c r="M1049" s="16">
        <v>5066.5674305189896</v>
      </c>
      <c r="N1049" s="17">
        <f>gp_need_index[[#This Row],[Normalised weighted population 2025/26]]/gp_need_index[[#This Row],[Registered population 2025/26]]</f>
        <v>0.71307207951881502</v>
      </c>
    </row>
    <row r="1050" spans="1:14" ht="13" x14ac:dyDescent="0.3">
      <c r="A1050" s="6" t="s">
        <v>1670</v>
      </c>
      <c r="B1050" s="1" t="s">
        <v>7690</v>
      </c>
      <c r="C1050" s="106" t="s">
        <v>6518</v>
      </c>
      <c r="D1050" s="106" t="s">
        <v>6712</v>
      </c>
      <c r="E1050" s="106" t="s">
        <v>6690</v>
      </c>
      <c r="F1050" s="62">
        <v>5366.6686837332591</v>
      </c>
      <c r="G1050" s="62">
        <v>25.406507804787545</v>
      </c>
      <c r="H1050" s="62">
        <v>136348.30979897795</v>
      </c>
      <c r="I1050" s="127">
        <v>3698.4999999999995</v>
      </c>
      <c r="J1050" s="16">
        <v>2668.8198681761537</v>
      </c>
      <c r="K1050" s="17">
        <f>gp_need_index[[#This Row],[Normalised weighted population (base year)]]/gp_need_index[[#This Row],[Registered population (base year)]]</f>
        <v>0.72159520567153013</v>
      </c>
      <c r="L1050" s="113">
        <v>3737.6686368078199</v>
      </c>
      <c r="M1050" s="16">
        <v>2693.0250863429228</v>
      </c>
      <c r="N1050" s="17">
        <f>gp_need_index[[#This Row],[Normalised weighted population 2025/26]]/gp_need_index[[#This Row],[Registered population 2025/26]]</f>
        <v>0.72050931958562237</v>
      </c>
    </row>
    <row r="1051" spans="1:14" ht="13" x14ac:dyDescent="0.3">
      <c r="A1051" s="6" t="s">
        <v>5947</v>
      </c>
      <c r="B1051" s="1" t="s">
        <v>7691</v>
      </c>
      <c r="C1051" s="106" t="s">
        <v>6518</v>
      </c>
      <c r="D1051" s="106" t="s">
        <v>6712</v>
      </c>
      <c r="E1051" s="106" t="s">
        <v>6519</v>
      </c>
      <c r="F1051" s="62">
        <v>5270.5551077927212</v>
      </c>
      <c r="G1051" s="62">
        <v>93.485312834969605</v>
      </c>
      <c r="H1051" s="62">
        <v>492719.49306594947</v>
      </c>
      <c r="I1051" s="127">
        <v>12052</v>
      </c>
      <c r="J1051" s="16">
        <v>9644.2674974907932</v>
      </c>
      <c r="K1051" s="17">
        <f>gp_need_index[[#This Row],[Normalised weighted population (base year)]]/gp_need_index[[#This Row],[Registered population (base year)]]</f>
        <v>0.80022133235071302</v>
      </c>
      <c r="L1051" s="113">
        <v>12160.277032938651</v>
      </c>
      <c r="M1051" s="16">
        <v>9731.7374693757738</v>
      </c>
      <c r="N1051" s="17">
        <f>gp_need_index[[#This Row],[Normalised weighted population 2025/26]]/gp_need_index[[#This Row],[Registered population 2025/26]]</f>
        <v>0.80028912524075968</v>
      </c>
    </row>
    <row r="1052" spans="1:14" ht="13" x14ac:dyDescent="0.3">
      <c r="A1052" s="6" t="s">
        <v>5937</v>
      </c>
      <c r="B1052" s="1" t="s">
        <v>7692</v>
      </c>
      <c r="C1052" s="106" t="s">
        <v>6518</v>
      </c>
      <c r="D1052" s="106" t="s">
        <v>6712</v>
      </c>
      <c r="E1052" s="106" t="s">
        <v>6520</v>
      </c>
      <c r="F1052" s="62">
        <v>5269.2418707770266</v>
      </c>
      <c r="G1052" s="62">
        <v>55.341958880462343</v>
      </c>
      <c r="H1052" s="62">
        <v>291610.16694375267</v>
      </c>
      <c r="I1052" s="127">
        <v>8106.0833333333339</v>
      </c>
      <c r="J1052" s="16">
        <v>5707.8449190096662</v>
      </c>
      <c r="K1052" s="17">
        <f>gp_need_index[[#This Row],[Normalised weighted population (base year)]]/gp_need_index[[#This Row],[Registered population (base year)]]</f>
        <v>0.70414338026087397</v>
      </c>
      <c r="L1052" s="113">
        <v>8184.6349182279428</v>
      </c>
      <c r="M1052" s="16">
        <v>5759.6129806814834</v>
      </c>
      <c r="N1052" s="17">
        <f>gp_need_index[[#This Row],[Normalised weighted population 2025/26]]/gp_need_index[[#This Row],[Registered population 2025/26]]</f>
        <v>0.70371043280797896</v>
      </c>
    </row>
    <row r="1053" spans="1:14" ht="13" x14ac:dyDescent="0.3">
      <c r="A1053" s="6" t="s">
        <v>1657</v>
      </c>
      <c r="B1053" s="1" t="s">
        <v>7693</v>
      </c>
      <c r="C1053" s="106" t="s">
        <v>6518</v>
      </c>
      <c r="D1053" s="106" t="s">
        <v>6712</v>
      </c>
      <c r="E1053" s="106" t="s">
        <v>6517</v>
      </c>
      <c r="F1053" s="62">
        <v>5247.4352553638064</v>
      </c>
      <c r="G1053" s="62">
        <v>74.926055933964065</v>
      </c>
      <c r="H1053" s="62">
        <v>393169.62745324359</v>
      </c>
      <c r="I1053" s="127">
        <v>9717.3333333333321</v>
      </c>
      <c r="J1053" s="16">
        <v>7695.7236569902707</v>
      </c>
      <c r="K1053" s="17">
        <f>gp_need_index[[#This Row],[Normalised weighted population (base year)]]/gp_need_index[[#This Row],[Registered population (base year)]]</f>
        <v>0.79195838950915254</v>
      </c>
      <c r="L1053" s="113">
        <v>9807.1131695383101</v>
      </c>
      <c r="M1053" s="16">
        <v>7765.5210503212484</v>
      </c>
      <c r="N1053" s="17">
        <f>gp_need_index[[#This Row],[Normalised weighted population 2025/26]]/gp_need_index[[#This Row],[Registered population 2025/26]]</f>
        <v>0.79182537369320738</v>
      </c>
    </row>
    <row r="1054" spans="1:14" ht="13" x14ac:dyDescent="0.3">
      <c r="A1054" s="6" t="s">
        <v>1664</v>
      </c>
      <c r="B1054" s="1" t="s">
        <v>7694</v>
      </c>
      <c r="C1054" s="106" t="s">
        <v>6518</v>
      </c>
      <c r="D1054" s="106" t="s">
        <v>6712</v>
      </c>
      <c r="E1054" s="106" t="s">
        <v>6517</v>
      </c>
      <c r="F1054" s="62">
        <v>5174.9061324508102</v>
      </c>
      <c r="G1054" s="62">
        <v>53.077337185511759</v>
      </c>
      <c r="H1054" s="62">
        <v>274670.23769546422</v>
      </c>
      <c r="I1054" s="127">
        <v>8267.5833333333339</v>
      </c>
      <c r="J1054" s="16">
        <v>5376.2704403088719</v>
      </c>
      <c r="K1054" s="17">
        <f>gp_need_index[[#This Row],[Normalised weighted population (base year)]]/gp_need_index[[#This Row],[Registered population (base year)]]</f>
        <v>0.65028318718394595</v>
      </c>
      <c r="L1054" s="113">
        <v>8348.3305666852739</v>
      </c>
      <c r="M1054" s="16">
        <v>5425.0312429703717</v>
      </c>
      <c r="N1054" s="17">
        <f>gp_need_index[[#This Row],[Normalised weighted population 2025/26]]/gp_need_index[[#This Row],[Registered population 2025/26]]</f>
        <v>0.64983426322616189</v>
      </c>
    </row>
    <row r="1055" spans="1:14" ht="13" x14ac:dyDescent="0.3">
      <c r="A1055" s="6" t="s">
        <v>5946</v>
      </c>
      <c r="B1055" s="1" t="s">
        <v>7695</v>
      </c>
      <c r="C1055" s="106" t="s">
        <v>6518</v>
      </c>
      <c r="D1055" s="106" t="s">
        <v>6712</v>
      </c>
      <c r="E1055" s="106" t="s">
        <v>6520</v>
      </c>
      <c r="F1055" s="62">
        <v>5237.4307789522063</v>
      </c>
      <c r="G1055" s="62">
        <v>33.881535347579174</v>
      </c>
      <c r="H1055" s="62">
        <v>177452.19606756829</v>
      </c>
      <c r="I1055" s="127">
        <v>5592.0833333333339</v>
      </c>
      <c r="J1055" s="16">
        <v>3473.3686630574321</v>
      </c>
      <c r="K1055" s="17">
        <f>gp_need_index[[#This Row],[Normalised weighted population (base year)]]/gp_need_index[[#This Row],[Registered population (base year)]]</f>
        <v>0.62112247905058016</v>
      </c>
      <c r="L1055" s="113">
        <v>5646.4285381505224</v>
      </c>
      <c r="M1055" s="16">
        <v>3504.8708439522334</v>
      </c>
      <c r="N1055" s="17">
        <f>gp_need_index[[#This Row],[Normalised weighted population 2025/26]]/gp_need_index[[#This Row],[Registered population 2025/26]]</f>
        <v>0.6207234927833245</v>
      </c>
    </row>
    <row r="1056" spans="1:14" ht="13" x14ac:dyDescent="0.3">
      <c r="A1056" s="6" t="s">
        <v>1884</v>
      </c>
      <c r="B1056" s="1" t="s">
        <v>7696</v>
      </c>
      <c r="C1056" s="106" t="s">
        <v>6518</v>
      </c>
      <c r="D1056" s="106" t="s">
        <v>6712</v>
      </c>
      <c r="E1056" s="106" t="s">
        <v>6519</v>
      </c>
      <c r="F1056" s="62">
        <v>5343.4940310108423</v>
      </c>
      <c r="G1056" s="62">
        <v>129.07028180788097</v>
      </c>
      <c r="H1056" s="62">
        <v>689686.28042129928</v>
      </c>
      <c r="I1056" s="127">
        <v>14762.083333333332</v>
      </c>
      <c r="J1056" s="16">
        <v>13499.605904250608</v>
      </c>
      <c r="K1056" s="17">
        <f>gp_need_index[[#This Row],[Normalised weighted population (base year)]]/gp_need_index[[#This Row],[Registered population (base year)]]</f>
        <v>0.9144783699850817</v>
      </c>
      <c r="L1056" s="113">
        <v>14900.697747575616</v>
      </c>
      <c r="M1056" s="16">
        <v>13622.042382626008</v>
      </c>
      <c r="N1056" s="17">
        <f>gp_need_index[[#This Row],[Normalised weighted population 2025/26]]/gp_need_index[[#This Row],[Registered population 2025/26]]</f>
        <v>0.9141882221483455</v>
      </c>
    </row>
    <row r="1057" spans="1:14" ht="13" x14ac:dyDescent="0.3">
      <c r="A1057" s="6" t="s">
        <v>1655</v>
      </c>
      <c r="B1057" s="1" t="s">
        <v>7697</v>
      </c>
      <c r="C1057" s="106" t="s">
        <v>6518</v>
      </c>
      <c r="D1057" s="106" t="s">
        <v>6712</v>
      </c>
      <c r="E1057" s="106" t="s">
        <v>6522</v>
      </c>
      <c r="F1057" s="62">
        <v>5319.9160236296102</v>
      </c>
      <c r="G1057" s="62">
        <v>75.491784027141165</v>
      </c>
      <c r="H1057" s="62">
        <v>401609.95149837417</v>
      </c>
      <c r="I1057" s="127">
        <v>7804.8333333333321</v>
      </c>
      <c r="J1057" s="16">
        <v>7860.9307251138116</v>
      </c>
      <c r="K1057" s="17">
        <f>gp_need_index[[#This Row],[Normalised weighted population (base year)]]/gp_need_index[[#This Row],[Registered population (base year)]]</f>
        <v>1.007187519500371</v>
      </c>
      <c r="L1057" s="113">
        <v>7881.7083450904483</v>
      </c>
      <c r="M1057" s="16">
        <v>7932.2264860095338</v>
      </c>
      <c r="N1057" s="17">
        <f>gp_need_index[[#This Row],[Normalised weighted population 2025/26]]/gp_need_index[[#This Row],[Registered population 2025/26]]</f>
        <v>1.0064095420316528</v>
      </c>
    </row>
    <row r="1058" spans="1:14" ht="13" x14ac:dyDescent="0.3">
      <c r="A1058" s="6" t="s">
        <v>1556</v>
      </c>
      <c r="B1058" s="1" t="s">
        <v>7698</v>
      </c>
      <c r="C1058" s="106" t="s">
        <v>6518</v>
      </c>
      <c r="D1058" s="106" t="s">
        <v>6712</v>
      </c>
      <c r="E1058" s="106" t="s">
        <v>6523</v>
      </c>
      <c r="F1058" s="62">
        <v>5212.16039379223</v>
      </c>
      <c r="G1058" s="62">
        <v>39.777080702886693</v>
      </c>
      <c r="H1058" s="62">
        <v>207324.52462026323</v>
      </c>
      <c r="I1058" s="127">
        <v>6787.083333333333</v>
      </c>
      <c r="J1058" s="16">
        <v>4058.0760500991719</v>
      </c>
      <c r="K1058" s="17">
        <f>gp_need_index[[#This Row],[Normalised weighted population (base year)]]/gp_need_index[[#This Row],[Registered population (base year)]]</f>
        <v>0.59791162872110093</v>
      </c>
      <c r="L1058" s="113">
        <v>6857.450338380364</v>
      </c>
      <c r="M1058" s="16">
        <v>4094.8813127177832</v>
      </c>
      <c r="N1058" s="17">
        <f>gp_need_index[[#This Row],[Normalised weighted population 2025/26]]/gp_need_index[[#This Row],[Registered population 2025/26]]</f>
        <v>0.59714341492189915</v>
      </c>
    </row>
    <row r="1059" spans="1:14" ht="13" x14ac:dyDescent="0.3">
      <c r="A1059" s="6" t="s">
        <v>1565</v>
      </c>
      <c r="B1059" s="1" t="s">
        <v>7699</v>
      </c>
      <c r="C1059" s="106" t="s">
        <v>6518</v>
      </c>
      <c r="D1059" s="106" t="s">
        <v>6712</v>
      </c>
      <c r="E1059" s="106" t="s">
        <v>6517</v>
      </c>
      <c r="F1059" s="62">
        <v>5211.443315648321</v>
      </c>
      <c r="G1059" s="62">
        <v>74.607403699420004</v>
      </c>
      <c r="H1059" s="62">
        <v>388812.25530721818</v>
      </c>
      <c r="I1059" s="127">
        <v>10539.749999999998</v>
      </c>
      <c r="J1059" s="16">
        <v>7610.4344343112734</v>
      </c>
      <c r="K1059" s="17">
        <f>gp_need_index[[#This Row],[Normalised weighted population (base year)]]/gp_need_index[[#This Row],[Registered population (base year)]]</f>
        <v>0.72206972976695605</v>
      </c>
      <c r="L1059" s="113">
        <v>10643.666337533978</v>
      </c>
      <c r="M1059" s="16">
        <v>7679.4582856483394</v>
      </c>
      <c r="N1059" s="17">
        <f>gp_need_index[[#This Row],[Normalised weighted population 2025/26]]/gp_need_index[[#This Row],[Registered population 2025/26]]</f>
        <v>0.7215049816591288</v>
      </c>
    </row>
    <row r="1060" spans="1:14" ht="13" x14ac:dyDescent="0.3">
      <c r="A1060" s="6" t="s">
        <v>1656</v>
      </c>
      <c r="B1060" s="1" t="s">
        <v>7700</v>
      </c>
      <c r="C1060" s="106" t="s">
        <v>6518</v>
      </c>
      <c r="D1060" s="106" t="s">
        <v>6712</v>
      </c>
      <c r="E1060" s="106" t="s">
        <v>6517</v>
      </c>
      <c r="F1060" s="62">
        <v>5376.1084551130025</v>
      </c>
      <c r="G1060" s="62">
        <v>130.02912491099573</v>
      </c>
      <c r="H1060" s="62">
        <v>699050.67784494895</v>
      </c>
      <c r="I1060" s="127">
        <v>12056.583333333334</v>
      </c>
      <c r="J1060" s="16">
        <v>13682.900364846269</v>
      </c>
      <c r="K1060" s="17">
        <f>gp_need_index[[#This Row],[Normalised weighted population (base year)]]/gp_need_index[[#This Row],[Registered population (base year)]]</f>
        <v>1.1348903737111482</v>
      </c>
      <c r="L1060" s="113">
        <v>12158.906488303854</v>
      </c>
      <c r="M1060" s="16">
        <v>13806.999256807685</v>
      </c>
      <c r="N1060" s="17">
        <f>gp_need_index[[#This Row],[Normalised weighted population 2025/26]]/gp_need_index[[#This Row],[Registered population 2025/26]]</f>
        <v>1.1355461340285165</v>
      </c>
    </row>
    <row r="1061" spans="1:14" ht="13" x14ac:dyDescent="0.3">
      <c r="A1061" s="6" t="s">
        <v>1550</v>
      </c>
      <c r="B1061" s="1" t="s">
        <v>7701</v>
      </c>
      <c r="C1061" s="106" t="s">
        <v>6518</v>
      </c>
      <c r="D1061" s="106" t="s">
        <v>6712</v>
      </c>
      <c r="E1061" s="106" t="s">
        <v>6523</v>
      </c>
      <c r="F1061" s="62">
        <v>5409.771018288352</v>
      </c>
      <c r="G1061" s="62">
        <v>131.50152210953314</v>
      </c>
      <c r="H1061" s="62">
        <v>711393.1231689573</v>
      </c>
      <c r="I1061" s="127">
        <v>16925.583333333336</v>
      </c>
      <c r="J1061" s="16">
        <v>13924.485782011729</v>
      </c>
      <c r="K1061" s="17">
        <f>gp_need_index[[#This Row],[Normalised weighted population (base year)]]/gp_need_index[[#This Row],[Registered population (base year)]]</f>
        <v>0.82268867830326242</v>
      </c>
      <c r="L1061" s="113">
        <v>17094.390037457011</v>
      </c>
      <c r="M1061" s="16">
        <v>14050.775765173463</v>
      </c>
      <c r="N1061" s="17">
        <f>gp_need_index[[#This Row],[Normalised weighted population 2025/26]]/gp_need_index[[#This Row],[Registered population 2025/26]]</f>
        <v>0.82195244956886915</v>
      </c>
    </row>
    <row r="1062" spans="1:14" ht="13" x14ac:dyDescent="0.3">
      <c r="A1062" s="6" t="s">
        <v>1661</v>
      </c>
      <c r="B1062" s="1" t="s">
        <v>7702</v>
      </c>
      <c r="C1062" s="106" t="s">
        <v>6518</v>
      </c>
      <c r="D1062" s="106" t="s">
        <v>6712</v>
      </c>
      <c r="E1062" s="106" t="s">
        <v>6521</v>
      </c>
      <c r="F1062" s="62">
        <v>5372.4391447368425</v>
      </c>
      <c r="G1062" s="62">
        <v>48.303796733563658</v>
      </c>
      <c r="H1062" s="62">
        <v>259509.20841080902</v>
      </c>
      <c r="I1062" s="127">
        <v>6013.333333333333</v>
      </c>
      <c r="J1062" s="16">
        <v>5079.5153412794625</v>
      </c>
      <c r="K1062" s="17">
        <f>gp_need_index[[#This Row],[Normalised weighted population (base year)]]/gp_need_index[[#This Row],[Registered population (base year)]]</f>
        <v>0.84470875963627434</v>
      </c>
      <c r="L1062" s="113">
        <v>6067.4539708227858</v>
      </c>
      <c r="M1062" s="16">
        <v>5125.5846839440701</v>
      </c>
      <c r="N1062" s="17">
        <f>gp_need_index[[#This Row],[Normalised weighted population 2025/26]]/gp_need_index[[#This Row],[Registered population 2025/26]]</f>
        <v>0.84476696627481918</v>
      </c>
    </row>
    <row r="1063" spans="1:14" ht="13" x14ac:dyDescent="0.3">
      <c r="A1063" s="6" t="s">
        <v>1887</v>
      </c>
      <c r="B1063" s="1" t="s">
        <v>7703</v>
      </c>
      <c r="C1063" s="106" t="s">
        <v>6518</v>
      </c>
      <c r="D1063" s="106" t="s">
        <v>6712</v>
      </c>
      <c r="E1063" s="106" t="s">
        <v>6519</v>
      </c>
      <c r="F1063" s="62">
        <v>5237.9256335346636</v>
      </c>
      <c r="G1063" s="62">
        <v>127.3258178122318</v>
      </c>
      <c r="H1063" s="62">
        <v>666923.1649294534</v>
      </c>
      <c r="I1063" s="127">
        <v>13574</v>
      </c>
      <c r="J1063" s="16">
        <v>13054.051023696584</v>
      </c>
      <c r="K1063" s="17">
        <f>gp_need_index[[#This Row],[Normalised weighted population (base year)]]/gp_need_index[[#This Row],[Registered population (base year)]]</f>
        <v>0.96169522791340678</v>
      </c>
      <c r="L1063" s="113">
        <v>13689.272348825947</v>
      </c>
      <c r="M1063" s="16">
        <v>13172.446482587051</v>
      </c>
      <c r="N1063" s="17">
        <f>gp_need_index[[#This Row],[Normalised weighted population 2025/26]]/gp_need_index[[#This Row],[Registered population 2025/26]]</f>
        <v>0.96224592125357045</v>
      </c>
    </row>
    <row r="1064" spans="1:14" ht="13" x14ac:dyDescent="0.3">
      <c r="A1064" s="6" t="s">
        <v>1559</v>
      </c>
      <c r="B1064" s="1" t="s">
        <v>7704</v>
      </c>
      <c r="C1064" s="106" t="s">
        <v>6518</v>
      </c>
      <c r="D1064" s="106" t="s">
        <v>6712</v>
      </c>
      <c r="E1064" s="106" t="s">
        <v>6524</v>
      </c>
      <c r="F1064" s="62">
        <v>5281.538889238911</v>
      </c>
      <c r="G1064" s="62">
        <v>39.041525274947823</v>
      </c>
      <c r="H1064" s="62">
        <v>206199.33403484078</v>
      </c>
      <c r="I1064" s="127">
        <v>9835</v>
      </c>
      <c r="J1064" s="16">
        <v>4036.0520807937401</v>
      </c>
      <c r="K1064" s="17">
        <f>gp_need_index[[#This Row],[Normalised weighted population (base year)]]/gp_need_index[[#This Row],[Registered population (base year)]]</f>
        <v>0.41037641899275445</v>
      </c>
      <c r="L1064" s="113">
        <v>9945.3799626041291</v>
      </c>
      <c r="M1064" s="16">
        <v>4072.6575940818357</v>
      </c>
      <c r="N1064" s="17">
        <f>gp_need_index[[#This Row],[Normalised weighted population 2025/26]]/gp_need_index[[#This Row],[Registered population 2025/26]]</f>
        <v>0.4095024633946151</v>
      </c>
    </row>
    <row r="1065" spans="1:14" ht="13" x14ac:dyDescent="0.3">
      <c r="A1065" s="6" t="s">
        <v>1660</v>
      </c>
      <c r="B1065" s="1" t="s">
        <v>7705</v>
      </c>
      <c r="C1065" s="106" t="s">
        <v>6518</v>
      </c>
      <c r="D1065" s="106" t="s">
        <v>6712</v>
      </c>
      <c r="E1065" s="106" t="s">
        <v>6522</v>
      </c>
      <c r="F1065" s="62">
        <v>5391.6595760569853</v>
      </c>
      <c r="G1065" s="62">
        <v>78.244225309558118</v>
      </c>
      <c r="H1065" s="62">
        <v>421866.22666143934</v>
      </c>
      <c r="I1065" s="127">
        <v>8772.5</v>
      </c>
      <c r="J1065" s="16">
        <v>8257.4178520179448</v>
      </c>
      <c r="K1065" s="17">
        <f>gp_need_index[[#This Row],[Normalised weighted population (base year)]]/gp_need_index[[#This Row],[Registered population (base year)]]</f>
        <v>0.94128445164068908</v>
      </c>
      <c r="L1065" s="113">
        <v>8846.2634531039876</v>
      </c>
      <c r="M1065" s="16">
        <v>8332.309605854769</v>
      </c>
      <c r="N1065" s="17">
        <f>gp_need_index[[#This Row],[Normalised weighted population 2025/26]]/gp_need_index[[#This Row],[Registered population 2025/26]]</f>
        <v>0.94190158930108714</v>
      </c>
    </row>
    <row r="1066" spans="1:14" ht="13" x14ac:dyDescent="0.3">
      <c r="A1066" s="6" t="s">
        <v>1653</v>
      </c>
      <c r="B1066" s="1" t="s">
        <v>7706</v>
      </c>
      <c r="C1066" s="106" t="s">
        <v>6518</v>
      </c>
      <c r="D1066" s="106" t="s">
        <v>6712</v>
      </c>
      <c r="E1066" s="106" t="s">
        <v>6517</v>
      </c>
      <c r="F1066" s="62">
        <v>5216.9237304687504</v>
      </c>
      <c r="G1066" s="62">
        <v>33.850395421476868</v>
      </c>
      <c r="H1066" s="62">
        <v>176594.93116005341</v>
      </c>
      <c r="I1066" s="127">
        <v>3862.75</v>
      </c>
      <c r="J1066" s="16">
        <v>3456.5889492433112</v>
      </c>
      <c r="K1066" s="17">
        <f>gp_need_index[[#This Row],[Normalised weighted population (base year)]]/gp_need_index[[#This Row],[Registered population (base year)]]</f>
        <v>0.89485184110887606</v>
      </c>
      <c r="L1066" s="113">
        <v>3898.8983568687836</v>
      </c>
      <c r="M1066" s="16">
        <v>3487.9389442830498</v>
      </c>
      <c r="N1066" s="17">
        <f>gp_need_index[[#This Row],[Normalised weighted population 2025/26]]/gp_need_index[[#This Row],[Registered population 2025/26]]</f>
        <v>0.8945960179080491</v>
      </c>
    </row>
    <row r="1067" spans="1:14" ht="13" x14ac:dyDescent="0.3">
      <c r="A1067" s="6" t="s">
        <v>1898</v>
      </c>
      <c r="B1067" s="1" t="s">
        <v>7707</v>
      </c>
      <c r="C1067" s="106" t="s">
        <v>6518</v>
      </c>
      <c r="D1067" s="106" t="s">
        <v>6712</v>
      </c>
      <c r="E1067" s="106" t="s">
        <v>6519</v>
      </c>
      <c r="F1067" s="62">
        <v>5368.5374414062499</v>
      </c>
      <c r="G1067" s="62">
        <v>18.399950385382802</v>
      </c>
      <c r="H1067" s="62">
        <v>98780.822563944923</v>
      </c>
      <c r="I1067" s="127">
        <v>2468.75</v>
      </c>
      <c r="J1067" s="16">
        <v>1933.4909412673603</v>
      </c>
      <c r="K1067" s="17">
        <f>gp_need_index[[#This Row],[Normalised weighted population (base year)]]/gp_need_index[[#This Row],[Registered population (base year)]]</f>
        <v>0.78318620405766493</v>
      </c>
      <c r="L1067" s="113">
        <v>2492.2099552101254</v>
      </c>
      <c r="M1067" s="16">
        <v>1951.0269955417282</v>
      </c>
      <c r="N1067" s="17">
        <f>gp_need_index[[#This Row],[Normalised weighted population 2025/26]]/gp_need_index[[#This Row],[Registered population 2025/26]]</f>
        <v>0.78285017338245544</v>
      </c>
    </row>
    <row r="1068" spans="1:14" ht="13" x14ac:dyDescent="0.3">
      <c r="A1068" s="6" t="s">
        <v>5943</v>
      </c>
      <c r="B1068" s="1" t="s">
        <v>7708</v>
      </c>
      <c r="C1068" s="106" t="s">
        <v>6518</v>
      </c>
      <c r="D1068" s="106" t="s">
        <v>6712</v>
      </c>
      <c r="E1068" s="106" t="s">
        <v>6519</v>
      </c>
      <c r="F1068" s="62">
        <v>5268.637494860197</v>
      </c>
      <c r="G1068" s="62">
        <v>119.98019474969126</v>
      </c>
      <c r="H1068" s="62">
        <v>632132.15269885189</v>
      </c>
      <c r="I1068" s="127">
        <v>15153.083333333332</v>
      </c>
      <c r="J1068" s="16">
        <v>12373.067557074361</v>
      </c>
      <c r="K1068" s="17">
        <f>gp_need_index[[#This Row],[Normalised weighted population (base year)]]/gp_need_index[[#This Row],[Registered population (base year)]]</f>
        <v>0.8165379470893841</v>
      </c>
      <c r="L1068" s="113">
        <v>15287.131817015721</v>
      </c>
      <c r="M1068" s="16">
        <v>12485.286745481344</v>
      </c>
      <c r="N1068" s="17">
        <f>gp_need_index[[#This Row],[Normalised weighted population 2025/26]]/gp_need_index[[#This Row],[Registered population 2025/26]]</f>
        <v>0.81671872100849463</v>
      </c>
    </row>
    <row r="1069" spans="1:14" ht="13" x14ac:dyDescent="0.3">
      <c r="A1069" s="6" t="s">
        <v>1555</v>
      </c>
      <c r="B1069" s="1" t="s">
        <v>7709</v>
      </c>
      <c r="C1069" s="106" t="s">
        <v>6518</v>
      </c>
      <c r="D1069" s="106" t="s">
        <v>6712</v>
      </c>
      <c r="E1069" s="106" t="s">
        <v>6523</v>
      </c>
      <c r="F1069" s="62">
        <v>5407.7879284274195</v>
      </c>
      <c r="G1069" s="62">
        <v>33.418614959600461</v>
      </c>
      <c r="H1069" s="62">
        <v>180720.78256329134</v>
      </c>
      <c r="I1069" s="127">
        <v>6027.9166666666661</v>
      </c>
      <c r="J1069" s="16">
        <v>3537.3464900909971</v>
      </c>
      <c r="K1069" s="17">
        <f>gp_need_index[[#This Row],[Normalised weighted population (base year)]]/gp_need_index[[#This Row],[Registered population (base year)]]</f>
        <v>0.5868273709973314</v>
      </c>
      <c r="L1069" s="113">
        <v>6089.4385729278574</v>
      </c>
      <c r="M1069" s="16">
        <v>3569.4289264311542</v>
      </c>
      <c r="N1069" s="17">
        <f>gp_need_index[[#This Row],[Normalised weighted population 2025/26]]/gp_need_index[[#This Row],[Registered population 2025/26]]</f>
        <v>0.58616716199420338</v>
      </c>
    </row>
    <row r="1070" spans="1:14" ht="13" x14ac:dyDescent="0.3">
      <c r="A1070" s="6" t="s">
        <v>1549</v>
      </c>
      <c r="B1070" s="1" t="s">
        <v>7710</v>
      </c>
      <c r="C1070" s="106" t="s">
        <v>6518</v>
      </c>
      <c r="D1070" s="106" t="s">
        <v>6712</v>
      </c>
      <c r="E1070" s="106" t="s">
        <v>6523</v>
      </c>
      <c r="F1070" s="62">
        <v>5331.2889421018835</v>
      </c>
      <c r="G1070" s="62">
        <v>93.783127512140169</v>
      </c>
      <c r="H1070" s="62">
        <v>499984.95066120382</v>
      </c>
      <c r="I1070" s="127">
        <v>14213.25</v>
      </c>
      <c r="J1070" s="16">
        <v>9786.4782635075753</v>
      </c>
      <c r="K1070" s="17">
        <f>gp_need_index[[#This Row],[Normalised weighted population (base year)]]/gp_need_index[[#This Row],[Registered population (base year)]]</f>
        <v>0.68854612868327614</v>
      </c>
      <c r="L1070" s="113">
        <v>14351.479239944067</v>
      </c>
      <c r="M1070" s="16">
        <v>9875.2380349246068</v>
      </c>
      <c r="N1070" s="17">
        <f>gp_need_index[[#This Row],[Normalised weighted population 2025/26]]/gp_need_index[[#This Row],[Registered population 2025/26]]</f>
        <v>0.68809896665140524</v>
      </c>
    </row>
    <row r="1071" spans="1:14" ht="13" x14ac:dyDescent="0.3">
      <c r="A1071" s="6" t="s">
        <v>1541</v>
      </c>
      <c r="B1071" s="1" t="s">
        <v>7711</v>
      </c>
      <c r="C1071" s="106" t="s">
        <v>6518</v>
      </c>
      <c r="D1071" s="106" t="s">
        <v>6712</v>
      </c>
      <c r="E1071" s="106" t="s">
        <v>6524</v>
      </c>
      <c r="F1071" s="62">
        <v>5223.654962713068</v>
      </c>
      <c r="G1071" s="62">
        <v>76.631195127539144</v>
      </c>
      <c r="H1071" s="62">
        <v>400294.92272660334</v>
      </c>
      <c r="I1071" s="127">
        <v>8134.083333333333</v>
      </c>
      <c r="J1071" s="16">
        <v>7835.1909493989569</v>
      </c>
      <c r="K1071" s="17">
        <f>gp_need_index[[#This Row],[Normalised weighted population (base year)]]/gp_need_index[[#This Row],[Registered population (base year)]]</f>
        <v>0.96325432483467188</v>
      </c>
      <c r="L1071" s="113">
        <v>8207.3264041736329</v>
      </c>
      <c r="M1071" s="16">
        <v>7906.2532599617543</v>
      </c>
      <c r="N1071" s="17">
        <f>gp_need_index[[#This Row],[Normalised weighted population 2025/26]]/gp_need_index[[#This Row],[Registered population 2025/26]]</f>
        <v>0.96331653825065677</v>
      </c>
    </row>
    <row r="1072" spans="1:14" ht="13" x14ac:dyDescent="0.3">
      <c r="A1072" s="6" t="s">
        <v>1679</v>
      </c>
      <c r="B1072" s="1" t="s">
        <v>7712</v>
      </c>
      <c r="C1072" s="106" t="s">
        <v>6518</v>
      </c>
      <c r="D1072" s="106" t="s">
        <v>6712</v>
      </c>
      <c r="E1072" s="106" t="s">
        <v>6521</v>
      </c>
      <c r="F1072" s="62">
        <v>5234.48095703125</v>
      </c>
      <c r="G1072" s="62">
        <v>51.265437872699536</v>
      </c>
      <c r="H1072" s="62">
        <v>268347.95829851436</v>
      </c>
      <c r="I1072" s="127">
        <v>8525.5</v>
      </c>
      <c r="J1072" s="16">
        <v>5252.5210158266991</v>
      </c>
      <c r="K1072" s="17">
        <f>gp_need_index[[#This Row],[Normalised weighted population (base year)]]/gp_need_index[[#This Row],[Registered population (base year)]]</f>
        <v>0.61609536283229127</v>
      </c>
      <c r="L1072" s="113">
        <v>8612.212014054061</v>
      </c>
      <c r="M1072" s="16">
        <v>5300.1594565583737</v>
      </c>
      <c r="N1072" s="17">
        <f>gp_need_index[[#This Row],[Normalised weighted population 2025/26]]/gp_need_index[[#This Row],[Registered population 2025/26]]</f>
        <v>0.61542370855584738</v>
      </c>
    </row>
    <row r="1073" spans="1:14" ht="13" x14ac:dyDescent="0.3">
      <c r="A1073" s="6" t="s">
        <v>1561</v>
      </c>
      <c r="B1073" s="1" t="s">
        <v>7713</v>
      </c>
      <c r="C1073" s="106" t="s">
        <v>6518</v>
      </c>
      <c r="D1073" s="106" t="s">
        <v>6712</v>
      </c>
      <c r="E1073" s="106" t="s">
        <v>6524</v>
      </c>
      <c r="F1073" s="62">
        <v>5269.877397017045</v>
      </c>
      <c r="G1073" s="62">
        <v>130.50717199698505</v>
      </c>
      <c r="H1073" s="62">
        <v>687756.79585552739</v>
      </c>
      <c r="I1073" s="127">
        <v>13747.25</v>
      </c>
      <c r="J1073" s="16">
        <v>13461.839049992837</v>
      </c>
      <c r="K1073" s="17">
        <f>gp_need_index[[#This Row],[Normalised weighted population (base year)]]/gp_need_index[[#This Row],[Registered population (base year)]]</f>
        <v>0.97923868773702649</v>
      </c>
      <c r="L1073" s="113">
        <v>13869.618517940551</v>
      </c>
      <c r="M1073" s="16">
        <v>13583.932996840473</v>
      </c>
      <c r="N1073" s="17">
        <f>gp_need_index[[#This Row],[Normalised weighted population 2025/26]]/gp_need_index[[#This Row],[Registered population 2025/26]]</f>
        <v>0.97940206352968251</v>
      </c>
    </row>
    <row r="1074" spans="1:14" ht="13" x14ac:dyDescent="0.3">
      <c r="A1074" s="6" t="s">
        <v>1546</v>
      </c>
      <c r="B1074" s="1" t="s">
        <v>7714</v>
      </c>
      <c r="C1074" s="106" t="s">
        <v>6518</v>
      </c>
      <c r="D1074" s="106" t="s">
        <v>6712</v>
      </c>
      <c r="E1074" s="106" t="s">
        <v>6524</v>
      </c>
      <c r="F1074" s="62">
        <v>5348.622850762039</v>
      </c>
      <c r="G1074" s="62">
        <v>136.35106473312413</v>
      </c>
      <c r="H1074" s="62">
        <v>729290.42055732175</v>
      </c>
      <c r="I1074" s="127">
        <v>16573.416666666668</v>
      </c>
      <c r="J1074" s="16">
        <v>14274.799349720377</v>
      </c>
      <c r="K1074" s="17">
        <f>gp_need_index[[#This Row],[Normalised weighted population (base year)]]/gp_need_index[[#This Row],[Registered population (base year)]]</f>
        <v>0.86130697349995478</v>
      </c>
      <c r="L1074" s="113">
        <v>16726.960643149032</v>
      </c>
      <c r="M1074" s="16">
        <v>14404.266548562451</v>
      </c>
      <c r="N1074" s="17">
        <f>gp_need_index[[#This Row],[Normalised weighted population 2025/26]]/gp_need_index[[#This Row],[Registered population 2025/26]]</f>
        <v>0.86114069709741914</v>
      </c>
    </row>
    <row r="1075" spans="1:14" ht="13" x14ac:dyDescent="0.3">
      <c r="A1075" s="6" t="s">
        <v>1564</v>
      </c>
      <c r="B1075" s="1" t="s">
        <v>7715</v>
      </c>
      <c r="C1075" s="106" t="s">
        <v>6518</v>
      </c>
      <c r="D1075" s="106" t="s">
        <v>6712</v>
      </c>
      <c r="E1075" s="106" t="s">
        <v>6523</v>
      </c>
      <c r="F1075" s="62">
        <v>5226.4859324488143</v>
      </c>
      <c r="G1075" s="62">
        <v>51.947589595955399</v>
      </c>
      <c r="H1075" s="62">
        <v>271503.34624788526</v>
      </c>
      <c r="I1075" s="127">
        <v>9038.8333333333339</v>
      </c>
      <c r="J1075" s="16">
        <v>5314.2831459440449</v>
      </c>
      <c r="K1075" s="17">
        <f>gp_need_index[[#This Row],[Normalised weighted population (base year)]]/gp_need_index[[#This Row],[Registered population (base year)]]</f>
        <v>0.58793905695175019</v>
      </c>
      <c r="L1075" s="113">
        <v>9131.8393153165016</v>
      </c>
      <c r="M1075" s="16">
        <v>5362.4817465620281</v>
      </c>
      <c r="N1075" s="17">
        <f>gp_need_index[[#This Row],[Normalised weighted population 2025/26]]/gp_need_index[[#This Row],[Registered population 2025/26]]</f>
        <v>0.58722909606695917</v>
      </c>
    </row>
    <row r="1076" spans="1:14" ht="13" x14ac:dyDescent="0.3">
      <c r="A1076" s="6" t="s">
        <v>1677</v>
      </c>
      <c r="B1076" s="1" t="s">
        <v>7716</v>
      </c>
      <c r="C1076" s="106" t="s">
        <v>6518</v>
      </c>
      <c r="D1076" s="106" t="s">
        <v>6712</v>
      </c>
      <c r="E1076" s="106" t="s">
        <v>6521</v>
      </c>
      <c r="F1076" s="62">
        <v>5333.8332356770834</v>
      </c>
      <c r="G1076" s="62">
        <v>49.64258464318501</v>
      </c>
      <c r="H1076" s="62">
        <v>264785.26787473302</v>
      </c>
      <c r="I1076" s="127">
        <v>5712.916666666667</v>
      </c>
      <c r="J1076" s="16">
        <v>5182.786532127071</v>
      </c>
      <c r="K1076" s="17">
        <f>gp_need_index[[#This Row],[Normalised weighted population (base year)]]/gp_need_index[[#This Row],[Registered population (base year)]]</f>
        <v>0.90720499431879298</v>
      </c>
      <c r="L1076" s="113">
        <v>5766.6174384807764</v>
      </c>
      <c r="M1076" s="16">
        <v>5229.7925066470607</v>
      </c>
      <c r="N1076" s="17">
        <f>gp_need_index[[#This Row],[Normalised weighted population 2025/26]]/gp_need_index[[#This Row],[Registered population 2025/26]]</f>
        <v>0.90690817666324286</v>
      </c>
    </row>
    <row r="1077" spans="1:14" ht="13" x14ac:dyDescent="0.3">
      <c r="A1077" s="6" t="s">
        <v>5940</v>
      </c>
      <c r="B1077" s="1" t="s">
        <v>7717</v>
      </c>
      <c r="C1077" s="106" t="s">
        <v>6518</v>
      </c>
      <c r="D1077" s="106" t="s">
        <v>6712</v>
      </c>
      <c r="E1077" s="106" t="s">
        <v>6520</v>
      </c>
      <c r="F1077" s="62">
        <v>5449.8206884333522</v>
      </c>
      <c r="G1077" s="62">
        <v>127.27097068005146</v>
      </c>
      <c r="H1077" s="62">
        <v>693603.96904913906</v>
      </c>
      <c r="I1077" s="127">
        <v>16108.416666666668</v>
      </c>
      <c r="J1077" s="16">
        <v>13576.288961508315</v>
      </c>
      <c r="K1077" s="17">
        <f>gp_need_index[[#This Row],[Normalised weighted population (base year)]]/gp_need_index[[#This Row],[Registered population (base year)]]</f>
        <v>0.84280716363650354</v>
      </c>
      <c r="L1077" s="113">
        <v>16269.470375093151</v>
      </c>
      <c r="M1077" s="16">
        <v>13699.420927111143</v>
      </c>
      <c r="N1077" s="17">
        <f>gp_need_index[[#This Row],[Normalised weighted population 2025/26]]/gp_need_index[[#This Row],[Registered population 2025/26]]</f>
        <v>0.8420323840463495</v>
      </c>
    </row>
    <row r="1078" spans="1:14" ht="13" x14ac:dyDescent="0.3">
      <c r="A1078" s="6" t="s">
        <v>1547</v>
      </c>
      <c r="B1078" s="1" t="s">
        <v>7718</v>
      </c>
      <c r="C1078" s="106" t="s">
        <v>6518</v>
      </c>
      <c r="D1078" s="106" t="s">
        <v>6712</v>
      </c>
      <c r="E1078" s="106" t="s">
        <v>6523</v>
      </c>
      <c r="F1078" s="62">
        <v>5380.054731226679</v>
      </c>
      <c r="G1078" s="62">
        <v>79.24036181415417</v>
      </c>
      <c r="H1078" s="62">
        <v>426317.48348235403</v>
      </c>
      <c r="I1078" s="127">
        <v>14246.5</v>
      </c>
      <c r="J1078" s="16">
        <v>8344.5447306681181</v>
      </c>
      <c r="K1078" s="17">
        <f>gp_need_index[[#This Row],[Normalised weighted population (base year)]]/gp_need_index[[#This Row],[Registered population (base year)]]</f>
        <v>0.58572594887643403</v>
      </c>
      <c r="L1078" s="113">
        <v>14413.003504094557</v>
      </c>
      <c r="M1078" s="16">
        <v>8420.2266933650681</v>
      </c>
      <c r="N1078" s="17">
        <f>gp_need_index[[#This Row],[Normalised weighted population 2025/26]]/gp_need_index[[#This Row],[Registered population 2025/26]]</f>
        <v>0.58421041047918887</v>
      </c>
    </row>
    <row r="1079" spans="1:14" ht="13" x14ac:dyDescent="0.3">
      <c r="A1079" s="6" t="s">
        <v>5936</v>
      </c>
      <c r="B1079" s="1" t="s">
        <v>7719</v>
      </c>
      <c r="C1079" s="106" t="s">
        <v>6518</v>
      </c>
      <c r="D1079" s="106" t="s">
        <v>6712</v>
      </c>
      <c r="E1079" s="106" t="s">
        <v>6520</v>
      </c>
      <c r="F1079" s="62">
        <v>5163.2312774658203</v>
      </c>
      <c r="G1079" s="62">
        <v>78.703497728919331</v>
      </c>
      <c r="H1079" s="62">
        <v>406364.36111991643</v>
      </c>
      <c r="I1079" s="127">
        <v>8787.75</v>
      </c>
      <c r="J1079" s="16">
        <v>7953.9913789504972</v>
      </c>
      <c r="K1079" s="17">
        <f>gp_need_index[[#This Row],[Normalised weighted population (base year)]]/gp_need_index[[#This Row],[Registered population (base year)]]</f>
        <v>0.9051226285397852</v>
      </c>
      <c r="L1079" s="113">
        <v>8870.8091411840778</v>
      </c>
      <c r="M1079" s="16">
        <v>8026.1311658727491</v>
      </c>
      <c r="N1079" s="17">
        <f>gp_need_index[[#This Row],[Normalised weighted population 2025/26]]/gp_need_index[[#This Row],[Registered population 2025/26]]</f>
        <v>0.90478005310814513</v>
      </c>
    </row>
    <row r="1080" spans="1:14" ht="13" x14ac:dyDescent="0.3">
      <c r="A1080" s="6" t="s">
        <v>1888</v>
      </c>
      <c r="B1080" s="1" t="s">
        <v>12491</v>
      </c>
      <c r="C1080" s="106" t="s">
        <v>6518</v>
      </c>
      <c r="D1080" s="106" t="s">
        <v>6712</v>
      </c>
      <c r="E1080" s="106" t="s">
        <v>6519</v>
      </c>
      <c r="F1080" s="62">
        <v>5116.4263634314902</v>
      </c>
      <c r="G1080" s="62">
        <v>33.73657768353479</v>
      </c>
      <c r="H1080" s="62">
        <v>172610.71547199186</v>
      </c>
      <c r="I1080" s="127">
        <v>6692.416666666667</v>
      </c>
      <c r="J1080" s="16">
        <v>3378.6037215344049</v>
      </c>
      <c r="K1080" s="17">
        <f>gp_need_index[[#This Row],[Normalised weighted population (base year)]]/gp_need_index[[#This Row],[Registered population (base year)]]</f>
        <v>0.50484061136874891</v>
      </c>
      <c r="L1080" s="113">
        <v>6757.9501920463454</v>
      </c>
      <c r="M1080" s="16">
        <v>3409.246419137929</v>
      </c>
      <c r="N1080" s="17">
        <f>gp_need_index[[#This Row],[Normalised weighted population 2025/26]]/gp_need_index[[#This Row],[Registered population 2025/26]]</f>
        <v>0.50447936463787257</v>
      </c>
    </row>
    <row r="1081" spans="1:14" ht="13" x14ac:dyDescent="0.3">
      <c r="A1081" s="6" t="s">
        <v>1659</v>
      </c>
      <c r="B1081" s="1" t="s">
        <v>7720</v>
      </c>
      <c r="C1081" s="106" t="s">
        <v>6518</v>
      </c>
      <c r="D1081" s="106" t="s">
        <v>6712</v>
      </c>
      <c r="E1081" s="106" t="s">
        <v>6522</v>
      </c>
      <c r="F1081" s="62">
        <v>5367.8969387478301</v>
      </c>
      <c r="G1081" s="62">
        <v>79.621430092556594</v>
      </c>
      <c r="H1081" s="62">
        <v>427399.63085255888</v>
      </c>
      <c r="I1081" s="127">
        <v>9995.5833333333358</v>
      </c>
      <c r="J1081" s="16">
        <v>8365.7261916349271</v>
      </c>
      <c r="K1081" s="17">
        <f>gp_need_index[[#This Row],[Normalised weighted population (base year)]]/gp_need_index[[#This Row],[Registered population (base year)]]</f>
        <v>0.83694226866548638</v>
      </c>
      <c r="L1081" s="113">
        <v>10087.932402833909</v>
      </c>
      <c r="M1081" s="16">
        <v>8441.6002624205139</v>
      </c>
      <c r="N1081" s="17">
        <f>gp_need_index[[#This Row],[Normalised weighted population 2025/26]]/gp_need_index[[#This Row],[Registered population 2025/26]]</f>
        <v>0.83680182671020809</v>
      </c>
    </row>
    <row r="1082" spans="1:14" ht="13" x14ac:dyDescent="0.3">
      <c r="A1082" s="6" t="s">
        <v>1676</v>
      </c>
      <c r="B1082" s="1" t="s">
        <v>7721</v>
      </c>
      <c r="C1082" s="106" t="s">
        <v>6518</v>
      </c>
      <c r="D1082" s="106" t="s">
        <v>6712</v>
      </c>
      <c r="E1082" s="106" t="s">
        <v>6522</v>
      </c>
      <c r="F1082" s="62">
        <v>5440.1470320418075</v>
      </c>
      <c r="G1082" s="62">
        <v>86.135983048770257</v>
      </c>
      <c r="H1082" s="62">
        <v>468592.41253477096</v>
      </c>
      <c r="I1082" s="127">
        <v>7769.8333333333339</v>
      </c>
      <c r="J1082" s="16">
        <v>9172.0149849541267</v>
      </c>
      <c r="K1082" s="17">
        <f>gp_need_index[[#This Row],[Normalised weighted population (base year)]]/gp_need_index[[#This Row],[Registered population (base year)]]</f>
        <v>1.1804648299990295</v>
      </c>
      <c r="L1082" s="113">
        <v>7835.8915197996248</v>
      </c>
      <c r="M1082" s="16">
        <v>9255.2017996159229</v>
      </c>
      <c r="N1082" s="17">
        <f>gp_need_index[[#This Row],[Normalised weighted population 2025/26]]/gp_need_index[[#This Row],[Registered population 2025/26]]</f>
        <v>1.1811293936663114</v>
      </c>
    </row>
    <row r="1083" spans="1:14" ht="13" x14ac:dyDescent="0.3">
      <c r="A1083" s="6" t="s">
        <v>1663</v>
      </c>
      <c r="B1083" s="1" t="s">
        <v>7722</v>
      </c>
      <c r="C1083" s="106" t="s">
        <v>6518</v>
      </c>
      <c r="D1083" s="106" t="s">
        <v>6712</v>
      </c>
      <c r="E1083" s="106" t="s">
        <v>6517</v>
      </c>
      <c r="F1083" s="62">
        <v>5231.7987499999999</v>
      </c>
      <c r="G1083" s="62">
        <v>28.340922470170568</v>
      </c>
      <c r="H1083" s="62">
        <v>148274.00275328528</v>
      </c>
      <c r="I1083" s="127">
        <v>4657.1666666666661</v>
      </c>
      <c r="J1083" s="16">
        <v>2902.2479638023333</v>
      </c>
      <c r="K1083" s="17">
        <f>gp_need_index[[#This Row],[Normalised weighted population (base year)]]/gp_need_index[[#This Row],[Registered population (base year)]]</f>
        <v>0.62317889213090938</v>
      </c>
      <c r="L1083" s="113">
        <v>4705.6921539557834</v>
      </c>
      <c r="M1083" s="16">
        <v>2928.57028925246</v>
      </c>
      <c r="N1083" s="17">
        <f>gp_need_index[[#This Row],[Normalised weighted population 2025/26]]/gp_need_index[[#This Row],[Registered population 2025/26]]</f>
        <v>0.62234634001516498</v>
      </c>
    </row>
    <row r="1084" spans="1:14" ht="13" x14ac:dyDescent="0.3">
      <c r="A1084" s="6" t="s">
        <v>1900</v>
      </c>
      <c r="B1084" s="1" t="s">
        <v>7723</v>
      </c>
      <c r="C1084" s="106" t="s">
        <v>6518</v>
      </c>
      <c r="D1084" s="106" t="s">
        <v>6712</v>
      </c>
      <c r="E1084" s="106" t="s">
        <v>6519</v>
      </c>
      <c r="F1084" s="62">
        <v>5240.5753605769232</v>
      </c>
      <c r="G1084" s="62">
        <v>93.246127482611769</v>
      </c>
      <c r="H1084" s="62">
        <v>488663.35815458989</v>
      </c>
      <c r="I1084" s="127">
        <v>10019.750000000002</v>
      </c>
      <c r="J1084" s="16">
        <v>9564.8745555804817</v>
      </c>
      <c r="K1084" s="17">
        <f>gp_need_index[[#This Row],[Normalised weighted population (base year)]]/gp_need_index[[#This Row],[Registered population (base year)]]</f>
        <v>0.95460211637820103</v>
      </c>
      <c r="L1084" s="113">
        <v>10107.969336956772</v>
      </c>
      <c r="M1084" s="16">
        <v>9651.6244625773252</v>
      </c>
      <c r="N1084" s="17">
        <f>gp_need_index[[#This Row],[Normalised weighted population 2025/26]]/gp_need_index[[#This Row],[Registered population 2025/26]]</f>
        <v>0.95485296213642457</v>
      </c>
    </row>
    <row r="1085" spans="1:14" ht="13" x14ac:dyDescent="0.3">
      <c r="A1085" s="6" t="s">
        <v>1668</v>
      </c>
      <c r="B1085" s="1" t="s">
        <v>7724</v>
      </c>
      <c r="C1085" s="106" t="s">
        <v>6518</v>
      </c>
      <c r="D1085" s="106" t="s">
        <v>6712</v>
      </c>
      <c r="E1085" s="106" t="s">
        <v>6522</v>
      </c>
      <c r="F1085" s="62">
        <v>5278.167370433539</v>
      </c>
      <c r="G1085" s="62">
        <v>79.680851330257511</v>
      </c>
      <c r="H1085" s="62">
        <v>420568.86953973107</v>
      </c>
      <c r="I1085" s="127">
        <v>9002.1666666666642</v>
      </c>
      <c r="J1085" s="16">
        <v>8232.0239731525635</v>
      </c>
      <c r="K1085" s="17">
        <f>gp_need_index[[#This Row],[Normalised weighted population (base year)]]/gp_need_index[[#This Row],[Registered population (base year)]]</f>
        <v>0.91444918517607598</v>
      </c>
      <c r="L1085" s="113">
        <v>9084.5589712997826</v>
      </c>
      <c r="M1085" s="16">
        <v>8306.6854138141262</v>
      </c>
      <c r="N1085" s="17">
        <f>gp_need_index[[#This Row],[Normalised weighted population 2025/26]]/gp_need_index[[#This Row],[Registered population 2025/26]]</f>
        <v>0.91437409785734913</v>
      </c>
    </row>
    <row r="1086" spans="1:14" ht="13" x14ac:dyDescent="0.3">
      <c r="A1086" s="6" t="s">
        <v>1674</v>
      </c>
      <c r="B1086" s="1" t="s">
        <v>7725</v>
      </c>
      <c r="C1086" s="106" t="s">
        <v>6518</v>
      </c>
      <c r="D1086" s="106" t="s">
        <v>6712</v>
      </c>
      <c r="E1086" s="106" t="s">
        <v>6522</v>
      </c>
      <c r="F1086" s="62">
        <v>5448.1454248968157</v>
      </c>
      <c r="G1086" s="62">
        <v>66.486202792165614</v>
      </c>
      <c r="H1086" s="62">
        <v>362226.50156089896</v>
      </c>
      <c r="I1086" s="127">
        <v>5957.666666666667</v>
      </c>
      <c r="J1086" s="16">
        <v>7090.0569693230918</v>
      </c>
      <c r="K1086" s="17">
        <f>gp_need_index[[#This Row],[Normalised weighted population (base year)]]/gp_need_index[[#This Row],[Registered population (base year)]]</f>
        <v>1.190072786212123</v>
      </c>
      <c r="L1086" s="113">
        <v>6010.44208039365</v>
      </c>
      <c r="M1086" s="16">
        <v>7154.3611877545027</v>
      </c>
      <c r="N1086" s="17">
        <f>gp_need_index[[#This Row],[Normalised weighted population 2025/26]]/gp_need_index[[#This Row],[Registered population 2025/26]]</f>
        <v>1.190321958361827</v>
      </c>
    </row>
    <row r="1087" spans="1:14" ht="13" x14ac:dyDescent="0.3">
      <c r="A1087" s="6" t="s">
        <v>1889</v>
      </c>
      <c r="B1087" s="1" t="s">
        <v>7726</v>
      </c>
      <c r="C1087" s="106" t="s">
        <v>6518</v>
      </c>
      <c r="D1087" s="106" t="s">
        <v>6712</v>
      </c>
      <c r="E1087" s="106" t="s">
        <v>6519</v>
      </c>
      <c r="F1087" s="62">
        <v>5326.319173177083</v>
      </c>
      <c r="G1087" s="62">
        <v>49.551833886143314</v>
      </c>
      <c r="H1087" s="62">
        <v>263928.88289385103</v>
      </c>
      <c r="I1087" s="127">
        <v>5913.4166666666679</v>
      </c>
      <c r="J1087" s="16">
        <v>5166.0240415970811</v>
      </c>
      <c r="K1087" s="17">
        <f>gp_need_index[[#This Row],[Normalised weighted population (base year)]]/gp_need_index[[#This Row],[Registered population (base year)]]</f>
        <v>0.87361069459512919</v>
      </c>
      <c r="L1087" s="113">
        <v>5965.1278877357581</v>
      </c>
      <c r="M1087" s="16">
        <v>5212.8779864708831</v>
      </c>
      <c r="N1087" s="17">
        <f>gp_need_index[[#This Row],[Normalised weighted population 2025/26]]/gp_need_index[[#This Row],[Registered population 2025/26]]</f>
        <v>0.87389207483522813</v>
      </c>
    </row>
    <row r="1088" spans="1:14" ht="13" x14ac:dyDescent="0.3">
      <c r="A1088" s="6" t="s">
        <v>1672</v>
      </c>
      <c r="B1088" s="1" t="s">
        <v>7727</v>
      </c>
      <c r="C1088" s="106" t="s">
        <v>6518</v>
      </c>
      <c r="D1088" s="106" t="s">
        <v>6712</v>
      </c>
      <c r="E1088" s="106" t="s">
        <v>6522</v>
      </c>
      <c r="F1088" s="62">
        <v>5377.3269919978766</v>
      </c>
      <c r="G1088" s="62">
        <v>115.1192788746263</v>
      </c>
      <c r="H1088" s="62">
        <v>619034.00559185899</v>
      </c>
      <c r="I1088" s="127">
        <v>10432.666666666668</v>
      </c>
      <c r="J1088" s="16">
        <v>12116.690376550639</v>
      </c>
      <c r="K1088" s="17">
        <f>gp_need_index[[#This Row],[Normalised weighted population (base year)]]/gp_need_index[[#This Row],[Registered population (base year)]]</f>
        <v>1.1614183375823348</v>
      </c>
      <c r="L1088" s="113">
        <v>10525.135962322176</v>
      </c>
      <c r="M1088" s="16">
        <v>12226.584317884355</v>
      </c>
      <c r="N1088" s="17">
        <f>gp_need_index[[#This Row],[Normalised weighted population 2025/26]]/gp_need_index[[#This Row],[Registered population 2025/26]]</f>
        <v>1.161655712729319</v>
      </c>
    </row>
    <row r="1089" spans="1:14" ht="13" x14ac:dyDescent="0.3">
      <c r="A1089" s="6" t="s">
        <v>1544</v>
      </c>
      <c r="B1089" s="1" t="s">
        <v>7728</v>
      </c>
      <c r="C1089" s="106" t="s">
        <v>6518</v>
      </c>
      <c r="D1089" s="106" t="s">
        <v>6712</v>
      </c>
      <c r="E1089" s="106" t="s">
        <v>6523</v>
      </c>
      <c r="F1089" s="62">
        <v>5326.9739118303569</v>
      </c>
      <c r="G1089" s="62">
        <v>80.776781644843609</v>
      </c>
      <c r="H1089" s="62">
        <v>430295.80850369914</v>
      </c>
      <c r="I1089" s="127">
        <v>7739.4166666666661</v>
      </c>
      <c r="J1089" s="16">
        <v>8422.4146571430538</v>
      </c>
      <c r="K1089" s="17">
        <f>gp_need_index[[#This Row],[Normalised weighted population (base year)]]/gp_need_index[[#This Row],[Registered population (base year)]]</f>
        <v>1.0882492854297443</v>
      </c>
      <c r="L1089" s="113">
        <v>7814.0655165714543</v>
      </c>
      <c r="M1089" s="16">
        <v>8498.8028715362816</v>
      </c>
      <c r="N1089" s="17">
        <f>gp_need_index[[#This Row],[Normalised weighted population 2025/26]]/gp_need_index[[#This Row],[Registered population 2025/26]]</f>
        <v>1.0876288218357897</v>
      </c>
    </row>
    <row r="1090" spans="1:14" ht="13" x14ac:dyDescent="0.3">
      <c r="A1090" s="6" t="s">
        <v>1548</v>
      </c>
      <c r="B1090" s="1" t="s">
        <v>7729</v>
      </c>
      <c r="C1090" s="106" t="s">
        <v>6518</v>
      </c>
      <c r="D1090" s="106" t="s">
        <v>6712</v>
      </c>
      <c r="E1090" s="106" t="s">
        <v>6523</v>
      </c>
      <c r="F1090" s="62">
        <v>5381.1456499703327</v>
      </c>
      <c r="G1090" s="62">
        <v>102.60773402285088</v>
      </c>
      <c r="H1090" s="62">
        <v>552147.16159037687</v>
      </c>
      <c r="I1090" s="127">
        <v>13221</v>
      </c>
      <c r="J1090" s="16">
        <v>10807.477681109567</v>
      </c>
      <c r="K1090" s="17">
        <f>gp_need_index[[#This Row],[Normalised weighted population (base year)]]/gp_need_index[[#This Row],[Registered population (base year)]]</f>
        <v>0.81744782400042104</v>
      </c>
      <c r="L1090" s="113">
        <v>13346.635455724074</v>
      </c>
      <c r="M1090" s="16">
        <v>10905.497543080439</v>
      </c>
      <c r="N1090" s="17">
        <f>gp_need_index[[#This Row],[Normalised weighted population 2025/26]]/gp_need_index[[#This Row],[Registered population 2025/26]]</f>
        <v>0.81709713127762962</v>
      </c>
    </row>
    <row r="1091" spans="1:14" ht="13" x14ac:dyDescent="0.3">
      <c r="A1091" s="6" t="s">
        <v>1658</v>
      </c>
      <c r="B1091" s="1" t="s">
        <v>7730</v>
      </c>
      <c r="C1091" s="106" t="s">
        <v>6518</v>
      </c>
      <c r="D1091" s="106" t="s">
        <v>6712</v>
      </c>
      <c r="E1091" s="106" t="s">
        <v>6521</v>
      </c>
      <c r="F1091" s="62">
        <v>5286.9532344423487</v>
      </c>
      <c r="G1091" s="62">
        <v>62.674008718976289</v>
      </c>
      <c r="H1091" s="62">
        <v>331354.55311225966</v>
      </c>
      <c r="I1091" s="127">
        <v>6962.0833333333321</v>
      </c>
      <c r="J1091" s="16">
        <v>6485.7834766005872</v>
      </c>
      <c r="K1091" s="17">
        <f>gp_need_index[[#This Row],[Normalised weighted population (base year)]]/gp_need_index[[#This Row],[Registered population (base year)]]</f>
        <v>0.93158659069013183</v>
      </c>
      <c r="L1091" s="113">
        <v>7019.7947850379169</v>
      </c>
      <c r="M1091" s="16">
        <v>6544.6071559000184</v>
      </c>
      <c r="N1091" s="17">
        <f>gp_need_index[[#This Row],[Normalised weighted population 2025/26]]/gp_need_index[[#This Row],[Registered population 2025/26]]</f>
        <v>0.93230747568992767</v>
      </c>
    </row>
    <row r="1092" spans="1:14" ht="13" x14ac:dyDescent="0.3">
      <c r="A1092" s="6" t="s">
        <v>1563</v>
      </c>
      <c r="B1092" s="1" t="s">
        <v>7731</v>
      </c>
      <c r="C1092" s="106" t="s">
        <v>6518</v>
      </c>
      <c r="D1092" s="106" t="s">
        <v>6712</v>
      </c>
      <c r="E1092" s="106" t="s">
        <v>6517</v>
      </c>
      <c r="F1092" s="62">
        <v>5502.2618702855607</v>
      </c>
      <c r="G1092" s="62">
        <v>33.714281903191683</v>
      </c>
      <c r="H1092" s="62">
        <v>185504.80779999011</v>
      </c>
      <c r="I1092" s="127">
        <v>5235.583333333333</v>
      </c>
      <c r="J1092" s="16">
        <v>3630.9868265233413</v>
      </c>
      <c r="K1092" s="17">
        <f>gp_need_index[[#This Row],[Normalised weighted population (base year)]]/gp_need_index[[#This Row],[Registered population (base year)]]</f>
        <v>0.69352096898276372</v>
      </c>
      <c r="L1092" s="113">
        <v>5286.6666676908844</v>
      </c>
      <c r="M1092" s="16">
        <v>3663.9185463987351</v>
      </c>
      <c r="N1092" s="17">
        <f>gp_need_index[[#This Row],[Normalised weighted population 2025/26]]/gp_need_index[[#This Row],[Registered population 2025/26]]</f>
        <v>0.69304890523749729</v>
      </c>
    </row>
    <row r="1093" spans="1:14" ht="13" x14ac:dyDescent="0.3">
      <c r="A1093" s="6" t="s">
        <v>5945</v>
      </c>
      <c r="B1093" s="1" t="s">
        <v>7732</v>
      </c>
      <c r="C1093" s="106" t="s">
        <v>6518</v>
      </c>
      <c r="D1093" s="106" t="s">
        <v>6712</v>
      </c>
      <c r="E1093" s="106" t="s">
        <v>6524</v>
      </c>
      <c r="F1093" s="62">
        <v>5374.8259765624998</v>
      </c>
      <c r="G1093" s="62">
        <v>23.946851117860859</v>
      </c>
      <c r="H1093" s="62">
        <v>128710.15744515328</v>
      </c>
      <c r="I1093" s="127">
        <v>3617.6666666666665</v>
      </c>
      <c r="J1093" s="16">
        <v>2519.3141442834431</v>
      </c>
      <c r="K1093" s="17">
        <f>gp_need_index[[#This Row],[Normalised weighted population (base year)]]/gp_need_index[[#This Row],[Registered population (base year)]]</f>
        <v>0.69639200523821332</v>
      </c>
      <c r="L1093" s="113">
        <v>3651.998969167214</v>
      </c>
      <c r="M1093" s="16">
        <v>2542.1634003235977</v>
      </c>
      <c r="N1093" s="17">
        <f>gp_need_index[[#This Row],[Normalised weighted population 2025/26]]/gp_need_index[[#This Row],[Registered population 2025/26]]</f>
        <v>0.6961018942738918</v>
      </c>
    </row>
    <row r="1094" spans="1:14" ht="13" x14ac:dyDescent="0.3">
      <c r="A1094" s="6" t="s">
        <v>5942</v>
      </c>
      <c r="B1094" s="1" t="s">
        <v>7733</v>
      </c>
      <c r="C1094" s="106" t="s">
        <v>6518</v>
      </c>
      <c r="D1094" s="106" t="s">
        <v>6712</v>
      </c>
      <c r="E1094" s="106" t="s">
        <v>6520</v>
      </c>
      <c r="F1094" s="62">
        <v>5248.3754481485448</v>
      </c>
      <c r="G1094" s="62">
        <v>75.393209197533494</v>
      </c>
      <c r="H1094" s="62">
        <v>395691.86810946185</v>
      </c>
      <c r="I1094" s="127">
        <v>9079.9166666666642</v>
      </c>
      <c r="J1094" s="16">
        <v>7745.0928496525139</v>
      </c>
      <c r="K1094" s="17">
        <f>gp_need_index[[#This Row],[Normalised weighted population (base year)]]/gp_need_index[[#This Row],[Registered population (base year)]]</f>
        <v>0.85299162249864802</v>
      </c>
      <c r="L1094" s="113">
        <v>9159.3510016161708</v>
      </c>
      <c r="M1094" s="16">
        <v>7815.3380034686988</v>
      </c>
      <c r="N1094" s="17">
        <f>gp_need_index[[#This Row],[Normalised weighted population 2025/26]]/gp_need_index[[#This Row],[Registered population 2025/26]]</f>
        <v>0.85326329366454889</v>
      </c>
    </row>
    <row r="1095" spans="1:14" ht="13" x14ac:dyDescent="0.3">
      <c r="A1095" s="6" t="s">
        <v>1667</v>
      </c>
      <c r="B1095" s="1" t="s">
        <v>7734</v>
      </c>
      <c r="C1095" s="106" t="s">
        <v>6518</v>
      </c>
      <c r="D1095" s="106" t="s">
        <v>6712</v>
      </c>
      <c r="E1095" s="106" t="s">
        <v>6522</v>
      </c>
      <c r="F1095" s="62">
        <v>5424.2154867342206</v>
      </c>
      <c r="G1095" s="62">
        <v>102.15039462555549</v>
      </c>
      <c r="H1095" s="62">
        <v>554085.75250395015</v>
      </c>
      <c r="I1095" s="127">
        <v>10338.666666666664</v>
      </c>
      <c r="J1095" s="16">
        <v>10845.422778881866</v>
      </c>
      <c r="K1095" s="17">
        <f>gp_need_index[[#This Row],[Normalised weighted population (base year)]]/gp_need_index[[#This Row],[Registered population (base year)]]</f>
        <v>1.0490156157030437</v>
      </c>
      <c r="L1095" s="113">
        <v>10429.213263219661</v>
      </c>
      <c r="M1095" s="16">
        <v>10943.786788983862</v>
      </c>
      <c r="N1095" s="17">
        <f>gp_need_index[[#This Row],[Normalised weighted population 2025/26]]/gp_need_index[[#This Row],[Registered population 2025/26]]</f>
        <v>1.0493396302076714</v>
      </c>
    </row>
    <row r="1096" spans="1:14" ht="13" x14ac:dyDescent="0.3">
      <c r="A1096" s="6" t="s">
        <v>1557</v>
      </c>
      <c r="B1096" s="1" t="s">
        <v>7735</v>
      </c>
      <c r="C1096" s="106" t="s">
        <v>6518</v>
      </c>
      <c r="D1096" s="106" t="s">
        <v>6712</v>
      </c>
      <c r="E1096" s="106" t="s">
        <v>6523</v>
      </c>
      <c r="F1096" s="62">
        <v>5331.1953857421877</v>
      </c>
      <c r="G1096" s="62">
        <v>29.030708317783059</v>
      </c>
      <c r="H1096" s="62">
        <v>154768.3782285924</v>
      </c>
      <c r="I1096" s="127">
        <v>4686.25</v>
      </c>
      <c r="J1096" s="16">
        <v>3029.3659187329745</v>
      </c>
      <c r="K1096" s="17">
        <f>gp_need_index[[#This Row],[Normalised weighted population (base year)]]/gp_need_index[[#This Row],[Registered population (base year)]]</f>
        <v>0.64643711255971714</v>
      </c>
      <c r="L1096" s="113">
        <v>4739.2977377513444</v>
      </c>
      <c r="M1096" s="16">
        <v>3056.8411574496354</v>
      </c>
      <c r="N1096" s="17">
        <f>gp_need_index[[#This Row],[Normalised weighted population 2025/26]]/gp_need_index[[#This Row],[Registered population 2025/26]]</f>
        <v>0.64499875859245248</v>
      </c>
    </row>
    <row r="1097" spans="1:14" ht="13" x14ac:dyDescent="0.3">
      <c r="A1097" s="6" t="s">
        <v>1562</v>
      </c>
      <c r="B1097" s="1" t="s">
        <v>7736</v>
      </c>
      <c r="C1097" s="106" t="s">
        <v>6518</v>
      </c>
      <c r="D1097" s="106" t="s">
        <v>6712</v>
      </c>
      <c r="E1097" s="106" t="s">
        <v>6523</v>
      </c>
      <c r="F1097" s="62">
        <v>5137.7257925180293</v>
      </c>
      <c r="G1097" s="62">
        <v>32.318766154553067</v>
      </c>
      <c r="H1097" s="62">
        <v>166044.95845460601</v>
      </c>
      <c r="I1097" s="127">
        <v>5433.0833333333339</v>
      </c>
      <c r="J1097" s="16">
        <v>3250.088576730258</v>
      </c>
      <c r="K1097" s="17">
        <f>gp_need_index[[#This Row],[Normalised weighted population (base year)]]/gp_need_index[[#This Row],[Registered population (base year)]]</f>
        <v>0.59820333636153644</v>
      </c>
      <c r="L1097" s="113">
        <v>5491.6779154449123</v>
      </c>
      <c r="M1097" s="16">
        <v>3279.5656890671207</v>
      </c>
      <c r="N1097" s="17">
        <f>gp_need_index[[#This Row],[Normalised weighted population 2025/26]]/gp_need_index[[#This Row],[Registered population 2025/26]]</f>
        <v>0.59718828007804325</v>
      </c>
    </row>
    <row r="1098" spans="1:14" ht="13" x14ac:dyDescent="0.3">
      <c r="A1098" s="6" t="s">
        <v>1671</v>
      </c>
      <c r="B1098" s="1" t="s">
        <v>7737</v>
      </c>
      <c r="C1098" s="106" t="s">
        <v>6518</v>
      </c>
      <c r="D1098" s="106" t="s">
        <v>6712</v>
      </c>
      <c r="E1098" s="106" t="s">
        <v>6517</v>
      </c>
      <c r="F1098" s="62">
        <v>5288.2269193209131</v>
      </c>
      <c r="G1098" s="62">
        <v>23.517659280734108</v>
      </c>
      <c r="H1098" s="62">
        <v>124366.71888779542</v>
      </c>
      <c r="I1098" s="127">
        <v>4095.833333333333</v>
      </c>
      <c r="J1098" s="16">
        <v>2434.2976513385051</v>
      </c>
      <c r="K1098" s="17">
        <f>gp_need_index[[#This Row],[Normalised weighted population (base year)]]/gp_need_index[[#This Row],[Registered population (base year)]]</f>
        <v>0.5943351335923106</v>
      </c>
      <c r="L1098" s="113">
        <v>4140.4832835599627</v>
      </c>
      <c r="M1098" s="16">
        <v>2456.3758389434897</v>
      </c>
      <c r="N1098" s="17">
        <f>gp_need_index[[#This Row],[Normalised weighted population 2025/26]]/gp_need_index[[#This Row],[Registered population 2025/26]]</f>
        <v>0.59325824323374943</v>
      </c>
    </row>
    <row r="1099" spans="1:14" ht="13" x14ac:dyDescent="0.3">
      <c r="A1099" s="6" t="s">
        <v>1560</v>
      </c>
      <c r="B1099" s="1" t="s">
        <v>7738</v>
      </c>
      <c r="C1099" s="106" t="s">
        <v>6518</v>
      </c>
      <c r="D1099" s="106" t="s">
        <v>6712</v>
      </c>
      <c r="E1099" s="106" t="s">
        <v>6523</v>
      </c>
      <c r="F1099" s="62">
        <v>5251.313395182292</v>
      </c>
      <c r="G1099" s="62">
        <v>15.620872187433855</v>
      </c>
      <c r="H1099" s="62">
        <v>82030.095362301916</v>
      </c>
      <c r="I1099" s="127">
        <v>2391.333333333333</v>
      </c>
      <c r="J1099" s="16">
        <v>1605.6198174664644</v>
      </c>
      <c r="K1099" s="17">
        <f>gp_need_index[[#This Row],[Normalised weighted population (base year)]]/gp_need_index[[#This Row],[Registered population (base year)]]</f>
        <v>0.67143287599657009</v>
      </c>
      <c r="L1099" s="113">
        <v>2416.276325223208</v>
      </c>
      <c r="M1099" s="16">
        <v>1620.1822008022957</v>
      </c>
      <c r="N1099" s="17">
        <f>gp_need_index[[#This Row],[Normalised weighted population 2025/26]]/gp_need_index[[#This Row],[Registered population 2025/26]]</f>
        <v>0.67052852518953032</v>
      </c>
    </row>
    <row r="1100" spans="1:14" ht="13" x14ac:dyDescent="0.3">
      <c r="A1100" s="6" t="s">
        <v>1894</v>
      </c>
      <c r="B1100" s="1" t="s">
        <v>7739</v>
      </c>
      <c r="C1100" s="106" t="s">
        <v>6518</v>
      </c>
      <c r="D1100" s="106" t="s">
        <v>6712</v>
      </c>
      <c r="E1100" s="106" t="s">
        <v>6519</v>
      </c>
      <c r="F1100" s="62">
        <v>5213.7843663832718</v>
      </c>
      <c r="G1100" s="62">
        <v>35.804172794839154</v>
      </c>
      <c r="H1100" s="62">
        <v>186675.23636901763</v>
      </c>
      <c r="I1100" s="127">
        <v>5168.75</v>
      </c>
      <c r="J1100" s="16">
        <v>3653.8962635666526</v>
      </c>
      <c r="K1100" s="17">
        <f>gp_need_index[[#This Row],[Normalised weighted population (base year)]]/gp_need_index[[#This Row],[Registered population (base year)]]</f>
        <v>0.70692067977105733</v>
      </c>
      <c r="L1100" s="113">
        <v>5214.487073684807</v>
      </c>
      <c r="M1100" s="16">
        <v>3687.0357636404497</v>
      </c>
      <c r="N1100" s="17">
        <f>gp_need_index[[#This Row],[Normalised weighted population 2025/26]]/gp_need_index[[#This Row],[Registered population 2025/26]]</f>
        <v>0.70707544415006351</v>
      </c>
    </row>
    <row r="1101" spans="1:14" ht="13" x14ac:dyDescent="0.3">
      <c r="A1101" s="6" t="s">
        <v>1551</v>
      </c>
      <c r="B1101" s="1" t="s">
        <v>7740</v>
      </c>
      <c r="C1101" s="106" t="s">
        <v>6518</v>
      </c>
      <c r="D1101" s="106" t="s">
        <v>6712</v>
      </c>
      <c r="E1101" s="106" t="s">
        <v>6523</v>
      </c>
      <c r="F1101" s="62">
        <v>5196.4189918154761</v>
      </c>
      <c r="G1101" s="62">
        <v>29.973936376414493</v>
      </c>
      <c r="H1101" s="62">
        <v>155757.13224586903</v>
      </c>
      <c r="I1101" s="127">
        <v>3933.5833333333339</v>
      </c>
      <c r="J1101" s="16">
        <v>3048.7193406414476</v>
      </c>
      <c r="K1101" s="17">
        <f>gp_need_index[[#This Row],[Normalised weighted population (base year)]]/gp_need_index[[#This Row],[Registered population (base year)]]</f>
        <v>0.77504887587012194</v>
      </c>
      <c r="L1101" s="113">
        <v>3973.97263660407</v>
      </c>
      <c r="M1101" s="16">
        <v>3076.3701078024051</v>
      </c>
      <c r="N1101" s="17">
        <f>gp_need_index[[#This Row],[Normalised weighted population 2025/26]]/gp_need_index[[#This Row],[Registered population 2025/26]]</f>
        <v>0.774129665480358</v>
      </c>
    </row>
    <row r="1102" spans="1:14" ht="13" x14ac:dyDescent="0.3">
      <c r="A1102" s="6" t="s">
        <v>1890</v>
      </c>
      <c r="B1102" s="1" t="s">
        <v>7741</v>
      </c>
      <c r="C1102" s="106" t="s">
        <v>6526</v>
      </c>
      <c r="D1102" s="106" t="s">
        <v>6712</v>
      </c>
      <c r="E1102" s="106" t="s">
        <v>6528</v>
      </c>
      <c r="F1102" s="62">
        <v>5602.3961704799103</v>
      </c>
      <c r="G1102" s="62"/>
      <c r="H1102" s="62"/>
      <c r="I1102" s="127">
        <v>2501.75</v>
      </c>
      <c r="J1102" s="16"/>
      <c r="K1102" s="17">
        <f>gp_need_index[[#This Row],[Normalised weighted population (base year)]]/gp_need_index[[#This Row],[Registered population (base year)]]</f>
        <v>0</v>
      </c>
      <c r="L1102" s="113">
        <v>2524.3905418112554</v>
      </c>
      <c r="M1102" s="16"/>
      <c r="N1102" s="17">
        <f>gp_need_index[[#This Row],[Normalised weighted population 2025/26]]/gp_need_index[[#This Row],[Registered population 2025/26]]</f>
        <v>0</v>
      </c>
    </row>
    <row r="1103" spans="1:14" ht="13" x14ac:dyDescent="0.3">
      <c r="A1103" s="6" t="s">
        <v>1066</v>
      </c>
      <c r="B1103" s="1" t="s">
        <v>7742</v>
      </c>
      <c r="C1103" s="106" t="s">
        <v>6406</v>
      </c>
      <c r="D1103" s="106" t="s">
        <v>6712</v>
      </c>
      <c r="E1103" s="106" t="s">
        <v>6497</v>
      </c>
      <c r="F1103" s="62">
        <v>5403.7848708208867</v>
      </c>
      <c r="G1103" s="62">
        <v>273.15531807460309</v>
      </c>
      <c r="H1103" s="62">
        <v>1476072.5751958073</v>
      </c>
      <c r="I1103" s="127">
        <v>30717.416666666668</v>
      </c>
      <c r="J1103" s="16">
        <v>28891.973955235924</v>
      </c>
      <c r="K1103" s="17">
        <f>gp_need_index[[#This Row],[Normalised weighted population (base year)]]/gp_need_index[[#This Row],[Registered population (base year)]]</f>
        <v>0.94057303935289449</v>
      </c>
      <c r="L1103" s="113">
        <v>30985.275786263286</v>
      </c>
      <c r="M1103" s="16">
        <v>29154.013571020492</v>
      </c>
      <c r="N1103" s="17">
        <f>gp_need_index[[#This Row],[Normalised weighted population 2025/26]]/gp_need_index[[#This Row],[Registered population 2025/26]]</f>
        <v>0.94089895381681099</v>
      </c>
    </row>
    <row r="1104" spans="1:14" ht="13" x14ac:dyDescent="0.3">
      <c r="A1104" s="6" t="s">
        <v>1812</v>
      </c>
      <c r="B1104" s="1" t="s">
        <v>7743</v>
      </c>
      <c r="C1104" s="106" t="s">
        <v>6406</v>
      </c>
      <c r="D1104" s="106" t="s">
        <v>6712</v>
      </c>
      <c r="E1104" s="106" t="s">
        <v>6683</v>
      </c>
      <c r="F1104" s="62">
        <v>5626.9010314941406</v>
      </c>
      <c r="G1104" s="62">
        <v>102.30339412433855</v>
      </c>
      <c r="H1104" s="62">
        <v>575651.07392359222</v>
      </c>
      <c r="I1104" s="127">
        <v>9686.5</v>
      </c>
      <c r="J1104" s="16">
        <v>11267.532582466516</v>
      </c>
      <c r="K1104" s="17">
        <f>gp_need_index[[#This Row],[Normalised weighted population (base year)]]/gp_need_index[[#This Row],[Registered population (base year)]]</f>
        <v>1.1632202118893837</v>
      </c>
      <c r="L1104" s="113">
        <v>9765.7433517432</v>
      </c>
      <c r="M1104" s="16">
        <v>11369.724973797209</v>
      </c>
      <c r="N1104" s="17">
        <f>gp_need_index[[#This Row],[Normalised weighted population 2025/26]]/gp_need_index[[#This Row],[Registered population 2025/26]]</f>
        <v>1.1642457275684699</v>
      </c>
    </row>
    <row r="1105" spans="1:14" ht="13" x14ac:dyDescent="0.3">
      <c r="A1105" s="6" t="s">
        <v>1880</v>
      </c>
      <c r="B1105" s="1" t="s">
        <v>7744</v>
      </c>
      <c r="C1105" s="106" t="s">
        <v>6406</v>
      </c>
      <c r="D1105" s="106" t="s">
        <v>6712</v>
      </c>
      <c r="E1105" s="106" t="s">
        <v>6492</v>
      </c>
      <c r="F1105" s="62">
        <v>5340.315184255126</v>
      </c>
      <c r="G1105" s="62">
        <v>215.28292599508512</v>
      </c>
      <c r="H1105" s="62">
        <v>1149678.6786024256</v>
      </c>
      <c r="I1105" s="127">
        <v>27457.583333333332</v>
      </c>
      <c r="J1105" s="16">
        <v>22503.288115535259</v>
      </c>
      <c r="K1105" s="17">
        <f>gp_need_index[[#This Row],[Normalised weighted population (base year)]]/gp_need_index[[#This Row],[Registered population (base year)]]</f>
        <v>0.8195655037206574</v>
      </c>
      <c r="L1105" s="113">
        <v>27729.094735062848</v>
      </c>
      <c r="M1105" s="16">
        <v>22707.384692003881</v>
      </c>
      <c r="N1105" s="17">
        <f>gp_need_index[[#This Row],[Normalised weighted population 2025/26]]/gp_need_index[[#This Row],[Registered population 2025/26]]</f>
        <v>0.81890104631835958</v>
      </c>
    </row>
    <row r="1106" spans="1:14" ht="13" x14ac:dyDescent="0.3">
      <c r="A1106" s="6" t="s">
        <v>1059</v>
      </c>
      <c r="B1106" s="1" t="s">
        <v>7745</v>
      </c>
      <c r="C1106" s="106" t="s">
        <v>6406</v>
      </c>
      <c r="D1106" s="106" t="s">
        <v>6712</v>
      </c>
      <c r="E1106" s="106" t="s">
        <v>6497</v>
      </c>
      <c r="F1106" s="62">
        <v>5289.2866042564656</v>
      </c>
      <c r="G1106" s="62">
        <v>39.695883244566666</v>
      </c>
      <c r="H1106" s="62">
        <v>209962.90348961516</v>
      </c>
      <c r="I1106" s="127">
        <v>5945.5</v>
      </c>
      <c r="J1106" s="16">
        <v>4109.7184793796214</v>
      </c>
      <c r="K1106" s="17">
        <f>gp_need_index[[#This Row],[Normalised weighted population (base year)]]/gp_need_index[[#This Row],[Registered population (base year)]]</f>
        <v>0.69123176846011625</v>
      </c>
      <c r="L1106" s="113">
        <v>6002.5521917975429</v>
      </c>
      <c r="M1106" s="16">
        <v>4146.9921199064993</v>
      </c>
      <c r="N1106" s="17">
        <f>gp_need_index[[#This Row],[Normalised weighted population 2025/26]]/gp_need_index[[#This Row],[Registered population 2025/26]]</f>
        <v>0.6908714805634415</v>
      </c>
    </row>
    <row r="1107" spans="1:14" ht="13" x14ac:dyDescent="0.3">
      <c r="A1107" s="6" t="s">
        <v>1797</v>
      </c>
      <c r="B1107" s="1" t="s">
        <v>7746</v>
      </c>
      <c r="C1107" s="106" t="s">
        <v>6406</v>
      </c>
      <c r="D1107" s="106" t="s">
        <v>6712</v>
      </c>
      <c r="E1107" s="106" t="s">
        <v>6493</v>
      </c>
      <c r="F1107" s="62">
        <v>5512.980925383391</v>
      </c>
      <c r="G1107" s="62">
        <v>132.1071999339425</v>
      </c>
      <c r="H1107" s="62">
        <v>728304.47334163496</v>
      </c>
      <c r="I1107" s="127">
        <v>13908.833333333334</v>
      </c>
      <c r="J1107" s="16">
        <v>14255.500866870996</v>
      </c>
      <c r="K1107" s="17">
        <f>gp_need_index[[#This Row],[Normalised weighted population (base year)]]/gp_need_index[[#This Row],[Registered population (base year)]]</f>
        <v>1.024924271161324</v>
      </c>
      <c r="L1107" s="113">
        <v>14033.511978749917</v>
      </c>
      <c r="M1107" s="16">
        <v>14384.793035545905</v>
      </c>
      <c r="N1107" s="17">
        <f>gp_need_index[[#This Row],[Normalised weighted population 2025/26]]/gp_need_index[[#This Row],[Registered population 2025/26]]</f>
        <v>1.0250315856307324</v>
      </c>
    </row>
    <row r="1108" spans="1:14" ht="13" x14ac:dyDescent="0.3">
      <c r="A1108" s="6" t="s">
        <v>1854</v>
      </c>
      <c r="B1108" s="1" t="s">
        <v>7747</v>
      </c>
      <c r="C1108" s="106" t="s">
        <v>6406</v>
      </c>
      <c r="D1108" s="106" t="s">
        <v>6712</v>
      </c>
      <c r="E1108" s="106" t="s">
        <v>6495</v>
      </c>
      <c r="F1108" s="62">
        <v>5527.8420365767042</v>
      </c>
      <c r="G1108" s="62">
        <v>190.51475953018456</v>
      </c>
      <c r="H1108" s="62">
        <v>1053135.4963192565</v>
      </c>
      <c r="I1108" s="127">
        <v>18775.083333333332</v>
      </c>
      <c r="J1108" s="16">
        <v>20613.595728485183</v>
      </c>
      <c r="K1108" s="17">
        <f>gp_need_index[[#This Row],[Normalised weighted population (base year)]]/gp_need_index[[#This Row],[Registered population (base year)]]</f>
        <v>1.0979229952011851</v>
      </c>
      <c r="L1108" s="113">
        <v>18936.002246744618</v>
      </c>
      <c r="M1108" s="16">
        <v>20800.553487515412</v>
      </c>
      <c r="N1108" s="17">
        <f>gp_need_index[[#This Row],[Normalised weighted population 2025/26]]/gp_need_index[[#This Row],[Registered population 2025/26]]</f>
        <v>1.0984659389281251</v>
      </c>
    </row>
    <row r="1109" spans="1:14" ht="13" x14ac:dyDescent="0.3">
      <c r="A1109" s="6" t="s">
        <v>1844</v>
      </c>
      <c r="B1109" s="1" t="s">
        <v>7748</v>
      </c>
      <c r="C1109" s="106" t="s">
        <v>6406</v>
      </c>
      <c r="D1109" s="106" t="s">
        <v>6712</v>
      </c>
      <c r="E1109" s="106" t="s">
        <v>6683</v>
      </c>
      <c r="F1109" s="62">
        <v>5646.2931209415583</v>
      </c>
      <c r="G1109" s="62">
        <v>72.629166432708303</v>
      </c>
      <c r="H1109" s="62">
        <v>410085.56280872045</v>
      </c>
      <c r="I1109" s="127">
        <v>9292.75</v>
      </c>
      <c r="J1109" s="16">
        <v>8026.8284901344405</v>
      </c>
      <c r="K1109" s="17">
        <f>gp_need_index[[#This Row],[Normalised weighted population (base year)]]/gp_need_index[[#This Row],[Registered population (base year)]]</f>
        <v>0.86377320923671042</v>
      </c>
      <c r="L1109" s="113">
        <v>9377.0607290948101</v>
      </c>
      <c r="M1109" s="16">
        <v>8099.6288829626455</v>
      </c>
      <c r="N1109" s="17">
        <f>gp_need_index[[#This Row],[Normalised weighted population 2025/26]]/gp_need_index[[#This Row],[Registered population 2025/26]]</f>
        <v>0.86377054782544016</v>
      </c>
    </row>
    <row r="1110" spans="1:14" ht="13" x14ac:dyDescent="0.3">
      <c r="A1110" s="6" t="s">
        <v>1695</v>
      </c>
      <c r="B1110" s="1" t="s">
        <v>7749</v>
      </c>
      <c r="C1110" s="106" t="s">
        <v>6406</v>
      </c>
      <c r="D1110" s="106" t="s">
        <v>6712</v>
      </c>
      <c r="E1110" s="106" t="s">
        <v>6498</v>
      </c>
      <c r="F1110" s="62">
        <v>5623.0761483999395</v>
      </c>
      <c r="G1110" s="62">
        <v>108.02352427348551</v>
      </c>
      <c r="H1110" s="62">
        <v>607424.50280833826</v>
      </c>
      <c r="I1110" s="127">
        <v>12442.916666666668</v>
      </c>
      <c r="J1110" s="16">
        <v>11889.45124367113</v>
      </c>
      <c r="K1110" s="17">
        <f>gp_need_index[[#This Row],[Normalised weighted population (base year)]]/gp_need_index[[#This Row],[Registered population (base year)]]</f>
        <v>0.95551963917927574</v>
      </c>
      <c r="L1110" s="113">
        <v>12561.270420772871</v>
      </c>
      <c r="M1110" s="16">
        <v>11997.284209345542</v>
      </c>
      <c r="N1110" s="17">
        <f>gp_need_index[[#This Row],[Normalised weighted population 2025/26]]/gp_need_index[[#This Row],[Registered population 2025/26]]</f>
        <v>0.95510118065011551</v>
      </c>
    </row>
    <row r="1111" spans="1:14" ht="13" x14ac:dyDescent="0.3">
      <c r="A1111" s="6" t="s">
        <v>1062</v>
      </c>
      <c r="B1111" s="1" t="s">
        <v>7750</v>
      </c>
      <c r="C1111" s="106" t="s">
        <v>6406</v>
      </c>
      <c r="D1111" s="106" t="s">
        <v>6712</v>
      </c>
      <c r="E1111" s="106" t="s">
        <v>6497</v>
      </c>
      <c r="F1111" s="62">
        <v>5361.8143169696514</v>
      </c>
      <c r="G1111" s="62">
        <v>123.69120872746642</v>
      </c>
      <c r="H1111" s="62">
        <v>663209.29383821099</v>
      </c>
      <c r="I1111" s="127">
        <v>15110.91666666667</v>
      </c>
      <c r="J1111" s="16">
        <v>12981.357398298764</v>
      </c>
      <c r="K1111" s="17">
        <f>gp_need_index[[#This Row],[Normalised weighted population (base year)]]/gp_need_index[[#This Row],[Registered population (base year)]]</f>
        <v>0.85907147029236663</v>
      </c>
      <c r="L1111" s="113">
        <v>15254.620454686952</v>
      </c>
      <c r="M1111" s="16">
        <v>13099.093552646775</v>
      </c>
      <c r="N1111" s="17">
        <f>gp_need_index[[#This Row],[Normalised weighted population 2025/26]]/gp_need_index[[#This Row],[Registered population 2025/26]]</f>
        <v>0.85869678577431297</v>
      </c>
    </row>
    <row r="1112" spans="1:14" ht="13" x14ac:dyDescent="0.3">
      <c r="A1112" s="6" t="s">
        <v>1692</v>
      </c>
      <c r="B1112" s="1" t="s">
        <v>7751</v>
      </c>
      <c r="C1112" s="106" t="s">
        <v>6406</v>
      </c>
      <c r="D1112" s="106" t="s">
        <v>6712</v>
      </c>
      <c r="E1112" s="106" t="s">
        <v>6498</v>
      </c>
      <c r="F1112" s="62">
        <v>5652.0938571836887</v>
      </c>
      <c r="G1112" s="62">
        <v>104.71071860570692</v>
      </c>
      <c r="H1112" s="62">
        <v>591834.80941260583</v>
      </c>
      <c r="I1112" s="127">
        <v>11154.666666666666</v>
      </c>
      <c r="J1112" s="16">
        <v>11584.305668088666</v>
      </c>
      <c r="K1112" s="17">
        <f>gp_need_index[[#This Row],[Normalised weighted population (base year)]]/gp_need_index[[#This Row],[Registered population (base year)]]</f>
        <v>1.0385165253486135</v>
      </c>
      <c r="L1112" s="113">
        <v>11252.909401165498</v>
      </c>
      <c r="M1112" s="16">
        <v>11689.371075218693</v>
      </c>
      <c r="N1112" s="17">
        <f>gp_need_index[[#This Row],[Normalised weighted population 2025/26]]/gp_need_index[[#This Row],[Registered population 2025/26]]</f>
        <v>1.038786562522932</v>
      </c>
    </row>
    <row r="1113" spans="1:14" ht="13" x14ac:dyDescent="0.3">
      <c r="A1113" s="6" t="s">
        <v>1698</v>
      </c>
      <c r="B1113" s="1" t="s">
        <v>7421</v>
      </c>
      <c r="C1113" s="106" t="s">
        <v>6406</v>
      </c>
      <c r="D1113" s="106" t="s">
        <v>6712</v>
      </c>
      <c r="E1113" s="106" t="s">
        <v>6494</v>
      </c>
      <c r="F1113" s="62">
        <v>5503.3695785679765</v>
      </c>
      <c r="G1113" s="62">
        <v>136.39212719680745</v>
      </c>
      <c r="H1113" s="62">
        <v>750616.28357108403</v>
      </c>
      <c r="I1113" s="127">
        <v>16048.083333333336</v>
      </c>
      <c r="J1113" s="16">
        <v>14692.222103262706</v>
      </c>
      <c r="K1113" s="17">
        <f>gp_need_index[[#This Row],[Normalised weighted population (base year)]]/gp_need_index[[#This Row],[Registered population (base year)]]</f>
        <v>0.91551257543295639</v>
      </c>
      <c r="L1113" s="113">
        <v>16206.458478709061</v>
      </c>
      <c r="M1113" s="16">
        <v>14825.475173507248</v>
      </c>
      <c r="N1113" s="17">
        <f>gp_need_index[[#This Row],[Normalised weighted population 2025/26]]/gp_need_index[[#This Row],[Registered population 2025/26]]</f>
        <v>0.91478808852556803</v>
      </c>
    </row>
    <row r="1114" spans="1:14" ht="13" x14ac:dyDescent="0.3">
      <c r="A1114" s="6" t="s">
        <v>1877</v>
      </c>
      <c r="B1114" s="1" t="s">
        <v>7752</v>
      </c>
      <c r="C1114" s="106" t="s">
        <v>6406</v>
      </c>
      <c r="D1114" s="106" t="s">
        <v>6712</v>
      </c>
      <c r="E1114" s="106" t="s">
        <v>6492</v>
      </c>
      <c r="F1114" s="62">
        <v>5410.9968701972339</v>
      </c>
      <c r="G1114" s="62">
        <v>231.16504508901744</v>
      </c>
      <c r="H1114" s="62">
        <v>1250833.3354756758</v>
      </c>
      <c r="I1114" s="127">
        <v>26473.333333333339</v>
      </c>
      <c r="J1114" s="16">
        <v>24483.243411056603</v>
      </c>
      <c r="K1114" s="17">
        <f>gp_need_index[[#This Row],[Normalised weighted population (base year)]]/gp_need_index[[#This Row],[Registered population (base year)]]</f>
        <v>0.92482662091626533</v>
      </c>
      <c r="L1114" s="113">
        <v>26719.15666199031</v>
      </c>
      <c r="M1114" s="16">
        <v>24705.297456464974</v>
      </c>
      <c r="N1114" s="17">
        <f>gp_need_index[[#This Row],[Normalised weighted population 2025/26]]/gp_need_index[[#This Row],[Registered population 2025/26]]</f>
        <v>0.92462863888252211</v>
      </c>
    </row>
    <row r="1115" spans="1:14" ht="13" x14ac:dyDescent="0.3">
      <c r="A1115" s="6" t="s">
        <v>1819</v>
      </c>
      <c r="B1115" s="1" t="s">
        <v>7753</v>
      </c>
      <c r="C1115" s="106" t="s">
        <v>6406</v>
      </c>
      <c r="D1115" s="106" t="s">
        <v>6712</v>
      </c>
      <c r="E1115" s="106" t="s">
        <v>6683</v>
      </c>
      <c r="F1115" s="62">
        <v>5628.8536116119121</v>
      </c>
      <c r="G1115" s="62">
        <v>139.22008766236078</v>
      </c>
      <c r="H1115" s="62">
        <v>783649.49324720656</v>
      </c>
      <c r="I1115" s="127">
        <v>12535.916666666668</v>
      </c>
      <c r="J1115" s="16">
        <v>15338.799141315036</v>
      </c>
      <c r="K1115" s="17">
        <f>gp_need_index[[#This Row],[Normalised weighted population (base year)]]/gp_need_index[[#This Row],[Registered population (base year)]]</f>
        <v>1.2235881546741059</v>
      </c>
      <c r="L1115" s="113">
        <v>12637.572378450299</v>
      </c>
      <c r="M1115" s="16">
        <v>15477.916428344794</v>
      </c>
      <c r="N1115" s="17">
        <f>gp_need_index[[#This Row],[Normalised weighted population 2025/26]]/gp_need_index[[#This Row],[Registered population 2025/26]]</f>
        <v>1.2247539293810792</v>
      </c>
    </row>
    <row r="1116" spans="1:14" ht="13" x14ac:dyDescent="0.3">
      <c r="A1116" s="6" t="s">
        <v>1791</v>
      </c>
      <c r="B1116" s="1" t="s">
        <v>7754</v>
      </c>
      <c r="C1116" s="106" t="s">
        <v>6406</v>
      </c>
      <c r="D1116" s="106" t="s">
        <v>6712</v>
      </c>
      <c r="E1116" s="106" t="s">
        <v>6493</v>
      </c>
      <c r="F1116" s="62">
        <v>5477.8832465277774</v>
      </c>
      <c r="G1116" s="62">
        <v>106.47479284952446</v>
      </c>
      <c r="H1116" s="62">
        <v>583256.48392792558</v>
      </c>
      <c r="I1116" s="127">
        <v>12909.5</v>
      </c>
      <c r="J1116" s="16">
        <v>11416.397422486285</v>
      </c>
      <c r="K1116" s="17">
        <f>gp_need_index[[#This Row],[Normalised weighted population (base year)]]/gp_need_index[[#This Row],[Registered population (base year)]]</f>
        <v>0.88434078953377626</v>
      </c>
      <c r="L1116" s="113">
        <v>13026.648765297403</v>
      </c>
      <c r="M1116" s="16">
        <v>11519.939963361727</v>
      </c>
      <c r="N1116" s="17">
        <f>gp_need_index[[#This Row],[Normalised weighted population 2025/26]]/gp_need_index[[#This Row],[Registered population 2025/26]]</f>
        <v>0.8843364222769633</v>
      </c>
    </row>
    <row r="1117" spans="1:14" ht="13" x14ac:dyDescent="0.3">
      <c r="A1117" s="6" t="s">
        <v>1689</v>
      </c>
      <c r="B1117" s="1" t="s">
        <v>7755</v>
      </c>
      <c r="C1117" s="106" t="s">
        <v>6406</v>
      </c>
      <c r="D1117" s="106" t="s">
        <v>6712</v>
      </c>
      <c r="E1117" s="106" t="s">
        <v>6494</v>
      </c>
      <c r="F1117" s="62">
        <v>5560.6356940470951</v>
      </c>
      <c r="G1117" s="62">
        <v>75.555758340740837</v>
      </c>
      <c r="H1117" s="62">
        <v>420138.04672032001</v>
      </c>
      <c r="I1117" s="127">
        <v>7158.9166666666679</v>
      </c>
      <c r="J1117" s="16">
        <v>8223.5912430233584</v>
      </c>
      <c r="K1117" s="17">
        <f>gp_need_index[[#This Row],[Normalised weighted population (base year)]]/gp_need_index[[#This Row],[Registered population (base year)]]</f>
        <v>1.1487200684028109</v>
      </c>
      <c r="L1117" s="113">
        <v>7222.3058191407563</v>
      </c>
      <c r="M1117" s="16">
        <v>8298.1762019129765</v>
      </c>
      <c r="N1117" s="17">
        <f>gp_need_index[[#This Row],[Normalised weighted population 2025/26]]/gp_need_index[[#This Row],[Registered population 2025/26]]</f>
        <v>1.1489649441208816</v>
      </c>
    </row>
    <row r="1118" spans="1:14" ht="13" x14ac:dyDescent="0.3">
      <c r="A1118" s="6" t="s">
        <v>1801</v>
      </c>
      <c r="B1118" s="1" t="s">
        <v>7756</v>
      </c>
      <c r="C1118" s="106" t="s">
        <v>6406</v>
      </c>
      <c r="D1118" s="106" t="s">
        <v>6712</v>
      </c>
      <c r="E1118" s="106" t="s">
        <v>6493</v>
      </c>
      <c r="F1118" s="62">
        <v>5555.9561606353182</v>
      </c>
      <c r="G1118" s="62">
        <v>127.09387000950274</v>
      </c>
      <c r="H1118" s="62">
        <v>706127.97005828109</v>
      </c>
      <c r="I1118" s="127">
        <v>13306.583333333334</v>
      </c>
      <c r="J1118" s="16">
        <v>13821.428067167451</v>
      </c>
      <c r="K1118" s="17">
        <f>gp_need_index[[#This Row],[Normalised weighted population (base year)]]/gp_need_index[[#This Row],[Registered population (base year)]]</f>
        <v>1.0386909788138039</v>
      </c>
      <c r="L1118" s="113">
        <v>13420.913850354098</v>
      </c>
      <c r="M1118" s="16">
        <v>13946.783354622923</v>
      </c>
      <c r="N1118" s="17">
        <f>gp_need_index[[#This Row],[Normalised weighted population 2025/26]]/gp_need_index[[#This Row],[Registered population 2025/26]]</f>
        <v>1.039182838823971</v>
      </c>
    </row>
    <row r="1119" spans="1:14" ht="13" x14ac:dyDescent="0.3">
      <c r="A1119" s="6" t="s">
        <v>1839</v>
      </c>
      <c r="B1119" s="1" t="s">
        <v>7757</v>
      </c>
      <c r="C1119" s="106" t="s">
        <v>6406</v>
      </c>
      <c r="D1119" s="106" t="s">
        <v>6712</v>
      </c>
      <c r="E1119" s="106" t="s">
        <v>6683</v>
      </c>
      <c r="F1119" s="62">
        <v>5644.6322979670695</v>
      </c>
      <c r="G1119" s="62">
        <v>254.64848266365189</v>
      </c>
      <c r="H1119" s="62">
        <v>1437397.0498715569</v>
      </c>
      <c r="I1119" s="127">
        <v>40600</v>
      </c>
      <c r="J1119" s="16">
        <v>28134.956794189435</v>
      </c>
      <c r="K1119" s="17">
        <f>gp_need_index[[#This Row],[Normalised weighted population (base year)]]/gp_need_index[[#This Row],[Registered population (base year)]]</f>
        <v>0.69297923138397621</v>
      </c>
      <c r="L1119" s="113">
        <v>41137.418221649023</v>
      </c>
      <c r="M1119" s="16">
        <v>28390.130541746021</v>
      </c>
      <c r="N1119" s="17">
        <f>gp_need_index[[#This Row],[Normalised weighted population 2025/26]]/gp_need_index[[#This Row],[Registered population 2025/26]]</f>
        <v>0.69012912742310595</v>
      </c>
    </row>
    <row r="1120" spans="1:14" ht="13" x14ac:dyDescent="0.3">
      <c r="A1120" s="6" t="s">
        <v>1061</v>
      </c>
      <c r="B1120" s="1" t="s">
        <v>7758</v>
      </c>
      <c r="C1120" s="106" t="s">
        <v>6406</v>
      </c>
      <c r="D1120" s="106" t="s">
        <v>6712</v>
      </c>
      <c r="E1120" s="106" t="s">
        <v>6497</v>
      </c>
      <c r="F1120" s="62">
        <v>5377.6093398271978</v>
      </c>
      <c r="G1120" s="62">
        <v>261.6895945084085</v>
      </c>
      <c r="H1120" s="62">
        <v>1407264.4075640098</v>
      </c>
      <c r="I1120" s="127">
        <v>30153.333333333332</v>
      </c>
      <c r="J1120" s="16">
        <v>27545.154143979908</v>
      </c>
      <c r="K1120" s="17">
        <f>gp_need_index[[#This Row],[Normalised weighted population (base year)]]/gp_need_index[[#This Row],[Registered population (base year)]]</f>
        <v>0.91350279053658778</v>
      </c>
      <c r="L1120" s="113">
        <v>30432.367323638602</v>
      </c>
      <c r="M1120" s="16">
        <v>27794.978597643003</v>
      </c>
      <c r="N1120" s="17">
        <f>gp_need_index[[#This Row],[Normalised weighted population 2025/26]]/gp_need_index[[#This Row],[Registered population 2025/26]]</f>
        <v>0.91333606426513569</v>
      </c>
    </row>
    <row r="1121" spans="1:14" ht="13" x14ac:dyDescent="0.3">
      <c r="A1121" s="6" t="s">
        <v>1873</v>
      </c>
      <c r="B1121" s="1" t="s">
        <v>7759</v>
      </c>
      <c r="C1121" s="106" t="s">
        <v>6406</v>
      </c>
      <c r="D1121" s="106" t="s">
        <v>6712</v>
      </c>
      <c r="E1121" s="106" t="s">
        <v>6492</v>
      </c>
      <c r="F1121" s="62">
        <v>5531.859700520833</v>
      </c>
      <c r="G1121" s="62">
        <v>46.9436069405456</v>
      </c>
      <c r="H1121" s="62">
        <v>259685.44743149428</v>
      </c>
      <c r="I1121" s="127">
        <v>7644.6666666666679</v>
      </c>
      <c r="J1121" s="16">
        <v>5082.9649637987741</v>
      </c>
      <c r="K1121" s="17">
        <f>gp_need_index[[#This Row],[Normalised weighted population (base year)]]/gp_need_index[[#This Row],[Registered population (base year)]]</f>
        <v>0.66490341376978812</v>
      </c>
      <c r="L1121" s="113">
        <v>7720.1824297555595</v>
      </c>
      <c r="M1121" s="16">
        <v>5129.0655932754553</v>
      </c>
      <c r="N1121" s="17">
        <f>gp_need_index[[#This Row],[Normalised weighted population 2025/26]]/gp_need_index[[#This Row],[Registered population 2025/26]]</f>
        <v>0.66437103526293928</v>
      </c>
    </row>
    <row r="1122" spans="1:14" ht="13" x14ac:dyDescent="0.3">
      <c r="A1122" s="6" t="s">
        <v>1855</v>
      </c>
      <c r="B1122" s="1" t="s">
        <v>7760</v>
      </c>
      <c r="C1122" s="106" t="s">
        <v>6406</v>
      </c>
      <c r="D1122" s="106" t="s">
        <v>6712</v>
      </c>
      <c r="E1122" s="106" t="s">
        <v>6495</v>
      </c>
      <c r="F1122" s="62">
        <v>5540.4526192801341</v>
      </c>
      <c r="G1122" s="62">
        <v>100.18007057757345</v>
      </c>
      <c r="H1122" s="62">
        <v>555042.93443118548</v>
      </c>
      <c r="I1122" s="127">
        <v>12737.25</v>
      </c>
      <c r="J1122" s="16">
        <v>10864.158223044182</v>
      </c>
      <c r="K1122" s="17">
        <f>gp_need_index[[#This Row],[Normalised weighted population (base year)]]/gp_need_index[[#This Row],[Registered population (base year)]]</f>
        <v>0.85294378480788091</v>
      </c>
      <c r="L1122" s="113">
        <v>12855.542029392742</v>
      </c>
      <c r="M1122" s="16">
        <v>10962.692156758785</v>
      </c>
      <c r="N1122" s="17">
        <f>gp_need_index[[#This Row],[Normalised weighted population 2025/26]]/gp_need_index[[#This Row],[Registered population 2025/26]]</f>
        <v>0.85276001056150186</v>
      </c>
    </row>
    <row r="1123" spans="1:14" ht="13" x14ac:dyDescent="0.3">
      <c r="A1123" s="6" t="s">
        <v>1874</v>
      </c>
      <c r="B1123" s="1" t="s">
        <v>7761</v>
      </c>
      <c r="C1123" s="106" t="s">
        <v>6406</v>
      </c>
      <c r="D1123" s="106" t="s">
        <v>6712</v>
      </c>
      <c r="E1123" s="106" t="s">
        <v>6492</v>
      </c>
      <c r="F1123" s="62">
        <v>5473.996773097826</v>
      </c>
      <c r="G1123" s="62">
        <v>68.222947081938514</v>
      </c>
      <c r="H1123" s="62">
        <v>373452.19217775518</v>
      </c>
      <c r="I1123" s="127">
        <v>7381.6666666666661</v>
      </c>
      <c r="J1123" s="16">
        <v>7309.7835372316667</v>
      </c>
      <c r="K1123" s="17">
        <f>gp_need_index[[#This Row],[Normalised weighted population (base year)]]/gp_need_index[[#This Row],[Registered population (base year)]]</f>
        <v>0.99026193775999105</v>
      </c>
      <c r="L1123" s="113">
        <v>7449.0348965809499</v>
      </c>
      <c r="M1123" s="16">
        <v>7376.0805951112106</v>
      </c>
      <c r="N1123" s="17">
        <f>gp_need_index[[#This Row],[Normalised weighted population 2025/26]]/gp_need_index[[#This Row],[Registered population 2025/26]]</f>
        <v>0.99020620758492828</v>
      </c>
    </row>
    <row r="1124" spans="1:14" ht="13" x14ac:dyDescent="0.3">
      <c r="A1124" s="6" t="s">
        <v>1794</v>
      </c>
      <c r="B1124" s="1" t="s">
        <v>7762</v>
      </c>
      <c r="C1124" s="106" t="s">
        <v>6406</v>
      </c>
      <c r="D1124" s="106" t="s">
        <v>6712</v>
      </c>
      <c r="E1124" s="106" t="s">
        <v>6493</v>
      </c>
      <c r="F1124" s="62">
        <v>5503.3838561340999</v>
      </c>
      <c r="G1124" s="62">
        <v>232.99536286227303</v>
      </c>
      <c r="H1124" s="62">
        <v>1282262.9185303401</v>
      </c>
      <c r="I1124" s="127">
        <v>21586.75</v>
      </c>
      <c r="J1124" s="16">
        <v>25098.431790204442</v>
      </c>
      <c r="K1124" s="17">
        <f>gp_need_index[[#This Row],[Normalised weighted population (base year)]]/gp_need_index[[#This Row],[Registered population (base year)]]</f>
        <v>1.1626776513465178</v>
      </c>
      <c r="L1124" s="113">
        <v>21776.792242564385</v>
      </c>
      <c r="M1124" s="16">
        <v>25326.06536876471</v>
      </c>
      <c r="N1124" s="17">
        <f>gp_need_index[[#This Row],[Normalised weighted population 2025/26]]/gp_need_index[[#This Row],[Registered population 2025/26]]</f>
        <v>1.1629842029379793</v>
      </c>
    </row>
    <row r="1125" spans="1:14" ht="13" x14ac:dyDescent="0.3">
      <c r="A1125" s="6" t="s">
        <v>1872</v>
      </c>
      <c r="B1125" s="1" t="s">
        <v>7763</v>
      </c>
      <c r="C1125" s="106" t="s">
        <v>6406</v>
      </c>
      <c r="D1125" s="106" t="s">
        <v>6712</v>
      </c>
      <c r="E1125" s="106" t="s">
        <v>6496</v>
      </c>
      <c r="F1125" s="62">
        <v>5508.6185255174514</v>
      </c>
      <c r="G1125" s="62">
        <v>81.62467725041158</v>
      </c>
      <c r="H1125" s="62">
        <v>449639.20924100012</v>
      </c>
      <c r="I1125" s="127">
        <v>11454.916666666668</v>
      </c>
      <c r="J1125" s="16">
        <v>8801.033594788214</v>
      </c>
      <c r="K1125" s="17">
        <f>gp_need_index[[#This Row],[Normalised weighted population (base year)]]/gp_need_index[[#This Row],[Registered population (base year)]]</f>
        <v>0.76831930348291899</v>
      </c>
      <c r="L1125" s="113">
        <v>11557.940656556693</v>
      </c>
      <c r="M1125" s="16">
        <v>8880.8557441940848</v>
      </c>
      <c r="N1125" s="17">
        <f>gp_need_index[[#This Row],[Normalised weighted population 2025/26]]/gp_need_index[[#This Row],[Registered population 2025/26]]</f>
        <v>0.76837699795214576</v>
      </c>
    </row>
    <row r="1126" spans="1:14" ht="13" x14ac:dyDescent="0.3">
      <c r="A1126" s="6" t="s">
        <v>1690</v>
      </c>
      <c r="B1126" s="1" t="s">
        <v>7764</v>
      </c>
      <c r="C1126" s="106" t="s">
        <v>6406</v>
      </c>
      <c r="D1126" s="106" t="s">
        <v>6712</v>
      </c>
      <c r="E1126" s="106" t="s">
        <v>6494</v>
      </c>
      <c r="F1126" s="62">
        <v>5506.1109501008068</v>
      </c>
      <c r="G1126" s="62"/>
      <c r="H1126" s="62"/>
      <c r="I1126" s="127">
        <v>2223.3333333333339</v>
      </c>
      <c r="J1126" s="16"/>
      <c r="K1126" s="17">
        <f>gp_need_index[[#This Row],[Normalised weighted population (base year)]]/gp_need_index[[#This Row],[Registered population (base year)]]</f>
        <v>0</v>
      </c>
      <c r="L1126" s="113">
        <v>2243.0969435239895</v>
      </c>
      <c r="M1126" s="16"/>
      <c r="N1126" s="17">
        <f>gp_need_index[[#This Row],[Normalised weighted population 2025/26]]/gp_need_index[[#This Row],[Registered population 2025/26]]</f>
        <v>0</v>
      </c>
    </row>
    <row r="1127" spans="1:14" ht="13" x14ac:dyDescent="0.3">
      <c r="A1127" s="6" t="s">
        <v>1864</v>
      </c>
      <c r="B1127" s="1" t="s">
        <v>7765</v>
      </c>
      <c r="C1127" s="106" t="s">
        <v>6406</v>
      </c>
      <c r="D1127" s="106" t="s">
        <v>6712</v>
      </c>
      <c r="E1127" s="106" t="s">
        <v>6496</v>
      </c>
      <c r="F1127" s="62">
        <v>5612.6156631097565</v>
      </c>
      <c r="G1127" s="62">
        <v>138.76241181624007</v>
      </c>
      <c r="H1127" s="62">
        <v>778820.08601071534</v>
      </c>
      <c r="I1127" s="127">
        <v>18832.5</v>
      </c>
      <c r="J1127" s="16">
        <v>15244.270518237392</v>
      </c>
      <c r="K1127" s="17">
        <f>gp_need_index[[#This Row],[Normalised weighted population (base year)]]/gp_need_index[[#This Row],[Registered population (base year)]]</f>
        <v>0.80946611008827252</v>
      </c>
      <c r="L1127" s="113">
        <v>19021.629511234936</v>
      </c>
      <c r="M1127" s="16">
        <v>15382.530465297568</v>
      </c>
      <c r="N1127" s="17">
        <f>gp_need_index[[#This Row],[Normalised weighted population 2025/26]]/gp_need_index[[#This Row],[Registered population 2025/26]]</f>
        <v>0.8086862619320826</v>
      </c>
    </row>
    <row r="1128" spans="1:14" ht="13" x14ac:dyDescent="0.3">
      <c r="A1128" s="6" t="s">
        <v>1861</v>
      </c>
      <c r="B1128" s="1" t="s">
        <v>7766</v>
      </c>
      <c r="C1128" s="106" t="s">
        <v>6406</v>
      </c>
      <c r="D1128" s="106" t="s">
        <v>6712</v>
      </c>
      <c r="E1128" s="106" t="s">
        <v>6495</v>
      </c>
      <c r="F1128" s="62">
        <v>5437.9719704617273</v>
      </c>
      <c r="G1128" s="62">
        <v>81.518467683282282</v>
      </c>
      <c r="H1128" s="62">
        <v>443295.14233667922</v>
      </c>
      <c r="I1128" s="127">
        <v>8903.1666666666642</v>
      </c>
      <c r="J1128" s="16">
        <v>8676.8577115355893</v>
      </c>
      <c r="K1128" s="17">
        <f>gp_need_index[[#This Row],[Normalised weighted population (base year)]]/gp_need_index[[#This Row],[Registered population (base year)]]</f>
        <v>0.97458107170133379</v>
      </c>
      <c r="L1128" s="113">
        <v>8985.5030535959668</v>
      </c>
      <c r="M1128" s="16">
        <v>8755.5536311868709</v>
      </c>
      <c r="N1128" s="17">
        <f>gp_need_index[[#This Row],[Normalised weighted population 2025/26]]/gp_need_index[[#This Row],[Registered population 2025/26]]</f>
        <v>0.97440884266161698</v>
      </c>
    </row>
    <row r="1129" spans="1:14" ht="13" x14ac:dyDescent="0.3">
      <c r="A1129" s="6" t="s">
        <v>1832</v>
      </c>
      <c r="B1129" s="1" t="s">
        <v>7767</v>
      </c>
      <c r="C1129" s="106" t="s">
        <v>6406</v>
      </c>
      <c r="D1129" s="106" t="s">
        <v>6712</v>
      </c>
      <c r="E1129" s="106" t="s">
        <v>6683</v>
      </c>
      <c r="F1129" s="62">
        <v>5671.2242449860078</v>
      </c>
      <c r="G1129" s="62">
        <v>80.09288910749865</v>
      </c>
      <c r="H1129" s="62">
        <v>454224.73455742205</v>
      </c>
      <c r="I1129" s="127">
        <v>8774.6666666666679</v>
      </c>
      <c r="J1129" s="16">
        <v>8890.7885839665487</v>
      </c>
      <c r="K1129" s="17">
        <f>gp_need_index[[#This Row],[Normalised weighted population (base year)]]/gp_need_index[[#This Row],[Registered population (base year)]]</f>
        <v>1.01323376963606</v>
      </c>
      <c r="L1129" s="113">
        <v>8852.2372282409142</v>
      </c>
      <c r="M1129" s="16">
        <v>8971.4247782319198</v>
      </c>
      <c r="N1129" s="17">
        <f>gp_need_index[[#This Row],[Normalised weighted population 2025/26]]/gp_need_index[[#This Row],[Registered population 2025/26]]</f>
        <v>1.0134641161231837</v>
      </c>
    </row>
    <row r="1130" spans="1:14" ht="13" x14ac:dyDescent="0.3">
      <c r="A1130" s="6" t="s">
        <v>1067</v>
      </c>
      <c r="B1130" s="1" t="s">
        <v>7768</v>
      </c>
      <c r="C1130" s="106" t="s">
        <v>6406</v>
      </c>
      <c r="D1130" s="106" t="s">
        <v>6712</v>
      </c>
      <c r="E1130" s="106" t="s">
        <v>6497</v>
      </c>
      <c r="F1130" s="62">
        <v>5276.9021620639533</v>
      </c>
      <c r="G1130" s="62">
        <v>88.145837235728294</v>
      </c>
      <c r="H1130" s="62">
        <v>465136.95908615197</v>
      </c>
      <c r="I1130" s="127">
        <v>11618.833333333332</v>
      </c>
      <c r="J1130" s="16">
        <v>9104.3795090847998</v>
      </c>
      <c r="K1130" s="17">
        <f>gp_need_index[[#This Row],[Normalised weighted population (base year)]]/gp_need_index[[#This Row],[Registered population (base year)]]</f>
        <v>0.78358809769352633</v>
      </c>
      <c r="L1130" s="113">
        <v>11731.686664631001</v>
      </c>
      <c r="M1130" s="16">
        <v>9186.9528947667131</v>
      </c>
      <c r="N1130" s="17">
        <f>gp_need_index[[#This Row],[Normalised weighted population 2025/26]]/gp_need_index[[#This Row],[Registered population 2025/26]]</f>
        <v>0.78308883943037633</v>
      </c>
    </row>
    <row r="1131" spans="1:14" ht="13" x14ac:dyDescent="0.3">
      <c r="A1131" s="6" t="s">
        <v>1685</v>
      </c>
      <c r="B1131" s="1" t="s">
        <v>7769</v>
      </c>
      <c r="C1131" s="106" t="s">
        <v>6406</v>
      </c>
      <c r="D1131" s="106" t="s">
        <v>6712</v>
      </c>
      <c r="E1131" s="106" t="s">
        <v>6494</v>
      </c>
      <c r="F1131" s="62">
        <v>5560.6922615003878</v>
      </c>
      <c r="G1131" s="62">
        <v>188.14706778223666</v>
      </c>
      <c r="H1131" s="62">
        <v>1046227.9438406724</v>
      </c>
      <c r="I1131" s="127">
        <v>18068.666666666668</v>
      </c>
      <c r="J1131" s="16">
        <v>20478.390434613229</v>
      </c>
      <c r="K1131" s="17">
        <f>gp_need_index[[#This Row],[Normalised weighted population (base year)]]/gp_need_index[[#This Row],[Registered population (base year)]]</f>
        <v>1.1333647807224234</v>
      </c>
      <c r="L1131" s="113">
        <v>18227.560342644316</v>
      </c>
      <c r="M1131" s="16">
        <v>20664.121931176483</v>
      </c>
      <c r="N1131" s="17">
        <f>gp_need_index[[#This Row],[Normalised weighted population 2025/26]]/gp_need_index[[#This Row],[Registered population 2025/26]]</f>
        <v>1.1336745863258346</v>
      </c>
    </row>
    <row r="1132" spans="1:14" ht="13" x14ac:dyDescent="0.3">
      <c r="A1132" s="6" t="s">
        <v>1795</v>
      </c>
      <c r="B1132" s="1" t="s">
        <v>7770</v>
      </c>
      <c r="C1132" s="106" t="s">
        <v>6406</v>
      </c>
      <c r="D1132" s="106" t="s">
        <v>6712</v>
      </c>
      <c r="E1132" s="106" t="s">
        <v>6493</v>
      </c>
      <c r="F1132" s="62">
        <v>5479.2860592358729</v>
      </c>
      <c r="G1132" s="62">
        <v>95.821547580799034</v>
      </c>
      <c r="H1132" s="62">
        <v>525033.66983387899</v>
      </c>
      <c r="I1132" s="127">
        <v>12589.416666666668</v>
      </c>
      <c r="J1132" s="16">
        <v>10276.770512080073</v>
      </c>
      <c r="K1132" s="17">
        <f>gp_need_index[[#This Row],[Normalised weighted population (base year)]]/gp_need_index[[#This Row],[Registered population (base year)]]</f>
        <v>0.81630235809814367</v>
      </c>
      <c r="L1132" s="113">
        <v>12706.646990918971</v>
      </c>
      <c r="M1132" s="16">
        <v>10369.977054515144</v>
      </c>
      <c r="N1132" s="17">
        <f>gp_need_index[[#This Row],[Normalised weighted population 2025/26]]/gp_need_index[[#This Row],[Registered population 2025/26]]</f>
        <v>0.81610648835418431</v>
      </c>
    </row>
    <row r="1133" spans="1:14" ht="13" x14ac:dyDescent="0.3">
      <c r="A1133" s="6" t="s">
        <v>1814</v>
      </c>
      <c r="B1133" s="1" t="s">
        <v>7771</v>
      </c>
      <c r="C1133" s="106" t="s">
        <v>6406</v>
      </c>
      <c r="D1133" s="106" t="s">
        <v>6712</v>
      </c>
      <c r="E1133" s="106" t="s">
        <v>6683</v>
      </c>
      <c r="F1133" s="62">
        <v>5777.825284090909</v>
      </c>
      <c r="G1133" s="62">
        <v>79.584389428121213</v>
      </c>
      <c r="H1133" s="62">
        <v>459824.697456736</v>
      </c>
      <c r="I1133" s="127">
        <v>12567.666666666668</v>
      </c>
      <c r="J1133" s="16">
        <v>9000.3997134977672</v>
      </c>
      <c r="K1133" s="17">
        <f>gp_need_index[[#This Row],[Normalised weighted population (base year)]]/gp_need_index[[#This Row],[Registered population (base year)]]</f>
        <v>0.71615519031624275</v>
      </c>
      <c r="L1133" s="113">
        <v>12680.240775536176</v>
      </c>
      <c r="M1133" s="16">
        <v>9082.0300405389935</v>
      </c>
      <c r="N1133" s="17">
        <f>gp_need_index[[#This Row],[Normalised weighted population 2025/26]]/gp_need_index[[#This Row],[Registered population 2025/26]]</f>
        <v>0.716234825608425</v>
      </c>
    </row>
    <row r="1134" spans="1:14" ht="13" x14ac:dyDescent="0.3">
      <c r="A1134" s="6" t="s">
        <v>1865</v>
      </c>
      <c r="B1134" s="1" t="s">
        <v>7772</v>
      </c>
      <c r="C1134" s="106" t="s">
        <v>6406</v>
      </c>
      <c r="D1134" s="106" t="s">
        <v>6712</v>
      </c>
      <c r="E1134" s="106" t="s">
        <v>6496</v>
      </c>
      <c r="F1134" s="62">
        <v>5553.5507729740466</v>
      </c>
      <c r="G1134" s="62">
        <v>65.933392708191008</v>
      </c>
      <c r="H1134" s="62">
        <v>366164.44403937552</v>
      </c>
      <c r="I1134" s="127">
        <v>7402.4999999999991</v>
      </c>
      <c r="J1134" s="16">
        <v>7167.1364662511269</v>
      </c>
      <c r="K1134" s="17">
        <f>gp_need_index[[#This Row],[Normalised weighted population (base year)]]/gp_need_index[[#This Row],[Registered population (base year)]]</f>
        <v>0.96820485866276629</v>
      </c>
      <c r="L1134" s="113">
        <v>7467.5334068924676</v>
      </c>
      <c r="M1134" s="16">
        <v>7232.1397674724913</v>
      </c>
      <c r="N1134" s="17">
        <f>gp_need_index[[#This Row],[Normalised weighted population 2025/26]]/gp_need_index[[#This Row],[Registered population 2025/26]]</f>
        <v>0.96847772529511422</v>
      </c>
    </row>
    <row r="1135" spans="1:14" ht="13" x14ac:dyDescent="0.3">
      <c r="A1135" s="6" t="s">
        <v>1826</v>
      </c>
      <c r="B1135" s="1" t="s">
        <v>7773</v>
      </c>
      <c r="C1135" s="106" t="s">
        <v>6406</v>
      </c>
      <c r="D1135" s="106" t="s">
        <v>6712</v>
      </c>
      <c r="E1135" s="106" t="s">
        <v>6683</v>
      </c>
      <c r="F1135" s="62">
        <v>5647.4870070684519</v>
      </c>
      <c r="G1135" s="62">
        <v>143.73687053505961</v>
      </c>
      <c r="H1135" s="62">
        <v>811752.10878342937</v>
      </c>
      <c r="I1135" s="127">
        <v>12904.75</v>
      </c>
      <c r="J1135" s="16">
        <v>15888.86696981517</v>
      </c>
      <c r="K1135" s="17">
        <f>gp_need_index[[#This Row],[Normalised weighted population (base year)]]/gp_need_index[[#This Row],[Registered population (base year)]]</f>
        <v>1.2312417497289889</v>
      </c>
      <c r="L1135" s="113">
        <v>13005.96685715019</v>
      </c>
      <c r="M1135" s="16">
        <v>16032.973170467061</v>
      </c>
      <c r="N1135" s="17">
        <f>gp_need_index[[#This Row],[Normalised weighted population 2025/26]]/gp_need_index[[#This Row],[Registered population 2025/26]]</f>
        <v>1.2327398144685213</v>
      </c>
    </row>
    <row r="1136" spans="1:14" ht="13" x14ac:dyDescent="0.3">
      <c r="A1136" s="6" t="s">
        <v>1805</v>
      </c>
      <c r="B1136" s="1" t="s">
        <v>7774</v>
      </c>
      <c r="C1136" s="106" t="s">
        <v>6406</v>
      </c>
      <c r="D1136" s="106" t="s">
        <v>6712</v>
      </c>
      <c r="E1136" s="106" t="s">
        <v>6683</v>
      </c>
      <c r="F1136" s="62">
        <v>5530.7154645647324</v>
      </c>
      <c r="G1136" s="62">
        <v>78.730430078772144</v>
      </c>
      <c r="H1136" s="62">
        <v>435435.60716849746</v>
      </c>
      <c r="I1136" s="127">
        <v>10377.75</v>
      </c>
      <c r="J1136" s="16">
        <v>8523.0187410166473</v>
      </c>
      <c r="K1136" s="17">
        <f>gp_need_index[[#This Row],[Normalised weighted population (base year)]]/gp_need_index[[#This Row],[Registered population (base year)]]</f>
        <v>0.82127809409714503</v>
      </c>
      <c r="L1136" s="113">
        <v>10472.455349416454</v>
      </c>
      <c r="M1136" s="16">
        <v>8600.3193975824106</v>
      </c>
      <c r="N1136" s="17">
        <f>gp_need_index[[#This Row],[Normalised weighted population 2025/26]]/gp_need_index[[#This Row],[Registered population 2025/26]]</f>
        <v>0.82123237680470396</v>
      </c>
    </row>
    <row r="1137" spans="1:14" ht="13" x14ac:dyDescent="0.3">
      <c r="A1137" s="6" t="s">
        <v>1793</v>
      </c>
      <c r="B1137" s="1" t="s">
        <v>7775</v>
      </c>
      <c r="C1137" s="106" t="s">
        <v>6406</v>
      </c>
      <c r="D1137" s="106" t="s">
        <v>6712</v>
      </c>
      <c r="E1137" s="106" t="s">
        <v>6493</v>
      </c>
      <c r="F1137" s="62">
        <v>5257.6226211939102</v>
      </c>
      <c r="G1137" s="62">
        <v>53.287309237954602</v>
      </c>
      <c r="H1137" s="62">
        <v>280164.56247202534</v>
      </c>
      <c r="I1137" s="127">
        <v>7868.25</v>
      </c>
      <c r="J1137" s="16">
        <v>5483.8138572204371</v>
      </c>
      <c r="K1137" s="17">
        <f>gp_need_index[[#This Row],[Normalised weighted population (base year)]]/gp_need_index[[#This Row],[Registered population (base year)]]</f>
        <v>0.69695470494969491</v>
      </c>
      <c r="L1137" s="113">
        <v>7947.8404942394245</v>
      </c>
      <c r="M1137" s="16">
        <v>5533.5500392620843</v>
      </c>
      <c r="N1137" s="17">
        <f>gp_need_index[[#This Row],[Normalised weighted population 2025/26]]/gp_need_index[[#This Row],[Registered population 2025/26]]</f>
        <v>0.69623315204586556</v>
      </c>
    </row>
    <row r="1138" spans="1:14" ht="13" x14ac:dyDescent="0.3">
      <c r="A1138" s="6" t="s">
        <v>1818</v>
      </c>
      <c r="B1138" s="1" t="s">
        <v>7776</v>
      </c>
      <c r="C1138" s="106" t="s">
        <v>6406</v>
      </c>
      <c r="D1138" s="106" t="s">
        <v>6712</v>
      </c>
      <c r="E1138" s="106" t="s">
        <v>6683</v>
      </c>
      <c r="F1138" s="62">
        <v>5639.7806546982019</v>
      </c>
      <c r="G1138" s="62">
        <v>90.693411055625205</v>
      </c>
      <c r="H1138" s="62">
        <v>511490.94518010708</v>
      </c>
      <c r="I1138" s="127">
        <v>8772.9166666666679</v>
      </c>
      <c r="J1138" s="16">
        <v>10011.691372642905</v>
      </c>
      <c r="K1138" s="17">
        <f>gp_need_index[[#This Row],[Normalised weighted population (base year)]]/gp_need_index[[#This Row],[Registered population (base year)]]</f>
        <v>1.1412044309828053</v>
      </c>
      <c r="L1138" s="113">
        <v>8846.832076710758</v>
      </c>
      <c r="M1138" s="16">
        <v>10102.493744426352</v>
      </c>
      <c r="N1138" s="17">
        <f>gp_need_index[[#This Row],[Normalised weighted population 2025/26]]/gp_need_index[[#This Row],[Registered population 2025/26]]</f>
        <v>1.1419334804625847</v>
      </c>
    </row>
    <row r="1139" spans="1:14" ht="13" x14ac:dyDescent="0.3">
      <c r="A1139" s="6" t="s">
        <v>1859</v>
      </c>
      <c r="B1139" s="1" t="s">
        <v>7777</v>
      </c>
      <c r="C1139" s="106" t="s">
        <v>6406</v>
      </c>
      <c r="D1139" s="106" t="s">
        <v>6712</v>
      </c>
      <c r="E1139" s="106" t="s">
        <v>6495</v>
      </c>
      <c r="F1139" s="62">
        <v>5529.3931274414063</v>
      </c>
      <c r="G1139" s="62">
        <v>76.346694276189808</v>
      </c>
      <c r="H1139" s="62">
        <v>422150.8866336341</v>
      </c>
      <c r="I1139" s="127">
        <v>10211.083333333334</v>
      </c>
      <c r="J1139" s="16">
        <v>8262.989656982656</v>
      </c>
      <c r="K1139" s="17">
        <f>gp_need_index[[#This Row],[Normalised weighted population (base year)]]/gp_need_index[[#This Row],[Registered population (base year)]]</f>
        <v>0.80921772815316584</v>
      </c>
      <c r="L1139" s="113">
        <v>10309.817005042234</v>
      </c>
      <c r="M1139" s="16">
        <v>8337.93194504862</v>
      </c>
      <c r="N1139" s="17">
        <f>gp_need_index[[#This Row],[Normalised weighted population 2025/26]]/gp_need_index[[#This Row],[Registered population 2025/26]]</f>
        <v>0.80873714256720353</v>
      </c>
    </row>
    <row r="1140" spans="1:14" ht="13" x14ac:dyDescent="0.3">
      <c r="A1140" s="6" t="s">
        <v>1798</v>
      </c>
      <c r="B1140" s="1" t="s">
        <v>7778</v>
      </c>
      <c r="C1140" s="106" t="s">
        <v>6406</v>
      </c>
      <c r="D1140" s="106" t="s">
        <v>6712</v>
      </c>
      <c r="E1140" s="106" t="s">
        <v>6493</v>
      </c>
      <c r="F1140" s="62">
        <v>5267.0700539981617</v>
      </c>
      <c r="G1140" s="62">
        <v>56.326164724548775</v>
      </c>
      <c r="H1140" s="62">
        <v>296673.85547723848</v>
      </c>
      <c r="I1140" s="127">
        <v>12299.583333333334</v>
      </c>
      <c r="J1140" s="16">
        <v>5806.9592577524554</v>
      </c>
      <c r="K1140" s="17">
        <f>gp_need_index[[#This Row],[Normalised weighted population (base year)]]/gp_need_index[[#This Row],[Registered population (base year)]]</f>
        <v>0.47212650220555885</v>
      </c>
      <c r="L1140" s="113">
        <v>12427.691169368652</v>
      </c>
      <c r="M1140" s="16">
        <v>5859.6262501544179</v>
      </c>
      <c r="N1140" s="17">
        <f>gp_need_index[[#This Row],[Normalised weighted population 2025/26]]/gp_need_index[[#This Row],[Registered population 2025/26]]</f>
        <v>0.47149757507629608</v>
      </c>
    </row>
    <row r="1141" spans="1:14" ht="13" x14ac:dyDescent="0.3">
      <c r="A1141" s="6" t="s">
        <v>1694</v>
      </c>
      <c r="B1141" s="1" t="s">
        <v>7779</v>
      </c>
      <c r="C1141" s="106" t="s">
        <v>6406</v>
      </c>
      <c r="D1141" s="106" t="s">
        <v>6712</v>
      </c>
      <c r="E1141" s="106" t="s">
        <v>6494</v>
      </c>
      <c r="F1141" s="62">
        <v>5578.0835808851052</v>
      </c>
      <c r="G1141" s="62">
        <v>177.91216877840571</v>
      </c>
      <c r="H1141" s="62">
        <v>992408.94750248455</v>
      </c>
      <c r="I1141" s="127">
        <v>19424.333333333336</v>
      </c>
      <c r="J1141" s="16">
        <v>19424.961852151024</v>
      </c>
      <c r="K1141" s="17">
        <f>gp_need_index[[#This Row],[Normalised weighted population (base year)]]/gp_need_index[[#This Row],[Registered population (base year)]]</f>
        <v>1.0000323572915941</v>
      </c>
      <c r="L1141" s="113">
        <v>19601.400457208809</v>
      </c>
      <c r="M1141" s="16">
        <v>19601.139137519407</v>
      </c>
      <c r="N1141" s="17">
        <f>gp_need_index[[#This Row],[Normalised weighted population 2025/26]]/gp_need_index[[#This Row],[Registered population 2025/26]]</f>
        <v>0.99998666831535976</v>
      </c>
    </row>
    <row r="1142" spans="1:14" ht="13" x14ac:dyDescent="0.3">
      <c r="A1142" s="6" t="s">
        <v>1860</v>
      </c>
      <c r="B1142" s="1" t="s">
        <v>7780</v>
      </c>
      <c r="C1142" s="106" t="s">
        <v>6406</v>
      </c>
      <c r="D1142" s="106" t="s">
        <v>6712</v>
      </c>
      <c r="E1142" s="106" t="s">
        <v>6498</v>
      </c>
      <c r="F1142" s="62">
        <v>5547.3703478715552</v>
      </c>
      <c r="G1142" s="62">
        <v>167.95306643055432</v>
      </c>
      <c r="H1142" s="62">
        <v>931697.86055095855</v>
      </c>
      <c r="I1142" s="127">
        <v>16547.25</v>
      </c>
      <c r="J1142" s="16">
        <v>18236.630619342319</v>
      </c>
      <c r="K1142" s="17">
        <f>gp_need_index[[#This Row],[Normalised weighted population (base year)]]/gp_need_index[[#This Row],[Registered population (base year)]]</f>
        <v>1.1020943431290589</v>
      </c>
      <c r="L1142" s="113">
        <v>16692.333032357277</v>
      </c>
      <c r="M1142" s="16">
        <v>18402.030175914726</v>
      </c>
      <c r="N1142" s="17">
        <f>gp_need_index[[#This Row],[Normalised weighted population 2025/26]]/gp_need_index[[#This Row],[Registered population 2025/26]]</f>
        <v>1.1024240973531552</v>
      </c>
    </row>
    <row r="1143" spans="1:14" ht="13" x14ac:dyDescent="0.3">
      <c r="A1143" s="6" t="s">
        <v>1851</v>
      </c>
      <c r="B1143" s="1" t="s">
        <v>7781</v>
      </c>
      <c r="C1143" s="106" t="s">
        <v>6406</v>
      </c>
      <c r="D1143" s="106" t="s">
        <v>6712</v>
      </c>
      <c r="E1143" s="106" t="s">
        <v>6495</v>
      </c>
      <c r="F1143" s="62">
        <v>5582.5611219618058</v>
      </c>
      <c r="G1143" s="62">
        <v>105.47514073373289</v>
      </c>
      <c r="H1143" s="62">
        <v>588821.41999358719</v>
      </c>
      <c r="I1143" s="127">
        <v>11267.25</v>
      </c>
      <c r="J1143" s="16">
        <v>11525.322952689512</v>
      </c>
      <c r="K1143" s="17">
        <f>gp_need_index[[#This Row],[Normalised weighted population (base year)]]/gp_need_index[[#This Row],[Registered population (base year)]]</f>
        <v>1.0229046974807083</v>
      </c>
      <c r="L1143" s="113">
        <v>11368.002894749668</v>
      </c>
      <c r="M1143" s="16">
        <v>11629.853408206156</v>
      </c>
      <c r="N1143" s="17">
        <f>gp_need_index[[#This Row],[Normalised weighted population 2025/26]]/gp_need_index[[#This Row],[Registered population 2025/26]]</f>
        <v>1.0230339942627411</v>
      </c>
    </row>
    <row r="1144" spans="1:14" ht="13" x14ac:dyDescent="0.3">
      <c r="A1144" s="6" t="s">
        <v>1702</v>
      </c>
      <c r="B1144" s="1" t="s">
        <v>7782</v>
      </c>
      <c r="C1144" s="106" t="s">
        <v>6406</v>
      </c>
      <c r="D1144" s="106" t="s">
        <v>6712</v>
      </c>
      <c r="E1144" s="106" t="s">
        <v>6620</v>
      </c>
      <c r="F1144" s="62">
        <v>5379.1963454026445</v>
      </c>
      <c r="G1144" s="62">
        <v>39.915729801581968</v>
      </c>
      <c r="H1144" s="62">
        <v>214714.54787274916</v>
      </c>
      <c r="I1144" s="127">
        <v>4146.333333333333</v>
      </c>
      <c r="J1144" s="16">
        <v>4202.725007696049</v>
      </c>
      <c r="K1144" s="17">
        <f>gp_need_index[[#This Row],[Normalised weighted population (base year)]]/gp_need_index[[#This Row],[Registered population (base year)]]</f>
        <v>1.0136003716607562</v>
      </c>
      <c r="L1144" s="113">
        <v>4184.2381823849573</v>
      </c>
      <c r="M1144" s="16">
        <v>4240.8421833508219</v>
      </c>
      <c r="N1144" s="17">
        <f>gp_need_index[[#This Row],[Normalised weighted population 2025/26]]/gp_need_index[[#This Row],[Registered population 2025/26]]</f>
        <v>1.0135279108163964</v>
      </c>
    </row>
    <row r="1145" spans="1:14" ht="13" x14ac:dyDescent="0.3">
      <c r="A1145" s="6" t="s">
        <v>1790</v>
      </c>
      <c r="B1145" s="1" t="s">
        <v>7783</v>
      </c>
      <c r="C1145" s="106" t="s">
        <v>6406</v>
      </c>
      <c r="D1145" s="106" t="s">
        <v>6712</v>
      </c>
      <c r="E1145" s="106" t="s">
        <v>6494</v>
      </c>
      <c r="F1145" s="62">
        <v>5603.3634991606405</v>
      </c>
      <c r="G1145" s="62">
        <v>132.59226511269111</v>
      </c>
      <c r="H1145" s="62">
        <v>742962.65860348416</v>
      </c>
      <c r="I1145" s="127">
        <v>12448</v>
      </c>
      <c r="J1145" s="16">
        <v>14542.413525457712</v>
      </c>
      <c r="K1145" s="17">
        <f>gp_need_index[[#This Row],[Normalised weighted population (base year)]]/gp_need_index[[#This Row],[Registered population (base year)]]</f>
        <v>1.1682530145772583</v>
      </c>
      <c r="L1145" s="113">
        <v>12552.925433548253</v>
      </c>
      <c r="M1145" s="16">
        <v>14674.30788680164</v>
      </c>
      <c r="N1145" s="17">
        <f>gp_need_index[[#This Row],[Normalised weighted population 2025/26]]/gp_need_index[[#This Row],[Registered population 2025/26]]</f>
        <v>1.1689950652924217</v>
      </c>
    </row>
    <row r="1146" spans="1:14" ht="13" x14ac:dyDescent="0.3">
      <c r="A1146" s="6" t="s">
        <v>1829</v>
      </c>
      <c r="B1146" s="1" t="s">
        <v>7784</v>
      </c>
      <c r="C1146" s="106" t="s">
        <v>6406</v>
      </c>
      <c r="D1146" s="106" t="s">
        <v>6712</v>
      </c>
      <c r="E1146" s="106" t="s">
        <v>6683</v>
      </c>
      <c r="F1146" s="62">
        <v>5641.1457630504265</v>
      </c>
      <c r="G1146" s="62">
        <v>80.318745603741746</v>
      </c>
      <c r="H1146" s="62">
        <v>453089.75145607285</v>
      </c>
      <c r="I1146" s="127">
        <v>8794.4166666666679</v>
      </c>
      <c r="J1146" s="16">
        <v>8868.57294040345</v>
      </c>
      <c r="K1146" s="17">
        <f>gp_need_index[[#This Row],[Normalised weighted population (base year)]]/gp_need_index[[#This Row],[Registered population (base year)]]</f>
        <v>1.0084321992631819</v>
      </c>
      <c r="L1146" s="113">
        <v>8873.0802984191869</v>
      </c>
      <c r="M1146" s="16">
        <v>8949.0076469230298</v>
      </c>
      <c r="N1146" s="17">
        <f>gp_need_index[[#This Row],[Normalised weighted population 2025/26]]/gp_need_index[[#This Row],[Registered population 2025/26]]</f>
        <v>1.0085570451241572</v>
      </c>
    </row>
    <row r="1147" spans="1:14" ht="13" x14ac:dyDescent="0.3">
      <c r="A1147" s="6" t="s">
        <v>1697</v>
      </c>
      <c r="B1147" s="1" t="s">
        <v>7785</v>
      </c>
      <c r="C1147" s="106" t="s">
        <v>6406</v>
      </c>
      <c r="D1147" s="106" t="s">
        <v>6712</v>
      </c>
      <c r="E1147" s="106" t="s">
        <v>6498</v>
      </c>
      <c r="F1147" s="62">
        <v>5499.1130789620538</v>
      </c>
      <c r="G1147" s="62">
        <v>107.63330250071223</v>
      </c>
      <c r="H1147" s="62">
        <v>591887.70151354582</v>
      </c>
      <c r="I1147" s="127">
        <v>9658.4166666666679</v>
      </c>
      <c r="J1147" s="16">
        <v>11585.340954041725</v>
      </c>
      <c r="K1147" s="17">
        <f>gp_need_index[[#This Row],[Normalised weighted population (base year)]]/gp_need_index[[#This Row],[Registered population (base year)]]</f>
        <v>1.1995072643764997</v>
      </c>
      <c r="L1147" s="113">
        <v>9741.2377889025593</v>
      </c>
      <c r="M1147" s="16">
        <v>11690.415750835946</v>
      </c>
      <c r="N1147" s="17">
        <f>gp_need_index[[#This Row],[Normalised weighted population 2025/26]]/gp_need_index[[#This Row],[Registered population 2025/26]]</f>
        <v>1.2000955119023924</v>
      </c>
    </row>
    <row r="1148" spans="1:14" ht="13" x14ac:dyDescent="0.3">
      <c r="A1148" s="6" t="s">
        <v>1807</v>
      </c>
      <c r="B1148" s="1" t="s">
        <v>7786</v>
      </c>
      <c r="C1148" s="106" t="s">
        <v>6406</v>
      </c>
      <c r="D1148" s="106" t="s">
        <v>6712</v>
      </c>
      <c r="E1148" s="106" t="s">
        <v>6683</v>
      </c>
      <c r="F1148" s="62">
        <v>5582.649803272192</v>
      </c>
      <c r="G1148" s="62">
        <v>81.955862602565063</v>
      </c>
      <c r="H1148" s="62">
        <v>457530.88023521262</v>
      </c>
      <c r="I1148" s="127">
        <v>8783.9166666666679</v>
      </c>
      <c r="J1148" s="16">
        <v>8955.5015773654468</v>
      </c>
      <c r="K1148" s="17">
        <f>gp_need_index[[#This Row],[Normalised weighted population (base year)]]/gp_need_index[[#This Row],[Registered population (base year)]]</f>
        <v>1.0195339866269351</v>
      </c>
      <c r="L1148" s="113">
        <v>8855.7943299382205</v>
      </c>
      <c r="M1148" s="16">
        <v>9036.7246947656913</v>
      </c>
      <c r="N1148" s="17">
        <f>gp_need_index[[#This Row],[Normalised weighted population 2025/26]]/gp_need_index[[#This Row],[Registered population 2025/26]]</f>
        <v>1.020430732477132</v>
      </c>
    </row>
    <row r="1149" spans="1:14" ht="13" x14ac:dyDescent="0.3">
      <c r="A1149" s="6" t="s">
        <v>1811</v>
      </c>
      <c r="B1149" s="1" t="s">
        <v>7671</v>
      </c>
      <c r="C1149" s="106" t="s">
        <v>6406</v>
      </c>
      <c r="D1149" s="106" t="s">
        <v>6712</v>
      </c>
      <c r="E1149" s="106" t="s">
        <v>6683</v>
      </c>
      <c r="F1149" s="62">
        <v>5548.5058077298681</v>
      </c>
      <c r="G1149" s="62">
        <v>136.45720643874665</v>
      </c>
      <c r="H1149" s="62">
        <v>757133.60243197938</v>
      </c>
      <c r="I1149" s="127">
        <v>10078.25</v>
      </c>
      <c r="J1149" s="16">
        <v>14819.789141598865</v>
      </c>
      <c r="K1149" s="17">
        <f>gp_need_index[[#This Row],[Normalised weighted population (base year)]]/gp_need_index[[#This Row],[Registered population (base year)]]</f>
        <v>1.4704724671047915</v>
      </c>
      <c r="L1149" s="113">
        <v>10156.942022296549</v>
      </c>
      <c r="M1149" s="16">
        <v>14954.199198131853</v>
      </c>
      <c r="N1149" s="17">
        <f>gp_need_index[[#This Row],[Normalised weighted population 2025/26]]/gp_need_index[[#This Row],[Registered population 2025/26]]</f>
        <v>1.4723131396540761</v>
      </c>
    </row>
    <row r="1150" spans="1:14" ht="13" x14ac:dyDescent="0.3">
      <c r="A1150" s="6" t="s">
        <v>1867</v>
      </c>
      <c r="B1150" s="1" t="s">
        <v>7787</v>
      </c>
      <c r="C1150" s="106" t="s">
        <v>6406</v>
      </c>
      <c r="D1150" s="106" t="s">
        <v>6712</v>
      </c>
      <c r="E1150" s="106" t="s">
        <v>6496</v>
      </c>
      <c r="F1150" s="62">
        <v>5613.0016754748776</v>
      </c>
      <c r="G1150" s="62">
        <v>37.590581772439151</v>
      </c>
      <c r="H1150" s="62">
        <v>210995.99847077634</v>
      </c>
      <c r="I1150" s="127">
        <v>5149</v>
      </c>
      <c r="J1150" s="16">
        <v>4129.9398111695127</v>
      </c>
      <c r="K1150" s="17">
        <f>gp_need_index[[#This Row],[Normalised weighted population (base year)]]/gp_need_index[[#This Row],[Registered population (base year)]]</f>
        <v>0.80208580523781559</v>
      </c>
      <c r="L1150" s="113">
        <v>5196.276497189634</v>
      </c>
      <c r="M1150" s="16">
        <v>4167.3968517652502</v>
      </c>
      <c r="N1150" s="17">
        <f>gp_need_index[[#This Row],[Normalised weighted population 2025/26]]/gp_need_index[[#This Row],[Registered population 2025/26]]</f>
        <v>0.80199674786727659</v>
      </c>
    </row>
    <row r="1151" spans="1:14" ht="13" x14ac:dyDescent="0.3">
      <c r="A1151" s="6" t="s">
        <v>1850</v>
      </c>
      <c r="B1151" s="1" t="s">
        <v>7788</v>
      </c>
      <c r="C1151" s="106" t="s">
        <v>6406</v>
      </c>
      <c r="D1151" s="106" t="s">
        <v>6712</v>
      </c>
      <c r="E1151" s="106" t="s">
        <v>6495</v>
      </c>
      <c r="F1151" s="62">
        <v>5618.0065516218356</v>
      </c>
      <c r="G1151" s="62">
        <v>91.075856029660784</v>
      </c>
      <c r="H1151" s="62">
        <v>511664.75586920133</v>
      </c>
      <c r="I1151" s="127">
        <v>10757.166666666668</v>
      </c>
      <c r="J1151" s="16">
        <v>10015.093464102931</v>
      </c>
      <c r="K1151" s="17">
        <f>gp_need_index[[#This Row],[Normalised weighted population (base year)]]/gp_need_index[[#This Row],[Registered population (base year)]]</f>
        <v>0.93101592402921429</v>
      </c>
      <c r="L1151" s="113">
        <v>10855.42360016153</v>
      </c>
      <c r="M1151" s="16">
        <v>10105.926691609164</v>
      </c>
      <c r="N1151" s="17">
        <f>gp_need_index[[#This Row],[Normalised weighted population 2025/26]]/gp_need_index[[#This Row],[Registered population 2025/26]]</f>
        <v>0.9309564567760199</v>
      </c>
    </row>
    <row r="1152" spans="1:14" ht="13" x14ac:dyDescent="0.3">
      <c r="A1152" s="6" t="s">
        <v>1699</v>
      </c>
      <c r="B1152" s="1" t="s">
        <v>7789</v>
      </c>
      <c r="C1152" s="106" t="s">
        <v>6406</v>
      </c>
      <c r="D1152" s="106" t="s">
        <v>6712</v>
      </c>
      <c r="E1152" s="106" t="s">
        <v>6498</v>
      </c>
      <c r="F1152" s="62">
        <v>5525.851236979167</v>
      </c>
      <c r="G1152" s="62">
        <v>42.863379215310943</v>
      </c>
      <c r="H1152" s="62">
        <v>236856.65705803307</v>
      </c>
      <c r="I1152" s="127">
        <v>5716.9166666666661</v>
      </c>
      <c r="J1152" s="16">
        <v>4636.1245929504184</v>
      </c>
      <c r="K1152" s="17">
        <f>gp_need_index[[#This Row],[Normalised weighted population (base year)]]/gp_need_index[[#This Row],[Registered population (base year)]]</f>
        <v>0.81094842959353131</v>
      </c>
      <c r="L1152" s="113">
        <v>5772.6996301987347</v>
      </c>
      <c r="M1152" s="16">
        <v>4678.1725440162882</v>
      </c>
      <c r="N1152" s="17">
        <f>gp_need_index[[#This Row],[Normalised weighted population 2025/26]]/gp_need_index[[#This Row],[Registered population 2025/26]]</f>
        <v>0.81039597479545877</v>
      </c>
    </row>
    <row r="1153" spans="1:14" ht="13" x14ac:dyDescent="0.3">
      <c r="A1153" s="6" t="s">
        <v>1700</v>
      </c>
      <c r="B1153" s="1" t="s">
        <v>7790</v>
      </c>
      <c r="C1153" s="106" t="s">
        <v>6406</v>
      </c>
      <c r="D1153" s="106" t="s">
        <v>6712</v>
      </c>
      <c r="E1153" s="106" t="s">
        <v>6494</v>
      </c>
      <c r="F1153" s="62">
        <v>5533.3178962628863</v>
      </c>
      <c r="G1153" s="62">
        <v>118.35021398986103</v>
      </c>
      <c r="H1153" s="62">
        <v>654869.35709664028</v>
      </c>
      <c r="I1153" s="127">
        <v>13567.25</v>
      </c>
      <c r="J1153" s="16">
        <v>12818.115265645623</v>
      </c>
      <c r="K1153" s="17">
        <f>gp_need_index[[#This Row],[Normalised weighted population (base year)]]/gp_need_index[[#This Row],[Registered population (base year)]]</f>
        <v>0.94478359768159526</v>
      </c>
      <c r="L1153" s="113">
        <v>13695.339738259958</v>
      </c>
      <c r="M1153" s="16">
        <v>12934.370873673519</v>
      </c>
      <c r="N1153" s="17">
        <f>gp_need_index[[#This Row],[Normalised weighted population 2025/26]]/gp_need_index[[#This Row],[Registered population 2025/26]]</f>
        <v>0.94443592644433927</v>
      </c>
    </row>
    <row r="1154" spans="1:14" ht="13" x14ac:dyDescent="0.3">
      <c r="A1154" s="6" t="s">
        <v>1816</v>
      </c>
      <c r="B1154" s="1" t="s">
        <v>7791</v>
      </c>
      <c r="C1154" s="106" t="s">
        <v>6406</v>
      </c>
      <c r="D1154" s="106" t="s">
        <v>6712</v>
      </c>
      <c r="E1154" s="106" t="s">
        <v>6683</v>
      </c>
      <c r="F1154" s="62">
        <v>5666.6850039354013</v>
      </c>
      <c r="G1154" s="62">
        <v>131.22523828741345</v>
      </c>
      <c r="H1154" s="62">
        <v>743612.08994113549</v>
      </c>
      <c r="I1154" s="127">
        <v>10823</v>
      </c>
      <c r="J1154" s="16">
        <v>14555.125199401418</v>
      </c>
      <c r="K1154" s="17">
        <f>gp_need_index[[#This Row],[Normalised weighted population (base year)]]/gp_need_index[[#This Row],[Registered population (base year)]]</f>
        <v>1.3448327819829453</v>
      </c>
      <c r="L1154" s="113">
        <v>10910.27645871582</v>
      </c>
      <c r="M1154" s="16">
        <v>14687.134850969593</v>
      </c>
      <c r="N1154" s="17">
        <f>gp_need_index[[#This Row],[Normalised weighted population 2025/26]]/gp_need_index[[#This Row],[Registered population 2025/26]]</f>
        <v>1.3461743986548187</v>
      </c>
    </row>
    <row r="1155" spans="1:14" ht="13" x14ac:dyDescent="0.3">
      <c r="A1155" s="6" t="s">
        <v>1701</v>
      </c>
      <c r="B1155" s="1" t="s">
        <v>7792</v>
      </c>
      <c r="C1155" s="106" t="s">
        <v>6406</v>
      </c>
      <c r="D1155" s="106" t="s">
        <v>6712</v>
      </c>
      <c r="E1155" s="106" t="s">
        <v>6498</v>
      </c>
      <c r="F1155" s="62">
        <v>5508.2532857259112</v>
      </c>
      <c r="G1155" s="62">
        <v>52.958360694383337</v>
      </c>
      <c r="H1155" s="62">
        <v>291708.06430149497</v>
      </c>
      <c r="I1155" s="127">
        <v>4857.0833333333339</v>
      </c>
      <c r="J1155" s="16">
        <v>5709.7611174119038</v>
      </c>
      <c r="K1155" s="17">
        <f>gp_need_index[[#This Row],[Normalised weighted population (base year)]]/gp_need_index[[#This Row],[Registered population (base year)]]</f>
        <v>1.1755534598772039</v>
      </c>
      <c r="L1155" s="113">
        <v>4900.3990909154227</v>
      </c>
      <c r="M1155" s="16">
        <v>5761.5465583010036</v>
      </c>
      <c r="N1155" s="17">
        <f>gp_need_index[[#This Row],[Normalised weighted population 2025/26]]/gp_need_index[[#This Row],[Registered population 2025/26]]</f>
        <v>1.1757300683901468</v>
      </c>
    </row>
    <row r="1156" spans="1:14" ht="13" x14ac:dyDescent="0.3">
      <c r="A1156" s="6" t="s">
        <v>1686</v>
      </c>
      <c r="B1156" s="1" t="s">
        <v>7793</v>
      </c>
      <c r="C1156" s="106" t="s">
        <v>6406</v>
      </c>
      <c r="D1156" s="106" t="s">
        <v>6712</v>
      </c>
      <c r="E1156" s="106" t="s">
        <v>6498</v>
      </c>
      <c r="F1156" s="62">
        <v>5403.3431477864588</v>
      </c>
      <c r="G1156" s="62">
        <v>37.938023291159816</v>
      </c>
      <c r="H1156" s="62">
        <v>204992.15819085148</v>
      </c>
      <c r="I1156" s="127">
        <v>4027.4999999999995</v>
      </c>
      <c r="J1156" s="16">
        <v>4012.4233692859048</v>
      </c>
      <c r="K1156" s="17">
        <f>gp_need_index[[#This Row],[Normalised weighted population (base year)]]/gp_need_index[[#This Row],[Registered population (base year)]]</f>
        <v>0.99625657834535197</v>
      </c>
      <c r="L1156" s="113">
        <v>4062.008254911123</v>
      </c>
      <c r="M1156" s="16">
        <v>4048.8145788197958</v>
      </c>
      <c r="N1156" s="17">
        <f>gp_need_index[[#This Row],[Normalised weighted population 2025/26]]/gp_need_index[[#This Row],[Registered population 2025/26]]</f>
        <v>0.99675193272308704</v>
      </c>
    </row>
    <row r="1157" spans="1:14" ht="13" x14ac:dyDescent="0.3">
      <c r="A1157" s="6" t="s">
        <v>1693</v>
      </c>
      <c r="B1157" s="1" t="s">
        <v>12492</v>
      </c>
      <c r="C1157" s="106" t="s">
        <v>6406</v>
      </c>
      <c r="D1157" s="106" t="s">
        <v>6712</v>
      </c>
      <c r="E1157" s="106" t="s">
        <v>6498</v>
      </c>
      <c r="F1157" s="62">
        <v>5550.135458187181</v>
      </c>
      <c r="G1157" s="62">
        <v>184.01883432762884</v>
      </c>
      <c r="H1157" s="62">
        <v>1021329.4573760453</v>
      </c>
      <c r="I1157" s="127">
        <v>18503.916666666668</v>
      </c>
      <c r="J1157" s="16">
        <v>19991.038772812066</v>
      </c>
      <c r="K1157" s="17">
        <f>gp_need_index[[#This Row],[Normalised weighted population (base year)]]/gp_need_index[[#This Row],[Registered population (base year)]]</f>
        <v>1.0803679638713641</v>
      </c>
      <c r="L1157" s="113">
        <v>18673.501366784138</v>
      </c>
      <c r="M1157" s="16">
        <v>20172.350168401663</v>
      </c>
      <c r="N1157" s="17">
        <f>gp_need_index[[#This Row],[Normalised weighted population 2025/26]]/gp_need_index[[#This Row],[Registered population 2025/26]]</f>
        <v>1.0802660825186021</v>
      </c>
    </row>
    <row r="1158" spans="1:14" ht="13" x14ac:dyDescent="0.3">
      <c r="A1158" s="6" t="s">
        <v>1809</v>
      </c>
      <c r="B1158" s="1" t="s">
        <v>7794</v>
      </c>
      <c r="C1158" s="106" t="s">
        <v>6406</v>
      </c>
      <c r="D1158" s="106" t="s">
        <v>6712</v>
      </c>
      <c r="E1158" s="106" t="s">
        <v>6683</v>
      </c>
      <c r="F1158" s="62">
        <v>5553.4345546875002</v>
      </c>
      <c r="G1158" s="62">
        <v>144.68959660473092</v>
      </c>
      <c r="H1158" s="62">
        <v>803524.20548850787</v>
      </c>
      <c r="I1158" s="127">
        <v>13379.166666666668</v>
      </c>
      <c r="J1158" s="16">
        <v>15727.817728946009</v>
      </c>
      <c r="K1158" s="17">
        <f>gp_need_index[[#This Row],[Normalised weighted population (base year)]]/gp_need_index[[#This Row],[Registered population (base year)]]</f>
        <v>1.1755453923846284</v>
      </c>
      <c r="L1158" s="113">
        <v>13492.111611066081</v>
      </c>
      <c r="M1158" s="16">
        <v>15870.463272002642</v>
      </c>
      <c r="N1158" s="17">
        <f>gp_need_index[[#This Row],[Normalised weighted population 2025/26]]/gp_need_index[[#This Row],[Registered population 2025/26]]</f>
        <v>1.1762772003002009</v>
      </c>
    </row>
    <row r="1159" spans="1:14" ht="13" x14ac:dyDescent="0.3">
      <c r="A1159" s="6" t="s">
        <v>1871</v>
      </c>
      <c r="B1159" s="1" t="s">
        <v>7795</v>
      </c>
      <c r="C1159" s="106" t="s">
        <v>6406</v>
      </c>
      <c r="D1159" s="106" t="s">
        <v>6712</v>
      </c>
      <c r="E1159" s="106" t="s">
        <v>6496</v>
      </c>
      <c r="F1159" s="62">
        <v>5471.5809040960867</v>
      </c>
      <c r="G1159" s="62">
        <v>99.488552651557967</v>
      </c>
      <c r="H1159" s="62">
        <v>544359.66486442264</v>
      </c>
      <c r="I1159" s="127">
        <v>13651.416666666666</v>
      </c>
      <c r="J1159" s="16">
        <v>10655.048758329189</v>
      </c>
      <c r="K1159" s="17">
        <f>gp_need_index[[#This Row],[Normalised weighted population (base year)]]/gp_need_index[[#This Row],[Registered population (base year)]]</f>
        <v>0.78050864745386783</v>
      </c>
      <c r="L1159" s="113">
        <v>13781.18841636556</v>
      </c>
      <c r="M1159" s="16">
        <v>10751.686145830794</v>
      </c>
      <c r="N1159" s="17">
        <f>gp_need_index[[#This Row],[Normalised weighted population 2025/26]]/gp_need_index[[#This Row],[Registered population 2025/26]]</f>
        <v>0.78017118850670786</v>
      </c>
    </row>
    <row r="1160" spans="1:14" ht="13" x14ac:dyDescent="0.3">
      <c r="A1160" s="6" t="s">
        <v>1838</v>
      </c>
      <c r="B1160" s="1" t="s">
        <v>7796</v>
      </c>
      <c r="C1160" s="106" t="s">
        <v>6406</v>
      </c>
      <c r="D1160" s="106" t="s">
        <v>6712</v>
      </c>
      <c r="E1160" s="106" t="s">
        <v>6683</v>
      </c>
      <c r="F1160" s="62">
        <v>5615.4441502530808</v>
      </c>
      <c r="G1160" s="62">
        <v>65.470574091711526</v>
      </c>
      <c r="H1160" s="62">
        <v>367646.3522970124</v>
      </c>
      <c r="I1160" s="127">
        <v>6842.0000000000018</v>
      </c>
      <c r="J1160" s="16">
        <v>7196.1426652031087</v>
      </c>
      <c r="K1160" s="17">
        <f>gp_need_index[[#This Row],[Normalised weighted population (base year)]]/gp_need_index[[#This Row],[Registered population (base year)]]</f>
        <v>1.0517601089159758</v>
      </c>
      <c r="L1160" s="113">
        <v>6901.9775163728145</v>
      </c>
      <c r="M1160" s="16">
        <v>7261.4090420191187</v>
      </c>
      <c r="N1160" s="17">
        <f>gp_need_index[[#This Row],[Normalised weighted population 2025/26]]/gp_need_index[[#This Row],[Registered population 2025/26]]</f>
        <v>1.0520766004806106</v>
      </c>
    </row>
    <row r="1161" spans="1:14" ht="13" x14ac:dyDescent="0.3">
      <c r="A1161" s="6" t="s">
        <v>1882</v>
      </c>
      <c r="B1161" s="1" t="s">
        <v>7797</v>
      </c>
      <c r="C1161" s="106" t="s">
        <v>6406</v>
      </c>
      <c r="D1161" s="106" t="s">
        <v>6712</v>
      </c>
      <c r="E1161" s="106" t="s">
        <v>6492</v>
      </c>
      <c r="F1161" s="62">
        <v>5420.8582735283426</v>
      </c>
      <c r="G1161" s="62">
        <v>54.782115703170483</v>
      </c>
      <c r="H1161" s="62">
        <v>296966.08515091863</v>
      </c>
      <c r="I1161" s="127">
        <v>8397.3333333333339</v>
      </c>
      <c r="J1161" s="16">
        <v>5812.6792286148602</v>
      </c>
      <c r="K1161" s="17">
        <f>gp_need_index[[#This Row],[Normalised weighted population (base year)]]/gp_need_index[[#This Row],[Registered population (base year)]]</f>
        <v>0.69220537019071848</v>
      </c>
      <c r="L1161" s="113">
        <v>8480.8778355314789</v>
      </c>
      <c r="M1161" s="16">
        <v>5865.3980990563568</v>
      </c>
      <c r="N1161" s="17">
        <f>gp_need_index[[#This Row],[Normalised weighted population 2025/26]]/gp_need_index[[#This Row],[Registered population 2025/26]]</f>
        <v>0.69160271056879152</v>
      </c>
    </row>
    <row r="1162" spans="1:14" ht="13" x14ac:dyDescent="0.3">
      <c r="A1162" s="6" t="s">
        <v>1842</v>
      </c>
      <c r="B1162" s="1" t="s">
        <v>7798</v>
      </c>
      <c r="C1162" s="106" t="s">
        <v>6406</v>
      </c>
      <c r="D1162" s="106" t="s">
        <v>6712</v>
      </c>
      <c r="E1162" s="106" t="s">
        <v>6683</v>
      </c>
      <c r="F1162" s="62">
        <v>5677.0921849959932</v>
      </c>
      <c r="G1162" s="62">
        <v>82.37462250230719</v>
      </c>
      <c r="H1162" s="62">
        <v>467648.32564984326</v>
      </c>
      <c r="I1162" s="127">
        <v>10124.833333333332</v>
      </c>
      <c r="J1162" s="16">
        <v>9153.5358572004025</v>
      </c>
      <c r="K1162" s="17">
        <f>gp_need_index[[#This Row],[Normalised weighted population (base year)]]/gp_need_index[[#This Row],[Registered population (base year)]]</f>
        <v>0.90406780594252456</v>
      </c>
      <c r="L1162" s="113">
        <v>10216.012597452649</v>
      </c>
      <c r="M1162" s="16">
        <v>9236.5550729454862</v>
      </c>
      <c r="N1162" s="17">
        <f>gp_need_index[[#This Row],[Normalised weighted population 2025/26]]/gp_need_index[[#This Row],[Registered population 2025/26]]</f>
        <v>0.90412526265370996</v>
      </c>
    </row>
    <row r="1163" spans="1:14" ht="13" x14ac:dyDescent="0.3">
      <c r="A1163" s="6" t="s">
        <v>1876</v>
      </c>
      <c r="B1163" s="1" t="s">
        <v>7799</v>
      </c>
      <c r="C1163" s="106" t="s">
        <v>6406</v>
      </c>
      <c r="D1163" s="106" t="s">
        <v>6712</v>
      </c>
      <c r="E1163" s="106" t="s">
        <v>6492</v>
      </c>
      <c r="F1163" s="62">
        <v>5486.8831289785876</v>
      </c>
      <c r="G1163" s="62">
        <v>129.77477640516281</v>
      </c>
      <c r="H1163" s="62">
        <v>712059.03122445627</v>
      </c>
      <c r="I1163" s="127">
        <v>14599.416666666668</v>
      </c>
      <c r="J1163" s="16">
        <v>13937.519963744633</v>
      </c>
      <c r="K1163" s="17">
        <f>gp_need_index[[#This Row],[Normalised weighted population (base year)]]/gp_need_index[[#This Row],[Registered population (base year)]]</f>
        <v>0.95466279797101239</v>
      </c>
      <c r="L1163" s="113">
        <v>14721.119052646591</v>
      </c>
      <c r="M1163" s="16">
        <v>14063.928162158072</v>
      </c>
      <c r="N1163" s="17">
        <f>gp_need_index[[#This Row],[Normalised weighted population 2025/26]]/gp_need_index[[#This Row],[Registered population 2025/26]]</f>
        <v>0.95535727357830402</v>
      </c>
    </row>
    <row r="1164" spans="1:14" ht="13" x14ac:dyDescent="0.3">
      <c r="A1164" s="6" t="s">
        <v>1803</v>
      </c>
      <c r="B1164" s="1" t="s">
        <v>7800</v>
      </c>
      <c r="C1164" s="106" t="s">
        <v>6406</v>
      </c>
      <c r="D1164" s="106" t="s">
        <v>6712</v>
      </c>
      <c r="E1164" s="106" t="s">
        <v>6493</v>
      </c>
      <c r="F1164" s="62">
        <v>5529.678318189538</v>
      </c>
      <c r="G1164" s="62">
        <v>54.076584963137883</v>
      </c>
      <c r="H1164" s="62">
        <v>299026.11939239793</v>
      </c>
      <c r="I1164" s="127">
        <v>5923.4166666666661</v>
      </c>
      <c r="J1164" s="16">
        <v>5853.001402911621</v>
      </c>
      <c r="K1164" s="17">
        <f>gp_need_index[[#This Row],[Normalised weighted population (base year)]]/gp_need_index[[#This Row],[Registered population (base year)]]</f>
        <v>0.98811239058172307</v>
      </c>
      <c r="L1164" s="113">
        <v>5976.8024233459773</v>
      </c>
      <c r="M1164" s="16">
        <v>5906.0859806971948</v>
      </c>
      <c r="N1164" s="17">
        <f>gp_need_index[[#This Row],[Normalised weighted population 2025/26]]/gp_need_index[[#This Row],[Registered population 2025/26]]</f>
        <v>0.98816818130501405</v>
      </c>
    </row>
    <row r="1165" spans="1:14" ht="13" x14ac:dyDescent="0.3">
      <c r="A1165" s="6" t="s">
        <v>1875</v>
      </c>
      <c r="B1165" s="1" t="s">
        <v>7801</v>
      </c>
      <c r="C1165" s="106" t="s">
        <v>6406</v>
      </c>
      <c r="D1165" s="106" t="s">
        <v>6712</v>
      </c>
      <c r="E1165" s="106" t="s">
        <v>6492</v>
      </c>
      <c r="F1165" s="62">
        <v>5461.7102661132813</v>
      </c>
      <c r="G1165" s="62">
        <v>79.284091449782167</v>
      </c>
      <c r="H1165" s="62">
        <v>433026.73621073947</v>
      </c>
      <c r="I1165" s="127">
        <v>9758</v>
      </c>
      <c r="J1165" s="16">
        <v>8475.8685953242275</v>
      </c>
      <c r="K1165" s="17">
        <f>gp_need_index[[#This Row],[Normalised weighted population (base year)]]/gp_need_index[[#This Row],[Registered population (base year)]]</f>
        <v>0.86860715262597121</v>
      </c>
      <c r="L1165" s="113">
        <v>9846.4039874499013</v>
      </c>
      <c r="M1165" s="16">
        <v>8552.7416173475885</v>
      </c>
      <c r="N1165" s="17">
        <f>gp_need_index[[#This Row],[Normalised weighted population 2025/26]]/gp_need_index[[#This Row],[Registered population 2025/26]]</f>
        <v>0.86861575335003538</v>
      </c>
    </row>
    <row r="1166" spans="1:14" ht="13" x14ac:dyDescent="0.3">
      <c r="A1166" s="6" t="s">
        <v>1827</v>
      </c>
      <c r="B1166" s="1" t="s">
        <v>7802</v>
      </c>
      <c r="C1166" s="106" t="s">
        <v>6406</v>
      </c>
      <c r="D1166" s="106" t="s">
        <v>6712</v>
      </c>
      <c r="E1166" s="106" t="s">
        <v>6683</v>
      </c>
      <c r="F1166" s="62">
        <v>5588.9631259412654</v>
      </c>
      <c r="G1166" s="62">
        <v>92.809315332883813</v>
      </c>
      <c r="H1166" s="62">
        <v>518707.84113934293</v>
      </c>
      <c r="I1166" s="127">
        <v>8867.6666666666661</v>
      </c>
      <c r="J1166" s="16">
        <v>10152.951615259519</v>
      </c>
      <c r="K1166" s="17">
        <f>gp_need_index[[#This Row],[Normalised weighted population (base year)]]/gp_need_index[[#This Row],[Registered population (base year)]]</f>
        <v>1.1449406024049378</v>
      </c>
      <c r="L1166" s="113">
        <v>8940.5098896914023</v>
      </c>
      <c r="M1166" s="16">
        <v>10245.035165676114</v>
      </c>
      <c r="N1166" s="17">
        <f>gp_need_index[[#This Row],[Normalised weighted population 2025/26]]/gp_need_index[[#This Row],[Registered population 2025/26]]</f>
        <v>1.145911731218916</v>
      </c>
    </row>
    <row r="1167" spans="1:14" ht="13" x14ac:dyDescent="0.3">
      <c r="A1167" s="6" t="s">
        <v>1843</v>
      </c>
      <c r="B1167" s="1" t="s">
        <v>7803</v>
      </c>
      <c r="C1167" s="106" t="s">
        <v>6406</v>
      </c>
      <c r="D1167" s="106" t="s">
        <v>6712</v>
      </c>
      <c r="E1167" s="106" t="s">
        <v>6683</v>
      </c>
      <c r="F1167" s="62">
        <v>5635.0167151162786</v>
      </c>
      <c r="G1167" s="62">
        <v>47.445962068814829</v>
      </c>
      <c r="H1167" s="62">
        <v>267358.78932254447</v>
      </c>
      <c r="I1167" s="127">
        <v>5361.416666666667</v>
      </c>
      <c r="J1167" s="16">
        <v>5233.159471705294</v>
      </c>
      <c r="K1167" s="17">
        <f>gp_need_index[[#This Row],[Normalised weighted population (base year)]]/gp_need_index[[#This Row],[Registered population (base year)]]</f>
        <v>0.97607774158670013</v>
      </c>
      <c r="L1167" s="113">
        <v>5405.8810134595642</v>
      </c>
      <c r="M1167" s="16">
        <v>5280.6223103271777</v>
      </c>
      <c r="N1167" s="17">
        <f>gp_need_index[[#This Row],[Normalised weighted population 2025/26]]/gp_need_index[[#This Row],[Registered population 2025/26]]</f>
        <v>0.97682917866291963</v>
      </c>
    </row>
    <row r="1168" spans="1:14" ht="13" x14ac:dyDescent="0.3">
      <c r="A1168" s="6" t="s">
        <v>1063</v>
      </c>
      <c r="B1168" s="1" t="s">
        <v>7804</v>
      </c>
      <c r="C1168" s="106" t="s">
        <v>6406</v>
      </c>
      <c r="D1168" s="106" t="s">
        <v>6712</v>
      </c>
      <c r="E1168" s="106" t="s">
        <v>6497</v>
      </c>
      <c r="F1168" s="62">
        <v>5327.6448416804633</v>
      </c>
      <c r="G1168" s="62">
        <v>211.49914027234027</v>
      </c>
      <c r="H1168" s="62">
        <v>1126792.3036917865</v>
      </c>
      <c r="I1168" s="127">
        <v>22991.25</v>
      </c>
      <c r="J1168" s="16">
        <v>22055.320611118859</v>
      </c>
      <c r="K1168" s="17">
        <f>gp_need_index[[#This Row],[Normalised weighted population (base year)]]/gp_need_index[[#This Row],[Registered population (base year)]]</f>
        <v>0.95929193110939415</v>
      </c>
      <c r="L1168" s="113">
        <v>23196.929242674611</v>
      </c>
      <c r="M1168" s="16">
        <v>22255.354286488269</v>
      </c>
      <c r="N1168" s="17">
        <f>gp_need_index[[#This Row],[Normalised weighted population 2025/26]]/gp_need_index[[#This Row],[Registered population 2025/26]]</f>
        <v>0.95940950001027903</v>
      </c>
    </row>
    <row r="1169" spans="1:14" ht="13" x14ac:dyDescent="0.3">
      <c r="A1169" s="6" t="s">
        <v>1852</v>
      </c>
      <c r="B1169" s="1" t="s">
        <v>7805</v>
      </c>
      <c r="C1169" s="106" t="s">
        <v>6406</v>
      </c>
      <c r="D1169" s="106" t="s">
        <v>6712</v>
      </c>
      <c r="E1169" s="106" t="s">
        <v>6498</v>
      </c>
      <c r="F1169" s="62">
        <v>5608.4411485460068</v>
      </c>
      <c r="G1169" s="62">
        <v>68.321726632346014</v>
      </c>
      <c r="H1169" s="62">
        <v>383178.38298456097</v>
      </c>
      <c r="I1169" s="127">
        <v>7184</v>
      </c>
      <c r="J1169" s="16">
        <v>7500.159577133777</v>
      </c>
      <c r="K1169" s="17">
        <f>gp_need_index[[#This Row],[Normalised weighted population (base year)]]/gp_need_index[[#This Row],[Registered population (base year)]]</f>
        <v>1.0440088498237441</v>
      </c>
      <c r="L1169" s="113">
        <v>7250.6458879560905</v>
      </c>
      <c r="M1169" s="16">
        <v>7568.1832759284707</v>
      </c>
      <c r="N1169" s="17">
        <f>gp_need_index[[#This Row],[Normalised weighted population 2025/26]]/gp_need_index[[#This Row],[Registered population 2025/26]]</f>
        <v>1.0437943588584067</v>
      </c>
    </row>
    <row r="1170" spans="1:14" ht="13" x14ac:dyDescent="0.3">
      <c r="A1170" s="6" t="s">
        <v>1064</v>
      </c>
      <c r="B1170" s="1" t="s">
        <v>7806</v>
      </c>
      <c r="C1170" s="106" t="s">
        <v>6406</v>
      </c>
      <c r="D1170" s="106" t="s">
        <v>6712</v>
      </c>
      <c r="E1170" s="106" t="s">
        <v>6405</v>
      </c>
      <c r="F1170" s="62">
        <v>5317.0069783528643</v>
      </c>
      <c r="G1170" s="62">
        <v>30.380291944701092</v>
      </c>
      <c r="H1170" s="62">
        <v>161532.22427437303</v>
      </c>
      <c r="I1170" s="127">
        <v>3761.666666666667</v>
      </c>
      <c r="J1170" s="16">
        <v>3161.7583681801134</v>
      </c>
      <c r="K1170" s="17">
        <f>gp_need_index[[#This Row],[Normalised weighted population (base year)]]/gp_need_index[[#This Row],[Registered population (base year)]]</f>
        <v>0.84052061183343729</v>
      </c>
      <c r="L1170" s="113">
        <v>3800.4166365370183</v>
      </c>
      <c r="M1170" s="16">
        <v>3190.4343578956386</v>
      </c>
      <c r="N1170" s="17">
        <f>gp_need_index[[#This Row],[Normalised weighted population 2025/26]]/gp_need_index[[#This Row],[Registered population 2025/26]]</f>
        <v>0.83949594558211327</v>
      </c>
    </row>
    <row r="1171" spans="1:14" ht="13" x14ac:dyDescent="0.3">
      <c r="A1171" s="6" t="s">
        <v>1841</v>
      </c>
      <c r="B1171" s="1" t="s">
        <v>7807</v>
      </c>
      <c r="C1171" s="106" t="s">
        <v>6406</v>
      </c>
      <c r="D1171" s="106" t="s">
        <v>6712</v>
      </c>
      <c r="E1171" s="106" t="s">
        <v>6683</v>
      </c>
      <c r="F1171" s="62">
        <v>5760.579048488451</v>
      </c>
      <c r="G1171" s="62">
        <v>2.9056081463649694</v>
      </c>
      <c r="H1171" s="62">
        <v>16737.985411067406</v>
      </c>
      <c r="I1171" s="127">
        <v>3577.8333333333335</v>
      </c>
      <c r="J1171" s="16">
        <v>327.62172178121233</v>
      </c>
      <c r="K1171" s="17">
        <f>gp_need_index[[#This Row],[Normalised weighted population (base year)]]/gp_need_index[[#This Row],[Registered population (base year)]]</f>
        <v>9.1569866804270456E-2</v>
      </c>
      <c r="L1171" s="113">
        <v>3608.637781012771</v>
      </c>
      <c r="M1171" s="16">
        <v>330.59313073482826</v>
      </c>
      <c r="N1171" s="17">
        <f>gp_need_index[[#This Row],[Normalised weighted population 2025/26]]/gp_need_index[[#This Row],[Registered population 2025/26]]</f>
        <v>9.1611613799057065E-2</v>
      </c>
    </row>
    <row r="1172" spans="1:14" ht="13" x14ac:dyDescent="0.3">
      <c r="A1172" s="6" t="s">
        <v>1804</v>
      </c>
      <c r="B1172" s="1" t="s">
        <v>7808</v>
      </c>
      <c r="C1172" s="106" t="s">
        <v>6406</v>
      </c>
      <c r="D1172" s="106" t="s">
        <v>6712</v>
      </c>
      <c r="E1172" s="106" t="s">
        <v>6683</v>
      </c>
      <c r="F1172" s="62">
        <v>5706.3715883725654</v>
      </c>
      <c r="G1172" s="62">
        <v>78.977912178313147</v>
      </c>
      <c r="H1172" s="62">
        <v>450677.31416330975</v>
      </c>
      <c r="I1172" s="127">
        <v>6633.2499999999991</v>
      </c>
      <c r="J1172" s="16">
        <v>8821.352988889952</v>
      </c>
      <c r="K1172" s="17">
        <f>gp_need_index[[#This Row],[Normalised weighted population (base year)]]/gp_need_index[[#This Row],[Registered population (base year)]]</f>
        <v>1.329868916276328</v>
      </c>
      <c r="L1172" s="113">
        <v>6683.0806744171641</v>
      </c>
      <c r="M1172" s="16">
        <v>8901.3594277539141</v>
      </c>
      <c r="N1172" s="17">
        <f>gp_need_index[[#This Row],[Normalised weighted population 2025/26]]/gp_need_index[[#This Row],[Registered population 2025/26]]</f>
        <v>1.3319245811034905</v>
      </c>
    </row>
    <row r="1173" spans="1:14" ht="13" x14ac:dyDescent="0.3">
      <c r="A1173" s="6" t="s">
        <v>1684</v>
      </c>
      <c r="B1173" s="1" t="s">
        <v>7809</v>
      </c>
      <c r="C1173" s="106" t="s">
        <v>6406</v>
      </c>
      <c r="D1173" s="106" t="s">
        <v>6712</v>
      </c>
      <c r="E1173" s="106" t="s">
        <v>6494</v>
      </c>
      <c r="F1173" s="62">
        <v>5618.0523304880398</v>
      </c>
      <c r="G1173" s="62">
        <v>83.071427652702781</v>
      </c>
      <c r="H1173" s="62">
        <v>466699.62772123545</v>
      </c>
      <c r="I1173" s="127">
        <v>8734.75</v>
      </c>
      <c r="J1173" s="16">
        <v>9134.9664749726435</v>
      </c>
      <c r="K1173" s="17">
        <f>gp_need_index[[#This Row],[Normalised weighted population (base year)]]/gp_need_index[[#This Row],[Registered population (base year)]]</f>
        <v>1.0458188814760174</v>
      </c>
      <c r="L1173" s="113">
        <v>8819.0360033887846</v>
      </c>
      <c r="M1173" s="16">
        <v>9217.81727322601</v>
      </c>
      <c r="N1173" s="17">
        <f>gp_need_index[[#This Row],[Normalised weighted population 2025/26]]/gp_need_index[[#This Row],[Registered population 2025/26]]</f>
        <v>1.0452182381026669</v>
      </c>
    </row>
    <row r="1174" spans="1:14" ht="13" x14ac:dyDescent="0.3">
      <c r="A1174" s="6" t="s">
        <v>1869</v>
      </c>
      <c r="B1174" s="1" t="s">
        <v>7810</v>
      </c>
      <c r="C1174" s="106" t="s">
        <v>6406</v>
      </c>
      <c r="D1174" s="106" t="s">
        <v>6712</v>
      </c>
      <c r="E1174" s="106" t="s">
        <v>6496</v>
      </c>
      <c r="F1174" s="62">
        <v>5523.1327784338664</v>
      </c>
      <c r="G1174" s="62">
        <v>52.644257036058889</v>
      </c>
      <c r="H1174" s="62">
        <v>290761.22163215454</v>
      </c>
      <c r="I1174" s="127">
        <v>7277.75</v>
      </c>
      <c r="J1174" s="16">
        <v>5691.2280491861347</v>
      </c>
      <c r="K1174" s="17">
        <f>gp_need_index[[#This Row],[Normalised weighted population (base year)]]/gp_need_index[[#This Row],[Registered population (base year)]]</f>
        <v>0.78200378539880244</v>
      </c>
      <c r="L1174" s="113">
        <v>7350.1906057782617</v>
      </c>
      <c r="M1174" s="16">
        <v>5742.845401938207</v>
      </c>
      <c r="N1174" s="17">
        <f>gp_need_index[[#This Row],[Normalised weighted population 2025/26]]/gp_need_index[[#This Row],[Registered population 2025/26]]</f>
        <v>0.7813192487040459</v>
      </c>
    </row>
    <row r="1175" spans="1:14" ht="13" x14ac:dyDescent="0.3">
      <c r="A1175" s="6" t="s">
        <v>1868</v>
      </c>
      <c r="B1175" s="1" t="s">
        <v>7811</v>
      </c>
      <c r="C1175" s="106" t="s">
        <v>6406</v>
      </c>
      <c r="D1175" s="106" t="s">
        <v>6712</v>
      </c>
      <c r="E1175" s="106" t="s">
        <v>6496</v>
      </c>
      <c r="F1175" s="62">
        <v>5797.246596827652</v>
      </c>
      <c r="G1175" s="62">
        <v>31.670986908416829</v>
      </c>
      <c r="H1175" s="62">
        <v>183604.52107299259</v>
      </c>
      <c r="I1175" s="127">
        <v>3805.75</v>
      </c>
      <c r="J1175" s="16">
        <v>3593.7914774961364</v>
      </c>
      <c r="K1175" s="17">
        <f>gp_need_index[[#This Row],[Normalised weighted population (base year)]]/gp_need_index[[#This Row],[Registered population (base year)]]</f>
        <v>0.94430571569234356</v>
      </c>
      <c r="L1175" s="113">
        <v>3841.2519076470517</v>
      </c>
      <c r="M1175" s="16">
        <v>3626.3858491867659</v>
      </c>
      <c r="N1175" s="17">
        <f>gp_need_index[[#This Row],[Normalised weighted population 2025/26]]/gp_need_index[[#This Row],[Registered population 2025/26]]</f>
        <v>0.9440635335494304</v>
      </c>
    </row>
    <row r="1176" spans="1:14" ht="13" x14ac:dyDescent="0.3">
      <c r="A1176" s="6" t="s">
        <v>1800</v>
      </c>
      <c r="B1176" s="1" t="s">
        <v>7812</v>
      </c>
      <c r="C1176" s="106" t="s">
        <v>6406</v>
      </c>
      <c r="D1176" s="106" t="s">
        <v>6712</v>
      </c>
      <c r="E1176" s="106" t="s">
        <v>6493</v>
      </c>
      <c r="F1176" s="62">
        <v>5421.1316121419268</v>
      </c>
      <c r="G1176" s="62">
        <v>57.248668182038934</v>
      </c>
      <c r="H1176" s="62">
        <v>310352.56483467494</v>
      </c>
      <c r="I1176" s="127">
        <v>7222.4166666666661</v>
      </c>
      <c r="J1176" s="16">
        <v>6074.7000999965239</v>
      </c>
      <c r="K1176" s="17">
        <f>gp_need_index[[#This Row],[Normalised weighted population (base year)]]/gp_need_index[[#This Row],[Registered population (base year)]]</f>
        <v>0.84108967681591218</v>
      </c>
      <c r="L1176" s="113">
        <v>7289.2714178451506</v>
      </c>
      <c r="M1176" s="16">
        <v>6129.7954037191375</v>
      </c>
      <c r="N1176" s="17">
        <f>gp_need_index[[#This Row],[Normalised weighted population 2025/26]]/gp_need_index[[#This Row],[Registered population 2025/26]]</f>
        <v>0.84093389480772329</v>
      </c>
    </row>
    <row r="1177" spans="1:14" ht="13" x14ac:dyDescent="0.3">
      <c r="A1177" s="6" t="s">
        <v>1849</v>
      </c>
      <c r="B1177" s="1" t="s">
        <v>7813</v>
      </c>
      <c r="C1177" s="106" t="s">
        <v>6406</v>
      </c>
      <c r="D1177" s="106" t="s">
        <v>6712</v>
      </c>
      <c r="E1177" s="106" t="s">
        <v>6495</v>
      </c>
      <c r="F1177" s="62">
        <v>5483.2246237362133</v>
      </c>
      <c r="G1177" s="62">
        <v>87.89659937555183</v>
      </c>
      <c r="H1177" s="62">
        <v>481956.79803870287</v>
      </c>
      <c r="I1177" s="127">
        <v>8784.1666666666679</v>
      </c>
      <c r="J1177" s="16">
        <v>9433.6033948980694</v>
      </c>
      <c r="K1177" s="17">
        <f>gp_need_index[[#This Row],[Normalised weighted population (base year)]]/gp_need_index[[#This Row],[Registered population (base year)]]</f>
        <v>1.0739326509702762</v>
      </c>
      <c r="L1177" s="113">
        <v>8863.5358410041572</v>
      </c>
      <c r="M1177" s="16">
        <v>9519.1627205742261</v>
      </c>
      <c r="N1177" s="17">
        <f>gp_need_index[[#This Row],[Normalised weighted population 2025/26]]/gp_need_index[[#This Row],[Registered population 2025/26]]</f>
        <v>1.0739689996555362</v>
      </c>
    </row>
    <row r="1178" spans="1:14" ht="13" x14ac:dyDescent="0.3">
      <c r="A1178" s="6" t="s">
        <v>1808</v>
      </c>
      <c r="B1178" s="1" t="s">
        <v>7814</v>
      </c>
      <c r="C1178" s="106" t="s">
        <v>6406</v>
      </c>
      <c r="D1178" s="106" t="s">
        <v>6712</v>
      </c>
      <c r="E1178" s="106" t="s">
        <v>6683</v>
      </c>
      <c r="F1178" s="62">
        <v>5638.9171875000002</v>
      </c>
      <c r="G1178" s="62">
        <v>83.100101532815444</v>
      </c>
      <c r="H1178" s="62">
        <v>468594.59081638814</v>
      </c>
      <c r="I1178" s="127">
        <v>8455.6666666666661</v>
      </c>
      <c r="J1178" s="16">
        <v>9172.0576216488298</v>
      </c>
      <c r="K1178" s="17">
        <f>gp_need_index[[#This Row],[Normalised weighted population (base year)]]/gp_need_index[[#This Row],[Registered population (base year)]]</f>
        <v>1.084723178339831</v>
      </c>
      <c r="L1178" s="113">
        <v>8526.7415962237865</v>
      </c>
      <c r="M1178" s="16">
        <v>9255.2448230098234</v>
      </c>
      <c r="N1178" s="17">
        <f>gp_need_index[[#This Row],[Normalised weighted population 2025/26]]/gp_need_index[[#This Row],[Registered population 2025/26]]</f>
        <v>1.0854374697022209</v>
      </c>
    </row>
    <row r="1179" spans="1:14" ht="13" x14ac:dyDescent="0.3">
      <c r="A1179" s="6" t="s">
        <v>1835</v>
      </c>
      <c r="B1179" s="1" t="s">
        <v>7815</v>
      </c>
      <c r="C1179" s="106" t="s">
        <v>6406</v>
      </c>
      <c r="D1179" s="106" t="s">
        <v>6712</v>
      </c>
      <c r="E1179" s="106" t="s">
        <v>6683</v>
      </c>
      <c r="F1179" s="62">
        <v>5660.935699830572</v>
      </c>
      <c r="G1179" s="62">
        <v>146.08921342201518</v>
      </c>
      <c r="H1179" s="62">
        <v>827001.64362085331</v>
      </c>
      <c r="I1179" s="127">
        <v>21701.833333333328</v>
      </c>
      <c r="J1179" s="16">
        <v>16187.35443632329</v>
      </c>
      <c r="K1179" s="17">
        <f>gp_need_index[[#This Row],[Normalised weighted population (base year)]]/gp_need_index[[#This Row],[Registered population (base year)]]</f>
        <v>0.74589801643440079</v>
      </c>
      <c r="L1179" s="113">
        <v>21986.623817146479</v>
      </c>
      <c r="M1179" s="16">
        <v>16334.16780891025</v>
      </c>
      <c r="N1179" s="17">
        <f>gp_need_index[[#This Row],[Normalised weighted population 2025/26]]/gp_need_index[[#This Row],[Registered population 2025/26]]</f>
        <v>0.74291387094056216</v>
      </c>
    </row>
    <row r="1180" spans="1:14" ht="13" x14ac:dyDescent="0.3">
      <c r="A1180" s="6" t="s">
        <v>1863</v>
      </c>
      <c r="B1180" s="1" t="s">
        <v>7816</v>
      </c>
      <c r="C1180" s="106" t="s">
        <v>6406</v>
      </c>
      <c r="D1180" s="106" t="s">
        <v>6712</v>
      </c>
      <c r="E1180" s="106" t="s">
        <v>6496</v>
      </c>
      <c r="F1180" s="62">
        <v>5580.215571565448</v>
      </c>
      <c r="G1180" s="62">
        <v>137.83957857297699</v>
      </c>
      <c r="H1180" s="62">
        <v>769174.5627309453</v>
      </c>
      <c r="I1180" s="127">
        <v>15957.75</v>
      </c>
      <c r="J1180" s="16">
        <v>15055.473427859386</v>
      </c>
      <c r="K1180" s="17">
        <f>gp_need_index[[#This Row],[Normalised weighted population (base year)]]/gp_need_index[[#This Row],[Registered population (base year)]]</f>
        <v>0.94345840910274859</v>
      </c>
      <c r="L1180" s="113">
        <v>16100.293714038597</v>
      </c>
      <c r="M1180" s="16">
        <v>15192.021054497964</v>
      </c>
      <c r="N1180" s="17">
        <f>gp_need_index[[#This Row],[Normalised weighted population 2025/26]]/gp_need_index[[#This Row],[Registered population 2025/26]]</f>
        <v>0.94358657825299996</v>
      </c>
    </row>
    <row r="1181" spans="1:14" ht="13" x14ac:dyDescent="0.3">
      <c r="A1181" s="6" t="s">
        <v>1834</v>
      </c>
      <c r="B1181" s="1" t="s">
        <v>7817</v>
      </c>
      <c r="C1181" s="106" t="s">
        <v>6406</v>
      </c>
      <c r="D1181" s="106" t="s">
        <v>6712</v>
      </c>
      <c r="E1181" s="106" t="s">
        <v>6683</v>
      </c>
      <c r="F1181" s="62">
        <v>5467.376947380515</v>
      </c>
      <c r="G1181" s="62">
        <v>89.82972212709754</v>
      </c>
      <c r="H1181" s="62">
        <v>491132.95194729045</v>
      </c>
      <c r="I1181" s="127">
        <v>10295.75</v>
      </c>
      <c r="J1181" s="16">
        <v>9613.2132624555506</v>
      </c>
      <c r="K1181" s="17">
        <f>gp_need_index[[#This Row],[Normalised weighted population (base year)]]/gp_need_index[[#This Row],[Registered population (base year)]]</f>
        <v>0.9337069433946581</v>
      </c>
      <c r="L1181" s="113">
        <v>10382.020020605069</v>
      </c>
      <c r="M1181" s="16">
        <v>9700.4015838091509</v>
      </c>
      <c r="N1181" s="17">
        <f>gp_need_index[[#This Row],[Normalised weighted population 2025/26]]/gp_need_index[[#This Row],[Registered population 2025/26]]</f>
        <v>0.93434626060794357</v>
      </c>
    </row>
    <row r="1182" spans="1:14" ht="13" x14ac:dyDescent="0.3">
      <c r="A1182" s="6" t="s">
        <v>1799</v>
      </c>
      <c r="B1182" s="1" t="s">
        <v>7818</v>
      </c>
      <c r="C1182" s="106" t="s">
        <v>6406</v>
      </c>
      <c r="D1182" s="106" t="s">
        <v>6712</v>
      </c>
      <c r="E1182" s="106" t="s">
        <v>6493</v>
      </c>
      <c r="F1182" s="62">
        <v>5530.3877258300781</v>
      </c>
      <c r="G1182" s="62">
        <v>34.272098591490661</v>
      </c>
      <c r="H1182" s="62">
        <v>189537.99338881826</v>
      </c>
      <c r="I1182" s="127">
        <v>4090.1666666666661</v>
      </c>
      <c r="J1182" s="16">
        <v>3709.9305688211057</v>
      </c>
      <c r="K1182" s="17">
        <f>gp_need_index[[#This Row],[Normalised weighted population (base year)]]/gp_need_index[[#This Row],[Registered population (base year)]]</f>
        <v>0.90703652715564309</v>
      </c>
      <c r="L1182" s="113">
        <v>4125.6673996395621</v>
      </c>
      <c r="M1182" s="16">
        <v>3743.5782795087698</v>
      </c>
      <c r="N1182" s="17">
        <f>gp_need_index[[#This Row],[Normalised weighted population 2025/26]]/gp_need_index[[#This Row],[Registered population 2025/26]]</f>
        <v>0.90738731867620415</v>
      </c>
    </row>
    <row r="1183" spans="1:14" ht="13" x14ac:dyDescent="0.3">
      <c r="A1183" s="6" t="s">
        <v>1691</v>
      </c>
      <c r="B1183" s="1" t="s">
        <v>7819</v>
      </c>
      <c r="C1183" s="106" t="s">
        <v>6406</v>
      </c>
      <c r="D1183" s="106" t="s">
        <v>6712</v>
      </c>
      <c r="E1183" s="106" t="s">
        <v>6494</v>
      </c>
      <c r="F1183" s="62">
        <v>5564.4197225765311</v>
      </c>
      <c r="G1183" s="62">
        <v>1.5197252710587503E-2</v>
      </c>
      <c r="H1183" s="62">
        <v>84.563892711772752</v>
      </c>
      <c r="I1183" s="127">
        <v>232.08333333333334</v>
      </c>
      <c r="J1183" s="16">
        <v>1.6552152155918214</v>
      </c>
      <c r="K1183" s="17">
        <f>gp_need_index[[#This Row],[Normalised weighted population (base year)]]/gp_need_index[[#This Row],[Registered population (base year)]]</f>
        <v>7.1319865662843292E-3</v>
      </c>
      <c r="L1183" s="113">
        <v>234.3707778891588</v>
      </c>
      <c r="M1183" s="16">
        <v>1.670227411013514</v>
      </c>
      <c r="N1183" s="17">
        <f>gp_need_index[[#This Row],[Normalised weighted population 2025/26]]/gp_need_index[[#This Row],[Registered population 2025/26]]</f>
        <v>7.1264319982904025E-3</v>
      </c>
    </row>
    <row r="1184" spans="1:14" ht="13" x14ac:dyDescent="0.3">
      <c r="A1184" s="6" t="s">
        <v>1825</v>
      </c>
      <c r="B1184" s="1" t="s">
        <v>7820</v>
      </c>
      <c r="C1184" s="106" t="s">
        <v>6406</v>
      </c>
      <c r="D1184" s="106" t="s">
        <v>6712</v>
      </c>
      <c r="E1184" s="106" t="s">
        <v>6683</v>
      </c>
      <c r="F1184" s="62">
        <v>5665.7713192210476</v>
      </c>
      <c r="G1184" s="62">
        <v>97.563508918842345</v>
      </c>
      <c r="H1184" s="62">
        <v>552772.53063494386</v>
      </c>
      <c r="I1184" s="127">
        <v>9455.5833333333339</v>
      </c>
      <c r="J1184" s="16">
        <v>10819.718370660785</v>
      </c>
      <c r="K1184" s="17">
        <f>gp_need_index[[#This Row],[Normalised weighted population (base year)]]/gp_need_index[[#This Row],[Registered population (base year)]]</f>
        <v>1.1442676764868147</v>
      </c>
      <c r="L1184" s="113">
        <v>9539.9394047855858</v>
      </c>
      <c r="M1184" s="16">
        <v>10917.849251200063</v>
      </c>
      <c r="N1184" s="17">
        <f>gp_need_index[[#This Row],[Normalised weighted population 2025/26]]/gp_need_index[[#This Row],[Registered population 2025/26]]</f>
        <v>1.1444359117965957</v>
      </c>
    </row>
    <row r="1185" spans="1:14" ht="13" x14ac:dyDescent="0.3">
      <c r="A1185" s="6" t="s">
        <v>1847</v>
      </c>
      <c r="B1185" s="1" t="s">
        <v>7821</v>
      </c>
      <c r="C1185" s="106" t="s">
        <v>6406</v>
      </c>
      <c r="D1185" s="106" t="s">
        <v>6712</v>
      </c>
      <c r="E1185" s="106" t="s">
        <v>6496</v>
      </c>
      <c r="F1185" s="62">
        <v>5561.7500683593753</v>
      </c>
      <c r="G1185" s="62">
        <v>74.469558054661547</v>
      </c>
      <c r="H1185" s="62">
        <v>414181.06960120634</v>
      </c>
      <c r="I1185" s="127">
        <v>8095.5833333333321</v>
      </c>
      <c r="J1185" s="16">
        <v>8106.9920793578885</v>
      </c>
      <c r="K1185" s="17">
        <f>gp_need_index[[#This Row],[Normalised weighted population (base year)]]/gp_need_index[[#This Row],[Registered population (base year)]]</f>
        <v>1.0014092555847807</v>
      </c>
      <c r="L1185" s="113">
        <v>8169.9128556500282</v>
      </c>
      <c r="M1185" s="16">
        <v>8180.5195265629454</v>
      </c>
      <c r="N1185" s="17">
        <f>gp_need_index[[#This Row],[Normalised weighted population 2025/26]]/gp_need_index[[#This Row],[Registered population 2025/26]]</f>
        <v>1.0012982599815103</v>
      </c>
    </row>
    <row r="1186" spans="1:14" ht="13" x14ac:dyDescent="0.3">
      <c r="A1186" s="6" t="s">
        <v>1810</v>
      </c>
      <c r="B1186" s="1" t="s">
        <v>7822</v>
      </c>
      <c r="C1186" s="106" t="s">
        <v>6406</v>
      </c>
      <c r="D1186" s="106" t="s">
        <v>6712</v>
      </c>
      <c r="E1186" s="106" t="s">
        <v>6683</v>
      </c>
      <c r="F1186" s="62">
        <v>5692.5359301297167</v>
      </c>
      <c r="G1186" s="62">
        <v>41.973536911036753</v>
      </c>
      <c r="H1186" s="62">
        <v>238935.86698070259</v>
      </c>
      <c r="I1186" s="127">
        <v>4895.9166666666661</v>
      </c>
      <c r="J1186" s="16">
        <v>4676.822103318611</v>
      </c>
      <c r="K1186" s="17">
        <f>gp_need_index[[#This Row],[Normalised weighted population (base year)]]/gp_need_index[[#This Row],[Registered population (base year)]]</f>
        <v>0.95524953174964411</v>
      </c>
      <c r="L1186" s="113">
        <v>4937.1143468965784</v>
      </c>
      <c r="M1186" s="16">
        <v>4719.2391658891765</v>
      </c>
      <c r="N1186" s="17">
        <f>gp_need_index[[#This Row],[Normalised weighted population 2025/26]]/gp_need_index[[#This Row],[Registered population 2025/26]]</f>
        <v>0.95586993419661104</v>
      </c>
    </row>
    <row r="1187" spans="1:14" ht="13" x14ac:dyDescent="0.3">
      <c r="A1187" s="6" t="s">
        <v>1688</v>
      </c>
      <c r="B1187" s="1" t="s">
        <v>7824</v>
      </c>
      <c r="C1187" s="106" t="s">
        <v>6406</v>
      </c>
      <c r="D1187" s="106" t="s">
        <v>6712</v>
      </c>
      <c r="E1187" s="106" t="s">
        <v>6498</v>
      </c>
      <c r="F1187" s="62">
        <v>5701.557001528533</v>
      </c>
      <c r="G1187" s="62">
        <v>43.697009357894657</v>
      </c>
      <c r="H1187" s="62">
        <v>249140.98965036211</v>
      </c>
      <c r="I1187" s="127">
        <v>5016.25</v>
      </c>
      <c r="J1187" s="16">
        <v>4876.5725379086434</v>
      </c>
      <c r="K1187" s="17">
        <f>gp_need_index[[#This Row],[Normalised weighted population (base year)]]/gp_need_index[[#This Row],[Registered population (base year)]]</f>
        <v>0.97215500381931585</v>
      </c>
      <c r="L1187" s="113">
        <v>5065.7214284698548</v>
      </c>
      <c r="M1187" s="16">
        <v>4920.8012637187603</v>
      </c>
      <c r="N1187" s="17">
        <f>gp_need_index[[#This Row],[Normalised weighted population 2025/26]]/gp_need_index[[#This Row],[Registered population 2025/26]]</f>
        <v>0.97139199879080818</v>
      </c>
    </row>
    <row r="1188" spans="1:14" ht="13" x14ac:dyDescent="0.3">
      <c r="A1188" s="6" t="s">
        <v>1696</v>
      </c>
      <c r="B1188" s="1" t="s">
        <v>7825</v>
      </c>
      <c r="C1188" s="106" t="s">
        <v>6406</v>
      </c>
      <c r="D1188" s="106" t="s">
        <v>6712</v>
      </c>
      <c r="E1188" s="106" t="s">
        <v>6498</v>
      </c>
      <c r="F1188" s="62">
        <v>5557.7349427688951</v>
      </c>
      <c r="G1188" s="62">
        <v>45.98701494123479</v>
      </c>
      <c r="H1188" s="62">
        <v>255583.63985253585</v>
      </c>
      <c r="I1188" s="127">
        <v>5317.75</v>
      </c>
      <c r="J1188" s="16">
        <v>5002.6780458435815</v>
      </c>
      <c r="K1188" s="17">
        <f>gp_need_index[[#This Row],[Normalised weighted population (base year)]]/gp_need_index[[#This Row],[Registered population (base year)]]</f>
        <v>0.94075089010269031</v>
      </c>
      <c r="L1188" s="113">
        <v>5369.1672423186674</v>
      </c>
      <c r="M1188" s="16">
        <v>5048.0505023970109</v>
      </c>
      <c r="N1188" s="17">
        <f>gp_need_index[[#This Row],[Normalised weighted population 2025/26]]/gp_need_index[[#This Row],[Registered population 2025/26]]</f>
        <v>0.94019244969858995</v>
      </c>
    </row>
    <row r="1189" spans="1:14" ht="13" x14ac:dyDescent="0.3">
      <c r="A1189" s="6" t="s">
        <v>1821</v>
      </c>
      <c r="B1189" s="1" t="s">
        <v>7826</v>
      </c>
      <c r="C1189" s="106" t="s">
        <v>6406</v>
      </c>
      <c r="D1189" s="106" t="s">
        <v>6712</v>
      </c>
      <c r="E1189" s="106" t="s">
        <v>6683</v>
      </c>
      <c r="F1189" s="62">
        <v>5682.8022054036455</v>
      </c>
      <c r="G1189" s="62">
        <v>44.408400722246753</v>
      </c>
      <c r="H1189" s="62">
        <v>252364.1575628327</v>
      </c>
      <c r="I1189" s="127">
        <v>5062.5833333333339</v>
      </c>
      <c r="J1189" s="16">
        <v>4939.6613622288833</v>
      </c>
      <c r="K1189" s="17">
        <f>gp_need_index[[#This Row],[Normalised weighted population (base year)]]/gp_need_index[[#This Row],[Registered population (base year)]]</f>
        <v>0.97571951649761468</v>
      </c>
      <c r="L1189" s="113">
        <v>5104.5883071344033</v>
      </c>
      <c r="M1189" s="16">
        <v>4984.4622805555373</v>
      </c>
      <c r="N1189" s="17">
        <f>gp_need_index[[#This Row],[Normalised weighted population 2025/26]]/gp_need_index[[#This Row],[Registered population 2025/26]]</f>
        <v>0.97646704898591485</v>
      </c>
    </row>
    <row r="1190" spans="1:14" ht="13" x14ac:dyDescent="0.3">
      <c r="A1190" s="6" t="s">
        <v>1858</v>
      </c>
      <c r="B1190" s="1" t="s">
        <v>7827</v>
      </c>
      <c r="C1190" s="106" t="s">
        <v>6406</v>
      </c>
      <c r="D1190" s="106" t="s">
        <v>6712</v>
      </c>
      <c r="E1190" s="106" t="s">
        <v>6495</v>
      </c>
      <c r="F1190" s="62">
        <v>5591.1404663085941</v>
      </c>
      <c r="G1190" s="62">
        <v>49.439970462144366</v>
      </c>
      <c r="H1190" s="62">
        <v>276425.81950399699</v>
      </c>
      <c r="I1190" s="127">
        <v>4650.3333333333339</v>
      </c>
      <c r="J1190" s="16">
        <v>5410.6334010065775</v>
      </c>
      <c r="K1190" s="17">
        <f>gp_need_index[[#This Row],[Normalised weighted population (base year)]]/gp_need_index[[#This Row],[Registered population (base year)]]</f>
        <v>1.1634936709210617</v>
      </c>
      <c r="L1190" s="113">
        <v>4691.1361211168087</v>
      </c>
      <c r="M1190" s="16">
        <v>5459.7058631286736</v>
      </c>
      <c r="N1190" s="17">
        <f>gp_need_index[[#This Row],[Normalised weighted population 2025/26]]/gp_need_index[[#This Row],[Registered population 2025/26]]</f>
        <v>1.1638344576172506</v>
      </c>
    </row>
    <row r="1191" spans="1:14" ht="13" x14ac:dyDescent="0.3">
      <c r="A1191" s="6" t="s">
        <v>1824</v>
      </c>
      <c r="B1191" s="1" t="s">
        <v>7828</v>
      </c>
      <c r="C1191" s="106" t="s">
        <v>6406</v>
      </c>
      <c r="D1191" s="106" t="s">
        <v>6712</v>
      </c>
      <c r="E1191" s="106" t="s">
        <v>6683</v>
      </c>
      <c r="F1191" s="62">
        <v>5598.7423416940792</v>
      </c>
      <c r="G1191" s="62">
        <v>41.905148811566832</v>
      </c>
      <c r="H1191" s="62">
        <v>234616.13098631054</v>
      </c>
      <c r="I1191" s="127">
        <v>3273.6666666666661</v>
      </c>
      <c r="J1191" s="16">
        <v>4592.2695535722587</v>
      </c>
      <c r="K1191" s="17">
        <f>gp_need_index[[#This Row],[Normalised weighted population (base year)]]/gp_need_index[[#This Row],[Registered population (base year)]]</f>
        <v>1.4027908217815679</v>
      </c>
      <c r="L1191" s="113">
        <v>3299.52618396462</v>
      </c>
      <c r="M1191" s="16">
        <v>4633.9197555024448</v>
      </c>
      <c r="N1191" s="17">
        <f>gp_need_index[[#This Row],[Normalised weighted population 2025/26]]/gp_need_index[[#This Row],[Registered population 2025/26]]</f>
        <v>1.4044197551826834</v>
      </c>
    </row>
    <row r="1192" spans="1:14" ht="13" x14ac:dyDescent="0.3">
      <c r="A1192" s="6" t="s">
        <v>1881</v>
      </c>
      <c r="B1192" s="1" t="s">
        <v>7829</v>
      </c>
      <c r="C1192" s="106" t="s">
        <v>6406</v>
      </c>
      <c r="D1192" s="106" t="s">
        <v>6712</v>
      </c>
      <c r="E1192" s="106" t="s">
        <v>6492</v>
      </c>
      <c r="F1192" s="62">
        <v>5627.0795006793478</v>
      </c>
      <c r="G1192" s="62">
        <v>124.71351705680463</v>
      </c>
      <c r="H1192" s="62">
        <v>701772.8752879696</v>
      </c>
      <c r="I1192" s="127">
        <v>17310</v>
      </c>
      <c r="J1192" s="16">
        <v>13736.183420805986</v>
      </c>
      <c r="K1192" s="17">
        <f>gp_need_index[[#This Row],[Normalised weighted population (base year)]]/gp_need_index[[#This Row],[Registered population (base year)]]</f>
        <v>0.79354034782241401</v>
      </c>
      <c r="L1192" s="113">
        <v>17463.610095965094</v>
      </c>
      <c r="M1192" s="16">
        <v>13860.765570558411</v>
      </c>
      <c r="N1192" s="17">
        <f>gp_need_index[[#This Row],[Normalised weighted population 2025/26]]/gp_need_index[[#This Row],[Registered population 2025/26]]</f>
        <v>0.79369417287671196</v>
      </c>
    </row>
    <row r="1193" spans="1:14" ht="13" x14ac:dyDescent="0.3">
      <c r="A1193" s="6" t="s">
        <v>1856</v>
      </c>
      <c r="B1193" s="1" t="s">
        <v>7830</v>
      </c>
      <c r="C1193" s="106" t="s">
        <v>6406</v>
      </c>
      <c r="D1193" s="106" t="s">
        <v>6712</v>
      </c>
      <c r="E1193" s="106" t="s">
        <v>6495</v>
      </c>
      <c r="F1193" s="62">
        <v>5478.3415609638341</v>
      </c>
      <c r="G1193" s="62">
        <v>107.75492403402896</v>
      </c>
      <c r="H1193" s="62">
        <v>590318.27873412159</v>
      </c>
      <c r="I1193" s="127">
        <v>12295.25</v>
      </c>
      <c r="J1193" s="16">
        <v>11554.621785601201</v>
      </c>
      <c r="K1193" s="17">
        <f>gp_need_index[[#This Row],[Normalised weighted population (base year)]]/gp_need_index[[#This Row],[Registered population (base year)]]</f>
        <v>0.93976306180038638</v>
      </c>
      <c r="L1193" s="113">
        <v>12401.753418433651</v>
      </c>
      <c r="M1193" s="16">
        <v>11659.417970795264</v>
      </c>
      <c r="N1193" s="17">
        <f>gp_need_index[[#This Row],[Normalised weighted population 2025/26]]/gp_need_index[[#This Row],[Registered population 2025/26]]</f>
        <v>0.94014270219765872</v>
      </c>
    </row>
    <row r="1194" spans="1:14" ht="13" x14ac:dyDescent="0.3">
      <c r="A1194" s="6" t="s">
        <v>1837</v>
      </c>
      <c r="B1194" s="1" t="s">
        <v>7831</v>
      </c>
      <c r="C1194" s="106" t="s">
        <v>6406</v>
      </c>
      <c r="D1194" s="106" t="s">
        <v>6712</v>
      </c>
      <c r="E1194" s="106" t="s">
        <v>6683</v>
      </c>
      <c r="F1194" s="62">
        <v>5639.0402519030449</v>
      </c>
      <c r="G1194" s="62">
        <v>75.158108587183264</v>
      </c>
      <c r="H1194" s="62">
        <v>423819.59958002629</v>
      </c>
      <c r="I1194" s="127">
        <v>6966.9166666666679</v>
      </c>
      <c r="J1194" s="16">
        <v>8295.6522860403984</v>
      </c>
      <c r="K1194" s="17">
        <f>gp_need_index[[#This Row],[Normalised weighted population (base year)]]/gp_need_index[[#This Row],[Registered population (base year)]]</f>
        <v>1.1907207568207452</v>
      </c>
      <c r="L1194" s="113">
        <v>7023.3744646491732</v>
      </c>
      <c r="M1194" s="16">
        <v>8370.8908121821023</v>
      </c>
      <c r="N1194" s="17">
        <f>gp_need_index[[#This Row],[Normalised weighted population 2025/26]]/gp_need_index[[#This Row],[Registered population 2025/26]]</f>
        <v>1.1918616691044166</v>
      </c>
    </row>
    <row r="1195" spans="1:14" ht="13" x14ac:dyDescent="0.3">
      <c r="A1195" s="6" t="s">
        <v>1878</v>
      </c>
      <c r="B1195" s="1" t="s">
        <v>7832</v>
      </c>
      <c r="C1195" s="106" t="s">
        <v>6406</v>
      </c>
      <c r="D1195" s="106" t="s">
        <v>6712</v>
      </c>
      <c r="E1195" s="106" t="s">
        <v>6492</v>
      </c>
      <c r="F1195" s="62">
        <v>5520.4613543254573</v>
      </c>
      <c r="G1195" s="62">
        <v>44.365832362229796</v>
      </c>
      <c r="H1195" s="62">
        <v>244919.86300817129</v>
      </c>
      <c r="I1195" s="127">
        <v>5076.9999999999991</v>
      </c>
      <c r="J1195" s="16">
        <v>4793.9501228205836</v>
      </c>
      <c r="K1195" s="17">
        <f>gp_need_index[[#This Row],[Normalised weighted population (base year)]]/gp_need_index[[#This Row],[Registered population (base year)]]</f>
        <v>0.94424859618290025</v>
      </c>
      <c r="L1195" s="113">
        <v>5116.3015640140566</v>
      </c>
      <c r="M1195" s="16">
        <v>4837.4294936043379</v>
      </c>
      <c r="N1195" s="17">
        <f>gp_need_index[[#This Row],[Normalised weighted population 2025/26]]/gp_need_index[[#This Row],[Registered population 2025/26]]</f>
        <v>0.94549342588185392</v>
      </c>
    </row>
    <row r="1196" spans="1:14" ht="13" x14ac:dyDescent="0.3">
      <c r="A1196" s="6" t="s">
        <v>1866</v>
      </c>
      <c r="B1196" s="1" t="s">
        <v>7833</v>
      </c>
      <c r="C1196" s="106" t="s">
        <v>6406</v>
      </c>
      <c r="D1196" s="106" t="s">
        <v>6712</v>
      </c>
      <c r="E1196" s="106" t="s">
        <v>6496</v>
      </c>
      <c r="F1196" s="62">
        <v>5536.5634533110115</v>
      </c>
      <c r="G1196" s="62">
        <v>54.209792936529844</v>
      </c>
      <c r="H1196" s="62">
        <v>300135.95838394854</v>
      </c>
      <c r="I1196" s="127">
        <v>5609.5</v>
      </c>
      <c r="J1196" s="16">
        <v>5874.7248870933736</v>
      </c>
      <c r="K1196" s="17">
        <f>gp_need_index[[#This Row],[Normalised weighted population (base year)]]/gp_need_index[[#This Row],[Registered population (base year)]]</f>
        <v>1.0472813775012699</v>
      </c>
      <c r="L1196" s="113">
        <v>5657.8702242879626</v>
      </c>
      <c r="M1196" s="16">
        <v>5928.00648891951</v>
      </c>
      <c r="N1196" s="17">
        <f>gp_need_index[[#This Row],[Normalised weighted population 2025/26]]/gp_need_index[[#This Row],[Registered population 2025/26]]</f>
        <v>1.0477452210677991</v>
      </c>
    </row>
    <row r="1197" spans="1:14" ht="13" x14ac:dyDescent="0.3">
      <c r="A1197" s="6" t="s">
        <v>1817</v>
      </c>
      <c r="B1197" s="1" t="s">
        <v>7834</v>
      </c>
      <c r="C1197" s="106" t="s">
        <v>6406</v>
      </c>
      <c r="D1197" s="106" t="s">
        <v>6712</v>
      </c>
      <c r="E1197" s="106" t="s">
        <v>6683</v>
      </c>
      <c r="F1197" s="62">
        <v>5528.035279605263</v>
      </c>
      <c r="G1197" s="62">
        <v>86.92545178884663</v>
      </c>
      <c r="H1197" s="62">
        <v>480526.96418437059</v>
      </c>
      <c r="I1197" s="127">
        <v>8024.333333333333</v>
      </c>
      <c r="J1197" s="16">
        <v>9405.6164766571401</v>
      </c>
      <c r="K1197" s="17">
        <f>gp_need_index[[#This Row],[Normalised weighted population (base year)]]/gp_need_index[[#This Row],[Registered population (base year)]]</f>
        <v>1.1721368101180336</v>
      </c>
      <c r="L1197" s="113">
        <v>8086.0394161472104</v>
      </c>
      <c r="M1197" s="16">
        <v>9490.9219712411686</v>
      </c>
      <c r="N1197" s="17">
        <f>gp_need_index[[#This Row],[Normalised weighted population 2025/26]]/gp_need_index[[#This Row],[Registered population 2025/26]]</f>
        <v>1.1737417396566869</v>
      </c>
    </row>
    <row r="1198" spans="1:14" ht="13" x14ac:dyDescent="0.3">
      <c r="A1198" s="6" t="s">
        <v>1683</v>
      </c>
      <c r="B1198" s="1" t="s">
        <v>7835</v>
      </c>
      <c r="C1198" s="106" t="s">
        <v>6406</v>
      </c>
      <c r="D1198" s="106" t="s">
        <v>6712</v>
      </c>
      <c r="E1198" s="106" t="s">
        <v>6498</v>
      </c>
      <c r="F1198" s="62">
        <v>5549.9131690492022</v>
      </c>
      <c r="G1198" s="62">
        <v>45.979007350202558</v>
      </c>
      <c r="H1198" s="62">
        <v>255179.49839269923</v>
      </c>
      <c r="I1198" s="127">
        <v>4565.1666666666661</v>
      </c>
      <c r="J1198" s="16">
        <v>4994.767564524408</v>
      </c>
      <c r="K1198" s="17">
        <f>gp_need_index[[#This Row],[Normalised weighted population (base year)]]/gp_need_index[[#This Row],[Registered population (base year)]]</f>
        <v>1.0941040994175624</v>
      </c>
      <c r="L1198" s="113">
        <v>4606.7111425906969</v>
      </c>
      <c r="M1198" s="16">
        <v>5040.0682759112124</v>
      </c>
      <c r="N1198" s="17">
        <f>gp_need_index[[#This Row],[Normalised weighted population 2025/26]]/gp_need_index[[#This Row],[Registered population 2025/26]]</f>
        <v>1.0940708283864324</v>
      </c>
    </row>
    <row r="1199" spans="1:14" ht="13" x14ac:dyDescent="0.3">
      <c r="A1199" s="6" t="s">
        <v>1680</v>
      </c>
      <c r="B1199" s="1" t="s">
        <v>7836</v>
      </c>
      <c r="C1199" s="106" t="s">
        <v>6406</v>
      </c>
      <c r="D1199" s="106" t="s">
        <v>6712</v>
      </c>
      <c r="E1199" s="106" t="s">
        <v>6494</v>
      </c>
      <c r="F1199" s="62">
        <v>5516.4204501793029</v>
      </c>
      <c r="G1199" s="62">
        <v>98.273928695869998</v>
      </c>
      <c r="H1199" s="62">
        <v>542120.30997735984</v>
      </c>
      <c r="I1199" s="127">
        <v>7467.9166666666661</v>
      </c>
      <c r="J1199" s="16">
        <v>10611.216643187448</v>
      </c>
      <c r="K1199" s="17">
        <f>gp_need_index[[#This Row],[Normalised weighted population (base year)]]/gp_need_index[[#This Row],[Registered population (base year)]]</f>
        <v>1.4209072110500407</v>
      </c>
      <c r="L1199" s="113">
        <v>7535.1872456585515</v>
      </c>
      <c r="M1199" s="16">
        <v>10707.456489467793</v>
      </c>
      <c r="N1199" s="17">
        <f>gp_need_index[[#This Row],[Normalised weighted population 2025/26]]/gp_need_index[[#This Row],[Registered population 2025/26]]</f>
        <v>1.4209940828792231</v>
      </c>
    </row>
    <row r="1200" spans="1:14" ht="13" x14ac:dyDescent="0.3">
      <c r="A1200" s="6" t="s">
        <v>1862</v>
      </c>
      <c r="B1200" s="1" t="s">
        <v>7837</v>
      </c>
      <c r="C1200" s="106" t="s">
        <v>6406</v>
      </c>
      <c r="D1200" s="106" t="s">
        <v>6712</v>
      </c>
      <c r="E1200" s="106" t="s">
        <v>6495</v>
      </c>
      <c r="F1200" s="62">
        <v>5444.5517953725957</v>
      </c>
      <c r="G1200" s="62">
        <v>37.419021154438305</v>
      </c>
      <c r="H1200" s="62">
        <v>203729.79880748221</v>
      </c>
      <c r="I1200" s="127">
        <v>6637.3333333333321</v>
      </c>
      <c r="J1200" s="16">
        <v>3987.7145202500678</v>
      </c>
      <c r="K1200" s="17">
        <f>gp_need_index[[#This Row],[Normalised weighted population (base year)]]/gp_need_index[[#This Row],[Registered population (base year)]]</f>
        <v>0.6008007011224491</v>
      </c>
      <c r="L1200" s="113">
        <v>6703.2712868132494</v>
      </c>
      <c r="M1200" s="16">
        <v>4023.8816295782108</v>
      </c>
      <c r="N1200" s="17">
        <f>gp_need_index[[#This Row],[Normalised weighted population 2025/26]]/gp_need_index[[#This Row],[Registered population 2025/26]]</f>
        <v>0.60028625687491355</v>
      </c>
    </row>
    <row r="1201" spans="1:14" ht="13" x14ac:dyDescent="0.3">
      <c r="A1201" s="6" t="s">
        <v>1687</v>
      </c>
      <c r="B1201" s="1" t="s">
        <v>7838</v>
      </c>
      <c r="C1201" s="106" t="s">
        <v>6406</v>
      </c>
      <c r="D1201" s="106" t="s">
        <v>6712</v>
      </c>
      <c r="E1201" s="106" t="s">
        <v>6498</v>
      </c>
      <c r="F1201" s="62">
        <v>5391.513064822635</v>
      </c>
      <c r="G1201" s="62">
        <v>39.838540027749133</v>
      </c>
      <c r="H1201" s="62">
        <v>214790.00904306895</v>
      </c>
      <c r="I1201" s="127">
        <v>4253.416666666667</v>
      </c>
      <c r="J1201" s="16">
        <v>4204.2020503592266</v>
      </c>
      <c r="K1201" s="17">
        <f>gp_need_index[[#This Row],[Normalised weighted population (base year)]]/gp_need_index[[#This Row],[Registered population (base year)]]</f>
        <v>0.98842939214182157</v>
      </c>
      <c r="L1201" s="113">
        <v>4293.6716187044021</v>
      </c>
      <c r="M1201" s="16">
        <v>4242.3326222496662</v>
      </c>
      <c r="N1201" s="17">
        <f>gp_need_index[[#This Row],[Normalised weighted population 2025/26]]/gp_need_index[[#This Row],[Registered population 2025/26]]</f>
        <v>0.98804310133288042</v>
      </c>
    </row>
    <row r="1202" spans="1:14" ht="13" x14ac:dyDescent="0.3">
      <c r="A1202" s="6" t="s">
        <v>1796</v>
      </c>
      <c r="B1202" s="1" t="s">
        <v>7839</v>
      </c>
      <c r="C1202" s="106" t="s">
        <v>6406</v>
      </c>
      <c r="D1202" s="106" t="s">
        <v>6712</v>
      </c>
      <c r="E1202" s="106" t="s">
        <v>6493</v>
      </c>
      <c r="F1202" s="62">
        <v>5611.28</v>
      </c>
      <c r="G1202" s="62">
        <v>67.694252520625298</v>
      </c>
      <c r="H1202" s="62">
        <v>379851.40528393432</v>
      </c>
      <c r="I1202" s="127">
        <v>8137.4166666666661</v>
      </c>
      <c r="J1202" s="16">
        <v>7435.0388271846059</v>
      </c>
      <c r="K1202" s="17">
        <f>gp_need_index[[#This Row],[Normalised weighted population (base year)]]/gp_need_index[[#This Row],[Registered population (base year)]]</f>
        <v>0.91368540308876978</v>
      </c>
      <c r="L1202" s="113">
        <v>8211.5976515072762</v>
      </c>
      <c r="M1202" s="16">
        <v>7502.4719046419432</v>
      </c>
      <c r="N1202" s="17">
        <f>gp_need_index[[#This Row],[Normalised weighted population 2025/26]]/gp_need_index[[#This Row],[Registered population 2025/26]]</f>
        <v>0.91364338866077177</v>
      </c>
    </row>
    <row r="1203" spans="1:14" ht="13" x14ac:dyDescent="0.3">
      <c r="A1203" s="6" t="s">
        <v>1681</v>
      </c>
      <c r="B1203" s="1" t="s">
        <v>7840</v>
      </c>
      <c r="C1203" s="106" t="s">
        <v>6406</v>
      </c>
      <c r="D1203" s="106" t="s">
        <v>6712</v>
      </c>
      <c r="E1203" s="106" t="s">
        <v>6494</v>
      </c>
      <c r="F1203" s="62">
        <v>5546.20703125</v>
      </c>
      <c r="G1203" s="62">
        <v>102.09517646287534</v>
      </c>
      <c r="H1203" s="62">
        <v>566240.98555510875</v>
      </c>
      <c r="I1203" s="127">
        <v>9942.5833333333321</v>
      </c>
      <c r="J1203" s="16">
        <v>11083.343788075681</v>
      </c>
      <c r="K1203" s="17">
        <f>gp_need_index[[#This Row],[Normalised weighted population (base year)]]/gp_need_index[[#This Row],[Registered population (base year)]]</f>
        <v>1.114734814534353</v>
      </c>
      <c r="L1203" s="113">
        <v>10034.355920962569</v>
      </c>
      <c r="M1203" s="16">
        <v>11183.865654540581</v>
      </c>
      <c r="N1203" s="17">
        <f>gp_need_index[[#This Row],[Normalised weighted population 2025/26]]/gp_need_index[[#This Row],[Registered population 2025/26]]</f>
        <v>1.1145574008568497</v>
      </c>
    </row>
    <row r="1204" spans="1:14" ht="13" x14ac:dyDescent="0.3">
      <c r="A1204" s="6" t="s">
        <v>1802</v>
      </c>
      <c r="B1204" s="1" t="s">
        <v>7841</v>
      </c>
      <c r="C1204" s="106" t="s">
        <v>6406</v>
      </c>
      <c r="D1204" s="106" t="s">
        <v>6712</v>
      </c>
      <c r="E1204" s="106" t="s">
        <v>6493</v>
      </c>
      <c r="F1204" s="62">
        <v>5338.3847527754933</v>
      </c>
      <c r="G1204" s="62">
        <v>27.726387055590568</v>
      </c>
      <c r="H1204" s="62">
        <v>148014.1219071165</v>
      </c>
      <c r="I1204" s="127">
        <v>4443.25</v>
      </c>
      <c r="J1204" s="16">
        <v>2897.1611741924271</v>
      </c>
      <c r="K1204" s="17">
        <f>gp_need_index[[#This Row],[Normalised weighted population (base year)]]/gp_need_index[[#This Row],[Registered population (base year)]]</f>
        <v>0.65203649900240301</v>
      </c>
      <c r="L1204" s="113">
        <v>4484.1505928825172</v>
      </c>
      <c r="M1204" s="16">
        <v>2923.4373643249387</v>
      </c>
      <c r="N1204" s="17">
        <f>gp_need_index[[#This Row],[Normalised weighted population 2025/26]]/gp_need_index[[#This Row],[Registered population 2025/26]]</f>
        <v>0.6519489708854056</v>
      </c>
    </row>
    <row r="1205" spans="1:14" ht="13" x14ac:dyDescent="0.3">
      <c r="A1205" s="6" t="s">
        <v>1831</v>
      </c>
      <c r="B1205" s="1" t="s">
        <v>7842</v>
      </c>
      <c r="C1205" s="106" t="s">
        <v>6406</v>
      </c>
      <c r="D1205" s="106" t="s">
        <v>6712</v>
      </c>
      <c r="E1205" s="106" t="s">
        <v>6683</v>
      </c>
      <c r="F1205" s="62">
        <v>5447.0268188476566</v>
      </c>
      <c r="G1205" s="62">
        <v>61.118875798804517</v>
      </c>
      <c r="H1205" s="62">
        <v>332916.15561390721</v>
      </c>
      <c r="I1205" s="127">
        <v>5294.416666666667</v>
      </c>
      <c r="J1205" s="16">
        <v>6516.349574476938</v>
      </c>
      <c r="K1205" s="17">
        <f>gp_need_index[[#This Row],[Normalised weighted population (base year)]]/gp_need_index[[#This Row],[Registered population (base year)]]</f>
        <v>1.2307965135240466</v>
      </c>
      <c r="L1205" s="113">
        <v>5338.6450687235647</v>
      </c>
      <c r="M1205" s="16">
        <v>6575.4504770826052</v>
      </c>
      <c r="N1205" s="17">
        <f>gp_need_index[[#This Row],[Normalised weighted population 2025/26]]/gp_need_index[[#This Row],[Registered population 2025/26]]</f>
        <v>1.2316702819606535</v>
      </c>
    </row>
    <row r="1206" spans="1:14" ht="13" x14ac:dyDescent="0.3">
      <c r="A1206" s="6" t="s">
        <v>1853</v>
      </c>
      <c r="B1206" s="1" t="s">
        <v>7843</v>
      </c>
      <c r="C1206" s="106" t="s">
        <v>6406</v>
      </c>
      <c r="D1206" s="106" t="s">
        <v>6712</v>
      </c>
      <c r="E1206" s="106" t="s">
        <v>6496</v>
      </c>
      <c r="F1206" s="62">
        <v>5472.2419738769531</v>
      </c>
      <c r="G1206" s="62">
        <v>58.375012520103667</v>
      </c>
      <c r="H1206" s="62">
        <v>319442.19373810396</v>
      </c>
      <c r="I1206" s="127">
        <v>5386.0833333333339</v>
      </c>
      <c r="J1206" s="16">
        <v>6252.6163664143814</v>
      </c>
      <c r="K1206" s="17">
        <f>gp_need_index[[#This Row],[Normalised weighted population (base year)]]/gp_need_index[[#This Row],[Registered population (base year)]]</f>
        <v>1.1608837033245025</v>
      </c>
      <c r="L1206" s="113">
        <v>5433.3508883479208</v>
      </c>
      <c r="M1206" s="16">
        <v>6309.3253054727529</v>
      </c>
      <c r="N1206" s="17">
        <f>gp_need_index[[#This Row],[Normalised weighted population 2025/26]]/gp_need_index[[#This Row],[Registered population 2025/26]]</f>
        <v>1.1612217644554119</v>
      </c>
    </row>
    <row r="1207" spans="1:14" ht="13" x14ac:dyDescent="0.3">
      <c r="A1207" s="6" t="s">
        <v>1840</v>
      </c>
      <c r="B1207" s="1" t="s">
        <v>7844</v>
      </c>
      <c r="C1207" s="106" t="s">
        <v>6406</v>
      </c>
      <c r="D1207" s="106" t="s">
        <v>6712</v>
      </c>
      <c r="E1207" s="106" t="s">
        <v>6683</v>
      </c>
      <c r="F1207" s="62">
        <v>5516.0874848701587</v>
      </c>
      <c r="G1207" s="62">
        <v>92.471031230758868</v>
      </c>
      <c r="H1207" s="62">
        <v>510078.29808502656</v>
      </c>
      <c r="I1207" s="127">
        <v>7907.166666666667</v>
      </c>
      <c r="J1207" s="16">
        <v>9984.0408602190219</v>
      </c>
      <c r="K1207" s="17">
        <f>gp_need_index[[#This Row],[Normalised weighted population (base year)]]/gp_need_index[[#This Row],[Registered population (base year)]]</f>
        <v>1.2626571920265188</v>
      </c>
      <c r="L1207" s="113">
        <v>7969.5830590149508</v>
      </c>
      <c r="M1207" s="16">
        <v>10074.592451987817</v>
      </c>
      <c r="N1207" s="17">
        <f>gp_need_index[[#This Row],[Normalised weighted population 2025/26]]/gp_need_index[[#This Row],[Registered population 2025/26]]</f>
        <v>1.2641304290808217</v>
      </c>
    </row>
    <row r="1208" spans="1:14" ht="13" x14ac:dyDescent="0.3">
      <c r="A1208" s="6" t="s">
        <v>1703</v>
      </c>
      <c r="B1208" s="1" t="s">
        <v>7845</v>
      </c>
      <c r="C1208" s="106" t="s">
        <v>6406</v>
      </c>
      <c r="D1208" s="106" t="s">
        <v>6712</v>
      </c>
      <c r="E1208" s="106" t="s">
        <v>6494</v>
      </c>
      <c r="F1208" s="62">
        <v>5516.656575520833</v>
      </c>
      <c r="G1208" s="62">
        <v>50.88086838495407</v>
      </c>
      <c r="H1208" s="62">
        <v>280692.27714406693</v>
      </c>
      <c r="I1208" s="127">
        <v>4327.916666666667</v>
      </c>
      <c r="J1208" s="16">
        <v>5494.1431044516576</v>
      </c>
      <c r="K1208" s="17">
        <f>gp_need_index[[#This Row],[Normalised weighted population (base year)]]/gp_need_index[[#This Row],[Registered population (base year)]]</f>
        <v>1.2694660104634619</v>
      </c>
      <c r="L1208" s="113">
        <v>4363.6186594904866</v>
      </c>
      <c r="M1208" s="16">
        <v>5543.9729689803517</v>
      </c>
      <c r="N1208" s="17">
        <f>gp_need_index[[#This Row],[Normalised weighted population 2025/26]]/gp_need_index[[#This Row],[Registered population 2025/26]]</f>
        <v>1.2704989600598344</v>
      </c>
    </row>
    <row r="1209" spans="1:14" ht="13" x14ac:dyDescent="0.3">
      <c r="A1209" s="6" t="s">
        <v>1846</v>
      </c>
      <c r="B1209" s="1" t="s">
        <v>7846</v>
      </c>
      <c r="C1209" s="106" t="s">
        <v>6406</v>
      </c>
      <c r="D1209" s="106" t="s">
        <v>6712</v>
      </c>
      <c r="E1209" s="106" t="s">
        <v>6683</v>
      </c>
      <c r="F1209" s="62">
        <v>5455.5799037388397</v>
      </c>
      <c r="G1209" s="62">
        <v>45.413475895619108</v>
      </c>
      <c r="H1209" s="62">
        <v>247756.8464550678</v>
      </c>
      <c r="I1209" s="127">
        <v>4823.0833333333339</v>
      </c>
      <c r="J1209" s="16">
        <v>4849.479947868851</v>
      </c>
      <c r="K1209" s="17">
        <f>gp_need_index[[#This Row],[Normalised weighted population (base year)]]/gp_need_index[[#This Row],[Registered population (base year)]]</f>
        <v>1.005472975006068</v>
      </c>
      <c r="L1209" s="113">
        <v>4862.4947149463587</v>
      </c>
      <c r="M1209" s="16">
        <v>4893.4629538158797</v>
      </c>
      <c r="N1209" s="17">
        <f>gp_need_index[[#This Row],[Normalised weighted population 2025/26]]/gp_need_index[[#This Row],[Registered population 2025/26]]</f>
        <v>1.0063687964069823</v>
      </c>
    </row>
    <row r="1210" spans="1:14" ht="13" x14ac:dyDescent="0.3">
      <c r="A1210" s="6" t="s">
        <v>1830</v>
      </c>
      <c r="B1210" s="1" t="s">
        <v>7847</v>
      </c>
      <c r="C1210" s="106" t="s">
        <v>6406</v>
      </c>
      <c r="D1210" s="106" t="s">
        <v>6712</v>
      </c>
      <c r="E1210" s="106" t="s">
        <v>6683</v>
      </c>
      <c r="F1210" s="62">
        <v>5574.7092695658184</v>
      </c>
      <c r="G1210" s="62">
        <v>127.16595590176527</v>
      </c>
      <c r="H1210" s="62">
        <v>708913.23313876893</v>
      </c>
      <c r="I1210" s="127">
        <v>11046</v>
      </c>
      <c r="J1210" s="16">
        <v>13875.945541262015</v>
      </c>
      <c r="K1210" s="17">
        <f>gp_need_index[[#This Row],[Normalised weighted population (base year)]]/gp_need_index[[#This Row],[Registered population (base year)]]</f>
        <v>1.2561964096742726</v>
      </c>
      <c r="L1210" s="113">
        <v>11134.367440838414</v>
      </c>
      <c r="M1210" s="16">
        <v>14001.795282228606</v>
      </c>
      <c r="N1210" s="17">
        <f>gp_need_index[[#This Row],[Normalised weighted population 2025/26]]/gp_need_index[[#This Row],[Registered population 2025/26]]</f>
        <v>1.2575294785829589</v>
      </c>
    </row>
    <row r="1211" spans="1:14" ht="13" x14ac:dyDescent="0.3">
      <c r="A1211" s="6" t="s">
        <v>1833</v>
      </c>
      <c r="B1211" s="1" t="s">
        <v>7848</v>
      </c>
      <c r="C1211" s="106" t="s">
        <v>6406</v>
      </c>
      <c r="D1211" s="106" t="s">
        <v>6712</v>
      </c>
      <c r="E1211" s="106" t="s">
        <v>6683</v>
      </c>
      <c r="F1211" s="62">
        <v>5631.7268220368805</v>
      </c>
      <c r="G1211" s="62">
        <v>102.55339707433798</v>
      </c>
      <c r="H1211" s="62">
        <v>577552.71699454775</v>
      </c>
      <c r="I1211" s="127">
        <v>8568.6666666666642</v>
      </c>
      <c r="J1211" s="16">
        <v>11304.754479954121</v>
      </c>
      <c r="K1211" s="17">
        <f>gp_need_index[[#This Row],[Normalised weighted population (base year)]]/gp_need_index[[#This Row],[Registered population (base year)]]</f>
        <v>1.3193131346713753</v>
      </c>
      <c r="L1211" s="113">
        <v>8637.0640790773177</v>
      </c>
      <c r="M1211" s="16">
        <v>11407.284460254385</v>
      </c>
      <c r="N1211" s="17">
        <f>gp_need_index[[#This Row],[Normalised weighted population 2025/26]]/gp_need_index[[#This Row],[Registered population 2025/26]]</f>
        <v>1.3207363469593483</v>
      </c>
    </row>
    <row r="1212" spans="1:14" ht="13" x14ac:dyDescent="0.3">
      <c r="A1212" s="6" t="s">
        <v>1065</v>
      </c>
      <c r="B1212" s="1" t="s">
        <v>7849</v>
      </c>
      <c r="C1212" s="106" t="s">
        <v>6406</v>
      </c>
      <c r="D1212" s="106" t="s">
        <v>6712</v>
      </c>
      <c r="E1212" s="106" t="s">
        <v>6497</v>
      </c>
      <c r="F1212" s="62">
        <v>5301.5057942708336</v>
      </c>
      <c r="G1212" s="62">
        <v>15.892692663749154</v>
      </c>
      <c r="H1212" s="62">
        <v>84255.202243431704</v>
      </c>
      <c r="I1212" s="127">
        <v>2709.6666666666665</v>
      </c>
      <c r="J1212" s="16">
        <v>1649.1730486134425</v>
      </c>
      <c r="K1212" s="17">
        <f>gp_need_index[[#This Row],[Normalised weighted population (base year)]]/gp_need_index[[#This Row],[Registered population (base year)]]</f>
        <v>0.60862580217004891</v>
      </c>
      <c r="L1212" s="113">
        <v>2737.5549329861065</v>
      </c>
      <c r="M1212" s="16">
        <v>1664.1304437949029</v>
      </c>
      <c r="N1212" s="17">
        <f>gp_need_index[[#This Row],[Normalised weighted population 2025/26]]/gp_need_index[[#This Row],[Registered population 2025/26]]</f>
        <v>0.60788933355930164</v>
      </c>
    </row>
    <row r="1213" spans="1:14" ht="13" x14ac:dyDescent="0.3">
      <c r="A1213" s="6" t="s">
        <v>1828</v>
      </c>
      <c r="B1213" s="1" t="s">
        <v>7850</v>
      </c>
      <c r="C1213" s="106" t="s">
        <v>6406</v>
      </c>
      <c r="D1213" s="106" t="s">
        <v>6712</v>
      </c>
      <c r="E1213" s="106" t="s">
        <v>6683</v>
      </c>
      <c r="F1213" s="62">
        <v>5620.8485912566493</v>
      </c>
      <c r="G1213" s="62">
        <v>42.538286088639708</v>
      </c>
      <c r="H1213" s="62">
        <v>239101.26543580284</v>
      </c>
      <c r="I1213" s="127">
        <v>5269.0833333333339</v>
      </c>
      <c r="J1213" s="16">
        <v>4680.0595375324128</v>
      </c>
      <c r="K1213" s="17">
        <f>gp_need_index[[#This Row],[Normalised weighted population (base year)]]/gp_need_index[[#This Row],[Registered population (base year)]]</f>
        <v>0.88821133420406695</v>
      </c>
      <c r="L1213" s="113">
        <v>5314.8352688109853</v>
      </c>
      <c r="M1213" s="16">
        <v>4722.5059624448804</v>
      </c>
      <c r="N1213" s="17">
        <f>gp_need_index[[#This Row],[Normalised weighted population 2025/26]]/gp_need_index[[#This Row],[Registered population 2025/26]]</f>
        <v>0.88855170924260485</v>
      </c>
    </row>
    <row r="1214" spans="1:14" ht="13" x14ac:dyDescent="0.3">
      <c r="A1214" s="6" t="s">
        <v>1836</v>
      </c>
      <c r="B1214" s="1" t="s">
        <v>7851</v>
      </c>
      <c r="C1214" s="106" t="s">
        <v>6406</v>
      </c>
      <c r="D1214" s="106" t="s">
        <v>6712</v>
      </c>
      <c r="E1214" s="106" t="s">
        <v>6683</v>
      </c>
      <c r="F1214" s="62">
        <v>5609.8292178199408</v>
      </c>
      <c r="G1214" s="62">
        <v>44.380563868907529</v>
      </c>
      <c r="H1214" s="62">
        <v>248967.38389512146</v>
      </c>
      <c r="I1214" s="127">
        <v>4286.0833333333339</v>
      </c>
      <c r="J1214" s="16">
        <v>4873.1744577307591</v>
      </c>
      <c r="K1214" s="17">
        <f>gp_need_index[[#This Row],[Normalised weighted population (base year)]]/gp_need_index[[#This Row],[Registered population (base year)]]</f>
        <v>1.1369761338589834</v>
      </c>
      <c r="L1214" s="113">
        <v>4320.5508114641507</v>
      </c>
      <c r="M1214" s="16">
        <v>4917.37236419895</v>
      </c>
      <c r="N1214" s="17">
        <f>gp_need_index[[#This Row],[Normalised weighted population 2025/26]]/gp_need_index[[#This Row],[Registered population 2025/26]]</f>
        <v>1.1381355245611724</v>
      </c>
    </row>
    <row r="1215" spans="1:14" ht="13" x14ac:dyDescent="0.3">
      <c r="A1215" s="6" t="s">
        <v>1813</v>
      </c>
      <c r="B1215" s="1" t="s">
        <v>7852</v>
      </c>
      <c r="C1215" s="106" t="s">
        <v>6406</v>
      </c>
      <c r="D1215" s="106" t="s">
        <v>6712</v>
      </c>
      <c r="E1215" s="106" t="s">
        <v>6683</v>
      </c>
      <c r="F1215" s="62">
        <v>5865.1591918945314</v>
      </c>
      <c r="G1215" s="62">
        <v>54.16562189105349</v>
      </c>
      <c r="H1215" s="62">
        <v>317689.99511899601</v>
      </c>
      <c r="I1215" s="127">
        <v>4291.5</v>
      </c>
      <c r="J1215" s="16">
        <v>6218.3196267293752</v>
      </c>
      <c r="K1215" s="17">
        <f>gp_need_index[[#This Row],[Normalised weighted population (base year)]]/gp_need_index[[#This Row],[Registered population (base year)]]</f>
        <v>1.4489851163298089</v>
      </c>
      <c r="L1215" s="113">
        <v>4324.7429774747816</v>
      </c>
      <c r="M1215" s="16">
        <v>6274.7175069274681</v>
      </c>
      <c r="N1215" s="17">
        <f>gp_need_index[[#This Row],[Normalised weighted population 2025/26]]/gp_need_index[[#This Row],[Registered population 2025/26]]</f>
        <v>1.450887957876118</v>
      </c>
    </row>
    <row r="1216" spans="1:14" ht="13" x14ac:dyDescent="0.3">
      <c r="A1216" s="6" t="s">
        <v>1848</v>
      </c>
      <c r="B1216" s="1" t="s">
        <v>7853</v>
      </c>
      <c r="C1216" s="106" t="s">
        <v>6406</v>
      </c>
      <c r="D1216" s="106" t="s">
        <v>6712</v>
      </c>
      <c r="E1216" s="106" t="s">
        <v>6495</v>
      </c>
      <c r="F1216" s="62">
        <v>5734.9612880608975</v>
      </c>
      <c r="G1216" s="62">
        <v>43.809925607992312</v>
      </c>
      <c r="H1216" s="62">
        <v>251248.2273946637</v>
      </c>
      <c r="I1216" s="127">
        <v>5106.0000000000009</v>
      </c>
      <c r="J1216" s="16">
        <v>4917.8186521234375</v>
      </c>
      <c r="K1216" s="17">
        <f>gp_need_index[[#This Row],[Normalised weighted population (base year)]]/gp_need_index[[#This Row],[Registered population (base year)]]</f>
        <v>0.96314505525331695</v>
      </c>
      <c r="L1216" s="113">
        <v>5152.2388400905429</v>
      </c>
      <c r="M1216" s="16">
        <v>4962.4214650740932</v>
      </c>
      <c r="N1216" s="17">
        <f>gp_need_index[[#This Row],[Normalised weighted population 2025/26]]/gp_need_index[[#This Row],[Registered population 2025/26]]</f>
        <v>0.9631582733433387</v>
      </c>
    </row>
    <row r="1217" spans="1:14" ht="13" x14ac:dyDescent="0.3">
      <c r="A1217" s="6" t="s">
        <v>1879</v>
      </c>
      <c r="B1217" s="1" t="s">
        <v>7854</v>
      </c>
      <c r="C1217" s="106" t="s">
        <v>6406</v>
      </c>
      <c r="D1217" s="106" t="s">
        <v>6712</v>
      </c>
      <c r="E1217" s="106" t="s">
        <v>6492</v>
      </c>
      <c r="F1217" s="62">
        <v>5478.195201526989</v>
      </c>
      <c r="G1217" s="62">
        <v>53.522705433697773</v>
      </c>
      <c r="H1217" s="62">
        <v>293207.82807962561</v>
      </c>
      <c r="I1217" s="127">
        <v>6680.3333333333339</v>
      </c>
      <c r="J1217" s="16">
        <v>5739.1168122096396</v>
      </c>
      <c r="K1217" s="17">
        <f>gp_need_index[[#This Row],[Normalised weighted population (base year)]]/gp_need_index[[#This Row],[Registered population (base year)]]</f>
        <v>0.85910635380614331</v>
      </c>
      <c r="L1217" s="113">
        <v>6734.6163396460997</v>
      </c>
      <c r="M1217" s="16">
        <v>5791.1684984926269</v>
      </c>
      <c r="N1217" s="17">
        <f>gp_need_index[[#This Row],[Normalised weighted population 2025/26]]/gp_need_index[[#This Row],[Registered population 2025/26]]</f>
        <v>0.85991067737601068</v>
      </c>
    </row>
    <row r="1218" spans="1:14" ht="13" x14ac:dyDescent="0.3">
      <c r="A1218" s="6" t="s">
        <v>1815</v>
      </c>
      <c r="B1218" s="1" t="s">
        <v>7855</v>
      </c>
      <c r="C1218" s="106" t="s">
        <v>6406</v>
      </c>
      <c r="D1218" s="106" t="s">
        <v>6712</v>
      </c>
      <c r="E1218" s="106" t="s">
        <v>6683</v>
      </c>
      <c r="F1218" s="62">
        <v>5619.9735915492956</v>
      </c>
      <c r="G1218" s="62">
        <v>78.347682378830626</v>
      </c>
      <c r="H1218" s="62">
        <v>440311.90592812019</v>
      </c>
      <c r="I1218" s="127">
        <v>7345.0000000000009</v>
      </c>
      <c r="J1218" s="16">
        <v>8618.4651974635999</v>
      </c>
      <c r="K1218" s="17">
        <f>gp_need_index[[#This Row],[Normalised weighted population (base year)]]/gp_need_index[[#This Row],[Registered population (base year)]]</f>
        <v>1.1733785156519536</v>
      </c>
      <c r="L1218" s="113">
        <v>7403.4397434939492</v>
      </c>
      <c r="M1218" s="16">
        <v>8696.6315184112482</v>
      </c>
      <c r="N1218" s="17">
        <f>gp_need_index[[#This Row],[Normalised weighted population 2025/26]]/gp_need_index[[#This Row],[Registered population 2025/26]]</f>
        <v>1.1746744512986331</v>
      </c>
    </row>
    <row r="1219" spans="1:14" ht="13" x14ac:dyDescent="0.3">
      <c r="A1219" s="6" t="s">
        <v>1870</v>
      </c>
      <c r="B1219" s="1" t="s">
        <v>7856</v>
      </c>
      <c r="C1219" s="106" t="s">
        <v>6406</v>
      </c>
      <c r="D1219" s="106" t="s">
        <v>6712</v>
      </c>
      <c r="E1219" s="106" t="s">
        <v>6496</v>
      </c>
      <c r="F1219" s="62">
        <v>5635.6280241935483</v>
      </c>
      <c r="G1219" s="62">
        <v>91.418947949542286</v>
      </c>
      <c r="H1219" s="62">
        <v>515203.18500673183</v>
      </c>
      <c r="I1219" s="127">
        <v>7622.1666666666661</v>
      </c>
      <c r="J1219" s="16">
        <v>10084.35306840824</v>
      </c>
      <c r="K1219" s="17">
        <f>gp_need_index[[#This Row],[Normalised weighted population (base year)]]/gp_need_index[[#This Row],[Registered population (base year)]]</f>
        <v>1.3230297249349363</v>
      </c>
      <c r="L1219" s="113">
        <v>7686.8239212028493</v>
      </c>
      <c r="M1219" s="16">
        <v>10175.814455144078</v>
      </c>
      <c r="N1219" s="17">
        <f>gp_need_index[[#This Row],[Normalised weighted population 2025/26]]/gp_need_index[[#This Row],[Registered population 2025/26]]</f>
        <v>1.3237996029902226</v>
      </c>
    </row>
    <row r="1220" spans="1:14" ht="13" x14ac:dyDescent="0.3">
      <c r="A1220" s="6" t="s">
        <v>1845</v>
      </c>
      <c r="B1220" s="1" t="s">
        <v>7857</v>
      </c>
      <c r="C1220" s="106" t="s">
        <v>6406</v>
      </c>
      <c r="D1220" s="106" t="s">
        <v>6712</v>
      </c>
      <c r="E1220" s="106" t="s">
        <v>6683</v>
      </c>
      <c r="F1220" s="62">
        <v>5543.108072916667</v>
      </c>
      <c r="G1220" s="62">
        <v>65.138044132679141</v>
      </c>
      <c r="H1220" s="62">
        <v>361067.2182858559</v>
      </c>
      <c r="I1220" s="127">
        <v>6808.916666666667</v>
      </c>
      <c r="J1220" s="16">
        <v>7067.3656852005333</v>
      </c>
      <c r="K1220" s="17">
        <f>gp_need_index[[#This Row],[Normalised weighted population (base year)]]/gp_need_index[[#This Row],[Registered population (base year)]]</f>
        <v>1.0379574359896508</v>
      </c>
      <c r="L1220" s="113">
        <v>6908.6035320143201</v>
      </c>
      <c r="M1220" s="16">
        <v>7131.4641020005865</v>
      </c>
      <c r="N1220" s="17">
        <f>gp_need_index[[#This Row],[Normalised weighted population 2025/26]]/gp_need_index[[#This Row],[Registered population 2025/26]]</f>
        <v>1.0322584106836548</v>
      </c>
    </row>
    <row r="1221" spans="1:14" ht="13" x14ac:dyDescent="0.3">
      <c r="A1221" s="6" t="s">
        <v>1820</v>
      </c>
      <c r="B1221" s="1" t="s">
        <v>7858</v>
      </c>
      <c r="C1221" s="106" t="s">
        <v>6406</v>
      </c>
      <c r="D1221" s="106" t="s">
        <v>6712</v>
      </c>
      <c r="E1221" s="106" t="s">
        <v>6683</v>
      </c>
      <c r="F1221" s="62">
        <v>5630.5529889389472</v>
      </c>
      <c r="G1221" s="62">
        <v>0.21491169922250536</v>
      </c>
      <c r="H1221" s="62">
        <v>1210.0717104152257</v>
      </c>
      <c r="I1221" s="127">
        <v>32.833333333333336</v>
      </c>
      <c r="J1221" s="16">
        <v>23.685393881562167</v>
      </c>
      <c r="K1221" s="17">
        <f>gp_need_index[[#This Row],[Normalised weighted population (base year)]]/gp_need_index[[#This Row],[Registered population (base year)]]</f>
        <v>0.72138255476839086</v>
      </c>
      <c r="L1221" s="113">
        <v>33.089874794568857</v>
      </c>
      <c r="M1221" s="16">
        <v>23.900211724124496</v>
      </c>
      <c r="N1221" s="17">
        <f>gp_need_index[[#This Row],[Normalised weighted population 2025/26]]/gp_need_index[[#This Row],[Registered population 2025/26]]</f>
        <v>0.72228172129703283</v>
      </c>
    </row>
    <row r="1222" spans="1:14" ht="13" x14ac:dyDescent="0.3">
      <c r="A1222" s="6" t="s">
        <v>1035</v>
      </c>
      <c r="B1222" s="1" t="s">
        <v>7859</v>
      </c>
      <c r="C1222" s="106" t="s">
        <v>6403</v>
      </c>
      <c r="D1222" s="106" t="s">
        <v>6718</v>
      </c>
      <c r="E1222" s="106" t="s">
        <v>6407</v>
      </c>
      <c r="F1222" s="62">
        <v>5395.0489142922797</v>
      </c>
      <c r="G1222" s="62">
        <v>48.123445744716413</v>
      </c>
      <c r="H1222" s="62">
        <v>259628.34371703572</v>
      </c>
      <c r="I1222" s="127">
        <v>4459.9166666666661</v>
      </c>
      <c r="J1222" s="16">
        <v>5081.8472416361874</v>
      </c>
      <c r="K1222" s="17">
        <f>gp_need_index[[#This Row],[Normalised weighted population (base year)]]/gp_need_index[[#This Row],[Registered population (base year)]]</f>
        <v>1.1394489228056253</v>
      </c>
      <c r="L1222" s="113">
        <v>4499.702597581404</v>
      </c>
      <c r="M1222" s="16">
        <v>5127.9377337824635</v>
      </c>
      <c r="N1222" s="17">
        <f>gp_need_index[[#This Row],[Normalised weighted population 2025/26]]/gp_need_index[[#This Row],[Registered population 2025/26]]</f>
        <v>1.1396170352544492</v>
      </c>
    </row>
    <row r="1223" spans="1:14" ht="13" x14ac:dyDescent="0.3">
      <c r="A1223" s="6" t="s">
        <v>1043</v>
      </c>
      <c r="B1223" s="1" t="s">
        <v>7860</v>
      </c>
      <c r="C1223" s="106" t="s">
        <v>6403</v>
      </c>
      <c r="D1223" s="106" t="s">
        <v>6718</v>
      </c>
      <c r="E1223" s="106" t="s">
        <v>6407</v>
      </c>
      <c r="F1223" s="62">
        <v>5423.346351431197</v>
      </c>
      <c r="G1223" s="62">
        <v>139.33698809471494</v>
      </c>
      <c r="H1223" s="62">
        <v>755672.74600288435</v>
      </c>
      <c r="I1223" s="127">
        <v>12864.583333333332</v>
      </c>
      <c r="J1223" s="16">
        <v>14791.195001574175</v>
      </c>
      <c r="K1223" s="17">
        <f>gp_need_index[[#This Row],[Normalised weighted population (base year)]]/gp_need_index[[#This Row],[Registered population (base year)]]</f>
        <v>1.1497609070049561</v>
      </c>
      <c r="L1223" s="113">
        <v>12975.809837493438</v>
      </c>
      <c r="M1223" s="16">
        <v>14925.345719735982</v>
      </c>
      <c r="N1223" s="17">
        <f>gp_need_index[[#This Row],[Normalised weighted population 2025/26]]/gp_need_index[[#This Row],[Registered population 2025/26]]</f>
        <v>1.1502438696819821</v>
      </c>
    </row>
    <row r="1224" spans="1:14" ht="13" x14ac:dyDescent="0.3">
      <c r="A1224" s="6" t="s">
        <v>1038</v>
      </c>
      <c r="B1224" s="1" t="s">
        <v>7861</v>
      </c>
      <c r="C1224" s="106" t="s">
        <v>6403</v>
      </c>
      <c r="D1224" s="106" t="s">
        <v>6718</v>
      </c>
      <c r="E1224" s="106" t="s">
        <v>6407</v>
      </c>
      <c r="F1224" s="62">
        <v>5381.3518212890622</v>
      </c>
      <c r="G1224" s="62">
        <v>108.16255628769957</v>
      </c>
      <c r="H1224" s="62">
        <v>582060.76927409275</v>
      </c>
      <c r="I1224" s="127">
        <v>16710.416666666668</v>
      </c>
      <c r="J1224" s="16">
        <v>11392.993047107349</v>
      </c>
      <c r="K1224" s="17">
        <f>gp_need_index[[#This Row],[Normalised weighted population (base year)]]/gp_need_index[[#This Row],[Registered population (base year)]]</f>
        <v>0.68178988437994359</v>
      </c>
      <c r="L1224" s="113">
        <v>16863.205969051472</v>
      </c>
      <c r="M1224" s="16">
        <v>11496.323318875066</v>
      </c>
      <c r="N1224" s="17">
        <f>gp_need_index[[#This Row],[Normalised weighted population 2025/26]]/gp_need_index[[#This Row],[Registered population 2025/26]]</f>
        <v>0.68174007599586439</v>
      </c>
    </row>
    <row r="1225" spans="1:14" ht="13" x14ac:dyDescent="0.3">
      <c r="A1225" s="6" t="s">
        <v>1041</v>
      </c>
      <c r="B1225" s="1" t="s">
        <v>7862</v>
      </c>
      <c r="C1225" s="106" t="s">
        <v>6403</v>
      </c>
      <c r="D1225" s="106" t="s">
        <v>6718</v>
      </c>
      <c r="E1225" s="106" t="s">
        <v>6407</v>
      </c>
      <c r="F1225" s="62">
        <v>5409.6044401041663</v>
      </c>
      <c r="G1225" s="62">
        <v>73.144179525636133</v>
      </c>
      <c r="H1225" s="62">
        <v>395681.0783296575</v>
      </c>
      <c r="I1225" s="127">
        <v>7589.5833333333339</v>
      </c>
      <c r="J1225" s="16">
        <v>7744.8816554047999</v>
      </c>
      <c r="K1225" s="17">
        <f>gp_need_index[[#This Row],[Normalised weighted population (base year)]]/gp_need_index[[#This Row],[Registered population (base year)]]</f>
        <v>1.0204620352990128</v>
      </c>
      <c r="L1225" s="113">
        <v>7660.367129829262</v>
      </c>
      <c r="M1225" s="16">
        <v>7815.1248937665541</v>
      </c>
      <c r="N1225" s="17">
        <f>gp_need_index[[#This Row],[Normalised weighted population 2025/26]]/gp_need_index[[#This Row],[Registered population 2025/26]]</f>
        <v>1.0202023951743344</v>
      </c>
    </row>
    <row r="1226" spans="1:14" ht="13" x14ac:dyDescent="0.3">
      <c r="A1226" s="6" t="s">
        <v>1044</v>
      </c>
      <c r="B1226" s="1" t="s">
        <v>7863</v>
      </c>
      <c r="C1226" s="106" t="s">
        <v>6403</v>
      </c>
      <c r="D1226" s="106" t="s">
        <v>6718</v>
      </c>
      <c r="E1226" s="106" t="s">
        <v>6407</v>
      </c>
      <c r="F1226" s="62">
        <v>5340.6953822544647</v>
      </c>
      <c r="G1226" s="62">
        <v>47.91713716541237</v>
      </c>
      <c r="H1226" s="62">
        <v>255910.83319017163</v>
      </c>
      <c r="I1226" s="127">
        <v>5319.9999999999991</v>
      </c>
      <c r="J1226" s="16">
        <v>5009.082379579032</v>
      </c>
      <c r="K1226" s="17">
        <f>gp_need_index[[#This Row],[Normalised weighted population (base year)]]/gp_need_index[[#This Row],[Registered population (base year)]]</f>
        <v>0.94155683826673553</v>
      </c>
      <c r="L1226" s="113">
        <v>5370.372758237846</v>
      </c>
      <c r="M1226" s="16">
        <v>5054.512921092457</v>
      </c>
      <c r="N1226" s="17">
        <f>gp_need_index[[#This Row],[Normalised weighted population 2025/26]]/gp_need_index[[#This Row],[Registered population 2025/26]]</f>
        <v>0.94118474613128522</v>
      </c>
    </row>
    <row r="1227" spans="1:14" ht="13" x14ac:dyDescent="0.3">
      <c r="A1227" s="6" t="s">
        <v>1049</v>
      </c>
      <c r="B1227" s="1" t="s">
        <v>7864</v>
      </c>
      <c r="C1227" s="106" t="s">
        <v>6403</v>
      </c>
      <c r="D1227" s="106" t="s">
        <v>6718</v>
      </c>
      <c r="E1227" s="106" t="s">
        <v>6407</v>
      </c>
      <c r="F1227" s="62">
        <v>5359.957878112793</v>
      </c>
      <c r="G1227" s="62">
        <v>94.608820984056933</v>
      </c>
      <c r="H1227" s="62">
        <v>507099.29537245887</v>
      </c>
      <c r="I1227" s="127">
        <v>10779.416666666668</v>
      </c>
      <c r="J1227" s="16">
        <v>9925.73121458885</v>
      </c>
      <c r="K1227" s="17">
        <f>gp_need_index[[#This Row],[Normalised weighted population (base year)]]/gp_need_index[[#This Row],[Registered population (base year)]]</f>
        <v>0.92080411413006413</v>
      </c>
      <c r="L1227" s="113">
        <v>10878.769960646037</v>
      </c>
      <c r="M1227" s="16">
        <v>10015.75395924041</v>
      </c>
      <c r="N1227" s="17">
        <f>gp_need_index[[#This Row],[Normalised weighted population 2025/26]]/gp_need_index[[#This Row],[Registered population 2025/26]]</f>
        <v>0.92066970764823697</v>
      </c>
    </row>
    <row r="1228" spans="1:14" ht="13" x14ac:dyDescent="0.3">
      <c r="A1228" s="6" t="s">
        <v>1040</v>
      </c>
      <c r="B1228" s="1" t="s">
        <v>7865</v>
      </c>
      <c r="C1228" s="106" t="s">
        <v>6403</v>
      </c>
      <c r="D1228" s="106" t="s">
        <v>6718</v>
      </c>
      <c r="E1228" s="106" t="s">
        <v>6407</v>
      </c>
      <c r="F1228" s="62">
        <v>5346.4825215242345</v>
      </c>
      <c r="G1228" s="62">
        <v>105.73940447830107</v>
      </c>
      <c r="H1228" s="62">
        <v>565333.87787961808</v>
      </c>
      <c r="I1228" s="127">
        <v>12956.083333333332</v>
      </c>
      <c r="J1228" s="16">
        <v>11065.588474566523</v>
      </c>
      <c r="K1228" s="17">
        <f>gp_need_index[[#This Row],[Normalised weighted population (base year)]]/gp_need_index[[#This Row],[Registered population (base year)]]</f>
        <v>0.85408438567981759</v>
      </c>
      <c r="L1228" s="113">
        <v>13078.351471685704</v>
      </c>
      <c r="M1228" s="16">
        <v>11165.949306844654</v>
      </c>
      <c r="N1228" s="17">
        <f>gp_need_index[[#This Row],[Normalised weighted population 2025/26]]/gp_need_index[[#This Row],[Registered population 2025/26]]</f>
        <v>0.85377345386524039</v>
      </c>
    </row>
    <row r="1229" spans="1:14" ht="13" x14ac:dyDescent="0.3">
      <c r="A1229" s="6" t="s">
        <v>1029</v>
      </c>
      <c r="B1229" s="1" t="s">
        <v>7866</v>
      </c>
      <c r="C1229" s="106" t="s">
        <v>6403</v>
      </c>
      <c r="D1229" s="106" t="s">
        <v>6718</v>
      </c>
      <c r="E1229" s="106" t="s">
        <v>6407</v>
      </c>
      <c r="F1229" s="62">
        <v>5441.9555214329766</v>
      </c>
      <c r="G1229" s="62">
        <v>72.831672228373662</v>
      </c>
      <c r="H1229" s="62">
        <v>396346.72081839485</v>
      </c>
      <c r="I1229" s="127">
        <v>7057.75</v>
      </c>
      <c r="J1229" s="16">
        <v>7757.9106390545685</v>
      </c>
      <c r="K1229" s="17">
        <f>gp_need_index[[#This Row],[Normalised weighted population (base year)]]/gp_need_index[[#This Row],[Registered population (base year)]]</f>
        <v>1.0992045112188118</v>
      </c>
      <c r="L1229" s="113">
        <v>7114.7783446381072</v>
      </c>
      <c r="M1229" s="16">
        <v>7828.2720455233184</v>
      </c>
      <c r="N1229" s="17">
        <f>gp_need_index[[#This Row],[Normalised weighted population 2025/26]]/gp_need_index[[#This Row],[Registered population 2025/26]]</f>
        <v>1.1002833350982635</v>
      </c>
    </row>
    <row r="1230" spans="1:14" ht="13" x14ac:dyDescent="0.3">
      <c r="A1230" s="6" t="s">
        <v>1050</v>
      </c>
      <c r="B1230" s="1" t="s">
        <v>7867</v>
      </c>
      <c r="C1230" s="106" t="s">
        <v>6403</v>
      </c>
      <c r="D1230" s="106" t="s">
        <v>6718</v>
      </c>
      <c r="E1230" s="106" t="s">
        <v>6407</v>
      </c>
      <c r="F1230" s="62">
        <v>5438.8129636915464</v>
      </c>
      <c r="G1230" s="62">
        <v>155.63337940328432</v>
      </c>
      <c r="H1230" s="62">
        <v>846460.84148170764</v>
      </c>
      <c r="I1230" s="127">
        <v>17001.083333333336</v>
      </c>
      <c r="J1230" s="16">
        <v>16568.239934254179</v>
      </c>
      <c r="K1230" s="17">
        <f>gp_need_index[[#This Row],[Normalised weighted population (base year)]]/gp_need_index[[#This Row],[Registered population (base year)]]</f>
        <v>0.97454024601888178</v>
      </c>
      <c r="L1230" s="113">
        <v>17154.35243354892</v>
      </c>
      <c r="M1230" s="16">
        <v>16718.507798724953</v>
      </c>
      <c r="N1230" s="17">
        <f>gp_need_index[[#This Row],[Normalised weighted population 2025/26]]/gp_need_index[[#This Row],[Registered population 2025/26]]</f>
        <v>0.97459276667467898</v>
      </c>
    </row>
    <row r="1231" spans="1:14" ht="13" x14ac:dyDescent="0.3">
      <c r="A1231" s="6" t="s">
        <v>1030</v>
      </c>
      <c r="B1231" s="1" t="s">
        <v>7868</v>
      </c>
      <c r="C1231" s="106" t="s">
        <v>6403</v>
      </c>
      <c r="D1231" s="106" t="s">
        <v>6718</v>
      </c>
      <c r="E1231" s="106" t="s">
        <v>6407</v>
      </c>
      <c r="F1231" s="62">
        <v>5600.1936301491478</v>
      </c>
      <c r="G1231" s="62">
        <v>120.79580590757921</v>
      </c>
      <c r="H1231" s="62">
        <v>676479.90279235784</v>
      </c>
      <c r="I1231" s="127">
        <v>11152.25</v>
      </c>
      <c r="J1231" s="16">
        <v>13241.110268663197</v>
      </c>
      <c r="K1231" s="17">
        <f>gp_need_index[[#This Row],[Normalised weighted population (base year)]]/gp_need_index[[#This Row],[Registered population (base year)]]</f>
        <v>1.1873039313737763</v>
      </c>
      <c r="L1231" s="113">
        <v>11247.998668370303</v>
      </c>
      <c r="M1231" s="16">
        <v>13361.202286354248</v>
      </c>
      <c r="N1231" s="17">
        <f>gp_need_index[[#This Row],[Normalised weighted population 2025/26]]/gp_need_index[[#This Row],[Registered population 2025/26]]</f>
        <v>1.1878737436132825</v>
      </c>
    </row>
    <row r="1232" spans="1:14" ht="13" x14ac:dyDescent="0.3">
      <c r="A1232" s="6" t="s">
        <v>1053</v>
      </c>
      <c r="B1232" s="1" t="s">
        <v>7869</v>
      </c>
      <c r="C1232" s="106" t="s">
        <v>6403</v>
      </c>
      <c r="D1232" s="106" t="s">
        <v>6718</v>
      </c>
      <c r="E1232" s="106" t="s">
        <v>6407</v>
      </c>
      <c r="F1232" s="62">
        <v>5421.2604132401311</v>
      </c>
      <c r="G1232" s="62">
        <v>103.43874528233047</v>
      </c>
      <c r="H1232" s="62">
        <v>560768.37499432755</v>
      </c>
      <c r="I1232" s="127">
        <v>9682.75</v>
      </c>
      <c r="J1232" s="16">
        <v>10976.225395358259</v>
      </c>
      <c r="K1232" s="17">
        <f>gp_need_index[[#This Row],[Normalised weighted population (base year)]]/gp_need_index[[#This Row],[Registered population (base year)]]</f>
        <v>1.133585540818286</v>
      </c>
      <c r="L1232" s="113">
        <v>9772.6405200540266</v>
      </c>
      <c r="M1232" s="16">
        <v>11075.775737256698</v>
      </c>
      <c r="N1232" s="17">
        <f>gp_need_index[[#This Row],[Normalised weighted population 2025/26]]/gp_need_index[[#This Row],[Registered population 2025/26]]</f>
        <v>1.1333452524451872</v>
      </c>
    </row>
    <row r="1233" spans="1:14" ht="13" x14ac:dyDescent="0.3">
      <c r="A1233" s="6" t="s">
        <v>1028</v>
      </c>
      <c r="B1233" s="1" t="s">
        <v>12493</v>
      </c>
      <c r="C1233" s="106" t="s">
        <v>6403</v>
      </c>
      <c r="D1233" s="106" t="s">
        <v>6718</v>
      </c>
      <c r="E1233" s="106" t="s">
        <v>6407</v>
      </c>
      <c r="F1233" s="62">
        <v>5431.2799953884551</v>
      </c>
      <c r="G1233" s="62">
        <v>97.732746740116482</v>
      </c>
      <c r="H1233" s="62">
        <v>530813.91226396093</v>
      </c>
      <c r="I1233" s="127">
        <v>11303.333333333336</v>
      </c>
      <c r="J1233" s="16">
        <v>10389.910351239218</v>
      </c>
      <c r="K1233" s="17">
        <f>gp_need_index[[#This Row],[Normalised weighted population (base year)]]/gp_need_index[[#This Row],[Registered population (base year)]]</f>
        <v>0.91918994555345457</v>
      </c>
      <c r="L1233" s="113">
        <v>11404.464782468223</v>
      </c>
      <c r="M1233" s="16">
        <v>10484.143030553309</v>
      </c>
      <c r="N1233" s="17">
        <f>gp_need_index[[#This Row],[Normalised weighted population 2025/26]]/gp_need_index[[#This Row],[Registered population 2025/26]]</f>
        <v>0.91930162708470975</v>
      </c>
    </row>
    <row r="1234" spans="1:14" ht="13" x14ac:dyDescent="0.3">
      <c r="A1234" s="6" t="s">
        <v>1055</v>
      </c>
      <c r="B1234" s="1" t="s">
        <v>7870</v>
      </c>
      <c r="C1234" s="106" t="s">
        <v>6403</v>
      </c>
      <c r="D1234" s="106" t="s">
        <v>6718</v>
      </c>
      <c r="E1234" s="106" t="s">
        <v>6407</v>
      </c>
      <c r="F1234" s="62">
        <v>5484.0653621592419</v>
      </c>
      <c r="G1234" s="62">
        <v>123.86689495499533</v>
      </c>
      <c r="H1234" s="62">
        <v>679294.14814090729</v>
      </c>
      <c r="I1234" s="127">
        <v>11939.833333333334</v>
      </c>
      <c r="J1234" s="16">
        <v>13296.195028505137</v>
      </c>
      <c r="K1234" s="17">
        <f>gp_need_index[[#This Row],[Normalised weighted population (base year)]]/gp_need_index[[#This Row],[Registered population (base year)]]</f>
        <v>1.1135997176263044</v>
      </c>
      <c r="L1234" s="113">
        <v>12045.79950226877</v>
      </c>
      <c r="M1234" s="16">
        <v>13416.786644781143</v>
      </c>
      <c r="N1234" s="17">
        <f>gp_need_index[[#This Row],[Normalised weighted population 2025/26]]/gp_need_index[[#This Row],[Registered population 2025/26]]</f>
        <v>1.1138145410982603</v>
      </c>
    </row>
    <row r="1235" spans="1:14" ht="13" x14ac:dyDescent="0.3">
      <c r="A1235" s="6" t="s">
        <v>1045</v>
      </c>
      <c r="B1235" s="1" t="s">
        <v>7871</v>
      </c>
      <c r="C1235" s="106" t="s">
        <v>6403</v>
      </c>
      <c r="D1235" s="106" t="s">
        <v>6718</v>
      </c>
      <c r="E1235" s="106" t="s">
        <v>6407</v>
      </c>
      <c r="F1235" s="62">
        <v>5466.6348411923364</v>
      </c>
      <c r="G1235" s="62">
        <v>89.163479281114292</v>
      </c>
      <c r="H1235" s="62">
        <v>487424.18240007042</v>
      </c>
      <c r="I1235" s="127">
        <v>7387.5</v>
      </c>
      <c r="J1235" s="16">
        <v>9540.6194923626135</v>
      </c>
      <c r="K1235" s="17">
        <f>gp_need_index[[#This Row],[Normalised weighted population (base year)]]/gp_need_index[[#This Row],[Registered population (base year)]]</f>
        <v>1.2914544152098293</v>
      </c>
      <c r="L1235" s="113">
        <v>7450.1725885644628</v>
      </c>
      <c r="M1235" s="16">
        <v>9627.1494148247784</v>
      </c>
      <c r="N1235" s="17">
        <f>gp_need_index[[#This Row],[Normalised weighted population 2025/26]]/gp_need_index[[#This Row],[Registered population 2025/26]]</f>
        <v>1.2922048852400863</v>
      </c>
    </row>
    <row r="1236" spans="1:14" ht="13" x14ac:dyDescent="0.3">
      <c r="A1236" s="6" t="s">
        <v>1042</v>
      </c>
      <c r="B1236" s="1" t="s">
        <v>7872</v>
      </c>
      <c r="C1236" s="106" t="s">
        <v>6403</v>
      </c>
      <c r="D1236" s="106" t="s">
        <v>6718</v>
      </c>
      <c r="E1236" s="106" t="s">
        <v>6407</v>
      </c>
      <c r="F1236" s="62">
        <v>5418.670328776042</v>
      </c>
      <c r="G1236" s="62">
        <v>97.11940039724341</v>
      </c>
      <c r="H1236" s="62">
        <v>526258.01328106306</v>
      </c>
      <c r="I1236" s="127">
        <v>10791.916666666668</v>
      </c>
      <c r="J1236" s="16">
        <v>10300.735254452997</v>
      </c>
      <c r="K1236" s="17">
        <f>gp_need_index[[#This Row],[Normalised weighted population (base year)]]/gp_need_index[[#This Row],[Registered population (base year)]]</f>
        <v>0.95448617447808892</v>
      </c>
      <c r="L1236" s="113">
        <v>10889.216750431173</v>
      </c>
      <c r="M1236" s="16">
        <v>10394.159148319075</v>
      </c>
      <c r="N1236" s="17">
        <f>gp_need_index[[#This Row],[Normalised weighted population 2025/26]]/gp_need_index[[#This Row],[Registered population 2025/26]]</f>
        <v>0.95453689521861196</v>
      </c>
    </row>
    <row r="1237" spans="1:14" ht="13" x14ac:dyDescent="0.3">
      <c r="A1237" s="6" t="s">
        <v>1032</v>
      </c>
      <c r="B1237" s="1" t="s">
        <v>7873</v>
      </c>
      <c r="C1237" s="106" t="s">
        <v>6403</v>
      </c>
      <c r="D1237" s="106" t="s">
        <v>6718</v>
      </c>
      <c r="E1237" s="106" t="s">
        <v>6407</v>
      </c>
      <c r="F1237" s="62">
        <v>5554.3018773915819</v>
      </c>
      <c r="G1237" s="62">
        <v>101.8099363952574</v>
      </c>
      <c r="H1237" s="62">
        <v>565483.1208572957</v>
      </c>
      <c r="I1237" s="127">
        <v>12738.166666666668</v>
      </c>
      <c r="J1237" s="16">
        <v>11068.509688805254</v>
      </c>
      <c r="K1237" s="17">
        <f>gp_need_index[[#This Row],[Normalised weighted population (base year)]]/gp_need_index[[#This Row],[Registered population (base year)]]</f>
        <v>0.86892486010325287</v>
      </c>
      <c r="L1237" s="113">
        <v>12859.24471762436</v>
      </c>
      <c r="M1237" s="16">
        <v>11168.897015425999</v>
      </c>
      <c r="N1237" s="17">
        <f>gp_need_index[[#This Row],[Normalised weighted population 2025/26]]/gp_need_index[[#This Row],[Registered population 2025/26]]</f>
        <v>0.86855000123905879</v>
      </c>
    </row>
    <row r="1238" spans="1:14" ht="13" x14ac:dyDescent="0.3">
      <c r="A1238" s="6" t="s">
        <v>1039</v>
      </c>
      <c r="B1238" s="1" t="s">
        <v>7874</v>
      </c>
      <c r="C1238" s="106" t="s">
        <v>6403</v>
      </c>
      <c r="D1238" s="106" t="s">
        <v>6718</v>
      </c>
      <c r="E1238" s="106" t="s">
        <v>6407</v>
      </c>
      <c r="F1238" s="62">
        <v>5302.9856497165374</v>
      </c>
      <c r="G1238" s="62">
        <v>133.54346771062541</v>
      </c>
      <c r="H1238" s="62">
        <v>708179.0928828303</v>
      </c>
      <c r="I1238" s="127">
        <v>12811.833333333332</v>
      </c>
      <c r="J1238" s="16">
        <v>13861.575813437992</v>
      </c>
      <c r="K1238" s="17">
        <f>gp_need_index[[#This Row],[Normalised weighted population (base year)]]/gp_need_index[[#This Row],[Registered population (base year)]]</f>
        <v>1.0819353837029304</v>
      </c>
      <c r="L1238" s="113">
        <v>12923.568478840272</v>
      </c>
      <c r="M1238" s="16">
        <v>13987.295226239266</v>
      </c>
      <c r="N1238" s="17">
        <f>gp_need_index[[#This Row],[Normalised weighted population 2025/26]]/gp_need_index[[#This Row],[Registered population 2025/26]]</f>
        <v>1.0823090579928161</v>
      </c>
    </row>
    <row r="1239" spans="1:14" ht="13" x14ac:dyDescent="0.3">
      <c r="A1239" s="6" t="s">
        <v>1052</v>
      </c>
      <c r="B1239" s="1" t="s">
        <v>7875</v>
      </c>
      <c r="C1239" s="106" t="s">
        <v>6403</v>
      </c>
      <c r="D1239" s="106" t="s">
        <v>6718</v>
      </c>
      <c r="E1239" s="106" t="s">
        <v>6407</v>
      </c>
      <c r="F1239" s="62">
        <v>5344.2844773065481</v>
      </c>
      <c r="G1239" s="62">
        <v>120.81767394503001</v>
      </c>
      <c r="H1239" s="62">
        <v>645684.0194487077</v>
      </c>
      <c r="I1239" s="127">
        <v>11113.083333333332</v>
      </c>
      <c r="J1239" s="16">
        <v>12638.325639746699</v>
      </c>
      <c r="K1239" s="17">
        <f>gp_need_index[[#This Row],[Normalised weighted population (base year)]]/gp_need_index[[#This Row],[Registered population (base year)]]</f>
        <v>1.1372474461555104</v>
      </c>
      <c r="L1239" s="113">
        <v>11216.863804781315</v>
      </c>
      <c r="M1239" s="16">
        <v>12752.950621754871</v>
      </c>
      <c r="N1239" s="17">
        <f>gp_need_index[[#This Row],[Normalised weighted population 2025/26]]/gp_need_index[[#This Row],[Registered population 2025/26]]</f>
        <v>1.1369444118879988</v>
      </c>
    </row>
    <row r="1240" spans="1:14" ht="13" x14ac:dyDescent="0.3">
      <c r="A1240" s="6" t="s">
        <v>1057</v>
      </c>
      <c r="B1240" s="1" t="s">
        <v>7876</v>
      </c>
      <c r="C1240" s="106" t="s">
        <v>6403</v>
      </c>
      <c r="D1240" s="106" t="s">
        <v>6718</v>
      </c>
      <c r="E1240" s="106" t="s">
        <v>6407</v>
      </c>
      <c r="F1240" s="62">
        <v>5482.1927168996708</v>
      </c>
      <c r="G1240" s="62">
        <v>56.02322928914235</v>
      </c>
      <c r="H1240" s="62">
        <v>307130.1395861365</v>
      </c>
      <c r="I1240" s="127">
        <v>6429.083333333333</v>
      </c>
      <c r="J1240" s="16">
        <v>6011.6258122426734</v>
      </c>
      <c r="K1240" s="17">
        <f>gp_need_index[[#This Row],[Normalised weighted population (base year)]]/gp_need_index[[#This Row],[Registered population (base year)]]</f>
        <v>0.93506733395004582</v>
      </c>
      <c r="L1240" s="113">
        <v>6489.0607182247004</v>
      </c>
      <c r="M1240" s="16">
        <v>6066.1490552900796</v>
      </c>
      <c r="N1240" s="17">
        <f>gp_need_index[[#This Row],[Normalised weighted population 2025/26]]/gp_need_index[[#This Row],[Registered population 2025/26]]</f>
        <v>0.93482698324167901</v>
      </c>
    </row>
    <row r="1241" spans="1:14" ht="13" x14ac:dyDescent="0.3">
      <c r="A1241" s="6" t="s">
        <v>1036</v>
      </c>
      <c r="B1241" s="1" t="s">
        <v>7877</v>
      </c>
      <c r="C1241" s="106" t="s">
        <v>6403</v>
      </c>
      <c r="D1241" s="106" t="s">
        <v>6718</v>
      </c>
      <c r="E1241" s="106" t="s">
        <v>6407</v>
      </c>
      <c r="F1241" s="62">
        <v>5565.3585518973214</v>
      </c>
      <c r="G1241" s="62">
        <v>35.348409853863984</v>
      </c>
      <c r="H1241" s="62">
        <v>196726.57507617347</v>
      </c>
      <c r="I1241" s="127">
        <v>4177.1666666666661</v>
      </c>
      <c r="J1241" s="16">
        <v>3850.6366007440965</v>
      </c>
      <c r="K1241" s="17">
        <f>gp_need_index[[#This Row],[Normalised weighted population (base year)]]/gp_need_index[[#This Row],[Registered population (base year)]]</f>
        <v>0.92182977315024472</v>
      </c>
      <c r="L1241" s="113">
        <v>4214.4180698903438</v>
      </c>
      <c r="M1241" s="16">
        <v>3885.5604635770173</v>
      </c>
      <c r="N1241" s="17">
        <f>gp_need_index[[#This Row],[Normalised weighted population 2025/26]]/gp_need_index[[#This Row],[Registered population 2025/26]]</f>
        <v>0.92196844241371545</v>
      </c>
    </row>
    <row r="1242" spans="1:14" ht="13" x14ac:dyDescent="0.3">
      <c r="A1242" s="6" t="s">
        <v>1031</v>
      </c>
      <c r="B1242" s="1" t="s">
        <v>7878</v>
      </c>
      <c r="C1242" s="106" t="s">
        <v>6403</v>
      </c>
      <c r="D1242" s="106" t="s">
        <v>6718</v>
      </c>
      <c r="E1242" s="106" t="s">
        <v>6407</v>
      </c>
      <c r="F1242" s="62">
        <v>5486.6615234375004</v>
      </c>
      <c r="G1242" s="62">
        <v>102.77734737415275</v>
      </c>
      <c r="H1242" s="62">
        <v>563904.51731873408</v>
      </c>
      <c r="I1242" s="127">
        <v>10070.25</v>
      </c>
      <c r="J1242" s="16">
        <v>11037.610820356516</v>
      </c>
      <c r="K1242" s="17">
        <f>gp_need_index[[#This Row],[Normalised weighted population (base year)]]/gp_need_index[[#This Row],[Registered population (base year)]]</f>
        <v>1.0960612517421628</v>
      </c>
      <c r="L1242" s="113">
        <v>10156.811698987549</v>
      </c>
      <c r="M1242" s="16">
        <v>11137.717905563883</v>
      </c>
      <c r="N1242" s="17">
        <f>gp_need_index[[#This Row],[Normalised weighted population 2025/26]]/gp_need_index[[#This Row],[Registered population 2025/26]]</f>
        <v>1.0965761929675346</v>
      </c>
    </row>
    <row r="1243" spans="1:14" ht="13" x14ac:dyDescent="0.3">
      <c r="A1243" s="6" t="s">
        <v>1047</v>
      </c>
      <c r="B1243" s="1" t="s">
        <v>7879</v>
      </c>
      <c r="C1243" s="106" t="s">
        <v>6403</v>
      </c>
      <c r="D1243" s="106" t="s">
        <v>6718</v>
      </c>
      <c r="E1243" s="106" t="s">
        <v>6407</v>
      </c>
      <c r="F1243" s="62">
        <v>5466.2537629500675</v>
      </c>
      <c r="G1243" s="62">
        <v>115.90513471694062</v>
      </c>
      <c r="H1243" s="62">
        <v>633566.87879171118</v>
      </c>
      <c r="I1243" s="127">
        <v>11806.666666666668</v>
      </c>
      <c r="J1243" s="16">
        <v>12401.1502337695</v>
      </c>
      <c r="K1243" s="17">
        <f>gp_need_index[[#This Row],[Normalised weighted population (base year)]]/gp_need_index[[#This Row],[Registered population (base year)]]</f>
        <v>1.0503515161295454</v>
      </c>
      <c r="L1243" s="113">
        <v>11912.684169041322</v>
      </c>
      <c r="M1243" s="16">
        <v>12513.624121762701</v>
      </c>
      <c r="N1243" s="17">
        <f>gp_need_index[[#This Row],[Normalised weighted population 2025/26]]/gp_need_index[[#This Row],[Registered population 2025/26]]</f>
        <v>1.0504453861274272</v>
      </c>
    </row>
    <row r="1244" spans="1:14" ht="13" x14ac:dyDescent="0.3">
      <c r="A1244" s="6" t="s">
        <v>1033</v>
      </c>
      <c r="B1244" s="1" t="s">
        <v>7880</v>
      </c>
      <c r="C1244" s="106" t="s">
        <v>6403</v>
      </c>
      <c r="D1244" s="106" t="s">
        <v>6718</v>
      </c>
      <c r="E1244" s="106" t="s">
        <v>6407</v>
      </c>
      <c r="F1244" s="62">
        <v>5265.3479567307695</v>
      </c>
      <c r="G1244" s="62">
        <v>46.481064317215868</v>
      </c>
      <c r="H1244" s="62">
        <v>244738.97702932404</v>
      </c>
      <c r="I1244" s="127">
        <v>4122.3333333333339</v>
      </c>
      <c r="J1244" s="16">
        <v>4790.4095428534847</v>
      </c>
      <c r="K1244" s="17">
        <f>gp_need_index[[#This Row],[Normalised weighted population (base year)]]/gp_need_index[[#This Row],[Registered population (base year)]]</f>
        <v>1.1620626367397471</v>
      </c>
      <c r="L1244" s="113">
        <v>4157.5318726736095</v>
      </c>
      <c r="M1244" s="16">
        <v>4833.8568018744481</v>
      </c>
      <c r="N1244" s="17">
        <f>gp_need_index[[#This Row],[Normalised weighted population 2025/26]]/gp_need_index[[#This Row],[Registered population 2025/26]]</f>
        <v>1.1626746228083418</v>
      </c>
    </row>
    <row r="1245" spans="1:14" ht="13" x14ac:dyDescent="0.3">
      <c r="A1245" s="6" t="s">
        <v>1037</v>
      </c>
      <c r="B1245" s="1" t="s">
        <v>7881</v>
      </c>
      <c r="C1245" s="106" t="s">
        <v>6403</v>
      </c>
      <c r="D1245" s="106" t="s">
        <v>6718</v>
      </c>
      <c r="E1245" s="106" t="s">
        <v>6407</v>
      </c>
      <c r="F1245" s="62">
        <v>5390.9463426543443</v>
      </c>
      <c r="G1245" s="62">
        <v>100.53993232965323</v>
      </c>
      <c r="H1245" s="62">
        <v>542005.38048325933</v>
      </c>
      <c r="I1245" s="127">
        <v>8515.4166666666679</v>
      </c>
      <c r="J1245" s="16">
        <v>10608.967065486433</v>
      </c>
      <c r="K1245" s="17">
        <f>gp_need_index[[#This Row],[Normalised weighted population (base year)]]/gp_need_index[[#This Row],[Registered population (base year)]]</f>
        <v>1.2458541350084373</v>
      </c>
      <c r="L1245" s="113">
        <v>8582.5065733046031</v>
      </c>
      <c r="M1245" s="16">
        <v>10705.18650892143</v>
      </c>
      <c r="N1245" s="17">
        <f>gp_need_index[[#This Row],[Normalised weighted population 2025/26]]/gp_need_index[[#This Row],[Registered population 2025/26]]</f>
        <v>1.2473263396289496</v>
      </c>
    </row>
    <row r="1246" spans="1:14" ht="13" x14ac:dyDescent="0.3">
      <c r="A1246" s="6" t="s">
        <v>1054</v>
      </c>
      <c r="B1246" s="1" t="s">
        <v>7882</v>
      </c>
      <c r="C1246" s="106" t="s">
        <v>6403</v>
      </c>
      <c r="D1246" s="106" t="s">
        <v>6718</v>
      </c>
      <c r="E1246" s="106" t="s">
        <v>6407</v>
      </c>
      <c r="F1246" s="62">
        <v>5394.6099609374996</v>
      </c>
      <c r="G1246" s="62">
        <v>19.278054673872298</v>
      </c>
      <c r="H1246" s="62">
        <v>103997.58577116922</v>
      </c>
      <c r="I1246" s="127">
        <v>2239.9166666666665</v>
      </c>
      <c r="J1246" s="16">
        <v>2035.6014941267028</v>
      </c>
      <c r="K1246" s="17">
        <f>gp_need_index[[#This Row],[Normalised weighted population (base year)]]/gp_need_index[[#This Row],[Registered population (base year)]]</f>
        <v>0.90878447596712808</v>
      </c>
      <c r="L1246" s="113">
        <v>2260.7700403685767</v>
      </c>
      <c r="M1246" s="16">
        <v>2054.0636536952356</v>
      </c>
      <c r="N1246" s="17">
        <f>gp_need_index[[#This Row],[Normalised weighted population 2025/26]]/gp_need_index[[#This Row],[Registered population 2025/26]]</f>
        <v>0.90856815023979998</v>
      </c>
    </row>
    <row r="1247" spans="1:14" ht="13" x14ac:dyDescent="0.3">
      <c r="A1247" s="6" t="s">
        <v>1058</v>
      </c>
      <c r="B1247" s="1" t="s">
        <v>7883</v>
      </c>
      <c r="C1247" s="106" t="s">
        <v>6403</v>
      </c>
      <c r="D1247" s="106" t="s">
        <v>6718</v>
      </c>
      <c r="E1247" s="106" t="s">
        <v>6407</v>
      </c>
      <c r="F1247" s="62">
        <v>5329.74658203125</v>
      </c>
      <c r="G1247" s="62">
        <v>39.873816162197315</v>
      </c>
      <c r="H1247" s="62">
        <v>212517.33540301357</v>
      </c>
      <c r="I1247" s="127">
        <v>4960</v>
      </c>
      <c r="J1247" s="16">
        <v>4159.7177690842891</v>
      </c>
      <c r="K1247" s="17">
        <f>gp_need_index[[#This Row],[Normalised weighted population (base year)]]/gp_need_index[[#This Row],[Registered population (base year)]]</f>
        <v>0.83865277602505828</v>
      </c>
      <c r="L1247" s="113">
        <v>5002.5332735413622</v>
      </c>
      <c r="M1247" s="16">
        <v>4197.4448848456395</v>
      </c>
      <c r="N1247" s="17">
        <f>gp_need_index[[#This Row],[Normalised weighted population 2025/26]]/gp_need_index[[#This Row],[Registered population 2025/26]]</f>
        <v>0.83906386131325228</v>
      </c>
    </row>
    <row r="1248" spans="1:14" ht="13" x14ac:dyDescent="0.3">
      <c r="A1248" s="6" t="s">
        <v>1167</v>
      </c>
      <c r="B1248" s="1" t="s">
        <v>7884</v>
      </c>
      <c r="C1248" s="106" t="s">
        <v>6403</v>
      </c>
      <c r="D1248" s="106" t="s">
        <v>6718</v>
      </c>
      <c r="E1248" s="106" t="s">
        <v>6405</v>
      </c>
      <c r="F1248" s="62">
        <v>5381.9058751260081</v>
      </c>
      <c r="G1248" s="62">
        <v>164.0485244738843</v>
      </c>
      <c r="H1248" s="62">
        <v>882893.7176717507</v>
      </c>
      <c r="I1248" s="127">
        <v>16640.916666666664</v>
      </c>
      <c r="J1248" s="16">
        <v>17281.360500062012</v>
      </c>
      <c r="K1248" s="17">
        <f>gp_need_index[[#This Row],[Normalised weighted population (base year)]]/gp_need_index[[#This Row],[Registered population (base year)]]</f>
        <v>1.0384860910143381</v>
      </c>
      <c r="L1248" s="113">
        <v>16797.949619887469</v>
      </c>
      <c r="M1248" s="16">
        <v>17438.096106728659</v>
      </c>
      <c r="N1248" s="17">
        <f>gp_need_index[[#This Row],[Normalised weighted population 2025/26]]/gp_need_index[[#This Row],[Registered population 2025/26]]</f>
        <v>1.0381086085698998</v>
      </c>
    </row>
    <row r="1249" spans="1:14" ht="13" x14ac:dyDescent="0.3">
      <c r="A1249" s="6" t="s">
        <v>1175</v>
      </c>
      <c r="B1249" s="1" t="s">
        <v>7885</v>
      </c>
      <c r="C1249" s="106" t="s">
        <v>6403</v>
      </c>
      <c r="D1249" s="106" t="s">
        <v>6718</v>
      </c>
      <c r="E1249" s="106" t="s">
        <v>6405</v>
      </c>
      <c r="F1249" s="62">
        <v>5372.0301851939003</v>
      </c>
      <c r="G1249" s="62">
        <v>87.704467521701645</v>
      </c>
      <c r="H1249" s="62">
        <v>471151.04690293927</v>
      </c>
      <c r="I1249" s="127">
        <v>8338.5833333333321</v>
      </c>
      <c r="J1249" s="16">
        <v>9222.0965315991361</v>
      </c>
      <c r="K1249" s="17">
        <f>gp_need_index[[#This Row],[Normalised weighted population (base year)]]/gp_need_index[[#This Row],[Registered population (base year)]]</f>
        <v>1.1059548322475805</v>
      </c>
      <c r="L1249" s="113">
        <v>8412.2217587816303</v>
      </c>
      <c r="M1249" s="16">
        <v>9305.7375675357107</v>
      </c>
      <c r="N1249" s="17">
        <f>gp_need_index[[#This Row],[Normalised weighted population 2025/26]]/gp_need_index[[#This Row],[Registered population 2025/26]]</f>
        <v>1.1062163878194637</v>
      </c>
    </row>
    <row r="1250" spans="1:14" ht="13" x14ac:dyDescent="0.3">
      <c r="A1250" s="6" t="s">
        <v>1159</v>
      </c>
      <c r="B1250" s="1" t="s">
        <v>7886</v>
      </c>
      <c r="C1250" s="106" t="s">
        <v>6403</v>
      </c>
      <c r="D1250" s="106" t="s">
        <v>6718</v>
      </c>
      <c r="E1250" s="106" t="s">
        <v>6405</v>
      </c>
      <c r="F1250" s="62">
        <v>5379.2816176470587</v>
      </c>
      <c r="G1250" s="62">
        <v>81.171832083498089</v>
      </c>
      <c r="H1250" s="62">
        <v>436646.14419749501</v>
      </c>
      <c r="I1250" s="127">
        <v>9554.9166666666679</v>
      </c>
      <c r="J1250" s="16">
        <v>8546.7132428327295</v>
      </c>
      <c r="K1250" s="17">
        <f>gp_need_index[[#This Row],[Normalised weighted population (base year)]]/gp_need_index[[#This Row],[Registered population (base year)]]</f>
        <v>0.89448328446953784</v>
      </c>
      <c r="L1250" s="113">
        <v>9648.0881733882998</v>
      </c>
      <c r="M1250" s="16">
        <v>8624.2287998466836</v>
      </c>
      <c r="N1250" s="17">
        <f>gp_need_index[[#This Row],[Normalised weighted population 2025/26]]/gp_need_index[[#This Row],[Registered population 2025/26]]</f>
        <v>0.89387955881605008</v>
      </c>
    </row>
    <row r="1251" spans="1:14" ht="13" x14ac:dyDescent="0.3">
      <c r="A1251" s="6" t="s">
        <v>1140</v>
      </c>
      <c r="B1251" s="1" t="s">
        <v>7887</v>
      </c>
      <c r="C1251" s="106" t="s">
        <v>6403</v>
      </c>
      <c r="D1251" s="106" t="s">
        <v>6718</v>
      </c>
      <c r="E1251" s="106" t="s">
        <v>6405</v>
      </c>
      <c r="F1251" s="62">
        <v>5332.6733731356535</v>
      </c>
      <c r="G1251" s="62">
        <v>50.973291318376624</v>
      </c>
      <c r="H1251" s="62">
        <v>271823.91335459379</v>
      </c>
      <c r="I1251" s="127">
        <v>4872.0000000000009</v>
      </c>
      <c r="J1251" s="16">
        <v>5320.5577808458547</v>
      </c>
      <c r="K1251" s="17">
        <f>gp_need_index[[#This Row],[Normalised weighted population (base year)]]/gp_need_index[[#This Row],[Registered population (base year)]]</f>
        <v>1.0920685100258321</v>
      </c>
      <c r="L1251" s="113">
        <v>4918.8453357986746</v>
      </c>
      <c r="M1251" s="16">
        <v>5368.813290102943</v>
      </c>
      <c r="N1251" s="17">
        <f>gp_need_index[[#This Row],[Normalised weighted population 2025/26]]/gp_need_index[[#This Row],[Registered population 2025/26]]</f>
        <v>1.0914783701429813</v>
      </c>
    </row>
    <row r="1252" spans="1:14" ht="13" x14ac:dyDescent="0.3">
      <c r="A1252" s="6" t="s">
        <v>1158</v>
      </c>
      <c r="B1252" s="1" t="s">
        <v>7888</v>
      </c>
      <c r="C1252" s="106" t="s">
        <v>6403</v>
      </c>
      <c r="D1252" s="106" t="s">
        <v>6718</v>
      </c>
      <c r="E1252" s="106" t="s">
        <v>6405</v>
      </c>
      <c r="F1252" s="62">
        <v>5321.7798009072585</v>
      </c>
      <c r="G1252" s="62">
        <v>100.7523372988824</v>
      </c>
      <c r="H1252" s="62">
        <v>536181.75353138731</v>
      </c>
      <c r="I1252" s="127">
        <v>10390</v>
      </c>
      <c r="J1252" s="16">
        <v>10494.978037408882</v>
      </c>
      <c r="K1252" s="17">
        <f>gp_need_index[[#This Row],[Normalised weighted population (base year)]]/gp_need_index[[#This Row],[Registered population (base year)]]</f>
        <v>1.0101037572097096</v>
      </c>
      <c r="L1252" s="113">
        <v>10484.117609720432</v>
      </c>
      <c r="M1252" s="16">
        <v>10590.163642132569</v>
      </c>
      <c r="N1252" s="17">
        <f>gp_need_index[[#This Row],[Normalised weighted population 2025/26]]/gp_need_index[[#This Row],[Registered population 2025/26]]</f>
        <v>1.0101149220525547</v>
      </c>
    </row>
    <row r="1253" spans="1:14" ht="13" x14ac:dyDescent="0.3">
      <c r="A1253" s="6" t="s">
        <v>1161</v>
      </c>
      <c r="B1253" s="1" t="s">
        <v>7889</v>
      </c>
      <c r="C1253" s="106" t="s">
        <v>6403</v>
      </c>
      <c r="D1253" s="106" t="s">
        <v>6718</v>
      </c>
      <c r="E1253" s="106" t="s">
        <v>6405</v>
      </c>
      <c r="F1253" s="62">
        <v>5356.4353818221834</v>
      </c>
      <c r="G1253" s="62">
        <v>176.59696290890111</v>
      </c>
      <c r="H1253" s="62">
        <v>945930.22044757765</v>
      </c>
      <c r="I1253" s="127">
        <v>16986.416666666664</v>
      </c>
      <c r="J1253" s="16">
        <v>18515.20836569745</v>
      </c>
      <c r="K1253" s="17">
        <f>gp_need_index[[#This Row],[Normalised weighted population (base year)]]/gp_need_index[[#This Row],[Registered population (base year)]]</f>
        <v>1.0900008359050095</v>
      </c>
      <c r="L1253" s="113">
        <v>17139.713180151604</v>
      </c>
      <c r="M1253" s="16">
        <v>18683.134520339416</v>
      </c>
      <c r="N1253" s="17">
        <f>gp_need_index[[#This Row],[Normalised weighted population 2025/26]]/gp_need_index[[#This Row],[Registered population 2025/26]]</f>
        <v>1.0900494263798504</v>
      </c>
    </row>
    <row r="1254" spans="1:14" ht="13" x14ac:dyDescent="0.3">
      <c r="A1254" s="6" t="s">
        <v>1149</v>
      </c>
      <c r="B1254" s="1" t="s">
        <v>7890</v>
      </c>
      <c r="C1254" s="106" t="s">
        <v>6403</v>
      </c>
      <c r="D1254" s="106" t="s">
        <v>6718</v>
      </c>
      <c r="E1254" s="106" t="s">
        <v>6405</v>
      </c>
      <c r="F1254" s="62">
        <v>5250.8220160590281</v>
      </c>
      <c r="G1254" s="62">
        <v>53.029540388820159</v>
      </c>
      <c r="H1254" s="62">
        <v>278448.67817510833</v>
      </c>
      <c r="I1254" s="127">
        <v>7422.75</v>
      </c>
      <c r="J1254" s="16">
        <v>5450.2279175791236</v>
      </c>
      <c r="K1254" s="17">
        <f>gp_need_index[[#This Row],[Normalised weighted population (base year)]]/gp_need_index[[#This Row],[Registered population (base year)]]</f>
        <v>0.73425993298698244</v>
      </c>
      <c r="L1254" s="113">
        <v>7493.0712855856546</v>
      </c>
      <c r="M1254" s="16">
        <v>5499.6594874564025</v>
      </c>
      <c r="N1254" s="17">
        <f>gp_need_index[[#This Row],[Normalised weighted population 2025/26]]/gp_need_index[[#This Row],[Registered population 2025/26]]</f>
        <v>0.73396599042585409</v>
      </c>
    </row>
    <row r="1255" spans="1:14" ht="13" x14ac:dyDescent="0.3">
      <c r="A1255" s="6" t="s">
        <v>1163</v>
      </c>
      <c r="B1255" s="1" t="s">
        <v>7891</v>
      </c>
      <c r="C1255" s="106" t="s">
        <v>6403</v>
      </c>
      <c r="D1255" s="106" t="s">
        <v>6718</v>
      </c>
      <c r="E1255" s="106" t="s">
        <v>6405</v>
      </c>
      <c r="F1255" s="62">
        <v>5331.1492225796565</v>
      </c>
      <c r="G1255" s="62">
        <v>126.77661020231858</v>
      </c>
      <c r="H1255" s="62">
        <v>675865.02692137484</v>
      </c>
      <c r="I1255" s="127">
        <v>13826.166666666668</v>
      </c>
      <c r="J1255" s="16">
        <v>13229.074967724293</v>
      </c>
      <c r="K1255" s="17">
        <f>gp_need_index[[#This Row],[Normalised weighted population (base year)]]/gp_need_index[[#This Row],[Registered population (base year)]]</f>
        <v>0.95681437137728886</v>
      </c>
      <c r="L1255" s="113">
        <v>13951.148521709776</v>
      </c>
      <c r="M1255" s="16">
        <v>13349.057829646385</v>
      </c>
      <c r="N1255" s="17">
        <f>gp_need_index[[#This Row],[Normalised weighted population 2025/26]]/gp_need_index[[#This Row],[Registered population 2025/26]]</f>
        <v>0.9568429300909197</v>
      </c>
    </row>
    <row r="1256" spans="1:14" ht="13" x14ac:dyDescent="0.3">
      <c r="A1256" s="6" t="s">
        <v>1151</v>
      </c>
      <c r="B1256" s="1" t="s">
        <v>7892</v>
      </c>
      <c r="C1256" s="106" t="s">
        <v>6403</v>
      </c>
      <c r="D1256" s="106" t="s">
        <v>6718</v>
      </c>
      <c r="E1256" s="106" t="s">
        <v>6405</v>
      </c>
      <c r="F1256" s="62">
        <v>5359.7931486430925</v>
      </c>
      <c r="G1256" s="62">
        <v>44.681825821502741</v>
      </c>
      <c r="H1256" s="62">
        <v>239485.34390695443</v>
      </c>
      <c r="I1256" s="127">
        <v>5640.75</v>
      </c>
      <c r="J1256" s="16">
        <v>4687.5773150263858</v>
      </c>
      <c r="K1256" s="17">
        <f>gp_need_index[[#This Row],[Normalised weighted population (base year)]]/gp_need_index[[#This Row],[Registered population (base year)]]</f>
        <v>0.83102022160641509</v>
      </c>
      <c r="L1256" s="113">
        <v>5696.241272858606</v>
      </c>
      <c r="M1256" s="16">
        <v>4730.091923425698</v>
      </c>
      <c r="N1256" s="17">
        <f>gp_need_index[[#This Row],[Normalised weighted population 2025/26]]/gp_need_index[[#This Row],[Registered population 2025/26]]</f>
        <v>0.83038826777994701</v>
      </c>
    </row>
    <row r="1257" spans="1:14" ht="13" x14ac:dyDescent="0.3">
      <c r="A1257" s="6" t="s">
        <v>1166</v>
      </c>
      <c r="B1257" s="1" t="s">
        <v>7893</v>
      </c>
      <c r="C1257" s="106" t="s">
        <v>6403</v>
      </c>
      <c r="D1257" s="106" t="s">
        <v>6718</v>
      </c>
      <c r="E1257" s="106" t="s">
        <v>6405</v>
      </c>
      <c r="F1257" s="62">
        <v>5289.7129489272384</v>
      </c>
      <c r="G1257" s="62">
        <v>64.862468245377826</v>
      </c>
      <c r="H1257" s="62">
        <v>343103.83817695692</v>
      </c>
      <c r="I1257" s="127">
        <v>8731.3333333333321</v>
      </c>
      <c r="J1257" s="16">
        <v>6715.7586443438431</v>
      </c>
      <c r="K1257" s="17">
        <f>gp_need_index[[#This Row],[Normalised weighted population (base year)]]/gp_need_index[[#This Row],[Registered population (base year)]]</f>
        <v>0.76915614007144884</v>
      </c>
      <c r="L1257" s="113">
        <v>8823.4393773559423</v>
      </c>
      <c r="M1257" s="16">
        <v>6776.6681141361223</v>
      </c>
      <c r="N1257" s="17">
        <f>gp_need_index[[#This Row],[Normalised weighted population 2025/26]]/gp_need_index[[#This Row],[Registered population 2025/26]]</f>
        <v>0.76803022317209357</v>
      </c>
    </row>
    <row r="1258" spans="1:14" ht="13" x14ac:dyDescent="0.3">
      <c r="A1258" s="6" t="s">
        <v>1152</v>
      </c>
      <c r="B1258" s="1" t="s">
        <v>7894</v>
      </c>
      <c r="C1258" s="106" t="s">
        <v>6403</v>
      </c>
      <c r="D1258" s="106" t="s">
        <v>6718</v>
      </c>
      <c r="E1258" s="106" t="s">
        <v>6405</v>
      </c>
      <c r="F1258" s="62">
        <v>5358.6947171982019</v>
      </c>
      <c r="G1258" s="62">
        <v>84.108241204920859</v>
      </c>
      <c r="H1258" s="62">
        <v>450710.38781764155</v>
      </c>
      <c r="I1258" s="127">
        <v>8313.75</v>
      </c>
      <c r="J1258" s="16">
        <v>8822.000357573319</v>
      </c>
      <c r="K1258" s="17">
        <f>gp_need_index[[#This Row],[Normalised weighted population (base year)]]/gp_need_index[[#This Row],[Registered population (base year)]]</f>
        <v>1.0611337071205316</v>
      </c>
      <c r="L1258" s="113">
        <v>8392.0065198558041</v>
      </c>
      <c r="M1258" s="16">
        <v>8902.0126678340002</v>
      </c>
      <c r="N1258" s="17">
        <f>gp_need_index[[#This Row],[Normalised weighted population 2025/26]]/gp_need_index[[#This Row],[Registered population 2025/26]]</f>
        <v>1.0607728493503314</v>
      </c>
    </row>
    <row r="1259" spans="1:14" ht="13" x14ac:dyDescent="0.3">
      <c r="A1259" s="6" t="s">
        <v>1155</v>
      </c>
      <c r="B1259" s="1" t="s">
        <v>7895</v>
      </c>
      <c r="C1259" s="106" t="s">
        <v>6403</v>
      </c>
      <c r="D1259" s="106" t="s">
        <v>6718</v>
      </c>
      <c r="E1259" s="106" t="s">
        <v>6405</v>
      </c>
      <c r="F1259" s="62">
        <v>5308.6962707519533</v>
      </c>
      <c r="G1259" s="62">
        <v>89.056433985406642</v>
      </c>
      <c r="H1259" s="62">
        <v>472773.55898479576</v>
      </c>
      <c r="I1259" s="127">
        <v>9117.9999999999982</v>
      </c>
      <c r="J1259" s="16">
        <v>9253.8548459251342</v>
      </c>
      <c r="K1259" s="17">
        <f>gp_need_index[[#This Row],[Normalised weighted population (base year)]]/gp_need_index[[#This Row],[Registered population (base year)]]</f>
        <v>1.014899632147964</v>
      </c>
      <c r="L1259" s="113">
        <v>9201.8891488993177</v>
      </c>
      <c r="M1259" s="16">
        <v>9337.7839181342333</v>
      </c>
      <c r="N1259" s="17">
        <f>gp_need_index[[#This Row],[Normalised weighted population 2025/26]]/gp_need_index[[#This Row],[Registered population 2025/26]]</f>
        <v>1.0147681380459979</v>
      </c>
    </row>
    <row r="1260" spans="1:14" ht="13" x14ac:dyDescent="0.3">
      <c r="A1260" s="6" t="s">
        <v>1141</v>
      </c>
      <c r="B1260" s="1" t="s">
        <v>7896</v>
      </c>
      <c r="C1260" s="106" t="s">
        <v>6403</v>
      </c>
      <c r="D1260" s="106" t="s">
        <v>6718</v>
      </c>
      <c r="E1260" s="106" t="s">
        <v>6405</v>
      </c>
      <c r="F1260" s="62">
        <v>5381.4016531808038</v>
      </c>
      <c r="G1260" s="62">
        <v>155.42129713200802</v>
      </c>
      <c r="H1260" s="62">
        <v>836384.42532569286</v>
      </c>
      <c r="I1260" s="127">
        <v>14586.500000000002</v>
      </c>
      <c r="J1260" s="16">
        <v>16371.008742486338</v>
      </c>
      <c r="K1260" s="17">
        <f>gp_need_index[[#This Row],[Normalised weighted population (base year)]]/gp_need_index[[#This Row],[Registered population (base year)]]</f>
        <v>1.1223397485679454</v>
      </c>
      <c r="L1260" s="113">
        <v>14718.467162983434</v>
      </c>
      <c r="M1260" s="16">
        <v>16519.487792326734</v>
      </c>
      <c r="N1260" s="17">
        <f>gp_need_index[[#This Row],[Normalised weighted population 2025/26]]/gp_need_index[[#This Row],[Registered population 2025/26]]</f>
        <v>1.1223646871239976</v>
      </c>
    </row>
    <row r="1261" spans="1:14" ht="13" x14ac:dyDescent="0.3">
      <c r="A1261" s="6" t="s">
        <v>1154</v>
      </c>
      <c r="B1261" s="1" t="s">
        <v>7897</v>
      </c>
      <c r="C1261" s="106" t="s">
        <v>6403</v>
      </c>
      <c r="D1261" s="106" t="s">
        <v>6718</v>
      </c>
      <c r="E1261" s="106" t="s">
        <v>6405</v>
      </c>
      <c r="F1261" s="62">
        <v>5336.2325101811839</v>
      </c>
      <c r="G1261" s="62">
        <v>99.828505517532449</v>
      </c>
      <c r="H1261" s="62">
        <v>532708.1165854584</v>
      </c>
      <c r="I1261" s="127">
        <v>10050.583333333334</v>
      </c>
      <c r="J1261" s="16">
        <v>10426.986646024614</v>
      </c>
      <c r="K1261" s="17">
        <f>gp_need_index[[#This Row],[Normalised weighted population (base year)]]/gp_need_index[[#This Row],[Registered population (base year)]]</f>
        <v>1.0374508921728869</v>
      </c>
      <c r="L1261" s="113">
        <v>10143.325088087462</v>
      </c>
      <c r="M1261" s="16">
        <v>10521.555593745126</v>
      </c>
      <c r="N1261" s="17">
        <f>gp_need_index[[#This Row],[Normalised weighted population 2025/26]]/gp_need_index[[#This Row],[Registered population 2025/26]]</f>
        <v>1.0372886112170323</v>
      </c>
    </row>
    <row r="1262" spans="1:14" ht="13" x14ac:dyDescent="0.3">
      <c r="A1262" s="6" t="s">
        <v>1146</v>
      </c>
      <c r="B1262" s="1" t="s">
        <v>7898</v>
      </c>
      <c r="C1262" s="106" t="s">
        <v>6403</v>
      </c>
      <c r="D1262" s="106" t="s">
        <v>6718</v>
      </c>
      <c r="E1262" s="106" t="s">
        <v>6405</v>
      </c>
      <c r="F1262" s="62">
        <v>5368.4880058092949</v>
      </c>
      <c r="G1262" s="62">
        <v>168.86466939149972</v>
      </c>
      <c r="H1262" s="62">
        <v>906547.95223321824</v>
      </c>
      <c r="I1262" s="127">
        <v>16206.416666666664</v>
      </c>
      <c r="J1262" s="16">
        <v>17744.357740418101</v>
      </c>
      <c r="K1262" s="17">
        <f>gp_need_index[[#This Row],[Normalised weighted population (base year)]]/gp_need_index[[#This Row],[Registered population (base year)]]</f>
        <v>1.0948970463603267</v>
      </c>
      <c r="L1262" s="113">
        <v>16351.008681367901</v>
      </c>
      <c r="M1262" s="16">
        <v>17905.292562381015</v>
      </c>
      <c r="N1262" s="17">
        <f>gp_need_index[[#This Row],[Normalised weighted population 2025/26]]/gp_need_index[[#This Row],[Registered population 2025/26]]</f>
        <v>1.0950573699336501</v>
      </c>
    </row>
    <row r="1263" spans="1:14" ht="13" x14ac:dyDescent="0.3">
      <c r="A1263" s="6" t="s">
        <v>1170</v>
      </c>
      <c r="B1263" s="1" t="s">
        <v>7899</v>
      </c>
      <c r="C1263" s="106" t="s">
        <v>6403</v>
      </c>
      <c r="D1263" s="106" t="s">
        <v>6718</v>
      </c>
      <c r="E1263" s="106" t="s">
        <v>6405</v>
      </c>
      <c r="F1263" s="62">
        <v>5320.9085100446428</v>
      </c>
      <c r="G1263" s="62">
        <v>86.334231115986768</v>
      </c>
      <c r="H1263" s="62">
        <v>459376.545053215</v>
      </c>
      <c r="I1263" s="127">
        <v>8903.9166666666661</v>
      </c>
      <c r="J1263" s="16">
        <v>8991.6277819626339</v>
      </c>
      <c r="K1263" s="17">
        <f>gp_need_index[[#This Row],[Normalised weighted population (base year)]]/gp_need_index[[#This Row],[Registered population (base year)]]</f>
        <v>1.0098508463836291</v>
      </c>
      <c r="L1263" s="113">
        <v>8986.9784512667939</v>
      </c>
      <c r="M1263" s="16">
        <v>9073.17855079947</v>
      </c>
      <c r="N1263" s="17">
        <f>gp_need_index[[#This Row],[Normalised weighted population 2025/26]]/gp_need_index[[#This Row],[Registered population 2025/26]]</f>
        <v>1.0095916664316165</v>
      </c>
    </row>
    <row r="1264" spans="1:14" ht="13" x14ac:dyDescent="0.3">
      <c r="A1264" s="6" t="s">
        <v>1147</v>
      </c>
      <c r="B1264" s="1" t="s">
        <v>7900</v>
      </c>
      <c r="C1264" s="106" t="s">
        <v>6403</v>
      </c>
      <c r="D1264" s="106" t="s">
        <v>6718</v>
      </c>
      <c r="E1264" s="106" t="s">
        <v>6405</v>
      </c>
      <c r="F1264" s="62">
        <v>5358.3787841796875</v>
      </c>
      <c r="G1264" s="62">
        <v>53.763453805765565</v>
      </c>
      <c r="H1264" s="62">
        <v>288084.95023703889</v>
      </c>
      <c r="I1264" s="127">
        <v>6155.8333333333339</v>
      </c>
      <c r="J1264" s="16">
        <v>5638.8439288222926</v>
      </c>
      <c r="K1264" s="17">
        <f>gp_need_index[[#This Row],[Normalised weighted population (base year)]]/gp_need_index[[#This Row],[Registered population (base year)]]</f>
        <v>0.91601634149001632</v>
      </c>
      <c r="L1264" s="113">
        <v>6218.4468980794645</v>
      </c>
      <c r="M1264" s="16">
        <v>5689.9861767997781</v>
      </c>
      <c r="N1264" s="17">
        <f>gp_need_index[[#This Row],[Normalised weighted population 2025/26]]/gp_need_index[[#This Row],[Registered population 2025/26]]</f>
        <v>0.91501724949313323</v>
      </c>
    </row>
    <row r="1265" spans="1:14" ht="13" x14ac:dyDescent="0.3">
      <c r="A1265" s="6" t="s">
        <v>1165</v>
      </c>
      <c r="B1265" s="1" t="s">
        <v>7901</v>
      </c>
      <c r="C1265" s="106" t="s">
        <v>6403</v>
      </c>
      <c r="D1265" s="106" t="s">
        <v>6718</v>
      </c>
      <c r="E1265" s="106" t="s">
        <v>6405</v>
      </c>
      <c r="F1265" s="62">
        <v>5311.906631961946</v>
      </c>
      <c r="G1265" s="62">
        <v>155.61614882441637</v>
      </c>
      <c r="H1265" s="62">
        <v>826618.45298079448</v>
      </c>
      <c r="I1265" s="127">
        <v>14150.833333333332</v>
      </c>
      <c r="J1265" s="16">
        <v>16179.854036831754</v>
      </c>
      <c r="K1265" s="17">
        <f>gp_need_index[[#This Row],[Normalised weighted population (base year)]]/gp_need_index[[#This Row],[Registered population (base year)]]</f>
        <v>1.1433852449324602</v>
      </c>
      <c r="L1265" s="113">
        <v>14273.03401548725</v>
      </c>
      <c r="M1265" s="16">
        <v>16326.599383543984</v>
      </c>
      <c r="N1265" s="17">
        <f>gp_need_index[[#This Row],[Normalised weighted population 2025/26]]/gp_need_index[[#This Row],[Registered population 2025/26]]</f>
        <v>1.143877283962784</v>
      </c>
    </row>
    <row r="1266" spans="1:14" ht="13" x14ac:dyDescent="0.3">
      <c r="A1266" s="6" t="s">
        <v>1142</v>
      </c>
      <c r="B1266" s="1" t="s">
        <v>7902</v>
      </c>
      <c r="C1266" s="106" t="s">
        <v>6403</v>
      </c>
      <c r="D1266" s="106" t="s">
        <v>6718</v>
      </c>
      <c r="E1266" s="106" t="s">
        <v>6405</v>
      </c>
      <c r="F1266" s="62">
        <v>5362.21851245777</v>
      </c>
      <c r="G1266" s="62">
        <v>129.96005690154911</v>
      </c>
      <c r="H1266" s="62">
        <v>696874.22299755178</v>
      </c>
      <c r="I1266" s="127">
        <v>11896.916666666666</v>
      </c>
      <c r="J1266" s="16">
        <v>13640.299426503245</v>
      </c>
      <c r="K1266" s="17">
        <f>gp_need_index[[#This Row],[Normalised weighted population (base year)]]/gp_need_index[[#This Row],[Registered population (base year)]]</f>
        <v>1.1465407221621775</v>
      </c>
      <c r="L1266" s="113">
        <v>12006.015970246712</v>
      </c>
      <c r="M1266" s="16">
        <v>13764.011943565778</v>
      </c>
      <c r="N1266" s="17">
        <f>gp_need_index[[#This Row],[Normalised weighted population 2025/26]]/gp_need_index[[#This Row],[Registered population 2025/26]]</f>
        <v>1.1464262564430807</v>
      </c>
    </row>
    <row r="1267" spans="1:14" ht="13" x14ac:dyDescent="0.3">
      <c r="A1267" s="6" t="s">
        <v>1176</v>
      </c>
      <c r="B1267" s="1" t="s">
        <v>7903</v>
      </c>
      <c r="C1267" s="106" t="s">
        <v>6403</v>
      </c>
      <c r="D1267" s="106" t="s">
        <v>6718</v>
      </c>
      <c r="E1267" s="106" t="s">
        <v>6405</v>
      </c>
      <c r="F1267" s="62">
        <v>5273.9194267165494</v>
      </c>
      <c r="G1267" s="62">
        <v>66.571394680726087</v>
      </c>
      <c r="H1267" s="62">
        <v>351092.17167029605</v>
      </c>
      <c r="I1267" s="127">
        <v>6812.0000000000009</v>
      </c>
      <c r="J1267" s="16">
        <v>6872.1186547618108</v>
      </c>
      <c r="K1267" s="17">
        <f>gp_need_index[[#This Row],[Normalised weighted population (base year)]]/gp_need_index[[#This Row],[Registered population (base year)]]</f>
        <v>1.0088254043983866</v>
      </c>
      <c r="L1267" s="113">
        <v>6874.48325968054</v>
      </c>
      <c r="M1267" s="16">
        <v>6934.446252547611</v>
      </c>
      <c r="N1267" s="17">
        <f>gp_need_index[[#This Row],[Normalised weighted population 2025/26]]/gp_need_index[[#This Row],[Registered population 2025/26]]</f>
        <v>1.0087225454775284</v>
      </c>
    </row>
    <row r="1268" spans="1:14" ht="13" x14ac:dyDescent="0.3">
      <c r="A1268" s="6" t="s">
        <v>1162</v>
      </c>
      <c r="B1268" s="1" t="s">
        <v>7904</v>
      </c>
      <c r="C1268" s="106" t="s">
        <v>6403</v>
      </c>
      <c r="D1268" s="106" t="s">
        <v>6718</v>
      </c>
      <c r="E1268" s="106" t="s">
        <v>6405</v>
      </c>
      <c r="F1268" s="62">
        <v>5404.6637980143232</v>
      </c>
      <c r="G1268" s="62">
        <v>56.523114202368944</v>
      </c>
      <c r="H1268" s="62">
        <v>305488.42908057268</v>
      </c>
      <c r="I1268" s="127">
        <v>4986</v>
      </c>
      <c r="J1268" s="16">
        <v>5979.4917166935466</v>
      </c>
      <c r="K1268" s="17">
        <f>gp_need_index[[#This Row],[Normalised weighted population (base year)]]/gp_need_index[[#This Row],[Registered population (base year)]]</f>
        <v>1.1992562608691428</v>
      </c>
      <c r="L1268" s="113">
        <v>5030.3969581288948</v>
      </c>
      <c r="M1268" s="16">
        <v>6033.723515270447</v>
      </c>
      <c r="N1268" s="17">
        <f>gp_need_index[[#This Row],[Normalised weighted population 2025/26]]/gp_need_index[[#This Row],[Registered population 2025/26]]</f>
        <v>1.1994527599894917</v>
      </c>
    </row>
    <row r="1269" spans="1:14" ht="13" x14ac:dyDescent="0.3">
      <c r="A1269" s="6" t="s">
        <v>1143</v>
      </c>
      <c r="B1269" s="1" t="s">
        <v>7905</v>
      </c>
      <c r="C1269" s="106" t="s">
        <v>6403</v>
      </c>
      <c r="D1269" s="106" t="s">
        <v>6718</v>
      </c>
      <c r="E1269" s="106" t="s">
        <v>6405</v>
      </c>
      <c r="F1269" s="62">
        <v>5240.6995894820602</v>
      </c>
      <c r="G1269" s="62">
        <v>120.92426546065349</v>
      </c>
      <c r="H1269" s="62">
        <v>633727.74835806643</v>
      </c>
      <c r="I1269" s="127">
        <v>14296.416666666664</v>
      </c>
      <c r="J1269" s="16">
        <v>12404.29902157264</v>
      </c>
      <c r="K1269" s="17">
        <f>gp_need_index[[#This Row],[Normalised weighted population (base year)]]/gp_need_index[[#This Row],[Registered population (base year)]]</f>
        <v>0.86765091636524139</v>
      </c>
      <c r="L1269" s="113">
        <v>14428.397537996934</v>
      </c>
      <c r="M1269" s="16">
        <v>12516.801467917285</v>
      </c>
      <c r="N1269" s="17">
        <f>gp_need_index[[#This Row],[Normalised weighted population 2025/26]]/gp_need_index[[#This Row],[Registered population 2025/26]]</f>
        <v>0.86751154693059329</v>
      </c>
    </row>
    <row r="1270" spans="1:14" ht="13" x14ac:dyDescent="0.3">
      <c r="A1270" s="6" t="s">
        <v>1153</v>
      </c>
      <c r="B1270" s="1" t="s">
        <v>7906</v>
      </c>
      <c r="C1270" s="106" t="s">
        <v>6403</v>
      </c>
      <c r="D1270" s="106" t="s">
        <v>6718</v>
      </c>
      <c r="E1270" s="106" t="s">
        <v>6405</v>
      </c>
      <c r="F1270" s="62">
        <v>5297.2058614095049</v>
      </c>
      <c r="G1270" s="62">
        <v>48.963309686953629</v>
      </c>
      <c r="H1270" s="62">
        <v>259368.73106773954</v>
      </c>
      <c r="I1270" s="127">
        <v>5606.6666666666661</v>
      </c>
      <c r="J1270" s="16">
        <v>5076.765701590014</v>
      </c>
      <c r="K1270" s="17">
        <f>gp_need_index[[#This Row],[Normalised weighted population (base year)]]/gp_need_index[[#This Row],[Registered population (base year)]]</f>
        <v>0.90548734273305853</v>
      </c>
      <c r="L1270" s="113">
        <v>5657.667570997688</v>
      </c>
      <c r="M1270" s="16">
        <v>5122.8101060302943</v>
      </c>
      <c r="N1270" s="17">
        <f>gp_need_index[[#This Row],[Normalised weighted population 2025/26]]/gp_need_index[[#This Row],[Registered population 2025/26]]</f>
        <v>0.90546325703030384</v>
      </c>
    </row>
    <row r="1271" spans="1:14" ht="13" x14ac:dyDescent="0.3">
      <c r="A1271" s="6" t="s">
        <v>1148</v>
      </c>
      <c r="B1271" s="1" t="s">
        <v>7907</v>
      </c>
      <c r="C1271" s="106" t="s">
        <v>6403</v>
      </c>
      <c r="D1271" s="106" t="s">
        <v>6718</v>
      </c>
      <c r="E1271" s="106" t="s">
        <v>6405</v>
      </c>
      <c r="F1271" s="62">
        <v>5404.0053810586733</v>
      </c>
      <c r="G1271" s="62">
        <v>58.658361452922577</v>
      </c>
      <c r="H1271" s="62">
        <v>316990.10093567829</v>
      </c>
      <c r="I1271" s="127">
        <v>5328.8333333333339</v>
      </c>
      <c r="J1271" s="16">
        <v>6204.6202159716395</v>
      </c>
      <c r="K1271" s="17">
        <f>gp_need_index[[#This Row],[Normalised weighted population (base year)]]/gp_need_index[[#This Row],[Registered population (base year)]]</f>
        <v>1.1643487097185072</v>
      </c>
      <c r="L1271" s="113">
        <v>5372.9843231988716</v>
      </c>
      <c r="M1271" s="16">
        <v>6260.8938475345576</v>
      </c>
      <c r="N1271" s="17">
        <f>gp_need_index[[#This Row],[Normalised weighted population 2025/26]]/gp_need_index[[#This Row],[Registered population 2025/26]]</f>
        <v>1.1652544416520945</v>
      </c>
    </row>
    <row r="1272" spans="1:14" ht="13" x14ac:dyDescent="0.3">
      <c r="A1272" s="6" t="s">
        <v>1150</v>
      </c>
      <c r="B1272" s="1" t="s">
        <v>7908</v>
      </c>
      <c r="C1272" s="106" t="s">
        <v>6403</v>
      </c>
      <c r="D1272" s="106" t="s">
        <v>6718</v>
      </c>
      <c r="E1272" s="106" t="s">
        <v>6405</v>
      </c>
      <c r="F1272" s="62">
        <v>5480.5868048416942</v>
      </c>
      <c r="G1272" s="62">
        <v>87.193225457890506</v>
      </c>
      <c r="H1272" s="62">
        <v>477870.0409161016</v>
      </c>
      <c r="I1272" s="127">
        <v>7557.5833333333339</v>
      </c>
      <c r="J1272" s="16">
        <v>9353.6110677376601</v>
      </c>
      <c r="K1272" s="17">
        <f>gp_need_index[[#This Row],[Normalised weighted population (base year)]]/gp_need_index[[#This Row],[Registered population (base year)]]</f>
        <v>1.2376457731511608</v>
      </c>
      <c r="L1272" s="113">
        <v>7624.8034410932105</v>
      </c>
      <c r="M1272" s="16">
        <v>9438.4448923211166</v>
      </c>
      <c r="N1272" s="17">
        <f>gp_need_index[[#This Row],[Normalised weighted population 2025/26]]/gp_need_index[[#This Row],[Registered population 2025/26]]</f>
        <v>1.2378607481805295</v>
      </c>
    </row>
    <row r="1273" spans="1:14" ht="13" x14ac:dyDescent="0.3">
      <c r="A1273" s="6" t="s">
        <v>1172</v>
      </c>
      <c r="B1273" s="1" t="s">
        <v>7909</v>
      </c>
      <c r="C1273" s="106" t="s">
        <v>6403</v>
      </c>
      <c r="D1273" s="106" t="s">
        <v>6718</v>
      </c>
      <c r="E1273" s="106" t="s">
        <v>6405</v>
      </c>
      <c r="F1273" s="62">
        <v>5403.235436727834</v>
      </c>
      <c r="G1273" s="62">
        <v>100.35826252500573</v>
      </c>
      <c r="H1273" s="62">
        <v>542259.32044354593</v>
      </c>
      <c r="I1273" s="127">
        <v>9565.5833333333321</v>
      </c>
      <c r="J1273" s="16">
        <v>10613.937570895234</v>
      </c>
      <c r="K1273" s="17">
        <f>gp_need_index[[#This Row],[Normalised weighted population (base year)]]/gp_need_index[[#This Row],[Registered population (base year)]]</f>
        <v>1.1095964773950258</v>
      </c>
      <c r="L1273" s="113">
        <v>9652.0879555227602</v>
      </c>
      <c r="M1273" s="16">
        <v>10710.202094992756</v>
      </c>
      <c r="N1273" s="17">
        <f>gp_need_index[[#This Row],[Normalised weighted population 2025/26]]/gp_need_index[[#This Row],[Registered population 2025/26]]</f>
        <v>1.1096254141431192</v>
      </c>
    </row>
    <row r="1274" spans="1:14" ht="13" x14ac:dyDescent="0.3">
      <c r="A1274" s="6" t="s">
        <v>1157</v>
      </c>
      <c r="B1274" s="1" t="s">
        <v>7910</v>
      </c>
      <c r="C1274" s="106" t="s">
        <v>6403</v>
      </c>
      <c r="D1274" s="106" t="s">
        <v>6718</v>
      </c>
      <c r="E1274" s="106" t="s">
        <v>6405</v>
      </c>
      <c r="F1274" s="62">
        <v>5311.8844049627132</v>
      </c>
      <c r="G1274" s="62">
        <v>89.643833466457465</v>
      </c>
      <c r="H1274" s="62">
        <v>476177.68099154998</v>
      </c>
      <c r="I1274" s="127">
        <v>9242.1666666666679</v>
      </c>
      <c r="J1274" s="16">
        <v>9320.485583473077</v>
      </c>
      <c r="K1274" s="17">
        <f>gp_need_index[[#This Row],[Normalised weighted population (base year)]]/gp_need_index[[#This Row],[Registered population (base year)]]</f>
        <v>1.0084740861781771</v>
      </c>
      <c r="L1274" s="113">
        <v>9326.2935872331764</v>
      </c>
      <c r="M1274" s="16">
        <v>9405.018972053691</v>
      </c>
      <c r="N1274" s="17">
        <f>gp_need_index[[#This Row],[Normalised weighted population 2025/26]]/gp_need_index[[#This Row],[Registered population 2025/26]]</f>
        <v>1.0084412295285539</v>
      </c>
    </row>
    <row r="1275" spans="1:14" ht="13" x14ac:dyDescent="0.3">
      <c r="A1275" s="6" t="s">
        <v>1174</v>
      </c>
      <c r="B1275" s="1" t="s">
        <v>7911</v>
      </c>
      <c r="C1275" s="106" t="s">
        <v>6403</v>
      </c>
      <c r="D1275" s="106" t="s">
        <v>6718</v>
      </c>
      <c r="E1275" s="106" t="s">
        <v>6405</v>
      </c>
      <c r="F1275" s="62">
        <v>5289.1757867986507</v>
      </c>
      <c r="G1275" s="62">
        <v>82.661717915093575</v>
      </c>
      <c r="H1275" s="62">
        <v>437212.3568916932</v>
      </c>
      <c r="I1275" s="127">
        <v>7559.3333333333339</v>
      </c>
      <c r="J1275" s="16">
        <v>8557.7960328586378</v>
      </c>
      <c r="K1275" s="17">
        <f>gp_need_index[[#This Row],[Normalised weighted population (base year)]]/gp_need_index[[#This Row],[Registered population (base year)]]</f>
        <v>1.1320834332205623</v>
      </c>
      <c r="L1275" s="113">
        <v>7626.3118595357819</v>
      </c>
      <c r="M1275" s="16">
        <v>8635.4121067166379</v>
      </c>
      <c r="N1275" s="17">
        <f>gp_need_index[[#This Row],[Normalised weighted population 2025/26]]/gp_need_index[[#This Row],[Registered population 2025/26]]</f>
        <v>1.1323182510454379</v>
      </c>
    </row>
    <row r="1276" spans="1:14" ht="13" x14ac:dyDescent="0.3">
      <c r="A1276" s="6" t="s">
        <v>1168</v>
      </c>
      <c r="B1276" s="1" t="s">
        <v>7912</v>
      </c>
      <c r="C1276" s="106" t="s">
        <v>6403</v>
      </c>
      <c r="D1276" s="106" t="s">
        <v>6718</v>
      </c>
      <c r="E1276" s="106" t="s">
        <v>6405</v>
      </c>
      <c r="F1276" s="62">
        <v>5276.6649414062504</v>
      </c>
      <c r="G1276" s="62">
        <v>17.137054950513367</v>
      </c>
      <c r="H1276" s="62">
        <v>90426.497056326305</v>
      </c>
      <c r="I1276" s="127">
        <v>2341.666666666667</v>
      </c>
      <c r="J1276" s="16">
        <v>1769.9671694449205</v>
      </c>
      <c r="K1276" s="17">
        <f>gp_need_index[[#This Row],[Normalised weighted population (base year)]]/gp_need_index[[#This Row],[Registered population (base year)]]</f>
        <v>0.75585786595512605</v>
      </c>
      <c r="L1276" s="113">
        <v>2364.4236471200884</v>
      </c>
      <c r="M1276" s="16">
        <v>1786.0201230351197</v>
      </c>
      <c r="N1276" s="17">
        <f>gp_need_index[[#This Row],[Normalised weighted population 2025/26]]/gp_need_index[[#This Row],[Registered population 2025/26]]</f>
        <v>0.755372297688921</v>
      </c>
    </row>
    <row r="1277" spans="1:14" ht="13" x14ac:dyDescent="0.3">
      <c r="A1277" s="6" t="s">
        <v>1156</v>
      </c>
      <c r="B1277" s="1" t="s">
        <v>12494</v>
      </c>
      <c r="C1277" s="106" t="s">
        <v>6403</v>
      </c>
      <c r="D1277" s="106" t="s">
        <v>6718</v>
      </c>
      <c r="E1277" s="106" t="s">
        <v>6405</v>
      </c>
      <c r="F1277" s="62">
        <v>5316.0073664158954</v>
      </c>
      <c r="G1277" s="62">
        <v>204.72447915702833</v>
      </c>
      <c r="H1277" s="62">
        <v>1088316.83928442</v>
      </c>
      <c r="I1277" s="127">
        <v>20386.916666666668</v>
      </c>
      <c r="J1277" s="16">
        <v>21302.219351564752</v>
      </c>
      <c r="K1277" s="17">
        <f>gp_need_index[[#This Row],[Normalised weighted population (base year)]]/gp_need_index[[#This Row],[Registered population (base year)]]</f>
        <v>1.0448965726334987</v>
      </c>
      <c r="L1277" s="113">
        <v>20569.588117132378</v>
      </c>
      <c r="M1277" s="16">
        <v>21495.422674497662</v>
      </c>
      <c r="N1277" s="17">
        <f>gp_need_index[[#This Row],[Normalised weighted population 2025/26]]/gp_need_index[[#This Row],[Registered population 2025/26]]</f>
        <v>1.0450098734157034</v>
      </c>
    </row>
    <row r="1278" spans="1:14" ht="13" x14ac:dyDescent="0.3">
      <c r="A1278" s="6" t="s">
        <v>1144</v>
      </c>
      <c r="B1278" s="1" t="s">
        <v>7913</v>
      </c>
      <c r="C1278" s="106" t="s">
        <v>6403</v>
      </c>
      <c r="D1278" s="106" t="s">
        <v>6718</v>
      </c>
      <c r="E1278" s="106" t="s">
        <v>6405</v>
      </c>
      <c r="F1278" s="62">
        <v>5366.258411754261</v>
      </c>
      <c r="G1278" s="62">
        <v>61.607649748615906</v>
      </c>
      <c r="H1278" s="62">
        <v>330602.56869192037</v>
      </c>
      <c r="I1278" s="127">
        <v>6513.4166666666661</v>
      </c>
      <c r="J1278" s="16">
        <v>6471.064475209816</v>
      </c>
      <c r="K1278" s="17">
        <f>gp_need_index[[#This Row],[Normalised weighted population (base year)]]/gp_need_index[[#This Row],[Registered population (base year)]]</f>
        <v>0.99349769965222812</v>
      </c>
      <c r="L1278" s="113">
        <v>6572.6014670577788</v>
      </c>
      <c r="M1278" s="16">
        <v>6529.7546585606788</v>
      </c>
      <c r="N1278" s="17">
        <f>gp_need_index[[#This Row],[Normalised weighted population 2025/26]]/gp_need_index[[#This Row],[Registered population 2025/26]]</f>
        <v>0.99348099702806403</v>
      </c>
    </row>
    <row r="1279" spans="1:14" ht="13" x14ac:dyDescent="0.3">
      <c r="A1279" s="6" t="s">
        <v>1164</v>
      </c>
      <c r="B1279" s="1" t="s">
        <v>7914</v>
      </c>
      <c r="C1279" s="106" t="s">
        <v>6403</v>
      </c>
      <c r="D1279" s="106" t="s">
        <v>6718</v>
      </c>
      <c r="E1279" s="106" t="s">
        <v>6405</v>
      </c>
      <c r="F1279" s="62">
        <v>5302.5018584582267</v>
      </c>
      <c r="G1279" s="62">
        <v>96.923220004617804</v>
      </c>
      <c r="H1279" s="62">
        <v>513935.55420224147</v>
      </c>
      <c r="I1279" s="127">
        <v>9664.4166666666679</v>
      </c>
      <c r="J1279" s="16">
        <v>10059.54103897037</v>
      </c>
      <c r="K1279" s="17">
        <f>gp_need_index[[#This Row],[Normalised weighted population (base year)]]/gp_need_index[[#This Row],[Registered population (base year)]]</f>
        <v>1.0408844512743864</v>
      </c>
      <c r="L1279" s="113">
        <v>9755.2762706013127</v>
      </c>
      <c r="M1279" s="16">
        <v>10150.777389692028</v>
      </c>
      <c r="N1279" s="17">
        <f>gp_need_index[[#This Row],[Normalised weighted population 2025/26]]/gp_need_index[[#This Row],[Registered population 2025/26]]</f>
        <v>1.0405422776474926</v>
      </c>
    </row>
    <row r="1280" spans="1:14" ht="13" x14ac:dyDescent="0.3">
      <c r="A1280" s="6" t="s">
        <v>1160</v>
      </c>
      <c r="B1280" s="1" t="s">
        <v>7915</v>
      </c>
      <c r="C1280" s="106" t="s">
        <v>6403</v>
      </c>
      <c r="D1280" s="106" t="s">
        <v>6718</v>
      </c>
      <c r="E1280" s="106" t="s">
        <v>6405</v>
      </c>
      <c r="F1280" s="62">
        <v>5268.2107910156246</v>
      </c>
      <c r="G1280" s="62">
        <v>41.516171670135989</v>
      </c>
      <c r="H1280" s="62">
        <v>218715.94359426759</v>
      </c>
      <c r="I1280" s="127">
        <v>3623.666666666667</v>
      </c>
      <c r="J1280" s="16">
        <v>4281.0465095743466</v>
      </c>
      <c r="K1280" s="17">
        <f>gp_need_index[[#This Row],[Normalised weighted population (base year)]]/gp_need_index[[#This Row],[Registered population (base year)]]</f>
        <v>1.181412890141021</v>
      </c>
      <c r="L1280" s="113">
        <v>3654.4322809216028</v>
      </c>
      <c r="M1280" s="16">
        <v>4319.8740325488179</v>
      </c>
      <c r="N1280" s="17">
        <f>gp_need_index[[#This Row],[Normalised weighted population 2025/26]]/gp_need_index[[#This Row],[Registered population 2025/26]]</f>
        <v>1.1820916904388221</v>
      </c>
    </row>
    <row r="1281" spans="1:14" ht="13" x14ac:dyDescent="0.3">
      <c r="A1281" s="6" t="s">
        <v>1173</v>
      </c>
      <c r="B1281" s="1" t="s">
        <v>7916</v>
      </c>
      <c r="C1281" s="106" t="s">
        <v>6403</v>
      </c>
      <c r="D1281" s="106" t="s">
        <v>6718</v>
      </c>
      <c r="E1281" s="106" t="s">
        <v>6405</v>
      </c>
      <c r="F1281" s="62">
        <v>5507.0159630408652</v>
      </c>
      <c r="G1281" s="62">
        <v>45.949044102309891</v>
      </c>
      <c r="H1281" s="62">
        <v>253042.11935788929</v>
      </c>
      <c r="I1281" s="127">
        <v>4565.0833333333339</v>
      </c>
      <c r="J1281" s="16">
        <v>4952.9314783834507</v>
      </c>
      <c r="K1281" s="17">
        <f>gp_need_index[[#This Row],[Normalised weighted population (base year)]]/gp_need_index[[#This Row],[Registered population (base year)]]</f>
        <v>1.0849597075738193</v>
      </c>
      <c r="L1281" s="113">
        <v>4605.1886462162101</v>
      </c>
      <c r="M1281" s="16">
        <v>4997.8527518005512</v>
      </c>
      <c r="N1281" s="17">
        <f>gp_need_index[[#This Row],[Normalised weighted population 2025/26]]/gp_need_index[[#This Row],[Registered population 2025/26]]</f>
        <v>1.0852655853538091</v>
      </c>
    </row>
    <row r="1282" spans="1:14" ht="13" x14ac:dyDescent="0.3">
      <c r="A1282" s="6" t="s">
        <v>1169</v>
      </c>
      <c r="B1282" s="1" t="s">
        <v>7917</v>
      </c>
      <c r="C1282" s="106" t="s">
        <v>6403</v>
      </c>
      <c r="D1282" s="106" t="s">
        <v>6718</v>
      </c>
      <c r="E1282" s="106" t="s">
        <v>6405</v>
      </c>
      <c r="F1282" s="62">
        <v>5216.4663289388018</v>
      </c>
      <c r="G1282" s="62">
        <v>17.737468804418743</v>
      </c>
      <c r="H1282" s="62">
        <v>92526.908778852754</v>
      </c>
      <c r="I1282" s="127">
        <v>1649.5833333333333</v>
      </c>
      <c r="J1282" s="16">
        <v>1811.0796742107896</v>
      </c>
      <c r="K1282" s="17">
        <f>gp_need_index[[#This Row],[Normalised weighted population (base year)]]/gp_need_index[[#This Row],[Registered population (base year)]]</f>
        <v>1.0979012927774425</v>
      </c>
      <c r="L1282" s="113">
        <v>1663.1909840324902</v>
      </c>
      <c r="M1282" s="16">
        <v>1827.50550315279</v>
      </c>
      <c r="N1282" s="17">
        <f>gp_need_index[[#This Row],[Normalised weighted population 2025/26]]/gp_need_index[[#This Row],[Registered population 2025/26]]</f>
        <v>1.0987947389673258</v>
      </c>
    </row>
    <row r="1283" spans="1:14" ht="13" x14ac:dyDescent="0.3">
      <c r="A1283" s="6" t="s">
        <v>1145</v>
      </c>
      <c r="B1283" s="1" t="s">
        <v>7140</v>
      </c>
      <c r="C1283" s="106" t="s">
        <v>6403</v>
      </c>
      <c r="D1283" s="106" t="s">
        <v>6718</v>
      </c>
      <c r="E1283" s="106" t="s">
        <v>6405</v>
      </c>
      <c r="F1283" s="62">
        <v>5287.4210815429688</v>
      </c>
      <c r="G1283" s="62">
        <v>22.146063822382779</v>
      </c>
      <c r="H1283" s="62">
        <v>117095.56472766276</v>
      </c>
      <c r="I1283" s="127">
        <v>2628.7499999999995</v>
      </c>
      <c r="J1283" s="16">
        <v>2291.9753833489449</v>
      </c>
      <c r="K1283" s="17">
        <f>gp_need_index[[#This Row],[Normalised weighted population (base year)]]/gp_need_index[[#This Row],[Registered population (base year)]]</f>
        <v>0.87188792519218083</v>
      </c>
      <c r="L1283" s="113">
        <v>2653.3162916076799</v>
      </c>
      <c r="M1283" s="16">
        <v>2312.7627601398481</v>
      </c>
      <c r="N1283" s="17">
        <f>gp_need_index[[#This Row],[Normalised weighted population 2025/26]]/gp_need_index[[#This Row],[Registered population 2025/26]]</f>
        <v>0.87164985473274059</v>
      </c>
    </row>
    <row r="1284" spans="1:14" ht="13" x14ac:dyDescent="0.3">
      <c r="A1284" s="6" t="s">
        <v>1373</v>
      </c>
      <c r="B1284" s="1" t="s">
        <v>7918</v>
      </c>
      <c r="C1284" s="106" t="s">
        <v>6403</v>
      </c>
      <c r="D1284" s="106" t="s">
        <v>6718</v>
      </c>
      <c r="E1284" s="106" t="s">
        <v>6404</v>
      </c>
      <c r="F1284" s="62">
        <v>5379.6155569365528</v>
      </c>
      <c r="G1284" s="62">
        <v>179.15388503128381</v>
      </c>
      <c r="H1284" s="62">
        <v>963779.026999917</v>
      </c>
      <c r="I1284" s="127">
        <v>20777</v>
      </c>
      <c r="J1284" s="16">
        <v>18864.572795812834</v>
      </c>
      <c r="K1284" s="17">
        <f>gp_need_index[[#This Row],[Normalised weighted population (base year)]]/gp_need_index[[#This Row],[Registered population (base year)]]</f>
        <v>0.90795460344673595</v>
      </c>
      <c r="L1284" s="113">
        <v>20975.311209135267</v>
      </c>
      <c r="M1284" s="16">
        <v>19035.667557804998</v>
      </c>
      <c r="N1284" s="17">
        <f>gp_need_index[[#This Row],[Normalised weighted population 2025/26]]/gp_need_index[[#This Row],[Registered population 2025/26]]</f>
        <v>0.90752730045380658</v>
      </c>
    </row>
    <row r="1285" spans="1:14" ht="13" x14ac:dyDescent="0.3">
      <c r="A1285" s="6" t="s">
        <v>1384</v>
      </c>
      <c r="B1285" s="1" t="s">
        <v>7919</v>
      </c>
      <c r="C1285" s="106" t="s">
        <v>6403</v>
      </c>
      <c r="D1285" s="106" t="s">
        <v>6718</v>
      </c>
      <c r="E1285" s="106" t="s">
        <v>6404</v>
      </c>
      <c r="F1285" s="62">
        <v>5418.5822774422268</v>
      </c>
      <c r="G1285" s="62">
        <v>124.50170217234279</v>
      </c>
      <c r="H1285" s="62">
        <v>674622.71690244705</v>
      </c>
      <c r="I1285" s="127">
        <v>11446.666666666668</v>
      </c>
      <c r="J1285" s="16">
        <v>13204.758555838902</v>
      </c>
      <c r="K1285" s="17">
        <f>gp_need_index[[#This Row],[Normalised weighted population (base year)]]/gp_need_index[[#This Row],[Registered population (base year)]]</f>
        <v>1.1535898563633284</v>
      </c>
      <c r="L1285" s="113">
        <v>11550.219184499885</v>
      </c>
      <c r="M1285" s="16">
        <v>13324.520876816385</v>
      </c>
      <c r="N1285" s="17">
        <f>gp_need_index[[#This Row],[Normalised weighted population 2025/26]]/gp_need_index[[#This Row],[Registered population 2025/26]]</f>
        <v>1.1536162789618374</v>
      </c>
    </row>
    <row r="1286" spans="1:14" ht="13" x14ac:dyDescent="0.3">
      <c r="A1286" s="6" t="s">
        <v>1382</v>
      </c>
      <c r="B1286" s="1" t="s">
        <v>7920</v>
      </c>
      <c r="C1286" s="106" t="s">
        <v>6403</v>
      </c>
      <c r="D1286" s="106" t="s">
        <v>6718</v>
      </c>
      <c r="E1286" s="106" t="s">
        <v>6404</v>
      </c>
      <c r="F1286" s="62">
        <v>5316.6362467447916</v>
      </c>
      <c r="G1286" s="62">
        <v>100.15486258694969</v>
      </c>
      <c r="H1286" s="62">
        <v>532486.97271752055</v>
      </c>
      <c r="I1286" s="127">
        <v>11774.916666666666</v>
      </c>
      <c r="J1286" s="16">
        <v>10422.658076427029</v>
      </c>
      <c r="K1286" s="17">
        <f>gp_need_index[[#This Row],[Normalised weighted population (base year)]]/gp_need_index[[#This Row],[Registered population (base year)]]</f>
        <v>0.88515769338158345</v>
      </c>
      <c r="L1286" s="113">
        <v>11887.721661610056</v>
      </c>
      <c r="M1286" s="16">
        <v>10517.187765607576</v>
      </c>
      <c r="N1286" s="17">
        <f>gp_need_index[[#This Row],[Normalised weighted population 2025/26]]/gp_need_index[[#This Row],[Registered population 2025/26]]</f>
        <v>0.88471012907137192</v>
      </c>
    </row>
    <row r="1287" spans="1:14" ht="13" x14ac:dyDescent="0.3">
      <c r="A1287" s="6" t="s">
        <v>1380</v>
      </c>
      <c r="B1287" s="1" t="s">
        <v>7921</v>
      </c>
      <c r="C1287" s="106" t="s">
        <v>6403</v>
      </c>
      <c r="D1287" s="106" t="s">
        <v>6718</v>
      </c>
      <c r="E1287" s="106" t="s">
        <v>6404</v>
      </c>
      <c r="F1287" s="62">
        <v>5498.9060105244826</v>
      </c>
      <c r="G1287" s="62">
        <v>206.13913473056294</v>
      </c>
      <c r="H1287" s="62">
        <v>1133539.7269742086</v>
      </c>
      <c r="I1287" s="127">
        <v>18736.250000000004</v>
      </c>
      <c r="J1287" s="16">
        <v>22187.391608857459</v>
      </c>
      <c r="K1287" s="17">
        <f>gp_need_index[[#This Row],[Normalised weighted population (base year)]]/gp_need_index[[#This Row],[Registered population (base year)]]</f>
        <v>1.1841959628451506</v>
      </c>
      <c r="L1287" s="113">
        <v>18911.890664866849</v>
      </c>
      <c r="M1287" s="16">
        <v>22388.623119776537</v>
      </c>
      <c r="N1287" s="17">
        <f>gp_need_index[[#This Row],[Normalised weighted population 2025/26]]/gp_need_index[[#This Row],[Registered population 2025/26]]</f>
        <v>1.1838384388171466</v>
      </c>
    </row>
    <row r="1288" spans="1:14" ht="13" x14ac:dyDescent="0.3">
      <c r="A1288" s="6" t="s">
        <v>1378</v>
      </c>
      <c r="B1288" s="1" t="s">
        <v>7922</v>
      </c>
      <c r="C1288" s="106" t="s">
        <v>6403</v>
      </c>
      <c r="D1288" s="106" t="s">
        <v>6718</v>
      </c>
      <c r="E1288" s="106" t="s">
        <v>6404</v>
      </c>
      <c r="F1288" s="62">
        <v>5470.4158160355837</v>
      </c>
      <c r="G1288" s="62">
        <v>151.46289465648846</v>
      </c>
      <c r="H1288" s="62">
        <v>828565.01447138598</v>
      </c>
      <c r="I1288" s="127">
        <v>14745.666666666668</v>
      </c>
      <c r="J1288" s="16">
        <v>16217.955147057295</v>
      </c>
      <c r="K1288" s="17">
        <f>gp_need_index[[#This Row],[Normalised weighted population (base year)]]/gp_need_index[[#This Row],[Registered population (base year)]]</f>
        <v>1.0998455013037023</v>
      </c>
      <c r="L1288" s="113">
        <v>14877.096103140922</v>
      </c>
      <c r="M1288" s="16">
        <v>16365.046056876427</v>
      </c>
      <c r="N1288" s="17">
        <f>gp_need_index[[#This Row],[Normalised weighted population 2025/26]]/gp_need_index[[#This Row],[Registered population 2025/26]]</f>
        <v>1.1000161552644243</v>
      </c>
    </row>
    <row r="1289" spans="1:14" ht="13" x14ac:dyDescent="0.3">
      <c r="A1289" s="6" t="s">
        <v>1389</v>
      </c>
      <c r="B1289" s="1" t="s">
        <v>7923</v>
      </c>
      <c r="C1289" s="106" t="s">
        <v>6403</v>
      </c>
      <c r="D1289" s="106" t="s">
        <v>6718</v>
      </c>
      <c r="E1289" s="106" t="s">
        <v>6404</v>
      </c>
      <c r="F1289" s="62">
        <v>5379.6714135473903</v>
      </c>
      <c r="G1289" s="62">
        <v>87.417880899568516</v>
      </c>
      <c r="H1289" s="62">
        <v>470279.47490829916</v>
      </c>
      <c r="I1289" s="127">
        <v>11568.333333333332</v>
      </c>
      <c r="J1289" s="16">
        <v>9205.03677736184</v>
      </c>
      <c r="K1289" s="17">
        <f>gp_need_index[[#This Row],[Normalised weighted population (base year)]]/gp_need_index[[#This Row],[Registered population (base year)]]</f>
        <v>0.79570984964948921</v>
      </c>
      <c r="L1289" s="113">
        <v>11687.924679222815</v>
      </c>
      <c r="M1289" s="16">
        <v>9288.5230875793386</v>
      </c>
      <c r="N1289" s="17">
        <f>gp_need_index[[#This Row],[Normalised weighted population 2025/26]]/gp_need_index[[#This Row],[Registered population 2025/26]]</f>
        <v>0.79471106654983814</v>
      </c>
    </row>
    <row r="1290" spans="1:14" ht="13" x14ac:dyDescent="0.3">
      <c r="A1290" s="6" t="s">
        <v>1383</v>
      </c>
      <c r="B1290" s="1" t="s">
        <v>7924</v>
      </c>
      <c r="C1290" s="106" t="s">
        <v>6403</v>
      </c>
      <c r="D1290" s="106" t="s">
        <v>6718</v>
      </c>
      <c r="E1290" s="106" t="s">
        <v>6404</v>
      </c>
      <c r="F1290" s="62">
        <v>5276.0075940583883</v>
      </c>
      <c r="G1290" s="62">
        <v>156.50832754684149</v>
      </c>
      <c r="H1290" s="62">
        <v>825739.12467051332</v>
      </c>
      <c r="I1290" s="127">
        <v>16229.25</v>
      </c>
      <c r="J1290" s="16">
        <v>16162.642463996066</v>
      </c>
      <c r="K1290" s="17">
        <f>gp_need_index[[#This Row],[Normalised weighted population (base year)]]/gp_need_index[[#This Row],[Registered population (base year)]]</f>
        <v>0.99589583400317738</v>
      </c>
      <c r="L1290" s="113">
        <v>16383.24301261256</v>
      </c>
      <c r="M1290" s="16">
        <v>16309.231708050169</v>
      </c>
      <c r="N1290" s="17">
        <f>gp_need_index[[#This Row],[Normalised weighted population 2025/26]]/gp_need_index[[#This Row],[Registered population 2025/26]]</f>
        <v>0.9954824997404107</v>
      </c>
    </row>
    <row r="1291" spans="1:14" ht="13" x14ac:dyDescent="0.3">
      <c r="A1291" s="6" t="s">
        <v>1379</v>
      </c>
      <c r="B1291" s="1" t="s">
        <v>7925</v>
      </c>
      <c r="C1291" s="106" t="s">
        <v>6403</v>
      </c>
      <c r="D1291" s="106" t="s">
        <v>6718</v>
      </c>
      <c r="E1291" s="106" t="s">
        <v>6404</v>
      </c>
      <c r="F1291" s="62">
        <v>5458.4714243477638</v>
      </c>
      <c r="G1291" s="62">
        <v>110.44760036775483</v>
      </c>
      <c r="H1291" s="62">
        <v>602875.07049517136</v>
      </c>
      <c r="I1291" s="127">
        <v>10540.833333333334</v>
      </c>
      <c r="J1291" s="16">
        <v>11800.40272254019</v>
      </c>
      <c r="K1291" s="17">
        <f>gp_need_index[[#This Row],[Normalised weighted population (base year)]]/gp_need_index[[#This Row],[Registered population (base year)]]</f>
        <v>1.1194942894338071</v>
      </c>
      <c r="L1291" s="113">
        <v>10635.784809188199</v>
      </c>
      <c r="M1291" s="16">
        <v>11907.428050761393</v>
      </c>
      <c r="N1291" s="17">
        <f>gp_need_index[[#This Row],[Normalised weighted population 2025/26]]/gp_need_index[[#This Row],[Registered population 2025/26]]</f>
        <v>1.1195627087598301</v>
      </c>
    </row>
    <row r="1292" spans="1:14" ht="13" x14ac:dyDescent="0.3">
      <c r="A1292" s="6" t="s">
        <v>1395</v>
      </c>
      <c r="B1292" s="1" t="s">
        <v>7926</v>
      </c>
      <c r="C1292" s="106" t="s">
        <v>6403</v>
      </c>
      <c r="D1292" s="106" t="s">
        <v>6718</v>
      </c>
      <c r="E1292" s="106" t="s">
        <v>6404</v>
      </c>
      <c r="F1292" s="62">
        <v>5345.7836498503993</v>
      </c>
      <c r="G1292" s="62">
        <v>53.307847028995489</v>
      </c>
      <c r="H1292" s="62">
        <v>284972.21705633029</v>
      </c>
      <c r="I1292" s="127">
        <v>4664.916666666667</v>
      </c>
      <c r="J1292" s="16">
        <v>5577.9167037671823</v>
      </c>
      <c r="K1292" s="17">
        <f>gp_need_index[[#This Row],[Normalised weighted population (base year)]]/gp_need_index[[#This Row],[Registered population (base year)]]</f>
        <v>1.1957162586899763</v>
      </c>
      <c r="L1292" s="113">
        <v>4703.8499002506269</v>
      </c>
      <c r="M1292" s="16">
        <v>5628.506364141308</v>
      </c>
      <c r="N1292" s="17">
        <f>gp_need_index[[#This Row],[Normalised weighted population 2025/26]]/gp_need_index[[#This Row],[Registered population 2025/26]]</f>
        <v>1.1965743983117774</v>
      </c>
    </row>
    <row r="1293" spans="1:14" ht="13" x14ac:dyDescent="0.3">
      <c r="A1293" s="6" t="s">
        <v>1388</v>
      </c>
      <c r="B1293" s="1" t="s">
        <v>7927</v>
      </c>
      <c r="C1293" s="106" t="s">
        <v>6403</v>
      </c>
      <c r="D1293" s="106" t="s">
        <v>6718</v>
      </c>
      <c r="E1293" s="106" t="s">
        <v>6404</v>
      </c>
      <c r="F1293" s="62">
        <v>5509.9575267650462</v>
      </c>
      <c r="G1293" s="62">
        <v>148.15600769497252</v>
      </c>
      <c r="H1293" s="62">
        <v>816333.30973437394</v>
      </c>
      <c r="I1293" s="127">
        <v>15238.333333333332</v>
      </c>
      <c r="J1293" s="16">
        <v>15978.537315828362</v>
      </c>
      <c r="K1293" s="17">
        <f>gp_need_index[[#This Row],[Normalised weighted population (base year)]]/gp_need_index[[#This Row],[Registered population (base year)]]</f>
        <v>1.0485751273648714</v>
      </c>
      <c r="L1293" s="113">
        <v>15376.66909473829</v>
      </c>
      <c r="M1293" s="16">
        <v>16123.456793657264</v>
      </c>
      <c r="N1293" s="17">
        <f>gp_need_index[[#This Row],[Normalised weighted population 2025/26]]/gp_need_index[[#This Row],[Registered population 2025/26]]</f>
        <v>1.048566285345538</v>
      </c>
    </row>
    <row r="1294" spans="1:14" ht="13" x14ac:dyDescent="0.3">
      <c r="A1294" s="6" t="s">
        <v>1374</v>
      </c>
      <c r="B1294" s="1" t="s">
        <v>7928</v>
      </c>
      <c r="C1294" s="106" t="s">
        <v>6403</v>
      </c>
      <c r="D1294" s="106" t="s">
        <v>6718</v>
      </c>
      <c r="E1294" s="106" t="s">
        <v>6404</v>
      </c>
      <c r="F1294" s="62">
        <v>5527.4083873820755</v>
      </c>
      <c r="G1294" s="62">
        <v>63.408914696223277</v>
      </c>
      <c r="H1294" s="62">
        <v>350486.9669266991</v>
      </c>
      <c r="I1294" s="127">
        <v>6490.6666666666661</v>
      </c>
      <c r="J1294" s="16">
        <v>6860.272652076429</v>
      </c>
      <c r="K1294" s="17">
        <f>gp_need_index[[#This Row],[Normalised weighted population (base year)]]/gp_need_index[[#This Row],[Registered population (base year)]]</f>
        <v>1.0569442253609946</v>
      </c>
      <c r="L1294" s="113">
        <v>6551.1193844060363</v>
      </c>
      <c r="M1294" s="16">
        <v>6922.4928109590555</v>
      </c>
      <c r="N1294" s="17">
        <f>gp_need_index[[#This Row],[Normalised weighted population 2025/26]]/gp_need_index[[#This Row],[Registered population 2025/26]]</f>
        <v>1.0566885450808634</v>
      </c>
    </row>
    <row r="1295" spans="1:14" ht="13" x14ac:dyDescent="0.3">
      <c r="A1295" s="6" t="s">
        <v>1368</v>
      </c>
      <c r="B1295" s="1" t="s">
        <v>7929</v>
      </c>
      <c r="C1295" s="106" t="s">
        <v>6403</v>
      </c>
      <c r="D1295" s="106" t="s">
        <v>6718</v>
      </c>
      <c r="E1295" s="106" t="s">
        <v>6404</v>
      </c>
      <c r="F1295" s="62">
        <v>5409.8704035832334</v>
      </c>
      <c r="G1295" s="62">
        <v>114.51079312235872</v>
      </c>
      <c r="H1295" s="62">
        <v>619488.5506034909</v>
      </c>
      <c r="I1295" s="127">
        <v>8659.8333333333339</v>
      </c>
      <c r="J1295" s="16">
        <v>12125.587434092549</v>
      </c>
      <c r="K1295" s="17">
        <f>gp_need_index[[#This Row],[Normalised weighted population (base year)]]/gp_need_index[[#This Row],[Registered population (base year)]]</f>
        <v>1.40021025432659</v>
      </c>
      <c r="L1295" s="113">
        <v>8732.1118352416088</v>
      </c>
      <c r="M1295" s="16">
        <v>12235.56206847768</v>
      </c>
      <c r="N1295" s="17">
        <f>gp_need_index[[#This Row],[Normalised weighted population 2025/26]]/gp_need_index[[#This Row],[Registered population 2025/26]]</f>
        <v>1.4012145400035563</v>
      </c>
    </row>
    <row r="1296" spans="1:14" ht="13" x14ac:dyDescent="0.3">
      <c r="A1296" s="6" t="s">
        <v>1371</v>
      </c>
      <c r="B1296" s="1" t="s">
        <v>7930</v>
      </c>
      <c r="C1296" s="106" t="s">
        <v>6403</v>
      </c>
      <c r="D1296" s="106" t="s">
        <v>6718</v>
      </c>
      <c r="E1296" s="106" t="s">
        <v>6404</v>
      </c>
      <c r="F1296" s="62">
        <v>5390.7927924262149</v>
      </c>
      <c r="G1296" s="62">
        <v>57.782596936477162</v>
      </c>
      <c r="H1296" s="62">
        <v>311494.00709283014</v>
      </c>
      <c r="I1296" s="127">
        <v>6841.4166666666661</v>
      </c>
      <c r="J1296" s="16">
        <v>6097.0421721603207</v>
      </c>
      <c r="K1296" s="17">
        <f>gp_need_index[[#This Row],[Normalised weighted population (base year)]]/gp_need_index[[#This Row],[Registered population (base year)]]</f>
        <v>0.89119585448827432</v>
      </c>
      <c r="L1296" s="113">
        <v>6908.2895507997464</v>
      </c>
      <c r="M1296" s="16">
        <v>6152.3401102898006</v>
      </c>
      <c r="N1296" s="17">
        <f>gp_need_index[[#This Row],[Normalised weighted population 2025/26]]/gp_need_index[[#This Row],[Registered population 2025/26]]</f>
        <v>0.89057357324832565</v>
      </c>
    </row>
    <row r="1297" spans="1:14" ht="13" x14ac:dyDescent="0.3">
      <c r="A1297" s="6" t="s">
        <v>1385</v>
      </c>
      <c r="B1297" s="1" t="s">
        <v>7931</v>
      </c>
      <c r="C1297" s="106" t="s">
        <v>6403</v>
      </c>
      <c r="D1297" s="106" t="s">
        <v>6718</v>
      </c>
      <c r="E1297" s="106" t="s">
        <v>6404</v>
      </c>
      <c r="F1297" s="62">
        <v>5485.510748785895</v>
      </c>
      <c r="G1297" s="62">
        <v>98.434307080916938</v>
      </c>
      <c r="H1297" s="62">
        <v>539962.44954166142</v>
      </c>
      <c r="I1297" s="127">
        <v>12247.416666666668</v>
      </c>
      <c r="J1297" s="16">
        <v>10568.979663410921</v>
      </c>
      <c r="K1297" s="17">
        <f>gp_need_index[[#This Row],[Normalised weighted population (base year)]]/gp_need_index[[#This Row],[Registered population (base year)]]</f>
        <v>0.86295583395771236</v>
      </c>
      <c r="L1297" s="113">
        <v>12362.189542691642</v>
      </c>
      <c r="M1297" s="16">
        <v>10664.836435763202</v>
      </c>
      <c r="N1297" s="17">
        <f>gp_need_index[[#This Row],[Normalised weighted population 2025/26]]/gp_need_index[[#This Row],[Registered population 2025/26]]</f>
        <v>0.86269801954849556</v>
      </c>
    </row>
    <row r="1298" spans="1:14" ht="13" x14ac:dyDescent="0.3">
      <c r="A1298" s="6" t="s">
        <v>1392</v>
      </c>
      <c r="B1298" s="1" t="s">
        <v>7932</v>
      </c>
      <c r="C1298" s="106" t="s">
        <v>6403</v>
      </c>
      <c r="D1298" s="106" t="s">
        <v>6718</v>
      </c>
      <c r="E1298" s="106" t="s">
        <v>6404</v>
      </c>
      <c r="F1298" s="62">
        <v>5417.6666169343171</v>
      </c>
      <c r="G1298" s="62">
        <v>125.9696019808426</v>
      </c>
      <c r="H1298" s="62">
        <v>682461.3074001139</v>
      </c>
      <c r="I1298" s="127">
        <v>13195.166666666664</v>
      </c>
      <c r="J1298" s="16">
        <v>13358.187564893087</v>
      </c>
      <c r="K1298" s="17">
        <f>gp_need_index[[#This Row],[Normalised weighted population (base year)]]/gp_need_index[[#This Row],[Registered population (base year)]]</f>
        <v>1.0123545918247658</v>
      </c>
      <c r="L1298" s="113">
        <v>13317.543639374797</v>
      </c>
      <c r="M1298" s="16">
        <v>13479.34143075584</v>
      </c>
      <c r="N1298" s="17">
        <f>gp_need_index[[#This Row],[Normalised weighted population 2025/26]]/gp_need_index[[#This Row],[Registered population 2025/26]]</f>
        <v>1.0121492217906214</v>
      </c>
    </row>
    <row r="1299" spans="1:14" ht="13" x14ac:dyDescent="0.3">
      <c r="A1299" s="6" t="s">
        <v>1372</v>
      </c>
      <c r="B1299" s="1" t="s">
        <v>7933</v>
      </c>
      <c r="C1299" s="106" t="s">
        <v>6403</v>
      </c>
      <c r="D1299" s="106" t="s">
        <v>6718</v>
      </c>
      <c r="E1299" s="106" t="s">
        <v>6404</v>
      </c>
      <c r="F1299" s="62">
        <v>5380.8040813577591</v>
      </c>
      <c r="G1299" s="62">
        <v>69.407860887500419</v>
      </c>
      <c r="H1299" s="62">
        <v>373470.1011417738</v>
      </c>
      <c r="I1299" s="127">
        <v>7901.5833333333339</v>
      </c>
      <c r="J1299" s="16">
        <v>7310.1340791566954</v>
      </c>
      <c r="K1299" s="17">
        <f>gp_need_index[[#This Row],[Normalised weighted population (base year)]]/gp_need_index[[#This Row],[Registered population (base year)]]</f>
        <v>0.92514800778198814</v>
      </c>
      <c r="L1299" s="113">
        <v>7975.3460252662298</v>
      </c>
      <c r="M1299" s="16">
        <v>7376.4343163230369</v>
      </c>
      <c r="N1299" s="17">
        <f>gp_need_index[[#This Row],[Normalised weighted population 2025/26]]/gp_need_index[[#This Row],[Registered population 2025/26]]</f>
        <v>0.92490461140547187</v>
      </c>
    </row>
    <row r="1300" spans="1:14" ht="13" x14ac:dyDescent="0.3">
      <c r="A1300" s="6" t="s">
        <v>1370</v>
      </c>
      <c r="B1300" s="1" t="s">
        <v>7934</v>
      </c>
      <c r="C1300" s="106" t="s">
        <v>6403</v>
      </c>
      <c r="D1300" s="106" t="s">
        <v>6718</v>
      </c>
      <c r="E1300" s="106" t="s">
        <v>6404</v>
      </c>
      <c r="F1300" s="62">
        <v>5602.6406506990133</v>
      </c>
      <c r="G1300" s="62">
        <v>47.576187621781457</v>
      </c>
      <c r="H1300" s="62">
        <v>266552.28277507599</v>
      </c>
      <c r="I1300" s="127">
        <v>5250.083333333333</v>
      </c>
      <c r="J1300" s="16">
        <v>5217.3732789694141</v>
      </c>
      <c r="K1300" s="17">
        <f>gp_need_index[[#This Row],[Normalised weighted population (base year)]]/gp_need_index[[#This Row],[Registered population (base year)]]</f>
        <v>0.99376961234953365</v>
      </c>
      <c r="L1300" s="113">
        <v>5301.5995368145032</v>
      </c>
      <c r="M1300" s="16">
        <v>5264.6929426083216</v>
      </c>
      <c r="N1300" s="17">
        <f>gp_need_index[[#This Row],[Normalised weighted population 2025/26]]/gp_need_index[[#This Row],[Registered population 2025/26]]</f>
        <v>0.99303859260777794</v>
      </c>
    </row>
    <row r="1301" spans="1:14" ht="13" x14ac:dyDescent="0.3">
      <c r="A1301" s="6" t="s">
        <v>1391</v>
      </c>
      <c r="B1301" s="1" t="s">
        <v>7488</v>
      </c>
      <c r="C1301" s="106" t="s">
        <v>6403</v>
      </c>
      <c r="D1301" s="106" t="s">
        <v>6718</v>
      </c>
      <c r="E1301" s="106" t="s">
        <v>6404</v>
      </c>
      <c r="F1301" s="62">
        <v>5529.8481236049111</v>
      </c>
      <c r="G1301" s="62">
        <v>104.60217403159216</v>
      </c>
      <c r="H1301" s="62">
        <v>578434.13579359429</v>
      </c>
      <c r="I1301" s="127">
        <v>8463.3333333333339</v>
      </c>
      <c r="J1301" s="16">
        <v>11322.00697106712</v>
      </c>
      <c r="K1301" s="17">
        <f>gp_need_index[[#This Row],[Normalised weighted population (base year)]]/gp_need_index[[#This Row],[Registered population (base year)]]</f>
        <v>1.3377715995746891</v>
      </c>
      <c r="L1301" s="113">
        <v>8536.07712234071</v>
      </c>
      <c r="M1301" s="16">
        <v>11424.693425139289</v>
      </c>
      <c r="N1301" s="17">
        <f>gp_need_index[[#This Row],[Normalised weighted population 2025/26]]/gp_need_index[[#This Row],[Registered population 2025/26]]</f>
        <v>1.3384009143074003</v>
      </c>
    </row>
    <row r="1302" spans="1:14" ht="13" x14ac:dyDescent="0.3">
      <c r="A1302" s="6" t="s">
        <v>1394</v>
      </c>
      <c r="B1302" s="1" t="s">
        <v>7935</v>
      </c>
      <c r="C1302" s="106" t="s">
        <v>6403</v>
      </c>
      <c r="D1302" s="106" t="s">
        <v>6718</v>
      </c>
      <c r="E1302" s="106" t="s">
        <v>6404</v>
      </c>
      <c r="F1302" s="62">
        <v>5422.2746411700582</v>
      </c>
      <c r="G1302" s="62">
        <v>44.226289751647997</v>
      </c>
      <c r="H1302" s="62">
        <v>239807.08939340015</v>
      </c>
      <c r="I1302" s="127">
        <v>3897.6666666666665</v>
      </c>
      <c r="J1302" s="16">
        <v>4693.8750149977923</v>
      </c>
      <c r="K1302" s="17">
        <f>gp_need_index[[#This Row],[Normalised weighted population (base year)]]/gp_need_index[[#This Row],[Registered population (base year)]]</f>
        <v>1.2042782044807472</v>
      </c>
      <c r="L1302" s="113">
        <v>3930.8532746941828</v>
      </c>
      <c r="M1302" s="16">
        <v>4736.4467412279382</v>
      </c>
      <c r="N1302" s="17">
        <f>gp_need_index[[#This Row],[Normalised weighted population 2025/26]]/gp_need_index[[#This Row],[Registered population 2025/26]]</f>
        <v>1.2049411184385737</v>
      </c>
    </row>
    <row r="1303" spans="1:14" ht="13" x14ac:dyDescent="0.3">
      <c r="A1303" s="6" t="s">
        <v>1377</v>
      </c>
      <c r="B1303" s="1" t="s">
        <v>7936</v>
      </c>
      <c r="C1303" s="106" t="s">
        <v>6403</v>
      </c>
      <c r="D1303" s="106" t="s">
        <v>6718</v>
      </c>
      <c r="E1303" s="106" t="s">
        <v>6404</v>
      </c>
      <c r="F1303" s="62">
        <v>5411.7579716028795</v>
      </c>
      <c r="G1303" s="62">
        <v>120.89098052003638</v>
      </c>
      <c r="H1303" s="62">
        <v>654232.72752419533</v>
      </c>
      <c r="I1303" s="127">
        <v>12179.916666666666</v>
      </c>
      <c r="J1303" s="16">
        <v>12805.654167637775</v>
      </c>
      <c r="K1303" s="17">
        <f>gp_need_index[[#This Row],[Normalised weighted population (base year)]]/gp_need_index[[#This Row],[Registered population (base year)]]</f>
        <v>1.0513745305568134</v>
      </c>
      <c r="L1303" s="113">
        <v>12291.037517272223</v>
      </c>
      <c r="M1303" s="16">
        <v>12921.796758073337</v>
      </c>
      <c r="N1303" s="17">
        <f>gp_need_index[[#This Row],[Normalised weighted population 2025/26]]/gp_need_index[[#This Row],[Registered population 2025/26]]</f>
        <v>1.0513186327773165</v>
      </c>
    </row>
    <row r="1304" spans="1:14" ht="13" x14ac:dyDescent="0.3">
      <c r="A1304" s="6" t="s">
        <v>1390</v>
      </c>
      <c r="B1304" s="1" t="s">
        <v>7937</v>
      </c>
      <c r="C1304" s="106" t="s">
        <v>6403</v>
      </c>
      <c r="D1304" s="106" t="s">
        <v>6718</v>
      </c>
      <c r="E1304" s="106" t="s">
        <v>6404</v>
      </c>
      <c r="F1304" s="62">
        <v>5427.2874162946428</v>
      </c>
      <c r="G1304" s="62">
        <v>87.665465110254587</v>
      </c>
      <c r="H1304" s="62">
        <v>475785.67563650175</v>
      </c>
      <c r="I1304" s="127">
        <v>9468.25</v>
      </c>
      <c r="J1304" s="16">
        <v>9312.8126487551726</v>
      </c>
      <c r="K1304" s="17">
        <f>gp_need_index[[#This Row],[Normalised weighted population (base year)]]/gp_need_index[[#This Row],[Registered population (base year)]]</f>
        <v>0.98358330723789222</v>
      </c>
      <c r="L1304" s="113">
        <v>9561.8317954513659</v>
      </c>
      <c r="M1304" s="16">
        <v>9397.2764466297813</v>
      </c>
      <c r="N1304" s="17">
        <f>gp_need_index[[#This Row],[Normalised weighted population 2025/26]]/gp_need_index[[#This Row],[Registered population 2025/26]]</f>
        <v>0.98279039494295806</v>
      </c>
    </row>
    <row r="1305" spans="1:14" ht="13" x14ac:dyDescent="0.3">
      <c r="A1305" s="6" t="s">
        <v>1381</v>
      </c>
      <c r="B1305" s="1" t="s">
        <v>7938</v>
      </c>
      <c r="C1305" s="106" t="s">
        <v>6403</v>
      </c>
      <c r="D1305" s="106" t="s">
        <v>6718</v>
      </c>
      <c r="E1305" s="106" t="s">
        <v>6404</v>
      </c>
      <c r="F1305" s="62">
        <v>5421.2337937127977</v>
      </c>
      <c r="G1305" s="62">
        <v>41.460557465837027</v>
      </c>
      <c r="H1305" s="62">
        <v>224767.37523996714</v>
      </c>
      <c r="I1305" s="127">
        <v>3926.8333333333326</v>
      </c>
      <c r="J1305" s="16">
        <v>4399.4944832291985</v>
      </c>
      <c r="K1305" s="17">
        <f>gp_need_index[[#This Row],[Normalised weighted population (base year)]]/gp_need_index[[#This Row],[Registered population (base year)]]</f>
        <v>1.1203670005252406</v>
      </c>
      <c r="L1305" s="113">
        <v>3964.0493723578184</v>
      </c>
      <c r="M1305" s="16">
        <v>4439.3962859173043</v>
      </c>
      <c r="N1305" s="17">
        <f>gp_need_index[[#This Row],[Normalised weighted population 2025/26]]/gp_need_index[[#This Row],[Registered population 2025/26]]</f>
        <v>1.1199144785819732</v>
      </c>
    </row>
    <row r="1306" spans="1:14" ht="13" x14ac:dyDescent="0.3">
      <c r="A1306" s="6" t="s">
        <v>1375</v>
      </c>
      <c r="B1306" s="1" t="s">
        <v>7939</v>
      </c>
      <c r="C1306" s="106" t="s">
        <v>6403</v>
      </c>
      <c r="D1306" s="106" t="s">
        <v>6718</v>
      </c>
      <c r="E1306" s="106" t="s">
        <v>6404</v>
      </c>
      <c r="F1306" s="62">
        <v>5598.2186247996797</v>
      </c>
      <c r="G1306" s="62">
        <v>46.081067345220248</v>
      </c>
      <c r="H1306" s="62">
        <v>257971.88946266033</v>
      </c>
      <c r="I1306" s="127">
        <v>3920.2500000000005</v>
      </c>
      <c r="J1306" s="16">
        <v>5049.4245586464258</v>
      </c>
      <c r="K1306" s="17">
        <f>gp_need_index[[#This Row],[Normalised weighted population (base year)]]/gp_need_index[[#This Row],[Registered population (base year)]]</f>
        <v>1.2880363646824629</v>
      </c>
      <c r="L1306" s="113">
        <v>3954.0617905463682</v>
      </c>
      <c r="M1306" s="16">
        <v>5095.2209889398673</v>
      </c>
      <c r="N1306" s="17">
        <f>gp_need_index[[#This Row],[Normalised weighted population 2025/26]]/gp_need_index[[#This Row],[Registered population 2025/26]]</f>
        <v>1.2886042906870747</v>
      </c>
    </row>
    <row r="1307" spans="1:14" ht="13" x14ac:dyDescent="0.3">
      <c r="A1307" s="6" t="s">
        <v>1387</v>
      </c>
      <c r="B1307" s="1" t="s">
        <v>7940</v>
      </c>
      <c r="C1307" s="106" t="s">
        <v>6403</v>
      </c>
      <c r="D1307" s="106" t="s">
        <v>6718</v>
      </c>
      <c r="E1307" s="106" t="s">
        <v>6404</v>
      </c>
      <c r="F1307" s="62">
        <v>5356.869140625</v>
      </c>
      <c r="G1307" s="62">
        <v>49.906936909189405</v>
      </c>
      <c r="H1307" s="62">
        <v>267344.93023195554</v>
      </c>
      <c r="I1307" s="127">
        <v>5808.0833333333321</v>
      </c>
      <c r="J1307" s="16">
        <v>5232.888200162778</v>
      </c>
      <c r="K1307" s="17">
        <f>gp_need_index[[#This Row],[Normalised weighted population (base year)]]/gp_need_index[[#This Row],[Registered population (base year)]]</f>
        <v>0.90096644621652799</v>
      </c>
      <c r="L1307" s="113">
        <v>5862.2470503245295</v>
      </c>
      <c r="M1307" s="16">
        <v>5280.3485784511831</v>
      </c>
      <c r="N1307" s="17">
        <f>gp_need_index[[#This Row],[Normalised weighted population 2025/26]]/gp_need_index[[#This Row],[Registered population 2025/26]]</f>
        <v>0.90073798206079814</v>
      </c>
    </row>
    <row r="1308" spans="1:14" ht="13" x14ac:dyDescent="0.3">
      <c r="A1308" s="6" t="s">
        <v>1386</v>
      </c>
      <c r="B1308" s="1" t="s">
        <v>7942</v>
      </c>
      <c r="C1308" s="106" t="s">
        <v>6403</v>
      </c>
      <c r="D1308" s="106" t="s">
        <v>6718</v>
      </c>
      <c r="E1308" s="106" t="s">
        <v>6404</v>
      </c>
      <c r="F1308" s="62">
        <v>5360.2912921216111</v>
      </c>
      <c r="G1308" s="62">
        <v>76.967499597933454</v>
      </c>
      <c r="H1308" s="62">
        <v>412568.21787117631</v>
      </c>
      <c r="I1308" s="127">
        <v>5853.5</v>
      </c>
      <c r="J1308" s="16">
        <v>8075.4228523695047</v>
      </c>
      <c r="K1308" s="17">
        <f>gp_need_index[[#This Row],[Normalised weighted population (base year)]]/gp_need_index[[#This Row],[Registered population (base year)]]</f>
        <v>1.3795887678089185</v>
      </c>
      <c r="L1308" s="113">
        <v>5899.9025727641365</v>
      </c>
      <c r="M1308" s="16">
        <v>8148.6639782548946</v>
      </c>
      <c r="N1308" s="17">
        <f>gp_need_index[[#This Row],[Normalised weighted population 2025/26]]/gp_need_index[[#This Row],[Registered population 2025/26]]</f>
        <v>1.381152294933101</v>
      </c>
    </row>
    <row r="1309" spans="1:14" ht="13" x14ac:dyDescent="0.3">
      <c r="A1309" s="6" t="s">
        <v>1369</v>
      </c>
      <c r="B1309" s="1" t="s">
        <v>7943</v>
      </c>
      <c r="C1309" s="106" t="s">
        <v>6403</v>
      </c>
      <c r="D1309" s="106" t="s">
        <v>6718</v>
      </c>
      <c r="E1309" s="106" t="s">
        <v>6404</v>
      </c>
      <c r="F1309" s="62">
        <v>5291.59619140625</v>
      </c>
      <c r="G1309" s="62">
        <v>63.395578118032276</v>
      </c>
      <c r="H1309" s="62">
        <v>335463.79972137697</v>
      </c>
      <c r="I1309" s="127">
        <v>6269.5833333333339</v>
      </c>
      <c r="J1309" s="16">
        <v>6566.2160027522978</v>
      </c>
      <c r="K1309" s="17">
        <f>gp_need_index[[#This Row],[Normalised weighted population (base year)]]/gp_need_index[[#This Row],[Registered population (base year)]]</f>
        <v>1.0473129797704201</v>
      </c>
      <c r="L1309" s="113">
        <v>6326.3276019414643</v>
      </c>
      <c r="M1309" s="16">
        <v>6625.7691755879623</v>
      </c>
      <c r="N1309" s="17">
        <f>gp_need_index[[#This Row],[Normalised weighted population 2025/26]]/gp_need_index[[#This Row],[Registered population 2025/26]]</f>
        <v>1.0473326062903545</v>
      </c>
    </row>
    <row r="1310" spans="1:14" ht="13" x14ac:dyDescent="0.3">
      <c r="A1310" s="6" t="s">
        <v>1376</v>
      </c>
      <c r="B1310" s="1" t="s">
        <v>7944</v>
      </c>
      <c r="C1310" s="106" t="s">
        <v>6403</v>
      </c>
      <c r="D1310" s="106" t="s">
        <v>6718</v>
      </c>
      <c r="E1310" s="106" t="s">
        <v>6404</v>
      </c>
      <c r="F1310" s="62">
        <v>5414.9945407443574</v>
      </c>
      <c r="G1310" s="62">
        <v>70.274715341488374</v>
      </c>
      <c r="H1310" s="62">
        <v>380537.19992652332</v>
      </c>
      <c r="I1310" s="127">
        <v>7018.6666666666661</v>
      </c>
      <c r="J1310" s="16">
        <v>7448.4622599380345</v>
      </c>
      <c r="K1310" s="17">
        <f>gp_need_index[[#This Row],[Normalised weighted population (base year)]]/gp_need_index[[#This Row],[Registered population (base year)]]</f>
        <v>1.061236074269287</v>
      </c>
      <c r="L1310" s="113">
        <v>7081.1542225768499</v>
      </c>
      <c r="M1310" s="16">
        <v>7516.0170830111847</v>
      </c>
      <c r="N1310" s="17">
        <f>gp_need_index[[#This Row],[Normalised weighted population 2025/26]]/gp_need_index[[#This Row],[Registered population 2025/26]]</f>
        <v>1.0614112963459914</v>
      </c>
    </row>
    <row r="1311" spans="1:14" ht="13" x14ac:dyDescent="0.3">
      <c r="A1311" s="6" t="s">
        <v>1393</v>
      </c>
      <c r="B1311" s="1" t="s">
        <v>7945</v>
      </c>
      <c r="C1311" s="106" t="s">
        <v>6403</v>
      </c>
      <c r="D1311" s="106" t="s">
        <v>6718</v>
      </c>
      <c r="E1311" s="106" t="s">
        <v>6404</v>
      </c>
      <c r="F1311" s="62">
        <v>5382.3352241847824</v>
      </c>
      <c r="G1311" s="62">
        <v>114.92584222768073</v>
      </c>
      <c r="H1311" s="62">
        <v>618569.40879114892</v>
      </c>
      <c r="I1311" s="127">
        <v>10203.75</v>
      </c>
      <c r="J1311" s="16">
        <v>12107.596569856196</v>
      </c>
      <c r="K1311" s="17">
        <f>gp_need_index[[#This Row],[Normalised weighted population (base year)]]/gp_need_index[[#This Row],[Registered population (base year)]]</f>
        <v>1.1865830277943106</v>
      </c>
      <c r="L1311" s="113">
        <v>10290.762411258536</v>
      </c>
      <c r="M1311" s="16">
        <v>12217.408033695783</v>
      </c>
      <c r="N1311" s="17">
        <f>gp_need_index[[#This Row],[Normalised weighted population 2025/26]]/gp_need_index[[#This Row],[Registered population 2025/26]]</f>
        <v>1.1872208827141333</v>
      </c>
    </row>
    <row r="1312" spans="1:14" ht="13" x14ac:dyDescent="0.3">
      <c r="A1312" s="6" t="s">
        <v>1423</v>
      </c>
      <c r="B1312" s="1" t="s">
        <v>12495</v>
      </c>
      <c r="C1312" s="106" t="s">
        <v>6403</v>
      </c>
      <c r="D1312" s="106" t="s">
        <v>6718</v>
      </c>
      <c r="E1312" s="106" t="s">
        <v>6402</v>
      </c>
      <c r="F1312" s="62">
        <v>5455.3738274372799</v>
      </c>
      <c r="G1312" s="62">
        <v>160.72724706181089</v>
      </c>
      <c r="H1312" s="62">
        <v>876827.21697704855</v>
      </c>
      <c r="I1312" s="127">
        <v>16134.083333333332</v>
      </c>
      <c r="J1312" s="16">
        <v>17162.617571688384</v>
      </c>
      <c r="K1312" s="17">
        <f>gp_need_index[[#This Row],[Normalised weighted population (base year)]]/gp_need_index[[#This Row],[Registered population (base year)]]</f>
        <v>1.0637491586664909</v>
      </c>
      <c r="L1312" s="113">
        <v>16283.506934880781</v>
      </c>
      <c r="M1312" s="16">
        <v>17318.276223510187</v>
      </c>
      <c r="N1312" s="17">
        <f>gp_need_index[[#This Row],[Normalised weighted population 2025/26]]/gp_need_index[[#This Row],[Registered population 2025/26]]</f>
        <v>1.063547078204194</v>
      </c>
    </row>
    <row r="1313" spans="1:14" ht="13" x14ac:dyDescent="0.3">
      <c r="A1313" s="6" t="s">
        <v>1409</v>
      </c>
      <c r="B1313" s="1" t="s">
        <v>7946</v>
      </c>
      <c r="C1313" s="106" t="s">
        <v>6403</v>
      </c>
      <c r="D1313" s="106" t="s">
        <v>6718</v>
      </c>
      <c r="E1313" s="106" t="s">
        <v>6402</v>
      </c>
      <c r="F1313" s="62">
        <v>5580.4864196777344</v>
      </c>
      <c r="G1313" s="62">
        <v>64.409343575803234</v>
      </c>
      <c r="H1313" s="62">
        <v>359435.46712512727</v>
      </c>
      <c r="I1313" s="127">
        <v>5535.8333333333339</v>
      </c>
      <c r="J1313" s="16">
        <v>7035.4265293423305</v>
      </c>
      <c r="K1313" s="17">
        <f>gp_need_index[[#This Row],[Normalised weighted population (base year)]]/gp_need_index[[#This Row],[Registered population (base year)]]</f>
        <v>1.2708884292052982</v>
      </c>
      <c r="L1313" s="113">
        <v>5581.33513390196</v>
      </c>
      <c r="M1313" s="16">
        <v>7099.2352697034348</v>
      </c>
      <c r="N1313" s="17">
        <f>gp_need_index[[#This Row],[Normalised weighted population 2025/26]]/gp_need_index[[#This Row],[Registered population 2025/26]]</f>
        <v>1.2719600417078516</v>
      </c>
    </row>
    <row r="1314" spans="1:14" ht="13" x14ac:dyDescent="0.3">
      <c r="A1314" s="6" t="s">
        <v>1476</v>
      </c>
      <c r="B1314" s="1" t="s">
        <v>7947</v>
      </c>
      <c r="C1314" s="106" t="s">
        <v>6403</v>
      </c>
      <c r="D1314" s="106" t="s">
        <v>6718</v>
      </c>
      <c r="E1314" s="106" t="s">
        <v>6402</v>
      </c>
      <c r="F1314" s="62">
        <v>5526.6198145548506</v>
      </c>
      <c r="G1314" s="62">
        <v>220.63051582265675</v>
      </c>
      <c r="H1314" s="62">
        <v>1219340.9804409523</v>
      </c>
      <c r="I1314" s="127">
        <v>28814.499999999996</v>
      </c>
      <c r="J1314" s="16">
        <v>23866.826361690604</v>
      </c>
      <c r="K1314" s="17">
        <f>gp_need_index[[#This Row],[Normalised weighted population (base year)]]/gp_need_index[[#This Row],[Registered population (base year)]]</f>
        <v>0.82829222654186629</v>
      </c>
      <c r="L1314" s="113">
        <v>29120.64040592713</v>
      </c>
      <c r="M1314" s="16">
        <v>24083.289730358465</v>
      </c>
      <c r="N1314" s="17">
        <f>gp_need_index[[#This Row],[Normalised weighted population 2025/26]]/gp_need_index[[#This Row],[Registered population 2025/26]]</f>
        <v>0.8270178606874532</v>
      </c>
    </row>
    <row r="1315" spans="1:14" ht="13" x14ac:dyDescent="0.3">
      <c r="A1315" s="6" t="s">
        <v>1413</v>
      </c>
      <c r="B1315" s="1" t="s">
        <v>7948</v>
      </c>
      <c r="C1315" s="106" t="s">
        <v>6403</v>
      </c>
      <c r="D1315" s="106" t="s">
        <v>6718</v>
      </c>
      <c r="E1315" s="106" t="s">
        <v>6402</v>
      </c>
      <c r="F1315" s="62">
        <v>5521.4349486665578</v>
      </c>
      <c r="G1315" s="62">
        <v>180.60321584937302</v>
      </c>
      <c r="H1315" s="62">
        <v>997188.90783229819</v>
      </c>
      <c r="I1315" s="127">
        <v>14840.333333333332</v>
      </c>
      <c r="J1315" s="16">
        <v>19518.522623942827</v>
      </c>
      <c r="K1315" s="17">
        <f>gp_need_index[[#This Row],[Normalised weighted population (base year)]]/gp_need_index[[#This Row],[Registered population (base year)]]</f>
        <v>1.3152347851986363</v>
      </c>
      <c r="L1315" s="113">
        <v>14961.241543865071</v>
      </c>
      <c r="M1315" s="16">
        <v>19695.54847122432</v>
      </c>
      <c r="N1315" s="17">
        <f>gp_need_index[[#This Row],[Normalised weighted population 2025/26]]/gp_need_index[[#This Row],[Registered population 2025/26]]</f>
        <v>1.3164381053189114</v>
      </c>
    </row>
    <row r="1316" spans="1:14" ht="13" x14ac:dyDescent="0.3">
      <c r="A1316" s="6" t="s">
        <v>1427</v>
      </c>
      <c r="B1316" s="1" t="s">
        <v>7949</v>
      </c>
      <c r="C1316" s="106" t="s">
        <v>6403</v>
      </c>
      <c r="D1316" s="106" t="s">
        <v>6718</v>
      </c>
      <c r="E1316" s="106" t="s">
        <v>6402</v>
      </c>
      <c r="F1316" s="62">
        <v>5428.0546957759534</v>
      </c>
      <c r="G1316" s="62">
        <v>63.158501223783176</v>
      </c>
      <c r="H1316" s="62">
        <v>342827.79914592759</v>
      </c>
      <c r="I1316" s="127">
        <v>6067.0833333333321</v>
      </c>
      <c r="J1316" s="16">
        <v>6710.3555817647084</v>
      </c>
      <c r="K1316" s="17">
        <f>gp_need_index[[#This Row],[Normalised weighted population (base year)]]/gp_need_index[[#This Row],[Registered population (base year)]]</f>
        <v>1.1060266050570224</v>
      </c>
      <c r="L1316" s="113">
        <v>6120.0814204016642</v>
      </c>
      <c r="M1316" s="16">
        <v>6771.2160477594452</v>
      </c>
      <c r="N1316" s="17">
        <f>gp_need_index[[#This Row],[Normalised weighted population 2025/26]]/gp_need_index[[#This Row],[Registered population 2025/26]]</f>
        <v>1.106393131501026</v>
      </c>
    </row>
    <row r="1317" spans="1:14" ht="13" x14ac:dyDescent="0.3">
      <c r="A1317" s="6" t="s">
        <v>1422</v>
      </c>
      <c r="B1317" s="1" t="s">
        <v>7950</v>
      </c>
      <c r="C1317" s="106" t="s">
        <v>6403</v>
      </c>
      <c r="D1317" s="106" t="s">
        <v>6718</v>
      </c>
      <c r="E1317" s="106" t="s">
        <v>6402</v>
      </c>
      <c r="F1317" s="62">
        <v>5290.5801371480084</v>
      </c>
      <c r="G1317" s="62">
        <v>108.49045891298142</v>
      </c>
      <c r="H1317" s="62">
        <v>573977.46699509164</v>
      </c>
      <c r="I1317" s="127">
        <v>14183.333333333332</v>
      </c>
      <c r="J1317" s="16">
        <v>11234.774160826491</v>
      </c>
      <c r="K1317" s="17">
        <f>gp_need_index[[#This Row],[Normalised weighted population (base year)]]/gp_need_index[[#This Row],[Registered population (base year)]]</f>
        <v>0.79211098666226742</v>
      </c>
      <c r="L1317" s="113">
        <v>14324.677249250906</v>
      </c>
      <c r="M1317" s="16">
        <v>11336.669445277828</v>
      </c>
      <c r="N1317" s="17">
        <f>gp_need_index[[#This Row],[Normalised weighted population 2025/26]]/gp_need_index[[#This Row],[Registered population 2025/26]]</f>
        <v>0.79140836809224913</v>
      </c>
    </row>
    <row r="1318" spans="1:14" ht="13" x14ac:dyDescent="0.3">
      <c r="A1318" s="6" t="s">
        <v>1475</v>
      </c>
      <c r="B1318" s="1" t="s">
        <v>7951</v>
      </c>
      <c r="C1318" s="106" t="s">
        <v>6403</v>
      </c>
      <c r="D1318" s="106" t="s">
        <v>6718</v>
      </c>
      <c r="E1318" s="106" t="s">
        <v>6402</v>
      </c>
      <c r="F1318" s="62">
        <v>5492.5851814516127</v>
      </c>
      <c r="G1318" s="62">
        <v>54.265438881680112</v>
      </c>
      <c r="H1318" s="62">
        <v>298057.54546648433</v>
      </c>
      <c r="I1318" s="127">
        <v>4794.5833333333339</v>
      </c>
      <c r="J1318" s="16">
        <v>5834.042976942962</v>
      </c>
      <c r="K1318" s="17">
        <f>gp_need_index[[#This Row],[Normalised weighted population (base year)]]/gp_need_index[[#This Row],[Registered population (base year)]]</f>
        <v>1.2167987437788397</v>
      </c>
      <c r="L1318" s="113">
        <v>4834.59492212859</v>
      </c>
      <c r="M1318" s="16">
        <v>5886.9556087526607</v>
      </c>
      <c r="N1318" s="17">
        <f>gp_need_index[[#This Row],[Normalised weighted population 2025/26]]/gp_need_index[[#This Row],[Registered population 2025/26]]</f>
        <v>1.217672980585669</v>
      </c>
    </row>
    <row r="1319" spans="1:14" ht="13" x14ac:dyDescent="0.3">
      <c r="A1319" s="6" t="s">
        <v>1481</v>
      </c>
      <c r="B1319" s="1" t="s">
        <v>6791</v>
      </c>
      <c r="C1319" s="106" t="s">
        <v>6403</v>
      </c>
      <c r="D1319" s="106" t="s">
        <v>6718</v>
      </c>
      <c r="E1319" s="106" t="s">
        <v>6402</v>
      </c>
      <c r="F1319" s="62">
        <v>5509.337685546875</v>
      </c>
      <c r="G1319" s="62">
        <v>109.02106175647494</v>
      </c>
      <c r="H1319" s="62">
        <v>600633.84405328054</v>
      </c>
      <c r="I1319" s="127">
        <v>9105.5833333333321</v>
      </c>
      <c r="J1319" s="16">
        <v>11756.533974434558</v>
      </c>
      <c r="K1319" s="17">
        <f>gp_need_index[[#This Row],[Normalised weighted population (base year)]]/gp_need_index[[#This Row],[Registered population (base year)]]</f>
        <v>1.2911346307047391</v>
      </c>
      <c r="L1319" s="113">
        <v>9182.0576209414612</v>
      </c>
      <c r="M1319" s="16">
        <v>11863.161429186945</v>
      </c>
      <c r="N1319" s="17">
        <f>gp_need_index[[#This Row],[Normalised weighted population 2025/26]]/gp_need_index[[#This Row],[Registered population 2025/26]]</f>
        <v>1.2919937903820933</v>
      </c>
    </row>
    <row r="1320" spans="1:14" ht="13" x14ac:dyDescent="0.3">
      <c r="A1320" s="6" t="s">
        <v>1435</v>
      </c>
      <c r="B1320" s="1" t="s">
        <v>7952</v>
      </c>
      <c r="C1320" s="106" t="s">
        <v>6403</v>
      </c>
      <c r="D1320" s="106" t="s">
        <v>6718</v>
      </c>
      <c r="E1320" s="106" t="s">
        <v>6402</v>
      </c>
      <c r="F1320" s="62">
        <v>5453.2771935096152</v>
      </c>
      <c r="G1320" s="62">
        <v>184.01690107187221</v>
      </c>
      <c r="H1320" s="62">
        <v>1003495.1698355558</v>
      </c>
      <c r="I1320" s="127">
        <v>19018.25</v>
      </c>
      <c r="J1320" s="16">
        <v>19641.958531238135</v>
      </c>
      <c r="K1320" s="17">
        <f>gp_need_index[[#This Row],[Normalised weighted population (base year)]]/gp_need_index[[#This Row],[Registered population (base year)]]</f>
        <v>1.0327952640878175</v>
      </c>
      <c r="L1320" s="113">
        <v>19193.86847931012</v>
      </c>
      <c r="M1320" s="16">
        <v>19820.103896963457</v>
      </c>
      <c r="N1320" s="17">
        <f>gp_need_index[[#This Row],[Normalised weighted population 2025/26]]/gp_need_index[[#This Row],[Registered population 2025/26]]</f>
        <v>1.0326268473876636</v>
      </c>
    </row>
    <row r="1321" spans="1:14" ht="13" x14ac:dyDescent="0.3">
      <c r="A1321" s="6" t="s">
        <v>1461</v>
      </c>
      <c r="B1321" s="1" t="s">
        <v>7953</v>
      </c>
      <c r="C1321" s="106" t="s">
        <v>6403</v>
      </c>
      <c r="D1321" s="106" t="s">
        <v>6718</v>
      </c>
      <c r="E1321" s="106" t="s">
        <v>6402</v>
      </c>
      <c r="F1321" s="62">
        <v>5364.1581782126914</v>
      </c>
      <c r="G1321" s="62">
        <v>114.9940261108806</v>
      </c>
      <c r="H1321" s="62">
        <v>616846.14560828393</v>
      </c>
      <c r="I1321" s="127">
        <v>13411.166666666666</v>
      </c>
      <c r="J1321" s="16">
        <v>12073.866199253824</v>
      </c>
      <c r="K1321" s="17">
        <f>gp_need_index[[#This Row],[Normalised weighted population (base year)]]/gp_need_index[[#This Row],[Registered population (base year)]]</f>
        <v>0.90028455386087392</v>
      </c>
      <c r="L1321" s="113">
        <v>13536.928599749037</v>
      </c>
      <c r="M1321" s="16">
        <v>12183.371740993154</v>
      </c>
      <c r="N1321" s="17">
        <f>gp_need_index[[#This Row],[Normalised weighted population 2025/26]]/gp_need_index[[#This Row],[Registered population 2025/26]]</f>
        <v>0.90001004668215678</v>
      </c>
    </row>
    <row r="1322" spans="1:14" ht="13" x14ac:dyDescent="0.3">
      <c r="A1322" s="6" t="s">
        <v>1429</v>
      </c>
      <c r="B1322" s="1" t="s">
        <v>7954</v>
      </c>
      <c r="C1322" s="106" t="s">
        <v>6403</v>
      </c>
      <c r="D1322" s="106" t="s">
        <v>6718</v>
      </c>
      <c r="E1322" s="106" t="s">
        <v>6402</v>
      </c>
      <c r="F1322" s="62">
        <v>5370.8133163452148</v>
      </c>
      <c r="G1322" s="62">
        <v>78.76496506702064</v>
      </c>
      <c r="H1322" s="62">
        <v>423031.92324342014</v>
      </c>
      <c r="I1322" s="127">
        <v>8892.9999999999982</v>
      </c>
      <c r="J1322" s="16">
        <v>8280.2346672967124</v>
      </c>
      <c r="K1322" s="17">
        <f>gp_need_index[[#This Row],[Normalised weighted population (base year)]]/gp_need_index[[#This Row],[Registered population (base year)]]</f>
        <v>0.93109576827805174</v>
      </c>
      <c r="L1322" s="113">
        <v>8975.9875890509775</v>
      </c>
      <c r="M1322" s="16">
        <v>8355.3333612864772</v>
      </c>
      <c r="N1322" s="17">
        <f>gp_need_index[[#This Row],[Normalised weighted population 2025/26]]/gp_need_index[[#This Row],[Registered population 2025/26]]</f>
        <v>0.9308539342766492</v>
      </c>
    </row>
    <row r="1323" spans="1:14" ht="13" x14ac:dyDescent="0.3">
      <c r="A1323" s="6" t="s">
        <v>1455</v>
      </c>
      <c r="B1323" s="1" t="s">
        <v>7955</v>
      </c>
      <c r="C1323" s="106" t="s">
        <v>6403</v>
      </c>
      <c r="D1323" s="106" t="s">
        <v>6718</v>
      </c>
      <c r="E1323" s="106" t="s">
        <v>6402</v>
      </c>
      <c r="F1323" s="62">
        <v>5471.9805699790395</v>
      </c>
      <c r="G1323" s="62">
        <v>99.033601401491879</v>
      </c>
      <c r="H1323" s="62">
        <v>541909.94264401251</v>
      </c>
      <c r="I1323" s="127">
        <v>8708.5000000000018</v>
      </c>
      <c r="J1323" s="16">
        <v>10607.099008581779</v>
      </c>
      <c r="K1323" s="17">
        <f>gp_need_index[[#This Row],[Normalised weighted population (base year)]]/gp_need_index[[#This Row],[Registered population (base year)]]</f>
        <v>1.218016766214822</v>
      </c>
      <c r="L1323" s="113">
        <v>8779.9261220674052</v>
      </c>
      <c r="M1323" s="16">
        <v>10703.301509425235</v>
      </c>
      <c r="N1323" s="17">
        <f>gp_need_index[[#This Row],[Normalised weighted population 2025/26]]/gp_need_index[[#This Row],[Registered population 2025/26]]</f>
        <v>1.2190650992522172</v>
      </c>
    </row>
    <row r="1324" spans="1:14" ht="13" x14ac:dyDescent="0.3">
      <c r="A1324" s="6" t="s">
        <v>1462</v>
      </c>
      <c r="B1324" s="1" t="s">
        <v>7956</v>
      </c>
      <c r="C1324" s="106" t="s">
        <v>6403</v>
      </c>
      <c r="D1324" s="106" t="s">
        <v>6718</v>
      </c>
      <c r="E1324" s="106" t="s">
        <v>6402</v>
      </c>
      <c r="F1324" s="62">
        <v>5450.5922507702462</v>
      </c>
      <c r="G1324" s="62">
        <v>81.704836954243547</v>
      </c>
      <c r="H1324" s="62">
        <v>445339.75115324632</v>
      </c>
      <c r="I1324" s="127">
        <v>7476.8333333333339</v>
      </c>
      <c r="J1324" s="16">
        <v>8716.8779555734327</v>
      </c>
      <c r="K1324" s="17">
        <f>gp_need_index[[#This Row],[Normalised weighted population (base year)]]/gp_need_index[[#This Row],[Registered population (base year)]]</f>
        <v>1.1658515800682239</v>
      </c>
      <c r="L1324" s="113">
        <v>7537.1774702226767</v>
      </c>
      <c r="M1324" s="16">
        <v>8795.9368441719907</v>
      </c>
      <c r="N1324" s="17">
        <f>gp_need_index[[#This Row],[Normalised weighted population 2025/26]]/gp_need_index[[#This Row],[Registered population 2025/26]]</f>
        <v>1.1670067314883228</v>
      </c>
    </row>
    <row r="1325" spans="1:14" ht="13" x14ac:dyDescent="0.3">
      <c r="A1325" s="6" t="s">
        <v>1433</v>
      </c>
      <c r="B1325" s="1" t="s">
        <v>7957</v>
      </c>
      <c r="C1325" s="106" t="s">
        <v>6403</v>
      </c>
      <c r="D1325" s="106" t="s">
        <v>6718</v>
      </c>
      <c r="E1325" s="106" t="s">
        <v>6402</v>
      </c>
      <c r="F1325" s="62">
        <v>5450.0399556974089</v>
      </c>
      <c r="G1325" s="62">
        <v>70.624143875172351</v>
      </c>
      <c r="H1325" s="62">
        <v>384904.40595661174</v>
      </c>
      <c r="I1325" s="127">
        <v>7512.5</v>
      </c>
      <c r="J1325" s="16">
        <v>7533.9439665958025</v>
      </c>
      <c r="K1325" s="17">
        <f>gp_need_index[[#This Row],[Normalised weighted population (base year)]]/gp_need_index[[#This Row],[Registered population (base year)]]</f>
        <v>1.0028544381491917</v>
      </c>
      <c r="L1325" s="113">
        <v>7586.1544451841601</v>
      </c>
      <c r="M1325" s="16">
        <v>7602.2740774220119</v>
      </c>
      <c r="N1325" s="17">
        <f>gp_need_index[[#This Row],[Normalised weighted population 2025/26]]/gp_need_index[[#This Row],[Registered population 2025/26]]</f>
        <v>1.0021248753046526</v>
      </c>
    </row>
    <row r="1326" spans="1:14" ht="13" x14ac:dyDescent="0.3">
      <c r="A1326" s="6" t="s">
        <v>1412</v>
      </c>
      <c r="B1326" s="1" t="s">
        <v>7958</v>
      </c>
      <c r="C1326" s="106" t="s">
        <v>6403</v>
      </c>
      <c r="D1326" s="106" t="s">
        <v>6718</v>
      </c>
      <c r="E1326" s="106" t="s">
        <v>6402</v>
      </c>
      <c r="F1326" s="62">
        <v>5479.3729596819194</v>
      </c>
      <c r="G1326" s="62">
        <v>47.054631227901311</v>
      </c>
      <c r="H1326" s="62">
        <v>257829.87397796687</v>
      </c>
      <c r="I1326" s="127">
        <v>4953.5</v>
      </c>
      <c r="J1326" s="16">
        <v>5046.6448120716623</v>
      </c>
      <c r="K1326" s="17">
        <f>gp_need_index[[#This Row],[Normalised weighted population (base year)]]/gp_need_index[[#This Row],[Registered population (base year)]]</f>
        <v>1.0188038381087439</v>
      </c>
      <c r="L1326" s="113">
        <v>5003.5261843978606</v>
      </c>
      <c r="M1326" s="16">
        <v>5092.416031082359</v>
      </c>
      <c r="N1326" s="17">
        <f>gp_need_index[[#This Row],[Normalised weighted population 2025/26]]/gp_need_index[[#This Row],[Registered population 2025/26]]</f>
        <v>1.017765440493082</v>
      </c>
    </row>
    <row r="1327" spans="1:14" ht="13" x14ac:dyDescent="0.3">
      <c r="A1327" s="6" t="s">
        <v>1442</v>
      </c>
      <c r="B1327" s="1" t="s">
        <v>7959</v>
      </c>
      <c r="C1327" s="106" t="s">
        <v>6403</v>
      </c>
      <c r="D1327" s="106" t="s">
        <v>6718</v>
      </c>
      <c r="E1327" s="106" t="s">
        <v>6402</v>
      </c>
      <c r="F1327" s="62">
        <v>5445.0166488155246</v>
      </c>
      <c r="G1327" s="62">
        <v>80.409257858379121</v>
      </c>
      <c r="H1327" s="62">
        <v>437829.74775777489</v>
      </c>
      <c r="I1327" s="127">
        <v>9835</v>
      </c>
      <c r="J1327" s="16">
        <v>8569.8805611689531</v>
      </c>
      <c r="K1327" s="17">
        <f>gp_need_index[[#This Row],[Normalised weighted population (base year)]]/gp_need_index[[#This Row],[Registered population (base year)]]</f>
        <v>0.87136558832424538</v>
      </c>
      <c r="L1327" s="113">
        <v>9925.37597410731</v>
      </c>
      <c r="M1327" s="16">
        <v>8647.6062372701308</v>
      </c>
      <c r="N1327" s="17">
        <f>gp_need_index[[#This Row],[Normalised weighted population 2025/26]]/gp_need_index[[#This Row],[Registered population 2025/26]]</f>
        <v>0.87126233402436903</v>
      </c>
    </row>
    <row r="1328" spans="1:14" ht="13" x14ac:dyDescent="0.3">
      <c r="A1328" s="6" t="s">
        <v>1454</v>
      </c>
      <c r="B1328" s="1" t="s">
        <v>7960</v>
      </c>
      <c r="C1328" s="106" t="s">
        <v>6403</v>
      </c>
      <c r="D1328" s="106" t="s">
        <v>6718</v>
      </c>
      <c r="E1328" s="106" t="s">
        <v>6402</v>
      </c>
      <c r="F1328" s="62">
        <v>5362.707823822464</v>
      </c>
      <c r="G1328" s="62">
        <v>90.646527873663459</v>
      </c>
      <c r="H1328" s="62">
        <v>486110.84423043608</v>
      </c>
      <c r="I1328" s="127">
        <v>9104.6666666666679</v>
      </c>
      <c r="J1328" s="16">
        <v>9514.9128077258774</v>
      </c>
      <c r="K1328" s="17">
        <f>gp_need_index[[#This Row],[Normalised weighted population (base year)]]/gp_need_index[[#This Row],[Registered population (base year)]]</f>
        <v>1.0450588864017585</v>
      </c>
      <c r="L1328" s="113">
        <v>9186.6406991707918</v>
      </c>
      <c r="M1328" s="16">
        <v>9601.2095799790713</v>
      </c>
      <c r="N1328" s="17">
        <f>gp_need_index[[#This Row],[Normalised weighted population 2025/26]]/gp_need_index[[#This Row],[Registered population 2025/26]]</f>
        <v>1.0451273642220165</v>
      </c>
    </row>
    <row r="1329" spans="1:14" ht="13" x14ac:dyDescent="0.3">
      <c r="A1329" s="6" t="s">
        <v>1458</v>
      </c>
      <c r="B1329" s="1" t="s">
        <v>7961</v>
      </c>
      <c r="C1329" s="106" t="s">
        <v>6403</v>
      </c>
      <c r="D1329" s="106" t="s">
        <v>6718</v>
      </c>
      <c r="E1329" s="106" t="s">
        <v>6402</v>
      </c>
      <c r="F1329" s="62">
        <v>5424.4714965820313</v>
      </c>
      <c r="G1329" s="62">
        <v>149.64910579826932</v>
      </c>
      <c r="H1329" s="62">
        <v>811767.3088917007</v>
      </c>
      <c r="I1329" s="127">
        <v>14041.916666666668</v>
      </c>
      <c r="J1329" s="16">
        <v>15889.164489828529</v>
      </c>
      <c r="K1329" s="17">
        <f>gp_need_index[[#This Row],[Normalised weighted population (base year)]]/gp_need_index[[#This Row],[Registered population (base year)]]</f>
        <v>1.1315523989361751</v>
      </c>
      <c r="L1329" s="113">
        <v>14159.476946104514</v>
      </c>
      <c r="M1329" s="16">
        <v>16033.273388877911</v>
      </c>
      <c r="N1329" s="17">
        <f>gp_need_index[[#This Row],[Normalised weighted population 2025/26]]/gp_need_index[[#This Row],[Registered population 2025/26]]</f>
        <v>1.1323351455640391</v>
      </c>
    </row>
    <row r="1330" spans="1:14" ht="13" x14ac:dyDescent="0.3">
      <c r="A1330" s="6" t="s">
        <v>1449</v>
      </c>
      <c r="B1330" s="1" t="s">
        <v>7962</v>
      </c>
      <c r="C1330" s="106" t="s">
        <v>6403</v>
      </c>
      <c r="D1330" s="106" t="s">
        <v>6718</v>
      </c>
      <c r="E1330" s="106" t="s">
        <v>6402</v>
      </c>
      <c r="F1330" s="62">
        <v>5360.4639229910717</v>
      </c>
      <c r="G1330" s="62">
        <v>67.508935623275264</v>
      </c>
      <c r="H1330" s="62">
        <v>361879.21388809383</v>
      </c>
      <c r="I1330" s="127">
        <v>5013.5</v>
      </c>
      <c r="J1330" s="16">
        <v>7083.2593182005994</v>
      </c>
      <c r="K1330" s="17">
        <f>gp_need_index[[#This Row],[Normalised weighted population (base year)]]/gp_need_index[[#This Row],[Registered population (base year)]]</f>
        <v>1.4128372031915029</v>
      </c>
      <c r="L1330" s="113">
        <v>5053.5083780677178</v>
      </c>
      <c r="M1330" s="16">
        <v>7147.5018844274528</v>
      </c>
      <c r="N1330" s="17">
        <f>gp_need_index[[#This Row],[Normalised weighted population 2025/26]]/gp_need_index[[#This Row],[Registered population 2025/26]]</f>
        <v>1.4143643088527744</v>
      </c>
    </row>
    <row r="1331" spans="1:14" ht="13" x14ac:dyDescent="0.3">
      <c r="A1331" s="6" t="s">
        <v>1468</v>
      </c>
      <c r="B1331" s="1" t="s">
        <v>7963</v>
      </c>
      <c r="C1331" s="106" t="s">
        <v>6403</v>
      </c>
      <c r="D1331" s="106" t="s">
        <v>6718</v>
      </c>
      <c r="E1331" s="106" t="s">
        <v>6402</v>
      </c>
      <c r="F1331" s="62">
        <v>5359.405967310855</v>
      </c>
      <c r="G1331" s="62">
        <v>51.647588406129238</v>
      </c>
      <c r="H1331" s="62">
        <v>276800.39350102394</v>
      </c>
      <c r="I1331" s="127">
        <v>9608.1666666666679</v>
      </c>
      <c r="J1331" s="16">
        <v>5417.9651422422512</v>
      </c>
      <c r="K1331" s="17">
        <f>gp_need_index[[#This Row],[Normalised weighted population (base year)]]/gp_need_index[[#This Row],[Registered population (base year)]]</f>
        <v>0.56389166947307856</v>
      </c>
      <c r="L1331" s="113">
        <v>9697.9482348853853</v>
      </c>
      <c r="M1331" s="16">
        <v>5467.1041005705056</v>
      </c>
      <c r="N1331" s="17">
        <f>gp_need_index[[#This Row],[Normalised weighted population 2025/26]]/gp_need_index[[#This Row],[Registered population 2025/26]]</f>
        <v>0.56373822257622297</v>
      </c>
    </row>
    <row r="1332" spans="1:14" ht="13" x14ac:dyDescent="0.3">
      <c r="A1332" s="6" t="s">
        <v>1466</v>
      </c>
      <c r="B1332" s="1" t="s">
        <v>7964</v>
      </c>
      <c r="C1332" s="106" t="s">
        <v>6403</v>
      </c>
      <c r="D1332" s="106" t="s">
        <v>6718</v>
      </c>
      <c r="E1332" s="106" t="s">
        <v>6402</v>
      </c>
      <c r="F1332" s="62">
        <v>5450.397298177083</v>
      </c>
      <c r="G1332" s="62">
        <v>81.034565905727547</v>
      </c>
      <c r="H1332" s="62">
        <v>441670.5790715302</v>
      </c>
      <c r="I1332" s="127">
        <v>8251.9166666666661</v>
      </c>
      <c r="J1332" s="16">
        <v>8645.0592482797492</v>
      </c>
      <c r="K1332" s="17">
        <f>gp_need_index[[#This Row],[Normalised weighted population (base year)]]/gp_need_index[[#This Row],[Registered population (base year)]]</f>
        <v>1.0476425777784657</v>
      </c>
      <c r="L1332" s="113">
        <v>8323.0960285645251</v>
      </c>
      <c r="M1332" s="16">
        <v>8723.4667675224246</v>
      </c>
      <c r="N1332" s="17">
        <f>gp_need_index[[#This Row],[Normalised weighted population 2025/26]]/gp_need_index[[#This Row],[Registered population 2025/26]]</f>
        <v>1.0481035827994587</v>
      </c>
    </row>
    <row r="1333" spans="1:14" ht="13" x14ac:dyDescent="0.3">
      <c r="A1333" s="6" t="s">
        <v>1426</v>
      </c>
      <c r="B1333" s="1" t="s">
        <v>7965</v>
      </c>
      <c r="C1333" s="106" t="s">
        <v>6403</v>
      </c>
      <c r="D1333" s="106" t="s">
        <v>6718</v>
      </c>
      <c r="E1333" s="106" t="s">
        <v>6402</v>
      </c>
      <c r="F1333" s="62">
        <v>5335.304167024382</v>
      </c>
      <c r="G1333" s="62">
        <v>97.793976078426468</v>
      </c>
      <c r="H1333" s="62">
        <v>521760.60808111145</v>
      </c>
      <c r="I1333" s="127">
        <v>13341.666666666668</v>
      </c>
      <c r="J1333" s="16">
        <v>10212.705088398387</v>
      </c>
      <c r="K1333" s="17">
        <f>gp_need_index[[#This Row],[Normalised weighted population (base year)]]/gp_need_index[[#This Row],[Registered population (base year)]]</f>
        <v>0.76547446009232123</v>
      </c>
      <c r="L1333" s="113">
        <v>13461.727054628051</v>
      </c>
      <c r="M1333" s="16">
        <v>10305.330580918604</v>
      </c>
      <c r="N1333" s="17">
        <f>gp_need_index[[#This Row],[Normalised weighted population 2025/26]]/gp_need_index[[#This Row],[Registered population 2025/26]]</f>
        <v>0.76552811827927392</v>
      </c>
    </row>
    <row r="1334" spans="1:14" ht="13" x14ac:dyDescent="0.3">
      <c r="A1334" s="6" t="s">
        <v>1415</v>
      </c>
      <c r="B1334" s="1" t="s">
        <v>7966</v>
      </c>
      <c r="C1334" s="106" t="s">
        <v>6403</v>
      </c>
      <c r="D1334" s="106" t="s">
        <v>6718</v>
      </c>
      <c r="E1334" s="106" t="s">
        <v>6402</v>
      </c>
      <c r="F1334" s="62">
        <v>5370.2567303631758</v>
      </c>
      <c r="G1334" s="62">
        <v>45.419013435131447</v>
      </c>
      <c r="H1334" s="62">
        <v>243911.76258647017</v>
      </c>
      <c r="I1334" s="127">
        <v>5710.5</v>
      </c>
      <c r="J1334" s="16">
        <v>4774.2180231816565</v>
      </c>
      <c r="K1334" s="17">
        <f>gp_need_index[[#This Row],[Normalised weighted population (base year)]]/gp_need_index[[#This Row],[Registered population (base year)]]</f>
        <v>0.83604203190292559</v>
      </c>
      <c r="L1334" s="113">
        <v>5769.720935860566</v>
      </c>
      <c r="M1334" s="16">
        <v>4817.518431052873</v>
      </c>
      <c r="N1334" s="17">
        <f>gp_need_index[[#This Row],[Normalised weighted population 2025/26]]/gp_need_index[[#This Row],[Registered population 2025/26]]</f>
        <v>0.83496558752270578</v>
      </c>
    </row>
    <row r="1335" spans="1:14" ht="13" x14ac:dyDescent="0.3">
      <c r="A1335" s="6" t="s">
        <v>1445</v>
      </c>
      <c r="B1335" s="1" t="s">
        <v>7967</v>
      </c>
      <c r="C1335" s="106" t="s">
        <v>6403</v>
      </c>
      <c r="D1335" s="106" t="s">
        <v>6718</v>
      </c>
      <c r="E1335" s="106" t="s">
        <v>6402</v>
      </c>
      <c r="F1335" s="62">
        <v>5291.0056501116069</v>
      </c>
      <c r="G1335" s="62">
        <v>55.202000614965144</v>
      </c>
      <c r="H1335" s="62">
        <v>292074.09715124499</v>
      </c>
      <c r="I1335" s="127">
        <v>9172</v>
      </c>
      <c r="J1335" s="16">
        <v>5716.9256781113227</v>
      </c>
      <c r="K1335" s="17">
        <f>gp_need_index[[#This Row],[Normalised weighted population (base year)]]/gp_need_index[[#This Row],[Registered population (base year)]]</f>
        <v>0.62330197101082885</v>
      </c>
      <c r="L1335" s="113">
        <v>9260.5465636508634</v>
      </c>
      <c r="M1335" s="16">
        <v>5768.7760989403832</v>
      </c>
      <c r="N1335" s="17">
        <f>gp_need_index[[#This Row],[Normalised weighted population 2025/26]]/gp_need_index[[#This Row],[Registered population 2025/26]]</f>
        <v>0.62294121187012419</v>
      </c>
    </row>
    <row r="1336" spans="1:14" ht="13" x14ac:dyDescent="0.3">
      <c r="A1336" s="6" t="s">
        <v>1431</v>
      </c>
      <c r="B1336" s="1" t="s">
        <v>7968</v>
      </c>
      <c r="C1336" s="106" t="s">
        <v>6403</v>
      </c>
      <c r="D1336" s="106" t="s">
        <v>6718</v>
      </c>
      <c r="E1336" s="106" t="s">
        <v>6402</v>
      </c>
      <c r="F1336" s="62">
        <v>5356.2994261749027</v>
      </c>
      <c r="G1336" s="62">
        <v>132.23764229381709</v>
      </c>
      <c r="H1336" s="62">
        <v>708304.40753709455</v>
      </c>
      <c r="I1336" s="127">
        <v>10423.833333333334</v>
      </c>
      <c r="J1336" s="16">
        <v>13864.028665545709</v>
      </c>
      <c r="K1336" s="17">
        <f>gp_need_index[[#This Row],[Normalised weighted population (base year)]]/gp_need_index[[#This Row],[Registered population (base year)]]</f>
        <v>1.3300316900896063</v>
      </c>
      <c r="L1336" s="113">
        <v>10509.447460980595</v>
      </c>
      <c r="M1336" s="16">
        <v>13989.770324816709</v>
      </c>
      <c r="N1336" s="17">
        <f>gp_need_index[[#This Row],[Normalised weighted population 2025/26]]/gp_need_index[[#This Row],[Registered population 2025/26]]</f>
        <v>1.3311613552242241</v>
      </c>
    </row>
    <row r="1337" spans="1:14" ht="13" x14ac:dyDescent="0.3">
      <c r="A1337" s="6" t="s">
        <v>1436</v>
      </c>
      <c r="B1337" s="1" t="s">
        <v>7969</v>
      </c>
      <c r="C1337" s="106" t="s">
        <v>6403</v>
      </c>
      <c r="D1337" s="106" t="s">
        <v>6718</v>
      </c>
      <c r="E1337" s="106" t="s">
        <v>6402</v>
      </c>
      <c r="F1337" s="62">
        <v>5339.8830174037384</v>
      </c>
      <c r="G1337" s="62">
        <v>125.0103249449879</v>
      </c>
      <c r="H1337" s="62">
        <v>667540.51117386378</v>
      </c>
      <c r="I1337" s="127">
        <v>10644.25</v>
      </c>
      <c r="J1337" s="16">
        <v>13066.134678602577</v>
      </c>
      <c r="K1337" s="17">
        <f>gp_need_index[[#This Row],[Normalised weighted population (base year)]]/gp_need_index[[#This Row],[Registered population (base year)]]</f>
        <v>1.2275298568337438</v>
      </c>
      <c r="L1337" s="113">
        <v>10736.315354525657</v>
      </c>
      <c r="M1337" s="16">
        <v>13184.639731814766</v>
      </c>
      <c r="N1337" s="17">
        <f>gp_need_index[[#This Row],[Normalised weighted population 2025/26]]/gp_need_index[[#This Row],[Registered population 2025/26]]</f>
        <v>1.2280413993481545</v>
      </c>
    </row>
    <row r="1338" spans="1:14" ht="13" x14ac:dyDescent="0.3">
      <c r="A1338" s="6" t="s">
        <v>1430</v>
      </c>
      <c r="B1338" s="1" t="s">
        <v>7970</v>
      </c>
      <c r="C1338" s="106" t="s">
        <v>6403</v>
      </c>
      <c r="D1338" s="106" t="s">
        <v>6718</v>
      </c>
      <c r="E1338" s="106" t="s">
        <v>6402</v>
      </c>
      <c r="F1338" s="62">
        <v>5360.8606478699248</v>
      </c>
      <c r="G1338" s="62">
        <v>123.63502659347905</v>
      </c>
      <c r="H1338" s="62">
        <v>662790.14876333356</v>
      </c>
      <c r="I1338" s="127">
        <v>13698.166666666668</v>
      </c>
      <c r="J1338" s="16">
        <v>12973.153243035451</v>
      </c>
      <c r="K1338" s="17">
        <f>gp_need_index[[#This Row],[Normalised weighted population (base year)]]/gp_need_index[[#This Row],[Registered population (base year)]]</f>
        <v>0.94707222935201429</v>
      </c>
      <c r="L1338" s="113">
        <v>13824.063038583634</v>
      </c>
      <c r="M1338" s="16">
        <v>13090.814988701786</v>
      </c>
      <c r="N1338" s="17">
        <f>gp_need_index[[#This Row],[Normalised weighted population 2025/26]]/gp_need_index[[#This Row],[Registered population 2025/26]]</f>
        <v>0.94695857159828356</v>
      </c>
    </row>
    <row r="1339" spans="1:14" ht="13" x14ac:dyDescent="0.3">
      <c r="A1339" s="6" t="s">
        <v>1417</v>
      </c>
      <c r="B1339" s="1" t="s">
        <v>7971</v>
      </c>
      <c r="C1339" s="106" t="s">
        <v>6403</v>
      </c>
      <c r="D1339" s="106" t="s">
        <v>6718</v>
      </c>
      <c r="E1339" s="106" t="s">
        <v>6402</v>
      </c>
      <c r="F1339" s="62">
        <v>5463.5505676269531</v>
      </c>
      <c r="G1339" s="62">
        <v>42.645534623668475</v>
      </c>
      <c r="H1339" s="62">
        <v>232996.03489989878</v>
      </c>
      <c r="I1339" s="127">
        <v>6485.1666666666679</v>
      </c>
      <c r="J1339" s="16">
        <v>4560.558528843424</v>
      </c>
      <c r="K1339" s="17">
        <f>gp_need_index[[#This Row],[Normalised weighted population (base year)]]/gp_need_index[[#This Row],[Registered population (base year)]]</f>
        <v>0.70322919413689033</v>
      </c>
      <c r="L1339" s="113">
        <v>6546.3702921350832</v>
      </c>
      <c r="M1339" s="16">
        <v>4601.9211234004015</v>
      </c>
      <c r="N1339" s="17">
        <f>gp_need_index[[#This Row],[Normalised weighted population 2025/26]]/gp_need_index[[#This Row],[Registered population 2025/26]]</f>
        <v>0.70297293279135542</v>
      </c>
    </row>
    <row r="1340" spans="1:14" ht="13" x14ac:dyDescent="0.3">
      <c r="A1340" s="6" t="s">
        <v>1452</v>
      </c>
      <c r="B1340" s="1" t="s">
        <v>7972</v>
      </c>
      <c r="C1340" s="106" t="s">
        <v>6403</v>
      </c>
      <c r="D1340" s="106" t="s">
        <v>6718</v>
      </c>
      <c r="E1340" s="106" t="s">
        <v>6402</v>
      </c>
      <c r="F1340" s="62">
        <v>5340.2711478568408</v>
      </c>
      <c r="G1340" s="62">
        <v>83.937562345930957</v>
      </c>
      <c r="H1340" s="62">
        <v>448249.34241740988</v>
      </c>
      <c r="I1340" s="127">
        <v>8665.1666666666661</v>
      </c>
      <c r="J1340" s="16">
        <v>8773.8289730486031</v>
      </c>
      <c r="K1340" s="17">
        <f>gp_need_index[[#This Row],[Normalised weighted population (base year)]]/gp_need_index[[#This Row],[Registered population (base year)]]</f>
        <v>1.0125401288355989</v>
      </c>
      <c r="L1340" s="113">
        <v>8744.58810346467</v>
      </c>
      <c r="M1340" s="16">
        <v>8853.4043865049243</v>
      </c>
      <c r="N1340" s="17">
        <f>gp_need_index[[#This Row],[Normalised weighted population 2025/26]]/gp_need_index[[#This Row],[Registered population 2025/26]]</f>
        <v>1.0124438431808058</v>
      </c>
    </row>
    <row r="1341" spans="1:14" ht="13" x14ac:dyDescent="0.3">
      <c r="A1341" s="6" t="s">
        <v>1477</v>
      </c>
      <c r="B1341" s="1" t="s">
        <v>7973</v>
      </c>
      <c r="C1341" s="106" t="s">
        <v>6403</v>
      </c>
      <c r="D1341" s="106" t="s">
        <v>6718</v>
      </c>
      <c r="E1341" s="106" t="s">
        <v>6402</v>
      </c>
      <c r="F1341" s="62">
        <v>5442.1860919331393</v>
      </c>
      <c r="G1341" s="62">
        <v>40.879924809312499</v>
      </c>
      <c r="H1341" s="62">
        <v>222476.15823651297</v>
      </c>
      <c r="I1341" s="127">
        <v>5993</v>
      </c>
      <c r="J1341" s="16">
        <v>4354.6472425839947</v>
      </c>
      <c r="K1341" s="17">
        <f>gp_need_index[[#This Row],[Normalised weighted population (base year)]]/gp_need_index[[#This Row],[Registered population (base year)]]</f>
        <v>0.72662226640814198</v>
      </c>
      <c r="L1341" s="113">
        <v>6049.2629176248465</v>
      </c>
      <c r="M1341" s="16">
        <v>4394.1422972345354</v>
      </c>
      <c r="N1341" s="17">
        <f>gp_need_index[[#This Row],[Normalised weighted population 2025/26]]/gp_need_index[[#This Row],[Registered population 2025/26]]</f>
        <v>0.72639300970568998</v>
      </c>
    </row>
    <row r="1342" spans="1:14" ht="13" x14ac:dyDescent="0.3">
      <c r="A1342" s="6" t="s">
        <v>1471</v>
      </c>
      <c r="B1342" s="1" t="s">
        <v>7974</v>
      </c>
      <c r="C1342" s="106" t="s">
        <v>6403</v>
      </c>
      <c r="D1342" s="106" t="s">
        <v>6718</v>
      </c>
      <c r="E1342" s="106" t="s">
        <v>6402</v>
      </c>
      <c r="F1342" s="62">
        <v>5334.615536404639</v>
      </c>
      <c r="G1342" s="62">
        <v>138.92430082551942</v>
      </c>
      <c r="H1342" s="62">
        <v>741107.73356796778</v>
      </c>
      <c r="I1342" s="127">
        <v>12326.416666666668</v>
      </c>
      <c r="J1342" s="16">
        <v>14506.106065570148</v>
      </c>
      <c r="K1342" s="17">
        <f>gp_need_index[[#This Row],[Normalised weighted population (base year)]]/gp_need_index[[#This Row],[Registered population (base year)]]</f>
        <v>1.1768307414755692</v>
      </c>
      <c r="L1342" s="113">
        <v>12442.474827098798</v>
      </c>
      <c r="M1342" s="16">
        <v>14637.671131558425</v>
      </c>
      <c r="N1342" s="17">
        <f>gp_need_index[[#This Row],[Normalised weighted population 2025/26]]/gp_need_index[[#This Row],[Registered population 2025/26]]</f>
        <v>1.1764276267353702</v>
      </c>
    </row>
    <row r="1343" spans="1:14" ht="13" x14ac:dyDescent="0.3">
      <c r="A1343" s="6" t="s">
        <v>1439</v>
      </c>
      <c r="B1343" s="1" t="s">
        <v>7975</v>
      </c>
      <c r="C1343" s="106" t="s">
        <v>6403</v>
      </c>
      <c r="D1343" s="106" t="s">
        <v>6718</v>
      </c>
      <c r="E1343" s="106" t="s">
        <v>6402</v>
      </c>
      <c r="F1343" s="62">
        <v>5407.1223846084768</v>
      </c>
      <c r="G1343" s="62">
        <v>95.945232174722761</v>
      </c>
      <c r="H1343" s="62">
        <v>518787.61258840089</v>
      </c>
      <c r="I1343" s="127">
        <v>10874</v>
      </c>
      <c r="J1343" s="16">
        <v>10154.513025360406</v>
      </c>
      <c r="K1343" s="17">
        <f>gp_need_index[[#This Row],[Normalised weighted population (base year)]]/gp_need_index[[#This Row],[Registered population (base year)]]</f>
        <v>0.93383419398201262</v>
      </c>
      <c r="L1343" s="113">
        <v>10966.014067244079</v>
      </c>
      <c r="M1343" s="16">
        <v>10246.610737194409</v>
      </c>
      <c r="N1343" s="17">
        <f>gp_need_index[[#This Row],[Normalised weighted population 2025/26]]/gp_need_index[[#This Row],[Registered population 2025/26]]</f>
        <v>0.93439700828046934</v>
      </c>
    </row>
    <row r="1344" spans="1:14" ht="13" x14ac:dyDescent="0.3">
      <c r="A1344" s="6" t="s">
        <v>1459</v>
      </c>
      <c r="B1344" s="1" t="s">
        <v>7976</v>
      </c>
      <c r="C1344" s="106" t="s">
        <v>6403</v>
      </c>
      <c r="D1344" s="106" t="s">
        <v>6718</v>
      </c>
      <c r="E1344" s="106" t="s">
        <v>6402</v>
      </c>
      <c r="F1344" s="62">
        <v>5373.1408538818359</v>
      </c>
      <c r="G1344" s="62">
        <v>41.598812879324953</v>
      </c>
      <c r="H1344" s="62">
        <v>223516.28095488678</v>
      </c>
      <c r="I1344" s="127">
        <v>5324</v>
      </c>
      <c r="J1344" s="16">
        <v>4375.006132109138</v>
      </c>
      <c r="K1344" s="17">
        <f>gp_need_index[[#This Row],[Normalised weighted population (base year)]]/gp_need_index[[#This Row],[Registered population (base year)]]</f>
        <v>0.82175171527218971</v>
      </c>
      <c r="L1344" s="113">
        <v>5372.4670094138974</v>
      </c>
      <c r="M1344" s="16">
        <v>4414.6858344267866</v>
      </c>
      <c r="N1344" s="17">
        <f>gp_need_index[[#This Row],[Normalised weighted population 2025/26]]/gp_need_index[[#This Row],[Registered population 2025/26]]</f>
        <v>0.82172414026762008</v>
      </c>
    </row>
    <row r="1345" spans="1:14" ht="13" x14ac:dyDescent="0.3">
      <c r="A1345" s="6" t="s">
        <v>1416</v>
      </c>
      <c r="B1345" s="1" t="s">
        <v>7977</v>
      </c>
      <c r="C1345" s="106" t="s">
        <v>6403</v>
      </c>
      <c r="D1345" s="106" t="s">
        <v>6718</v>
      </c>
      <c r="E1345" s="106" t="s">
        <v>6402</v>
      </c>
      <c r="F1345" s="62">
        <v>5382.63572803442</v>
      </c>
      <c r="G1345" s="62">
        <v>72.64605662508788</v>
      </c>
      <c r="H1345" s="62">
        <v>391027.2598910096</v>
      </c>
      <c r="I1345" s="127">
        <v>8932.0833333333321</v>
      </c>
      <c r="J1345" s="16">
        <v>7653.789927679979</v>
      </c>
      <c r="K1345" s="17">
        <f>gp_need_index[[#This Row],[Normalised weighted population (base year)]]/gp_need_index[[#This Row],[Registered population (base year)]]</f>
        <v>0.85688742951121666</v>
      </c>
      <c r="L1345" s="113">
        <v>9015.3352294281322</v>
      </c>
      <c r="M1345" s="16">
        <v>7723.2069974534897</v>
      </c>
      <c r="N1345" s="17">
        <f>gp_need_index[[#This Row],[Normalised weighted population 2025/26]]/gp_need_index[[#This Row],[Registered population 2025/26]]</f>
        <v>0.85667441097954533</v>
      </c>
    </row>
    <row r="1346" spans="1:14" ht="13" x14ac:dyDescent="0.3">
      <c r="A1346" s="6" t="s">
        <v>1444</v>
      </c>
      <c r="B1346" s="1" t="s">
        <v>7978</v>
      </c>
      <c r="C1346" s="106" t="s">
        <v>6403</v>
      </c>
      <c r="D1346" s="106" t="s">
        <v>6718</v>
      </c>
      <c r="E1346" s="106" t="s">
        <v>6402</v>
      </c>
      <c r="F1346" s="62">
        <v>5312.4901439525465</v>
      </c>
      <c r="G1346" s="62">
        <v>63.046046441688169</v>
      </c>
      <c r="H1346" s="62">
        <v>334931.5003366429</v>
      </c>
      <c r="I1346" s="127">
        <v>7192.25</v>
      </c>
      <c r="J1346" s="16">
        <v>6555.7970164378303</v>
      </c>
      <c r="K1346" s="17">
        <f>gp_need_index[[#This Row],[Normalised weighted population (base year)]]/gp_need_index[[#This Row],[Registered population (base year)]]</f>
        <v>0.91150850101676528</v>
      </c>
      <c r="L1346" s="113">
        <v>7258.5965849062795</v>
      </c>
      <c r="M1346" s="16">
        <v>6615.2556928858503</v>
      </c>
      <c r="N1346" s="17">
        <f>gp_need_index[[#This Row],[Normalised weighted population 2025/26]]/gp_need_index[[#This Row],[Registered population 2025/26]]</f>
        <v>0.91136841888165965</v>
      </c>
    </row>
    <row r="1347" spans="1:14" ht="13" x14ac:dyDescent="0.3">
      <c r="A1347" s="6" t="s">
        <v>1434</v>
      </c>
      <c r="B1347" s="1" t="s">
        <v>7979</v>
      </c>
      <c r="C1347" s="106" t="s">
        <v>6403</v>
      </c>
      <c r="D1347" s="106" t="s">
        <v>6718</v>
      </c>
      <c r="E1347" s="106" t="s">
        <v>6402</v>
      </c>
      <c r="F1347" s="62">
        <v>5523.7948746219754</v>
      </c>
      <c r="G1347" s="62">
        <v>79.72153556940961</v>
      </c>
      <c r="H1347" s="62">
        <v>440365.40957529831</v>
      </c>
      <c r="I1347" s="127">
        <v>7811.8333333333321</v>
      </c>
      <c r="J1347" s="16">
        <v>8619.5124535448776</v>
      </c>
      <c r="K1347" s="17">
        <f>gp_need_index[[#This Row],[Normalised weighted population (base year)]]/gp_need_index[[#This Row],[Registered population (base year)]]</f>
        <v>1.1033917501497572</v>
      </c>
      <c r="L1347" s="113">
        <v>7881.5400915520204</v>
      </c>
      <c r="M1347" s="16">
        <v>8697.6882727213961</v>
      </c>
      <c r="N1347" s="17">
        <f>gp_need_index[[#This Row],[Normalised weighted population 2025/26]]/gp_need_index[[#This Row],[Registered population 2025/26]]</f>
        <v>1.1035518657126644</v>
      </c>
    </row>
    <row r="1348" spans="1:14" ht="13" x14ac:dyDescent="0.3">
      <c r="A1348" s="6" t="s">
        <v>1421</v>
      </c>
      <c r="B1348" s="1" t="s">
        <v>7980</v>
      </c>
      <c r="C1348" s="106" t="s">
        <v>6403</v>
      </c>
      <c r="D1348" s="106" t="s">
        <v>6718</v>
      </c>
      <c r="E1348" s="106" t="s">
        <v>6402</v>
      </c>
      <c r="F1348" s="62">
        <v>5521.5333213404601</v>
      </c>
      <c r="G1348" s="62">
        <v>104.38465944488735</v>
      </c>
      <c r="H1348" s="62">
        <v>576363.37536172161</v>
      </c>
      <c r="I1348" s="127">
        <v>7876.583333333333</v>
      </c>
      <c r="J1348" s="16">
        <v>11281.474847192885</v>
      </c>
      <c r="K1348" s="17">
        <f>gp_need_index[[#This Row],[Normalised weighted population (base year)]]/gp_need_index[[#This Row],[Registered population (base year)]]</f>
        <v>1.432280262871112</v>
      </c>
      <c r="L1348" s="113">
        <v>7940.514430363578</v>
      </c>
      <c r="M1348" s="16">
        <v>11383.793689755248</v>
      </c>
      <c r="N1348" s="17">
        <f>gp_need_index[[#This Row],[Normalised weighted population 2025/26]]/gp_need_index[[#This Row],[Registered population 2025/26]]</f>
        <v>1.4336342801953714</v>
      </c>
    </row>
    <row r="1349" spans="1:14" ht="13" x14ac:dyDescent="0.3">
      <c r="A1349" s="6" t="s">
        <v>1424</v>
      </c>
      <c r="B1349" s="1" t="s">
        <v>7981</v>
      </c>
      <c r="C1349" s="106" t="s">
        <v>6403</v>
      </c>
      <c r="D1349" s="106" t="s">
        <v>6718</v>
      </c>
      <c r="E1349" s="106" t="s">
        <v>6402</v>
      </c>
      <c r="F1349" s="62">
        <v>5458.7922712053569</v>
      </c>
      <c r="G1349" s="62">
        <v>61.225209604073612</v>
      </c>
      <c r="H1349" s="62">
        <v>334215.70098964503</v>
      </c>
      <c r="I1349" s="127">
        <v>5951.7499999999991</v>
      </c>
      <c r="J1349" s="16">
        <v>6541.7862852324943</v>
      </c>
      <c r="K1349" s="17">
        <f>gp_need_index[[#This Row],[Normalised weighted population (base year)]]/gp_need_index[[#This Row],[Registered population (base year)]]</f>
        <v>1.0991366043991255</v>
      </c>
      <c r="L1349" s="113">
        <v>6004.8947800782043</v>
      </c>
      <c r="M1349" s="16">
        <v>6601.1178894829691</v>
      </c>
      <c r="N1349" s="17">
        <f>gp_need_index[[#This Row],[Normalised weighted population 2025/26]]/gp_need_index[[#This Row],[Registered population 2025/26]]</f>
        <v>1.0992895181748714</v>
      </c>
    </row>
    <row r="1350" spans="1:14" ht="13" x14ac:dyDescent="0.3">
      <c r="A1350" s="6" t="s">
        <v>1437</v>
      </c>
      <c r="B1350" s="1" t="s">
        <v>7982</v>
      </c>
      <c r="C1350" s="106" t="s">
        <v>6403</v>
      </c>
      <c r="D1350" s="106" t="s">
        <v>6718</v>
      </c>
      <c r="E1350" s="106" t="s">
        <v>6402</v>
      </c>
      <c r="F1350" s="62">
        <v>5451.5103881835939</v>
      </c>
      <c r="G1350" s="62">
        <v>30.826529734173619</v>
      </c>
      <c r="H1350" s="62">
        <v>168051.14707749794</v>
      </c>
      <c r="I1350" s="127">
        <v>3673.333333333333</v>
      </c>
      <c r="J1350" s="16">
        <v>3289.3568013527465</v>
      </c>
      <c r="K1350" s="17">
        <f>gp_need_index[[#This Row],[Normalised weighted population (base year)]]/gp_need_index[[#This Row],[Registered population (base year)]]</f>
        <v>0.89546918367134665</v>
      </c>
      <c r="L1350" s="113">
        <v>3711.2174351470944</v>
      </c>
      <c r="M1350" s="16">
        <v>3319.1900620963802</v>
      </c>
      <c r="N1350" s="17">
        <f>gp_need_index[[#This Row],[Normalised weighted population 2025/26]]/gp_need_index[[#This Row],[Registered population 2025/26]]</f>
        <v>0.89436690792136886</v>
      </c>
    </row>
    <row r="1351" spans="1:14" ht="13" x14ac:dyDescent="0.3">
      <c r="A1351" s="6" t="s">
        <v>1472</v>
      </c>
      <c r="B1351" s="1" t="s">
        <v>7983</v>
      </c>
      <c r="C1351" s="106" t="s">
        <v>6403</v>
      </c>
      <c r="D1351" s="106" t="s">
        <v>6718</v>
      </c>
      <c r="E1351" s="106" t="s">
        <v>6402</v>
      </c>
      <c r="F1351" s="62">
        <v>5413.2808045504389</v>
      </c>
      <c r="G1351" s="62">
        <v>115.24781184691442</v>
      </c>
      <c r="H1351" s="62">
        <v>623868.76763734245</v>
      </c>
      <c r="I1351" s="127">
        <v>8435.6666666666679</v>
      </c>
      <c r="J1351" s="16">
        <v>12211.323812226621</v>
      </c>
      <c r="K1351" s="17">
        <f>gp_need_index[[#This Row],[Normalised weighted population (base year)]]/gp_need_index[[#This Row],[Registered population (base year)]]</f>
        <v>1.4475825438289744</v>
      </c>
      <c r="L1351" s="113">
        <v>8500.3625103756567</v>
      </c>
      <c r="M1351" s="16">
        <v>12322.076044141771</v>
      </c>
      <c r="N1351" s="17">
        <f>gp_need_index[[#This Row],[Normalised weighted population 2025/26]]/gp_need_index[[#This Row],[Registered population 2025/26]]</f>
        <v>1.4495941824953089</v>
      </c>
    </row>
    <row r="1352" spans="1:14" ht="13" x14ac:dyDescent="0.3">
      <c r="A1352" s="6" t="s">
        <v>1414</v>
      </c>
      <c r="B1352" s="1" t="s">
        <v>7984</v>
      </c>
      <c r="C1352" s="106" t="s">
        <v>6403</v>
      </c>
      <c r="D1352" s="106" t="s">
        <v>6718</v>
      </c>
      <c r="E1352" s="106" t="s">
        <v>6402</v>
      </c>
      <c r="F1352" s="62">
        <v>5405.3689170195676</v>
      </c>
      <c r="G1352" s="62">
        <v>95.893781795271295</v>
      </c>
      <c r="H1352" s="62">
        <v>518341.2674516163</v>
      </c>
      <c r="I1352" s="127">
        <v>10669.333333333332</v>
      </c>
      <c r="J1352" s="16">
        <v>10145.776468443268</v>
      </c>
      <c r="K1352" s="17">
        <f>gp_need_index[[#This Row],[Normalised weighted population (base year)]]/gp_need_index[[#This Row],[Registered population (base year)]]</f>
        <v>0.95092881171362809</v>
      </c>
      <c r="L1352" s="113">
        <v>10766.770918787279</v>
      </c>
      <c r="M1352" s="16">
        <v>10237.794942907702</v>
      </c>
      <c r="N1352" s="17">
        <f>gp_need_index[[#This Row],[Normalised weighted population 2025/26]]/gp_need_index[[#This Row],[Registered population 2025/26]]</f>
        <v>0.95086958013042233</v>
      </c>
    </row>
    <row r="1353" spans="1:14" ht="13" x14ac:dyDescent="0.3">
      <c r="A1353" s="6" t="s">
        <v>1451</v>
      </c>
      <c r="B1353" s="1" t="s">
        <v>7985</v>
      </c>
      <c r="C1353" s="106" t="s">
        <v>6403</v>
      </c>
      <c r="D1353" s="106" t="s">
        <v>6718</v>
      </c>
      <c r="E1353" s="106" t="s">
        <v>6402</v>
      </c>
      <c r="F1353" s="62">
        <v>5268.2561428931449</v>
      </c>
      <c r="G1353" s="62">
        <v>29.187332042326005</v>
      </c>
      <c r="H1353" s="62">
        <v>153766.3413266459</v>
      </c>
      <c r="I1353" s="127">
        <v>4128.9166666666661</v>
      </c>
      <c r="J1353" s="16">
        <v>3009.7525036748543</v>
      </c>
      <c r="K1353" s="17">
        <f>gp_need_index[[#This Row],[Normalised weighted population (base year)]]/gp_need_index[[#This Row],[Registered population (base year)]]</f>
        <v>0.72894484114271818</v>
      </c>
      <c r="L1353" s="113">
        <v>4166.8170772489657</v>
      </c>
      <c r="M1353" s="16">
        <v>3037.0498559046305</v>
      </c>
      <c r="N1353" s="17">
        <f>gp_need_index[[#This Row],[Normalised weighted population 2025/26]]/gp_need_index[[#This Row],[Registered population 2025/26]]</f>
        <v>0.72886565443131113</v>
      </c>
    </row>
    <row r="1354" spans="1:14" ht="13" x14ac:dyDescent="0.3">
      <c r="A1354" s="6" t="s">
        <v>1457</v>
      </c>
      <c r="B1354" s="1" t="s">
        <v>7986</v>
      </c>
      <c r="C1354" s="106" t="s">
        <v>6403</v>
      </c>
      <c r="D1354" s="106" t="s">
        <v>6718</v>
      </c>
      <c r="E1354" s="106" t="s">
        <v>6402</v>
      </c>
      <c r="F1354" s="62">
        <v>5328.082282788826</v>
      </c>
      <c r="G1354" s="62">
        <v>68.545622403276269</v>
      </c>
      <c r="H1354" s="62">
        <v>365216.71628962911</v>
      </c>
      <c r="I1354" s="127">
        <v>7978</v>
      </c>
      <c r="J1354" s="16">
        <v>7148.5860738636147</v>
      </c>
      <c r="K1354" s="17">
        <f>gp_need_index[[#This Row],[Normalised weighted population (base year)]]/gp_need_index[[#This Row],[Registered population (base year)]]</f>
        <v>0.89603736197839245</v>
      </c>
      <c r="L1354" s="113">
        <v>8051.0391649933999</v>
      </c>
      <c r="M1354" s="16">
        <v>7213.4211298241535</v>
      </c>
      <c r="N1354" s="17">
        <f>gp_need_index[[#This Row],[Normalised weighted population 2025/26]]/gp_need_index[[#This Row],[Registered population 2025/26]]</f>
        <v>0.89596150037236433</v>
      </c>
    </row>
    <row r="1355" spans="1:14" ht="13" x14ac:dyDescent="0.3">
      <c r="A1355" s="6" t="s">
        <v>1480</v>
      </c>
      <c r="B1355" s="1" t="s">
        <v>7987</v>
      </c>
      <c r="C1355" s="106" t="s">
        <v>6403</v>
      </c>
      <c r="D1355" s="106" t="s">
        <v>6718</v>
      </c>
      <c r="E1355" s="106" t="s">
        <v>6402</v>
      </c>
      <c r="F1355" s="62">
        <v>5424.0058361235115</v>
      </c>
      <c r="G1355" s="62">
        <v>17.588732867982024</v>
      </c>
      <c r="H1355" s="62">
        <v>95401.389725951929</v>
      </c>
      <c r="I1355" s="127">
        <v>2605.5</v>
      </c>
      <c r="J1355" s="16">
        <v>1867.3434582915922</v>
      </c>
      <c r="K1355" s="17">
        <f>gp_need_index[[#This Row],[Normalised weighted population (base year)]]/gp_need_index[[#This Row],[Registered population (base year)]]</f>
        <v>0.71669294119807803</v>
      </c>
      <c r="L1355" s="113">
        <v>2628.6729974539116</v>
      </c>
      <c r="M1355" s="16">
        <v>1884.2795791363185</v>
      </c>
      <c r="N1355" s="17">
        <f>gp_need_index[[#This Row],[Normalised weighted population 2025/26]]/gp_need_index[[#This Row],[Registered population 2025/26]]</f>
        <v>0.71681779398251511</v>
      </c>
    </row>
    <row r="1356" spans="1:14" ht="13" x14ac:dyDescent="0.3">
      <c r="A1356" s="6" t="s">
        <v>1441</v>
      </c>
      <c r="B1356" s="1" t="s">
        <v>7988</v>
      </c>
      <c r="C1356" s="106" t="s">
        <v>6403</v>
      </c>
      <c r="D1356" s="106" t="s">
        <v>6718</v>
      </c>
      <c r="E1356" s="106" t="s">
        <v>6402</v>
      </c>
      <c r="F1356" s="62">
        <v>5582.5713043212891</v>
      </c>
      <c r="G1356" s="62">
        <v>42.76189827967967</v>
      </c>
      <c r="H1356" s="62">
        <v>238721.34625444561</v>
      </c>
      <c r="I1356" s="127">
        <v>4566.1666666666661</v>
      </c>
      <c r="J1356" s="16">
        <v>4672.6231720871619</v>
      </c>
      <c r="K1356" s="17">
        <f>gp_need_index[[#This Row],[Normalised weighted population (base year)]]/gp_need_index[[#This Row],[Registered population (base year)]]</f>
        <v>1.0233141961719523</v>
      </c>
      <c r="L1356" s="113">
        <v>4604.3628638920327</v>
      </c>
      <c r="M1356" s="16">
        <v>4715.0021518902331</v>
      </c>
      <c r="N1356" s="17">
        <f>gp_need_index[[#This Row],[Normalised weighted population 2025/26]]/gp_need_index[[#This Row],[Registered population 2025/26]]</f>
        <v>1.0240292286400463</v>
      </c>
    </row>
    <row r="1357" spans="1:14" ht="13" x14ac:dyDescent="0.3">
      <c r="A1357" s="6" t="s">
        <v>1448</v>
      </c>
      <c r="B1357" s="1" t="s">
        <v>7989</v>
      </c>
      <c r="C1357" s="106" t="s">
        <v>6403</v>
      </c>
      <c r="D1357" s="106" t="s">
        <v>6718</v>
      </c>
      <c r="E1357" s="106" t="s">
        <v>6402</v>
      </c>
      <c r="F1357" s="62">
        <v>5354.4162109375002</v>
      </c>
      <c r="G1357" s="62">
        <v>34.042281491553481</v>
      </c>
      <c r="H1357" s="62">
        <v>182276.54387567157</v>
      </c>
      <c r="I1357" s="127">
        <v>4827.833333333333</v>
      </c>
      <c r="J1357" s="16">
        <v>3567.7982551824866</v>
      </c>
      <c r="K1357" s="17">
        <f>gp_need_index[[#This Row],[Normalised weighted population (base year)]]/gp_need_index[[#This Row],[Registered population (base year)]]</f>
        <v>0.73900609421393038</v>
      </c>
      <c r="L1357" s="113">
        <v>4865.7922209831831</v>
      </c>
      <c r="M1357" s="16">
        <v>3600.1568778724204</v>
      </c>
      <c r="N1357" s="17">
        <f>gp_need_index[[#This Row],[Normalised weighted population 2025/26]]/gp_need_index[[#This Row],[Registered population 2025/26]]</f>
        <v>0.73989120668719632</v>
      </c>
    </row>
    <row r="1358" spans="1:14" ht="13" x14ac:dyDescent="0.3">
      <c r="A1358" s="6" t="s">
        <v>1479</v>
      </c>
      <c r="B1358" s="1" t="s">
        <v>7990</v>
      </c>
      <c r="C1358" s="106" t="s">
        <v>6403</v>
      </c>
      <c r="D1358" s="106" t="s">
        <v>6718</v>
      </c>
      <c r="E1358" s="106" t="s">
        <v>6402</v>
      </c>
      <c r="F1358" s="62">
        <v>5385.5738015776697</v>
      </c>
      <c r="G1358" s="62">
        <v>199.80815582998733</v>
      </c>
      <c r="H1358" s="62">
        <v>1076081.5693795283</v>
      </c>
      <c r="I1358" s="127">
        <v>15746.833333333328</v>
      </c>
      <c r="J1358" s="16">
        <v>21062.731737359522</v>
      </c>
      <c r="K1358" s="17">
        <f>gp_need_index[[#This Row],[Normalised weighted population (base year)]]/gp_need_index[[#This Row],[Registered population (base year)]]</f>
        <v>1.3375852332654943</v>
      </c>
      <c r="L1358" s="113">
        <v>15878.4432096377</v>
      </c>
      <c r="M1358" s="16">
        <v>21253.76299539618</v>
      </c>
      <c r="N1358" s="17">
        <f>gp_need_index[[#This Row],[Normalised weighted population 2025/26]]/gp_need_index[[#This Row],[Registered population 2025/26]]</f>
        <v>1.3385293957845839</v>
      </c>
    </row>
    <row r="1359" spans="1:14" ht="13" x14ac:dyDescent="0.3">
      <c r="A1359" s="6" t="s">
        <v>1464</v>
      </c>
      <c r="B1359" s="1" t="s">
        <v>7991</v>
      </c>
      <c r="C1359" s="106" t="s">
        <v>6403</v>
      </c>
      <c r="D1359" s="106" t="s">
        <v>6718</v>
      </c>
      <c r="E1359" s="106" t="s">
        <v>6402</v>
      </c>
      <c r="F1359" s="62">
        <v>5447.4307797080592</v>
      </c>
      <c r="G1359" s="62">
        <v>87.903275215101232</v>
      </c>
      <c r="H1359" s="62">
        <v>478847.007043891</v>
      </c>
      <c r="I1359" s="127">
        <v>7912.1666666666661</v>
      </c>
      <c r="J1359" s="16">
        <v>9372.7337588529626</v>
      </c>
      <c r="K1359" s="17">
        <f>gp_need_index[[#This Row],[Normalised weighted population (base year)]]/gp_need_index[[#This Row],[Registered population (base year)]]</f>
        <v>1.1845976144991424</v>
      </c>
      <c r="L1359" s="113">
        <v>7975.1404164506457</v>
      </c>
      <c r="M1359" s="16">
        <v>9457.7410192369771</v>
      </c>
      <c r="N1359" s="17">
        <f>gp_need_index[[#This Row],[Normalised weighted population 2025/26]]/gp_need_index[[#This Row],[Registered population 2025/26]]</f>
        <v>1.1859027584928925</v>
      </c>
    </row>
    <row r="1360" spans="1:14" ht="13" x14ac:dyDescent="0.3">
      <c r="A1360" s="6" t="s">
        <v>1432</v>
      </c>
      <c r="B1360" s="1" t="s">
        <v>7992</v>
      </c>
      <c r="C1360" s="106" t="s">
        <v>6403</v>
      </c>
      <c r="D1360" s="106" t="s">
        <v>6718</v>
      </c>
      <c r="E1360" s="106" t="s">
        <v>6402</v>
      </c>
      <c r="F1360" s="62">
        <v>5492.4007714843747</v>
      </c>
      <c r="G1360" s="62">
        <v>113.94113360428771</v>
      </c>
      <c r="H1360" s="62">
        <v>625810.3701119941</v>
      </c>
      <c r="I1360" s="127">
        <v>12141.083333333336</v>
      </c>
      <c r="J1360" s="16">
        <v>12249.327856927212</v>
      </c>
      <c r="K1360" s="17">
        <f>gp_need_index[[#This Row],[Normalised weighted population (base year)]]/gp_need_index[[#This Row],[Registered population (base year)]]</f>
        <v>1.0089155572548201</v>
      </c>
      <c r="L1360" s="113">
        <v>12255.194359368099</v>
      </c>
      <c r="M1360" s="16">
        <v>12360.424771600523</v>
      </c>
      <c r="N1360" s="17">
        <f>gp_need_index[[#This Row],[Normalised weighted population 2025/26]]/gp_need_index[[#This Row],[Registered population 2025/26]]</f>
        <v>1.008586596764333</v>
      </c>
    </row>
    <row r="1361" spans="1:14" ht="13" x14ac:dyDescent="0.3">
      <c r="A1361" s="6" t="s">
        <v>1440</v>
      </c>
      <c r="B1361" s="1" t="s">
        <v>7993</v>
      </c>
      <c r="C1361" s="106" t="s">
        <v>6403</v>
      </c>
      <c r="D1361" s="106" t="s">
        <v>6718</v>
      </c>
      <c r="E1361" s="106" t="s">
        <v>6402</v>
      </c>
      <c r="F1361" s="62">
        <v>5455.0552408854164</v>
      </c>
      <c r="G1361" s="62">
        <v>51.033279297230273</v>
      </c>
      <c r="H1361" s="62">
        <v>278389.35768992524</v>
      </c>
      <c r="I1361" s="127">
        <v>5562.5</v>
      </c>
      <c r="J1361" s="16">
        <v>5449.066805353531</v>
      </c>
      <c r="K1361" s="17">
        <f>gp_need_index[[#This Row],[Normalised weighted population (base year)]]/gp_need_index[[#This Row],[Registered population (base year)]]</f>
        <v>0.97960751556917414</v>
      </c>
      <c r="L1361" s="113">
        <v>5612.6838447960617</v>
      </c>
      <c r="M1361" s="16">
        <v>5498.4878443684347</v>
      </c>
      <c r="N1361" s="17">
        <f>gp_need_index[[#This Row],[Normalised weighted population 2025/26]]/gp_need_index[[#This Row],[Registered population 2025/26]]</f>
        <v>0.97965394032776199</v>
      </c>
    </row>
    <row r="1362" spans="1:14" ht="13" x14ac:dyDescent="0.3">
      <c r="A1362" s="6" t="s">
        <v>1408</v>
      </c>
      <c r="B1362" s="1" t="s">
        <v>7994</v>
      </c>
      <c r="C1362" s="106" t="s">
        <v>6403</v>
      </c>
      <c r="D1362" s="106" t="s">
        <v>6718</v>
      </c>
      <c r="E1362" s="106" t="s">
        <v>6402</v>
      </c>
      <c r="F1362" s="62">
        <v>5249.6347900390629</v>
      </c>
      <c r="G1362" s="62">
        <v>46.781929093836162</v>
      </c>
      <c r="H1362" s="62">
        <v>245588.04251614292</v>
      </c>
      <c r="I1362" s="127">
        <v>5141.833333333333</v>
      </c>
      <c r="J1362" s="16">
        <v>4807.0287649321872</v>
      </c>
      <c r="K1362" s="17">
        <f>gp_need_index[[#This Row],[Normalised weighted population (base year)]]/gp_need_index[[#This Row],[Registered population (base year)]]</f>
        <v>0.93488614922022384</v>
      </c>
      <c r="L1362" s="113">
        <v>5187.8370409639992</v>
      </c>
      <c r="M1362" s="16">
        <v>4850.6267542069872</v>
      </c>
      <c r="N1362" s="17">
        <f>gp_need_index[[#This Row],[Normalised weighted population 2025/26]]/gp_need_index[[#This Row],[Registered population 2025/26]]</f>
        <v>0.93499983054703817</v>
      </c>
    </row>
    <row r="1363" spans="1:14" ht="13" x14ac:dyDescent="0.3">
      <c r="A1363" s="6" t="s">
        <v>1418</v>
      </c>
      <c r="B1363" s="1" t="s">
        <v>7995</v>
      </c>
      <c r="C1363" s="106" t="s">
        <v>6403</v>
      </c>
      <c r="D1363" s="106" t="s">
        <v>6718</v>
      </c>
      <c r="E1363" s="106" t="s">
        <v>6402</v>
      </c>
      <c r="F1363" s="62">
        <v>5628.4358559137654</v>
      </c>
      <c r="G1363" s="62">
        <v>45.787396311312932</v>
      </c>
      <c r="H1363" s="62">
        <v>257711.42314752738</v>
      </c>
      <c r="I1363" s="127">
        <v>8530.5</v>
      </c>
      <c r="J1363" s="16">
        <v>5044.3263093330152</v>
      </c>
      <c r="K1363" s="17">
        <f>gp_need_index[[#This Row],[Normalised weighted population (base year)]]/gp_need_index[[#This Row],[Registered population (base year)]]</f>
        <v>0.59132832885915421</v>
      </c>
      <c r="L1363" s="113">
        <v>8606.8092611228276</v>
      </c>
      <c r="M1363" s="16">
        <v>5090.0765003735296</v>
      </c>
      <c r="N1363" s="17">
        <f>gp_need_index[[#This Row],[Normalised weighted population 2025/26]]/gp_need_index[[#This Row],[Registered population 2025/26]]</f>
        <v>0.59140110416592273</v>
      </c>
    </row>
    <row r="1364" spans="1:14" ht="13" x14ac:dyDescent="0.3">
      <c r="A1364" s="6" t="s">
        <v>1419</v>
      </c>
      <c r="B1364" s="1" t="s">
        <v>7996</v>
      </c>
      <c r="C1364" s="106" t="s">
        <v>6403</v>
      </c>
      <c r="D1364" s="106" t="s">
        <v>6718</v>
      </c>
      <c r="E1364" s="106" t="s">
        <v>6402</v>
      </c>
      <c r="F1364" s="62">
        <v>5380.3065350506758</v>
      </c>
      <c r="G1364" s="62">
        <v>85.715692158900737</v>
      </c>
      <c r="H1364" s="62">
        <v>461176.69867892563</v>
      </c>
      <c r="I1364" s="127">
        <v>7712.916666666667</v>
      </c>
      <c r="J1364" s="16">
        <v>9026.8631711592352</v>
      </c>
      <c r="K1364" s="17">
        <f>gp_need_index[[#This Row],[Normalised weighted population (base year)]]/gp_need_index[[#This Row],[Registered population (base year)]]</f>
        <v>1.1703566317747374</v>
      </c>
      <c r="L1364" s="113">
        <v>7777.0385118213844</v>
      </c>
      <c r="M1364" s="16">
        <v>9108.7335120634361</v>
      </c>
      <c r="N1364" s="17">
        <f>gp_need_index[[#This Row],[Normalised weighted population 2025/26]]/gp_need_index[[#This Row],[Registered population 2025/26]]</f>
        <v>1.1712342041533967</v>
      </c>
    </row>
    <row r="1365" spans="1:14" ht="13" x14ac:dyDescent="0.3">
      <c r="A1365" s="6" t="s">
        <v>1467</v>
      </c>
      <c r="B1365" s="1" t="s">
        <v>7997</v>
      </c>
      <c r="C1365" s="106" t="s">
        <v>6403</v>
      </c>
      <c r="D1365" s="106" t="s">
        <v>6718</v>
      </c>
      <c r="E1365" s="106" t="s">
        <v>6402</v>
      </c>
      <c r="F1365" s="62">
        <v>5325.6018826844265</v>
      </c>
      <c r="G1365" s="62">
        <v>70.617230163676922</v>
      </c>
      <c r="H1365" s="62">
        <v>376079.25390963728</v>
      </c>
      <c r="I1365" s="127">
        <v>6991.25</v>
      </c>
      <c r="J1365" s="16">
        <v>7361.2044500050552</v>
      </c>
      <c r="K1365" s="17">
        <f>gp_need_index[[#This Row],[Normalised weighted population (base year)]]/gp_need_index[[#This Row],[Registered population (base year)]]</f>
        <v>1.052916781692123</v>
      </c>
      <c r="L1365" s="113">
        <v>7054.1367867269528</v>
      </c>
      <c r="M1365" s="16">
        <v>7427.9678767193245</v>
      </c>
      <c r="N1365" s="17">
        <f>gp_need_index[[#This Row],[Normalised weighted population 2025/26]]/gp_need_index[[#This Row],[Registered population 2025/26]]</f>
        <v>1.0529945904502123</v>
      </c>
    </row>
    <row r="1366" spans="1:14" ht="13" x14ac:dyDescent="0.3">
      <c r="A1366" s="6" t="s">
        <v>1465</v>
      </c>
      <c r="B1366" s="1" t="s">
        <v>7998</v>
      </c>
      <c r="C1366" s="106" t="s">
        <v>6403</v>
      </c>
      <c r="D1366" s="106" t="s">
        <v>6718</v>
      </c>
      <c r="E1366" s="106" t="s">
        <v>6402</v>
      </c>
      <c r="F1366" s="62">
        <v>5375.9912168921492</v>
      </c>
      <c r="G1366" s="62">
        <v>74.092355582293564</v>
      </c>
      <c r="H1366" s="62">
        <v>398319.85284926021</v>
      </c>
      <c r="I1366" s="127">
        <v>8649.25</v>
      </c>
      <c r="J1366" s="16">
        <v>7796.5318289635006</v>
      </c>
      <c r="K1366" s="17">
        <f>gp_need_index[[#This Row],[Normalised weighted population (base year)]]/gp_need_index[[#This Row],[Registered population (base year)]]</f>
        <v>0.90141131646830652</v>
      </c>
      <c r="L1366" s="113">
        <v>8723.9683424575123</v>
      </c>
      <c r="M1366" s="16">
        <v>7867.2435154712866</v>
      </c>
      <c r="N1366" s="17">
        <f>gp_need_index[[#This Row],[Normalised weighted population 2025/26]]/gp_need_index[[#This Row],[Registered population 2025/26]]</f>
        <v>0.90179643100987117</v>
      </c>
    </row>
    <row r="1367" spans="1:14" ht="13" x14ac:dyDescent="0.3">
      <c r="A1367" s="6" t="s">
        <v>1443</v>
      </c>
      <c r="B1367" s="1" t="s">
        <v>7999</v>
      </c>
      <c r="C1367" s="106" t="s">
        <v>6403</v>
      </c>
      <c r="D1367" s="106" t="s">
        <v>6718</v>
      </c>
      <c r="E1367" s="106" t="s">
        <v>6402</v>
      </c>
      <c r="F1367" s="62">
        <v>5439.1292724609375</v>
      </c>
      <c r="G1367" s="62">
        <v>73.970873168458397</v>
      </c>
      <c r="H1367" s="62">
        <v>402337.14156005741</v>
      </c>
      <c r="I1367" s="127">
        <v>4626.6666666666661</v>
      </c>
      <c r="J1367" s="16">
        <v>7875.1644129931983</v>
      </c>
      <c r="K1367" s="17">
        <f>gp_need_index[[#This Row],[Normalised weighted population (base year)]]/gp_need_index[[#This Row],[Registered population (base year)]]</f>
        <v>1.7021248731253313</v>
      </c>
      <c r="L1367" s="113">
        <v>4670.576870299853</v>
      </c>
      <c r="M1367" s="16">
        <v>7946.5892682217927</v>
      </c>
      <c r="N1367" s="17">
        <f>gp_need_index[[#This Row],[Normalised weighted population 2025/26]]/gp_need_index[[#This Row],[Registered population 2025/26]]</f>
        <v>1.701414940572773</v>
      </c>
    </row>
    <row r="1368" spans="1:14" ht="13" x14ac:dyDescent="0.3">
      <c r="A1368" s="6" t="s">
        <v>1453</v>
      </c>
      <c r="B1368" s="1" t="s">
        <v>8000</v>
      </c>
      <c r="C1368" s="106" t="s">
        <v>6403</v>
      </c>
      <c r="D1368" s="106" t="s">
        <v>6718</v>
      </c>
      <c r="E1368" s="106" t="s">
        <v>6402</v>
      </c>
      <c r="F1368" s="62">
        <v>5314.4583007812498</v>
      </c>
      <c r="G1368" s="62">
        <v>12.764791939060991</v>
      </c>
      <c r="H1368" s="62">
        <v>67837.954478288273</v>
      </c>
      <c r="I1368" s="127">
        <v>2478.916666666667</v>
      </c>
      <c r="J1368" s="16">
        <v>1327.8292997911612</v>
      </c>
      <c r="K1368" s="17">
        <f>gp_need_index[[#This Row],[Normalised weighted population (base year)]]/gp_need_index[[#This Row],[Registered population (base year)]]</f>
        <v>0.53564902670837167</v>
      </c>
      <c r="L1368" s="113">
        <v>2504.4140744511692</v>
      </c>
      <c r="M1368" s="16">
        <v>1339.872224933066</v>
      </c>
      <c r="N1368" s="17">
        <f>gp_need_index[[#This Row],[Normalised weighted population 2025/26]]/gp_need_index[[#This Row],[Registered population 2025/26]]</f>
        <v>0.53500427050055321</v>
      </c>
    </row>
    <row r="1369" spans="1:14" ht="13" x14ac:dyDescent="0.3">
      <c r="A1369" s="6" t="s">
        <v>1469</v>
      </c>
      <c r="B1369" s="1" t="s">
        <v>12496</v>
      </c>
      <c r="C1369" s="106" t="s">
        <v>6403</v>
      </c>
      <c r="D1369" s="106" t="s">
        <v>6718</v>
      </c>
      <c r="E1369" s="106" t="s">
        <v>6402</v>
      </c>
      <c r="F1369" s="62">
        <v>5429.6949707031254</v>
      </c>
      <c r="G1369" s="62">
        <v>40.817318599857444</v>
      </c>
      <c r="H1369" s="62">
        <v>221625.58951923309</v>
      </c>
      <c r="I1369" s="127">
        <v>3251.2500000000009</v>
      </c>
      <c r="J1369" s="16">
        <v>4337.9985969552199</v>
      </c>
      <c r="K1369" s="17">
        <f>gp_need_index[[#This Row],[Normalised weighted population (base year)]]/gp_need_index[[#This Row],[Registered population (base year)]]</f>
        <v>1.3342556238232122</v>
      </c>
      <c r="L1369" s="113">
        <v>3279.3970571341088</v>
      </c>
      <c r="M1369" s="16">
        <v>4377.3426544911063</v>
      </c>
      <c r="N1369" s="17">
        <f>gp_need_index[[#This Row],[Normalised weighted population 2025/26]]/gp_need_index[[#This Row],[Registered population 2025/26]]</f>
        <v>1.3348010558735151</v>
      </c>
    </row>
    <row r="1370" spans="1:14" ht="13" x14ac:dyDescent="0.3">
      <c r="A1370" s="6" t="s">
        <v>1470</v>
      </c>
      <c r="B1370" s="1" t="s">
        <v>7682</v>
      </c>
      <c r="C1370" s="106" t="s">
        <v>6403</v>
      </c>
      <c r="D1370" s="106" t="s">
        <v>6718</v>
      </c>
      <c r="E1370" s="106" t="s">
        <v>6402</v>
      </c>
      <c r="F1370" s="62">
        <v>5432.5175937084441</v>
      </c>
      <c r="G1370" s="62">
        <v>112.16291431382024</v>
      </c>
      <c r="H1370" s="62">
        <v>609327.00537144113</v>
      </c>
      <c r="I1370" s="127">
        <v>9581.4166666666661</v>
      </c>
      <c r="J1370" s="16">
        <v>11926.689964467529</v>
      </c>
      <c r="K1370" s="17">
        <f>gp_need_index[[#This Row],[Normalised weighted population (base year)]]/gp_need_index[[#This Row],[Registered population (base year)]]</f>
        <v>1.2447731248302734</v>
      </c>
      <c r="L1370" s="113">
        <v>9658.6804105309784</v>
      </c>
      <c r="M1370" s="16">
        <v>12034.860671692757</v>
      </c>
      <c r="N1370" s="17">
        <f>gp_need_index[[#This Row],[Normalised weighted population 2025/26]]/gp_need_index[[#This Row],[Registered population 2025/26]]</f>
        <v>1.2460149999963763</v>
      </c>
    </row>
    <row r="1371" spans="1:14" ht="13" x14ac:dyDescent="0.3">
      <c r="A1371" s="6" t="s">
        <v>1450</v>
      </c>
      <c r="B1371" s="1" t="s">
        <v>8001</v>
      </c>
      <c r="C1371" s="106" t="s">
        <v>6403</v>
      </c>
      <c r="D1371" s="106" t="s">
        <v>6718</v>
      </c>
      <c r="E1371" s="106" t="s">
        <v>6402</v>
      </c>
      <c r="F1371" s="62">
        <v>5366.2473632812498</v>
      </c>
      <c r="G1371" s="62">
        <v>32.191630467360163</v>
      </c>
      <c r="H1371" s="62">
        <v>172748.25211519582</v>
      </c>
      <c r="I1371" s="127">
        <v>2644.8333333333335</v>
      </c>
      <c r="J1371" s="16">
        <v>3381.2958013007487</v>
      </c>
      <c r="K1371" s="17">
        <f>gp_need_index[[#This Row],[Normalised weighted population (base year)]]/gp_need_index[[#This Row],[Registered population (base year)]]</f>
        <v>1.2784532615668593</v>
      </c>
      <c r="L1371" s="113">
        <v>2668.0024018888062</v>
      </c>
      <c r="M1371" s="16">
        <v>3411.962915081192</v>
      </c>
      <c r="N1371" s="17">
        <f>gp_need_index[[#This Row],[Normalised weighted population 2025/26]]/gp_need_index[[#This Row],[Registered population 2025/26]]</f>
        <v>1.2788455185294063</v>
      </c>
    </row>
    <row r="1372" spans="1:14" ht="13" x14ac:dyDescent="0.3">
      <c r="A1372" s="6" t="s">
        <v>1460</v>
      </c>
      <c r="B1372" s="1" t="s">
        <v>8002</v>
      </c>
      <c r="C1372" s="106" t="s">
        <v>6403</v>
      </c>
      <c r="D1372" s="106" t="s">
        <v>6718</v>
      </c>
      <c r="E1372" s="106" t="s">
        <v>6402</v>
      </c>
      <c r="F1372" s="62">
        <v>5503.399883801424</v>
      </c>
      <c r="G1372" s="62">
        <v>92.07010374926719</v>
      </c>
      <c r="H1372" s="62">
        <v>506698.59827530209</v>
      </c>
      <c r="I1372" s="127">
        <v>9205.8333333333321</v>
      </c>
      <c r="J1372" s="16">
        <v>9917.8881516598758</v>
      </c>
      <c r="K1372" s="17">
        <f>gp_need_index[[#This Row],[Normalised weighted population (base year)]]/gp_need_index[[#This Row],[Registered population (base year)]]</f>
        <v>1.0773482196063957</v>
      </c>
      <c r="L1372" s="113">
        <v>9282.9746827999297</v>
      </c>
      <c r="M1372" s="16">
        <v>10007.839762604905</v>
      </c>
      <c r="N1372" s="17">
        <f>gp_need_index[[#This Row],[Normalised weighted population 2025/26]]/gp_need_index[[#This Row],[Registered population 2025/26]]</f>
        <v>1.0780854310793337</v>
      </c>
    </row>
    <row r="1373" spans="1:14" ht="13" x14ac:dyDescent="0.3">
      <c r="A1373" s="6" t="s">
        <v>1473</v>
      </c>
      <c r="B1373" s="1" t="s">
        <v>8003</v>
      </c>
      <c r="C1373" s="106" t="s">
        <v>6403</v>
      </c>
      <c r="D1373" s="106" t="s">
        <v>6718</v>
      </c>
      <c r="E1373" s="106" t="s">
        <v>6402</v>
      </c>
      <c r="F1373" s="62">
        <v>5546.2113986545137</v>
      </c>
      <c r="G1373" s="62">
        <v>86.048103857825197</v>
      </c>
      <c r="H1373" s="62">
        <v>477240.97444887756</v>
      </c>
      <c r="I1373" s="127">
        <v>7290.1666666666661</v>
      </c>
      <c r="J1373" s="16">
        <v>9341.2980065152205</v>
      </c>
      <c r="K1373" s="17">
        <f>gp_need_index[[#This Row],[Normalised weighted population (base year)]]/gp_need_index[[#This Row],[Registered population (base year)]]</f>
        <v>1.2813558912482872</v>
      </c>
      <c r="L1373" s="113">
        <v>7345.7895834318751</v>
      </c>
      <c r="M1373" s="16">
        <v>9426.0201561457343</v>
      </c>
      <c r="N1373" s="17">
        <f>gp_need_index[[#This Row],[Normalised weighted population 2025/26]]/gp_need_index[[#This Row],[Registered population 2025/26]]</f>
        <v>1.2831867900770986</v>
      </c>
    </row>
    <row r="1374" spans="1:14" ht="13" x14ac:dyDescent="0.3">
      <c r="A1374" s="6" t="s">
        <v>1456</v>
      </c>
      <c r="B1374" s="1" t="s">
        <v>8004</v>
      </c>
      <c r="C1374" s="106" t="s">
        <v>6403</v>
      </c>
      <c r="D1374" s="106" t="s">
        <v>6718</v>
      </c>
      <c r="E1374" s="106" t="s">
        <v>6402</v>
      </c>
      <c r="F1374" s="62">
        <v>5486.4076040995487</v>
      </c>
      <c r="G1374" s="62">
        <v>80.669186652894496</v>
      </c>
      <c r="H1374" s="62">
        <v>442584.03906896617</v>
      </c>
      <c r="I1374" s="127">
        <v>8146</v>
      </c>
      <c r="J1374" s="16">
        <v>8662.9388992525801</v>
      </c>
      <c r="K1374" s="17">
        <f>gp_need_index[[#This Row],[Normalised weighted population (base year)]]/gp_need_index[[#This Row],[Registered population (base year)]]</f>
        <v>1.0634592314329216</v>
      </c>
      <c r="L1374" s="113">
        <v>8214.7171207840183</v>
      </c>
      <c r="M1374" s="16">
        <v>8741.5085803772581</v>
      </c>
      <c r="N1374" s="17">
        <f>gp_need_index[[#This Row],[Normalised weighted population 2025/26]]/gp_need_index[[#This Row],[Registered population 2025/26]]</f>
        <v>1.0641277662818611</v>
      </c>
    </row>
    <row r="1375" spans="1:14" ht="13" x14ac:dyDescent="0.3">
      <c r="A1375" s="6" t="s">
        <v>1420</v>
      </c>
      <c r="B1375" s="1" t="s">
        <v>8005</v>
      </c>
      <c r="C1375" s="106" t="s">
        <v>6403</v>
      </c>
      <c r="D1375" s="106" t="s">
        <v>6718</v>
      </c>
      <c r="E1375" s="106" t="s">
        <v>6402</v>
      </c>
      <c r="F1375" s="62">
        <v>5603.1074381510416</v>
      </c>
      <c r="G1375" s="62">
        <v>29.934039758085571</v>
      </c>
      <c r="H1375" s="62">
        <v>167723.64082243826</v>
      </c>
      <c r="I1375" s="127">
        <v>2464.8333333333335</v>
      </c>
      <c r="J1375" s="16">
        <v>3282.9463427138103</v>
      </c>
      <c r="K1375" s="17">
        <f>gp_need_index[[#This Row],[Normalised weighted population (base year)]]/gp_need_index[[#This Row],[Registered population (base year)]]</f>
        <v>1.3319141291691703</v>
      </c>
      <c r="L1375" s="113">
        <v>2484.5527418950469</v>
      </c>
      <c r="M1375" s="16">
        <v>3312.7214629468181</v>
      </c>
      <c r="N1375" s="17">
        <f>gp_need_index[[#This Row],[Normalised weighted population 2025/26]]/gp_need_index[[#This Row],[Registered population 2025/26]]</f>
        <v>1.3333270842220482</v>
      </c>
    </row>
    <row r="1376" spans="1:14" ht="13" x14ac:dyDescent="0.3">
      <c r="A1376" s="6" t="s">
        <v>1411</v>
      </c>
      <c r="B1376" s="1" t="s">
        <v>8006</v>
      </c>
      <c r="C1376" s="106" t="s">
        <v>6403</v>
      </c>
      <c r="D1376" s="106" t="s">
        <v>6718</v>
      </c>
      <c r="E1376" s="106" t="s">
        <v>6402</v>
      </c>
      <c r="F1376" s="62">
        <v>5359.332346270161</v>
      </c>
      <c r="G1376" s="62">
        <v>71.693992039558367</v>
      </c>
      <c r="H1376" s="62">
        <v>384231.9305708406</v>
      </c>
      <c r="I1376" s="127">
        <v>9459.0833333333339</v>
      </c>
      <c r="J1376" s="16">
        <v>7520.7812389239198</v>
      </c>
      <c r="K1376" s="17">
        <f>gp_need_index[[#This Row],[Normalised weighted population (base year)]]/gp_need_index[[#This Row],[Registered population (base year)]]</f>
        <v>0.79508563080537253</v>
      </c>
      <c r="L1376" s="113">
        <v>9552.323968485598</v>
      </c>
      <c r="M1376" s="16">
        <v>7588.9919686338662</v>
      </c>
      <c r="N1376" s="17">
        <f>gp_need_index[[#This Row],[Normalised weighted population 2025/26]]/gp_need_index[[#This Row],[Registered population 2025/26]]</f>
        <v>0.79446551369812957</v>
      </c>
    </row>
    <row r="1377" spans="1:14" ht="13" x14ac:dyDescent="0.3">
      <c r="A1377" s="6" t="s">
        <v>1474</v>
      </c>
      <c r="B1377" s="1" t="s">
        <v>8007</v>
      </c>
      <c r="C1377" s="106" t="s">
        <v>6403</v>
      </c>
      <c r="D1377" s="106" t="s">
        <v>6718</v>
      </c>
      <c r="E1377" s="106" t="s">
        <v>6402</v>
      </c>
      <c r="F1377" s="62">
        <v>5417.4050083705361</v>
      </c>
      <c r="G1377" s="62">
        <v>44.884923448282777</v>
      </c>
      <c r="H1377" s="62">
        <v>243159.80908905523</v>
      </c>
      <c r="I1377" s="127">
        <v>5567.916666666667</v>
      </c>
      <c r="J1377" s="16">
        <v>4759.4996270621577</v>
      </c>
      <c r="K1377" s="17">
        <f>gp_need_index[[#This Row],[Normalised weighted population (base year)]]/gp_need_index[[#This Row],[Registered population (base year)]]</f>
        <v>0.8548079851043312</v>
      </c>
      <c r="L1377" s="113">
        <v>5622.2486018156778</v>
      </c>
      <c r="M1377" s="16">
        <v>4802.666544474394</v>
      </c>
      <c r="N1377" s="17">
        <f>gp_need_index[[#This Row],[Normalised weighted population 2025/26]]/gp_need_index[[#This Row],[Registered population 2025/26]]</f>
        <v>0.85422521923406169</v>
      </c>
    </row>
    <row r="1378" spans="1:14" ht="13" x14ac:dyDescent="0.3">
      <c r="A1378" s="6" t="s">
        <v>1478</v>
      </c>
      <c r="B1378" s="1" t="s">
        <v>8008</v>
      </c>
      <c r="C1378" s="106" t="s">
        <v>6403</v>
      </c>
      <c r="D1378" s="106" t="s">
        <v>6718</v>
      </c>
      <c r="E1378" s="106" t="s">
        <v>6402</v>
      </c>
      <c r="F1378" s="62">
        <v>5629.9473666487065</v>
      </c>
      <c r="G1378" s="62">
        <v>28.919800283789804</v>
      </c>
      <c r="H1378" s="62">
        <v>162816.95345172891</v>
      </c>
      <c r="I1378" s="127">
        <v>2598.583333333333</v>
      </c>
      <c r="J1378" s="16">
        <v>3186.9050734000612</v>
      </c>
      <c r="K1378" s="17">
        <f>gp_need_index[[#This Row],[Normalised weighted population (base year)]]/gp_need_index[[#This Row],[Registered population (base year)]]</f>
        <v>1.2264009518263392</v>
      </c>
      <c r="L1378" s="113">
        <v>2621.7915288353315</v>
      </c>
      <c r="M1378" s="16">
        <v>3215.8091345164635</v>
      </c>
      <c r="N1378" s="17">
        <f>gp_need_index[[#This Row],[Normalised weighted population 2025/26]]/gp_need_index[[#This Row],[Registered population 2025/26]]</f>
        <v>1.2265693512042928</v>
      </c>
    </row>
    <row r="1379" spans="1:14" ht="13" x14ac:dyDescent="0.3">
      <c r="A1379" s="6" t="s">
        <v>1447</v>
      </c>
      <c r="B1379" s="1" t="s">
        <v>8009</v>
      </c>
      <c r="C1379" s="106" t="s">
        <v>6403</v>
      </c>
      <c r="D1379" s="106" t="s">
        <v>6718</v>
      </c>
      <c r="E1379" s="106" t="s">
        <v>6402</v>
      </c>
      <c r="F1379" s="62">
        <v>5478.4021040482958</v>
      </c>
      <c r="G1379" s="62">
        <v>184.26773774630198</v>
      </c>
      <c r="H1379" s="62">
        <v>1009492.7621775604</v>
      </c>
      <c r="I1379" s="127">
        <v>40668.416666666664</v>
      </c>
      <c r="J1379" s="16">
        <v>19759.352678823547</v>
      </c>
      <c r="K1379" s="17">
        <f>gp_need_index[[#This Row],[Normalised weighted population (base year)]]/gp_need_index[[#This Row],[Registered population (base year)]]</f>
        <v>0.48586481349344102</v>
      </c>
      <c r="L1379" s="113">
        <v>41232.717914544555</v>
      </c>
      <c r="M1379" s="16">
        <v>19938.562766446252</v>
      </c>
      <c r="N1379" s="17">
        <f>gp_need_index[[#This Row],[Normalised weighted population 2025/26]]/gp_need_index[[#This Row],[Registered population 2025/26]]</f>
        <v>0.48356169020362011</v>
      </c>
    </row>
    <row r="1380" spans="1:14" ht="13" x14ac:dyDescent="0.3">
      <c r="A1380" s="6" t="s">
        <v>1425</v>
      </c>
      <c r="B1380" s="1" t="s">
        <v>8010</v>
      </c>
      <c r="C1380" s="106" t="s">
        <v>6403</v>
      </c>
      <c r="D1380" s="106" t="s">
        <v>6718</v>
      </c>
      <c r="E1380" s="106" t="s">
        <v>6402</v>
      </c>
      <c r="F1380" s="62">
        <v>5614.399724786932</v>
      </c>
      <c r="G1380" s="62">
        <v>16.103589191409444</v>
      </c>
      <c r="H1380" s="62">
        <v>90411.986724331</v>
      </c>
      <c r="I1380" s="127">
        <v>1473.0833333333335</v>
      </c>
      <c r="J1380" s="16">
        <v>1769.6831507989982</v>
      </c>
      <c r="K1380" s="17">
        <f>gp_need_index[[#This Row],[Normalised weighted population (base year)]]/gp_need_index[[#This Row],[Registered population (base year)]]</f>
        <v>1.201346258391581</v>
      </c>
      <c r="L1380" s="113">
        <v>1487.5734747686997</v>
      </c>
      <c r="M1380" s="16">
        <v>1785.7335284441626</v>
      </c>
      <c r="N1380" s="17">
        <f>gp_need_index[[#This Row],[Normalised weighted population 2025/26]]/gp_need_index[[#This Row],[Registered population 2025/26]]</f>
        <v>1.200433833173735</v>
      </c>
    </row>
    <row r="1381" spans="1:14" ht="13" x14ac:dyDescent="0.3">
      <c r="A1381" s="6" t="s">
        <v>1438</v>
      </c>
      <c r="B1381" s="1" t="s">
        <v>12497</v>
      </c>
      <c r="C1381" s="106" t="s">
        <v>6403</v>
      </c>
      <c r="D1381" s="106" t="s">
        <v>6718</v>
      </c>
      <c r="E1381" s="106" t="s">
        <v>6402</v>
      </c>
      <c r="F1381" s="62">
        <v>5232.2965214170263</v>
      </c>
      <c r="G1381" s="62">
        <v>87.937295481716802</v>
      </c>
      <c r="H1381" s="62">
        <v>460114.00525180803</v>
      </c>
      <c r="I1381" s="127">
        <v>10752.416666666668</v>
      </c>
      <c r="J1381" s="16">
        <v>9006.0624928358084</v>
      </c>
      <c r="K1381" s="17">
        <f>gp_need_index[[#This Row],[Normalised weighted population (base year)]]/gp_need_index[[#This Row],[Registered population (base year)]]</f>
        <v>0.8375849608539917</v>
      </c>
      <c r="L1381" s="113">
        <v>10851.224663488263</v>
      </c>
      <c r="M1381" s="16">
        <v>9087.7441792104019</v>
      </c>
      <c r="N1381" s="17">
        <f>gp_need_index[[#This Row],[Normalised weighted population 2025/26]]/gp_need_index[[#This Row],[Registered population 2025/26]]</f>
        <v>0.83748557983399374</v>
      </c>
    </row>
    <row r="1382" spans="1:14" ht="13" x14ac:dyDescent="0.3">
      <c r="A1382" s="6" t="s">
        <v>1463</v>
      </c>
      <c r="B1382" s="1" t="s">
        <v>8011</v>
      </c>
      <c r="C1382" s="106" t="s">
        <v>6403</v>
      </c>
      <c r="D1382" s="106" t="s">
        <v>6718</v>
      </c>
      <c r="E1382" s="106" t="s">
        <v>6402</v>
      </c>
      <c r="F1382" s="62">
        <v>5392.1560174851193</v>
      </c>
      <c r="G1382" s="62">
        <v>56.402020422286853</v>
      </c>
      <c r="H1382" s="62">
        <v>304128.49381835264</v>
      </c>
      <c r="I1382" s="127">
        <v>6962.6666666666661</v>
      </c>
      <c r="J1382" s="16">
        <v>5952.8729617372355</v>
      </c>
      <c r="K1382" s="17">
        <f>gp_need_index[[#This Row],[Normalised weighted population (base year)]]/gp_need_index[[#This Row],[Registered population (base year)]]</f>
        <v>0.85497026451607183</v>
      </c>
      <c r="L1382" s="113">
        <v>7032.2454045698532</v>
      </c>
      <c r="M1382" s="16">
        <v>6006.8633379616085</v>
      </c>
      <c r="N1382" s="17">
        <f>gp_need_index[[#This Row],[Normalised weighted population 2025/26]]/gp_need_index[[#This Row],[Registered population 2025/26]]</f>
        <v>0.85418852619365249</v>
      </c>
    </row>
    <row r="1383" spans="1:14" ht="13" x14ac:dyDescent="0.3">
      <c r="A1383" s="6" t="s">
        <v>1428</v>
      </c>
      <c r="B1383" s="1" t="s">
        <v>8012</v>
      </c>
      <c r="C1383" s="106" t="s">
        <v>6403</v>
      </c>
      <c r="D1383" s="106" t="s">
        <v>6718</v>
      </c>
      <c r="E1383" s="106" t="s">
        <v>6402</v>
      </c>
      <c r="F1383" s="62">
        <v>5339.2138950892859</v>
      </c>
      <c r="G1383" s="62">
        <v>39.271625760249677</v>
      </c>
      <c r="H1383" s="62">
        <v>209679.6099418714</v>
      </c>
      <c r="I1383" s="127">
        <v>3877.6666666666665</v>
      </c>
      <c r="J1383" s="16">
        <v>4104.1734201863001</v>
      </c>
      <c r="K1383" s="17">
        <f>gp_need_index[[#This Row],[Normalised weighted population (base year)]]/gp_need_index[[#This Row],[Registered population (base year)]]</f>
        <v>1.0584131574451046</v>
      </c>
      <c r="L1383" s="113">
        <v>3910.1095909642199</v>
      </c>
      <c r="M1383" s="16">
        <v>4141.3967690583822</v>
      </c>
      <c r="N1383" s="17">
        <f>gp_need_index[[#This Row],[Normalised weighted population 2025/26]]/gp_need_index[[#This Row],[Registered population 2025/26]]</f>
        <v>1.0591510730616447</v>
      </c>
    </row>
    <row r="1384" spans="1:14" ht="13" x14ac:dyDescent="0.3">
      <c r="A1384" s="6" t="s">
        <v>1446</v>
      </c>
      <c r="B1384" s="1" t="s">
        <v>8013</v>
      </c>
      <c r="C1384" s="106" t="s">
        <v>6403</v>
      </c>
      <c r="D1384" s="106" t="s">
        <v>6718</v>
      </c>
      <c r="E1384" s="106" t="s">
        <v>6402</v>
      </c>
      <c r="F1384" s="62">
        <v>5633.678059895833</v>
      </c>
      <c r="G1384" s="62">
        <v>11.482177107870664</v>
      </c>
      <c r="H1384" s="62">
        <v>64686.889252449146</v>
      </c>
      <c r="I1384" s="127">
        <v>1154.5</v>
      </c>
      <c r="J1384" s="16">
        <v>1266.151780700261</v>
      </c>
      <c r="K1384" s="17">
        <f>gp_need_index[[#This Row],[Normalised weighted population (base year)]]/gp_need_index[[#This Row],[Registered population (base year)]]</f>
        <v>1.096710074231495</v>
      </c>
      <c r="L1384" s="113">
        <v>1163.868325034266</v>
      </c>
      <c r="M1384" s="16">
        <v>1277.6353133468601</v>
      </c>
      <c r="N1384" s="17">
        <f>gp_need_index[[#This Row],[Normalised weighted population 2025/26]]/gp_need_index[[#This Row],[Registered population 2025/26]]</f>
        <v>1.097749020112945</v>
      </c>
    </row>
    <row r="1385" spans="1:14" ht="13" x14ac:dyDescent="0.3">
      <c r="A1385" s="6" t="s">
        <v>2616</v>
      </c>
      <c r="B1385" s="1" t="s">
        <v>8014</v>
      </c>
      <c r="C1385" s="106" t="s">
        <v>6562</v>
      </c>
      <c r="D1385" s="106" t="s">
        <v>6710</v>
      </c>
      <c r="E1385" s="106" t="s">
        <v>6632</v>
      </c>
      <c r="F1385" s="62">
        <v>5286.3898325435448</v>
      </c>
      <c r="G1385" s="62">
        <v>86.919293807021148</v>
      </c>
      <c r="H1385" s="62">
        <v>459489.27103330172</v>
      </c>
      <c r="I1385" s="127">
        <v>13924.25</v>
      </c>
      <c r="J1385" s="16">
        <v>8993.8342290814762</v>
      </c>
      <c r="K1385" s="17">
        <f>gp_need_index[[#This Row],[Normalised weighted population (base year)]]/gp_need_index[[#This Row],[Registered population (base year)]]</f>
        <v>0.64591157362741092</v>
      </c>
      <c r="L1385" s="113">
        <v>14066.572642991978</v>
      </c>
      <c r="M1385" s="16">
        <v>9075.4050095850889</v>
      </c>
      <c r="N1385" s="17">
        <f>gp_need_index[[#This Row],[Normalised weighted population 2025/26]]/gp_need_index[[#This Row],[Registered population 2025/26]]</f>
        <v>0.64517528469214513</v>
      </c>
    </row>
    <row r="1386" spans="1:14" ht="13" x14ac:dyDescent="0.3">
      <c r="A1386" s="6" t="s">
        <v>2611</v>
      </c>
      <c r="B1386" s="1" t="s">
        <v>8015</v>
      </c>
      <c r="C1386" s="106" t="s">
        <v>6562</v>
      </c>
      <c r="D1386" s="106" t="s">
        <v>6710</v>
      </c>
      <c r="E1386" s="106" t="s">
        <v>6632</v>
      </c>
      <c r="F1386" s="62">
        <v>5253.4115426199778</v>
      </c>
      <c r="G1386" s="62">
        <v>113.24920879181397</v>
      </c>
      <c r="H1386" s="62">
        <v>594944.70065949543</v>
      </c>
      <c r="I1386" s="127">
        <v>22817.999999999993</v>
      </c>
      <c r="J1386" s="16">
        <v>11645.177266422394</v>
      </c>
      <c r="K1386" s="17">
        <f>gp_need_index[[#This Row],[Normalised weighted population (base year)]]/gp_need_index[[#This Row],[Registered population (base year)]]</f>
        <v>0.51035048060401422</v>
      </c>
      <c r="L1386" s="113">
        <v>23055.164515737655</v>
      </c>
      <c r="M1386" s="16">
        <v>11750.794756641802</v>
      </c>
      <c r="N1386" s="17">
        <f>gp_need_index[[#This Row],[Normalised weighted population 2025/26]]/gp_need_index[[#This Row],[Registered population 2025/26]]</f>
        <v>0.50968167017939114</v>
      </c>
    </row>
    <row r="1387" spans="1:14" ht="13" x14ac:dyDescent="0.3">
      <c r="A1387" s="6" t="s">
        <v>2585</v>
      </c>
      <c r="B1387" s="1" t="s">
        <v>8016</v>
      </c>
      <c r="C1387" s="106" t="s">
        <v>6562</v>
      </c>
      <c r="D1387" s="106" t="s">
        <v>6710</v>
      </c>
      <c r="E1387" s="106" t="s">
        <v>6632</v>
      </c>
      <c r="F1387" s="62">
        <v>5277.1497091775409</v>
      </c>
      <c r="G1387" s="62">
        <v>78.635596961950043</v>
      </c>
      <c r="H1387" s="62">
        <v>414971.817638757</v>
      </c>
      <c r="I1387" s="127">
        <v>10790.083333333334</v>
      </c>
      <c r="J1387" s="16">
        <v>8122.469822180281</v>
      </c>
      <c r="K1387" s="17">
        <f>gp_need_index[[#This Row],[Normalised weighted population (base year)]]/gp_need_index[[#This Row],[Registered population (base year)]]</f>
        <v>0.75277174153863013</v>
      </c>
      <c r="L1387" s="113">
        <v>10886.234224416159</v>
      </c>
      <c r="M1387" s="16">
        <v>8196.1376468406361</v>
      </c>
      <c r="N1387" s="17">
        <f>gp_need_index[[#This Row],[Normalised weighted population 2025/26]]/gp_need_index[[#This Row],[Registered population 2025/26]]</f>
        <v>0.75289006996174601</v>
      </c>
    </row>
    <row r="1388" spans="1:14" ht="13" x14ac:dyDescent="0.3">
      <c r="A1388" s="6" t="s">
        <v>2602</v>
      </c>
      <c r="B1388" s="1" t="s">
        <v>8017</v>
      </c>
      <c r="C1388" s="106" t="s">
        <v>6562</v>
      </c>
      <c r="D1388" s="106" t="s">
        <v>6710</v>
      </c>
      <c r="E1388" s="106" t="s">
        <v>6629</v>
      </c>
      <c r="F1388" s="62">
        <v>5367.8444224575105</v>
      </c>
      <c r="G1388" s="62">
        <v>131.57527316485806</v>
      </c>
      <c r="H1388" s="62">
        <v>706275.59619130671</v>
      </c>
      <c r="I1388" s="127">
        <v>13791.416666666666</v>
      </c>
      <c r="J1388" s="16">
        <v>13824.317634023555</v>
      </c>
      <c r="K1388" s="17">
        <f>gp_need_index[[#This Row],[Normalised weighted population (base year)]]/gp_need_index[[#This Row],[Registered population (base year)]]</f>
        <v>1.0023856118738266</v>
      </c>
      <c r="L1388" s="113">
        <v>13912.668032083629</v>
      </c>
      <c r="M1388" s="16">
        <v>13949.699128791477</v>
      </c>
      <c r="N1388" s="17">
        <f>gp_need_index[[#This Row],[Normalised weighted population 2025/26]]/gp_need_index[[#This Row],[Registered population 2025/26]]</f>
        <v>1.002661681901879</v>
      </c>
    </row>
    <row r="1389" spans="1:14" ht="13" x14ac:dyDescent="0.3">
      <c r="A1389" s="6" t="s">
        <v>2622</v>
      </c>
      <c r="B1389" s="1" t="s">
        <v>8018</v>
      </c>
      <c r="C1389" s="106" t="s">
        <v>6562</v>
      </c>
      <c r="D1389" s="106" t="s">
        <v>6710</v>
      </c>
      <c r="E1389" s="106" t="s">
        <v>6632</v>
      </c>
      <c r="F1389" s="62">
        <v>5225.9997070312502</v>
      </c>
      <c r="G1389" s="62">
        <v>48.465716968319796</v>
      </c>
      <c r="H1389" s="62">
        <v>253281.82267749874</v>
      </c>
      <c r="I1389" s="127">
        <v>16209.083333333336</v>
      </c>
      <c r="J1389" s="16">
        <v>4957.623322255844</v>
      </c>
      <c r="K1389" s="17">
        <f>gp_need_index[[#This Row],[Normalised weighted population (base year)]]/gp_need_index[[#This Row],[Registered population (base year)]]</f>
        <v>0.30585463843354355</v>
      </c>
      <c r="L1389" s="113">
        <v>16398.080336187257</v>
      </c>
      <c r="M1389" s="16">
        <v>5002.5871489774554</v>
      </c>
      <c r="N1389" s="17">
        <f>gp_need_index[[#This Row],[Normalised weighted population 2025/26]]/gp_need_index[[#This Row],[Registered population 2025/26]]</f>
        <v>0.30507151120230547</v>
      </c>
    </row>
    <row r="1390" spans="1:14" ht="13" x14ac:dyDescent="0.3">
      <c r="A1390" s="6" t="s">
        <v>2614</v>
      </c>
      <c r="B1390" s="1" t="s">
        <v>8019</v>
      </c>
      <c r="C1390" s="106" t="s">
        <v>6562</v>
      </c>
      <c r="D1390" s="106" t="s">
        <v>6710</v>
      </c>
      <c r="E1390" s="106" t="s">
        <v>6630</v>
      </c>
      <c r="F1390" s="62">
        <v>5334.7301314504521</v>
      </c>
      <c r="G1390" s="62">
        <v>179.82144203467584</v>
      </c>
      <c r="H1390" s="62">
        <v>959298.86510325607</v>
      </c>
      <c r="I1390" s="127">
        <v>20178.916666666664</v>
      </c>
      <c r="J1390" s="16">
        <v>18776.880142342598</v>
      </c>
      <c r="K1390" s="17">
        <f>gp_need_index[[#This Row],[Normalised weighted population (base year)]]/gp_need_index[[#This Row],[Registered population (base year)]]</f>
        <v>0.93051973267523946</v>
      </c>
      <c r="L1390" s="113">
        <v>20367.737553778126</v>
      </c>
      <c r="M1390" s="16">
        <v>18947.179564104354</v>
      </c>
      <c r="N1390" s="17">
        <f>gp_need_index[[#This Row],[Normalised weighted population 2025/26]]/gp_need_index[[#This Row],[Registered population 2025/26]]</f>
        <v>0.9302545024491311</v>
      </c>
    </row>
    <row r="1391" spans="1:14" ht="13" x14ac:dyDescent="0.3">
      <c r="A1391" s="6" t="s">
        <v>2643</v>
      </c>
      <c r="B1391" s="1" t="s">
        <v>8020</v>
      </c>
      <c r="C1391" s="106" t="s">
        <v>6562</v>
      </c>
      <c r="D1391" s="106" t="s">
        <v>6710</v>
      </c>
      <c r="E1391" s="106" t="s">
        <v>6629</v>
      </c>
      <c r="F1391" s="62">
        <v>5450.5029345703124</v>
      </c>
      <c r="G1391" s="62">
        <v>103.50306868054875</v>
      </c>
      <c r="H1391" s="62">
        <v>564143.77958036354</v>
      </c>
      <c r="I1391" s="127">
        <v>11701</v>
      </c>
      <c r="J1391" s="16">
        <v>11042.294031160396</v>
      </c>
      <c r="K1391" s="17">
        <f>gp_need_index[[#This Row],[Normalised weighted population (base year)]]/gp_need_index[[#This Row],[Registered population (base year)]]</f>
        <v>0.94370515606874594</v>
      </c>
      <c r="L1391" s="113">
        <v>11807.263404970621</v>
      </c>
      <c r="M1391" s="16">
        <v>11142.443591373507</v>
      </c>
      <c r="N1391" s="17">
        <f>gp_need_index[[#This Row],[Normalised weighted population 2025/26]]/gp_need_index[[#This Row],[Registered population 2025/26]]</f>
        <v>0.94369399658542064</v>
      </c>
    </row>
    <row r="1392" spans="1:14" ht="13" x14ac:dyDescent="0.3">
      <c r="A1392" s="6" t="s">
        <v>2603</v>
      </c>
      <c r="B1392" s="1" t="s">
        <v>8021</v>
      </c>
      <c r="C1392" s="106" t="s">
        <v>6562</v>
      </c>
      <c r="D1392" s="106" t="s">
        <v>6710</v>
      </c>
      <c r="E1392" s="106" t="s">
        <v>6630</v>
      </c>
      <c r="F1392" s="62">
        <v>5435.9272259584404</v>
      </c>
      <c r="G1392" s="62">
        <v>75.603473966039957</v>
      </c>
      <c r="H1392" s="62">
        <v>410974.98250903672</v>
      </c>
      <c r="I1392" s="127">
        <v>9975.3333333333339</v>
      </c>
      <c r="J1392" s="16">
        <v>8044.2375872538032</v>
      </c>
      <c r="K1392" s="17">
        <f>gp_need_index[[#This Row],[Normalised weighted population (base year)]]/gp_need_index[[#This Row],[Registered population (base year)]]</f>
        <v>0.80641291057145659</v>
      </c>
      <c r="L1392" s="113">
        <v>10074.035639604292</v>
      </c>
      <c r="M1392" s="16">
        <v>8117.1958742130009</v>
      </c>
      <c r="N1392" s="17">
        <f>gp_need_index[[#This Row],[Normalised weighted population 2025/26]]/gp_need_index[[#This Row],[Registered population 2025/26]]</f>
        <v>0.80575413514537109</v>
      </c>
    </row>
    <row r="1393" spans="1:14" ht="13" x14ac:dyDescent="0.3">
      <c r="A1393" s="6" t="s">
        <v>2601</v>
      </c>
      <c r="B1393" s="1" t="s">
        <v>8022</v>
      </c>
      <c r="C1393" s="106" t="s">
        <v>6562</v>
      </c>
      <c r="D1393" s="106" t="s">
        <v>6710</v>
      </c>
      <c r="E1393" s="106" t="s">
        <v>6632</v>
      </c>
      <c r="F1393" s="62">
        <v>5277.4852736452794</v>
      </c>
      <c r="G1393" s="62">
        <v>77.355958285119726</v>
      </c>
      <c r="H1393" s="62">
        <v>408244.93067843793</v>
      </c>
      <c r="I1393" s="127">
        <v>10960.75</v>
      </c>
      <c r="J1393" s="16">
        <v>7990.800793080155</v>
      </c>
      <c r="K1393" s="17">
        <f>gp_need_index[[#This Row],[Normalised weighted population (base year)]]/gp_need_index[[#This Row],[Registered population (base year)]]</f>
        <v>0.72903777506832612</v>
      </c>
      <c r="L1393" s="113">
        <v>11064.964255336137</v>
      </c>
      <c r="M1393" s="16">
        <v>8063.2744278990831</v>
      </c>
      <c r="N1393" s="17">
        <f>gp_need_index[[#This Row],[Normalised weighted population 2025/26]]/gp_need_index[[#This Row],[Registered population 2025/26]]</f>
        <v>0.72872123595071958</v>
      </c>
    </row>
    <row r="1394" spans="1:14" ht="13" x14ac:dyDescent="0.3">
      <c r="A1394" s="6" t="s">
        <v>2623</v>
      </c>
      <c r="B1394" s="1" t="s">
        <v>8023</v>
      </c>
      <c r="C1394" s="106" t="s">
        <v>6562</v>
      </c>
      <c r="D1394" s="106" t="s">
        <v>6710</v>
      </c>
      <c r="E1394" s="106" t="s">
        <v>6632</v>
      </c>
      <c r="F1394" s="62">
        <v>5276.2969613424166</v>
      </c>
      <c r="G1394" s="62">
        <v>182.4979866642756</v>
      </c>
      <c r="H1394" s="62">
        <v>962913.57248782623</v>
      </c>
      <c r="I1394" s="127">
        <v>21085.416666666664</v>
      </c>
      <c r="J1394" s="16">
        <v>18847.632782399571</v>
      </c>
      <c r="K1394" s="17">
        <f>gp_need_index[[#This Row],[Normalised weighted population (base year)]]/gp_need_index[[#This Row],[Registered population (base year)]]</f>
        <v>0.89387054002092625</v>
      </c>
      <c r="L1394" s="113">
        <v>21284.445066457782</v>
      </c>
      <c r="M1394" s="16">
        <v>19018.573904678051</v>
      </c>
      <c r="N1394" s="17">
        <f>gp_need_index[[#This Row],[Normalised weighted population 2025/26]]/gp_need_index[[#This Row],[Registered population 2025/26]]</f>
        <v>0.89354332919158308</v>
      </c>
    </row>
    <row r="1395" spans="1:14" ht="13" x14ac:dyDescent="0.3">
      <c r="A1395" s="6" t="s">
        <v>2581</v>
      </c>
      <c r="B1395" s="1" t="s">
        <v>8024</v>
      </c>
      <c r="C1395" s="106" t="s">
        <v>6562</v>
      </c>
      <c r="D1395" s="106" t="s">
        <v>6710</v>
      </c>
      <c r="E1395" s="106" t="s">
        <v>6631</v>
      </c>
      <c r="F1395" s="62">
        <v>5210.9929500214039</v>
      </c>
      <c r="G1395" s="62">
        <v>187.37920891549481</v>
      </c>
      <c r="H1395" s="62">
        <v>976431.73663923121</v>
      </c>
      <c r="I1395" s="127">
        <v>23956.333333333328</v>
      </c>
      <c r="J1395" s="16">
        <v>19112.23118572211</v>
      </c>
      <c r="K1395" s="17">
        <f>gp_need_index[[#This Row],[Normalised weighted population (base year)]]/gp_need_index[[#This Row],[Registered population (base year)]]</f>
        <v>0.79779450885870606</v>
      </c>
      <c r="L1395" s="113">
        <v>24183.445585966758</v>
      </c>
      <c r="M1395" s="16">
        <v>19285.572118551827</v>
      </c>
      <c r="N1395" s="17">
        <f>gp_need_index[[#This Row],[Normalised weighted population 2025/26]]/gp_need_index[[#This Row],[Registered population 2025/26]]</f>
        <v>0.79746999036989652</v>
      </c>
    </row>
    <row r="1396" spans="1:14" ht="13" x14ac:dyDescent="0.3">
      <c r="A1396" s="6" t="s">
        <v>2650</v>
      </c>
      <c r="B1396" s="1" t="s">
        <v>8025</v>
      </c>
      <c r="C1396" s="106" t="s">
        <v>6562</v>
      </c>
      <c r="D1396" s="106" t="s">
        <v>6710</v>
      </c>
      <c r="E1396" s="106" t="s">
        <v>6630</v>
      </c>
      <c r="F1396" s="62">
        <v>5352.7311260516826</v>
      </c>
      <c r="G1396" s="62">
        <v>55.963403480766182</v>
      </c>
      <c r="H1396" s="62">
        <v>299557.05173128622</v>
      </c>
      <c r="I1396" s="127">
        <v>7473.0833333333339</v>
      </c>
      <c r="J1396" s="16">
        <v>5863.3936312917995</v>
      </c>
      <c r="K1396" s="17">
        <f>gp_need_index[[#This Row],[Normalised weighted population (base year)]]/gp_need_index[[#This Row],[Registered population (base year)]]</f>
        <v>0.78460166570582857</v>
      </c>
      <c r="L1396" s="113">
        <v>7544.5802246632875</v>
      </c>
      <c r="M1396" s="16">
        <v>5916.5724627803602</v>
      </c>
      <c r="N1396" s="17">
        <f>gp_need_index[[#This Row],[Normalised weighted population 2025/26]]/gp_need_index[[#This Row],[Registered population 2025/26]]</f>
        <v>0.78421493132766251</v>
      </c>
    </row>
    <row r="1397" spans="1:14" ht="13" x14ac:dyDescent="0.3">
      <c r="A1397" s="6" t="s">
        <v>2620</v>
      </c>
      <c r="B1397" s="1" t="s">
        <v>8026</v>
      </c>
      <c r="C1397" s="106" t="s">
        <v>6562</v>
      </c>
      <c r="D1397" s="106" t="s">
        <v>6710</v>
      </c>
      <c r="E1397" s="106" t="s">
        <v>6632</v>
      </c>
      <c r="F1397" s="62">
        <v>5364.0521027095738</v>
      </c>
      <c r="G1397" s="62">
        <v>128.96980822245428</v>
      </c>
      <c r="H1397" s="62">
        <v>691800.77098170633</v>
      </c>
      <c r="I1397" s="127">
        <v>12949</v>
      </c>
      <c r="J1397" s="16">
        <v>13540.993981792641</v>
      </c>
      <c r="K1397" s="17">
        <f>gp_need_index[[#This Row],[Normalised weighted population (base year)]]/gp_need_index[[#This Row],[Registered population (base year)]]</f>
        <v>1.0457173512852453</v>
      </c>
      <c r="L1397" s="113">
        <v>13063.309406958278</v>
      </c>
      <c r="M1397" s="16">
        <v>13663.805834863935</v>
      </c>
      <c r="N1397" s="17">
        <f>gp_need_index[[#This Row],[Normalised weighted population 2025/26]]/gp_need_index[[#This Row],[Registered population 2025/26]]</f>
        <v>1.0459681700248022</v>
      </c>
    </row>
    <row r="1398" spans="1:14" ht="13" x14ac:dyDescent="0.3">
      <c r="A1398" s="6" t="s">
        <v>2587</v>
      </c>
      <c r="B1398" s="1" t="s">
        <v>8007</v>
      </c>
      <c r="C1398" s="106" t="s">
        <v>6562</v>
      </c>
      <c r="D1398" s="106" t="s">
        <v>6710</v>
      </c>
      <c r="E1398" s="106" t="s">
        <v>6632</v>
      </c>
      <c r="F1398" s="62">
        <v>5447.1949637276784</v>
      </c>
      <c r="G1398" s="62">
        <v>89.47505664888638</v>
      </c>
      <c r="H1398" s="62">
        <v>487388.07795706263</v>
      </c>
      <c r="I1398" s="127">
        <v>8621.1666666666642</v>
      </c>
      <c r="J1398" s="16">
        <v>9539.9128003986971</v>
      </c>
      <c r="K1398" s="17">
        <f>gp_need_index[[#This Row],[Normalised weighted population (base year)]]/gp_need_index[[#This Row],[Registered population (base year)]]</f>
        <v>1.1065686547140217</v>
      </c>
      <c r="L1398" s="113">
        <v>8697.3054678461522</v>
      </c>
      <c r="M1398" s="16">
        <v>9626.4363134237301</v>
      </c>
      <c r="N1398" s="17">
        <f>gp_need_index[[#This Row],[Normalised weighted population 2025/26]]/gp_need_index[[#This Row],[Registered population 2025/26]]</f>
        <v>1.106829735831697</v>
      </c>
    </row>
    <row r="1399" spans="1:14" ht="13" x14ac:dyDescent="0.3">
      <c r="A1399" s="6" t="s">
        <v>2640</v>
      </c>
      <c r="B1399" s="1" t="s">
        <v>8027</v>
      </c>
      <c r="C1399" s="106" t="s">
        <v>6562</v>
      </c>
      <c r="D1399" s="106" t="s">
        <v>6710</v>
      </c>
      <c r="E1399" s="106" t="s">
        <v>6628</v>
      </c>
      <c r="F1399" s="62">
        <v>5323.1331448025176</v>
      </c>
      <c r="G1399" s="62">
        <v>70.401346088637297</v>
      </c>
      <c r="H1399" s="62">
        <v>374755.73880313826</v>
      </c>
      <c r="I1399" s="127">
        <v>8452.6666666666661</v>
      </c>
      <c r="J1399" s="16">
        <v>7335.2985666298709</v>
      </c>
      <c r="K1399" s="17">
        <f>gp_need_index[[#This Row],[Normalised weighted population (base year)]]/gp_need_index[[#This Row],[Registered population (base year)]]</f>
        <v>0.86780880589516585</v>
      </c>
      <c r="L1399" s="113">
        <v>8530.6462360720652</v>
      </c>
      <c r="M1399" s="16">
        <v>7401.8270364756099</v>
      </c>
      <c r="N1399" s="17">
        <f>gp_need_index[[#This Row],[Normalised weighted population 2025/26]]/gp_need_index[[#This Row],[Registered population 2025/26]]</f>
        <v>0.86767483161788928</v>
      </c>
    </row>
    <row r="1400" spans="1:14" ht="13" x14ac:dyDescent="0.3">
      <c r="A1400" s="6" t="s">
        <v>2596</v>
      </c>
      <c r="B1400" s="1" t="s">
        <v>8028</v>
      </c>
      <c r="C1400" s="106" t="s">
        <v>6562</v>
      </c>
      <c r="D1400" s="106" t="s">
        <v>6710</v>
      </c>
      <c r="E1400" s="106" t="s">
        <v>6631</v>
      </c>
      <c r="F1400" s="62">
        <v>5286.0023587134574</v>
      </c>
      <c r="G1400" s="62">
        <v>125.06826858918453</v>
      </c>
      <c r="H1400" s="62">
        <v>661111.1627626376</v>
      </c>
      <c r="I1400" s="127">
        <v>12503.583333333336</v>
      </c>
      <c r="J1400" s="16">
        <v>12940.289533880175</v>
      </c>
      <c r="K1400" s="17">
        <f>gp_need_index[[#This Row],[Normalised weighted population (base year)]]/gp_need_index[[#This Row],[Registered population (base year)]]</f>
        <v>1.034926483785062</v>
      </c>
      <c r="L1400" s="113">
        <v>12613.131850173915</v>
      </c>
      <c r="M1400" s="16">
        <v>13057.653217747977</v>
      </c>
      <c r="N1400" s="17">
        <f>gp_need_index[[#This Row],[Normalised weighted population 2025/26]]/gp_need_index[[#This Row],[Registered population 2025/26]]</f>
        <v>1.0352427432658553</v>
      </c>
    </row>
    <row r="1401" spans="1:14" ht="13" x14ac:dyDescent="0.3">
      <c r="A1401" s="6" t="s">
        <v>2604</v>
      </c>
      <c r="B1401" s="1" t="s">
        <v>12498</v>
      </c>
      <c r="C1401" s="106" t="s">
        <v>6562</v>
      </c>
      <c r="D1401" s="106" t="s">
        <v>6710</v>
      </c>
      <c r="E1401" s="106" t="s">
        <v>6671</v>
      </c>
      <c r="F1401" s="62">
        <v>5219.4916861105285</v>
      </c>
      <c r="G1401" s="62">
        <v>153.07703983459467</v>
      </c>
      <c r="H1401" s="62">
        <v>798984.33675107709</v>
      </c>
      <c r="I1401" s="127">
        <v>17498.416666666664</v>
      </c>
      <c r="J1401" s="16">
        <v>15638.956400901458</v>
      </c>
      <c r="K1401" s="17">
        <f>gp_need_index[[#This Row],[Normalised weighted population (base year)]]/gp_need_index[[#This Row],[Registered population (base year)]]</f>
        <v>0.89373551326461687</v>
      </c>
      <c r="L1401" s="113">
        <v>17661.708487377964</v>
      </c>
      <c r="M1401" s="16">
        <v>15780.796004277578</v>
      </c>
      <c r="N1401" s="17">
        <f>gp_need_index[[#This Row],[Normalised weighted population 2025/26]]/gp_need_index[[#This Row],[Registered population 2025/26]]</f>
        <v>0.89350336721701695</v>
      </c>
    </row>
    <row r="1402" spans="1:14" ht="13" x14ac:dyDescent="0.3">
      <c r="A1402" s="6" t="s">
        <v>2658</v>
      </c>
      <c r="B1402" s="1" t="s">
        <v>8029</v>
      </c>
      <c r="C1402" s="106" t="s">
        <v>6562</v>
      </c>
      <c r="D1402" s="106" t="s">
        <v>6710</v>
      </c>
      <c r="E1402" s="106" t="s">
        <v>6671</v>
      </c>
      <c r="F1402" s="62">
        <v>5304.4442959144471</v>
      </c>
      <c r="G1402" s="62">
        <v>137.63090310930551</v>
      </c>
      <c r="H1402" s="62">
        <v>730055.45893970958</v>
      </c>
      <c r="I1402" s="127">
        <v>13798.916666666668</v>
      </c>
      <c r="J1402" s="16">
        <v>14289.773863433413</v>
      </c>
      <c r="K1402" s="17">
        <f>gp_need_index[[#This Row],[Normalised weighted population (base year)]]/gp_need_index[[#This Row],[Registered population (base year)]]</f>
        <v>1.0355721545846046</v>
      </c>
      <c r="L1402" s="113">
        <v>13913.984539654386</v>
      </c>
      <c r="M1402" s="16">
        <v>14419.376875627182</v>
      </c>
      <c r="N1402" s="17">
        <f>gp_need_index[[#This Row],[Normalised weighted population 2025/26]]/gp_need_index[[#This Row],[Registered population 2025/26]]</f>
        <v>1.036322617330244</v>
      </c>
    </row>
    <row r="1403" spans="1:14" ht="13" x14ac:dyDescent="0.3">
      <c r="A1403" s="6" t="s">
        <v>2644</v>
      </c>
      <c r="B1403" s="1" t="s">
        <v>8030</v>
      </c>
      <c r="C1403" s="106" t="s">
        <v>6562</v>
      </c>
      <c r="D1403" s="106" t="s">
        <v>6710</v>
      </c>
      <c r="E1403" s="106" t="s">
        <v>6632</v>
      </c>
      <c r="F1403" s="62">
        <v>5257.4021911621094</v>
      </c>
      <c r="G1403" s="62">
        <v>76.280790134329109</v>
      </c>
      <c r="H1403" s="62">
        <v>401038.79319579888</v>
      </c>
      <c r="I1403" s="127">
        <v>9955.6666666666679</v>
      </c>
      <c r="J1403" s="16">
        <v>7849.7511319964933</v>
      </c>
      <c r="K1403" s="17">
        <f>gp_need_index[[#This Row],[Normalised weighted population (base year)]]/gp_need_index[[#This Row],[Registered population (base year)]]</f>
        <v>0.78847066648774489</v>
      </c>
      <c r="L1403" s="113">
        <v>10044.092413162274</v>
      </c>
      <c r="M1403" s="16">
        <v>7920.9454980796063</v>
      </c>
      <c r="N1403" s="17">
        <f>gp_need_index[[#This Row],[Normalised weighted population 2025/26]]/gp_need_index[[#This Row],[Registered population 2025/26]]</f>
        <v>0.78861734562493757</v>
      </c>
    </row>
    <row r="1404" spans="1:14" ht="13" x14ac:dyDescent="0.3">
      <c r="A1404" s="6" t="s">
        <v>2655</v>
      </c>
      <c r="B1404" s="1" t="s">
        <v>8031</v>
      </c>
      <c r="C1404" s="106" t="s">
        <v>6562</v>
      </c>
      <c r="D1404" s="106" t="s">
        <v>6710</v>
      </c>
      <c r="E1404" s="106" t="s">
        <v>6671</v>
      </c>
      <c r="F1404" s="62">
        <v>5344.9817832031249</v>
      </c>
      <c r="G1404" s="62">
        <v>318.55126976582113</v>
      </c>
      <c r="H1404" s="62">
        <v>1702650.7339145383</v>
      </c>
      <c r="I1404" s="127">
        <v>31711.833333333336</v>
      </c>
      <c r="J1404" s="16">
        <v>33326.911891575874</v>
      </c>
      <c r="K1404" s="17">
        <f>gp_need_index[[#This Row],[Normalised weighted population (base year)]]/gp_need_index[[#This Row],[Registered population (base year)]]</f>
        <v>1.0509298387534372</v>
      </c>
      <c r="L1404" s="113">
        <v>32002.41122658825</v>
      </c>
      <c r="M1404" s="16">
        <v>33629.174769179364</v>
      </c>
      <c r="N1404" s="17">
        <f>gp_need_index[[#This Row],[Normalised weighted population 2025/26]]/gp_need_index[[#This Row],[Registered population 2025/26]]</f>
        <v>1.0508325304325683</v>
      </c>
    </row>
    <row r="1405" spans="1:14" ht="13" x14ac:dyDescent="0.3">
      <c r="A1405" s="6" t="s">
        <v>2630</v>
      </c>
      <c r="B1405" s="1" t="s">
        <v>8032</v>
      </c>
      <c r="C1405" s="106" t="s">
        <v>6562</v>
      </c>
      <c r="D1405" s="106" t="s">
        <v>6710</v>
      </c>
      <c r="E1405" s="106" t="s">
        <v>6629</v>
      </c>
      <c r="F1405" s="62">
        <v>5287.4266040943285</v>
      </c>
      <c r="G1405" s="62">
        <v>66.647282131954711</v>
      </c>
      <c r="H1405" s="62">
        <v>352392.61263507791</v>
      </c>
      <c r="I1405" s="127">
        <v>7922.1666666666679</v>
      </c>
      <c r="J1405" s="16">
        <v>6897.5728953704174</v>
      </c>
      <c r="K1405" s="17">
        <f>gp_need_index[[#This Row],[Normalised weighted population (base year)]]/gp_need_index[[#This Row],[Registered population (base year)]]</f>
        <v>0.87066748095475766</v>
      </c>
      <c r="L1405" s="113">
        <v>7989.4636349052125</v>
      </c>
      <c r="M1405" s="16">
        <v>6960.1313537903679</v>
      </c>
      <c r="N1405" s="17">
        <f>gp_need_index[[#This Row],[Normalised weighted population 2025/26]]/gp_need_index[[#This Row],[Registered population 2025/26]]</f>
        <v>0.87116378168143993</v>
      </c>
    </row>
    <row r="1406" spans="1:14" ht="13" x14ac:dyDescent="0.3">
      <c r="A1406" s="6" t="s">
        <v>2653</v>
      </c>
      <c r="B1406" s="1" t="s">
        <v>8033</v>
      </c>
      <c r="C1406" s="106" t="s">
        <v>6562</v>
      </c>
      <c r="D1406" s="106" t="s">
        <v>6710</v>
      </c>
      <c r="E1406" s="106" t="s">
        <v>6628</v>
      </c>
      <c r="F1406" s="62">
        <v>5295.4872070312504</v>
      </c>
      <c r="G1406" s="62">
        <v>93.39985761210724</v>
      </c>
      <c r="H1406" s="62">
        <v>494597.75112345425</v>
      </c>
      <c r="I1406" s="127">
        <v>12618.250000000002</v>
      </c>
      <c r="J1406" s="16">
        <v>9681.0316673497455</v>
      </c>
      <c r="K1406" s="17">
        <f>gp_need_index[[#This Row],[Normalised weighted population (base year)]]/gp_need_index[[#This Row],[Registered population (base year)]]</f>
        <v>0.76722458877813837</v>
      </c>
      <c r="L1406" s="113">
        <v>12733.564935024344</v>
      </c>
      <c r="M1406" s="16">
        <v>9768.8350767824486</v>
      </c>
      <c r="N1406" s="17">
        <f>gp_need_index[[#This Row],[Normalised weighted population 2025/26]]/gp_need_index[[#This Row],[Registered population 2025/26]]</f>
        <v>0.76717204699783259</v>
      </c>
    </row>
    <row r="1407" spans="1:14" ht="13" x14ac:dyDescent="0.3">
      <c r="A1407" s="6" t="s">
        <v>2645</v>
      </c>
      <c r="B1407" s="1" t="s">
        <v>8034</v>
      </c>
      <c r="C1407" s="106" t="s">
        <v>6562</v>
      </c>
      <c r="D1407" s="106" t="s">
        <v>6710</v>
      </c>
      <c r="E1407" s="106" t="s">
        <v>6671</v>
      </c>
      <c r="F1407" s="62">
        <v>5254.351774992766</v>
      </c>
      <c r="G1407" s="62">
        <v>131.81806096306914</v>
      </c>
      <c r="H1407" s="62">
        <v>692618.46259740693</v>
      </c>
      <c r="I1407" s="127">
        <v>13240.083333333336</v>
      </c>
      <c r="J1407" s="16">
        <v>13556.999105972325</v>
      </c>
      <c r="K1407" s="17">
        <f>gp_need_index[[#This Row],[Normalised weighted population (base year)]]/gp_need_index[[#This Row],[Registered population (base year)]]</f>
        <v>1.0239360859490303</v>
      </c>
      <c r="L1407" s="113">
        <v>13354.644114615159</v>
      </c>
      <c r="M1407" s="16">
        <v>13679.956119654562</v>
      </c>
      <c r="N1407" s="17">
        <f>gp_need_index[[#This Row],[Normalised weighted population 2025/26]]/gp_need_index[[#This Row],[Registered population 2025/26]]</f>
        <v>1.0243594664333575</v>
      </c>
    </row>
    <row r="1408" spans="1:14" ht="13" x14ac:dyDescent="0.3">
      <c r="A1408" s="6" t="s">
        <v>2647</v>
      </c>
      <c r="B1408" s="1" t="s">
        <v>8035</v>
      </c>
      <c r="C1408" s="106" t="s">
        <v>6562</v>
      </c>
      <c r="D1408" s="106" t="s">
        <v>6710</v>
      </c>
      <c r="E1408" s="106" t="s">
        <v>6629</v>
      </c>
      <c r="F1408" s="62">
        <v>5325.1231198890191</v>
      </c>
      <c r="G1408" s="62">
        <v>113.35380437419219</v>
      </c>
      <c r="H1408" s="62">
        <v>603622.96440038783</v>
      </c>
      <c r="I1408" s="127">
        <v>15231.499999999998</v>
      </c>
      <c r="J1408" s="16">
        <v>11815.041658046412</v>
      </c>
      <c r="K1408" s="17">
        <f>gp_need_index[[#This Row],[Normalised weighted population (base year)]]/gp_need_index[[#This Row],[Registered population (base year)]]</f>
        <v>0.77569784053090063</v>
      </c>
      <c r="L1408" s="113">
        <v>15381.855765126416</v>
      </c>
      <c r="M1408" s="16">
        <v>11922.199756047952</v>
      </c>
      <c r="N1408" s="17">
        <f>gp_need_index[[#This Row],[Normalised weighted population 2025/26]]/gp_need_index[[#This Row],[Registered population 2025/26]]</f>
        <v>0.77508201468627991</v>
      </c>
    </row>
    <row r="1409" spans="1:14" ht="13" x14ac:dyDescent="0.3">
      <c r="A1409" s="6" t="s">
        <v>2657</v>
      </c>
      <c r="B1409" s="1" t="s">
        <v>8036</v>
      </c>
      <c r="C1409" s="106" t="s">
        <v>6562</v>
      </c>
      <c r="D1409" s="106" t="s">
        <v>6710</v>
      </c>
      <c r="E1409" s="106" t="s">
        <v>6629</v>
      </c>
      <c r="F1409" s="62">
        <v>5285.7155267792632</v>
      </c>
      <c r="G1409" s="62">
        <v>201.23695604885387</v>
      </c>
      <c r="H1409" s="62">
        <v>1063681.3031492231</v>
      </c>
      <c r="I1409" s="127">
        <v>19909.583333333332</v>
      </c>
      <c r="J1409" s="16">
        <v>20820.014560044277</v>
      </c>
      <c r="K1409" s="17">
        <f>gp_need_index[[#This Row],[Normalised weighted population (base year)]]/gp_need_index[[#This Row],[Registered population (base year)]]</f>
        <v>1.0457282913192196</v>
      </c>
      <c r="L1409" s="113">
        <v>20076.868244135851</v>
      </c>
      <c r="M1409" s="16">
        <v>21008.844462230812</v>
      </c>
      <c r="N1409" s="17">
        <f>gp_need_index[[#This Row],[Normalised weighted population 2025/26]]/gp_need_index[[#This Row],[Registered population 2025/26]]</f>
        <v>1.04642039817974</v>
      </c>
    </row>
    <row r="1410" spans="1:14" ht="13" x14ac:dyDescent="0.3">
      <c r="A1410" s="6" t="s">
        <v>2607</v>
      </c>
      <c r="B1410" s="1" t="s">
        <v>8037</v>
      </c>
      <c r="C1410" s="106" t="s">
        <v>6562</v>
      </c>
      <c r="D1410" s="106" t="s">
        <v>6710</v>
      </c>
      <c r="E1410" s="106" t="s">
        <v>6628</v>
      </c>
      <c r="F1410" s="62">
        <v>5164.5090460526317</v>
      </c>
      <c r="G1410" s="62">
        <v>39.539568324229627</v>
      </c>
      <c r="H1410" s="62">
        <v>204202.45828749999</v>
      </c>
      <c r="I1410" s="127">
        <v>4939.9166666666661</v>
      </c>
      <c r="J1410" s="16">
        <v>3996.9661421661226</v>
      </c>
      <c r="K1410" s="17">
        <f>gp_need_index[[#This Row],[Normalised weighted population (base year)]]/gp_need_index[[#This Row],[Registered population (base year)]]</f>
        <v>0.80911610698550041</v>
      </c>
      <c r="L1410" s="113">
        <v>4984.1142381104855</v>
      </c>
      <c r="M1410" s="16">
        <v>4033.2171603146189</v>
      </c>
      <c r="N1410" s="17">
        <f>gp_need_index[[#This Row],[Normalised weighted population 2025/26]]/gp_need_index[[#This Row],[Registered population 2025/26]]</f>
        <v>0.80921442961219947</v>
      </c>
    </row>
    <row r="1411" spans="1:14" ht="13" x14ac:dyDescent="0.3">
      <c r="A1411" s="6" t="s">
        <v>2625</v>
      </c>
      <c r="B1411" s="1" t="s">
        <v>8038</v>
      </c>
      <c r="C1411" s="106" t="s">
        <v>6562</v>
      </c>
      <c r="D1411" s="106" t="s">
        <v>6710</v>
      </c>
      <c r="E1411" s="106" t="s">
        <v>6631</v>
      </c>
      <c r="F1411" s="62">
        <v>5272.7111675555889</v>
      </c>
      <c r="G1411" s="62">
        <v>147.36618000231164</v>
      </c>
      <c r="H1411" s="62">
        <v>777019.30301819567</v>
      </c>
      <c r="I1411" s="127">
        <v>17837.666666666664</v>
      </c>
      <c r="J1411" s="16">
        <v>15209.022810100812</v>
      </c>
      <c r="K1411" s="17">
        <f>gp_need_index[[#This Row],[Normalised weighted population (base year)]]/gp_need_index[[#This Row],[Registered population (base year)]]</f>
        <v>0.85263521817693722</v>
      </c>
      <c r="L1411" s="113">
        <v>18009.683693921652</v>
      </c>
      <c r="M1411" s="16">
        <v>15346.963073365356</v>
      </c>
      <c r="N1411" s="17">
        <f>gp_need_index[[#This Row],[Normalised weighted population 2025/26]]/gp_need_index[[#This Row],[Registered population 2025/26]]</f>
        <v>0.85215061708968398</v>
      </c>
    </row>
    <row r="1412" spans="1:14" ht="13" x14ac:dyDescent="0.3">
      <c r="A1412" s="6" t="s">
        <v>2624</v>
      </c>
      <c r="B1412" s="1" t="s">
        <v>8039</v>
      </c>
      <c r="C1412" s="106" t="s">
        <v>6562</v>
      </c>
      <c r="D1412" s="106" t="s">
        <v>6710</v>
      </c>
      <c r="E1412" s="106" t="s">
        <v>6628</v>
      </c>
      <c r="F1412" s="62">
        <v>5176.1069602272728</v>
      </c>
      <c r="G1412" s="62">
        <v>57.733968089402062</v>
      </c>
      <c r="H1412" s="62">
        <v>298837.19406909327</v>
      </c>
      <c r="I1412" s="127">
        <v>9738.3333333333339</v>
      </c>
      <c r="J1412" s="16">
        <v>5849.3034644686695</v>
      </c>
      <c r="K1412" s="17">
        <f>gp_need_index[[#This Row],[Normalised weighted population (base year)]]/gp_need_index[[#This Row],[Registered population (base year)]]</f>
        <v>0.60064728370378251</v>
      </c>
      <c r="L1412" s="113">
        <v>9828.2533021508389</v>
      </c>
      <c r="M1412" s="16">
        <v>5902.3545033077426</v>
      </c>
      <c r="N1412" s="17">
        <f>gp_need_index[[#This Row],[Normalised weighted population 2025/26]]/gp_need_index[[#This Row],[Registered population 2025/26]]</f>
        <v>0.60054969299743799</v>
      </c>
    </row>
    <row r="1413" spans="1:14" ht="13" x14ac:dyDescent="0.3">
      <c r="A1413" s="6" t="s">
        <v>2660</v>
      </c>
      <c r="B1413" s="1" t="s">
        <v>8040</v>
      </c>
      <c r="C1413" s="106" t="s">
        <v>6562</v>
      </c>
      <c r="D1413" s="106" t="s">
        <v>6710</v>
      </c>
      <c r="E1413" s="106" t="s">
        <v>6631</v>
      </c>
      <c r="F1413" s="62">
        <v>5157.5048412566493</v>
      </c>
      <c r="G1413" s="62">
        <v>45.082569963478633</v>
      </c>
      <c r="H1413" s="62">
        <v>232513.57284293266</v>
      </c>
      <c r="I1413" s="127">
        <v>5288.9166666666661</v>
      </c>
      <c r="J1413" s="16">
        <v>4551.1150357398383</v>
      </c>
      <c r="K1413" s="17">
        <f>gp_need_index[[#This Row],[Normalised weighted population (base year)]]/gp_need_index[[#This Row],[Registered population (base year)]]</f>
        <v>0.86050042429732088</v>
      </c>
      <c r="L1413" s="113">
        <v>5337.9819897414436</v>
      </c>
      <c r="M1413" s="16">
        <v>4592.3919812751055</v>
      </c>
      <c r="N1413" s="17">
        <f>gp_need_index[[#This Row],[Normalised weighted population 2025/26]]/gp_need_index[[#This Row],[Registered population 2025/26]]</f>
        <v>0.86032361856986106</v>
      </c>
    </row>
    <row r="1414" spans="1:14" ht="13" x14ac:dyDescent="0.3">
      <c r="A1414" s="6" t="s">
        <v>2599</v>
      </c>
      <c r="B1414" s="1" t="s">
        <v>8041</v>
      </c>
      <c r="C1414" s="106" t="s">
        <v>6562</v>
      </c>
      <c r="D1414" s="106" t="s">
        <v>6710</v>
      </c>
      <c r="E1414" s="106" t="s">
        <v>6632</v>
      </c>
      <c r="F1414" s="62">
        <v>5228.0798387714458</v>
      </c>
      <c r="G1414" s="62">
        <v>66.551722908228413</v>
      </c>
      <c r="H1414" s="62">
        <v>347937.72077201272</v>
      </c>
      <c r="I1414" s="127">
        <v>11447.5</v>
      </c>
      <c r="J1414" s="16">
        <v>6810.374866056718</v>
      </c>
      <c r="K1414" s="17">
        <f>gp_need_index[[#This Row],[Normalised weighted population (base year)]]/gp_need_index[[#This Row],[Registered population (base year)]]</f>
        <v>0.59492246045483455</v>
      </c>
      <c r="L1414" s="113">
        <v>11566.467103460149</v>
      </c>
      <c r="M1414" s="16">
        <v>6872.1424703060975</v>
      </c>
      <c r="N1414" s="17">
        <f>gp_need_index[[#This Row],[Normalised weighted population 2025/26]]/gp_need_index[[#This Row],[Registered population 2025/26]]</f>
        <v>0.59414360572125535</v>
      </c>
    </row>
    <row r="1415" spans="1:14" ht="13" x14ac:dyDescent="0.3">
      <c r="A1415" s="6" t="s">
        <v>2617</v>
      </c>
      <c r="B1415" s="1" t="s">
        <v>8042</v>
      </c>
      <c r="C1415" s="106" t="s">
        <v>6562</v>
      </c>
      <c r="D1415" s="106" t="s">
        <v>6710</v>
      </c>
      <c r="E1415" s="106" t="s">
        <v>6629</v>
      </c>
      <c r="F1415" s="62">
        <v>5294.02978515625</v>
      </c>
      <c r="G1415" s="62">
        <v>44.426704210935441</v>
      </c>
      <c r="H1415" s="62">
        <v>235196.29534901882</v>
      </c>
      <c r="I1415" s="127">
        <v>7280</v>
      </c>
      <c r="J1415" s="16">
        <v>4603.6254272188507</v>
      </c>
      <c r="K1415" s="17">
        <f>gp_need_index[[#This Row],[Normalised weighted population (base year)]]/gp_need_index[[#This Row],[Registered population (base year)]]</f>
        <v>0.63236613011247955</v>
      </c>
      <c r="L1415" s="113">
        <v>7350.5890686416351</v>
      </c>
      <c r="M1415" s="16">
        <v>4645.3786227614446</v>
      </c>
      <c r="N1415" s="17">
        <f>gp_need_index[[#This Row],[Normalised weighted population 2025/26]]/gp_need_index[[#This Row],[Registered population 2025/26]]</f>
        <v>0.63197365263950134</v>
      </c>
    </row>
    <row r="1416" spans="1:14" ht="13" x14ac:dyDescent="0.3">
      <c r="A1416" s="6" t="s">
        <v>2642</v>
      </c>
      <c r="B1416" s="1" t="s">
        <v>8043</v>
      </c>
      <c r="C1416" s="106" t="s">
        <v>6562</v>
      </c>
      <c r="D1416" s="106" t="s">
        <v>6710</v>
      </c>
      <c r="E1416" s="106" t="s">
        <v>6628</v>
      </c>
      <c r="F1416" s="62">
        <v>5123.182373046875</v>
      </c>
      <c r="G1416" s="62">
        <v>43.446606324748153</v>
      </c>
      <c r="H1416" s="62">
        <v>222584.88769165662</v>
      </c>
      <c r="I1416" s="127">
        <v>6786.3333333333321</v>
      </c>
      <c r="J1416" s="16">
        <v>4356.775463539364</v>
      </c>
      <c r="K1416" s="17">
        <f>gp_need_index[[#This Row],[Normalised weighted population (base year)]]/gp_need_index[[#This Row],[Registered population (base year)]]</f>
        <v>0.64199255320094772</v>
      </c>
      <c r="L1416" s="113">
        <v>6844.6537264026738</v>
      </c>
      <c r="M1416" s="16">
        <v>4396.2898203740451</v>
      </c>
      <c r="N1416" s="17">
        <f>gp_need_index[[#This Row],[Normalised weighted population 2025/26]]/gp_need_index[[#This Row],[Registered population 2025/26]]</f>
        <v>0.64229543174926851</v>
      </c>
    </row>
    <row r="1417" spans="1:14" ht="13" x14ac:dyDescent="0.3">
      <c r="A1417" s="6" t="s">
        <v>2593</v>
      </c>
      <c r="B1417" s="1" t="s">
        <v>8044</v>
      </c>
      <c r="C1417" s="106" t="s">
        <v>6562</v>
      </c>
      <c r="D1417" s="106" t="s">
        <v>6710</v>
      </c>
      <c r="E1417" s="106" t="s">
        <v>6628</v>
      </c>
      <c r="F1417" s="62">
        <v>5238.9375168372844</v>
      </c>
      <c r="G1417" s="62">
        <v>77.709463891605509</v>
      </c>
      <c r="H1417" s="62">
        <v>407115.02579504438</v>
      </c>
      <c r="I1417" s="127">
        <v>5954.5</v>
      </c>
      <c r="J1417" s="16">
        <v>7968.6845482481085</v>
      </c>
      <c r="K1417" s="17">
        <f>gp_need_index[[#This Row],[Normalised weighted population (base year)]]/gp_need_index[[#This Row],[Registered population (base year)]]</f>
        <v>1.3382625826262673</v>
      </c>
      <c r="L1417" s="113">
        <v>6007.4118976634682</v>
      </c>
      <c r="M1417" s="16">
        <v>8040.9575968313102</v>
      </c>
      <c r="N1417" s="17">
        <f>gp_need_index[[#This Row],[Normalised weighted population 2025/26]]/gp_need_index[[#This Row],[Registered population 2025/26]]</f>
        <v>1.3385061210733316</v>
      </c>
    </row>
    <row r="1418" spans="1:14" ht="13" x14ac:dyDescent="0.3">
      <c r="A1418" s="6" t="s">
        <v>2651</v>
      </c>
      <c r="B1418" s="1" t="s">
        <v>8045</v>
      </c>
      <c r="C1418" s="106" t="s">
        <v>6562</v>
      </c>
      <c r="D1418" s="106" t="s">
        <v>6710</v>
      </c>
      <c r="E1418" s="106" t="s">
        <v>6628</v>
      </c>
      <c r="F1418" s="62">
        <v>5271.73683378843</v>
      </c>
      <c r="G1418" s="62">
        <v>500.98433601914905</v>
      </c>
      <c r="H1418" s="62">
        <v>2641057.5773431878</v>
      </c>
      <c r="I1418" s="127">
        <v>58268</v>
      </c>
      <c r="J1418" s="16">
        <v>51694.861093639411</v>
      </c>
      <c r="K1418" s="17">
        <f>gp_need_index[[#This Row],[Normalised weighted population (base year)]]/gp_need_index[[#This Row],[Registered population (base year)]]</f>
        <v>0.88719127297383493</v>
      </c>
      <c r="L1418" s="113">
        <v>58808.925048009478</v>
      </c>
      <c r="M1418" s="16">
        <v>52163.714539236506</v>
      </c>
      <c r="N1418" s="17">
        <f>gp_need_index[[#This Row],[Normalised weighted population 2025/26]]/gp_need_index[[#This Row],[Registered population 2025/26]]</f>
        <v>0.88700336720407547</v>
      </c>
    </row>
    <row r="1419" spans="1:14" ht="13" x14ac:dyDescent="0.3">
      <c r="A1419" s="6" t="s">
        <v>2612</v>
      </c>
      <c r="B1419" s="1" t="s">
        <v>8046</v>
      </c>
      <c r="C1419" s="106" t="s">
        <v>6562</v>
      </c>
      <c r="D1419" s="106" t="s">
        <v>6710</v>
      </c>
      <c r="E1419" s="106" t="s">
        <v>6632</v>
      </c>
      <c r="F1419" s="62">
        <v>5286.562448212595</v>
      </c>
      <c r="G1419" s="62">
        <v>122.39502297007508</v>
      </c>
      <c r="H1419" s="62">
        <v>647048.93228171684</v>
      </c>
      <c r="I1419" s="127">
        <v>14252.333333333332</v>
      </c>
      <c r="J1419" s="16">
        <v>12665.04182341215</v>
      </c>
      <c r="K1419" s="17">
        <f>gp_need_index[[#This Row],[Normalised weighted population (base year)]]/gp_need_index[[#This Row],[Registered population (base year)]]</f>
        <v>0.8886293582392697</v>
      </c>
      <c r="L1419" s="113">
        <v>14383.759738309758</v>
      </c>
      <c r="M1419" s="16">
        <v>12779.909111415536</v>
      </c>
      <c r="N1419" s="17">
        <f>gp_need_index[[#This Row],[Normalised weighted population 2025/26]]/gp_need_index[[#This Row],[Registered population 2025/26]]</f>
        <v>0.88849573017946615</v>
      </c>
    </row>
    <row r="1420" spans="1:14" ht="13" x14ac:dyDescent="0.3">
      <c r="A1420" s="6" t="s">
        <v>2597</v>
      </c>
      <c r="B1420" s="1" t="s">
        <v>8047</v>
      </c>
      <c r="C1420" s="106" t="s">
        <v>6562</v>
      </c>
      <c r="D1420" s="106" t="s">
        <v>6710</v>
      </c>
      <c r="E1420" s="106" t="s">
        <v>6629</v>
      </c>
      <c r="F1420" s="62">
        <v>5280.9105149872448</v>
      </c>
      <c r="G1420" s="62">
        <v>73.221474396058156</v>
      </c>
      <c r="H1420" s="62">
        <v>386676.05406101281</v>
      </c>
      <c r="I1420" s="127">
        <v>10248.333333333332</v>
      </c>
      <c r="J1420" s="16">
        <v>7568.6214016693511</v>
      </c>
      <c r="K1420" s="17">
        <f>gp_need_index[[#This Row],[Normalised weighted population (base year)]]/gp_need_index[[#This Row],[Registered population (base year)]]</f>
        <v>0.73852217287389998</v>
      </c>
      <c r="L1420" s="113">
        <v>10343.14752374594</v>
      </c>
      <c r="M1420" s="16">
        <v>7637.2660241235017</v>
      </c>
      <c r="N1420" s="17">
        <f>gp_need_index[[#This Row],[Normalised weighted population 2025/26]]/gp_need_index[[#This Row],[Registered population 2025/26]]</f>
        <v>0.73838896782529317</v>
      </c>
    </row>
    <row r="1421" spans="1:14" ht="13" x14ac:dyDescent="0.3">
      <c r="A1421" s="6" t="s">
        <v>2654</v>
      </c>
      <c r="B1421" s="1" t="s">
        <v>8048</v>
      </c>
      <c r="C1421" s="106" t="s">
        <v>6562</v>
      </c>
      <c r="D1421" s="106" t="s">
        <v>6710</v>
      </c>
      <c r="E1421" s="106" t="s">
        <v>6630</v>
      </c>
      <c r="F1421" s="62">
        <v>5263.7342337814034</v>
      </c>
      <c r="G1421" s="62">
        <v>188.36993909050338</v>
      </c>
      <c r="H1421" s="62">
        <v>991529.29700600042</v>
      </c>
      <c r="I1421" s="127">
        <v>19239.583333333336</v>
      </c>
      <c r="J1421" s="16">
        <v>19407.743972988977</v>
      </c>
      <c r="K1421" s="17">
        <f>gp_need_index[[#This Row],[Normalised weighted population (base year)]]/gp_need_index[[#This Row],[Registered population (base year)]]</f>
        <v>1.0087403472695948</v>
      </c>
      <c r="L1421" s="113">
        <v>19401.610956228349</v>
      </c>
      <c r="M1421" s="16">
        <v>19583.765098503169</v>
      </c>
      <c r="N1421" s="17">
        <f>gp_need_index[[#This Row],[Normalised weighted population 2025/26]]/gp_need_index[[#This Row],[Registered population 2025/26]]</f>
        <v>1.0093886091565167</v>
      </c>
    </row>
    <row r="1422" spans="1:14" ht="13" x14ac:dyDescent="0.3">
      <c r="A1422" s="6" t="s">
        <v>2691</v>
      </c>
      <c r="B1422" s="1" t="s">
        <v>8049</v>
      </c>
      <c r="C1422" s="106" t="s">
        <v>6349</v>
      </c>
      <c r="D1422" s="106" t="s">
        <v>6710</v>
      </c>
      <c r="E1422" s="106" t="s">
        <v>6560</v>
      </c>
      <c r="F1422" s="62">
        <v>5176.819469105114</v>
      </c>
      <c r="G1422" s="62">
        <v>62.846577829692329</v>
      </c>
      <c r="H1422" s="62">
        <v>325345.38767538109</v>
      </c>
      <c r="I1422" s="127">
        <v>8187.3333333333339</v>
      </c>
      <c r="J1422" s="16">
        <v>6368.1628025141736</v>
      </c>
      <c r="K1422" s="17">
        <f>gp_need_index[[#This Row],[Normalised weighted population (base year)]]/gp_need_index[[#This Row],[Registered population (base year)]]</f>
        <v>0.77780670985842026</v>
      </c>
      <c r="L1422" s="113">
        <v>8264.2969911512246</v>
      </c>
      <c r="M1422" s="16">
        <v>6425.9197054038768</v>
      </c>
      <c r="N1422" s="17">
        <f>gp_need_index[[#This Row],[Normalised weighted population 2025/26]]/gp_need_index[[#This Row],[Registered population 2025/26]]</f>
        <v>0.77755188520986829</v>
      </c>
    </row>
    <row r="1423" spans="1:14" ht="13" x14ac:dyDescent="0.3">
      <c r="A1423" s="6" t="s">
        <v>2605</v>
      </c>
      <c r="B1423" s="1" t="s">
        <v>8050</v>
      </c>
      <c r="C1423" s="106" t="s">
        <v>6562</v>
      </c>
      <c r="D1423" s="106" t="s">
        <v>6710</v>
      </c>
      <c r="E1423" s="106" t="s">
        <v>6629</v>
      </c>
      <c r="F1423" s="62">
        <v>5375.205524723704</v>
      </c>
      <c r="G1423" s="62">
        <v>119.27645367068881</v>
      </c>
      <c r="H1423" s="62">
        <v>641135.45274013747</v>
      </c>
      <c r="I1423" s="127">
        <v>11535.333333333332</v>
      </c>
      <c r="J1423" s="16">
        <v>12549.294061566858</v>
      </c>
      <c r="K1423" s="17">
        <f>gp_need_index[[#This Row],[Normalised weighted population (base year)]]/gp_need_index[[#This Row],[Registered population (base year)]]</f>
        <v>1.0879004272293988</v>
      </c>
      <c r="L1423" s="113">
        <v>11642.426786732853</v>
      </c>
      <c r="M1423" s="16">
        <v>12663.11155978818</v>
      </c>
      <c r="N1423" s="17">
        <f>gp_need_index[[#This Row],[Normalised weighted population 2025/26]]/gp_need_index[[#This Row],[Registered population 2025/26]]</f>
        <v>1.0876694173605155</v>
      </c>
    </row>
    <row r="1424" spans="1:14" ht="13" x14ac:dyDescent="0.3">
      <c r="A1424" s="6" t="s">
        <v>2580</v>
      </c>
      <c r="B1424" s="1" t="s">
        <v>8051</v>
      </c>
      <c r="C1424" s="106" t="s">
        <v>6562</v>
      </c>
      <c r="D1424" s="106" t="s">
        <v>6710</v>
      </c>
      <c r="E1424" s="106" t="s">
        <v>6629</v>
      </c>
      <c r="F1424" s="62">
        <v>5445.5848609744098</v>
      </c>
      <c r="G1424" s="62">
        <v>165.38709429394731</v>
      </c>
      <c r="H1424" s="62">
        <v>900629.45688766672</v>
      </c>
      <c r="I1424" s="127">
        <v>16890.083333333328</v>
      </c>
      <c r="J1424" s="16">
        <v>17628.511801504712</v>
      </c>
      <c r="K1424" s="17">
        <f>gp_need_index[[#This Row],[Normalised weighted population (base year)]]/gp_need_index[[#This Row],[Registered population (base year)]]</f>
        <v>1.0437196462325358</v>
      </c>
      <c r="L1424" s="113">
        <v>17040.652100391068</v>
      </c>
      <c r="M1424" s="16">
        <v>17788.395943255535</v>
      </c>
      <c r="N1424" s="17">
        <f>gp_need_index[[#This Row],[Normalised weighted population 2025/26]]/gp_need_index[[#This Row],[Registered population 2025/26]]</f>
        <v>1.0438800016841672</v>
      </c>
    </row>
    <row r="1425" spans="1:14" ht="13" x14ac:dyDescent="0.3">
      <c r="A1425" s="6" t="s">
        <v>2583</v>
      </c>
      <c r="B1425" s="1" t="s">
        <v>8052</v>
      </c>
      <c r="C1425" s="106" t="s">
        <v>6562</v>
      </c>
      <c r="D1425" s="106" t="s">
        <v>6710</v>
      </c>
      <c r="E1425" s="106" t="s">
        <v>6631</v>
      </c>
      <c r="F1425" s="62">
        <v>5220.6578892299103</v>
      </c>
      <c r="G1425" s="62">
        <v>78.395678868574947</v>
      </c>
      <c r="H1425" s="62">
        <v>409277.01936676039</v>
      </c>
      <c r="I1425" s="127">
        <v>9310.5833333333321</v>
      </c>
      <c r="J1425" s="16">
        <v>8011.002428151216</v>
      </c>
      <c r="K1425" s="17">
        <f>gp_need_index[[#This Row],[Normalised weighted population (base year)]]/gp_need_index[[#This Row],[Registered population (base year)]]</f>
        <v>0.86041895994535433</v>
      </c>
      <c r="L1425" s="113">
        <v>9395.7664819412857</v>
      </c>
      <c r="M1425" s="16">
        <v>8083.659284396982</v>
      </c>
      <c r="N1425" s="17">
        <f>gp_need_index[[#This Row],[Normalised weighted population 2025/26]]/gp_need_index[[#This Row],[Registered population 2025/26]]</f>
        <v>0.86035123371082278</v>
      </c>
    </row>
    <row r="1426" spans="1:14" ht="13" x14ac:dyDescent="0.3">
      <c r="A1426" s="6" t="s">
        <v>2639</v>
      </c>
      <c r="B1426" s="1" t="s">
        <v>8053</v>
      </c>
      <c r="C1426" s="106" t="s">
        <v>6562</v>
      </c>
      <c r="D1426" s="106" t="s">
        <v>6710</v>
      </c>
      <c r="E1426" s="106" t="s">
        <v>6630</v>
      </c>
      <c r="F1426" s="62">
        <v>5337.0272358739103</v>
      </c>
      <c r="G1426" s="62">
        <v>80.01359300554131</v>
      </c>
      <c r="H1426" s="62">
        <v>427034.7251107042</v>
      </c>
      <c r="I1426" s="127">
        <v>9585.1666666666679</v>
      </c>
      <c r="J1426" s="16">
        <v>8358.5836924333653</v>
      </c>
      <c r="K1426" s="17">
        <f>gp_need_index[[#This Row],[Normalised weighted population (base year)]]/gp_need_index[[#This Row],[Registered population (base year)]]</f>
        <v>0.87203321372607301</v>
      </c>
      <c r="L1426" s="113">
        <v>9676.7711836896742</v>
      </c>
      <c r="M1426" s="16">
        <v>8434.3929833686943</v>
      </c>
      <c r="N1426" s="17">
        <f>gp_need_index[[#This Row],[Normalised weighted population 2025/26]]/gp_need_index[[#This Row],[Registered population 2025/26]]</f>
        <v>0.8716123201905378</v>
      </c>
    </row>
    <row r="1427" spans="1:14" ht="13" x14ac:dyDescent="0.3">
      <c r="A1427" s="6" t="s">
        <v>2641</v>
      </c>
      <c r="B1427" s="1" t="s">
        <v>8054</v>
      </c>
      <c r="C1427" s="106" t="s">
        <v>6562</v>
      </c>
      <c r="D1427" s="106" t="s">
        <v>6710</v>
      </c>
      <c r="E1427" s="106" t="s">
        <v>6632</v>
      </c>
      <c r="F1427" s="62">
        <v>5276.7498790099562</v>
      </c>
      <c r="G1427" s="62">
        <v>180.37746870429442</v>
      </c>
      <c r="H1427" s="62">
        <v>951806.78616150771</v>
      </c>
      <c r="I1427" s="127">
        <v>22269.416666666668</v>
      </c>
      <c r="J1427" s="16">
        <v>18630.233593051584</v>
      </c>
      <c r="K1427" s="17">
        <f>gp_need_index[[#This Row],[Normalised weighted population (base year)]]/gp_need_index[[#This Row],[Registered population (base year)]]</f>
        <v>0.83658381680637872</v>
      </c>
      <c r="L1427" s="113">
        <v>22490.218736501658</v>
      </c>
      <c r="M1427" s="16">
        <v>18799.202984352563</v>
      </c>
      <c r="N1427" s="17">
        <f>gp_need_index[[#This Row],[Normalised weighted population 2025/26]]/gp_need_index[[#This Row],[Registered population 2025/26]]</f>
        <v>0.83588351027646657</v>
      </c>
    </row>
    <row r="1428" spans="1:14" ht="13" x14ac:dyDescent="0.3">
      <c r="A1428" s="6" t="s">
        <v>2586</v>
      </c>
      <c r="B1428" s="1" t="s">
        <v>8055</v>
      </c>
      <c r="C1428" s="106" t="s">
        <v>6562</v>
      </c>
      <c r="D1428" s="106" t="s">
        <v>6710</v>
      </c>
      <c r="E1428" s="106" t="s">
        <v>6631</v>
      </c>
      <c r="F1428" s="62">
        <v>5316.9485473632813</v>
      </c>
      <c r="G1428" s="62">
        <v>38.401430546440082</v>
      </c>
      <c r="H1428" s="62">
        <v>204178.43036056653</v>
      </c>
      <c r="I1428" s="127">
        <v>5846.416666666667</v>
      </c>
      <c r="J1428" s="16">
        <v>3996.4958304410588</v>
      </c>
      <c r="K1428" s="17">
        <f>gp_need_index[[#This Row],[Normalised weighted population (base year)]]/gp_need_index[[#This Row],[Registered population (base year)]]</f>
        <v>0.68358039775493118</v>
      </c>
      <c r="L1428" s="113">
        <v>5901.2213865276772</v>
      </c>
      <c r="M1428" s="16">
        <v>4032.7425830345633</v>
      </c>
      <c r="N1428" s="17">
        <f>gp_need_index[[#This Row],[Normalised weighted population 2025/26]]/gp_need_index[[#This Row],[Registered population 2025/26]]</f>
        <v>0.68337422355331412</v>
      </c>
    </row>
    <row r="1429" spans="1:14" ht="13" x14ac:dyDescent="0.3">
      <c r="A1429" s="6" t="s">
        <v>2618</v>
      </c>
      <c r="B1429" s="1" t="s">
        <v>8056</v>
      </c>
      <c r="C1429" s="106" t="s">
        <v>6562</v>
      </c>
      <c r="D1429" s="106" t="s">
        <v>6710</v>
      </c>
      <c r="E1429" s="106" t="s">
        <v>6632</v>
      </c>
      <c r="F1429" s="62">
        <v>5328.8488362630205</v>
      </c>
      <c r="G1429" s="62">
        <v>43.701675019329116</v>
      </c>
      <c r="H1429" s="62">
        <v>232879.62006949668</v>
      </c>
      <c r="I1429" s="127">
        <v>7315.9166666666661</v>
      </c>
      <c r="J1429" s="16">
        <v>4558.2798778444821</v>
      </c>
      <c r="K1429" s="17">
        <f>gp_need_index[[#This Row],[Normalised weighted population (base year)]]/gp_need_index[[#This Row],[Registered population (base year)]]</f>
        <v>0.62306339526983168</v>
      </c>
      <c r="L1429" s="113">
        <v>7378.2766125493654</v>
      </c>
      <c r="M1429" s="16">
        <v>4599.6218058719523</v>
      </c>
      <c r="N1429" s="17">
        <f>gp_need_index[[#This Row],[Normalised weighted population 2025/26]]/gp_need_index[[#This Row],[Registered population 2025/26]]</f>
        <v>0.62340056457746118</v>
      </c>
    </row>
    <row r="1430" spans="1:14" ht="13" x14ac:dyDescent="0.3">
      <c r="A1430" s="6" t="s">
        <v>2635</v>
      </c>
      <c r="B1430" s="1" t="s">
        <v>8057</v>
      </c>
      <c r="C1430" s="106" t="s">
        <v>6562</v>
      </c>
      <c r="D1430" s="106" t="s">
        <v>6710</v>
      </c>
      <c r="E1430" s="106" t="s">
        <v>6629</v>
      </c>
      <c r="F1430" s="62">
        <v>5347.2259167086695</v>
      </c>
      <c r="G1430" s="62">
        <v>183.14967900158231</v>
      </c>
      <c r="H1430" s="62">
        <v>979342.7101941345</v>
      </c>
      <c r="I1430" s="127">
        <v>21356.583333333336</v>
      </c>
      <c r="J1430" s="16">
        <v>19169.209259528194</v>
      </c>
      <c r="K1430" s="17">
        <f>gp_need_index[[#This Row],[Normalised weighted population (base year)]]/gp_need_index[[#This Row],[Registered population (base year)]]</f>
        <v>0.89757846376151884</v>
      </c>
      <c r="L1430" s="113">
        <v>21548.524557522655</v>
      </c>
      <c r="M1430" s="16">
        <v>19343.066962606681</v>
      </c>
      <c r="N1430" s="17">
        <f>gp_need_index[[#This Row],[Normalised weighted population 2025/26]]/gp_need_index[[#This Row],[Registered population 2025/26]]</f>
        <v>0.89765157289406894</v>
      </c>
    </row>
    <row r="1431" spans="1:14" ht="13" x14ac:dyDescent="0.3">
      <c r="A1431" s="6" t="s">
        <v>2637</v>
      </c>
      <c r="B1431" s="1" t="s">
        <v>8058</v>
      </c>
      <c r="C1431" s="106" t="s">
        <v>6562</v>
      </c>
      <c r="D1431" s="106" t="s">
        <v>6710</v>
      </c>
      <c r="E1431" s="106" t="s">
        <v>6628</v>
      </c>
      <c r="F1431" s="62">
        <v>5154.2045140759701</v>
      </c>
      <c r="G1431" s="62">
        <v>59.855636990799766</v>
      </c>
      <c r="H1431" s="62">
        <v>308508.19437087275</v>
      </c>
      <c r="I1431" s="127">
        <v>7708.666666666667</v>
      </c>
      <c r="J1431" s="16">
        <v>6038.5992305003811</v>
      </c>
      <c r="K1431" s="17">
        <f>gp_need_index[[#This Row],[Normalised weighted population (base year)]]/gp_need_index[[#This Row],[Registered population (base year)]]</f>
        <v>0.78335197143912227</v>
      </c>
      <c r="L1431" s="113">
        <v>7781.8084545238862</v>
      </c>
      <c r="M1431" s="16">
        <v>6093.367112566485</v>
      </c>
      <c r="N1431" s="17">
        <f>gp_need_index[[#This Row],[Normalised weighted population 2025/26]]/gp_need_index[[#This Row],[Registered population 2025/26]]</f>
        <v>0.78302712642896777</v>
      </c>
    </row>
    <row r="1432" spans="1:14" ht="13" x14ac:dyDescent="0.3">
      <c r="A1432" s="6" t="s">
        <v>2627</v>
      </c>
      <c r="B1432" s="1" t="s">
        <v>8059</v>
      </c>
      <c r="C1432" s="106" t="s">
        <v>6562</v>
      </c>
      <c r="D1432" s="106" t="s">
        <v>6710</v>
      </c>
      <c r="E1432" s="106" t="s">
        <v>6629</v>
      </c>
      <c r="F1432" s="62">
        <v>5315.8339644451535</v>
      </c>
      <c r="G1432" s="62">
        <v>66.269529967481049</v>
      </c>
      <c r="H1432" s="62">
        <v>352277.81820895168</v>
      </c>
      <c r="I1432" s="127">
        <v>7438.3333333333339</v>
      </c>
      <c r="J1432" s="16">
        <v>6895.3259614285644</v>
      </c>
      <c r="K1432" s="17">
        <f>gp_need_index[[#This Row],[Normalised weighted population (base year)]]/gp_need_index[[#This Row],[Registered population (base year)]]</f>
        <v>0.92699878486604037</v>
      </c>
      <c r="L1432" s="113">
        <v>7507.0813176561687</v>
      </c>
      <c r="M1432" s="16">
        <v>6957.8640409810923</v>
      </c>
      <c r="N1432" s="17">
        <f>gp_need_index[[#This Row],[Normalised weighted population 2025/26]]/gp_need_index[[#This Row],[Registered population 2025/26]]</f>
        <v>0.9268401055702763</v>
      </c>
    </row>
    <row r="1433" spans="1:14" ht="13" x14ac:dyDescent="0.3">
      <c r="A1433" s="6" t="s">
        <v>2619</v>
      </c>
      <c r="B1433" s="1" t="s">
        <v>8060</v>
      </c>
      <c r="C1433" s="106" t="s">
        <v>6562</v>
      </c>
      <c r="D1433" s="106" t="s">
        <v>6710</v>
      </c>
      <c r="E1433" s="106" t="s">
        <v>6629</v>
      </c>
      <c r="F1433" s="62">
        <v>5305.520322857481</v>
      </c>
      <c r="G1433" s="62">
        <v>68.982207574326665</v>
      </c>
      <c r="H1433" s="62">
        <v>365986.50420116336</v>
      </c>
      <c r="I1433" s="127">
        <v>7557.25</v>
      </c>
      <c r="J1433" s="16">
        <v>7163.6535527022843</v>
      </c>
      <c r="K1433" s="17">
        <f>gp_need_index[[#This Row],[Normalised weighted population (base year)]]/gp_need_index[[#This Row],[Registered population (base year)]]</f>
        <v>0.94791803271061359</v>
      </c>
      <c r="L1433" s="113">
        <v>7629.9679675190164</v>
      </c>
      <c r="M1433" s="16">
        <v>7228.6252651741379</v>
      </c>
      <c r="N1433" s="17">
        <f>gp_need_index[[#This Row],[Normalised weighted population 2025/26]]/gp_need_index[[#This Row],[Registered population 2025/26]]</f>
        <v>0.94739916287284487</v>
      </c>
    </row>
    <row r="1434" spans="1:14" ht="13" x14ac:dyDescent="0.3">
      <c r="A1434" s="6" t="s">
        <v>2638</v>
      </c>
      <c r="B1434" s="1" t="s">
        <v>8061</v>
      </c>
      <c r="C1434" s="106" t="s">
        <v>6562</v>
      </c>
      <c r="D1434" s="106" t="s">
        <v>6710</v>
      </c>
      <c r="E1434" s="106" t="s">
        <v>6630</v>
      </c>
      <c r="F1434" s="62">
        <v>5374.312601523824</v>
      </c>
      <c r="G1434" s="62">
        <v>121.30828109103273</v>
      </c>
      <c r="H1434" s="62">
        <v>651948.62373673136</v>
      </c>
      <c r="I1434" s="127">
        <v>12096.083333333334</v>
      </c>
      <c r="J1434" s="16">
        <v>12760.94615785058</v>
      </c>
      <c r="K1434" s="17">
        <f>gp_need_index[[#This Row],[Normalised weighted population (base year)]]/gp_need_index[[#This Row],[Registered population (base year)]]</f>
        <v>1.0549651326132217</v>
      </c>
      <c r="L1434" s="113">
        <v>12205.269159765907</v>
      </c>
      <c r="M1434" s="16">
        <v>12876.683263021434</v>
      </c>
      <c r="N1434" s="17">
        <f>gp_need_index[[#This Row],[Normalised weighted population 2025/26]]/gp_need_index[[#This Row],[Registered population 2025/26]]</f>
        <v>1.0550101840825283</v>
      </c>
    </row>
    <row r="1435" spans="1:14" ht="13" x14ac:dyDescent="0.3">
      <c r="A1435" s="6" t="s">
        <v>2632</v>
      </c>
      <c r="B1435" s="1" t="s">
        <v>8062</v>
      </c>
      <c r="C1435" s="106" t="s">
        <v>6562</v>
      </c>
      <c r="D1435" s="106" t="s">
        <v>6710</v>
      </c>
      <c r="E1435" s="106" t="s">
        <v>6631</v>
      </c>
      <c r="F1435" s="62">
        <v>5275.2953752790181</v>
      </c>
      <c r="G1435" s="62">
        <v>68.876672148023431</v>
      </c>
      <c r="H1435" s="62">
        <v>363344.79004707717</v>
      </c>
      <c r="I1435" s="127">
        <v>7861.3333333333339</v>
      </c>
      <c r="J1435" s="16">
        <v>7111.9458400737831</v>
      </c>
      <c r="K1435" s="17">
        <f>gp_need_index[[#This Row],[Normalised weighted population (base year)]]/gp_need_index[[#This Row],[Registered population (base year)]]</f>
        <v>0.9046742503485985</v>
      </c>
      <c r="L1435" s="113">
        <v>7933.1245036546406</v>
      </c>
      <c r="M1435" s="16">
        <v>7176.4485825413285</v>
      </c>
      <c r="N1435" s="17">
        <f>gp_need_index[[#This Row],[Normalised weighted population 2025/26]]/gp_need_index[[#This Row],[Registered population 2025/26]]</f>
        <v>0.90461817147017853</v>
      </c>
    </row>
    <row r="1436" spans="1:14" ht="13" x14ac:dyDescent="0.3">
      <c r="A1436" s="6" t="s">
        <v>2626</v>
      </c>
      <c r="B1436" s="1" t="s">
        <v>8063</v>
      </c>
      <c r="C1436" s="106" t="s">
        <v>6562</v>
      </c>
      <c r="D1436" s="106" t="s">
        <v>6710</v>
      </c>
      <c r="E1436" s="106" t="s">
        <v>6630</v>
      </c>
      <c r="F1436" s="62">
        <v>5254.1421972656253</v>
      </c>
      <c r="G1436" s="62">
        <v>59.112777230350822</v>
      </c>
      <c r="H1436" s="62">
        <v>310586.93724354892</v>
      </c>
      <c r="I1436" s="127">
        <v>6639.5</v>
      </c>
      <c r="J1436" s="16">
        <v>6079.2875990442008</v>
      </c>
      <c r="K1436" s="17">
        <f>gp_need_index[[#This Row],[Normalised weighted population (base year)]]/gp_need_index[[#This Row],[Registered population (base year)]]</f>
        <v>0.91562430891546065</v>
      </c>
      <c r="L1436" s="113">
        <v>6704.7263632209606</v>
      </c>
      <c r="M1436" s="16">
        <v>6134.4245097020048</v>
      </c>
      <c r="N1436" s="17">
        <f>gp_need_index[[#This Row],[Normalised weighted population 2025/26]]/gp_need_index[[#This Row],[Registered population 2025/26]]</f>
        <v>0.9149403237919792</v>
      </c>
    </row>
    <row r="1437" spans="1:14" ht="13" x14ac:dyDescent="0.3">
      <c r="A1437" s="6" t="s">
        <v>2577</v>
      </c>
      <c r="B1437" s="1" t="s">
        <v>8064</v>
      </c>
      <c r="C1437" s="106" t="s">
        <v>6562</v>
      </c>
      <c r="D1437" s="106" t="s">
        <v>6710</v>
      </c>
      <c r="E1437" s="106" t="s">
        <v>6671</v>
      </c>
      <c r="F1437" s="62">
        <v>5414.0054931640625</v>
      </c>
      <c r="G1437" s="62">
        <v>91.816924572844385</v>
      </c>
      <c r="H1437" s="62">
        <v>497097.33400280989</v>
      </c>
      <c r="I1437" s="127">
        <v>6774.1666666666661</v>
      </c>
      <c r="J1437" s="16">
        <v>9729.9573669819038</v>
      </c>
      <c r="K1437" s="17">
        <f>gp_need_index[[#This Row],[Normalised weighted population (base year)]]/gp_need_index[[#This Row],[Registered population (base year)]]</f>
        <v>1.4363327396208987</v>
      </c>
      <c r="L1437" s="113">
        <v>6826.1634844223227</v>
      </c>
      <c r="M1437" s="16">
        <v>9818.2045145805587</v>
      </c>
      <c r="N1437" s="17">
        <f>gp_need_index[[#This Row],[Normalised weighted population 2025/26]]/gp_need_index[[#This Row],[Registered population 2025/26]]</f>
        <v>1.4383195680833365</v>
      </c>
    </row>
    <row r="1438" spans="1:14" ht="13" x14ac:dyDescent="0.3">
      <c r="A1438" s="6" t="s">
        <v>2633</v>
      </c>
      <c r="B1438" s="1" t="s">
        <v>8065</v>
      </c>
      <c r="C1438" s="106" t="s">
        <v>6562</v>
      </c>
      <c r="D1438" s="106" t="s">
        <v>6710</v>
      </c>
      <c r="E1438" s="106" t="s">
        <v>6632</v>
      </c>
      <c r="F1438" s="62">
        <v>5395.5435791015625</v>
      </c>
      <c r="G1438" s="62">
        <v>91.29011567717717</v>
      </c>
      <c r="H1438" s="62">
        <v>492559.79747743218</v>
      </c>
      <c r="I1438" s="127">
        <v>10450.75</v>
      </c>
      <c r="J1438" s="16">
        <v>9641.1416885964736</v>
      </c>
      <c r="K1438" s="17">
        <f>gp_need_index[[#This Row],[Normalised weighted population (base year)]]/gp_need_index[[#This Row],[Registered population (base year)]]</f>
        <v>0.92253108041015941</v>
      </c>
      <c r="L1438" s="113">
        <v>10544.907543134364</v>
      </c>
      <c r="M1438" s="16">
        <v>9728.5833105402926</v>
      </c>
      <c r="N1438" s="17">
        <f>gp_need_index[[#This Row],[Normalised weighted population 2025/26]]/gp_need_index[[#This Row],[Registered population 2025/26]]</f>
        <v>0.92258592792256688</v>
      </c>
    </row>
    <row r="1439" spans="1:14" ht="13" x14ac:dyDescent="0.3">
      <c r="A1439" s="6" t="s">
        <v>2649</v>
      </c>
      <c r="B1439" s="1" t="s">
        <v>8066</v>
      </c>
      <c r="C1439" s="106" t="s">
        <v>6562</v>
      </c>
      <c r="D1439" s="106" t="s">
        <v>6710</v>
      </c>
      <c r="E1439" s="106" t="s">
        <v>6632</v>
      </c>
      <c r="F1439" s="62">
        <v>5315.4121423669767</v>
      </c>
      <c r="G1439" s="62">
        <v>76.051757942565715</v>
      </c>
      <c r="H1439" s="62">
        <v>404246.43761626794</v>
      </c>
      <c r="I1439" s="127">
        <v>11247.999999999998</v>
      </c>
      <c r="J1439" s="16">
        <v>7912.5361065371635</v>
      </c>
      <c r="K1439" s="17">
        <f>gp_need_index[[#This Row],[Normalised weighted population (base year)]]/gp_need_index[[#This Row],[Registered population (base year)]]</f>
        <v>0.70346160264377355</v>
      </c>
      <c r="L1439" s="113">
        <v>11359.040684714704</v>
      </c>
      <c r="M1439" s="16">
        <v>7984.2999093306644</v>
      </c>
      <c r="N1439" s="17">
        <f>gp_need_index[[#This Row],[Normalised weighted population 2025/26]]/gp_need_index[[#This Row],[Registered population 2025/26]]</f>
        <v>0.70290265973558308</v>
      </c>
    </row>
    <row r="1440" spans="1:14" ht="13" x14ac:dyDescent="0.3">
      <c r="A1440" s="6" t="s">
        <v>2588</v>
      </c>
      <c r="B1440" s="1" t="s">
        <v>8067</v>
      </c>
      <c r="C1440" s="106" t="s">
        <v>6562</v>
      </c>
      <c r="D1440" s="106" t="s">
        <v>6710</v>
      </c>
      <c r="E1440" s="106" t="s">
        <v>6671</v>
      </c>
      <c r="F1440" s="62">
        <v>5344.2588588169647</v>
      </c>
      <c r="G1440" s="62">
        <v>57.198524313569386</v>
      </c>
      <c r="H1440" s="62">
        <v>305683.72027405072</v>
      </c>
      <c r="I1440" s="127">
        <v>5865.75</v>
      </c>
      <c r="J1440" s="16">
        <v>5983.314257787034</v>
      </c>
      <c r="K1440" s="17">
        <f>gp_need_index[[#This Row],[Normalised weighted population (base year)]]/gp_need_index[[#This Row],[Registered population (base year)]]</f>
        <v>1.0200424937624402</v>
      </c>
      <c r="L1440" s="113">
        <v>5912.9661361007657</v>
      </c>
      <c r="M1440" s="16">
        <v>6037.5807254108113</v>
      </c>
      <c r="N1440" s="17">
        <f>gp_need_index[[#This Row],[Normalised weighted population 2025/26]]/gp_need_index[[#This Row],[Registered population 2025/26]]</f>
        <v>1.0210748017901252</v>
      </c>
    </row>
    <row r="1441" spans="1:14" ht="13" x14ac:dyDescent="0.3">
      <c r="A1441" s="6" t="s">
        <v>2591</v>
      </c>
      <c r="B1441" s="1" t="s">
        <v>8068</v>
      </c>
      <c r="C1441" s="106" t="s">
        <v>6562</v>
      </c>
      <c r="D1441" s="106" t="s">
        <v>6710</v>
      </c>
      <c r="E1441" s="106" t="s">
        <v>6628</v>
      </c>
      <c r="F1441" s="62">
        <v>5358.9097377232147</v>
      </c>
      <c r="G1441" s="62">
        <v>42.65464382475092</v>
      </c>
      <c r="H1441" s="62">
        <v>228582.3861515731</v>
      </c>
      <c r="I1441" s="127">
        <v>4086.5</v>
      </c>
      <c r="J1441" s="16">
        <v>4474.1677735194398</v>
      </c>
      <c r="K1441" s="17">
        <f>gp_need_index[[#This Row],[Normalised weighted population (base year)]]/gp_need_index[[#This Row],[Registered population (base year)]]</f>
        <v>1.0948654774304269</v>
      </c>
      <c r="L1441" s="113">
        <v>4123.3387378772868</v>
      </c>
      <c r="M1441" s="16">
        <v>4514.7468355850924</v>
      </c>
      <c r="N1441" s="17">
        <f>gp_need_index[[#This Row],[Normalised weighted population 2025/26]]/gp_need_index[[#This Row],[Registered population 2025/26]]</f>
        <v>1.0949250407472717</v>
      </c>
    </row>
    <row r="1442" spans="1:14" ht="13" x14ac:dyDescent="0.3">
      <c r="A1442" s="6" t="s">
        <v>2589</v>
      </c>
      <c r="B1442" s="1" t="s">
        <v>8069</v>
      </c>
      <c r="C1442" s="106" t="s">
        <v>6562</v>
      </c>
      <c r="D1442" s="106" t="s">
        <v>6710</v>
      </c>
      <c r="E1442" s="106" t="s">
        <v>6629</v>
      </c>
      <c r="F1442" s="62">
        <v>5304.887739701705</v>
      </c>
      <c r="G1442" s="62">
        <v>38.016977950931988</v>
      </c>
      <c r="H1442" s="62">
        <v>201675.80023240915</v>
      </c>
      <c r="I1442" s="127">
        <v>4998.25</v>
      </c>
      <c r="J1442" s="16">
        <v>3947.5104853453272</v>
      </c>
      <c r="K1442" s="17">
        <f>gp_need_index[[#This Row],[Normalised weighted population (base year)]]/gp_need_index[[#This Row],[Registered population (base year)]]</f>
        <v>0.78977851955090828</v>
      </c>
      <c r="L1442" s="113">
        <v>5047.8651461652944</v>
      </c>
      <c r="M1442" s="16">
        <v>3983.3129588103839</v>
      </c>
      <c r="N1442" s="17">
        <f>gp_need_index[[#This Row],[Normalised weighted population 2025/26]]/gp_need_index[[#This Row],[Registered population 2025/26]]</f>
        <v>0.78910843365860961</v>
      </c>
    </row>
    <row r="1443" spans="1:14" ht="13" x14ac:dyDescent="0.3">
      <c r="A1443" s="6" t="s">
        <v>2590</v>
      </c>
      <c r="B1443" s="1" t="s">
        <v>8070</v>
      </c>
      <c r="C1443" s="106" t="s">
        <v>6562</v>
      </c>
      <c r="D1443" s="106" t="s">
        <v>6710</v>
      </c>
      <c r="E1443" s="106" t="s">
        <v>6629</v>
      </c>
      <c r="F1443" s="62">
        <v>5311.6821480545341</v>
      </c>
      <c r="G1443" s="62">
        <v>74.367519228132167</v>
      </c>
      <c r="H1443" s="62">
        <v>395016.62427917193</v>
      </c>
      <c r="I1443" s="127">
        <v>7758.1666666666661</v>
      </c>
      <c r="J1443" s="16">
        <v>7731.8759337054225</v>
      </c>
      <c r="K1443" s="17">
        <f>gp_need_index[[#This Row],[Normalised weighted population (base year)]]/gp_need_index[[#This Row],[Registered population (base year)]]</f>
        <v>0.99661121833406818</v>
      </c>
      <c r="L1443" s="113">
        <v>7826.4947322746539</v>
      </c>
      <c r="M1443" s="16">
        <v>7802.0012149375461</v>
      </c>
      <c r="N1443" s="17">
        <f>gp_need_index[[#This Row],[Normalised weighted population 2025/26]]/gp_need_index[[#This Row],[Registered population 2025/26]]</f>
        <v>0.99687043584964008</v>
      </c>
    </row>
    <row r="1444" spans="1:14" ht="13" x14ac:dyDescent="0.3">
      <c r="A1444" s="6" t="s">
        <v>2592</v>
      </c>
      <c r="B1444" s="1" t="s">
        <v>8071</v>
      </c>
      <c r="C1444" s="106" t="s">
        <v>6562</v>
      </c>
      <c r="D1444" s="106" t="s">
        <v>6710</v>
      </c>
      <c r="E1444" s="106" t="s">
        <v>6628</v>
      </c>
      <c r="F1444" s="62">
        <v>5152.5552801467084</v>
      </c>
      <c r="G1444" s="62">
        <v>120.54370467943409</v>
      </c>
      <c r="H1444" s="62">
        <v>621108.10203446355</v>
      </c>
      <c r="I1444" s="127">
        <v>11682.25</v>
      </c>
      <c r="J1444" s="16">
        <v>12157.287797983274</v>
      </c>
      <c r="K1444" s="17">
        <f>gp_need_index[[#This Row],[Normalised weighted population (base year)]]/gp_need_index[[#This Row],[Registered population (base year)]]</f>
        <v>1.0406632111094416</v>
      </c>
      <c r="L1444" s="113">
        <v>11777.227050142716</v>
      </c>
      <c r="M1444" s="16">
        <v>12267.549943051719</v>
      </c>
      <c r="N1444" s="17">
        <f>gp_need_index[[#This Row],[Normalised weighted population 2025/26]]/gp_need_index[[#This Row],[Registered population 2025/26]]</f>
        <v>1.0416331357815729</v>
      </c>
    </row>
    <row r="1445" spans="1:14" ht="13" x14ac:dyDescent="0.3">
      <c r="A1445" s="6" t="s">
        <v>2628</v>
      </c>
      <c r="B1445" s="1" t="s">
        <v>8072</v>
      </c>
      <c r="C1445" s="106" t="s">
        <v>6562</v>
      </c>
      <c r="D1445" s="106" t="s">
        <v>6710</v>
      </c>
      <c r="E1445" s="106" t="s">
        <v>6628</v>
      </c>
      <c r="F1445" s="62">
        <v>5243.5168318838441</v>
      </c>
      <c r="G1445" s="62">
        <v>69.185546675606616</v>
      </c>
      <c r="H1445" s="62">
        <v>362775.57851662865</v>
      </c>
      <c r="I1445" s="127">
        <v>7547.333333333333</v>
      </c>
      <c r="J1445" s="16">
        <v>7100.804352189587</v>
      </c>
      <c r="K1445" s="17">
        <f>gp_need_index[[#This Row],[Normalised weighted population (base year)]]/gp_need_index[[#This Row],[Registered population (base year)]]</f>
        <v>0.9408361918809629</v>
      </c>
      <c r="L1445" s="113">
        <v>7609.447833991444</v>
      </c>
      <c r="M1445" s="16">
        <v>7165.2060454450229</v>
      </c>
      <c r="N1445" s="17">
        <f>gp_need_index[[#This Row],[Normalised weighted population 2025/26]]/gp_need_index[[#This Row],[Registered population 2025/26]]</f>
        <v>0.94161970773201298</v>
      </c>
    </row>
    <row r="1446" spans="1:14" ht="13" x14ac:dyDescent="0.3">
      <c r="A1446" s="6" t="s">
        <v>2648</v>
      </c>
      <c r="B1446" s="1" t="s">
        <v>8073</v>
      </c>
      <c r="C1446" s="106" t="s">
        <v>6562</v>
      </c>
      <c r="D1446" s="106" t="s">
        <v>6710</v>
      </c>
      <c r="E1446" s="106" t="s">
        <v>6632</v>
      </c>
      <c r="F1446" s="62">
        <v>5288.3720327524043</v>
      </c>
      <c r="G1446" s="62">
        <v>72.039284447760934</v>
      </c>
      <c r="H1446" s="62">
        <v>380970.53713303414</v>
      </c>
      <c r="I1446" s="127">
        <v>7885.0833333333339</v>
      </c>
      <c r="J1446" s="16">
        <v>7456.944205537955</v>
      </c>
      <c r="K1446" s="17">
        <f>gp_need_index[[#This Row],[Normalised weighted population (base year)]]/gp_need_index[[#This Row],[Registered population (base year)]]</f>
        <v>0.94570265021988198</v>
      </c>
      <c r="L1446" s="113">
        <v>7957.8379577813885</v>
      </c>
      <c r="M1446" s="16">
        <v>7524.5759567493333</v>
      </c>
      <c r="N1446" s="17">
        <f>gp_need_index[[#This Row],[Normalised weighted population 2025/26]]/gp_need_index[[#This Row],[Registered population 2025/26]]</f>
        <v>0.94555531246921154</v>
      </c>
    </row>
    <row r="1447" spans="1:14" ht="13" x14ac:dyDescent="0.3">
      <c r="A1447" s="6" t="s">
        <v>2594</v>
      </c>
      <c r="B1447" s="1" t="s">
        <v>8074</v>
      </c>
      <c r="C1447" s="106" t="s">
        <v>6562</v>
      </c>
      <c r="D1447" s="106" t="s">
        <v>6710</v>
      </c>
      <c r="E1447" s="106" t="s">
        <v>6628</v>
      </c>
      <c r="F1447" s="62">
        <v>5274.75191457648</v>
      </c>
      <c r="G1447" s="62">
        <v>34.515943679365748</v>
      </c>
      <c r="H1447" s="62">
        <v>182063.04000614843</v>
      </c>
      <c r="I1447" s="127">
        <v>3768.833333333333</v>
      </c>
      <c r="J1447" s="16">
        <v>3563.6192274427522</v>
      </c>
      <c r="K1447" s="17">
        <f>gp_need_index[[#This Row],[Normalised weighted population (base year)]]/gp_need_index[[#This Row],[Registered population (base year)]]</f>
        <v>0.94554969993616567</v>
      </c>
      <c r="L1447" s="113">
        <v>3801.3185652861503</v>
      </c>
      <c r="M1447" s="16">
        <v>3595.9399478825671</v>
      </c>
      <c r="N1447" s="17">
        <f>gp_need_index[[#This Row],[Normalised weighted population 2025/26]]/gp_need_index[[#This Row],[Registered population 2025/26]]</f>
        <v>0.9459717427318215</v>
      </c>
    </row>
    <row r="1448" spans="1:14" ht="13" x14ac:dyDescent="0.3">
      <c r="A1448" s="6" t="s">
        <v>2608</v>
      </c>
      <c r="B1448" s="1" t="s">
        <v>8075</v>
      </c>
      <c r="C1448" s="106" t="s">
        <v>6562</v>
      </c>
      <c r="D1448" s="106" t="s">
        <v>6710</v>
      </c>
      <c r="E1448" s="106" t="s">
        <v>6630</v>
      </c>
      <c r="F1448" s="62">
        <v>5343.6696213942305</v>
      </c>
      <c r="G1448" s="62">
        <v>69.69313022931965</v>
      </c>
      <c r="H1448" s="62">
        <v>372417.06282628735</v>
      </c>
      <c r="I1448" s="127">
        <v>7578.0833333333339</v>
      </c>
      <c r="J1448" s="16">
        <v>7289.5223856016792</v>
      </c>
      <c r="K1448" s="17">
        <f>gp_need_index[[#This Row],[Normalised weighted population (base year)]]/gp_need_index[[#This Row],[Registered population (base year)]]</f>
        <v>0.96192164495442056</v>
      </c>
      <c r="L1448" s="113">
        <v>7646.0348768842641</v>
      </c>
      <c r="M1448" s="16">
        <v>7355.6356822610069</v>
      </c>
      <c r="N1448" s="17">
        <f>gp_need_index[[#This Row],[Normalised weighted population 2025/26]]/gp_need_index[[#This Row],[Registered population 2025/26]]</f>
        <v>0.96201963510509203</v>
      </c>
    </row>
    <row r="1449" spans="1:14" ht="13" x14ac:dyDescent="0.3">
      <c r="A1449" s="6" t="s">
        <v>2609</v>
      </c>
      <c r="B1449" s="1" t="s">
        <v>8076</v>
      </c>
      <c r="C1449" s="106" t="s">
        <v>6562</v>
      </c>
      <c r="D1449" s="106" t="s">
        <v>6710</v>
      </c>
      <c r="E1449" s="106" t="s">
        <v>6629</v>
      </c>
      <c r="F1449" s="62">
        <v>5138.4185423619538</v>
      </c>
      <c r="G1449" s="62">
        <v>127.35581745881163</v>
      </c>
      <c r="H1449" s="62">
        <v>654407.49390802195</v>
      </c>
      <c r="I1449" s="127">
        <v>13725.5</v>
      </c>
      <c r="J1449" s="16">
        <v>12809.074965432286</v>
      </c>
      <c r="K1449" s="17">
        <f>gp_need_index[[#This Row],[Normalised weighted population (base year)]]/gp_need_index[[#This Row],[Registered population (base year)]]</f>
        <v>0.93323193803011084</v>
      </c>
      <c r="L1449" s="113">
        <v>13850.707909035107</v>
      </c>
      <c r="M1449" s="16">
        <v>12925.248581250231</v>
      </c>
      <c r="N1449" s="17">
        <f>gp_need_index[[#This Row],[Normalised weighted population 2025/26]]/gp_need_index[[#This Row],[Registered population 2025/26]]</f>
        <v>0.9331832471045628</v>
      </c>
    </row>
    <row r="1450" spans="1:14" ht="13" x14ac:dyDescent="0.3">
      <c r="A1450" s="6" t="s">
        <v>2652</v>
      </c>
      <c r="B1450" s="1" t="s">
        <v>8077</v>
      </c>
      <c r="C1450" s="106" t="s">
        <v>6562</v>
      </c>
      <c r="D1450" s="106" t="s">
        <v>6710</v>
      </c>
      <c r="E1450" s="106" t="s">
        <v>6628</v>
      </c>
      <c r="F1450" s="62">
        <v>5151.9438244047615</v>
      </c>
      <c r="G1450" s="62">
        <v>29.307995019813735</v>
      </c>
      <c r="H1450" s="62">
        <v>150993.14394801488</v>
      </c>
      <c r="I1450" s="127">
        <v>3501.333333333333</v>
      </c>
      <c r="J1450" s="16">
        <v>2955.4711981465625</v>
      </c>
      <c r="K1450" s="17">
        <f>gp_need_index[[#This Row],[Normalised weighted population (base year)]]/gp_need_index[[#This Row],[Registered population (base year)]]</f>
        <v>0.84409878088725132</v>
      </c>
      <c r="L1450" s="113">
        <v>3531.6342601094639</v>
      </c>
      <c r="M1450" s="16">
        <v>2982.2762388275692</v>
      </c>
      <c r="N1450" s="17">
        <f>gp_need_index[[#This Row],[Normalised weighted population 2025/26]]/gp_need_index[[#This Row],[Registered population 2025/26]]</f>
        <v>0.84444651376078017</v>
      </c>
    </row>
    <row r="1451" spans="1:14" ht="13" x14ac:dyDescent="0.3">
      <c r="A1451" s="6" t="s">
        <v>2595</v>
      </c>
      <c r="B1451" s="1" t="s">
        <v>8078</v>
      </c>
      <c r="C1451" s="106" t="s">
        <v>6562</v>
      </c>
      <c r="D1451" s="106" t="s">
        <v>6710</v>
      </c>
      <c r="E1451" s="106" t="s">
        <v>6630</v>
      </c>
      <c r="F1451" s="62">
        <v>5289.0692511944735</v>
      </c>
      <c r="G1451" s="62">
        <v>117.70862107118441</v>
      </c>
      <c r="H1451" s="62">
        <v>622569.04830810335</v>
      </c>
      <c r="I1451" s="127">
        <v>13243.25</v>
      </c>
      <c r="J1451" s="16">
        <v>12185.883696584264</v>
      </c>
      <c r="K1451" s="17">
        <f>gp_need_index[[#This Row],[Normalised weighted population (base year)]]/gp_need_index[[#This Row],[Registered population (base year)]]</f>
        <v>0.92015809537570192</v>
      </c>
      <c r="L1451" s="113">
        <v>13358.244086932005</v>
      </c>
      <c r="M1451" s="16">
        <v>12296.405195973532</v>
      </c>
      <c r="N1451" s="17">
        <f>gp_need_index[[#This Row],[Normalised weighted population 2025/26]]/gp_need_index[[#This Row],[Registered population 2025/26]]</f>
        <v>0.92051059375406674</v>
      </c>
    </row>
    <row r="1452" spans="1:14" ht="13" x14ac:dyDescent="0.3">
      <c r="A1452" s="6" t="s">
        <v>2582</v>
      </c>
      <c r="B1452" s="1" t="s">
        <v>8079</v>
      </c>
      <c r="C1452" s="106" t="s">
        <v>6562</v>
      </c>
      <c r="D1452" s="106" t="s">
        <v>6710</v>
      </c>
      <c r="E1452" s="106" t="s">
        <v>6628</v>
      </c>
      <c r="F1452" s="62">
        <v>5276.049001386089</v>
      </c>
      <c r="G1452" s="62">
        <v>49.999033228605455</v>
      </c>
      <c r="H1452" s="62">
        <v>263797.34933605371</v>
      </c>
      <c r="I1452" s="127">
        <v>5069</v>
      </c>
      <c r="J1452" s="16">
        <v>5163.4494634970742</v>
      </c>
      <c r="K1452" s="17">
        <f>gp_need_index[[#This Row],[Normalised weighted population (base year)]]/gp_need_index[[#This Row],[Registered population (base year)]]</f>
        <v>1.0186327606030923</v>
      </c>
      <c r="L1452" s="113">
        <v>5115.189487905609</v>
      </c>
      <c r="M1452" s="16">
        <v>5210.2800578910101</v>
      </c>
      <c r="N1452" s="17">
        <f>gp_need_index[[#This Row],[Normalised weighted population 2025/26]]/gp_need_index[[#This Row],[Registered population 2025/26]]</f>
        <v>1.0185898430957903</v>
      </c>
    </row>
    <row r="1453" spans="1:14" ht="13" x14ac:dyDescent="0.3">
      <c r="A1453" s="6" t="s">
        <v>2579</v>
      </c>
      <c r="B1453" s="1" t="s">
        <v>8080</v>
      </c>
      <c r="C1453" s="106" t="s">
        <v>6562</v>
      </c>
      <c r="D1453" s="106" t="s">
        <v>6710</v>
      </c>
      <c r="E1453" s="106" t="s">
        <v>6671</v>
      </c>
      <c r="F1453" s="62">
        <v>5351.011084401709</v>
      </c>
      <c r="G1453" s="62">
        <v>139.84578792146468</v>
      </c>
      <c r="H1453" s="62">
        <v>748316.36127464811</v>
      </c>
      <c r="I1453" s="127">
        <v>11642.166666666668</v>
      </c>
      <c r="J1453" s="16">
        <v>14647.204469167798</v>
      </c>
      <c r="K1453" s="17">
        <f>gp_need_index[[#This Row],[Normalised weighted population (base year)]]/gp_need_index[[#This Row],[Registered population (base year)]]</f>
        <v>1.2581167138849696</v>
      </c>
      <c r="L1453" s="113">
        <v>11740.574413650873</v>
      </c>
      <c r="M1453" s="16">
        <v>14780.04924596863</v>
      </c>
      <c r="N1453" s="17">
        <f>gp_need_index[[#This Row],[Normalised weighted population 2025/26]]/gp_need_index[[#This Row],[Registered population 2025/26]]</f>
        <v>1.2588863819800615</v>
      </c>
    </row>
    <row r="1454" spans="1:14" ht="13" x14ac:dyDescent="0.3">
      <c r="A1454" s="6" t="s">
        <v>2629</v>
      </c>
      <c r="B1454" s="1" t="s">
        <v>8081</v>
      </c>
      <c r="C1454" s="106" t="s">
        <v>6562</v>
      </c>
      <c r="D1454" s="106" t="s">
        <v>6710</v>
      </c>
      <c r="E1454" s="106" t="s">
        <v>6671</v>
      </c>
      <c r="F1454" s="62">
        <v>5265.9973332331729</v>
      </c>
      <c r="G1454" s="62">
        <v>31.143939041889432</v>
      </c>
      <c r="H1454" s="62">
        <v>164003.89994096625</v>
      </c>
      <c r="I1454" s="127">
        <v>3777.7500000000005</v>
      </c>
      <c r="J1454" s="16">
        <v>3210.1378247088878</v>
      </c>
      <c r="K1454" s="17">
        <f>gp_need_index[[#This Row],[Normalised weighted population (base year)]]/gp_need_index[[#This Row],[Registered population (base year)]]</f>
        <v>0.8497486135156872</v>
      </c>
      <c r="L1454" s="113">
        <v>3808.2618406540278</v>
      </c>
      <c r="M1454" s="16">
        <v>3239.2525983655969</v>
      </c>
      <c r="N1454" s="17">
        <f>gp_need_index[[#This Row],[Normalised weighted population 2025/26]]/gp_need_index[[#This Row],[Registered population 2025/26]]</f>
        <v>0.85058557785755884</v>
      </c>
    </row>
    <row r="1455" spans="1:14" ht="13" x14ac:dyDescent="0.3">
      <c r="A1455" s="6" t="s">
        <v>2646</v>
      </c>
      <c r="B1455" s="1" t="s">
        <v>8082</v>
      </c>
      <c r="C1455" s="106" t="s">
        <v>6562</v>
      </c>
      <c r="D1455" s="106" t="s">
        <v>6710</v>
      </c>
      <c r="E1455" s="106" t="s">
        <v>6630</v>
      </c>
      <c r="F1455" s="62">
        <v>5319.9247141192036</v>
      </c>
      <c r="G1455" s="62">
        <v>157.03909983390636</v>
      </c>
      <c r="H1455" s="62">
        <v>835436.18828943139</v>
      </c>
      <c r="I1455" s="127">
        <v>13469.916666666666</v>
      </c>
      <c r="J1455" s="16">
        <v>16352.448381555967</v>
      </c>
      <c r="K1455" s="17">
        <f>gp_need_index[[#This Row],[Normalised weighted population (base year)]]/gp_need_index[[#This Row],[Registered population (base year)]]</f>
        <v>1.2139977392749992</v>
      </c>
      <c r="L1455" s="113">
        <v>13581.90503881334</v>
      </c>
      <c r="M1455" s="16">
        <v>16500.759095724508</v>
      </c>
      <c r="N1455" s="17">
        <f>gp_need_index[[#This Row],[Normalised weighted population 2025/26]]/gp_need_index[[#This Row],[Registered population 2025/26]]</f>
        <v>1.2149075588858771</v>
      </c>
    </row>
    <row r="1456" spans="1:14" ht="13" x14ac:dyDescent="0.3">
      <c r="A1456" s="6" t="s">
        <v>2610</v>
      </c>
      <c r="B1456" s="1" t="s">
        <v>8083</v>
      </c>
      <c r="C1456" s="106" t="s">
        <v>6562</v>
      </c>
      <c r="D1456" s="106" t="s">
        <v>6710</v>
      </c>
      <c r="E1456" s="106" t="s">
        <v>6671</v>
      </c>
      <c r="F1456" s="62">
        <v>5305.2151424237545</v>
      </c>
      <c r="G1456" s="62">
        <v>396.1210563859097</v>
      </c>
      <c r="H1456" s="62">
        <v>2101507.4265714218</v>
      </c>
      <c r="I1456" s="127">
        <v>31250.750000000004</v>
      </c>
      <c r="J1456" s="16">
        <v>41133.951579028602</v>
      </c>
      <c r="K1456" s="17">
        <f>gp_need_index[[#This Row],[Normalised weighted population (base year)]]/gp_need_index[[#This Row],[Registered population (base year)]]</f>
        <v>1.3162548604122652</v>
      </c>
      <c r="L1456" s="113">
        <v>31492.774277336044</v>
      </c>
      <c r="M1456" s="16">
        <v>41507.021445565581</v>
      </c>
      <c r="N1456" s="17">
        <f>gp_need_index[[#This Row],[Normalised weighted population 2025/26]]/gp_need_index[[#This Row],[Registered population 2025/26]]</f>
        <v>1.3179855505914049</v>
      </c>
    </row>
    <row r="1457" spans="1:14" ht="13" x14ac:dyDescent="0.3">
      <c r="A1457" s="6" t="s">
        <v>2600</v>
      </c>
      <c r="B1457" s="1" t="s">
        <v>8084</v>
      </c>
      <c r="C1457" s="106" t="s">
        <v>6562</v>
      </c>
      <c r="D1457" s="106" t="s">
        <v>6710</v>
      </c>
      <c r="E1457" s="106" t="s">
        <v>6671</v>
      </c>
      <c r="F1457" s="62">
        <v>5319.610696231618</v>
      </c>
      <c r="G1457" s="62">
        <v>59.628877392132424</v>
      </c>
      <c r="H1457" s="62">
        <v>317202.41397947137</v>
      </c>
      <c r="I1457" s="127">
        <v>6005.4166666666661</v>
      </c>
      <c r="J1457" s="16">
        <v>6208.7759350295673</v>
      </c>
      <c r="K1457" s="17">
        <f>gp_need_index[[#This Row],[Normalised weighted population (base year)]]/gp_need_index[[#This Row],[Registered population (base year)]]</f>
        <v>1.0338626409540668</v>
      </c>
      <c r="L1457" s="113">
        <v>6057.7290511023875</v>
      </c>
      <c r="M1457" s="16">
        <v>6265.0872574414025</v>
      </c>
      <c r="N1457" s="17">
        <f>gp_need_index[[#This Row],[Normalised weighted population 2025/26]]/gp_need_index[[#This Row],[Registered population 2025/26]]</f>
        <v>1.0342303534195343</v>
      </c>
    </row>
    <row r="1458" spans="1:14" ht="13" x14ac:dyDescent="0.3">
      <c r="A1458" s="6" t="s">
        <v>2598</v>
      </c>
      <c r="B1458" s="1" t="s">
        <v>8085</v>
      </c>
      <c r="C1458" s="106" t="s">
        <v>6562</v>
      </c>
      <c r="D1458" s="106" t="s">
        <v>6710</v>
      </c>
      <c r="E1458" s="106" t="s">
        <v>6671</v>
      </c>
      <c r="F1458" s="62">
        <v>5266.4116256148727</v>
      </c>
      <c r="G1458" s="62">
        <v>125.91878751164886</v>
      </c>
      <c r="H1458" s="62">
        <v>663140.16643467639</v>
      </c>
      <c r="I1458" s="127">
        <v>11646.916666666668</v>
      </c>
      <c r="J1458" s="16">
        <v>12980.004329908987</v>
      </c>
      <c r="K1458" s="17">
        <f>gp_need_index[[#This Row],[Normalised weighted population (base year)]]/gp_need_index[[#This Row],[Registered population (base year)]]</f>
        <v>1.1144584186008302</v>
      </c>
      <c r="L1458" s="113">
        <v>11732.917971823896</v>
      </c>
      <c r="M1458" s="16">
        <v>13097.728212422558</v>
      </c>
      <c r="N1458" s="17">
        <f>gp_need_index[[#This Row],[Normalised weighted population 2025/26]]/gp_need_index[[#This Row],[Registered population 2025/26]]</f>
        <v>1.1163231724517462</v>
      </c>
    </row>
    <row r="1459" spans="1:14" ht="13" x14ac:dyDescent="0.3">
      <c r="A1459" s="6" t="s">
        <v>2615</v>
      </c>
      <c r="B1459" s="1" t="s">
        <v>8086</v>
      </c>
      <c r="C1459" s="106" t="s">
        <v>6562</v>
      </c>
      <c r="D1459" s="106" t="s">
        <v>6710</v>
      </c>
      <c r="E1459" s="106" t="s">
        <v>6671</v>
      </c>
      <c r="F1459" s="62">
        <v>5216.3676350911455</v>
      </c>
      <c r="G1459" s="62">
        <v>174.41533036210984</v>
      </c>
      <c r="H1459" s="62">
        <v>909814.48436463973</v>
      </c>
      <c r="I1459" s="127">
        <v>15336.666666666666</v>
      </c>
      <c r="J1459" s="16">
        <v>17808.295356258197</v>
      </c>
      <c r="K1459" s="17">
        <f>gp_need_index[[#This Row],[Normalised weighted population (base year)]]/gp_need_index[[#This Row],[Registered population (base year)]]</f>
        <v>1.1611581410296585</v>
      </c>
      <c r="L1459" s="113">
        <v>15459.796069506556</v>
      </c>
      <c r="M1459" s="16">
        <v>17969.810068965679</v>
      </c>
      <c r="N1459" s="17">
        <f>gp_need_index[[#This Row],[Normalised weighted population 2025/26]]/gp_need_index[[#This Row],[Registered population 2025/26]]</f>
        <v>1.162357510291482</v>
      </c>
    </row>
    <row r="1460" spans="1:14" ht="13" x14ac:dyDescent="0.3">
      <c r="A1460" s="6" t="s">
        <v>2631</v>
      </c>
      <c r="B1460" s="1" t="s">
        <v>8087</v>
      </c>
      <c r="C1460" s="106" t="s">
        <v>6562</v>
      </c>
      <c r="D1460" s="106" t="s">
        <v>6710</v>
      </c>
      <c r="E1460" s="106" t="s">
        <v>6629</v>
      </c>
      <c r="F1460" s="62">
        <v>5345.9988851631633</v>
      </c>
      <c r="G1460" s="62">
        <v>117.30130075109082</v>
      </c>
      <c r="H1460" s="62">
        <v>627092.62304352049</v>
      </c>
      <c r="I1460" s="127">
        <v>11266.666666666668</v>
      </c>
      <c r="J1460" s="16">
        <v>12274.426093236338</v>
      </c>
      <c r="K1460" s="17">
        <f>gp_need_index[[#This Row],[Normalised weighted population (base year)]]/gp_need_index[[#This Row],[Registered population (base year)]]</f>
        <v>1.0894461029499707</v>
      </c>
      <c r="L1460" s="113">
        <v>11355.891251229914</v>
      </c>
      <c r="M1460" s="16">
        <v>12385.750639715268</v>
      </c>
      <c r="N1460" s="17">
        <f>gp_need_index[[#This Row],[Normalised weighted population 2025/26]]/gp_need_index[[#This Row],[Registered population 2025/26]]</f>
        <v>1.0906894373767284</v>
      </c>
    </row>
    <row r="1461" spans="1:14" ht="13" x14ac:dyDescent="0.3">
      <c r="A1461" s="6" t="s">
        <v>2621</v>
      </c>
      <c r="B1461" s="1" t="s">
        <v>8088</v>
      </c>
      <c r="C1461" s="106" t="s">
        <v>6562</v>
      </c>
      <c r="D1461" s="106" t="s">
        <v>6710</v>
      </c>
      <c r="E1461" s="106" t="s">
        <v>6628</v>
      </c>
      <c r="F1461" s="62">
        <v>5270.8331250000001</v>
      </c>
      <c r="G1461" s="62">
        <v>149.56273635673</v>
      </c>
      <c r="H1461" s="62">
        <v>788320.22505469434</v>
      </c>
      <c r="I1461" s="127">
        <v>13272.333333333336</v>
      </c>
      <c r="J1461" s="16">
        <v>15430.221923637191</v>
      </c>
      <c r="K1461" s="17">
        <f>gp_need_index[[#This Row],[Normalised weighted population (base year)]]/gp_need_index[[#This Row],[Registered population (base year)]]</f>
        <v>1.1625854728108991</v>
      </c>
      <c r="L1461" s="113">
        <v>13365.740408710937</v>
      </c>
      <c r="M1461" s="16">
        <v>15570.168381799069</v>
      </c>
      <c r="N1461" s="17">
        <f>gp_need_index[[#This Row],[Normalised weighted population 2025/26]]/gp_need_index[[#This Row],[Registered population 2025/26]]</f>
        <v>1.1649312275772936</v>
      </c>
    </row>
    <row r="1462" spans="1:14" ht="13" x14ac:dyDescent="0.3">
      <c r="A1462" s="6" t="s">
        <v>2659</v>
      </c>
      <c r="B1462" s="1" t="s">
        <v>7448</v>
      </c>
      <c r="C1462" s="106" t="s">
        <v>6562</v>
      </c>
      <c r="D1462" s="106" t="s">
        <v>6710</v>
      </c>
      <c r="E1462" s="106" t="s">
        <v>6671</v>
      </c>
      <c r="F1462" s="62">
        <v>5355.9196717797258</v>
      </c>
      <c r="G1462" s="62">
        <v>30.815494015589501</v>
      </c>
      <c r="H1462" s="62">
        <v>165045.31059370624</v>
      </c>
      <c r="I1462" s="127">
        <v>2949.666666666667</v>
      </c>
      <c r="J1462" s="16">
        <v>3230.5219236761609</v>
      </c>
      <c r="K1462" s="17">
        <f>gp_need_index[[#This Row],[Normalised weighted population (base year)]]/gp_need_index[[#This Row],[Registered population (base year)]]</f>
        <v>1.0952159307298543</v>
      </c>
      <c r="L1462" s="113">
        <v>2974.4172629780983</v>
      </c>
      <c r="M1462" s="16">
        <v>3259.8215736403795</v>
      </c>
      <c r="N1462" s="17">
        <f>gp_need_index[[#This Row],[Normalised weighted population 2025/26]]/gp_need_index[[#This Row],[Registered population 2025/26]]</f>
        <v>1.0959530171555432</v>
      </c>
    </row>
    <row r="1463" spans="1:14" ht="13" x14ac:dyDescent="0.3">
      <c r="A1463" s="6" t="s">
        <v>2924</v>
      </c>
      <c r="B1463" s="1" t="s">
        <v>8089</v>
      </c>
      <c r="C1463" s="106" t="s">
        <v>6430</v>
      </c>
      <c r="D1463" s="106" t="s">
        <v>6710</v>
      </c>
      <c r="E1463" s="106" t="s">
        <v>6511</v>
      </c>
      <c r="F1463" s="62">
        <v>5384.098399286685</v>
      </c>
      <c r="G1463" s="62">
        <v>80.97963690092125</v>
      </c>
      <c r="H1463" s="62">
        <v>436002.33341306704</v>
      </c>
      <c r="I1463" s="127">
        <v>14215.75</v>
      </c>
      <c r="J1463" s="16">
        <v>8534.1115830442013</v>
      </c>
      <c r="K1463" s="17">
        <f>gp_need_index[[#This Row],[Normalised weighted population (base year)]]/gp_need_index[[#This Row],[Registered population (base year)]]</f>
        <v>0.60032791678555131</v>
      </c>
      <c r="L1463" s="113">
        <v>14371.060696088609</v>
      </c>
      <c r="M1463" s="16">
        <v>8611.5128476219816</v>
      </c>
      <c r="N1463" s="17">
        <f>gp_need_index[[#This Row],[Normalised weighted population 2025/26]]/gp_need_index[[#This Row],[Registered population 2025/26]]</f>
        <v>0.59922597431975144</v>
      </c>
    </row>
    <row r="1464" spans="1:14" ht="13" x14ac:dyDescent="0.3">
      <c r="A1464" s="6" t="s">
        <v>2952</v>
      </c>
      <c r="B1464" s="1" t="s">
        <v>8090</v>
      </c>
      <c r="C1464" s="106" t="s">
        <v>6430</v>
      </c>
      <c r="D1464" s="106" t="s">
        <v>6710</v>
      </c>
      <c r="E1464" s="106" t="s">
        <v>6516</v>
      </c>
      <c r="F1464" s="62">
        <v>5370.2400300587324</v>
      </c>
      <c r="G1464" s="62">
        <v>130.91966077897021</v>
      </c>
      <c r="H1464" s="62">
        <v>703070.00303693605</v>
      </c>
      <c r="I1464" s="127">
        <v>12844.166666666668</v>
      </c>
      <c r="J1464" s="16">
        <v>13761.572810033533</v>
      </c>
      <c r="K1464" s="17">
        <f>gp_need_index[[#This Row],[Normalised weighted population (base year)]]/gp_need_index[[#This Row],[Registered population (base year)]]</f>
        <v>1.0714258984000673</v>
      </c>
      <c r="L1464" s="113">
        <v>12956.505994565552</v>
      </c>
      <c r="M1464" s="16">
        <v>13886.385232241848</v>
      </c>
      <c r="N1464" s="17">
        <f>gp_need_index[[#This Row],[Normalised weighted population 2025/26]]/gp_need_index[[#This Row],[Registered population 2025/26]]</f>
        <v>1.0717692901208338</v>
      </c>
    </row>
    <row r="1465" spans="1:14" ht="13" x14ac:dyDescent="0.3">
      <c r="A1465" s="6" t="s">
        <v>2753</v>
      </c>
      <c r="B1465" s="1" t="s">
        <v>8091</v>
      </c>
      <c r="C1465" s="106" t="s">
        <v>6430</v>
      </c>
      <c r="D1465" s="106" t="s">
        <v>6710</v>
      </c>
      <c r="E1465" s="106" t="s">
        <v>6513</v>
      </c>
      <c r="F1465" s="62">
        <v>5461.3967684232275</v>
      </c>
      <c r="G1465" s="62">
        <v>225.6128449795705</v>
      </c>
      <c r="H1465" s="62">
        <v>1232161.2624861968</v>
      </c>
      <c r="I1465" s="127">
        <v>25145.583333333336</v>
      </c>
      <c r="J1465" s="16">
        <v>24117.764737739522</v>
      </c>
      <c r="K1465" s="17">
        <f>gp_need_index[[#This Row],[Normalised weighted population (base year)]]/gp_need_index[[#This Row],[Registered population (base year)]]</f>
        <v>0.95912528327663316</v>
      </c>
      <c r="L1465" s="113">
        <v>25376.600925144689</v>
      </c>
      <c r="M1465" s="16">
        <v>24336.504025517213</v>
      </c>
      <c r="N1465" s="17">
        <f>gp_need_index[[#This Row],[Normalised weighted population 2025/26]]/gp_need_index[[#This Row],[Registered population 2025/26]]</f>
        <v>0.95901354548248885</v>
      </c>
    </row>
    <row r="1466" spans="1:14" ht="13" x14ac:dyDescent="0.3">
      <c r="A1466" s="6" t="s">
        <v>2915</v>
      </c>
      <c r="B1466" s="1" t="s">
        <v>8092</v>
      </c>
      <c r="C1466" s="106" t="s">
        <v>6430</v>
      </c>
      <c r="D1466" s="106" t="s">
        <v>6710</v>
      </c>
      <c r="E1466" s="106" t="s">
        <v>6511</v>
      </c>
      <c r="F1466" s="62">
        <v>5456.6183614527927</v>
      </c>
      <c r="G1466" s="62">
        <v>62.448894869815945</v>
      </c>
      <c r="H1466" s="62">
        <v>340759.78639907279</v>
      </c>
      <c r="I1466" s="127">
        <v>12183.166666666668</v>
      </c>
      <c r="J1466" s="16">
        <v>6669.8772398286428</v>
      </c>
      <c r="K1466" s="17">
        <f>gp_need_index[[#This Row],[Normalised weighted population (base year)]]/gp_need_index[[#This Row],[Registered population (base year)]]</f>
        <v>0.54746663345561297</v>
      </c>
      <c r="L1466" s="113">
        <v>12316.574679275132</v>
      </c>
      <c r="M1466" s="16">
        <v>6730.370582096044</v>
      </c>
      <c r="N1466" s="17">
        <f>gp_need_index[[#This Row],[Normalised weighted population 2025/26]]/gp_need_index[[#This Row],[Registered population 2025/26]]</f>
        <v>0.5464482420929182</v>
      </c>
    </row>
    <row r="1467" spans="1:14" ht="13" x14ac:dyDescent="0.3">
      <c r="A1467" s="6" t="s">
        <v>2913</v>
      </c>
      <c r="B1467" s="1" t="s">
        <v>8093</v>
      </c>
      <c r="C1467" s="106" t="s">
        <v>6430</v>
      </c>
      <c r="D1467" s="106" t="s">
        <v>6710</v>
      </c>
      <c r="E1467" s="106" t="s">
        <v>6511</v>
      </c>
      <c r="F1467" s="62">
        <v>5415.5559675886825</v>
      </c>
      <c r="G1467" s="62">
        <v>43.692906112049172</v>
      </c>
      <c r="H1467" s="62">
        <v>236621.37843639991</v>
      </c>
      <c r="I1467" s="127">
        <v>9361.8333333333321</v>
      </c>
      <c r="J1467" s="16">
        <v>4631.5193561059177</v>
      </c>
      <c r="K1467" s="17">
        <f>gp_need_index[[#This Row],[Normalised weighted population (base year)]]/gp_need_index[[#This Row],[Registered population (base year)]]</f>
        <v>0.49472354304953642</v>
      </c>
      <c r="L1467" s="113">
        <v>9472.150505877351</v>
      </c>
      <c r="M1467" s="16">
        <v>4673.5255393612797</v>
      </c>
      <c r="N1467" s="17">
        <f>gp_need_index[[#This Row],[Normalised weighted population 2025/26]]/gp_need_index[[#This Row],[Registered population 2025/26]]</f>
        <v>0.49339646117968833</v>
      </c>
    </row>
    <row r="1468" spans="1:14" ht="13" x14ac:dyDescent="0.3">
      <c r="A1468" s="6" t="s">
        <v>2961</v>
      </c>
      <c r="B1468" s="1" t="s">
        <v>8094</v>
      </c>
      <c r="C1468" s="106" t="s">
        <v>6430</v>
      </c>
      <c r="D1468" s="106" t="s">
        <v>6710</v>
      </c>
      <c r="E1468" s="106" t="s">
        <v>6509</v>
      </c>
      <c r="F1468" s="62">
        <v>5449.2458530479753</v>
      </c>
      <c r="G1468" s="62">
        <v>68.028909972711205</v>
      </c>
      <c r="H1468" s="62">
        <v>370706.2555561706</v>
      </c>
      <c r="I1468" s="127">
        <v>9019.25</v>
      </c>
      <c r="J1468" s="16">
        <v>7256.035821376282</v>
      </c>
      <c r="K1468" s="17">
        <f>gp_need_index[[#This Row],[Normalised weighted population (base year)]]/gp_need_index[[#This Row],[Registered population (base year)]]</f>
        <v>0.80450545459725387</v>
      </c>
      <c r="L1468" s="113">
        <v>9107.2045775318547</v>
      </c>
      <c r="M1468" s="16">
        <v>7321.8454071698461</v>
      </c>
      <c r="N1468" s="17">
        <f>gp_need_index[[#This Row],[Normalised weighted population 2025/26]]/gp_need_index[[#This Row],[Registered population 2025/26]]</f>
        <v>0.80396189026360276</v>
      </c>
    </row>
    <row r="1469" spans="1:14" ht="13" x14ac:dyDescent="0.3">
      <c r="A1469" s="6" t="s">
        <v>2761</v>
      </c>
      <c r="B1469" s="1" t="s">
        <v>8095</v>
      </c>
      <c r="C1469" s="106" t="s">
        <v>6430</v>
      </c>
      <c r="D1469" s="106" t="s">
        <v>6710</v>
      </c>
      <c r="E1469" s="106" t="s">
        <v>6513</v>
      </c>
      <c r="F1469" s="62">
        <v>5376.5983306582611</v>
      </c>
      <c r="G1469" s="62">
        <v>233.36986555852982</v>
      </c>
      <c r="H1469" s="62">
        <v>1254736.0295879343</v>
      </c>
      <c r="I1469" s="127">
        <v>25166.916666666664</v>
      </c>
      <c r="J1469" s="16">
        <v>24559.632972478859</v>
      </c>
      <c r="K1469" s="17">
        <f>gp_need_index[[#This Row],[Normalised weighted population (base year)]]/gp_need_index[[#This Row],[Registered population (base year)]]</f>
        <v>0.97586976178960583</v>
      </c>
      <c r="L1469" s="113">
        <v>25391.314181701789</v>
      </c>
      <c r="M1469" s="16">
        <v>24782.379843214982</v>
      </c>
      <c r="N1469" s="17">
        <f>gp_need_index[[#This Row],[Normalised weighted population 2025/26]]/gp_need_index[[#This Row],[Registered population 2025/26]]</f>
        <v>0.97601800623121604</v>
      </c>
    </row>
    <row r="1470" spans="1:14" ht="13" x14ac:dyDescent="0.3">
      <c r="A1470" s="6" t="s">
        <v>2927</v>
      </c>
      <c r="B1470" s="1" t="s">
        <v>8096</v>
      </c>
      <c r="C1470" s="106" t="s">
        <v>6430</v>
      </c>
      <c r="D1470" s="106" t="s">
        <v>6710</v>
      </c>
      <c r="E1470" s="106" t="s">
        <v>6510</v>
      </c>
      <c r="F1470" s="62">
        <v>5544.237659801136</v>
      </c>
      <c r="G1470" s="62">
        <v>125.26317083990679</v>
      </c>
      <c r="H1470" s="62">
        <v>694488.78915671469</v>
      </c>
      <c r="I1470" s="127">
        <v>18957.083333333336</v>
      </c>
      <c r="J1470" s="16">
        <v>13593.608028289129</v>
      </c>
      <c r="K1470" s="17">
        <f>gp_need_index[[#This Row],[Normalised weighted population (base year)]]/gp_need_index[[#This Row],[Registered population (base year)]]</f>
        <v>0.71707275793775205</v>
      </c>
      <c r="L1470" s="113">
        <v>19141.991423321313</v>
      </c>
      <c r="M1470" s="16">
        <v>13716.897071480771</v>
      </c>
      <c r="N1470" s="17">
        <f>gp_need_index[[#This Row],[Normalised weighted population 2025/26]]/gp_need_index[[#This Row],[Registered population 2025/26]]</f>
        <v>0.7165867316589134</v>
      </c>
    </row>
    <row r="1471" spans="1:14" ht="13" x14ac:dyDescent="0.3">
      <c r="A1471" s="6" t="s">
        <v>2917</v>
      </c>
      <c r="B1471" s="1" t="s">
        <v>8097</v>
      </c>
      <c r="C1471" s="106" t="s">
        <v>6430</v>
      </c>
      <c r="D1471" s="106" t="s">
        <v>6710</v>
      </c>
      <c r="E1471" s="106" t="s">
        <v>6511</v>
      </c>
      <c r="F1471" s="62">
        <v>5328.8576280381949</v>
      </c>
      <c r="G1471" s="62">
        <v>42.658317983053585</v>
      </c>
      <c r="H1471" s="62">
        <v>227320.10318327401</v>
      </c>
      <c r="I1471" s="127">
        <v>7388.3333333333339</v>
      </c>
      <c r="J1471" s="16">
        <v>4449.460420197468</v>
      </c>
      <c r="K1471" s="17">
        <f>gp_need_index[[#This Row],[Normalised weighted population (base year)]]/gp_need_index[[#This Row],[Registered population (base year)]]</f>
        <v>0.60222789355255602</v>
      </c>
      <c r="L1471" s="113">
        <v>7465.1230559701926</v>
      </c>
      <c r="M1471" s="16">
        <v>4489.8153956229489</v>
      </c>
      <c r="N1471" s="17">
        <f>gp_need_index[[#This Row],[Normalised weighted population 2025/26]]/gp_need_index[[#This Row],[Registered population 2025/26]]</f>
        <v>0.60143889952788421</v>
      </c>
    </row>
    <row r="1472" spans="1:14" ht="13" x14ac:dyDescent="0.3">
      <c r="A1472" s="6" t="s">
        <v>3029</v>
      </c>
      <c r="B1472" s="1" t="s">
        <v>8098</v>
      </c>
      <c r="C1472" s="106" t="s">
        <v>6430</v>
      </c>
      <c r="D1472" s="106" t="s">
        <v>6710</v>
      </c>
      <c r="E1472" s="106" t="s">
        <v>6512</v>
      </c>
      <c r="F1472" s="62">
        <v>5451.8645652488422</v>
      </c>
      <c r="G1472" s="62">
        <v>31.778721302038683</v>
      </c>
      <c r="H1472" s="62">
        <v>173253.28459550324</v>
      </c>
      <c r="I1472" s="127">
        <v>5285.8333333333339</v>
      </c>
      <c r="J1472" s="16">
        <v>3391.1810776162811</v>
      </c>
      <c r="K1472" s="17">
        <f>gp_need_index[[#This Row],[Normalised weighted population (base year)]]/gp_need_index[[#This Row],[Registered population (base year)]]</f>
        <v>0.64156034891053715</v>
      </c>
      <c r="L1472" s="113">
        <v>5338.1204548434189</v>
      </c>
      <c r="M1472" s="16">
        <v>3421.9378472302669</v>
      </c>
      <c r="N1472" s="17">
        <f>gp_need_index[[#This Row],[Normalised weighted population 2025/26]]/gp_need_index[[#This Row],[Registered population 2025/26]]</f>
        <v>0.64103796011673952</v>
      </c>
    </row>
    <row r="1473" spans="1:14" ht="13" x14ac:dyDescent="0.3">
      <c r="A1473" s="6" t="s">
        <v>2945</v>
      </c>
      <c r="B1473" s="1" t="s">
        <v>8099</v>
      </c>
      <c r="C1473" s="106" t="s">
        <v>6430</v>
      </c>
      <c r="D1473" s="106" t="s">
        <v>6710</v>
      </c>
      <c r="E1473" s="106" t="s">
        <v>6510</v>
      </c>
      <c r="F1473" s="62">
        <v>5519.8486398381292</v>
      </c>
      <c r="G1473" s="62">
        <v>137.18097143762216</v>
      </c>
      <c r="H1473" s="62">
        <v>757218.19860163191</v>
      </c>
      <c r="I1473" s="127">
        <v>17673.833333333336</v>
      </c>
      <c r="J1473" s="16">
        <v>14821.44498858863</v>
      </c>
      <c r="K1473" s="17">
        <f>gp_need_index[[#This Row],[Normalised weighted population (base year)]]/gp_need_index[[#This Row],[Registered population (base year)]]</f>
        <v>0.83860952567856217</v>
      </c>
      <c r="L1473" s="113">
        <v>17841.14968525742</v>
      </c>
      <c r="M1473" s="16">
        <v>14955.870063047001</v>
      </c>
      <c r="N1473" s="17">
        <f>gp_need_index[[#This Row],[Normalised weighted population 2025/26]]/gp_need_index[[#This Row],[Registered population 2025/26]]</f>
        <v>0.83827950142727647</v>
      </c>
    </row>
    <row r="1474" spans="1:14" ht="13" x14ac:dyDescent="0.3">
      <c r="A1474" s="6" t="s">
        <v>2936</v>
      </c>
      <c r="B1474" s="1" t="s">
        <v>8100</v>
      </c>
      <c r="C1474" s="106" t="s">
        <v>6430</v>
      </c>
      <c r="D1474" s="106" t="s">
        <v>6710</v>
      </c>
      <c r="E1474" s="106" t="s">
        <v>6510</v>
      </c>
      <c r="F1474" s="62">
        <v>5526.9682579040527</v>
      </c>
      <c r="G1474" s="62">
        <v>137.53692781891749</v>
      </c>
      <c r="H1474" s="62">
        <v>760162.23434479791</v>
      </c>
      <c r="I1474" s="127">
        <v>14379.333333333334</v>
      </c>
      <c r="J1474" s="16">
        <v>14879.070206646456</v>
      </c>
      <c r="K1474" s="17">
        <f>gp_need_index[[#This Row],[Normalised weighted population (base year)]]/gp_need_index[[#This Row],[Registered population (base year)]]</f>
        <v>1.0347538277142976</v>
      </c>
      <c r="L1474" s="113">
        <v>14511.456871051469</v>
      </c>
      <c r="M1474" s="16">
        <v>15014.017920714803</v>
      </c>
      <c r="N1474" s="17">
        <f>gp_need_index[[#This Row],[Normalised weighted population 2025/26]]/gp_need_index[[#This Row],[Registered population 2025/26]]</f>
        <v>1.0346320189715672</v>
      </c>
    </row>
    <row r="1475" spans="1:14" ht="13" x14ac:dyDescent="0.3">
      <c r="A1475" s="6" t="s">
        <v>2939</v>
      </c>
      <c r="B1475" s="1" t="s">
        <v>8101</v>
      </c>
      <c r="C1475" s="106" t="s">
        <v>6430</v>
      </c>
      <c r="D1475" s="106" t="s">
        <v>6710</v>
      </c>
      <c r="E1475" s="106" t="s">
        <v>6515</v>
      </c>
      <c r="F1475" s="62">
        <v>5472.5284559461807</v>
      </c>
      <c r="G1475" s="62">
        <v>82.674474394262234</v>
      </c>
      <c r="H1475" s="62">
        <v>452438.41370299394</v>
      </c>
      <c r="I1475" s="127">
        <v>8258.1666666666661</v>
      </c>
      <c r="J1475" s="16">
        <v>8855.8239511503161</v>
      </c>
      <c r="K1475" s="17">
        <f>gp_need_index[[#This Row],[Normalised weighted population (base year)]]/gp_need_index[[#This Row],[Registered population (base year)]]</f>
        <v>1.0723716665705039</v>
      </c>
      <c r="L1475" s="113">
        <v>8333.2858616092417</v>
      </c>
      <c r="M1475" s="16">
        <v>8936.1430290094704</v>
      </c>
      <c r="N1475" s="17">
        <f>gp_need_index[[#This Row],[Normalised weighted population 2025/26]]/gp_need_index[[#This Row],[Registered population 2025/26]]</f>
        <v>1.0723432721992103</v>
      </c>
    </row>
    <row r="1476" spans="1:14" ht="13" x14ac:dyDescent="0.3">
      <c r="A1476" s="6" t="s">
        <v>3031</v>
      </c>
      <c r="B1476" s="1" t="s">
        <v>7114</v>
      </c>
      <c r="C1476" s="106" t="s">
        <v>6430</v>
      </c>
      <c r="D1476" s="106" t="s">
        <v>6710</v>
      </c>
      <c r="E1476" s="106" t="s">
        <v>6512</v>
      </c>
      <c r="F1476" s="62">
        <v>5426.7145426432289</v>
      </c>
      <c r="G1476" s="62">
        <v>68.236728794070643</v>
      </c>
      <c r="H1476" s="62">
        <v>370301.24848918512</v>
      </c>
      <c r="I1476" s="127">
        <v>8518.6666666666679</v>
      </c>
      <c r="J1476" s="16">
        <v>7248.108397056053</v>
      </c>
      <c r="K1476" s="17">
        <f>gp_need_index[[#This Row],[Normalised weighted population (base year)]]/gp_need_index[[#This Row],[Registered population (base year)]]</f>
        <v>0.85085010139177319</v>
      </c>
      <c r="L1476" s="113">
        <v>8605.4980028392092</v>
      </c>
      <c r="M1476" s="16">
        <v>7313.8460840161806</v>
      </c>
      <c r="N1476" s="17">
        <f>gp_need_index[[#This Row],[Normalised weighted population 2025/26]]/gp_need_index[[#This Row],[Registered population 2025/26]]</f>
        <v>0.84990387326836003</v>
      </c>
    </row>
    <row r="1477" spans="1:14" ht="13" x14ac:dyDescent="0.3">
      <c r="A1477" s="6" t="s">
        <v>2916</v>
      </c>
      <c r="B1477" s="1" t="s">
        <v>7936</v>
      </c>
      <c r="C1477" s="106" t="s">
        <v>6430</v>
      </c>
      <c r="D1477" s="106" t="s">
        <v>6710</v>
      </c>
      <c r="E1477" s="106" t="s">
        <v>6515</v>
      </c>
      <c r="F1477" s="62">
        <v>5453.9689734507419</v>
      </c>
      <c r="G1477" s="62">
        <v>71.469420903524878</v>
      </c>
      <c r="H1477" s="62">
        <v>389792.00415831659</v>
      </c>
      <c r="I1477" s="127">
        <v>10157.166666666668</v>
      </c>
      <c r="J1477" s="16">
        <v>7629.6115931883378</v>
      </c>
      <c r="K1477" s="17">
        <f>gp_need_index[[#This Row],[Normalised weighted population (base year)]]/gp_need_index[[#This Row],[Registered population (base year)]]</f>
        <v>0.7511554987304534</v>
      </c>
      <c r="L1477" s="113">
        <v>10258.231249435485</v>
      </c>
      <c r="M1477" s="16">
        <v>7698.8093743285999</v>
      </c>
      <c r="N1477" s="17">
        <f>gp_need_index[[#This Row],[Normalised weighted population 2025/26]]/gp_need_index[[#This Row],[Registered population 2025/26]]</f>
        <v>0.75050066499059176</v>
      </c>
    </row>
    <row r="1478" spans="1:14" ht="13" x14ac:dyDescent="0.3">
      <c r="A1478" s="6" t="s">
        <v>2941</v>
      </c>
      <c r="B1478" s="1" t="s">
        <v>8102</v>
      </c>
      <c r="C1478" s="106" t="s">
        <v>6430</v>
      </c>
      <c r="D1478" s="106" t="s">
        <v>6710</v>
      </c>
      <c r="E1478" s="106" t="s">
        <v>6510</v>
      </c>
      <c r="F1478" s="62">
        <v>5552.7995078890935</v>
      </c>
      <c r="G1478" s="62">
        <v>88.483593784160064</v>
      </c>
      <c r="H1478" s="62">
        <v>491331.65602094244</v>
      </c>
      <c r="I1478" s="127">
        <v>11211.083333333336</v>
      </c>
      <c r="J1478" s="16">
        <v>9617.1026057149702</v>
      </c>
      <c r="K1478" s="17">
        <f>gp_need_index[[#This Row],[Normalised weighted population (base year)]]/gp_need_index[[#This Row],[Registered population (base year)]]</f>
        <v>0.85782099015542368</v>
      </c>
      <c r="L1478" s="113">
        <v>11310.655427170661</v>
      </c>
      <c r="M1478" s="16">
        <v>9704.3262019866124</v>
      </c>
      <c r="N1478" s="17">
        <f>gp_need_index[[#This Row],[Normalised weighted population 2025/26]]/gp_need_index[[#This Row],[Registered population 2025/26]]</f>
        <v>0.85798088930149041</v>
      </c>
    </row>
    <row r="1479" spans="1:14" ht="13" x14ac:dyDescent="0.3">
      <c r="A1479" s="6" t="s">
        <v>2948</v>
      </c>
      <c r="B1479" s="1" t="s">
        <v>8103</v>
      </c>
      <c r="C1479" s="106" t="s">
        <v>6430</v>
      </c>
      <c r="D1479" s="106" t="s">
        <v>6710</v>
      </c>
      <c r="E1479" s="106" t="s">
        <v>6515</v>
      </c>
      <c r="F1479" s="62">
        <v>5484.983479817708</v>
      </c>
      <c r="G1479" s="62">
        <v>77.126877851911061</v>
      </c>
      <c r="H1479" s="62">
        <v>423039.65086765046</v>
      </c>
      <c r="I1479" s="127">
        <v>11092.666666666666</v>
      </c>
      <c r="J1479" s="16">
        <v>8280.3859243024654</v>
      </c>
      <c r="K1479" s="17">
        <f>gp_need_index[[#This Row],[Normalised weighted population (base year)]]/gp_need_index[[#This Row],[Registered population (base year)]]</f>
        <v>0.74647387982773594</v>
      </c>
      <c r="L1479" s="113">
        <v>11200.827586314908</v>
      </c>
      <c r="M1479" s="16">
        <v>8355.4859901378404</v>
      </c>
      <c r="N1479" s="17">
        <f>gp_need_index[[#This Row],[Normalised weighted population 2025/26]]/gp_need_index[[#This Row],[Registered population 2025/26]]</f>
        <v>0.74597041386000029</v>
      </c>
    </row>
    <row r="1480" spans="1:14" ht="13" x14ac:dyDescent="0.3">
      <c r="A1480" s="6" t="s">
        <v>2751</v>
      </c>
      <c r="B1480" s="1" t="s">
        <v>8104</v>
      </c>
      <c r="C1480" s="106" t="s">
        <v>6430</v>
      </c>
      <c r="D1480" s="106" t="s">
        <v>6710</v>
      </c>
      <c r="E1480" s="106" t="s">
        <v>6513</v>
      </c>
      <c r="F1480" s="62">
        <v>5337.406412760417</v>
      </c>
      <c r="G1480" s="62">
        <v>152.96324130028975</v>
      </c>
      <c r="H1480" s="62">
        <v>816426.98503278557</v>
      </c>
      <c r="I1480" s="127">
        <v>19714.916666666664</v>
      </c>
      <c r="J1480" s="16">
        <v>15980.37087355949</v>
      </c>
      <c r="K1480" s="17">
        <f>gp_need_index[[#This Row],[Normalised weighted population (base year)]]/gp_need_index[[#This Row],[Registered population (base year)]]</f>
        <v>0.81057258033347801</v>
      </c>
      <c r="L1480" s="113">
        <v>19903.692122788307</v>
      </c>
      <c r="M1480" s="16">
        <v>16125.306981085074</v>
      </c>
      <c r="N1480" s="17">
        <f>gp_need_index[[#This Row],[Normalised weighted population 2025/26]]/gp_need_index[[#This Row],[Registered population 2025/26]]</f>
        <v>0.81016662042429544</v>
      </c>
    </row>
    <row r="1481" spans="1:14" ht="13" x14ac:dyDescent="0.3">
      <c r="A1481" s="6" t="s">
        <v>2951</v>
      </c>
      <c r="B1481" s="1" t="s">
        <v>7586</v>
      </c>
      <c r="C1481" s="106" t="s">
        <v>6430</v>
      </c>
      <c r="D1481" s="106" t="s">
        <v>6710</v>
      </c>
      <c r="E1481" s="106" t="s">
        <v>6516</v>
      </c>
      <c r="F1481" s="62">
        <v>5468.125900084714</v>
      </c>
      <c r="G1481" s="62">
        <v>99.970295304750465</v>
      </c>
      <c r="H1481" s="62">
        <v>546650.16099502333</v>
      </c>
      <c r="I1481" s="127">
        <v>11094.25</v>
      </c>
      <c r="J1481" s="16">
        <v>10699.881888936676</v>
      </c>
      <c r="K1481" s="17">
        <f>gp_need_index[[#This Row],[Normalised weighted population (base year)]]/gp_need_index[[#This Row],[Registered population (base year)]]</f>
        <v>0.96445292732151122</v>
      </c>
      <c r="L1481" s="113">
        <v>11193.305046302623</v>
      </c>
      <c r="M1481" s="16">
        <v>10796.925896502975</v>
      </c>
      <c r="N1481" s="17">
        <f>gp_need_index[[#This Row],[Normalised weighted population 2025/26]]/gp_need_index[[#This Row],[Registered population 2025/26]]</f>
        <v>0.96458783637540724</v>
      </c>
    </row>
    <row r="1482" spans="1:14" ht="13" x14ac:dyDescent="0.3">
      <c r="A1482" s="6" t="s">
        <v>2970</v>
      </c>
      <c r="B1482" s="1" t="s">
        <v>8105</v>
      </c>
      <c r="C1482" s="106" t="s">
        <v>6430</v>
      </c>
      <c r="D1482" s="106" t="s">
        <v>6710</v>
      </c>
      <c r="E1482" s="106" t="s">
        <v>6509</v>
      </c>
      <c r="F1482" s="62">
        <v>5444.7355846058235</v>
      </c>
      <c r="G1482" s="62">
        <v>56.723679942778418</v>
      </c>
      <c r="H1482" s="62">
        <v>308845.43867423729</v>
      </c>
      <c r="I1482" s="127">
        <v>7179</v>
      </c>
      <c r="J1482" s="16">
        <v>6045.2002972724995</v>
      </c>
      <c r="K1482" s="17">
        <f>gp_need_index[[#This Row],[Normalised weighted population (base year)]]/gp_need_index[[#This Row],[Registered population (base year)]]</f>
        <v>0.84206718167885497</v>
      </c>
      <c r="L1482" s="113">
        <v>7248.5994330314834</v>
      </c>
      <c r="M1482" s="16">
        <v>6100.0280485951453</v>
      </c>
      <c r="N1482" s="17">
        <f>gp_need_index[[#This Row],[Normalised weighted population 2025/26]]/gp_need_index[[#This Row],[Registered population 2025/26]]</f>
        <v>0.84154575031386625</v>
      </c>
    </row>
    <row r="1483" spans="1:14" ht="13" x14ac:dyDescent="0.3">
      <c r="A1483" s="6" t="s">
        <v>2938</v>
      </c>
      <c r="B1483" s="1" t="s">
        <v>8106</v>
      </c>
      <c r="C1483" s="106" t="s">
        <v>6430</v>
      </c>
      <c r="D1483" s="106" t="s">
        <v>6710</v>
      </c>
      <c r="E1483" s="106" t="s">
        <v>6509</v>
      </c>
      <c r="F1483" s="62">
        <v>5462.190987202659</v>
      </c>
      <c r="G1483" s="62">
        <v>164.80446637528965</v>
      </c>
      <c r="H1483" s="62">
        <v>900193.47088585084</v>
      </c>
      <c r="I1483" s="127">
        <v>14462.166666666666</v>
      </c>
      <c r="J1483" s="16">
        <v>17619.978009588933</v>
      </c>
      <c r="K1483" s="17">
        <f>gp_need_index[[#This Row],[Normalised weighted population (base year)]]/gp_need_index[[#This Row],[Registered population (base year)]]</f>
        <v>1.2183498099355052</v>
      </c>
      <c r="L1483" s="113">
        <v>14582.350247539793</v>
      </c>
      <c r="M1483" s="16">
        <v>17779.784752974443</v>
      </c>
      <c r="N1483" s="17">
        <f>gp_need_index[[#This Row],[Normalised weighted population 2025/26]]/gp_need_index[[#This Row],[Registered population 2025/26]]</f>
        <v>1.2192674329691191</v>
      </c>
    </row>
    <row r="1484" spans="1:14" ht="13" x14ac:dyDescent="0.3">
      <c r="A1484" s="6" t="s">
        <v>2935</v>
      </c>
      <c r="B1484" s="1" t="s">
        <v>12499</v>
      </c>
      <c r="C1484" s="106" t="s">
        <v>6430</v>
      </c>
      <c r="D1484" s="106" t="s">
        <v>6710</v>
      </c>
      <c r="E1484" s="106" t="s">
        <v>6515</v>
      </c>
      <c r="F1484" s="62">
        <v>5468.3446466619316</v>
      </c>
      <c r="G1484" s="62">
        <v>61.762777491810041</v>
      </c>
      <c r="H1484" s="62">
        <v>337740.15366031148</v>
      </c>
      <c r="I1484" s="127">
        <v>8135.3333333333339</v>
      </c>
      <c r="J1484" s="16">
        <v>6610.7723205254051</v>
      </c>
      <c r="K1484" s="17">
        <f>gp_need_index[[#This Row],[Normalised weighted population (base year)]]/gp_need_index[[#This Row],[Registered population (base year)]]</f>
        <v>0.8126000557885853</v>
      </c>
      <c r="L1484" s="113">
        <v>8208.4939964141195</v>
      </c>
      <c r="M1484" s="16">
        <v>6670.7296028347992</v>
      </c>
      <c r="N1484" s="17">
        <f>gp_need_index[[#This Row],[Normalised weighted population 2025/26]]/gp_need_index[[#This Row],[Registered population 2025/26]]</f>
        <v>0.81266181174633345</v>
      </c>
    </row>
    <row r="1485" spans="1:14" ht="13" x14ac:dyDescent="0.3">
      <c r="A1485" s="6" t="s">
        <v>2911</v>
      </c>
      <c r="B1485" s="1" t="s">
        <v>8107</v>
      </c>
      <c r="C1485" s="106" t="s">
        <v>6430</v>
      </c>
      <c r="D1485" s="106" t="s">
        <v>6710</v>
      </c>
      <c r="E1485" s="106" t="s">
        <v>6511</v>
      </c>
      <c r="F1485" s="62">
        <v>5410.958540482955</v>
      </c>
      <c r="G1485" s="62">
        <v>61.327516431609602</v>
      </c>
      <c r="H1485" s="62">
        <v>331840.64880222676</v>
      </c>
      <c r="I1485" s="127">
        <v>10088</v>
      </c>
      <c r="J1485" s="16">
        <v>6495.2980927856479</v>
      </c>
      <c r="K1485" s="17">
        <f>gp_need_index[[#This Row],[Normalised weighted population (base year)]]/gp_need_index[[#This Row],[Registered population (base year)]]</f>
        <v>0.64386380777018715</v>
      </c>
      <c r="L1485" s="113">
        <v>10192.563539827515</v>
      </c>
      <c r="M1485" s="16">
        <v>6554.2080661670734</v>
      </c>
      <c r="N1485" s="17">
        <f>gp_need_index[[#This Row],[Normalised weighted population 2025/26]]/gp_need_index[[#This Row],[Registered population 2025/26]]</f>
        <v>0.64303823474403254</v>
      </c>
    </row>
    <row r="1486" spans="1:14" ht="13" x14ac:dyDescent="0.3">
      <c r="A1486" s="6" t="s">
        <v>2932</v>
      </c>
      <c r="B1486" s="1" t="s">
        <v>8108</v>
      </c>
      <c r="C1486" s="106" t="s">
        <v>6430</v>
      </c>
      <c r="D1486" s="106" t="s">
        <v>6710</v>
      </c>
      <c r="E1486" s="106" t="s">
        <v>6510</v>
      </c>
      <c r="F1486" s="62">
        <v>5530.3168092757933</v>
      </c>
      <c r="G1486" s="62">
        <v>77.404496990058419</v>
      </c>
      <c r="H1486" s="62">
        <v>428071.39081765764</v>
      </c>
      <c r="I1486" s="127">
        <v>8886</v>
      </c>
      <c r="J1486" s="16">
        <v>8378.8749159876079</v>
      </c>
      <c r="K1486" s="17">
        <f>gp_need_index[[#This Row],[Normalised weighted population (base year)]]/gp_need_index[[#This Row],[Registered population (base year)]]</f>
        <v>0.94292988025969027</v>
      </c>
      <c r="L1486" s="113">
        <v>8966.8913748201521</v>
      </c>
      <c r="M1486" s="16">
        <v>8454.8682408844852</v>
      </c>
      <c r="N1486" s="17">
        <f>gp_need_index[[#This Row],[Normalised weighted population 2025/26]]/gp_need_index[[#This Row],[Registered population 2025/26]]</f>
        <v>0.94289847924627768</v>
      </c>
    </row>
    <row r="1487" spans="1:14" ht="13" x14ac:dyDescent="0.3">
      <c r="A1487" s="6" t="s">
        <v>3038</v>
      </c>
      <c r="B1487" s="1" t="s">
        <v>8109</v>
      </c>
      <c r="C1487" s="106" t="s">
        <v>6430</v>
      </c>
      <c r="D1487" s="106" t="s">
        <v>6710</v>
      </c>
      <c r="E1487" s="106" t="s">
        <v>6512</v>
      </c>
      <c r="F1487" s="62">
        <v>5411.233997691761</v>
      </c>
      <c r="G1487" s="62">
        <v>41.572708755291252</v>
      </c>
      <c r="H1487" s="62">
        <v>224959.65499276997</v>
      </c>
      <c r="I1487" s="127">
        <v>7600</v>
      </c>
      <c r="J1487" s="16">
        <v>4403.2580797511118</v>
      </c>
      <c r="K1487" s="17">
        <f>gp_need_index[[#This Row],[Normalised weighted population (base year)]]/gp_need_index[[#This Row],[Registered population (base year)]]</f>
        <v>0.57937606312514633</v>
      </c>
      <c r="L1487" s="113">
        <v>7687.5507863543999</v>
      </c>
      <c r="M1487" s="16">
        <v>4443.1940168804331</v>
      </c>
      <c r="N1487" s="17">
        <f>gp_need_index[[#This Row],[Normalised weighted population 2025/26]]/gp_need_index[[#This Row],[Registered population 2025/26]]</f>
        <v>0.57797263918792141</v>
      </c>
    </row>
    <row r="1488" spans="1:14" ht="13" x14ac:dyDescent="0.3">
      <c r="A1488" s="6" t="s">
        <v>2910</v>
      </c>
      <c r="B1488" s="1" t="s">
        <v>8110</v>
      </c>
      <c r="C1488" s="106" t="s">
        <v>6430</v>
      </c>
      <c r="D1488" s="106" t="s">
        <v>6710</v>
      </c>
      <c r="E1488" s="106" t="s">
        <v>6511</v>
      </c>
      <c r="F1488" s="62">
        <v>5508.9524178340516</v>
      </c>
      <c r="G1488" s="62">
        <v>33.890180556443148</v>
      </c>
      <c r="H1488" s="62">
        <v>186699.39211725004</v>
      </c>
      <c r="I1488" s="127">
        <v>5876.416666666667</v>
      </c>
      <c r="J1488" s="16">
        <v>3654.3690772077484</v>
      </c>
      <c r="K1488" s="17">
        <f>gp_need_index[[#This Row],[Normalised weighted population (base year)]]/gp_need_index[[#This Row],[Registered population (base year)]]</f>
        <v>0.62187031391711189</v>
      </c>
      <c r="L1488" s="113">
        <v>5940.327580139583</v>
      </c>
      <c r="M1488" s="16">
        <v>3687.5128655279991</v>
      </c>
      <c r="N1488" s="17">
        <f>gp_need_index[[#This Row],[Normalised weighted population 2025/26]]/gp_need_index[[#This Row],[Registered population 2025/26]]</f>
        <v>0.62075917797135216</v>
      </c>
    </row>
    <row r="1489" spans="1:14" ht="13" x14ac:dyDescent="0.3">
      <c r="A1489" s="6" t="s">
        <v>2908</v>
      </c>
      <c r="B1489" s="1" t="s">
        <v>8111</v>
      </c>
      <c r="C1489" s="106" t="s">
        <v>6430</v>
      </c>
      <c r="D1489" s="106" t="s">
        <v>6710</v>
      </c>
      <c r="E1489" s="106" t="s">
        <v>6515</v>
      </c>
      <c r="F1489" s="62">
        <v>5362.9932353444347</v>
      </c>
      <c r="G1489" s="62">
        <v>153.64258172298105</v>
      </c>
      <c r="H1489" s="62">
        <v>823984.12644120189</v>
      </c>
      <c r="I1489" s="127">
        <v>18809.583333333332</v>
      </c>
      <c r="J1489" s="16">
        <v>16128.290926012898</v>
      </c>
      <c r="K1489" s="17">
        <f>gp_need_index[[#This Row],[Normalised weighted population (base year)]]/gp_need_index[[#This Row],[Registered population (base year)]]</f>
        <v>0.85745072818445733</v>
      </c>
      <c r="L1489" s="113">
        <v>18980.508256302608</v>
      </c>
      <c r="M1489" s="16">
        <v>16274.56861420624</v>
      </c>
      <c r="N1489" s="17">
        <f>gp_need_index[[#This Row],[Normalised weighted population 2025/26]]/gp_need_index[[#This Row],[Registered population 2025/26]]</f>
        <v>0.85743587023293533</v>
      </c>
    </row>
    <row r="1490" spans="1:14" ht="13" x14ac:dyDescent="0.3">
      <c r="A1490" s="6" t="s">
        <v>2921</v>
      </c>
      <c r="B1490" s="1" t="s">
        <v>8112</v>
      </c>
      <c r="C1490" s="106" t="s">
        <v>6430</v>
      </c>
      <c r="D1490" s="106" t="s">
        <v>6710</v>
      </c>
      <c r="E1490" s="106" t="s">
        <v>6515</v>
      </c>
      <c r="F1490" s="62">
        <v>5444.5132266773899</v>
      </c>
      <c r="G1490" s="62">
        <v>48.235440363916069</v>
      </c>
      <c r="H1490" s="62">
        <v>262618.49305594951</v>
      </c>
      <c r="I1490" s="127">
        <v>8935.5833333333339</v>
      </c>
      <c r="J1490" s="16">
        <v>5140.3750662661532</v>
      </c>
      <c r="K1490" s="17">
        <f>gp_need_index[[#This Row],[Normalised weighted population (base year)]]/gp_need_index[[#This Row],[Registered population (base year)]]</f>
        <v>0.57527022853566578</v>
      </c>
      <c r="L1490" s="113">
        <v>9026.5617694967768</v>
      </c>
      <c r="M1490" s="16">
        <v>5186.9963843332371</v>
      </c>
      <c r="N1490" s="17">
        <f>gp_need_index[[#This Row],[Normalised weighted population 2025/26]]/gp_need_index[[#This Row],[Registered population 2025/26]]</f>
        <v>0.57463700097433756</v>
      </c>
    </row>
    <row r="1491" spans="1:14" ht="13" x14ac:dyDescent="0.3">
      <c r="A1491" s="6" t="s">
        <v>2959</v>
      </c>
      <c r="B1491" s="1" t="s">
        <v>8113</v>
      </c>
      <c r="C1491" s="106" t="s">
        <v>6430</v>
      </c>
      <c r="D1491" s="106" t="s">
        <v>6710</v>
      </c>
      <c r="E1491" s="106" t="s">
        <v>6509</v>
      </c>
      <c r="F1491" s="62">
        <v>5349.1390075683594</v>
      </c>
      <c r="G1491" s="62">
        <v>66.326079140269442</v>
      </c>
      <c r="H1491" s="62">
        <v>354787.41714828135</v>
      </c>
      <c r="I1491" s="127">
        <v>8239.5</v>
      </c>
      <c r="J1491" s="16">
        <v>6944.4477108680067</v>
      </c>
      <c r="K1491" s="17">
        <f>gp_need_index[[#This Row],[Normalised weighted population (base year)]]/gp_need_index[[#This Row],[Registered population (base year)]]</f>
        <v>0.84282392267346395</v>
      </c>
      <c r="L1491" s="113">
        <v>8318.7365586303804</v>
      </c>
      <c r="M1491" s="16">
        <v>7007.4313066863915</v>
      </c>
      <c r="N1491" s="17">
        <f>gp_need_index[[#This Row],[Normalised weighted population 2025/26]]/gp_need_index[[#This Row],[Registered population 2025/26]]</f>
        <v>0.84236725821259983</v>
      </c>
    </row>
    <row r="1492" spans="1:14" ht="13" x14ac:dyDescent="0.3">
      <c r="A1492" s="6" t="s">
        <v>2925</v>
      </c>
      <c r="B1492" s="1" t="s">
        <v>8114</v>
      </c>
      <c r="C1492" s="106" t="s">
        <v>6430</v>
      </c>
      <c r="D1492" s="106" t="s">
        <v>6710</v>
      </c>
      <c r="E1492" s="106" t="s">
        <v>6515</v>
      </c>
      <c r="F1492" s="62">
        <v>5579.2838497677367</v>
      </c>
      <c r="G1492" s="62">
        <v>55.367982801039219</v>
      </c>
      <c r="H1492" s="62">
        <v>308913.69223605591</v>
      </c>
      <c r="I1492" s="127">
        <v>8025.833333333333</v>
      </c>
      <c r="J1492" s="16">
        <v>6046.5362614815449</v>
      </c>
      <c r="K1492" s="17">
        <f>gp_need_index[[#This Row],[Normalised weighted population (base year)]]/gp_need_index[[#This Row],[Registered population (base year)]]</f>
        <v>0.7533842294442793</v>
      </c>
      <c r="L1492" s="113">
        <v>8105.2125861435052</v>
      </c>
      <c r="M1492" s="16">
        <v>6101.3761295099785</v>
      </c>
      <c r="N1492" s="17">
        <f>gp_need_index[[#This Row],[Normalised weighted population 2025/26]]/gp_need_index[[#This Row],[Registered population 2025/26]]</f>
        <v>0.75277188163340192</v>
      </c>
    </row>
    <row r="1493" spans="1:14" ht="13" x14ac:dyDescent="0.3">
      <c r="A1493" s="6" t="s">
        <v>2965</v>
      </c>
      <c r="B1493" s="1" t="s">
        <v>8115</v>
      </c>
      <c r="C1493" s="106" t="s">
        <v>6430</v>
      </c>
      <c r="D1493" s="106" t="s">
        <v>6710</v>
      </c>
      <c r="E1493" s="106" t="s">
        <v>6516</v>
      </c>
      <c r="F1493" s="62">
        <v>5417.73244310462</v>
      </c>
      <c r="G1493" s="62">
        <v>155.93903702477533</v>
      </c>
      <c r="H1493" s="62">
        <v>844835.98003561783</v>
      </c>
      <c r="I1493" s="127">
        <v>18511.333333333336</v>
      </c>
      <c r="J1493" s="16">
        <v>16536.435634540077</v>
      </c>
      <c r="K1493" s="17">
        <f>gp_need_index[[#This Row],[Normalised weighted population (base year)]]/gp_need_index[[#This Row],[Registered population (base year)]]</f>
        <v>0.89331413014766137</v>
      </c>
      <c r="L1493" s="113">
        <v>18685.56019193491</v>
      </c>
      <c r="M1493" s="16">
        <v>16686.415045667709</v>
      </c>
      <c r="N1493" s="17">
        <f>gp_need_index[[#This Row],[Normalised weighted population 2025/26]]/gp_need_index[[#This Row],[Registered population 2025/26]]</f>
        <v>0.89301122761467566</v>
      </c>
    </row>
    <row r="1494" spans="1:14" ht="13" x14ac:dyDescent="0.3">
      <c r="A1494" s="6" t="s">
        <v>3030</v>
      </c>
      <c r="B1494" s="1" t="s">
        <v>8116</v>
      </c>
      <c r="C1494" s="106" t="s">
        <v>6430</v>
      </c>
      <c r="D1494" s="106" t="s">
        <v>6710</v>
      </c>
      <c r="E1494" s="106" t="s">
        <v>6512</v>
      </c>
      <c r="F1494" s="62">
        <v>5496.550944010417</v>
      </c>
      <c r="G1494" s="62">
        <v>89.548546238271001</v>
      </c>
      <c r="H1494" s="62">
        <v>492208.14636072895</v>
      </c>
      <c r="I1494" s="127">
        <v>10939.916666666664</v>
      </c>
      <c r="J1494" s="16">
        <v>9634.2586294055855</v>
      </c>
      <c r="K1494" s="17">
        <f>gp_need_index[[#This Row],[Normalised weighted population (base year)]]/gp_need_index[[#This Row],[Registered population (base year)]]</f>
        <v>0.88065192112117741</v>
      </c>
      <c r="L1494" s="113">
        <v>11043.864883225124</v>
      </c>
      <c r="M1494" s="16">
        <v>9721.6378245249671</v>
      </c>
      <c r="N1494" s="17">
        <f>gp_need_index[[#This Row],[Normalised weighted population 2025/26]]/gp_need_index[[#This Row],[Registered population 2025/26]]</f>
        <v>0.88027496961606899</v>
      </c>
    </row>
    <row r="1495" spans="1:14" ht="13" x14ac:dyDescent="0.3">
      <c r="A1495" s="6" t="s">
        <v>2954</v>
      </c>
      <c r="B1495" s="1" t="s">
        <v>8117</v>
      </c>
      <c r="C1495" s="106" t="s">
        <v>6430</v>
      </c>
      <c r="D1495" s="106" t="s">
        <v>6710</v>
      </c>
      <c r="E1495" s="106" t="s">
        <v>6509</v>
      </c>
      <c r="F1495" s="62">
        <v>5363.414669552365</v>
      </c>
      <c r="G1495" s="62">
        <v>71.174667389387523</v>
      </c>
      <c r="H1495" s="62">
        <v>381739.25517675135</v>
      </c>
      <c r="I1495" s="127">
        <v>8945.0833333333321</v>
      </c>
      <c r="J1495" s="16">
        <v>7471.990743270052</v>
      </c>
      <c r="K1495" s="17">
        <f>gp_need_index[[#This Row],[Normalised weighted population (base year)]]/gp_need_index[[#This Row],[Registered population (base year)]]</f>
        <v>0.83531818148927839</v>
      </c>
      <c r="L1495" s="113">
        <v>9029.6355814567705</v>
      </c>
      <c r="M1495" s="16">
        <v>7539.7589610645828</v>
      </c>
      <c r="N1495" s="17">
        <f>gp_need_index[[#This Row],[Normalised weighted population 2025/26]]/gp_need_index[[#This Row],[Registered population 2025/26]]</f>
        <v>0.83500146745104609</v>
      </c>
    </row>
    <row r="1496" spans="1:14" ht="13" x14ac:dyDescent="0.3">
      <c r="A1496" s="6" t="s">
        <v>2958</v>
      </c>
      <c r="B1496" s="1" t="s">
        <v>8118</v>
      </c>
      <c r="C1496" s="106" t="s">
        <v>6430</v>
      </c>
      <c r="D1496" s="106" t="s">
        <v>6710</v>
      </c>
      <c r="E1496" s="106" t="s">
        <v>6509</v>
      </c>
      <c r="F1496" s="62">
        <v>5278.789462002841</v>
      </c>
      <c r="G1496" s="62">
        <v>87.545001497826334</v>
      </c>
      <c r="H1496" s="62">
        <v>462131.63135774859</v>
      </c>
      <c r="I1496" s="127">
        <v>11356.583333333332</v>
      </c>
      <c r="J1496" s="16">
        <v>9045.5545895550404</v>
      </c>
      <c r="K1496" s="17">
        <f>gp_need_index[[#This Row],[Normalised weighted population (base year)]]/gp_need_index[[#This Row],[Registered population (base year)]]</f>
        <v>0.79650316684639966</v>
      </c>
      <c r="L1496" s="113">
        <v>11459.248468322119</v>
      </c>
      <c r="M1496" s="16">
        <v>9127.5944547742802</v>
      </c>
      <c r="N1496" s="17">
        <f>gp_need_index[[#This Row],[Normalised weighted population 2025/26]]/gp_need_index[[#This Row],[Registered population 2025/26]]</f>
        <v>0.79652644586654608</v>
      </c>
    </row>
    <row r="1497" spans="1:14" ht="13" x14ac:dyDescent="0.3">
      <c r="A1497" s="6" t="s">
        <v>2920</v>
      </c>
      <c r="B1497" s="1" t="s">
        <v>8119</v>
      </c>
      <c r="C1497" s="106" t="s">
        <v>6430</v>
      </c>
      <c r="D1497" s="106" t="s">
        <v>6710</v>
      </c>
      <c r="E1497" s="106" t="s">
        <v>6511</v>
      </c>
      <c r="F1497" s="62">
        <v>5535.5162695312501</v>
      </c>
      <c r="G1497" s="62">
        <v>19.539325844443873</v>
      </c>
      <c r="H1497" s="62">
        <v>108160.25610759149</v>
      </c>
      <c r="I1497" s="127">
        <v>3285</v>
      </c>
      <c r="J1497" s="16">
        <v>2117.0797120444031</v>
      </c>
      <c r="K1497" s="17">
        <f>gp_need_index[[#This Row],[Normalised weighted population (base year)]]/gp_need_index[[#This Row],[Registered population (base year)]]</f>
        <v>0.64446870990697203</v>
      </c>
      <c r="L1497" s="113">
        <v>3320.4412247552177</v>
      </c>
      <c r="M1497" s="16">
        <v>2136.2808491902742</v>
      </c>
      <c r="N1497" s="17">
        <f>gp_need_index[[#This Row],[Normalised weighted population 2025/26]]/gp_need_index[[#This Row],[Registered population 2025/26]]</f>
        <v>0.64337258351795112</v>
      </c>
    </row>
    <row r="1498" spans="1:14" ht="13" x14ac:dyDescent="0.3">
      <c r="A1498" s="6" t="s">
        <v>2969</v>
      </c>
      <c r="B1498" s="1" t="s">
        <v>12500</v>
      </c>
      <c r="C1498" s="106" t="s">
        <v>6430</v>
      </c>
      <c r="D1498" s="106" t="s">
        <v>6710</v>
      </c>
      <c r="E1498" s="106" t="s">
        <v>6516</v>
      </c>
      <c r="F1498" s="62">
        <v>5329.5166945684523</v>
      </c>
      <c r="G1498" s="62">
        <v>55.569641559907723</v>
      </c>
      <c r="H1498" s="62">
        <v>296159.33240471309</v>
      </c>
      <c r="I1498" s="127">
        <v>8645.4166666666679</v>
      </c>
      <c r="J1498" s="16">
        <v>5796.8882168967584</v>
      </c>
      <c r="K1498" s="17">
        <f>gp_need_index[[#This Row],[Normalised weighted population (base year)]]/gp_need_index[[#This Row],[Registered population (base year)]]</f>
        <v>0.67051577042518762</v>
      </c>
      <c r="L1498" s="113">
        <v>8730.0891245219027</v>
      </c>
      <c r="M1498" s="16">
        <v>5849.4638686488752</v>
      </c>
      <c r="N1498" s="17">
        <f>gp_need_index[[#This Row],[Normalised weighted population 2025/26]]/gp_need_index[[#This Row],[Registered population 2025/26]]</f>
        <v>0.6700348398756143</v>
      </c>
    </row>
    <row r="1499" spans="1:14" ht="13" x14ac:dyDescent="0.3">
      <c r="A1499" s="6" t="s">
        <v>2942</v>
      </c>
      <c r="B1499" s="1" t="s">
        <v>8120</v>
      </c>
      <c r="C1499" s="106" t="s">
        <v>6430</v>
      </c>
      <c r="D1499" s="106" t="s">
        <v>6710</v>
      </c>
      <c r="E1499" s="106" t="s">
        <v>6510</v>
      </c>
      <c r="F1499" s="62">
        <v>5610.861114032452</v>
      </c>
      <c r="G1499" s="62">
        <v>101.29356770185953</v>
      </c>
      <c r="H1499" s="62">
        <v>568344.14011997718</v>
      </c>
      <c r="I1499" s="127">
        <v>12667.583333333336</v>
      </c>
      <c r="J1499" s="16">
        <v>11124.509979991382</v>
      </c>
      <c r="K1499" s="17">
        <f>gp_need_index[[#This Row],[Normalised weighted population (base year)]]/gp_need_index[[#This Row],[Registered population (base year)]]</f>
        <v>0.87818723487048023</v>
      </c>
      <c r="L1499" s="113">
        <v>12769.465974715855</v>
      </c>
      <c r="M1499" s="16">
        <v>11225.405208730859</v>
      </c>
      <c r="N1499" s="17">
        <f>gp_need_index[[#This Row],[Normalised weighted population 2025/26]]/gp_need_index[[#This Row],[Registered population 2025/26]]</f>
        <v>0.87908180584510665</v>
      </c>
    </row>
    <row r="1500" spans="1:14" ht="13" x14ac:dyDescent="0.3">
      <c r="A1500" s="6" t="s">
        <v>2967</v>
      </c>
      <c r="B1500" s="1" t="s">
        <v>8121</v>
      </c>
      <c r="C1500" s="106" t="s">
        <v>6430</v>
      </c>
      <c r="D1500" s="106" t="s">
        <v>6710</v>
      </c>
      <c r="E1500" s="106" t="s">
        <v>6516</v>
      </c>
      <c r="F1500" s="62">
        <v>5402.4484432444851</v>
      </c>
      <c r="G1500" s="62">
        <v>98.425962309951586</v>
      </c>
      <c r="H1500" s="62">
        <v>531741.18685623829</v>
      </c>
      <c r="I1500" s="127">
        <v>10970.5</v>
      </c>
      <c r="J1500" s="16">
        <v>10408.060402815017</v>
      </c>
      <c r="K1500" s="17">
        <f>gp_need_index[[#This Row],[Normalised weighted population (base year)]]/gp_need_index[[#This Row],[Registered population (base year)]]</f>
        <v>0.94873163509548497</v>
      </c>
      <c r="L1500" s="113">
        <v>11069.751235883032</v>
      </c>
      <c r="M1500" s="16">
        <v>10502.457696445486</v>
      </c>
      <c r="N1500" s="17">
        <f>gp_need_index[[#This Row],[Normalised weighted population 2025/26]]/gp_need_index[[#This Row],[Registered population 2025/26]]</f>
        <v>0.94875281952148649</v>
      </c>
    </row>
    <row r="1501" spans="1:14" ht="13" x14ac:dyDescent="0.3">
      <c r="A1501" s="6" t="s">
        <v>2971</v>
      </c>
      <c r="B1501" s="1" t="s">
        <v>8122</v>
      </c>
      <c r="C1501" s="106" t="s">
        <v>6430</v>
      </c>
      <c r="D1501" s="106" t="s">
        <v>6710</v>
      </c>
      <c r="E1501" s="106" t="s">
        <v>6516</v>
      </c>
      <c r="F1501" s="62">
        <v>5309.5120155484065</v>
      </c>
      <c r="G1501" s="62">
        <v>62.371121344937912</v>
      </c>
      <c r="H1501" s="62">
        <v>331160.21820417553</v>
      </c>
      <c r="I1501" s="127">
        <v>8696.1666666666679</v>
      </c>
      <c r="J1501" s="16">
        <v>6481.9796534029274</v>
      </c>
      <c r="K1501" s="17">
        <f>gp_need_index[[#This Row],[Normalised weighted population (base year)]]/gp_need_index[[#This Row],[Registered population (base year)]]</f>
        <v>0.74538355828080494</v>
      </c>
      <c r="L1501" s="113">
        <v>8777.4143603028679</v>
      </c>
      <c r="M1501" s="16">
        <v>6540.7688334199356</v>
      </c>
      <c r="N1501" s="17">
        <f>gp_need_index[[#This Row],[Normalised weighted population 2025/26]]/gp_need_index[[#This Row],[Registered population 2025/26]]</f>
        <v>0.74518173176391367</v>
      </c>
    </row>
    <row r="1502" spans="1:14" ht="13" x14ac:dyDescent="0.3">
      <c r="A1502" s="6" t="s">
        <v>3043</v>
      </c>
      <c r="B1502" s="1" t="s">
        <v>8123</v>
      </c>
      <c r="C1502" s="106" t="s">
        <v>6430</v>
      </c>
      <c r="D1502" s="106" t="s">
        <v>6710</v>
      </c>
      <c r="E1502" s="106" t="s">
        <v>6512</v>
      </c>
      <c r="F1502" s="62">
        <v>5519.0365705818967</v>
      </c>
      <c r="G1502" s="62">
        <v>55.479641039099853</v>
      </c>
      <c r="H1502" s="62">
        <v>306194.16781754832</v>
      </c>
      <c r="I1502" s="127">
        <v>6821.6666666666679</v>
      </c>
      <c r="J1502" s="16">
        <v>5993.305526089197</v>
      </c>
      <c r="K1502" s="17">
        <f>gp_need_index[[#This Row],[Normalised weighted population (base year)]]/gp_need_index[[#This Row],[Registered population (base year)]]</f>
        <v>0.87856909739885602</v>
      </c>
      <c r="L1502" s="113">
        <v>6887.2715593189696</v>
      </c>
      <c r="M1502" s="16">
        <v>6047.6626108549935</v>
      </c>
      <c r="N1502" s="17">
        <f>gp_need_index[[#This Row],[Normalised weighted population 2025/26]]/gp_need_index[[#This Row],[Registered population 2025/26]]</f>
        <v>0.87809266104399131</v>
      </c>
    </row>
    <row r="1503" spans="1:14" ht="13" x14ac:dyDescent="0.3">
      <c r="A1503" s="6" t="s">
        <v>3044</v>
      </c>
      <c r="B1503" s="1" t="s">
        <v>8124</v>
      </c>
      <c r="C1503" s="106" t="s">
        <v>6430</v>
      </c>
      <c r="D1503" s="106" t="s">
        <v>6710</v>
      </c>
      <c r="E1503" s="106" t="s">
        <v>6512</v>
      </c>
      <c r="F1503" s="62">
        <v>5557.0796144334536</v>
      </c>
      <c r="G1503" s="62">
        <v>249.37121730137088</v>
      </c>
      <c r="H1503" s="62">
        <v>1385775.708091903</v>
      </c>
      <c r="I1503" s="127">
        <v>30767.25</v>
      </c>
      <c r="J1503" s="16">
        <v>27124.54410358427</v>
      </c>
      <c r="K1503" s="17">
        <f>gp_need_index[[#This Row],[Normalised weighted population (base year)]]/gp_need_index[[#This Row],[Registered population (base year)]]</f>
        <v>0.88160443665209831</v>
      </c>
      <c r="L1503" s="113">
        <v>31072.088421895704</v>
      </c>
      <c r="M1503" s="16">
        <v>27370.553778321177</v>
      </c>
      <c r="N1503" s="17">
        <f>gp_need_index[[#This Row],[Normalised weighted population 2025/26]]/gp_need_index[[#This Row],[Registered population 2025/26]]</f>
        <v>0.88087267925749879</v>
      </c>
    </row>
    <row r="1504" spans="1:14" ht="13" x14ac:dyDescent="0.3">
      <c r="A1504" s="6" t="s">
        <v>2955</v>
      </c>
      <c r="B1504" s="1" t="s">
        <v>8125</v>
      </c>
      <c r="C1504" s="106" t="s">
        <v>6430</v>
      </c>
      <c r="D1504" s="106" t="s">
        <v>6710</v>
      </c>
      <c r="E1504" s="106" t="s">
        <v>6509</v>
      </c>
      <c r="F1504" s="62">
        <v>5439.6815649757918</v>
      </c>
      <c r="G1504" s="62">
        <v>149.27569136306533</v>
      </c>
      <c r="H1504" s="62">
        <v>812012.22640668252</v>
      </c>
      <c r="I1504" s="127">
        <v>19513.833333333336</v>
      </c>
      <c r="J1504" s="16">
        <v>15893.958393992149</v>
      </c>
      <c r="K1504" s="17">
        <f>gp_need_index[[#This Row],[Normalised weighted population (base year)]]/gp_need_index[[#This Row],[Registered population (base year)]]</f>
        <v>0.81449698388282565</v>
      </c>
      <c r="L1504" s="113">
        <v>19690.677171680443</v>
      </c>
      <c r="M1504" s="16">
        <v>16038.110771995482</v>
      </c>
      <c r="N1504" s="17">
        <f>gp_need_index[[#This Row],[Normalised weighted population 2025/26]]/gp_need_index[[#This Row],[Registered population 2025/26]]</f>
        <v>0.81450275336705225</v>
      </c>
    </row>
    <row r="1505" spans="1:14" ht="13" x14ac:dyDescent="0.3">
      <c r="A1505" s="6" t="s">
        <v>2949</v>
      </c>
      <c r="B1505" s="1" t="s">
        <v>8126</v>
      </c>
      <c r="C1505" s="106" t="s">
        <v>6430</v>
      </c>
      <c r="D1505" s="106" t="s">
        <v>6710</v>
      </c>
      <c r="E1505" s="106" t="s">
        <v>6509</v>
      </c>
      <c r="F1505" s="62">
        <v>5374.9917578124996</v>
      </c>
      <c r="G1505" s="62">
        <v>30.310481592690131</v>
      </c>
      <c r="H1505" s="62">
        <v>162918.58873603694</v>
      </c>
      <c r="I1505" s="127">
        <v>4474.083333333333</v>
      </c>
      <c r="J1505" s="16">
        <v>3188.8944362786247</v>
      </c>
      <c r="K1505" s="17">
        <f>gp_need_index[[#This Row],[Normalised weighted population (base year)]]/gp_need_index[[#This Row],[Registered population (base year)]]</f>
        <v>0.71274810920940046</v>
      </c>
      <c r="L1505" s="113">
        <v>4517.1286237996756</v>
      </c>
      <c r="M1505" s="16">
        <v>3217.8165401872975</v>
      </c>
      <c r="N1505" s="17">
        <f>gp_need_index[[#This Row],[Normalised weighted population 2025/26]]/gp_need_index[[#This Row],[Registered population 2025/26]]</f>
        <v>0.71235884743980682</v>
      </c>
    </row>
    <row r="1506" spans="1:14" ht="13" x14ac:dyDescent="0.3">
      <c r="A1506" s="6" t="s">
        <v>2943</v>
      </c>
      <c r="B1506" s="1" t="s">
        <v>8127</v>
      </c>
      <c r="C1506" s="106" t="s">
        <v>6430</v>
      </c>
      <c r="D1506" s="106" t="s">
        <v>6710</v>
      </c>
      <c r="E1506" s="106" t="s">
        <v>6510</v>
      </c>
      <c r="F1506" s="62">
        <v>5577.475225033967</v>
      </c>
      <c r="G1506" s="62">
        <v>55.646031467951516</v>
      </c>
      <c r="H1506" s="62">
        <v>310364.36188396008</v>
      </c>
      <c r="I1506" s="127">
        <v>7101.6666666666661</v>
      </c>
      <c r="J1506" s="16">
        <v>6074.9310100794173</v>
      </c>
      <c r="K1506" s="17">
        <f>gp_need_index[[#This Row],[Normalised weighted population (base year)]]/gp_need_index[[#This Row],[Registered population (base year)]]</f>
        <v>0.855423282339275</v>
      </c>
      <c r="L1506" s="113">
        <v>7173.713429785379</v>
      </c>
      <c r="M1506" s="16">
        <v>6130.0284080718611</v>
      </c>
      <c r="N1506" s="17">
        <f>gp_need_index[[#This Row],[Normalised weighted population 2025/26]]/gp_need_index[[#This Row],[Registered population 2025/26]]</f>
        <v>0.85451258515845918</v>
      </c>
    </row>
    <row r="1507" spans="1:14" ht="13" x14ac:dyDescent="0.3">
      <c r="A1507" s="6" t="s">
        <v>2931</v>
      </c>
      <c r="B1507" s="1" t="s">
        <v>8128</v>
      </c>
      <c r="C1507" s="106" t="s">
        <v>6430</v>
      </c>
      <c r="D1507" s="106" t="s">
        <v>6710</v>
      </c>
      <c r="E1507" s="106" t="s">
        <v>6510</v>
      </c>
      <c r="F1507" s="62">
        <v>5430.4080537683822</v>
      </c>
      <c r="G1507" s="62">
        <v>102.84933290891414</v>
      </c>
      <c r="H1507" s="62">
        <v>558513.84575327288</v>
      </c>
      <c r="I1507" s="127">
        <v>12209.416666666668</v>
      </c>
      <c r="J1507" s="16">
        <v>10932.096264305723</v>
      </c>
      <c r="K1507" s="17">
        <f>gp_need_index[[#This Row],[Normalised weighted population (base year)]]/gp_need_index[[#This Row],[Registered population (base year)]]</f>
        <v>0.89538235632106822</v>
      </c>
      <c r="L1507" s="113">
        <v>12324.622871366071</v>
      </c>
      <c r="M1507" s="16">
        <v>11031.246371157438</v>
      </c>
      <c r="N1507" s="17">
        <f>gp_need_index[[#This Row],[Normalised weighted population 2025/26]]/gp_need_index[[#This Row],[Registered population 2025/26]]</f>
        <v>0.89505751910563136</v>
      </c>
    </row>
    <row r="1508" spans="1:14" ht="13" x14ac:dyDescent="0.3">
      <c r="A1508" s="6" t="s">
        <v>3039</v>
      </c>
      <c r="B1508" s="1" t="s">
        <v>8129</v>
      </c>
      <c r="C1508" s="106" t="s">
        <v>6430</v>
      </c>
      <c r="D1508" s="106" t="s">
        <v>6710</v>
      </c>
      <c r="E1508" s="106" t="s">
        <v>6516</v>
      </c>
      <c r="F1508" s="62">
        <v>5568.109518612132</v>
      </c>
      <c r="G1508" s="62">
        <v>20.716207859438565</v>
      </c>
      <c r="H1508" s="62">
        <v>115350.11417168734</v>
      </c>
      <c r="I1508" s="127">
        <v>3628.333333333333</v>
      </c>
      <c r="J1508" s="16">
        <v>2257.8107271858125</v>
      </c>
      <c r="K1508" s="17">
        <f>gp_need_index[[#This Row],[Normalised weighted population (base year)]]/gp_need_index[[#This Row],[Registered population (base year)]]</f>
        <v>0.62227213427261718</v>
      </c>
      <c r="L1508" s="113">
        <v>3663.0815329392049</v>
      </c>
      <c r="M1508" s="16">
        <v>2278.2882430655759</v>
      </c>
      <c r="N1508" s="17">
        <f>gp_need_index[[#This Row],[Normalised weighted population 2025/26]]/gp_need_index[[#This Row],[Registered population 2025/26]]</f>
        <v>0.62195946843626759</v>
      </c>
    </row>
    <row r="1509" spans="1:14" ht="13" x14ac:dyDescent="0.3">
      <c r="A1509" s="6" t="s">
        <v>2953</v>
      </c>
      <c r="B1509" s="1" t="s">
        <v>8130</v>
      </c>
      <c r="C1509" s="106" t="s">
        <v>6430</v>
      </c>
      <c r="D1509" s="106" t="s">
        <v>6710</v>
      </c>
      <c r="E1509" s="106" t="s">
        <v>6516</v>
      </c>
      <c r="F1509" s="62">
        <v>5452.8187322443182</v>
      </c>
      <c r="G1509" s="62">
        <v>73.492747928878416</v>
      </c>
      <c r="H1509" s="62">
        <v>400742.63259069802</v>
      </c>
      <c r="I1509" s="127">
        <v>9000.75</v>
      </c>
      <c r="J1509" s="16">
        <v>7843.95421886842</v>
      </c>
      <c r="K1509" s="17">
        <f>gp_need_index[[#This Row],[Normalised weighted population (base year)]]/gp_need_index[[#This Row],[Registered population (base year)]]</f>
        <v>0.87147784560935704</v>
      </c>
      <c r="L1509" s="113">
        <v>9087.4217616904916</v>
      </c>
      <c r="M1509" s="16">
        <v>7915.0960090738463</v>
      </c>
      <c r="N1509" s="17">
        <f>gp_need_index[[#This Row],[Normalised weighted population 2025/26]]/gp_need_index[[#This Row],[Registered population 2025/26]]</f>
        <v>0.87099467996976043</v>
      </c>
    </row>
    <row r="1510" spans="1:14" ht="13" x14ac:dyDescent="0.3">
      <c r="A1510" s="6" t="s">
        <v>3046</v>
      </c>
      <c r="B1510" s="1" t="s">
        <v>8131</v>
      </c>
      <c r="C1510" s="106" t="s">
        <v>6430</v>
      </c>
      <c r="D1510" s="106" t="s">
        <v>6710</v>
      </c>
      <c r="E1510" s="106" t="s">
        <v>6512</v>
      </c>
      <c r="F1510" s="62">
        <v>5620.2346618652346</v>
      </c>
      <c r="G1510" s="62">
        <v>171.66074002774729</v>
      </c>
      <c r="H1510" s="62">
        <v>964773.64118538226</v>
      </c>
      <c r="I1510" s="127">
        <v>17642.75</v>
      </c>
      <c r="J1510" s="16">
        <v>18884.040921990952</v>
      </c>
      <c r="K1510" s="17">
        <f>gp_need_index[[#This Row],[Normalised weighted population (base year)]]/gp_need_index[[#This Row],[Registered population (base year)]]</f>
        <v>1.0703569977464371</v>
      </c>
      <c r="L1510" s="113">
        <v>17809.633752420421</v>
      </c>
      <c r="M1510" s="16">
        <v>19055.312252753101</v>
      </c>
      <c r="N1510" s="17">
        <f>gp_need_index[[#This Row],[Normalised weighted population 2025/26]]/gp_need_index[[#This Row],[Registered population 2025/26]]</f>
        <v>1.0699440829412556</v>
      </c>
    </row>
    <row r="1511" spans="1:14" ht="13" x14ac:dyDescent="0.3">
      <c r="A1511" s="6" t="s">
        <v>2918</v>
      </c>
      <c r="B1511" s="1" t="s">
        <v>8132</v>
      </c>
      <c r="C1511" s="106" t="s">
        <v>6430</v>
      </c>
      <c r="D1511" s="106" t="s">
        <v>6710</v>
      </c>
      <c r="E1511" s="106" t="s">
        <v>6511</v>
      </c>
      <c r="F1511" s="62">
        <v>5725.8051034432874</v>
      </c>
      <c r="G1511" s="62">
        <v>33.026162656090598</v>
      </c>
      <c r="H1511" s="62">
        <v>189101.37068339167</v>
      </c>
      <c r="I1511" s="127">
        <v>5789.25</v>
      </c>
      <c r="J1511" s="16">
        <v>3701.3843143581257</v>
      </c>
      <c r="K1511" s="17">
        <f>gp_need_index[[#This Row],[Normalised weighted population (base year)]]/gp_need_index[[#This Row],[Registered population (base year)]]</f>
        <v>0.63935472027605056</v>
      </c>
      <c r="L1511" s="113">
        <v>5851.9482964760991</v>
      </c>
      <c r="M1511" s="16">
        <v>3734.9545136497413</v>
      </c>
      <c r="N1511" s="17">
        <f>gp_need_index[[#This Row],[Normalised weighted population 2025/26]]/gp_need_index[[#This Row],[Registered population 2025/26]]</f>
        <v>0.63824120180604471</v>
      </c>
    </row>
    <row r="1512" spans="1:14" ht="13" x14ac:dyDescent="0.3">
      <c r="A1512" s="6" t="s">
        <v>2914</v>
      </c>
      <c r="B1512" s="1" t="s">
        <v>8133</v>
      </c>
      <c r="C1512" s="106" t="s">
        <v>6430</v>
      </c>
      <c r="D1512" s="106" t="s">
        <v>6710</v>
      </c>
      <c r="E1512" s="106" t="s">
        <v>6511</v>
      </c>
      <c r="F1512" s="62">
        <v>5425.6680588212985</v>
      </c>
      <c r="G1512" s="62">
        <v>116.33628582944998</v>
      </c>
      <c r="H1512" s="62">
        <v>631202.07010675163</v>
      </c>
      <c r="I1512" s="127">
        <v>15593.083333333334</v>
      </c>
      <c r="J1512" s="16">
        <v>12354.862542985798</v>
      </c>
      <c r="K1512" s="17">
        <f>gp_need_index[[#This Row],[Normalised weighted population (base year)]]/gp_need_index[[#This Row],[Registered population (base year)]]</f>
        <v>0.7923296681532388</v>
      </c>
      <c r="L1512" s="113">
        <v>15751.09261824543</v>
      </c>
      <c r="M1512" s="16">
        <v>12466.916618586558</v>
      </c>
      <c r="N1512" s="17">
        <f>gp_need_index[[#This Row],[Normalised weighted population 2025/26]]/gp_need_index[[#This Row],[Registered population 2025/26]]</f>
        <v>0.79149535341728516</v>
      </c>
    </row>
    <row r="1513" spans="1:14" ht="13" x14ac:dyDescent="0.3">
      <c r="A1513" s="6" t="s">
        <v>2963</v>
      </c>
      <c r="B1513" s="1" t="s">
        <v>8134</v>
      </c>
      <c r="C1513" s="106" t="s">
        <v>6430</v>
      </c>
      <c r="D1513" s="106" t="s">
        <v>6710</v>
      </c>
      <c r="E1513" s="106" t="s">
        <v>6516</v>
      </c>
      <c r="F1513" s="62">
        <v>5440.927468039773</v>
      </c>
      <c r="G1513" s="62">
        <v>68.695440443007129</v>
      </c>
      <c r="H1513" s="62">
        <v>373766.9088354478</v>
      </c>
      <c r="I1513" s="127">
        <v>9719.4166666666679</v>
      </c>
      <c r="J1513" s="16">
        <v>7315.9436581025038</v>
      </c>
      <c r="K1513" s="17">
        <f>gp_need_index[[#This Row],[Normalised weighted population (base year)]]/gp_need_index[[#This Row],[Registered population (base year)]]</f>
        <v>0.7527142738095568</v>
      </c>
      <c r="L1513" s="113">
        <v>9816.6832576241814</v>
      </c>
      <c r="M1513" s="16">
        <v>7382.2965860208578</v>
      </c>
      <c r="N1513" s="17">
        <f>gp_need_index[[#This Row],[Normalised weighted population 2025/26]]/gp_need_index[[#This Row],[Registered population 2025/26]]</f>
        <v>0.75201535918838536</v>
      </c>
    </row>
    <row r="1514" spans="1:14" ht="13" x14ac:dyDescent="0.3">
      <c r="A1514" s="6" t="s">
        <v>3032</v>
      </c>
      <c r="B1514" s="1" t="s">
        <v>8135</v>
      </c>
      <c r="C1514" s="106" t="s">
        <v>6430</v>
      </c>
      <c r="D1514" s="106" t="s">
        <v>6710</v>
      </c>
      <c r="E1514" s="106" t="s">
        <v>6516</v>
      </c>
      <c r="F1514" s="62">
        <v>5454.9784807477681</v>
      </c>
      <c r="G1514" s="62">
        <v>56.225128107822606</v>
      </c>
      <c r="H1514" s="62">
        <v>306706.86390545877</v>
      </c>
      <c r="I1514" s="127">
        <v>7443.75</v>
      </c>
      <c r="J1514" s="16">
        <v>6003.3408063781053</v>
      </c>
      <c r="K1514" s="17">
        <f>gp_need_index[[#This Row],[Normalised weighted population (base year)]]/gp_need_index[[#This Row],[Registered population (base year)]]</f>
        <v>0.80649414695255828</v>
      </c>
      <c r="L1514" s="113">
        <v>7523.4178758451417</v>
      </c>
      <c r="M1514" s="16">
        <v>6057.7889074585109</v>
      </c>
      <c r="N1514" s="17">
        <f>gp_need_index[[#This Row],[Normalised weighted population 2025/26]]/gp_need_index[[#This Row],[Registered population 2025/26]]</f>
        <v>0.80519107238583509</v>
      </c>
    </row>
    <row r="1515" spans="1:14" ht="13" x14ac:dyDescent="0.3">
      <c r="A1515" s="6" t="s">
        <v>2749</v>
      </c>
      <c r="B1515" s="1" t="s">
        <v>8136</v>
      </c>
      <c r="C1515" s="106" t="s">
        <v>6430</v>
      </c>
      <c r="D1515" s="106" t="s">
        <v>6710</v>
      </c>
      <c r="E1515" s="106" t="s">
        <v>6513</v>
      </c>
      <c r="F1515" s="62">
        <v>5299.7750995342549</v>
      </c>
      <c r="G1515" s="62">
        <v>100.37294480483141</v>
      </c>
      <c r="H1515" s="62">
        <v>531954.0335435716</v>
      </c>
      <c r="I1515" s="127">
        <v>17582.083333333332</v>
      </c>
      <c r="J1515" s="16">
        <v>10412.226567169149</v>
      </c>
      <c r="K1515" s="17">
        <f>gp_need_index[[#This Row],[Normalised weighted population (base year)]]/gp_need_index[[#This Row],[Registered population (base year)]]</f>
        <v>0.59220664410280255</v>
      </c>
      <c r="L1515" s="113">
        <v>17763.473804987745</v>
      </c>
      <c r="M1515" s="16">
        <v>10506.661646383543</v>
      </c>
      <c r="N1515" s="17">
        <f>gp_need_index[[#This Row],[Normalised weighted population 2025/26]]/gp_need_index[[#This Row],[Registered population 2025/26]]</f>
        <v>0.59147561798601656</v>
      </c>
    </row>
    <row r="1516" spans="1:14" ht="13" x14ac:dyDescent="0.3">
      <c r="A1516" s="6" t="s">
        <v>2909</v>
      </c>
      <c r="B1516" s="1" t="s">
        <v>7727</v>
      </c>
      <c r="C1516" s="106" t="s">
        <v>6430</v>
      </c>
      <c r="D1516" s="106" t="s">
        <v>6710</v>
      </c>
      <c r="E1516" s="106" t="s">
        <v>6511</v>
      </c>
      <c r="F1516" s="62">
        <v>5566.7002090669012</v>
      </c>
      <c r="G1516" s="62">
        <v>85.8160220062571</v>
      </c>
      <c r="H1516" s="62">
        <v>477712.06764352118</v>
      </c>
      <c r="I1516" s="127">
        <v>11977.499999999998</v>
      </c>
      <c r="J1516" s="16">
        <v>9350.5189706729798</v>
      </c>
      <c r="K1516" s="17">
        <f>gp_need_index[[#This Row],[Normalised weighted population (base year)]]/gp_need_index[[#This Row],[Registered population (base year)]]</f>
        <v>0.78067367736781312</v>
      </c>
      <c r="L1516" s="113">
        <v>12096.678426260547</v>
      </c>
      <c r="M1516" s="16">
        <v>9435.3247510692145</v>
      </c>
      <c r="N1516" s="17">
        <f>gp_need_index[[#This Row],[Normalised weighted population 2025/26]]/gp_need_index[[#This Row],[Registered population 2025/26]]</f>
        <v>0.77999302110785806</v>
      </c>
    </row>
    <row r="1517" spans="1:14" ht="13" x14ac:dyDescent="0.3">
      <c r="A1517" s="6" t="s">
        <v>2946</v>
      </c>
      <c r="B1517" s="1" t="s">
        <v>8137</v>
      </c>
      <c r="C1517" s="106" t="s">
        <v>6430</v>
      </c>
      <c r="D1517" s="106" t="s">
        <v>6710</v>
      </c>
      <c r="E1517" s="106" t="s">
        <v>6510</v>
      </c>
      <c r="F1517" s="62">
        <v>5504.9705141129034</v>
      </c>
      <c r="G1517" s="62">
        <v>28.974059476011195</v>
      </c>
      <c r="H1517" s="62">
        <v>159501.3430895952</v>
      </c>
      <c r="I1517" s="127">
        <v>4870.75</v>
      </c>
      <c r="J1517" s="16">
        <v>3122.0068225699692</v>
      </c>
      <c r="K1517" s="17">
        <f>gp_need_index[[#This Row],[Normalised weighted population (base year)]]/gp_need_index[[#This Row],[Registered population (base year)]]</f>
        <v>0.64097045066364922</v>
      </c>
      <c r="L1517" s="113">
        <v>4914.214751259432</v>
      </c>
      <c r="M1517" s="16">
        <v>3150.322280334487</v>
      </c>
      <c r="N1517" s="17">
        <f>gp_need_index[[#This Row],[Normalised weighted population 2025/26]]/gp_need_index[[#This Row],[Registered population 2025/26]]</f>
        <v>0.64106320944299622</v>
      </c>
    </row>
    <row r="1518" spans="1:14" ht="13" x14ac:dyDescent="0.3">
      <c r="A1518" s="6" t="s">
        <v>2919</v>
      </c>
      <c r="B1518" s="1" t="s">
        <v>8138</v>
      </c>
      <c r="C1518" s="106" t="s">
        <v>6430</v>
      </c>
      <c r="D1518" s="106" t="s">
        <v>6710</v>
      </c>
      <c r="E1518" s="106" t="s">
        <v>6515</v>
      </c>
      <c r="F1518" s="62">
        <v>5341.4118881225586</v>
      </c>
      <c r="G1518" s="62">
        <v>72.650554465215876</v>
      </c>
      <c r="H1518" s="62">
        <v>388056.53529919952</v>
      </c>
      <c r="I1518" s="127">
        <v>8828.4166666666679</v>
      </c>
      <c r="J1518" s="16">
        <v>7595.6423142244748</v>
      </c>
      <c r="K1518" s="17">
        <f>gp_need_index[[#This Row],[Normalised weighted population (base year)]]/gp_need_index[[#This Row],[Registered population (base year)]]</f>
        <v>0.86036291681873578</v>
      </c>
      <c r="L1518" s="113">
        <v>8914.8633328460637</v>
      </c>
      <c r="M1518" s="16">
        <v>7664.5320064531952</v>
      </c>
      <c r="N1518" s="17">
        <f>gp_need_index[[#This Row],[Normalised weighted population 2025/26]]/gp_need_index[[#This Row],[Registered population 2025/26]]</f>
        <v>0.85974756093162663</v>
      </c>
    </row>
    <row r="1519" spans="1:14" ht="13" x14ac:dyDescent="0.3">
      <c r="A1519" s="6" t="s">
        <v>2950</v>
      </c>
      <c r="B1519" s="1" t="s">
        <v>8139</v>
      </c>
      <c r="C1519" s="106" t="s">
        <v>6430</v>
      </c>
      <c r="D1519" s="106" t="s">
        <v>6710</v>
      </c>
      <c r="E1519" s="106" t="s">
        <v>6516</v>
      </c>
      <c r="F1519" s="62">
        <v>5479.4886740777729</v>
      </c>
      <c r="G1519" s="62">
        <v>142.66083799671034</v>
      </c>
      <c r="H1519" s="62">
        <v>781708.44603741833</v>
      </c>
      <c r="I1519" s="127">
        <v>14256.416666666668</v>
      </c>
      <c r="J1519" s="16">
        <v>15300.805965116606</v>
      </c>
      <c r="K1519" s="17">
        <f>gp_need_index[[#This Row],[Normalised weighted population (base year)]]/gp_need_index[[#This Row],[Registered population (base year)]]</f>
        <v>1.0732574897934803</v>
      </c>
      <c r="L1519" s="113">
        <v>14391.624162056745</v>
      </c>
      <c r="M1519" s="16">
        <v>15439.578667961534</v>
      </c>
      <c r="N1519" s="17">
        <f>gp_need_index[[#This Row],[Normalised weighted population 2025/26]]/gp_need_index[[#This Row],[Registered population 2025/26]]</f>
        <v>1.0728169728520081</v>
      </c>
    </row>
    <row r="1520" spans="1:14" ht="13" x14ac:dyDescent="0.3">
      <c r="A1520" s="6" t="s">
        <v>2956</v>
      </c>
      <c r="B1520" s="1" t="s">
        <v>8140</v>
      </c>
      <c r="C1520" s="106" t="s">
        <v>6430</v>
      </c>
      <c r="D1520" s="106" t="s">
        <v>6710</v>
      </c>
      <c r="E1520" s="106" t="s">
        <v>6509</v>
      </c>
      <c r="F1520" s="62">
        <v>5366.0732421875</v>
      </c>
      <c r="G1520" s="62">
        <v>180.66818721769883</v>
      </c>
      <c r="H1520" s="62">
        <v>969478.72514341539</v>
      </c>
      <c r="I1520" s="127">
        <v>22290.666666666664</v>
      </c>
      <c r="J1520" s="16">
        <v>18976.136097700492</v>
      </c>
      <c r="K1520" s="17">
        <f>gp_need_index[[#This Row],[Normalised weighted population (base year)]]/gp_need_index[[#This Row],[Registered population (base year)]]</f>
        <v>0.85130410774466858</v>
      </c>
      <c r="L1520" s="113">
        <v>22487.789224214554</v>
      </c>
      <c r="M1520" s="16">
        <v>19148.242697956375</v>
      </c>
      <c r="N1520" s="17">
        <f>gp_need_index[[#This Row],[Normalised weighted population 2025/26]]/gp_need_index[[#This Row],[Registered population 2025/26]]</f>
        <v>0.85149511617343876</v>
      </c>
    </row>
    <row r="1521" spans="1:14" ht="13" x14ac:dyDescent="0.3">
      <c r="A1521" s="6" t="s">
        <v>3035</v>
      </c>
      <c r="B1521" s="1" t="s">
        <v>8141</v>
      </c>
      <c r="C1521" s="106" t="s">
        <v>6430</v>
      </c>
      <c r="D1521" s="106" t="s">
        <v>6710</v>
      </c>
      <c r="E1521" s="106" t="s">
        <v>6516</v>
      </c>
      <c r="F1521" s="62">
        <v>5434.1513671875</v>
      </c>
      <c r="G1521" s="62">
        <v>66.01307156773224</v>
      </c>
      <c r="H1521" s="62">
        <v>358725.02311203844</v>
      </c>
      <c r="I1521" s="127">
        <v>7775.75</v>
      </c>
      <c r="J1521" s="16">
        <v>7021.5206210098131</v>
      </c>
      <c r="K1521" s="17">
        <f>gp_need_index[[#This Row],[Normalised weighted population (base year)]]/gp_need_index[[#This Row],[Registered population (base year)]]</f>
        <v>0.90300236260294031</v>
      </c>
      <c r="L1521" s="113">
        <v>7854.9021375157008</v>
      </c>
      <c r="M1521" s="16">
        <v>7085.2032398784149</v>
      </c>
      <c r="N1521" s="17">
        <f>gp_need_index[[#This Row],[Normalised weighted population 2025/26]]/gp_need_index[[#This Row],[Registered population 2025/26]]</f>
        <v>0.90201037719348065</v>
      </c>
    </row>
    <row r="1522" spans="1:14" ht="13" x14ac:dyDescent="0.3">
      <c r="A1522" s="6" t="s">
        <v>2923</v>
      </c>
      <c r="B1522" s="1" t="s">
        <v>8142</v>
      </c>
      <c r="C1522" s="106" t="s">
        <v>6430</v>
      </c>
      <c r="D1522" s="106" t="s">
        <v>6710</v>
      </c>
      <c r="E1522" s="106" t="s">
        <v>6511</v>
      </c>
      <c r="F1522" s="62">
        <v>5472.559432319973</v>
      </c>
      <c r="G1522" s="62">
        <v>43.986771884302385</v>
      </c>
      <c r="H1522" s="62">
        <v>240720.223372746</v>
      </c>
      <c r="I1522" s="127">
        <v>6719.0833333333339</v>
      </c>
      <c r="J1522" s="16">
        <v>4711.7482846406492</v>
      </c>
      <c r="K1522" s="17">
        <f>gp_need_index[[#This Row],[Normalised weighted population (base year)]]/gp_need_index[[#This Row],[Registered population (base year)]]</f>
        <v>0.70124867498899635</v>
      </c>
      <c r="L1522" s="113">
        <v>6789.4696339434358</v>
      </c>
      <c r="M1522" s="16">
        <v>4754.4821148764713</v>
      </c>
      <c r="N1522" s="17">
        <f>gp_need_index[[#This Row],[Normalised weighted population 2025/26]]/gp_need_index[[#This Row],[Registered population 2025/26]]</f>
        <v>0.70027297730397087</v>
      </c>
    </row>
    <row r="1523" spans="1:14" ht="13" x14ac:dyDescent="0.3">
      <c r="A1523" s="6" t="s">
        <v>2759</v>
      </c>
      <c r="B1523" s="1" t="s">
        <v>7099</v>
      </c>
      <c r="C1523" s="106" t="s">
        <v>6430</v>
      </c>
      <c r="D1523" s="106" t="s">
        <v>6710</v>
      </c>
      <c r="E1523" s="106" t="s">
        <v>6513</v>
      </c>
      <c r="F1523" s="62">
        <v>5392.193688680959</v>
      </c>
      <c r="G1523" s="62">
        <v>154.54723945728318</v>
      </c>
      <c r="H1523" s="62">
        <v>833348.64920462726</v>
      </c>
      <c r="I1523" s="127">
        <v>14526.083333333334</v>
      </c>
      <c r="J1523" s="16">
        <v>16311.587839952383</v>
      </c>
      <c r="K1523" s="17">
        <f>gp_need_index[[#This Row],[Normalised weighted population (base year)]]/gp_need_index[[#This Row],[Registered population (base year)]]</f>
        <v>1.1229171322817495</v>
      </c>
      <c r="L1523" s="113">
        <v>14650.965292202596</v>
      </c>
      <c r="M1523" s="16">
        <v>16459.527963982666</v>
      </c>
      <c r="N1523" s="17">
        <f>gp_need_index[[#This Row],[Normalised weighted population 2025/26]]/gp_need_index[[#This Row],[Registered population 2025/26]]</f>
        <v>1.1234432432068218</v>
      </c>
    </row>
    <row r="1524" spans="1:14" ht="13" x14ac:dyDescent="0.3">
      <c r="A1524" s="6" t="s">
        <v>3034</v>
      </c>
      <c r="B1524" s="1" t="s">
        <v>8143</v>
      </c>
      <c r="C1524" s="106" t="s">
        <v>6430</v>
      </c>
      <c r="D1524" s="106" t="s">
        <v>6710</v>
      </c>
      <c r="E1524" s="106" t="s">
        <v>6512</v>
      </c>
      <c r="F1524" s="62">
        <v>5469.9889291616582</v>
      </c>
      <c r="G1524" s="62">
        <v>80.605214588792592</v>
      </c>
      <c r="H1524" s="62">
        <v>440909.63143339526</v>
      </c>
      <c r="I1524" s="127">
        <v>7788.5833333333321</v>
      </c>
      <c r="J1524" s="16">
        <v>8630.1648049361502</v>
      </c>
      <c r="K1524" s="17">
        <f>gp_need_index[[#This Row],[Normalised weighted population (base year)]]/gp_need_index[[#This Row],[Registered population (base year)]]</f>
        <v>1.1080532152748555</v>
      </c>
      <c r="L1524" s="113">
        <v>7865.6026012572074</v>
      </c>
      <c r="M1524" s="16">
        <v>8708.4372370360397</v>
      </c>
      <c r="N1524" s="17">
        <f>gp_need_index[[#This Row],[Normalised weighted population 2025/26]]/gp_need_index[[#This Row],[Registered population 2025/26]]</f>
        <v>1.1071544900633699</v>
      </c>
    </row>
    <row r="1525" spans="1:14" ht="13" x14ac:dyDescent="0.3">
      <c r="A1525" s="6" t="s">
        <v>3047</v>
      </c>
      <c r="B1525" s="1" t="s">
        <v>8144</v>
      </c>
      <c r="C1525" s="106" t="s">
        <v>6430</v>
      </c>
      <c r="D1525" s="106" t="s">
        <v>6710</v>
      </c>
      <c r="E1525" s="106" t="s">
        <v>6512</v>
      </c>
      <c r="F1525" s="62">
        <v>5409.0358025045953</v>
      </c>
      <c r="G1525" s="62">
        <v>39.301197136609417</v>
      </c>
      <c r="H1525" s="62">
        <v>212581.58239321143</v>
      </c>
      <c r="I1525" s="127">
        <v>6411.75</v>
      </c>
      <c r="J1525" s="16">
        <v>4160.9753104807569</v>
      </c>
      <c r="K1525" s="17">
        <f>gp_need_index[[#This Row],[Normalised weighted population (base year)]]/gp_need_index[[#This Row],[Registered population (base year)]]</f>
        <v>0.64896094053585318</v>
      </c>
      <c r="L1525" s="113">
        <v>6475.1100954249378</v>
      </c>
      <c r="M1525" s="16">
        <v>4198.7138316817236</v>
      </c>
      <c r="N1525" s="17">
        <f>gp_need_index[[#This Row],[Normalised weighted population 2025/26]]/gp_need_index[[#This Row],[Registered population 2025/26]]</f>
        <v>0.64843898710670145</v>
      </c>
    </row>
    <row r="1526" spans="1:14" ht="13" x14ac:dyDescent="0.3">
      <c r="A1526" s="6" t="s">
        <v>2937</v>
      </c>
      <c r="B1526" s="1" t="s">
        <v>8145</v>
      </c>
      <c r="C1526" s="106" t="s">
        <v>6430</v>
      </c>
      <c r="D1526" s="106" t="s">
        <v>6710</v>
      </c>
      <c r="E1526" s="106" t="s">
        <v>6515</v>
      </c>
      <c r="F1526" s="62">
        <v>5467.0142970575353</v>
      </c>
      <c r="G1526" s="62">
        <v>110.17758189138881</v>
      </c>
      <c r="H1526" s="62">
        <v>602342.41541545</v>
      </c>
      <c r="I1526" s="127">
        <v>14598.75</v>
      </c>
      <c r="J1526" s="16">
        <v>11789.976774013647</v>
      </c>
      <c r="K1526" s="17">
        <f>gp_need_index[[#This Row],[Normalised weighted population (base year)]]/gp_need_index[[#This Row],[Registered population (base year)]]</f>
        <v>0.80760179974406343</v>
      </c>
      <c r="L1526" s="113">
        <v>14739.344819940972</v>
      </c>
      <c r="M1526" s="16">
        <v>11896.907542702493</v>
      </c>
      <c r="N1526" s="17">
        <f>gp_need_index[[#This Row],[Normalised weighted population 2025/26]]/gp_need_index[[#This Row],[Registered population 2025/26]]</f>
        <v>0.80715307824314386</v>
      </c>
    </row>
    <row r="1527" spans="1:14" ht="13" x14ac:dyDescent="0.3">
      <c r="A1527" s="6" t="s">
        <v>3049</v>
      </c>
      <c r="B1527" s="1" t="s">
        <v>8146</v>
      </c>
      <c r="C1527" s="106" t="s">
        <v>6430</v>
      </c>
      <c r="D1527" s="106" t="s">
        <v>6710</v>
      </c>
      <c r="E1527" s="106" t="s">
        <v>6512</v>
      </c>
      <c r="F1527" s="62">
        <v>5617.7124328613281</v>
      </c>
      <c r="G1527" s="62">
        <v>21.752564110037131</v>
      </c>
      <c r="H1527" s="62">
        <v>122199.6498475687</v>
      </c>
      <c r="I1527" s="127">
        <v>4013.25</v>
      </c>
      <c r="J1527" s="16">
        <v>2391.8804265207332</v>
      </c>
      <c r="K1527" s="17">
        <f>gp_need_index[[#This Row],[Normalised weighted population (base year)]]/gp_need_index[[#This Row],[Registered population (base year)]]</f>
        <v>0.59599587030978218</v>
      </c>
      <c r="L1527" s="113">
        <v>4058.4346544910327</v>
      </c>
      <c r="M1527" s="16">
        <v>2413.5739054411838</v>
      </c>
      <c r="N1527" s="17">
        <f>gp_need_index[[#This Row],[Normalised weighted population 2025/26]]/gp_need_index[[#This Row],[Registered population 2025/26]]</f>
        <v>0.59470562197431009</v>
      </c>
    </row>
    <row r="1528" spans="1:14" ht="13" x14ac:dyDescent="0.3">
      <c r="A1528" s="6" t="s">
        <v>2933</v>
      </c>
      <c r="B1528" s="1" t="s">
        <v>8147</v>
      </c>
      <c r="C1528" s="106" t="s">
        <v>6430</v>
      </c>
      <c r="D1528" s="106" t="s">
        <v>6710</v>
      </c>
      <c r="E1528" s="106" t="s">
        <v>6510</v>
      </c>
      <c r="F1528" s="62">
        <v>5479.7699730282739</v>
      </c>
      <c r="G1528" s="62">
        <v>138.16095081575816</v>
      </c>
      <c r="H1528" s="62">
        <v>757090.22972522769</v>
      </c>
      <c r="I1528" s="127">
        <v>14464.666666666668</v>
      </c>
      <c r="J1528" s="16">
        <v>14818.940183942652</v>
      </c>
      <c r="K1528" s="17">
        <f>gp_need_index[[#This Row],[Normalised weighted population (base year)]]/gp_need_index[[#This Row],[Registered population (base year)]]</f>
        <v>1.024492338844724</v>
      </c>
      <c r="L1528" s="113">
        <v>14590.854488131868</v>
      </c>
      <c r="M1528" s="16">
        <v>14953.342540740814</v>
      </c>
      <c r="N1528" s="17">
        <f>gp_need_index[[#This Row],[Normalised weighted population 2025/26]]/gp_need_index[[#This Row],[Registered population 2025/26]]</f>
        <v>1.0248435109063552</v>
      </c>
    </row>
    <row r="1529" spans="1:14" ht="13" x14ac:dyDescent="0.3">
      <c r="A1529" s="6" t="s">
        <v>2934</v>
      </c>
      <c r="B1529" s="1" t="s">
        <v>8148</v>
      </c>
      <c r="C1529" s="106" t="s">
        <v>6430</v>
      </c>
      <c r="D1529" s="106" t="s">
        <v>6710</v>
      </c>
      <c r="E1529" s="106" t="s">
        <v>6510</v>
      </c>
      <c r="F1529" s="62">
        <v>5523.405317826705</v>
      </c>
      <c r="G1529" s="62">
        <v>85.487714890872468</v>
      </c>
      <c r="H1529" s="62">
        <v>472183.29903709819</v>
      </c>
      <c r="I1529" s="127">
        <v>8642.8333333333339</v>
      </c>
      <c r="J1529" s="16">
        <v>9242.3013658847412</v>
      </c>
      <c r="K1529" s="17">
        <f>gp_need_index[[#This Row],[Normalised weighted population (base year)]]/gp_need_index[[#This Row],[Registered population (base year)]]</f>
        <v>1.0693601287253107</v>
      </c>
      <c r="L1529" s="113">
        <v>8720.9396587556912</v>
      </c>
      <c r="M1529" s="16">
        <v>9326.125652263856</v>
      </c>
      <c r="N1529" s="17">
        <f>gp_need_index[[#This Row],[Normalised weighted population 2025/26]]/gp_need_index[[#This Row],[Registered population 2025/26]]</f>
        <v>1.0693945855823652</v>
      </c>
    </row>
    <row r="1530" spans="1:14" ht="13" x14ac:dyDescent="0.3">
      <c r="A1530" s="6" t="s">
        <v>2960</v>
      </c>
      <c r="B1530" s="1" t="s">
        <v>8149</v>
      </c>
      <c r="C1530" s="106" t="s">
        <v>6430</v>
      </c>
      <c r="D1530" s="106" t="s">
        <v>6710</v>
      </c>
      <c r="E1530" s="106" t="s">
        <v>6509</v>
      </c>
      <c r="F1530" s="62">
        <v>5264.950602213542</v>
      </c>
      <c r="G1530" s="62">
        <v>77.69250511294922</v>
      </c>
      <c r="H1530" s="62">
        <v>409047.20158190071</v>
      </c>
      <c r="I1530" s="127">
        <v>9834.5</v>
      </c>
      <c r="J1530" s="16">
        <v>8006.5040792446689</v>
      </c>
      <c r="K1530" s="17">
        <f>gp_need_index[[#This Row],[Normalised weighted population (base year)]]/gp_need_index[[#This Row],[Registered population (base year)]]</f>
        <v>0.81412416281912336</v>
      </c>
      <c r="L1530" s="113">
        <v>9925.386529966785</v>
      </c>
      <c r="M1530" s="16">
        <v>8079.1201371143543</v>
      </c>
      <c r="N1530" s="17">
        <f>gp_need_index[[#This Row],[Normalised weighted population 2025/26]]/gp_need_index[[#This Row],[Registered population 2025/26]]</f>
        <v>0.81398544154646546</v>
      </c>
    </row>
    <row r="1531" spans="1:14" ht="13" x14ac:dyDescent="0.3">
      <c r="A1531" s="6" t="s">
        <v>3037</v>
      </c>
      <c r="B1531" s="1" t="s">
        <v>8150</v>
      </c>
      <c r="C1531" s="106" t="s">
        <v>6430</v>
      </c>
      <c r="D1531" s="106" t="s">
        <v>6710</v>
      </c>
      <c r="E1531" s="106" t="s">
        <v>6512</v>
      </c>
      <c r="F1531" s="62">
        <v>5405.2716527478451</v>
      </c>
      <c r="G1531" s="62">
        <v>68.348544031320088</v>
      </c>
      <c r="H1531" s="62">
        <v>369442.44755908241</v>
      </c>
      <c r="I1531" s="127">
        <v>5524.6666666666661</v>
      </c>
      <c r="J1531" s="16">
        <v>7231.2986178336669</v>
      </c>
      <c r="K1531" s="17">
        <f>gp_need_index[[#This Row],[Normalised weighted population (base year)]]/gp_need_index[[#This Row],[Registered population (base year)]]</f>
        <v>1.3089112980270907</v>
      </c>
      <c r="L1531" s="113">
        <v>5575.8348949377269</v>
      </c>
      <c r="M1531" s="16">
        <v>7296.8838462564972</v>
      </c>
      <c r="N1531" s="17">
        <f>gp_need_index[[#This Row],[Normalised weighted population 2025/26]]/gp_need_index[[#This Row],[Registered population 2025/26]]</f>
        <v>1.3086621077825138</v>
      </c>
    </row>
    <row r="1532" spans="1:14" ht="13" x14ac:dyDescent="0.3">
      <c r="A1532" s="6" t="s">
        <v>2912</v>
      </c>
      <c r="B1532" s="1" t="s">
        <v>8151</v>
      </c>
      <c r="C1532" s="106" t="s">
        <v>6430</v>
      </c>
      <c r="D1532" s="106" t="s">
        <v>6710</v>
      </c>
      <c r="E1532" s="106" t="s">
        <v>6515</v>
      </c>
      <c r="F1532" s="62">
        <v>5438.5952266095628</v>
      </c>
      <c r="G1532" s="62">
        <v>69.405814567939814</v>
      </c>
      <c r="H1532" s="62">
        <v>377470.1318081459</v>
      </c>
      <c r="I1532" s="127">
        <v>8530.5</v>
      </c>
      <c r="J1532" s="16">
        <v>7388.4288620657517</v>
      </c>
      <c r="K1532" s="17">
        <f>gp_need_index[[#This Row],[Normalised weighted population (base year)]]/gp_need_index[[#This Row],[Registered population (base year)]]</f>
        <v>0.86611908587606257</v>
      </c>
      <c r="L1532" s="113">
        <v>8608.1867412521315</v>
      </c>
      <c r="M1532" s="16">
        <v>7455.4392042205309</v>
      </c>
      <c r="N1532" s="17">
        <f>gp_need_index[[#This Row],[Normalised weighted population 2025/26]]/gp_need_index[[#This Row],[Registered population 2025/26]]</f>
        <v>0.86608706668648272</v>
      </c>
    </row>
    <row r="1533" spans="1:14" ht="13" x14ac:dyDescent="0.3">
      <c r="A1533" s="6" t="s">
        <v>2964</v>
      </c>
      <c r="B1533" s="1" t="s">
        <v>8152</v>
      </c>
      <c r="C1533" s="106" t="s">
        <v>6430</v>
      </c>
      <c r="D1533" s="106" t="s">
        <v>6710</v>
      </c>
      <c r="E1533" s="106" t="s">
        <v>6509</v>
      </c>
      <c r="F1533" s="62">
        <v>5324.3076171875</v>
      </c>
      <c r="G1533" s="62">
        <v>57.557509210484554</v>
      </c>
      <c r="H1533" s="62">
        <v>306453.88471572258</v>
      </c>
      <c r="I1533" s="127">
        <v>7922.5</v>
      </c>
      <c r="J1533" s="16">
        <v>5998.3891066555452</v>
      </c>
      <c r="K1533" s="17">
        <f>gp_need_index[[#This Row],[Normalised weighted population (base year)]]/gp_need_index[[#This Row],[Registered population (base year)]]</f>
        <v>0.75713336783282359</v>
      </c>
      <c r="L1533" s="113">
        <v>8004.394195599436</v>
      </c>
      <c r="M1533" s="16">
        <v>6052.7922976341088</v>
      </c>
      <c r="N1533" s="17">
        <f>gp_need_index[[#This Row],[Normalised weighted population 2025/26]]/gp_need_index[[#This Row],[Registered population 2025/26]]</f>
        <v>0.7561836848267347</v>
      </c>
    </row>
    <row r="1534" spans="1:14" ht="13" x14ac:dyDescent="0.3">
      <c r="A1534" s="6" t="s">
        <v>2972</v>
      </c>
      <c r="B1534" s="1" t="s">
        <v>8153</v>
      </c>
      <c r="C1534" s="106" t="s">
        <v>6430</v>
      </c>
      <c r="D1534" s="106" t="s">
        <v>6710</v>
      </c>
      <c r="E1534" s="106" t="s">
        <v>6509</v>
      </c>
      <c r="F1534" s="62">
        <v>5452.9001813616069</v>
      </c>
      <c r="G1534" s="62">
        <v>51.242418672209546</v>
      </c>
      <c r="H1534" s="62">
        <v>279419.79407109885</v>
      </c>
      <c r="I1534" s="127">
        <v>7603.75</v>
      </c>
      <c r="J1534" s="16">
        <v>5469.2360989151612</v>
      </c>
      <c r="K1534" s="17">
        <f>gp_need_index[[#This Row],[Normalised weighted population (base year)]]/gp_need_index[[#This Row],[Registered population (base year)]]</f>
        <v>0.71928142020912855</v>
      </c>
      <c r="L1534" s="113">
        <v>7674.3339816087282</v>
      </c>
      <c r="M1534" s="16">
        <v>5518.8400660312645</v>
      </c>
      <c r="N1534" s="17">
        <f>gp_need_index[[#This Row],[Normalised weighted population 2025/26]]/gp_need_index[[#This Row],[Registered population 2025/26]]</f>
        <v>0.71912951394309532</v>
      </c>
    </row>
    <row r="1535" spans="1:14" ht="13" x14ac:dyDescent="0.3">
      <c r="A1535" s="6" t="s">
        <v>2947</v>
      </c>
      <c r="B1535" s="1" t="s">
        <v>8154</v>
      </c>
      <c r="C1535" s="106" t="s">
        <v>6430</v>
      </c>
      <c r="D1535" s="106" t="s">
        <v>6710</v>
      </c>
      <c r="E1535" s="106" t="s">
        <v>6510</v>
      </c>
      <c r="F1535" s="62">
        <v>5486.9439837346308</v>
      </c>
      <c r="G1535" s="62">
        <v>72.196628703860071</v>
      </c>
      <c r="H1535" s="62">
        <v>396138.85751256795</v>
      </c>
      <c r="I1535" s="127">
        <v>6932.25</v>
      </c>
      <c r="J1535" s="16">
        <v>7753.8420171459175</v>
      </c>
      <c r="K1535" s="17">
        <f>gp_need_index[[#This Row],[Normalised weighted population (base year)]]/gp_need_index[[#This Row],[Registered population (base year)]]</f>
        <v>1.1185173669654034</v>
      </c>
      <c r="L1535" s="113">
        <v>6991.2691815770568</v>
      </c>
      <c r="M1535" s="16">
        <v>7824.1665227049762</v>
      </c>
      <c r="N1535" s="17">
        <f>gp_need_index[[#This Row],[Normalised weighted population 2025/26]]/gp_need_index[[#This Row],[Registered population 2025/26]]</f>
        <v>1.1191339253997996</v>
      </c>
    </row>
    <row r="1536" spans="1:14" ht="13" x14ac:dyDescent="0.3">
      <c r="A1536" s="6" t="s">
        <v>2944</v>
      </c>
      <c r="B1536" s="1" t="s">
        <v>8155</v>
      </c>
      <c r="C1536" s="106" t="s">
        <v>6430</v>
      </c>
      <c r="D1536" s="106" t="s">
        <v>6710</v>
      </c>
      <c r="E1536" s="106" t="s">
        <v>6510</v>
      </c>
      <c r="F1536" s="62">
        <v>5566.3923583984379</v>
      </c>
      <c r="G1536" s="62">
        <v>187.31516025800107</v>
      </c>
      <c r="H1536" s="62">
        <v>1042669.6766723159</v>
      </c>
      <c r="I1536" s="127">
        <v>20377.666666666664</v>
      </c>
      <c r="J1536" s="16">
        <v>20408.742529705651</v>
      </c>
      <c r="K1536" s="17">
        <f>gp_need_index[[#This Row],[Normalised weighted population (base year)]]/gp_need_index[[#This Row],[Registered population (base year)]]</f>
        <v>1.0015249961414778</v>
      </c>
      <c r="L1536" s="113">
        <v>20627.642293710491</v>
      </c>
      <c r="M1536" s="16">
        <v>20593.842345295132</v>
      </c>
      <c r="N1536" s="17">
        <f>gp_need_index[[#This Row],[Normalised weighted population 2025/26]]/gp_need_index[[#This Row],[Registered population 2025/26]]</f>
        <v>0.99836142454217058</v>
      </c>
    </row>
    <row r="1537" spans="1:14" ht="13" x14ac:dyDescent="0.3">
      <c r="A1537" s="6" t="s">
        <v>2930</v>
      </c>
      <c r="B1537" s="1" t="s">
        <v>8156</v>
      </c>
      <c r="C1537" s="106" t="s">
        <v>6430</v>
      </c>
      <c r="D1537" s="106" t="s">
        <v>6710</v>
      </c>
      <c r="E1537" s="106" t="s">
        <v>6510</v>
      </c>
      <c r="F1537" s="62">
        <v>5599.8233774943528</v>
      </c>
      <c r="G1537" s="62">
        <v>90.720511763130276</v>
      </c>
      <c r="H1537" s="62">
        <v>508018.84258942836</v>
      </c>
      <c r="I1537" s="127">
        <v>8519.5833333333358</v>
      </c>
      <c r="J1537" s="16">
        <v>9943.7300140311927</v>
      </c>
      <c r="K1537" s="17">
        <f>gp_need_index[[#This Row],[Normalised weighted population (base year)]]/gp_need_index[[#This Row],[Registered population (base year)]]</f>
        <v>1.1671615412370937</v>
      </c>
      <c r="L1537" s="113">
        <v>8591.4234572767964</v>
      </c>
      <c r="M1537" s="16">
        <v>10033.916001197707</v>
      </c>
      <c r="N1537" s="17">
        <f>gp_need_index[[#This Row],[Normalised weighted population 2025/26]]/gp_need_index[[#This Row],[Registered population 2025/26]]</f>
        <v>1.1678991323258712</v>
      </c>
    </row>
    <row r="1538" spans="1:14" ht="13" x14ac:dyDescent="0.3">
      <c r="A1538" s="6" t="s">
        <v>3048</v>
      </c>
      <c r="B1538" s="1" t="s">
        <v>8157</v>
      </c>
      <c r="C1538" s="106" t="s">
        <v>6430</v>
      </c>
      <c r="D1538" s="106" t="s">
        <v>6710</v>
      </c>
      <c r="E1538" s="106" t="s">
        <v>6512</v>
      </c>
      <c r="F1538" s="62">
        <v>5456.6144314236108</v>
      </c>
      <c r="G1538" s="62">
        <v>177.33747555679531</v>
      </c>
      <c r="H1538" s="62">
        <v>967662.22835544113</v>
      </c>
      <c r="I1538" s="127">
        <v>17254.916666666664</v>
      </c>
      <c r="J1538" s="16">
        <v>18940.580814871017</v>
      </c>
      <c r="K1538" s="17">
        <f>gp_need_index[[#This Row],[Normalised weighted population (base year)]]/gp_need_index[[#This Row],[Registered population (base year)]]</f>
        <v>1.0976918162381362</v>
      </c>
      <c r="L1538" s="113">
        <v>17400.860932167314</v>
      </c>
      <c r="M1538" s="16">
        <v>19112.364941741514</v>
      </c>
      <c r="N1538" s="17">
        <f>gp_need_index[[#This Row],[Normalised weighted population 2025/26]]/gp_need_index[[#This Row],[Registered population 2025/26]]</f>
        <v>1.0983574327871506</v>
      </c>
    </row>
    <row r="1539" spans="1:14" ht="13" x14ac:dyDescent="0.3">
      <c r="A1539" s="6" t="s">
        <v>2968</v>
      </c>
      <c r="B1539" s="1" t="s">
        <v>8158</v>
      </c>
      <c r="C1539" s="106" t="s">
        <v>6430</v>
      </c>
      <c r="D1539" s="106" t="s">
        <v>6710</v>
      </c>
      <c r="E1539" s="106" t="s">
        <v>6516</v>
      </c>
      <c r="F1539" s="62">
        <v>5279.549422554348</v>
      </c>
      <c r="G1539" s="62">
        <v>31.022667838612371</v>
      </c>
      <c r="H1539" s="62">
        <v>163785.70807344129</v>
      </c>
      <c r="I1539" s="127">
        <v>4477.5</v>
      </c>
      <c r="J1539" s="16">
        <v>3205.8670362261882</v>
      </c>
      <c r="K1539" s="17">
        <f>gp_need_index[[#This Row],[Normalised weighted population (base year)]]/gp_need_index[[#This Row],[Registered population (base year)]]</f>
        <v>0.71599487129563111</v>
      </c>
      <c r="L1539" s="113">
        <v>4522.4256431660906</v>
      </c>
      <c r="M1539" s="16">
        <v>3234.9430753964671</v>
      </c>
      <c r="N1539" s="17">
        <f>gp_need_index[[#This Row],[Normalised weighted population 2025/26]]/gp_need_index[[#This Row],[Registered population 2025/26]]</f>
        <v>0.71531150109341013</v>
      </c>
    </row>
    <row r="1540" spans="1:14" ht="13" x14ac:dyDescent="0.3">
      <c r="A1540" s="6" t="s">
        <v>2922</v>
      </c>
      <c r="B1540" s="1" t="s">
        <v>8159</v>
      </c>
      <c r="C1540" s="106" t="s">
        <v>6430</v>
      </c>
      <c r="D1540" s="106" t="s">
        <v>6710</v>
      </c>
      <c r="E1540" s="106" t="s">
        <v>6515</v>
      </c>
      <c r="F1540" s="62">
        <v>5436.6703906250004</v>
      </c>
      <c r="G1540" s="62">
        <v>65.400697960096124</v>
      </c>
      <c r="H1540" s="62">
        <v>355562.03812586347</v>
      </c>
      <c r="I1540" s="127">
        <v>9550.25</v>
      </c>
      <c r="J1540" s="16">
        <v>6959.6097899456654</v>
      </c>
      <c r="K1540" s="17">
        <f>gp_need_index[[#This Row],[Normalised weighted population (base year)]]/gp_need_index[[#This Row],[Registered population (base year)]]</f>
        <v>0.72873587497140546</v>
      </c>
      <c r="L1540" s="113">
        <v>9645.7554641857369</v>
      </c>
      <c r="M1540" s="16">
        <v>7022.7309002648653</v>
      </c>
      <c r="N1540" s="17">
        <f>gp_need_index[[#This Row],[Normalised weighted population 2025/26]]/gp_need_index[[#This Row],[Registered population 2025/26]]</f>
        <v>0.72806437259787005</v>
      </c>
    </row>
    <row r="1541" spans="1:14" ht="13" x14ac:dyDescent="0.3">
      <c r="A1541" s="6" t="s">
        <v>3045</v>
      </c>
      <c r="B1541" s="1" t="s">
        <v>8160</v>
      </c>
      <c r="C1541" s="106" t="s">
        <v>6430</v>
      </c>
      <c r="D1541" s="106" t="s">
        <v>6710</v>
      </c>
      <c r="E1541" s="106" t="s">
        <v>6512</v>
      </c>
      <c r="F1541" s="62">
        <v>5384.7943591101694</v>
      </c>
      <c r="G1541" s="62">
        <v>66.681713526553523</v>
      </c>
      <c r="H1541" s="62">
        <v>359067.31485358567</v>
      </c>
      <c r="I1541" s="127">
        <v>7610.5833333333339</v>
      </c>
      <c r="J1541" s="16">
        <v>7028.2204840436916</v>
      </c>
      <c r="K1541" s="17">
        <f>gp_need_index[[#This Row],[Normalised weighted population (base year)]]/gp_need_index[[#This Row],[Registered population (base year)]]</f>
        <v>0.92347986694541917</v>
      </c>
      <c r="L1541" s="113">
        <v>7681.7326682616022</v>
      </c>
      <c r="M1541" s="16">
        <v>7091.9638682147224</v>
      </c>
      <c r="N1541" s="17">
        <f>gp_need_index[[#This Row],[Normalised weighted population 2025/26]]/gp_need_index[[#This Row],[Registered population 2025/26]]</f>
        <v>0.92322450864716876</v>
      </c>
    </row>
    <row r="1542" spans="1:14" ht="13" x14ac:dyDescent="0.3">
      <c r="A1542" s="6" t="s">
        <v>2928</v>
      </c>
      <c r="B1542" s="1" t="s">
        <v>8161</v>
      </c>
      <c r="C1542" s="106" t="s">
        <v>6430</v>
      </c>
      <c r="D1542" s="106" t="s">
        <v>6710</v>
      </c>
      <c r="E1542" s="106" t="s">
        <v>6510</v>
      </c>
      <c r="F1542" s="62">
        <v>5517.8537441821809</v>
      </c>
      <c r="G1542" s="62">
        <v>58.270281986385683</v>
      </c>
      <c r="H1542" s="62">
        <v>321526.89363312972</v>
      </c>
      <c r="I1542" s="127">
        <v>5847</v>
      </c>
      <c r="J1542" s="16">
        <v>6293.4213350071877</v>
      </c>
      <c r="K1542" s="17">
        <f>gp_need_index[[#This Row],[Normalised weighted population (base year)]]/gp_need_index[[#This Row],[Registered population (base year)]]</f>
        <v>1.0763504934166561</v>
      </c>
      <c r="L1542" s="113">
        <v>5901.1649242064213</v>
      </c>
      <c r="M1542" s="16">
        <v>6350.5003601769731</v>
      </c>
      <c r="N1542" s="17">
        <f>gp_need_index[[#This Row],[Normalised weighted population 2025/26]]/gp_need_index[[#This Row],[Registered population 2025/26]]</f>
        <v>1.0761435143300926</v>
      </c>
    </row>
    <row r="1543" spans="1:14" ht="13" x14ac:dyDescent="0.3">
      <c r="A1543" s="6" t="s">
        <v>2762</v>
      </c>
      <c r="B1543" s="1" t="s">
        <v>8162</v>
      </c>
      <c r="C1543" s="106" t="s">
        <v>6430</v>
      </c>
      <c r="D1543" s="106" t="s">
        <v>6710</v>
      </c>
      <c r="E1543" s="106" t="s">
        <v>6513</v>
      </c>
      <c r="F1543" s="62">
        <v>5017.2021484375</v>
      </c>
      <c r="G1543" s="62">
        <v>10.175045822121941</v>
      </c>
      <c r="H1543" s="62">
        <v>51050.261759200213</v>
      </c>
      <c r="I1543" s="127">
        <v>1887.8333333333335</v>
      </c>
      <c r="J1543" s="16">
        <v>999.23462974652966</v>
      </c>
      <c r="K1543" s="17">
        <f>gp_need_index[[#This Row],[Normalised weighted population (base year)]]/gp_need_index[[#This Row],[Registered population (base year)]]</f>
        <v>0.52930235529965375</v>
      </c>
      <c r="L1543" s="113">
        <v>1906.2206895928484</v>
      </c>
      <c r="M1543" s="16">
        <v>1008.2973216506238</v>
      </c>
      <c r="N1543" s="17">
        <f>gp_need_index[[#This Row],[Normalised weighted population 2025/26]]/gp_need_index[[#This Row],[Registered population 2025/26]]</f>
        <v>0.52895099038400795</v>
      </c>
    </row>
    <row r="1544" spans="1:14" ht="13" x14ac:dyDescent="0.3">
      <c r="A1544" s="6" t="s">
        <v>3042</v>
      </c>
      <c r="B1544" s="1" t="s">
        <v>8163</v>
      </c>
      <c r="C1544" s="106" t="s">
        <v>6430</v>
      </c>
      <c r="D1544" s="106" t="s">
        <v>6710</v>
      </c>
      <c r="E1544" s="106" t="s">
        <v>6512</v>
      </c>
      <c r="F1544" s="62">
        <v>5278.5908203125</v>
      </c>
      <c r="G1544" s="62">
        <v>30.662473037128517</v>
      </c>
      <c r="H1544" s="62">
        <v>161854.64870186613</v>
      </c>
      <c r="I1544" s="127">
        <v>3432.25</v>
      </c>
      <c r="J1544" s="16">
        <v>3168.0693574351144</v>
      </c>
      <c r="K1544" s="17">
        <f>gp_need_index[[#This Row],[Normalised weighted population (base year)]]/gp_need_index[[#This Row],[Registered population (base year)]]</f>
        <v>0.92302989509363087</v>
      </c>
      <c r="L1544" s="113">
        <v>3466.5936639979559</v>
      </c>
      <c r="M1544" s="16">
        <v>3196.8025855104056</v>
      </c>
      <c r="N1544" s="17">
        <f>gp_need_index[[#This Row],[Normalised weighted population 2025/26]]/gp_need_index[[#This Row],[Registered population 2025/26]]</f>
        <v>0.92217401154065304</v>
      </c>
    </row>
    <row r="1545" spans="1:14" ht="13" x14ac:dyDescent="0.3">
      <c r="A1545" s="6" t="s">
        <v>3036</v>
      </c>
      <c r="B1545" s="1" t="s">
        <v>8164</v>
      </c>
      <c r="C1545" s="106" t="s">
        <v>6430</v>
      </c>
      <c r="D1545" s="106" t="s">
        <v>6710</v>
      </c>
      <c r="E1545" s="106" t="s">
        <v>6512</v>
      </c>
      <c r="F1545" s="62">
        <v>5418.3223605685762</v>
      </c>
      <c r="G1545" s="62">
        <v>46.862573765177316</v>
      </c>
      <c r="H1545" s="62">
        <v>253916.53130565459</v>
      </c>
      <c r="I1545" s="127">
        <v>6115.25</v>
      </c>
      <c r="J1545" s="16">
        <v>4970.0468205729303</v>
      </c>
      <c r="K1545" s="17">
        <f>gp_need_index[[#This Row],[Normalised weighted population (base year)]]/gp_need_index[[#This Row],[Registered population (base year)]]</f>
        <v>0.81272994899193496</v>
      </c>
      <c r="L1545" s="113">
        <v>6173.3191506279381</v>
      </c>
      <c r="M1545" s="16">
        <v>5015.1233238714603</v>
      </c>
      <c r="N1545" s="17">
        <f>gp_need_index[[#This Row],[Normalised weighted population 2025/26]]/gp_need_index[[#This Row],[Registered population 2025/26]]</f>
        <v>0.81238685405748567</v>
      </c>
    </row>
    <row r="1546" spans="1:14" ht="13" x14ac:dyDescent="0.3">
      <c r="A1546" s="6" t="s">
        <v>3040</v>
      </c>
      <c r="B1546" s="1" t="s">
        <v>8165</v>
      </c>
      <c r="C1546" s="106" t="s">
        <v>6430</v>
      </c>
      <c r="D1546" s="106" t="s">
        <v>6710</v>
      </c>
      <c r="E1546" s="106" t="s">
        <v>6516</v>
      </c>
      <c r="F1546" s="62">
        <v>5475.8723870354734</v>
      </c>
      <c r="G1546" s="62">
        <v>49.12786287246626</v>
      </c>
      <c r="H1546" s="62">
        <v>269017.90773740323</v>
      </c>
      <c r="I1546" s="127">
        <v>6466</v>
      </c>
      <c r="J1546" s="16">
        <v>5265.6343017619347</v>
      </c>
      <c r="K1546" s="17">
        <f>gp_need_index[[#This Row],[Normalised weighted population (base year)]]/gp_need_index[[#This Row],[Registered population (base year)]]</f>
        <v>0.81435729999411299</v>
      </c>
      <c r="L1546" s="113">
        <v>6533.1319146967016</v>
      </c>
      <c r="M1546" s="16">
        <v>5313.3916751914394</v>
      </c>
      <c r="N1546" s="17">
        <f>gp_need_index[[#This Row],[Normalised weighted population 2025/26]]/gp_need_index[[#This Row],[Registered population 2025/26]]</f>
        <v>0.81329930951472484</v>
      </c>
    </row>
    <row r="1547" spans="1:14" ht="13" x14ac:dyDescent="0.3">
      <c r="A1547" s="6" t="s">
        <v>2966</v>
      </c>
      <c r="B1547" s="1" t="s">
        <v>8166</v>
      </c>
      <c r="C1547" s="106" t="s">
        <v>6430</v>
      </c>
      <c r="D1547" s="106" t="s">
        <v>6710</v>
      </c>
      <c r="E1547" s="106" t="s">
        <v>6509</v>
      </c>
      <c r="F1547" s="62">
        <v>5401.8394847196687</v>
      </c>
      <c r="G1547" s="62">
        <v>73.045736455251287</v>
      </c>
      <c r="H1547" s="62">
        <v>394581.34337440331</v>
      </c>
      <c r="I1547" s="127">
        <v>8016.9166666666661</v>
      </c>
      <c r="J1547" s="16">
        <v>7723.3559430388941</v>
      </c>
      <c r="K1547" s="17">
        <f>gp_need_index[[#This Row],[Normalised weighted population (base year)]]/gp_need_index[[#This Row],[Registered population (base year)]]</f>
        <v>0.96338234063871953</v>
      </c>
      <c r="L1547" s="113">
        <v>8080.5188987385682</v>
      </c>
      <c r="M1547" s="16">
        <v>7793.4039510779785</v>
      </c>
      <c r="N1547" s="17">
        <f>gp_need_index[[#This Row],[Normalised weighted population 2025/26]]/gp_need_index[[#This Row],[Registered population 2025/26]]</f>
        <v>0.96446825367794009</v>
      </c>
    </row>
    <row r="1548" spans="1:14" ht="13" x14ac:dyDescent="0.3">
      <c r="A1548" s="6" t="s">
        <v>2926</v>
      </c>
      <c r="B1548" s="1" t="s">
        <v>8167</v>
      </c>
      <c r="C1548" s="106" t="s">
        <v>6430</v>
      </c>
      <c r="D1548" s="106" t="s">
        <v>6710</v>
      </c>
      <c r="E1548" s="106" t="s">
        <v>6511</v>
      </c>
      <c r="F1548" s="62">
        <v>5307.657692649148</v>
      </c>
      <c r="G1548" s="62">
        <v>19.913228154054714</v>
      </c>
      <c r="H1548" s="62">
        <v>105692.59859734609</v>
      </c>
      <c r="I1548" s="127">
        <v>3885.75</v>
      </c>
      <c r="J1548" s="16">
        <v>2068.7789050823917</v>
      </c>
      <c r="K1548" s="17">
        <f>gp_need_index[[#This Row],[Normalised weighted population (base year)]]/gp_need_index[[#This Row],[Registered population (base year)]]</f>
        <v>0.53240144247118104</v>
      </c>
      <c r="L1548" s="113">
        <v>3925.6198760437464</v>
      </c>
      <c r="M1548" s="16">
        <v>2087.5419716098263</v>
      </c>
      <c r="N1548" s="17">
        <f>gp_need_index[[#This Row],[Normalised weighted population 2025/26]]/gp_need_index[[#This Row],[Registered population 2025/26]]</f>
        <v>0.5317738440110148</v>
      </c>
    </row>
    <row r="1549" spans="1:14" ht="13" x14ac:dyDescent="0.3">
      <c r="A1549" s="6" t="s">
        <v>2741</v>
      </c>
      <c r="B1549" s="1" t="s">
        <v>8168</v>
      </c>
      <c r="C1549" s="106" t="s">
        <v>6428</v>
      </c>
      <c r="D1549" s="106" t="s">
        <v>6710</v>
      </c>
      <c r="E1549" s="106" t="s">
        <v>6472</v>
      </c>
      <c r="F1549" s="62">
        <v>5299.7065130739793</v>
      </c>
      <c r="G1549" s="62">
        <v>62.074797088665889</v>
      </c>
      <c r="H1549" s="62">
        <v>328978.20642854832</v>
      </c>
      <c r="I1549" s="127">
        <v>10749.916666666664</v>
      </c>
      <c r="J1549" s="16">
        <v>6439.2699462714354</v>
      </c>
      <c r="K1549" s="17">
        <f>gp_need_index[[#This Row],[Normalised weighted population (base year)]]/gp_need_index[[#This Row],[Registered population (base year)]]</f>
        <v>0.59900649892834246</v>
      </c>
      <c r="L1549" s="113">
        <v>10858.493479660054</v>
      </c>
      <c r="M1549" s="16">
        <v>6497.6717648965105</v>
      </c>
      <c r="N1549" s="17">
        <f>gp_need_index[[#This Row],[Normalised weighted population 2025/26]]/gp_need_index[[#This Row],[Registered population 2025/26]]</f>
        <v>0.59839532777432147</v>
      </c>
    </row>
    <row r="1550" spans="1:14" ht="13" x14ac:dyDescent="0.3">
      <c r="A1550" s="6" t="s">
        <v>2755</v>
      </c>
      <c r="B1550" s="1" t="s">
        <v>8169</v>
      </c>
      <c r="C1550" s="106" t="s">
        <v>6430</v>
      </c>
      <c r="D1550" s="106" t="s">
        <v>6710</v>
      </c>
      <c r="E1550" s="106" t="s">
        <v>6429</v>
      </c>
      <c r="F1550" s="62">
        <v>5351.9054262907612</v>
      </c>
      <c r="G1550" s="62">
        <v>145.10241015695459</v>
      </c>
      <c r="H1550" s="62">
        <v>776574.3762868729</v>
      </c>
      <c r="I1550" s="127">
        <v>15315.916666666666</v>
      </c>
      <c r="J1550" s="16">
        <v>15200.31401640775</v>
      </c>
      <c r="K1550" s="17">
        <f>gp_need_index[[#This Row],[Normalised weighted population (base year)]]/gp_need_index[[#This Row],[Registered population (base year)]]</f>
        <v>0.99245212331884047</v>
      </c>
      <c r="L1550" s="113">
        <v>15455.137255068914</v>
      </c>
      <c r="M1550" s="16">
        <v>15338.175294104994</v>
      </c>
      <c r="N1550" s="17">
        <f>gp_need_index[[#This Row],[Normalised weighted population 2025/26]]/gp_need_index[[#This Row],[Registered population 2025/26]]</f>
        <v>0.99243216290909619</v>
      </c>
    </row>
    <row r="1551" spans="1:14" ht="13" x14ac:dyDescent="0.3">
      <c r="A1551" s="6" t="s">
        <v>3065</v>
      </c>
      <c r="B1551" s="1" t="s">
        <v>8170</v>
      </c>
      <c r="C1551" s="106" t="s">
        <v>6428</v>
      </c>
      <c r="D1551" s="106" t="s">
        <v>6710</v>
      </c>
      <c r="E1551" s="106" t="s">
        <v>6427</v>
      </c>
      <c r="F1551" s="62">
        <v>5131.3134765625</v>
      </c>
      <c r="G1551" s="62">
        <v>30.041359557385601</v>
      </c>
      <c r="H1551" s="62">
        <v>154151.6331510724</v>
      </c>
      <c r="I1551" s="127">
        <v>5171.333333333333</v>
      </c>
      <c r="J1551" s="16">
        <v>3017.2940307945619</v>
      </c>
      <c r="K1551" s="17">
        <f>gp_need_index[[#This Row],[Normalised weighted population (base year)]]/gp_need_index[[#This Row],[Registered population (base year)]]</f>
        <v>0.58346539205773407</v>
      </c>
      <c r="L1551" s="113">
        <v>5224.7579882304717</v>
      </c>
      <c r="M1551" s="16">
        <v>3044.6597819115841</v>
      </c>
      <c r="N1551" s="17">
        <f>gp_need_index[[#This Row],[Normalised weighted population 2025/26]]/gp_need_index[[#This Row],[Registered population 2025/26]]</f>
        <v>0.58273699734420692</v>
      </c>
    </row>
    <row r="1552" spans="1:14" ht="13" x14ac:dyDescent="0.3">
      <c r="A1552" s="6" t="s">
        <v>2731</v>
      </c>
      <c r="B1552" s="1" t="s">
        <v>8171</v>
      </c>
      <c r="C1552" s="106" t="s">
        <v>6428</v>
      </c>
      <c r="D1552" s="106" t="s">
        <v>6710</v>
      </c>
      <c r="E1552" s="106" t="s">
        <v>6470</v>
      </c>
      <c r="F1552" s="62">
        <v>5345.841259057971</v>
      </c>
      <c r="G1552" s="62">
        <v>86.192499091489879</v>
      </c>
      <c r="H1552" s="62">
        <v>460771.41786460328</v>
      </c>
      <c r="I1552" s="127">
        <v>10397.25</v>
      </c>
      <c r="J1552" s="16">
        <v>9018.9303886330072</v>
      </c>
      <c r="K1552" s="17">
        <f>gp_need_index[[#This Row],[Normalised weighted population (base year)]]/gp_need_index[[#This Row],[Registered population (base year)]]</f>
        <v>0.86743421468494142</v>
      </c>
      <c r="L1552" s="113">
        <v>10498.900729501753</v>
      </c>
      <c r="M1552" s="16">
        <v>9100.7287821068076</v>
      </c>
      <c r="N1552" s="17">
        <f>gp_need_index[[#This Row],[Normalised weighted population 2025/26]]/gp_need_index[[#This Row],[Registered population 2025/26]]</f>
        <v>0.86682682469164574</v>
      </c>
    </row>
    <row r="1553" spans="1:14" ht="13" x14ac:dyDescent="0.3">
      <c r="A1553" s="6" t="s">
        <v>3060</v>
      </c>
      <c r="B1553" s="1" t="s">
        <v>8172</v>
      </c>
      <c r="C1553" s="106" t="s">
        <v>6428</v>
      </c>
      <c r="D1553" s="106" t="s">
        <v>6710</v>
      </c>
      <c r="E1553" s="106" t="s">
        <v>6427</v>
      </c>
      <c r="F1553" s="62">
        <v>5362.8256453804352</v>
      </c>
      <c r="G1553" s="62">
        <v>120.36303147822176</v>
      </c>
      <c r="H1553" s="62">
        <v>645485.95196714019</v>
      </c>
      <c r="I1553" s="127">
        <v>14161.500000000002</v>
      </c>
      <c r="J1553" s="16">
        <v>12634.448756851514</v>
      </c>
      <c r="K1553" s="17">
        <f>gp_need_index[[#This Row],[Normalised weighted population (base year)]]/gp_need_index[[#This Row],[Registered population (base year)]]</f>
        <v>0.89216882087713256</v>
      </c>
      <c r="L1553" s="113">
        <v>14303.067173680392</v>
      </c>
      <c r="M1553" s="16">
        <v>12749.038576952582</v>
      </c>
      <c r="N1553" s="17">
        <f>gp_need_index[[#This Row],[Normalised weighted population 2025/26]]/gp_need_index[[#This Row],[Registered population 2025/26]]</f>
        <v>0.89134997564805984</v>
      </c>
    </row>
    <row r="1554" spans="1:14" ht="13" x14ac:dyDescent="0.3">
      <c r="A1554" s="6" t="s">
        <v>2724</v>
      </c>
      <c r="B1554" s="1" t="s">
        <v>8173</v>
      </c>
      <c r="C1554" s="106" t="s">
        <v>6428</v>
      </c>
      <c r="D1554" s="106" t="s">
        <v>6710</v>
      </c>
      <c r="E1554" s="106" t="s">
        <v>6472</v>
      </c>
      <c r="F1554" s="62">
        <v>5207.6882755055149</v>
      </c>
      <c r="G1554" s="62">
        <v>54.188999499391151</v>
      </c>
      <c r="H1554" s="62">
        <v>282199.41735435353</v>
      </c>
      <c r="I1554" s="127">
        <v>7114.9166666666661</v>
      </c>
      <c r="J1554" s="16">
        <v>5523.643182181042</v>
      </c>
      <c r="K1554" s="17">
        <f>gp_need_index[[#This Row],[Normalised weighted population (base year)]]/gp_need_index[[#This Row],[Registered population (base year)]]</f>
        <v>0.77634685562225503</v>
      </c>
      <c r="L1554" s="113">
        <v>7187.1037074941378</v>
      </c>
      <c r="M1554" s="16">
        <v>5573.7406016039013</v>
      </c>
      <c r="N1554" s="17">
        <f>gp_need_index[[#This Row],[Normalised weighted population 2025/26]]/gp_need_index[[#This Row],[Registered population 2025/26]]</f>
        <v>0.77551971259188168</v>
      </c>
    </row>
    <row r="1555" spans="1:14" ht="13" x14ac:dyDescent="0.3">
      <c r="A1555" s="6" t="s">
        <v>2733</v>
      </c>
      <c r="B1555" s="1" t="s">
        <v>8174</v>
      </c>
      <c r="C1555" s="106" t="s">
        <v>6428</v>
      </c>
      <c r="D1555" s="106" t="s">
        <v>6710</v>
      </c>
      <c r="E1555" s="106" t="s">
        <v>6427</v>
      </c>
      <c r="F1555" s="62">
        <v>5366.3911061006438</v>
      </c>
      <c r="G1555" s="62">
        <v>82.476586603434811</v>
      </c>
      <c r="H1555" s="62">
        <v>442601.6208102121</v>
      </c>
      <c r="I1555" s="127">
        <v>9271.9166666666661</v>
      </c>
      <c r="J1555" s="16">
        <v>8663.283036267725</v>
      </c>
      <c r="K1555" s="17">
        <f>gp_need_index[[#This Row],[Normalised weighted population (base year)]]/gp_need_index[[#This Row],[Registered population (base year)]]</f>
        <v>0.93435730148578333</v>
      </c>
      <c r="L1555" s="113">
        <v>9362.5904489081622</v>
      </c>
      <c r="M1555" s="16">
        <v>8741.8558385890137</v>
      </c>
      <c r="N1555" s="17">
        <f>gp_need_index[[#This Row],[Normalised weighted population 2025/26]]/gp_need_index[[#This Row],[Registered population 2025/26]]</f>
        <v>0.93370054861349439</v>
      </c>
    </row>
    <row r="1556" spans="1:14" ht="13" x14ac:dyDescent="0.3">
      <c r="A1556" s="6" t="s">
        <v>2737</v>
      </c>
      <c r="B1556" s="1" t="s">
        <v>12501</v>
      </c>
      <c r="C1556" s="106" t="s">
        <v>6428</v>
      </c>
      <c r="D1556" s="106" t="s">
        <v>6710</v>
      </c>
      <c r="E1556" s="106" t="s">
        <v>6470</v>
      </c>
      <c r="F1556" s="62">
        <v>5381.9831133715679</v>
      </c>
      <c r="G1556" s="62">
        <v>194.52789590815993</v>
      </c>
      <c r="H1556" s="62">
        <v>1046945.8508574188</v>
      </c>
      <c r="I1556" s="127">
        <v>17486.25</v>
      </c>
      <c r="J1556" s="16">
        <v>20492.442420388637</v>
      </c>
      <c r="K1556" s="17">
        <f>gp_need_index[[#This Row],[Normalised weighted population (base year)]]/gp_need_index[[#This Row],[Registered population (base year)]]</f>
        <v>1.1719175020595403</v>
      </c>
      <c r="L1556" s="113">
        <v>17639.763044725067</v>
      </c>
      <c r="M1556" s="16">
        <v>20678.301363313265</v>
      </c>
      <c r="N1556" s="17">
        <f>gp_need_index[[#This Row],[Normalised weighted population 2025/26]]/gp_need_index[[#This Row],[Registered population 2025/26]]</f>
        <v>1.172255053023336</v>
      </c>
    </row>
    <row r="1557" spans="1:14" ht="13" x14ac:dyDescent="0.3">
      <c r="A1557" s="6" t="s">
        <v>2756</v>
      </c>
      <c r="B1557" s="1" t="s">
        <v>8175</v>
      </c>
      <c r="C1557" s="106" t="s">
        <v>6430</v>
      </c>
      <c r="D1557" s="106" t="s">
        <v>6710</v>
      </c>
      <c r="E1557" s="106" t="s">
        <v>6429</v>
      </c>
      <c r="F1557" s="62">
        <v>5439.4001585705446</v>
      </c>
      <c r="G1557" s="62">
        <v>126.52686078962419</v>
      </c>
      <c r="H1557" s="62">
        <v>688230.22664251504</v>
      </c>
      <c r="I1557" s="127">
        <v>19373.333333333336</v>
      </c>
      <c r="J1557" s="16">
        <v>13471.105769121088</v>
      </c>
      <c r="K1557" s="17">
        <f>gp_need_index[[#This Row],[Normalised weighted population (base year)]]/gp_need_index[[#This Row],[Registered population (base year)]]</f>
        <v>0.69534269283143946</v>
      </c>
      <c r="L1557" s="113">
        <v>19568.657592351094</v>
      </c>
      <c r="M1557" s="16">
        <v>13593.283761715258</v>
      </c>
      <c r="N1557" s="17">
        <f>gp_need_index[[#This Row],[Normalised weighted population 2025/26]]/gp_need_index[[#This Row],[Registered population 2025/26]]</f>
        <v>0.69464569542207832</v>
      </c>
    </row>
    <row r="1558" spans="1:14" ht="13" x14ac:dyDescent="0.3">
      <c r="A1558" s="6" t="s">
        <v>2747</v>
      </c>
      <c r="B1558" s="1" t="s">
        <v>8176</v>
      </c>
      <c r="C1558" s="106" t="s">
        <v>6430</v>
      </c>
      <c r="D1558" s="106" t="s">
        <v>6710</v>
      </c>
      <c r="E1558" s="106" t="s">
        <v>6429</v>
      </c>
      <c r="F1558" s="62">
        <v>5250.5754665798613</v>
      </c>
      <c r="G1558" s="62">
        <v>37.193910244767302</v>
      </c>
      <c r="H1558" s="62">
        <v>195289.43263734857</v>
      </c>
      <c r="I1558" s="127">
        <v>6322</v>
      </c>
      <c r="J1558" s="16">
        <v>3822.5066275908557</v>
      </c>
      <c r="K1558" s="17">
        <f>gp_need_index[[#This Row],[Normalised weighted population (base year)]]/gp_need_index[[#This Row],[Registered population (base year)]]</f>
        <v>0.60463565763854088</v>
      </c>
      <c r="L1558" s="113">
        <v>6390.4455698808579</v>
      </c>
      <c r="M1558" s="16">
        <v>3857.1753618760172</v>
      </c>
      <c r="N1558" s="17">
        <f>gp_need_index[[#This Row],[Normalised weighted population 2025/26]]/gp_need_index[[#This Row],[Registered population 2025/26]]</f>
        <v>0.60358472968699894</v>
      </c>
    </row>
    <row r="1559" spans="1:14" ht="13" x14ac:dyDescent="0.3">
      <c r="A1559" s="6" t="s">
        <v>2746</v>
      </c>
      <c r="B1559" s="1" t="s">
        <v>8177</v>
      </c>
      <c r="C1559" s="106" t="s">
        <v>6430</v>
      </c>
      <c r="D1559" s="106" t="s">
        <v>6710</v>
      </c>
      <c r="E1559" s="106" t="s">
        <v>6429</v>
      </c>
      <c r="F1559" s="62">
        <v>5239.4844854445682</v>
      </c>
      <c r="G1559" s="62">
        <v>83.546882620214504</v>
      </c>
      <c r="H1559" s="62">
        <v>437742.59529587231</v>
      </c>
      <c r="I1559" s="127">
        <v>12255.833333333336</v>
      </c>
      <c r="J1559" s="16">
        <v>8568.1746784760981</v>
      </c>
      <c r="K1559" s="17">
        <f>gp_need_index[[#This Row],[Normalised weighted population (base year)]]/gp_need_index[[#This Row],[Registered population (base year)]]</f>
        <v>0.69910992140962236</v>
      </c>
      <c r="L1559" s="113">
        <v>12376.171079565118</v>
      </c>
      <c r="M1559" s="16">
        <v>8645.8848828464033</v>
      </c>
      <c r="N1559" s="17">
        <f>gp_need_index[[#This Row],[Normalised weighted population 2025/26]]/gp_need_index[[#This Row],[Registered population 2025/26]]</f>
        <v>0.69859125469928529</v>
      </c>
    </row>
    <row r="1560" spans="1:14" ht="13" x14ac:dyDescent="0.3">
      <c r="A1560" s="6" t="s">
        <v>3057</v>
      </c>
      <c r="B1560" s="1" t="s">
        <v>8178</v>
      </c>
      <c r="C1560" s="106" t="s">
        <v>6428</v>
      </c>
      <c r="D1560" s="106" t="s">
        <v>6710</v>
      </c>
      <c r="E1560" s="106" t="s">
        <v>6427</v>
      </c>
      <c r="F1560" s="62">
        <v>5327.7499553206699</v>
      </c>
      <c r="G1560" s="62">
        <v>185.58637608403416</v>
      </c>
      <c r="H1560" s="62">
        <v>988757.80688983796</v>
      </c>
      <c r="I1560" s="127">
        <v>20645.583333333336</v>
      </c>
      <c r="J1560" s="16">
        <v>19353.496084640577</v>
      </c>
      <c r="K1560" s="17">
        <f>gp_need_index[[#This Row],[Normalised weighted population (base year)]]/gp_need_index[[#This Row],[Registered population (base year)]]</f>
        <v>0.93741580328192431</v>
      </c>
      <c r="L1560" s="113">
        <v>20836.822966463667</v>
      </c>
      <c r="M1560" s="16">
        <v>19529.025201687571</v>
      </c>
      <c r="N1560" s="17">
        <f>gp_need_index[[#This Row],[Normalised weighted population 2025/26]]/gp_need_index[[#This Row],[Registered population 2025/26]]</f>
        <v>0.93723622037385623</v>
      </c>
    </row>
    <row r="1561" spans="1:14" ht="13" x14ac:dyDescent="0.3">
      <c r="A1561" s="6" t="s">
        <v>3067</v>
      </c>
      <c r="B1561" s="1" t="s">
        <v>8179</v>
      </c>
      <c r="C1561" s="106" t="s">
        <v>6428</v>
      </c>
      <c r="D1561" s="106" t="s">
        <v>6710</v>
      </c>
      <c r="E1561" s="106" t="s">
        <v>6427</v>
      </c>
      <c r="F1561" s="62">
        <v>5326.8428861177881</v>
      </c>
      <c r="G1561" s="62">
        <v>117.57800167274304</v>
      </c>
      <c r="H1561" s="62">
        <v>626319.54177439667</v>
      </c>
      <c r="I1561" s="127">
        <v>13365.333333333332</v>
      </c>
      <c r="J1561" s="16">
        <v>12259.294151712498</v>
      </c>
      <c r="K1561" s="17">
        <f>gp_need_index[[#This Row],[Normalised weighted population (base year)]]/gp_need_index[[#This Row],[Registered population (base year)]]</f>
        <v>0.91724567176619853</v>
      </c>
      <c r="L1561" s="113">
        <v>13499.853527472995</v>
      </c>
      <c r="M1561" s="16">
        <v>12370.481457027183</v>
      </c>
      <c r="N1561" s="17">
        <f>gp_need_index[[#This Row],[Normalised weighted population 2025/26]]/gp_need_index[[#This Row],[Registered population 2025/26]]</f>
        <v>0.91634190192156728</v>
      </c>
    </row>
    <row r="1562" spans="1:14" ht="13" x14ac:dyDescent="0.3">
      <c r="A1562" s="6" t="s">
        <v>3050</v>
      </c>
      <c r="B1562" s="1" t="s">
        <v>8180</v>
      </c>
      <c r="C1562" s="106" t="s">
        <v>6428</v>
      </c>
      <c r="D1562" s="106" t="s">
        <v>6710</v>
      </c>
      <c r="E1562" s="106" t="s">
        <v>6472</v>
      </c>
      <c r="F1562" s="62">
        <v>5198.0990478515623</v>
      </c>
      <c r="G1562" s="62"/>
      <c r="H1562" s="62"/>
      <c r="I1562" s="127">
        <v>5130.4166666666661</v>
      </c>
      <c r="J1562" s="16"/>
      <c r="K1562" s="17">
        <f>gp_need_index[[#This Row],[Normalised weighted population (base year)]]/gp_need_index[[#This Row],[Registered population (base year)]]</f>
        <v>0</v>
      </c>
      <c r="L1562" s="113">
        <v>5185.2293054008187</v>
      </c>
      <c r="M1562" s="16"/>
      <c r="N1562" s="17">
        <f>gp_need_index[[#This Row],[Normalised weighted population 2025/26]]/gp_need_index[[#This Row],[Registered population 2025/26]]</f>
        <v>0</v>
      </c>
    </row>
    <row r="1563" spans="1:14" ht="13" x14ac:dyDescent="0.3">
      <c r="A1563" s="6" t="s">
        <v>2723</v>
      </c>
      <c r="B1563" s="1" t="s">
        <v>8181</v>
      </c>
      <c r="C1563" s="106" t="s">
        <v>6428</v>
      </c>
      <c r="D1563" s="106" t="s">
        <v>6710</v>
      </c>
      <c r="E1563" s="106" t="s">
        <v>6429</v>
      </c>
      <c r="F1563" s="62">
        <v>5292.963071076766</v>
      </c>
      <c r="G1563" s="62">
        <v>56.453095937543253</v>
      </c>
      <c r="H1563" s="62">
        <v>298804.15204537025</v>
      </c>
      <c r="I1563" s="127">
        <v>8539.9166666666661</v>
      </c>
      <c r="J1563" s="16">
        <v>5848.6567149084676</v>
      </c>
      <c r="K1563" s="17">
        <f>gp_need_index[[#This Row],[Normalised weighted population (base year)]]/gp_need_index[[#This Row],[Registered population (base year)]]</f>
        <v>0.68486109914130322</v>
      </c>
      <c r="L1563" s="113">
        <v>8633.4627369469472</v>
      </c>
      <c r="M1563" s="16">
        <v>5901.7018879660427</v>
      </c>
      <c r="N1563" s="17">
        <f>gp_need_index[[#This Row],[Normalised weighted population 2025/26]]/gp_need_index[[#This Row],[Registered population 2025/26]]</f>
        <v>0.68358456714125604</v>
      </c>
    </row>
    <row r="1564" spans="1:14" ht="13" x14ac:dyDescent="0.3">
      <c r="A1564" s="6" t="s">
        <v>2745</v>
      </c>
      <c r="B1564" s="1" t="s">
        <v>8182</v>
      </c>
      <c r="C1564" s="106" t="s">
        <v>6430</v>
      </c>
      <c r="D1564" s="106" t="s">
        <v>6710</v>
      </c>
      <c r="E1564" s="106" t="s">
        <v>6429</v>
      </c>
      <c r="F1564" s="62">
        <v>5337.4494165348106</v>
      </c>
      <c r="G1564" s="62">
        <v>82.840987224615475</v>
      </c>
      <c r="H1564" s="62">
        <v>442159.57892719156</v>
      </c>
      <c r="I1564" s="127">
        <v>10691.5</v>
      </c>
      <c r="J1564" s="16">
        <v>8654.6307092846437</v>
      </c>
      <c r="K1564" s="17">
        <f>gp_need_index[[#This Row],[Normalised weighted population (base year)]]/gp_need_index[[#This Row],[Registered population (base year)]]</f>
        <v>0.80948704197583532</v>
      </c>
      <c r="L1564" s="113">
        <v>10795.723649048301</v>
      </c>
      <c r="M1564" s="16">
        <v>8733.1250381709997</v>
      </c>
      <c r="N1564" s="17">
        <f>gp_need_index[[#This Row],[Normalised weighted population 2025/26]]/gp_need_index[[#This Row],[Registered population 2025/26]]</f>
        <v>0.8089429965114816</v>
      </c>
    </row>
    <row r="1565" spans="1:14" ht="13" x14ac:dyDescent="0.3">
      <c r="A1565" s="6" t="s">
        <v>2716</v>
      </c>
      <c r="B1565" s="1" t="s">
        <v>8183</v>
      </c>
      <c r="C1565" s="106" t="s">
        <v>6428</v>
      </c>
      <c r="D1565" s="106" t="s">
        <v>6710</v>
      </c>
      <c r="E1565" s="106" t="s">
        <v>6469</v>
      </c>
      <c r="F1565" s="62">
        <v>5282.243800429047</v>
      </c>
      <c r="G1565" s="62">
        <v>126.97345366763531</v>
      </c>
      <c r="H1565" s="62">
        <v>670704.73845493142</v>
      </c>
      <c r="I1565" s="127">
        <v>13787.083333333332</v>
      </c>
      <c r="J1565" s="16">
        <v>13128.069825782535</v>
      </c>
      <c r="K1565" s="17">
        <f>gp_need_index[[#This Row],[Normalised weighted population (base year)]]/gp_need_index[[#This Row],[Registered population (base year)]]</f>
        <v>0.95220065828154632</v>
      </c>
      <c r="L1565" s="113">
        <v>13919.061622904774</v>
      </c>
      <c r="M1565" s="16">
        <v>13247.136608082386</v>
      </c>
      <c r="N1565" s="17">
        <f>gp_need_index[[#This Row],[Normalised weighted population 2025/26]]/gp_need_index[[#This Row],[Registered population 2025/26]]</f>
        <v>0.95172627056146597</v>
      </c>
    </row>
    <row r="1566" spans="1:14" ht="13" x14ac:dyDescent="0.3">
      <c r="A1566" s="6" t="s">
        <v>3072</v>
      </c>
      <c r="B1566" s="1" t="s">
        <v>7739</v>
      </c>
      <c r="C1566" s="106" t="s">
        <v>6428</v>
      </c>
      <c r="D1566" s="106" t="s">
        <v>6710</v>
      </c>
      <c r="E1566" s="106" t="s">
        <v>6427</v>
      </c>
      <c r="F1566" s="62">
        <v>5271.7214128946516</v>
      </c>
      <c r="G1566" s="62">
        <v>188.45345612968677</v>
      </c>
      <c r="H1566" s="62">
        <v>993474.12001287262</v>
      </c>
      <c r="I1566" s="127">
        <v>12546.500000000004</v>
      </c>
      <c r="J1566" s="16">
        <v>19445.811054924052</v>
      </c>
      <c r="K1566" s="17">
        <f>gp_need_index[[#This Row],[Normalised weighted population (base year)]]/gp_need_index[[#This Row],[Registered population (base year)]]</f>
        <v>1.5498992591498861</v>
      </c>
      <c r="L1566" s="113">
        <v>12662.348457378353</v>
      </c>
      <c r="M1566" s="16">
        <v>19622.177434921021</v>
      </c>
      <c r="N1566" s="17">
        <f>gp_need_index[[#This Row],[Normalised weighted population 2025/26]]/gp_need_index[[#This Row],[Registered population 2025/26]]</f>
        <v>1.5496475634807834</v>
      </c>
    </row>
    <row r="1567" spans="1:14" ht="13" x14ac:dyDescent="0.3">
      <c r="A1567" s="6" t="s">
        <v>2736</v>
      </c>
      <c r="B1567" s="1" t="s">
        <v>8184</v>
      </c>
      <c r="C1567" s="106" t="s">
        <v>6428</v>
      </c>
      <c r="D1567" s="106" t="s">
        <v>6710</v>
      </c>
      <c r="E1567" s="106" t="s">
        <v>6469</v>
      </c>
      <c r="F1567" s="62">
        <v>5235.8126075873943</v>
      </c>
      <c r="G1567" s="62">
        <v>48.186881566666209</v>
      </c>
      <c r="H1567" s="62">
        <v>252297.48202707156</v>
      </c>
      <c r="I1567" s="127">
        <v>7693.25</v>
      </c>
      <c r="J1567" s="16">
        <v>4938.3562855849341</v>
      </c>
      <c r="K1567" s="17">
        <f>gp_need_index[[#This Row],[Normalised weighted population (base year)]]/gp_need_index[[#This Row],[Registered population (base year)]]</f>
        <v>0.64190768343482063</v>
      </c>
      <c r="L1567" s="113">
        <v>7770.9438418520576</v>
      </c>
      <c r="M1567" s="16">
        <v>4983.1453673446968</v>
      </c>
      <c r="N1567" s="17">
        <f>gp_need_index[[#This Row],[Normalised weighted population 2025/26]]/gp_need_index[[#This Row],[Registered population 2025/26]]</f>
        <v>0.64125355539270734</v>
      </c>
    </row>
    <row r="1568" spans="1:14" ht="13" x14ac:dyDescent="0.3">
      <c r="A1568" s="6" t="s">
        <v>2721</v>
      </c>
      <c r="B1568" s="1" t="s">
        <v>8185</v>
      </c>
      <c r="C1568" s="106" t="s">
        <v>6428</v>
      </c>
      <c r="D1568" s="106" t="s">
        <v>6710</v>
      </c>
      <c r="E1568" s="106" t="s">
        <v>6472</v>
      </c>
      <c r="F1568" s="62">
        <v>5149.3467932412786</v>
      </c>
      <c r="G1568" s="62">
        <v>49.818698107437513</v>
      </c>
      <c r="H1568" s="62">
        <v>256533.75334298873</v>
      </c>
      <c r="I1568" s="127">
        <v>8187.8333333333339</v>
      </c>
      <c r="J1568" s="16">
        <v>5021.2751356357558</v>
      </c>
      <c r="K1568" s="17">
        <f>gp_need_index[[#This Row],[Normalised weighted population (base year)]]/gp_need_index[[#This Row],[Registered population (base year)]]</f>
        <v>0.61326054539895647</v>
      </c>
      <c r="L1568" s="113">
        <v>8271.5431751475771</v>
      </c>
      <c r="M1568" s="16">
        <v>5066.8162609783585</v>
      </c>
      <c r="N1568" s="17">
        <f>gp_need_index[[#This Row],[Normalised weighted population 2025/26]]/gp_need_index[[#This Row],[Registered population 2025/26]]</f>
        <v>0.6125599726302533</v>
      </c>
    </row>
    <row r="1569" spans="1:14" ht="13" x14ac:dyDescent="0.3">
      <c r="A1569" s="6" t="s">
        <v>3056</v>
      </c>
      <c r="B1569" s="1" t="s">
        <v>8186</v>
      </c>
      <c r="C1569" s="106" t="s">
        <v>6428</v>
      </c>
      <c r="D1569" s="106" t="s">
        <v>6710</v>
      </c>
      <c r="E1569" s="106" t="s">
        <v>6427</v>
      </c>
      <c r="F1569" s="62">
        <v>5254.0960943565606</v>
      </c>
      <c r="G1569" s="62">
        <v>215.75054190952923</v>
      </c>
      <c r="H1569" s="62">
        <v>1133574.0796021689</v>
      </c>
      <c r="I1569" s="127">
        <v>18780.5</v>
      </c>
      <c r="J1569" s="16">
        <v>22188.064011589548</v>
      </c>
      <c r="K1569" s="17">
        <f>gp_need_index[[#This Row],[Normalised weighted population (base year)]]/gp_need_index[[#This Row],[Registered population (base year)]]</f>
        <v>1.1814416022784031</v>
      </c>
      <c r="L1569" s="113">
        <v>18941.713965067269</v>
      </c>
      <c r="M1569" s="16">
        <v>22389.30162095499</v>
      </c>
      <c r="N1569" s="17">
        <f>gp_need_index[[#This Row],[Normalised weighted population 2025/26]]/gp_need_index[[#This Row],[Registered population 2025/26]]</f>
        <v>1.1820103324464639</v>
      </c>
    </row>
    <row r="1570" spans="1:14" ht="13" x14ac:dyDescent="0.3">
      <c r="A1570" s="6" t="s">
        <v>2758</v>
      </c>
      <c r="B1570" s="1" t="s">
        <v>8187</v>
      </c>
      <c r="C1570" s="106" t="s">
        <v>6430</v>
      </c>
      <c r="D1570" s="106" t="s">
        <v>6710</v>
      </c>
      <c r="E1570" s="106" t="s">
        <v>6429</v>
      </c>
      <c r="F1570" s="62">
        <v>5127.9221742691534</v>
      </c>
      <c r="G1570" s="62">
        <v>29.555335585094888</v>
      </c>
      <c r="H1570" s="62">
        <v>151557.46071477426</v>
      </c>
      <c r="I1570" s="127">
        <v>5441.583333333333</v>
      </c>
      <c r="J1570" s="16">
        <v>2966.5168781501711</v>
      </c>
      <c r="K1570" s="17">
        <f>gp_need_index[[#This Row],[Normalised weighted population (base year)]]/gp_need_index[[#This Row],[Registered population (base year)]]</f>
        <v>0.54515693253804887</v>
      </c>
      <c r="L1570" s="113">
        <v>5504.5528733343072</v>
      </c>
      <c r="M1570" s="16">
        <v>2993.4220991009201</v>
      </c>
      <c r="N1570" s="17">
        <f>gp_need_index[[#This Row],[Normalised weighted population 2025/26]]/gp_need_index[[#This Row],[Registered population 2025/26]]</f>
        <v>0.54380840151467125</v>
      </c>
    </row>
    <row r="1571" spans="1:14" ht="13" x14ac:dyDescent="0.3">
      <c r="A1571" s="6" t="s">
        <v>2752</v>
      </c>
      <c r="B1571" s="1" t="s">
        <v>7933</v>
      </c>
      <c r="C1571" s="106" t="s">
        <v>6430</v>
      </c>
      <c r="D1571" s="106" t="s">
        <v>6710</v>
      </c>
      <c r="E1571" s="106" t="s">
        <v>6429</v>
      </c>
      <c r="F1571" s="62">
        <v>5298.9486735816145</v>
      </c>
      <c r="G1571" s="62">
        <v>110.94615879107167</v>
      </c>
      <c r="H1571" s="62">
        <v>587898.00096492434</v>
      </c>
      <c r="I1571" s="127">
        <v>12003.583333333332</v>
      </c>
      <c r="J1571" s="16">
        <v>11507.248368164184</v>
      </c>
      <c r="K1571" s="17">
        <f>gp_need_index[[#This Row],[Normalised weighted population (base year)]]/gp_need_index[[#This Row],[Registered population (base year)]]</f>
        <v>0.95865110014350041</v>
      </c>
      <c r="L1571" s="113">
        <v>12115.521573693426</v>
      </c>
      <c r="M1571" s="16">
        <v>11611.614893822943</v>
      </c>
      <c r="N1571" s="17">
        <f>gp_need_index[[#This Row],[Normalised weighted population 2025/26]]/gp_need_index[[#This Row],[Registered population 2025/26]]</f>
        <v>0.95840817278848145</v>
      </c>
    </row>
    <row r="1572" spans="1:14" ht="13" x14ac:dyDescent="0.3">
      <c r="A1572" s="6" t="s">
        <v>2720</v>
      </c>
      <c r="B1572" s="1" t="s">
        <v>8188</v>
      </c>
      <c r="C1572" s="106" t="s">
        <v>6428</v>
      </c>
      <c r="D1572" s="106" t="s">
        <v>6710</v>
      </c>
      <c r="E1572" s="106" t="s">
        <v>6470</v>
      </c>
      <c r="F1572" s="62">
        <v>5247.5453309755067</v>
      </c>
      <c r="G1572" s="62">
        <v>123.9773813820744</v>
      </c>
      <c r="H1572" s="62">
        <v>650576.92881807417</v>
      </c>
      <c r="I1572" s="127">
        <v>13480</v>
      </c>
      <c r="J1572" s="16">
        <v>12734.097224721992</v>
      </c>
      <c r="K1572" s="17">
        <f>gp_need_index[[#This Row],[Normalised weighted population (base year)]]/gp_need_index[[#This Row],[Registered population (base year)]]</f>
        <v>0.94466596622566712</v>
      </c>
      <c r="L1572" s="113">
        <v>13604.682308400301</v>
      </c>
      <c r="M1572" s="16">
        <v>12849.590819908652</v>
      </c>
      <c r="N1572" s="17">
        <f>gp_need_index[[#This Row],[Normalised weighted population 2025/26]]/gp_need_index[[#This Row],[Registered population 2025/26]]</f>
        <v>0.9444976757725968</v>
      </c>
    </row>
    <row r="1573" spans="1:14" ht="13" x14ac:dyDescent="0.3">
      <c r="A1573" s="6" t="s">
        <v>2719</v>
      </c>
      <c r="B1573" s="1" t="s">
        <v>8189</v>
      </c>
      <c r="C1573" s="106" t="s">
        <v>6428</v>
      </c>
      <c r="D1573" s="106" t="s">
        <v>6710</v>
      </c>
      <c r="E1573" s="106" t="s">
        <v>6429</v>
      </c>
      <c r="F1573" s="62">
        <v>5265.3004697602373</v>
      </c>
      <c r="G1573" s="62">
        <v>55.037471711083313</v>
      </c>
      <c r="H1573" s="62">
        <v>289788.82565478276</v>
      </c>
      <c r="I1573" s="127">
        <v>9469.5833333333321</v>
      </c>
      <c r="J1573" s="16">
        <v>5672.194812118727</v>
      </c>
      <c r="K1573" s="17">
        <f>gp_need_index[[#This Row],[Normalised weighted population (base year)]]/gp_need_index[[#This Row],[Registered population (base year)]]</f>
        <v>0.59899096005125829</v>
      </c>
      <c r="L1573" s="113">
        <v>9564.3675681952864</v>
      </c>
      <c r="M1573" s="16">
        <v>5723.6395403856732</v>
      </c>
      <c r="N1573" s="17">
        <f>gp_need_index[[#This Row],[Normalised weighted population 2025/26]]/gp_need_index[[#This Row],[Registered population 2025/26]]</f>
        <v>0.5984336653286606</v>
      </c>
    </row>
    <row r="1574" spans="1:14" ht="13" x14ac:dyDescent="0.3">
      <c r="A1574" s="6" t="s">
        <v>3062</v>
      </c>
      <c r="B1574" s="1" t="s">
        <v>8190</v>
      </c>
      <c r="C1574" s="106" t="s">
        <v>6428</v>
      </c>
      <c r="D1574" s="106" t="s">
        <v>6710</v>
      </c>
      <c r="E1574" s="106" t="s">
        <v>6427</v>
      </c>
      <c r="F1574" s="62">
        <v>5252.8835078125003</v>
      </c>
      <c r="G1574" s="62">
        <v>133.39160907843453</v>
      </c>
      <c r="H1574" s="62">
        <v>700690.58340868086</v>
      </c>
      <c r="I1574" s="127">
        <v>12075.916666666668</v>
      </c>
      <c r="J1574" s="16">
        <v>13714.999131284027</v>
      </c>
      <c r="K1574" s="17">
        <f>gp_need_index[[#This Row],[Normalised weighted population (base year)]]/gp_need_index[[#This Row],[Registered population (base year)]]</f>
        <v>1.1357315150361829</v>
      </c>
      <c r="L1574" s="113">
        <v>12185.700911296315</v>
      </c>
      <c r="M1574" s="16">
        <v>13839.389147293856</v>
      </c>
      <c r="N1574" s="17">
        <f>gp_need_index[[#This Row],[Normalised weighted population 2025/26]]/gp_need_index[[#This Row],[Registered population 2025/26]]</f>
        <v>1.1357072726497455</v>
      </c>
    </row>
    <row r="1575" spans="1:14" ht="13" x14ac:dyDescent="0.3">
      <c r="A1575" s="6" t="s">
        <v>2742</v>
      </c>
      <c r="B1575" s="1" t="s">
        <v>8191</v>
      </c>
      <c r="C1575" s="106" t="s">
        <v>6428</v>
      </c>
      <c r="D1575" s="106" t="s">
        <v>6710</v>
      </c>
      <c r="E1575" s="106" t="s">
        <v>6429</v>
      </c>
      <c r="F1575" s="62">
        <v>5275.630165874094</v>
      </c>
      <c r="G1575" s="62">
        <v>72.24181490276797</v>
      </c>
      <c r="H1575" s="62">
        <v>381121.09793853539</v>
      </c>
      <c r="I1575" s="127">
        <v>9474.1666666666679</v>
      </c>
      <c r="J1575" s="16">
        <v>7459.8912143397711</v>
      </c>
      <c r="K1575" s="17">
        <f>gp_need_index[[#This Row],[Normalised weighted population (base year)]]/gp_need_index[[#This Row],[Registered population (base year)]]</f>
        <v>0.78739286280303666</v>
      </c>
      <c r="L1575" s="113">
        <v>9572.5652427483765</v>
      </c>
      <c r="M1575" s="16">
        <v>7527.549693840997</v>
      </c>
      <c r="N1575" s="17">
        <f>gp_need_index[[#This Row],[Normalised weighted population 2025/26]]/gp_need_index[[#This Row],[Registered population 2025/26]]</f>
        <v>0.78636702941705561</v>
      </c>
    </row>
    <row r="1576" spans="1:14" ht="13" x14ac:dyDescent="0.3">
      <c r="A1576" s="6" t="s">
        <v>3064</v>
      </c>
      <c r="B1576" s="1" t="s">
        <v>8192</v>
      </c>
      <c r="C1576" s="106" t="s">
        <v>6428</v>
      </c>
      <c r="D1576" s="106" t="s">
        <v>6710</v>
      </c>
      <c r="E1576" s="106" t="s">
        <v>6427</v>
      </c>
      <c r="F1576" s="62">
        <v>5312.9386379777889</v>
      </c>
      <c r="G1576" s="62">
        <v>137.417582184342</v>
      </c>
      <c r="H1576" s="62">
        <v>730091.18192467885</v>
      </c>
      <c r="I1576" s="127">
        <v>14179.083333333332</v>
      </c>
      <c r="J1576" s="16">
        <v>14290.473088910994</v>
      </c>
      <c r="K1576" s="17">
        <f>gp_need_index[[#This Row],[Normalised weighted population (base year)]]/gp_need_index[[#This Row],[Registered population (base year)]]</f>
        <v>1.0078559207925522</v>
      </c>
      <c r="L1576" s="113">
        <v>14316.98702616917</v>
      </c>
      <c r="M1576" s="16">
        <v>14420.082442823599</v>
      </c>
      <c r="N1576" s="17">
        <f>gp_need_index[[#This Row],[Normalised weighted population 2025/26]]/gp_need_index[[#This Row],[Registered population 2025/26]]</f>
        <v>1.0072009157000692</v>
      </c>
    </row>
    <row r="1577" spans="1:14" ht="13" x14ac:dyDescent="0.3">
      <c r="A1577" s="6" t="s">
        <v>2750</v>
      </c>
      <c r="B1577" s="1" t="s">
        <v>8193</v>
      </c>
      <c r="C1577" s="106" t="s">
        <v>6430</v>
      </c>
      <c r="D1577" s="106" t="s">
        <v>6710</v>
      </c>
      <c r="E1577" s="106" t="s">
        <v>6429</v>
      </c>
      <c r="F1577" s="62">
        <v>5312.8908244388203</v>
      </c>
      <c r="G1577" s="62">
        <v>72.355803884040682</v>
      </c>
      <c r="H1577" s="62">
        <v>384418.48655041453</v>
      </c>
      <c r="I1577" s="127">
        <v>7174.5833333333339</v>
      </c>
      <c r="J1577" s="16">
        <v>7524.4328009091623</v>
      </c>
      <c r="K1577" s="17">
        <f>gp_need_index[[#This Row],[Normalised weighted population (base year)]]/gp_need_index[[#This Row],[Registered population (base year)]]</f>
        <v>1.0487623394031005</v>
      </c>
      <c r="L1577" s="113">
        <v>7240.2153913546335</v>
      </c>
      <c r="M1577" s="16">
        <v>7592.6766489481333</v>
      </c>
      <c r="N1577" s="17">
        <f>gp_need_index[[#This Row],[Normalised weighted population 2025/26]]/gp_need_index[[#This Row],[Registered population 2025/26]]</f>
        <v>1.0486810458725255</v>
      </c>
    </row>
    <row r="1578" spans="1:14" ht="13" x14ac:dyDescent="0.3">
      <c r="A1578" s="6" t="s">
        <v>3052</v>
      </c>
      <c r="B1578" s="1" t="s">
        <v>8194</v>
      </c>
      <c r="C1578" s="106" t="s">
        <v>6428</v>
      </c>
      <c r="D1578" s="106" t="s">
        <v>6710</v>
      </c>
      <c r="E1578" s="106" t="s">
        <v>6469</v>
      </c>
      <c r="F1578" s="62">
        <v>5252.5760416666662</v>
      </c>
      <c r="G1578" s="62">
        <v>57.255024340457325</v>
      </c>
      <c r="H1578" s="62">
        <v>300736.36911572795</v>
      </c>
      <c r="I1578" s="127">
        <v>9910.75</v>
      </c>
      <c r="J1578" s="16">
        <v>5886.4770539695273</v>
      </c>
      <c r="K1578" s="17">
        <f>gp_need_index[[#This Row],[Normalised weighted population (base year)]]/gp_need_index[[#This Row],[Registered population (base year)]]</f>
        <v>0.59394869752233959</v>
      </c>
      <c r="L1578" s="113">
        <v>10012.045502911555</v>
      </c>
      <c r="M1578" s="16">
        <v>5939.8652436424354</v>
      </c>
      <c r="N1578" s="17">
        <f>gp_need_index[[#This Row],[Normalised weighted population 2025/26]]/gp_need_index[[#This Row],[Registered population 2025/26]]</f>
        <v>0.59327189852613949</v>
      </c>
    </row>
    <row r="1579" spans="1:14" ht="13" x14ac:dyDescent="0.3">
      <c r="A1579" s="6" t="s">
        <v>2757</v>
      </c>
      <c r="B1579" s="1" t="s">
        <v>8195</v>
      </c>
      <c r="C1579" s="106" t="s">
        <v>6430</v>
      </c>
      <c r="D1579" s="106" t="s">
        <v>6710</v>
      </c>
      <c r="E1579" s="106" t="s">
        <v>6429</v>
      </c>
      <c r="F1579" s="62">
        <v>5352.9292817451587</v>
      </c>
      <c r="G1579" s="62">
        <v>80.656693594044768</v>
      </c>
      <c r="H1579" s="62">
        <v>431749.57690830942</v>
      </c>
      <c r="I1579" s="127">
        <v>11749.583333333332</v>
      </c>
      <c r="J1579" s="16">
        <v>8450.8700593968169</v>
      </c>
      <c r="K1579" s="17">
        <f>gp_need_index[[#This Row],[Normalised weighted population (base year)]]/gp_need_index[[#This Row],[Registered population (base year)]]</f>
        <v>0.7192484890440215</v>
      </c>
      <c r="L1579" s="113">
        <v>11864.860930692363</v>
      </c>
      <c r="M1579" s="16">
        <v>8527.5163538604866</v>
      </c>
      <c r="N1579" s="17">
        <f>gp_need_index[[#This Row],[Normalised weighted population 2025/26]]/gp_need_index[[#This Row],[Registered population 2025/26]]</f>
        <v>0.71872029547360838</v>
      </c>
    </row>
    <row r="1580" spans="1:14" ht="13" x14ac:dyDescent="0.3">
      <c r="A1580" s="6" t="s">
        <v>2760</v>
      </c>
      <c r="B1580" s="1" t="s">
        <v>8196</v>
      </c>
      <c r="C1580" s="106" t="s">
        <v>6430</v>
      </c>
      <c r="D1580" s="106" t="s">
        <v>6710</v>
      </c>
      <c r="E1580" s="106" t="s">
        <v>6429</v>
      </c>
      <c r="F1580" s="62">
        <v>5285.8830352247805</v>
      </c>
      <c r="G1580" s="62">
        <v>62.264656369913226</v>
      </c>
      <c r="H1580" s="62">
        <v>329123.69079982489</v>
      </c>
      <c r="I1580" s="127">
        <v>10566.916666666666</v>
      </c>
      <c r="J1580" s="16">
        <v>6442.1175912561403</v>
      </c>
      <c r="K1580" s="17">
        <f>gp_need_index[[#This Row],[Normalised weighted population (base year)]]/gp_need_index[[#This Row],[Registered population (base year)]]</f>
        <v>0.60964970146663477</v>
      </c>
      <c r="L1580" s="113">
        <v>10679.891677294576</v>
      </c>
      <c r="M1580" s="16">
        <v>6500.5452369776558</v>
      </c>
      <c r="N1580" s="17">
        <f>gp_need_index[[#This Row],[Normalised weighted population 2025/26]]/gp_need_index[[#This Row],[Registered population 2025/26]]</f>
        <v>0.60867145785736754</v>
      </c>
    </row>
    <row r="1581" spans="1:14" ht="13" x14ac:dyDescent="0.3">
      <c r="A1581" s="6" t="s">
        <v>2739</v>
      </c>
      <c r="B1581" s="1" t="s">
        <v>8197</v>
      </c>
      <c r="C1581" s="106" t="s">
        <v>6428</v>
      </c>
      <c r="D1581" s="106" t="s">
        <v>6710</v>
      </c>
      <c r="E1581" s="106" t="s">
        <v>6472</v>
      </c>
      <c r="F1581" s="62">
        <v>5254.4029071514424</v>
      </c>
      <c r="G1581" s="62">
        <v>116.09343772987935</v>
      </c>
      <c r="H1581" s="62">
        <v>610001.69670908304</v>
      </c>
      <c r="I1581" s="127">
        <v>16172.083333333332</v>
      </c>
      <c r="J1581" s="16">
        <v>11939.896066174546</v>
      </c>
      <c r="K1581" s="17">
        <f>gp_need_index[[#This Row],[Normalised weighted population (base year)]]/gp_need_index[[#This Row],[Registered population (base year)]]</f>
        <v>0.73830290260528464</v>
      </c>
      <c r="L1581" s="113">
        <v>16329.32054948274</v>
      </c>
      <c r="M1581" s="16">
        <v>12048.18654790264</v>
      </c>
      <c r="N1581" s="17">
        <f>gp_need_index[[#This Row],[Normalised weighted population 2025/26]]/gp_need_index[[#This Row],[Registered population 2025/26]]</f>
        <v>0.73782534376693876</v>
      </c>
    </row>
    <row r="1582" spans="1:14" ht="13" x14ac:dyDescent="0.3">
      <c r="A1582" s="6" t="s">
        <v>3068</v>
      </c>
      <c r="B1582" s="1" t="s">
        <v>8198</v>
      </c>
      <c r="C1582" s="106" t="s">
        <v>6428</v>
      </c>
      <c r="D1582" s="106" t="s">
        <v>6710</v>
      </c>
      <c r="E1582" s="106" t="s">
        <v>6427</v>
      </c>
      <c r="F1582" s="62">
        <v>5288.298361449115</v>
      </c>
      <c r="G1582" s="62">
        <v>133.40578973849719</v>
      </c>
      <c r="H1582" s="62">
        <v>705489.61928191991</v>
      </c>
      <c r="I1582" s="127">
        <v>15602.75</v>
      </c>
      <c r="J1582" s="16">
        <v>13808.933279096151</v>
      </c>
      <c r="K1582" s="17">
        <f>gp_need_index[[#This Row],[Normalised weighted population (base year)]]/gp_need_index[[#This Row],[Registered population (base year)]]</f>
        <v>0.88503201545215748</v>
      </c>
      <c r="L1582" s="113">
        <v>15743.741748331835</v>
      </c>
      <c r="M1582" s="16">
        <v>13934.175243402758</v>
      </c>
      <c r="N1582" s="17">
        <f>gp_need_index[[#This Row],[Normalised weighted population 2025/26]]/gp_need_index[[#This Row],[Registered population 2025/26]]</f>
        <v>0.88506121772984414</v>
      </c>
    </row>
    <row r="1583" spans="1:14" ht="13" x14ac:dyDescent="0.3">
      <c r="A1583" s="6" t="s">
        <v>3070</v>
      </c>
      <c r="B1583" s="1" t="s">
        <v>8199</v>
      </c>
      <c r="C1583" s="106" t="s">
        <v>6428</v>
      </c>
      <c r="D1583" s="106" t="s">
        <v>6710</v>
      </c>
      <c r="E1583" s="106" t="s">
        <v>6427</v>
      </c>
      <c r="F1583" s="62">
        <v>5374.9140935019841</v>
      </c>
      <c r="G1583" s="62">
        <v>86.140058424658903</v>
      </c>
      <c r="H1583" s="62">
        <v>462995.41404178349</v>
      </c>
      <c r="I1583" s="127">
        <v>10967.833333333332</v>
      </c>
      <c r="J1583" s="16">
        <v>9062.4618793655081</v>
      </c>
      <c r="K1583" s="17">
        <f>gp_need_index[[#This Row],[Normalised weighted population (base year)]]/gp_need_index[[#This Row],[Registered population (base year)]]</f>
        <v>0.82627640336427821</v>
      </c>
      <c r="L1583" s="113">
        <v>11074.749323414428</v>
      </c>
      <c r="M1583" s="16">
        <v>9144.6550875073444</v>
      </c>
      <c r="N1583" s="17">
        <f>gp_need_index[[#This Row],[Normalised weighted population 2025/26]]/gp_need_index[[#This Row],[Registered population 2025/26]]</f>
        <v>0.82572118071996048</v>
      </c>
    </row>
    <row r="1584" spans="1:14" ht="13" x14ac:dyDescent="0.3">
      <c r="A1584" s="6" t="s">
        <v>2738</v>
      </c>
      <c r="B1584" s="1" t="s">
        <v>8200</v>
      </c>
      <c r="C1584" s="106" t="s">
        <v>6428</v>
      </c>
      <c r="D1584" s="106" t="s">
        <v>6710</v>
      </c>
      <c r="E1584" s="106" t="s">
        <v>6469</v>
      </c>
      <c r="F1584" s="62">
        <v>5248.6646299619933</v>
      </c>
      <c r="G1584" s="62">
        <v>52.955750679104369</v>
      </c>
      <c r="H1584" s="62">
        <v>277946.97554250091</v>
      </c>
      <c r="I1584" s="127">
        <v>9629.1666666666679</v>
      </c>
      <c r="J1584" s="16">
        <v>5440.4078181896039</v>
      </c>
      <c r="K1584" s="17">
        <f>gp_need_index[[#This Row],[Normalised weighted population (base year)]]/gp_need_index[[#This Row],[Registered population (base year)]]</f>
        <v>0.56499259037884242</v>
      </c>
      <c r="L1584" s="113">
        <v>9719.9968352319647</v>
      </c>
      <c r="M1584" s="16">
        <v>5489.7503233641737</v>
      </c>
      <c r="N1584" s="17">
        <f>gp_need_index[[#This Row],[Normalised weighted population 2025/26]]/gp_need_index[[#This Row],[Registered population 2025/26]]</f>
        <v>0.56478931180980807</v>
      </c>
    </row>
    <row r="1585" spans="1:14" ht="13" x14ac:dyDescent="0.3">
      <c r="A1585" s="6" t="s">
        <v>2712</v>
      </c>
      <c r="B1585" s="1" t="s">
        <v>8201</v>
      </c>
      <c r="C1585" s="106" t="s">
        <v>6428</v>
      </c>
      <c r="D1585" s="106" t="s">
        <v>6710</v>
      </c>
      <c r="E1585" s="106" t="s">
        <v>6469</v>
      </c>
      <c r="F1585" s="62">
        <v>5242.9274839743593</v>
      </c>
      <c r="G1585" s="62">
        <v>33.91936880138892</v>
      </c>
      <c r="H1585" s="62">
        <v>177836.79092786438</v>
      </c>
      <c r="I1585" s="127">
        <v>6209.3333333333321</v>
      </c>
      <c r="J1585" s="16">
        <v>3480.8965481179061</v>
      </c>
      <c r="K1585" s="17">
        <f>gp_need_index[[#This Row],[Normalised weighted population (base year)]]/gp_need_index[[#This Row],[Registered population (base year)]]</f>
        <v>0.56059102664557225</v>
      </c>
      <c r="L1585" s="113">
        <v>6272.4204005804686</v>
      </c>
      <c r="M1585" s="16">
        <v>3512.4670041714753</v>
      </c>
      <c r="N1585" s="17">
        <f>gp_need_index[[#This Row],[Normalised weighted population 2025/26]]/gp_need_index[[#This Row],[Registered population 2025/26]]</f>
        <v>0.55998590334385445</v>
      </c>
    </row>
    <row r="1586" spans="1:14" ht="13" x14ac:dyDescent="0.3">
      <c r="A1586" s="6" t="s">
        <v>2725</v>
      </c>
      <c r="B1586" s="1" t="s">
        <v>8202</v>
      </c>
      <c r="C1586" s="106" t="s">
        <v>6428</v>
      </c>
      <c r="D1586" s="106" t="s">
        <v>6710</v>
      </c>
      <c r="E1586" s="106" t="s">
        <v>6469</v>
      </c>
      <c r="F1586" s="62">
        <v>5323.6939028916859</v>
      </c>
      <c r="G1586" s="62">
        <v>239.23863317810725</v>
      </c>
      <c r="H1586" s="62">
        <v>1273633.2527864301</v>
      </c>
      <c r="I1586" s="127">
        <v>22556.75</v>
      </c>
      <c r="J1586" s="16">
        <v>24929.51863369358</v>
      </c>
      <c r="K1586" s="17">
        <f>gp_need_index[[#This Row],[Normalised weighted population (base year)]]/gp_need_index[[#This Row],[Registered population (base year)]]</f>
        <v>1.1051910684692423</v>
      </c>
      <c r="L1586" s="113">
        <v>22759.102858803977</v>
      </c>
      <c r="M1586" s="16">
        <v>25155.620231825593</v>
      </c>
      <c r="N1586" s="17">
        <f>gp_need_index[[#This Row],[Normalised weighted population 2025/26]]/gp_need_index[[#This Row],[Registered population 2025/26]]</f>
        <v>1.1052992900418552</v>
      </c>
    </row>
    <row r="1587" spans="1:14" ht="13" x14ac:dyDescent="0.3">
      <c r="A1587" s="6" t="s">
        <v>3053</v>
      </c>
      <c r="B1587" s="1" t="s">
        <v>8203</v>
      </c>
      <c r="C1587" s="106" t="s">
        <v>6428</v>
      </c>
      <c r="D1587" s="106" t="s">
        <v>6710</v>
      </c>
      <c r="E1587" s="106" t="s">
        <v>6427</v>
      </c>
      <c r="F1587" s="62">
        <v>5457.3644821579392</v>
      </c>
      <c r="G1587" s="62">
        <v>120.1390376657703</v>
      </c>
      <c r="H1587" s="62">
        <v>655642.51707780967</v>
      </c>
      <c r="I1587" s="127">
        <v>5483</v>
      </c>
      <c r="J1587" s="16">
        <v>12833.248747843281</v>
      </c>
      <c r="K1587" s="17">
        <f>gp_need_index[[#This Row],[Normalised weighted population (base year)]]/gp_need_index[[#This Row],[Registered population (base year)]]</f>
        <v>2.3405523888096447</v>
      </c>
      <c r="L1587" s="113">
        <v>5535.5345583970156</v>
      </c>
      <c r="M1587" s="16">
        <v>12949.64161100877</v>
      </c>
      <c r="N1587" s="17">
        <f>gp_need_index[[#This Row],[Normalised weighted population 2025/26]]/gp_need_index[[#This Row],[Registered population 2025/26]]</f>
        <v>2.3393660493664656</v>
      </c>
    </row>
    <row r="1588" spans="1:14" ht="13" x14ac:dyDescent="0.3">
      <c r="A1588" s="6" t="s">
        <v>2710</v>
      </c>
      <c r="B1588" s="1" t="s">
        <v>8204</v>
      </c>
      <c r="C1588" s="106" t="s">
        <v>6428</v>
      </c>
      <c r="D1588" s="106" t="s">
        <v>6710</v>
      </c>
      <c r="E1588" s="106" t="s">
        <v>6470</v>
      </c>
      <c r="F1588" s="62">
        <v>5362.2776865857713</v>
      </c>
      <c r="G1588" s="62">
        <v>276.76306190086018</v>
      </c>
      <c r="H1588" s="62">
        <v>1484080.3913021393</v>
      </c>
      <c r="I1588" s="127">
        <v>29675.416666666664</v>
      </c>
      <c r="J1588" s="16">
        <v>29048.715309468978</v>
      </c>
      <c r="K1588" s="17">
        <f>gp_need_index[[#This Row],[Normalised weighted population (base year)]]/gp_need_index[[#This Row],[Registered population (base year)]]</f>
        <v>0.9788814639323451</v>
      </c>
      <c r="L1588" s="113">
        <v>29945.205526038866</v>
      </c>
      <c r="M1588" s="16">
        <v>29312.176511895719</v>
      </c>
      <c r="N1588" s="17">
        <f>gp_need_index[[#This Row],[Normalised weighted population 2025/26]]/gp_need_index[[#This Row],[Registered population 2025/26]]</f>
        <v>0.97886042179297461</v>
      </c>
    </row>
    <row r="1589" spans="1:14" ht="13" x14ac:dyDescent="0.3">
      <c r="A1589" s="6" t="s">
        <v>2754</v>
      </c>
      <c r="B1589" s="1" t="s">
        <v>8205</v>
      </c>
      <c r="C1589" s="106" t="s">
        <v>6430</v>
      </c>
      <c r="D1589" s="106" t="s">
        <v>6710</v>
      </c>
      <c r="E1589" s="106" t="s">
        <v>6429</v>
      </c>
      <c r="F1589" s="62">
        <v>5317.3631232766547</v>
      </c>
      <c r="G1589" s="62">
        <v>138.99045025949081</v>
      </c>
      <c r="H1589" s="62">
        <v>739062.69469743455</v>
      </c>
      <c r="I1589" s="127">
        <v>15786.833333333332</v>
      </c>
      <c r="J1589" s="16">
        <v>14466.077403851363</v>
      </c>
      <c r="K1589" s="17">
        <f>gp_need_index[[#This Row],[Normalised weighted population (base year)]]/gp_need_index[[#This Row],[Registered population (base year)]]</f>
        <v>0.91633813434305156</v>
      </c>
      <c r="L1589" s="113">
        <v>15934.577658933238</v>
      </c>
      <c r="M1589" s="16">
        <v>14597.279424547081</v>
      </c>
      <c r="N1589" s="17">
        <f>gp_need_index[[#This Row],[Normalised weighted population 2025/26]]/gp_need_index[[#This Row],[Registered population 2025/26]]</f>
        <v>0.91607570260034843</v>
      </c>
    </row>
    <row r="1590" spans="1:14" ht="13" x14ac:dyDescent="0.3">
      <c r="A1590" s="6" t="s">
        <v>2735</v>
      </c>
      <c r="B1590" s="1" t="s">
        <v>8206</v>
      </c>
      <c r="C1590" s="106" t="s">
        <v>6428</v>
      </c>
      <c r="D1590" s="106" t="s">
        <v>6710</v>
      </c>
      <c r="E1590" s="106" t="s">
        <v>6429</v>
      </c>
      <c r="F1590" s="62">
        <v>5327.8539142219388</v>
      </c>
      <c r="G1590" s="62">
        <v>122.1160864227281</v>
      </c>
      <c r="H1590" s="62">
        <v>650616.66903679643</v>
      </c>
      <c r="I1590" s="127">
        <v>16945.666666666668</v>
      </c>
      <c r="J1590" s="16">
        <v>12734.875081707884</v>
      </c>
      <c r="K1590" s="17">
        <f>gp_need_index[[#This Row],[Normalised weighted population (base year)]]/gp_need_index[[#This Row],[Registered population (base year)]]</f>
        <v>0.75151219082801202</v>
      </c>
      <c r="L1590" s="113">
        <v>17118.006672872874</v>
      </c>
      <c r="M1590" s="16">
        <v>12850.375731772345</v>
      </c>
      <c r="N1590" s="17">
        <f>gp_need_index[[#This Row],[Normalised weighted population 2025/26]]/gp_need_index[[#This Row],[Registered population 2025/26]]</f>
        <v>0.75069346433521966</v>
      </c>
    </row>
    <row r="1591" spans="1:14" ht="13" x14ac:dyDescent="0.3">
      <c r="A1591" s="6" t="s">
        <v>2744</v>
      </c>
      <c r="B1591" s="1" t="s">
        <v>8207</v>
      </c>
      <c r="C1591" s="106" t="s">
        <v>6428</v>
      </c>
      <c r="D1591" s="106" t="s">
        <v>6710</v>
      </c>
      <c r="E1591" s="106" t="s">
        <v>6429</v>
      </c>
      <c r="F1591" s="62">
        <v>5261.5240922407675</v>
      </c>
      <c r="G1591" s="62">
        <v>42.566310286624528</v>
      </c>
      <c r="H1591" s="62">
        <v>223963.66709087096</v>
      </c>
      <c r="I1591" s="127">
        <v>6967.8333333333339</v>
      </c>
      <c r="J1591" s="16">
        <v>4383.7630650716483</v>
      </c>
      <c r="K1591" s="17">
        <f>gp_need_index[[#This Row],[Normalised weighted population (base year)]]/gp_need_index[[#This Row],[Registered population (base year)]]</f>
        <v>0.62914292798885085</v>
      </c>
      <c r="L1591" s="113">
        <v>7037.9643153295037</v>
      </c>
      <c r="M1591" s="16">
        <v>4423.5221895621289</v>
      </c>
      <c r="N1591" s="17">
        <f>gp_need_index[[#This Row],[Normalised weighted population 2025/26]]/gp_need_index[[#This Row],[Registered population 2025/26]]</f>
        <v>0.62852296365401905</v>
      </c>
    </row>
    <row r="1592" spans="1:14" ht="13" x14ac:dyDescent="0.3">
      <c r="A1592" s="6" t="s">
        <v>2734</v>
      </c>
      <c r="B1592" s="1" t="s">
        <v>8208</v>
      </c>
      <c r="C1592" s="106" t="s">
        <v>6428</v>
      </c>
      <c r="D1592" s="106" t="s">
        <v>6710</v>
      </c>
      <c r="E1592" s="106" t="s">
        <v>6470</v>
      </c>
      <c r="F1592" s="62">
        <v>5305.3945350947342</v>
      </c>
      <c r="G1592" s="62">
        <v>291.34634841647858</v>
      </c>
      <c r="H1592" s="62">
        <v>1545707.3247085919</v>
      </c>
      <c r="I1592" s="127">
        <v>29001.583333333336</v>
      </c>
      <c r="J1592" s="16">
        <v>30254.972904685186</v>
      </c>
      <c r="K1592" s="17">
        <f>gp_need_index[[#This Row],[Normalised weighted population (base year)]]/gp_need_index[[#This Row],[Registered population (base year)]]</f>
        <v>1.0432179704447808</v>
      </c>
      <c r="L1592" s="113">
        <v>29265.656472278759</v>
      </c>
      <c r="M1592" s="16">
        <v>30529.3744214455</v>
      </c>
      <c r="N1592" s="17">
        <f>gp_need_index[[#This Row],[Normalised weighted population 2025/26]]/gp_need_index[[#This Row],[Registered population 2025/26]]</f>
        <v>1.0431809192581676</v>
      </c>
    </row>
    <row r="1593" spans="1:14" ht="13" x14ac:dyDescent="0.3">
      <c r="A1593" s="6" t="s">
        <v>2715</v>
      </c>
      <c r="B1593" s="1" t="s">
        <v>8209</v>
      </c>
      <c r="C1593" s="106" t="s">
        <v>6428</v>
      </c>
      <c r="D1593" s="106" t="s">
        <v>6710</v>
      </c>
      <c r="E1593" s="106" t="s">
        <v>6470</v>
      </c>
      <c r="F1593" s="62">
        <v>5387.2555677625869</v>
      </c>
      <c r="G1593" s="62">
        <v>192.14943304623753</v>
      </c>
      <c r="H1593" s="62">
        <v>1035158.1030207676</v>
      </c>
      <c r="I1593" s="127">
        <v>19001.666666666664</v>
      </c>
      <c r="J1593" s="16">
        <v>20261.714399822144</v>
      </c>
      <c r="K1593" s="17">
        <f>gp_need_index[[#This Row],[Normalised weighted population (base year)]]/gp_need_index[[#This Row],[Registered population (base year)]]</f>
        <v>1.0663124848603884</v>
      </c>
      <c r="L1593" s="113">
        <v>19168.715841362951</v>
      </c>
      <c r="M1593" s="16">
        <v>20445.480724154713</v>
      </c>
      <c r="N1593" s="17">
        <f>gp_need_index[[#This Row],[Normalised weighted population 2025/26]]/gp_need_index[[#This Row],[Registered population 2025/26]]</f>
        <v>1.0666066988189533</v>
      </c>
    </row>
    <row r="1594" spans="1:14" ht="13" x14ac:dyDescent="0.3">
      <c r="A1594" s="6" t="s">
        <v>2714</v>
      </c>
      <c r="B1594" s="1" t="s">
        <v>8210</v>
      </c>
      <c r="C1594" s="106" t="s">
        <v>6428</v>
      </c>
      <c r="D1594" s="106" t="s">
        <v>6710</v>
      </c>
      <c r="E1594" s="106" t="s">
        <v>6429</v>
      </c>
      <c r="F1594" s="62">
        <v>5255.2022321428567</v>
      </c>
      <c r="G1594" s="62">
        <v>73.361193855899813</v>
      </c>
      <c r="H1594" s="62">
        <v>385527.90970418951</v>
      </c>
      <c r="I1594" s="127">
        <v>9416</v>
      </c>
      <c r="J1594" s="16">
        <v>7546.1481456712245</v>
      </c>
      <c r="K1594" s="17">
        <f>gp_need_index[[#This Row],[Normalised weighted population (base year)]]/gp_need_index[[#This Row],[Registered population (base year)]]</f>
        <v>0.80141760255641725</v>
      </c>
      <c r="L1594" s="113">
        <v>9508.072757279233</v>
      </c>
      <c r="M1594" s="16">
        <v>7614.588943929205</v>
      </c>
      <c r="N1594" s="17">
        <f>gp_need_index[[#This Row],[Normalised weighted population 2025/26]]/gp_need_index[[#This Row],[Registered population 2025/26]]</f>
        <v>0.80085514050148532</v>
      </c>
    </row>
    <row r="1595" spans="1:14" ht="13" x14ac:dyDescent="0.3">
      <c r="A1595" s="6" t="s">
        <v>2732</v>
      </c>
      <c r="B1595" s="1" t="s">
        <v>8211</v>
      </c>
      <c r="C1595" s="106" t="s">
        <v>6428</v>
      </c>
      <c r="D1595" s="106" t="s">
        <v>6710</v>
      </c>
      <c r="E1595" s="106" t="s">
        <v>6429</v>
      </c>
      <c r="F1595" s="62">
        <v>5205.274162946429</v>
      </c>
      <c r="G1595" s="62">
        <v>35.864000613160592</v>
      </c>
      <c r="H1595" s="62">
        <v>186681.95577157973</v>
      </c>
      <c r="I1595" s="127">
        <v>6769.25</v>
      </c>
      <c r="J1595" s="16">
        <v>3654.0277860995425</v>
      </c>
      <c r="K1595" s="17">
        <f>gp_need_index[[#This Row],[Normalised weighted population (base year)]]/gp_need_index[[#This Row],[Registered population (base year)]]</f>
        <v>0.53979802579304093</v>
      </c>
      <c r="L1595" s="113">
        <v>6843.5956991393341</v>
      </c>
      <c r="M1595" s="16">
        <v>3687.1684790345139</v>
      </c>
      <c r="N1595" s="17">
        <f>gp_need_index[[#This Row],[Normalised weighted population 2025/26]]/gp_need_index[[#This Row],[Registered population 2025/26]]</f>
        <v>0.53877649135500805</v>
      </c>
    </row>
    <row r="1596" spans="1:14" ht="13" x14ac:dyDescent="0.3">
      <c r="A1596" s="6" t="s">
        <v>3073</v>
      </c>
      <c r="B1596" s="1" t="s">
        <v>8212</v>
      </c>
      <c r="C1596" s="106" t="s">
        <v>6428</v>
      </c>
      <c r="D1596" s="106" t="s">
        <v>6710</v>
      </c>
      <c r="E1596" s="106" t="s">
        <v>6469</v>
      </c>
      <c r="F1596" s="62">
        <v>5216.2163662997164</v>
      </c>
      <c r="G1596" s="62">
        <v>107.67106136805371</v>
      </c>
      <c r="H1596" s="62">
        <v>561635.5524849029</v>
      </c>
      <c r="I1596" s="127">
        <v>16003.25</v>
      </c>
      <c r="J1596" s="16">
        <v>10993.199133569571</v>
      </c>
      <c r="K1596" s="17">
        <f>gp_need_index[[#This Row],[Normalised weighted population (base year)]]/gp_need_index[[#This Row],[Registered population (base year)]]</f>
        <v>0.68693541209251685</v>
      </c>
      <c r="L1596" s="113">
        <v>16160.478952351146</v>
      </c>
      <c r="M1596" s="16">
        <v>11092.90342105325</v>
      </c>
      <c r="N1596" s="17">
        <f>gp_need_index[[#This Row],[Normalised weighted population 2025/26]]/gp_need_index[[#This Row],[Registered population 2025/26]]</f>
        <v>0.68642169911921902</v>
      </c>
    </row>
    <row r="1597" spans="1:14" ht="13" x14ac:dyDescent="0.3">
      <c r="A1597" s="6" t="s">
        <v>2711</v>
      </c>
      <c r="B1597" s="1" t="s">
        <v>8213</v>
      </c>
      <c r="C1597" s="106" t="s">
        <v>6428</v>
      </c>
      <c r="D1597" s="106" t="s">
        <v>6710</v>
      </c>
      <c r="E1597" s="106" t="s">
        <v>6470</v>
      </c>
      <c r="F1597" s="62">
        <v>5348.5962308633207</v>
      </c>
      <c r="G1597" s="62">
        <v>124.70161045551086</v>
      </c>
      <c r="H1597" s="62">
        <v>666978.56366493145</v>
      </c>
      <c r="I1597" s="127">
        <v>10555.166666666668</v>
      </c>
      <c r="J1597" s="16">
        <v>13055.135373375238</v>
      </c>
      <c r="K1597" s="17">
        <f>gp_need_index[[#This Row],[Normalised weighted population (base year)]]/gp_need_index[[#This Row],[Registered population (base year)]]</f>
        <v>1.2368478666095817</v>
      </c>
      <c r="L1597" s="113">
        <v>10645.376333931032</v>
      </c>
      <c r="M1597" s="16">
        <v>13173.540666919913</v>
      </c>
      <c r="N1597" s="17">
        <f>gp_need_index[[#This Row],[Normalised weighted population 2025/26]]/gp_need_index[[#This Row],[Registered population 2025/26]]</f>
        <v>1.2374894276805057</v>
      </c>
    </row>
    <row r="1598" spans="1:14" ht="13" x14ac:dyDescent="0.3">
      <c r="A1598" s="6" t="s">
        <v>2718</v>
      </c>
      <c r="B1598" s="1" t="s">
        <v>8214</v>
      </c>
      <c r="C1598" s="106" t="s">
        <v>6428</v>
      </c>
      <c r="D1598" s="106" t="s">
        <v>6710</v>
      </c>
      <c r="E1598" s="106" t="s">
        <v>6429</v>
      </c>
      <c r="F1598" s="62">
        <v>5173.177129330842</v>
      </c>
      <c r="G1598" s="62">
        <v>101.85781084093219</v>
      </c>
      <c r="H1598" s="62">
        <v>526928.49748601753</v>
      </c>
      <c r="I1598" s="127">
        <v>14191.416666666668</v>
      </c>
      <c r="J1598" s="16">
        <v>10313.859007656238</v>
      </c>
      <c r="K1598" s="17">
        <f>gp_need_index[[#This Row],[Normalised weighted population (base year)]]/gp_need_index[[#This Row],[Registered population (base year)]]</f>
        <v>0.72676740102218385</v>
      </c>
      <c r="L1598" s="113">
        <v>14325.024248924947</v>
      </c>
      <c r="M1598" s="16">
        <v>10407.40192915443</v>
      </c>
      <c r="N1598" s="17">
        <f>gp_need_index[[#This Row],[Normalised weighted population 2025/26]]/gp_need_index[[#This Row],[Registered population 2025/26]]</f>
        <v>0.72651897464923854</v>
      </c>
    </row>
    <row r="1599" spans="1:14" ht="13" x14ac:dyDescent="0.3">
      <c r="A1599" s="6" t="s">
        <v>2728</v>
      </c>
      <c r="B1599" s="1" t="s">
        <v>8215</v>
      </c>
      <c r="C1599" s="106" t="s">
        <v>6428</v>
      </c>
      <c r="D1599" s="106" t="s">
        <v>6710</v>
      </c>
      <c r="E1599" s="106" t="s">
        <v>6470</v>
      </c>
      <c r="F1599" s="62">
        <v>5360.7210785590278</v>
      </c>
      <c r="G1599" s="62">
        <v>242.58995125429774</v>
      </c>
      <c r="H1599" s="62">
        <v>1300457.0651355209</v>
      </c>
      <c r="I1599" s="127">
        <v>20830.083333333332</v>
      </c>
      <c r="J1599" s="16">
        <v>25454.555749614025</v>
      </c>
      <c r="K1599" s="17">
        <f>gp_need_index[[#This Row],[Normalised weighted population (base year)]]/gp_need_index[[#This Row],[Registered population (base year)]]</f>
        <v>1.222009309433745</v>
      </c>
      <c r="L1599" s="113">
        <v>21002.34998899675</v>
      </c>
      <c r="M1599" s="16">
        <v>25685.419241978034</v>
      </c>
      <c r="N1599" s="17">
        <f>gp_need_index[[#This Row],[Normalised weighted population 2025/26]]/gp_need_index[[#This Row],[Registered population 2025/26]]</f>
        <v>1.2229783455391787</v>
      </c>
    </row>
    <row r="1600" spans="1:14" ht="13" x14ac:dyDescent="0.3">
      <c r="A1600" s="6" t="s">
        <v>3054</v>
      </c>
      <c r="B1600" s="1" t="s">
        <v>8216</v>
      </c>
      <c r="C1600" s="106" t="s">
        <v>6428</v>
      </c>
      <c r="D1600" s="106" t="s">
        <v>6710</v>
      </c>
      <c r="E1600" s="106" t="s">
        <v>6472</v>
      </c>
      <c r="F1600" s="62">
        <v>5290.306371761274</v>
      </c>
      <c r="G1600" s="62">
        <v>198.59900905645611</v>
      </c>
      <c r="H1600" s="62">
        <v>1050649.6030368446</v>
      </c>
      <c r="I1600" s="127">
        <v>24085</v>
      </c>
      <c r="J1600" s="16">
        <v>20564.937982803938</v>
      </c>
      <c r="K1600" s="17">
        <f>gp_need_index[[#This Row],[Normalised weighted population (base year)]]/gp_need_index[[#This Row],[Registered population (base year)]]</f>
        <v>0.85384836964101885</v>
      </c>
      <c r="L1600" s="113">
        <v>24310.922320408295</v>
      </c>
      <c r="M1600" s="16">
        <v>20751.454433912353</v>
      </c>
      <c r="N1600" s="17">
        <f>gp_need_index[[#This Row],[Normalised weighted population 2025/26]]/gp_need_index[[#This Row],[Registered population 2025/26]]</f>
        <v>0.85358565012122656</v>
      </c>
    </row>
    <row r="1601" spans="1:14" ht="13" x14ac:dyDescent="0.3">
      <c r="A1601" s="6" t="s">
        <v>2713</v>
      </c>
      <c r="B1601" s="1" t="s">
        <v>8217</v>
      </c>
      <c r="C1601" s="106" t="s">
        <v>6428</v>
      </c>
      <c r="D1601" s="106" t="s">
        <v>6710</v>
      </c>
      <c r="E1601" s="106" t="s">
        <v>6429</v>
      </c>
      <c r="F1601" s="62">
        <v>5159.0643100080815</v>
      </c>
      <c r="G1601" s="62">
        <v>73.739801116333766</v>
      </c>
      <c r="H1601" s="62">
        <v>380428.37616637163</v>
      </c>
      <c r="I1601" s="127">
        <v>9931.3333333333321</v>
      </c>
      <c r="J1601" s="16">
        <v>7446.3321930992843</v>
      </c>
      <c r="K1601" s="17">
        <f>gp_need_index[[#This Row],[Normalised weighted population (base year)]]/gp_need_index[[#This Row],[Registered population (base year)]]</f>
        <v>0.74978172045706704</v>
      </c>
      <c r="L1601" s="113">
        <v>10025.474057991454</v>
      </c>
      <c r="M1601" s="16">
        <v>7513.8676972468083</v>
      </c>
      <c r="N1601" s="17">
        <f>gp_need_index[[#This Row],[Normalised weighted population 2025/26]]/gp_need_index[[#This Row],[Registered population 2025/26]]</f>
        <v>0.74947754627696561</v>
      </c>
    </row>
    <row r="1602" spans="1:14" ht="13" x14ac:dyDescent="0.3">
      <c r="A1602" s="6" t="s">
        <v>3063</v>
      </c>
      <c r="B1602" s="1" t="s">
        <v>8218</v>
      </c>
      <c r="C1602" s="106" t="s">
        <v>6428</v>
      </c>
      <c r="D1602" s="106" t="s">
        <v>6710</v>
      </c>
      <c r="E1602" s="106" t="s">
        <v>6427</v>
      </c>
      <c r="F1602" s="62">
        <v>5397.2966878255211</v>
      </c>
      <c r="G1602" s="62">
        <v>77.482760666135647</v>
      </c>
      <c r="H1602" s="62">
        <v>418197.44750691147</v>
      </c>
      <c r="I1602" s="127">
        <v>7581.25</v>
      </c>
      <c r="J1602" s="16">
        <v>8185.6068357025242</v>
      </c>
      <c r="K1602" s="17">
        <f>gp_need_index[[#This Row],[Normalised weighted population (base year)]]/gp_need_index[[#This Row],[Registered population (base year)]]</f>
        <v>1.0797173072649662</v>
      </c>
      <c r="L1602" s="113">
        <v>7655.2691724098786</v>
      </c>
      <c r="M1602" s="16">
        <v>8259.8472899378194</v>
      </c>
      <c r="N1602" s="17">
        <f>gp_need_index[[#This Row],[Normalised weighted population 2025/26]]/gp_need_index[[#This Row],[Registered population 2025/26]]</f>
        <v>1.0789754225373136</v>
      </c>
    </row>
    <row r="1603" spans="1:14" ht="13" x14ac:dyDescent="0.3">
      <c r="A1603" s="6" t="s">
        <v>3058</v>
      </c>
      <c r="B1603" s="1" t="s">
        <v>8219</v>
      </c>
      <c r="C1603" s="106" t="s">
        <v>6428</v>
      </c>
      <c r="D1603" s="106" t="s">
        <v>6710</v>
      </c>
      <c r="E1603" s="106" t="s">
        <v>6472</v>
      </c>
      <c r="F1603" s="62">
        <v>5355.65376953125</v>
      </c>
      <c r="G1603" s="62">
        <v>39.809718794891431</v>
      </c>
      <c r="H1603" s="62">
        <v>213207.07052783933</v>
      </c>
      <c r="I1603" s="127">
        <v>4685.25</v>
      </c>
      <c r="J1603" s="16">
        <v>4173.2183310467208</v>
      </c>
      <c r="K1603" s="17">
        <f>gp_need_index[[#This Row],[Normalised weighted population (base year)]]/gp_need_index[[#This Row],[Registered population (base year)]]</f>
        <v>0.89071412006759954</v>
      </c>
      <c r="L1603" s="113">
        <v>4731.7445218366383</v>
      </c>
      <c r="M1603" s="16">
        <v>4211.0678919575439</v>
      </c>
      <c r="N1603" s="17">
        <f>gp_need_index[[#This Row],[Normalised weighted population 2025/26]]/gp_need_index[[#This Row],[Registered population 2025/26]]</f>
        <v>0.88996095890718285</v>
      </c>
    </row>
    <row r="1604" spans="1:14" ht="13" x14ac:dyDescent="0.3">
      <c r="A1604" s="6" t="s">
        <v>3061</v>
      </c>
      <c r="B1604" s="1" t="s">
        <v>8220</v>
      </c>
      <c r="C1604" s="106" t="s">
        <v>6428</v>
      </c>
      <c r="D1604" s="106" t="s">
        <v>6710</v>
      </c>
      <c r="E1604" s="106" t="s">
        <v>6427</v>
      </c>
      <c r="F1604" s="62">
        <v>5276.8834198742379</v>
      </c>
      <c r="G1604" s="62">
        <v>79.643683434779945</v>
      </c>
      <c r="H1604" s="62">
        <v>420270.43261470279</v>
      </c>
      <c r="I1604" s="127">
        <v>7718.5</v>
      </c>
      <c r="J1604" s="16">
        <v>8226.1825043724439</v>
      </c>
      <c r="K1604" s="17">
        <f>gp_need_index[[#This Row],[Normalised weighted population (base year)]]/gp_need_index[[#This Row],[Registered population (base year)]]</f>
        <v>1.0657747625020981</v>
      </c>
      <c r="L1604" s="113">
        <v>7783.7878057636635</v>
      </c>
      <c r="M1604" s="16">
        <v>8300.7909650528818</v>
      </c>
      <c r="N1604" s="17">
        <f>gp_need_index[[#This Row],[Normalised weighted population 2025/26]]/gp_need_index[[#This Row],[Registered population 2025/26]]</f>
        <v>1.0664205104494746</v>
      </c>
    </row>
    <row r="1605" spans="1:14" ht="13" x14ac:dyDescent="0.3">
      <c r="A1605" s="6" t="s">
        <v>2729</v>
      </c>
      <c r="B1605" s="1" t="s">
        <v>8221</v>
      </c>
      <c r="C1605" s="106" t="s">
        <v>6428</v>
      </c>
      <c r="D1605" s="106" t="s">
        <v>6710</v>
      </c>
      <c r="E1605" s="106" t="s">
        <v>6469</v>
      </c>
      <c r="F1605" s="62">
        <v>5371.6050482855899</v>
      </c>
      <c r="G1605" s="62">
        <v>33.735271123383868</v>
      </c>
      <c r="H1605" s="62">
        <v>181212.55267165188</v>
      </c>
      <c r="I1605" s="127">
        <v>6294.9166666666661</v>
      </c>
      <c r="J1605" s="16">
        <v>3546.9721747636027</v>
      </c>
      <c r="K1605" s="17">
        <f>gp_need_index[[#This Row],[Normalised weighted population (base year)]]/gp_need_index[[#This Row],[Registered population (base year)]]</f>
        <v>0.56346610488837867</v>
      </c>
      <c r="L1605" s="113">
        <v>6360.0293317484657</v>
      </c>
      <c r="M1605" s="16">
        <v>3579.1419125362331</v>
      </c>
      <c r="N1605" s="17">
        <f>gp_need_index[[#This Row],[Normalised weighted population 2025/26]]/gp_need_index[[#This Row],[Registered population 2025/26]]</f>
        <v>0.56275556697036089</v>
      </c>
    </row>
    <row r="1606" spans="1:14" ht="13" x14ac:dyDescent="0.3">
      <c r="A1606" s="6" t="s">
        <v>3066</v>
      </c>
      <c r="B1606" s="1" t="s">
        <v>8222</v>
      </c>
      <c r="C1606" s="106" t="s">
        <v>6428</v>
      </c>
      <c r="D1606" s="106" t="s">
        <v>6710</v>
      </c>
      <c r="E1606" s="106" t="s">
        <v>6427</v>
      </c>
      <c r="F1606" s="62">
        <v>5299.3525958393893</v>
      </c>
      <c r="G1606" s="62">
        <v>39.471959483225774</v>
      </c>
      <c r="H1606" s="62">
        <v>209175.83095029971</v>
      </c>
      <c r="I1606" s="127">
        <v>5237.75</v>
      </c>
      <c r="J1606" s="16">
        <v>4094.3126790897768</v>
      </c>
      <c r="K1606" s="17">
        <f>gp_need_index[[#This Row],[Normalised weighted population (base year)]]/gp_need_index[[#This Row],[Registered population (base year)]]</f>
        <v>0.78169303213971209</v>
      </c>
      <c r="L1606" s="113">
        <v>5289.6375049164699</v>
      </c>
      <c r="M1606" s="16">
        <v>4131.4465946537612</v>
      </c>
      <c r="N1606" s="17">
        <f>gp_need_index[[#This Row],[Normalised weighted population 2025/26]]/gp_need_index[[#This Row],[Registered population 2025/26]]</f>
        <v>0.78104531564096313</v>
      </c>
    </row>
    <row r="1607" spans="1:14" ht="13" x14ac:dyDescent="0.3">
      <c r="A1607" s="6" t="s">
        <v>2740</v>
      </c>
      <c r="B1607" s="1" t="s">
        <v>12502</v>
      </c>
      <c r="C1607" s="106" t="s">
        <v>6428</v>
      </c>
      <c r="D1607" s="106" t="s">
        <v>6710</v>
      </c>
      <c r="E1607" s="106" t="s">
        <v>6470</v>
      </c>
      <c r="F1607" s="62">
        <v>5261.895241477273</v>
      </c>
      <c r="G1607" s="62">
        <v>53.550170320879545</v>
      </c>
      <c r="H1607" s="62">
        <v>281775.38639173354</v>
      </c>
      <c r="I1607" s="127">
        <v>5936.0833333333339</v>
      </c>
      <c r="J1607" s="16">
        <v>5515.3433927708875</v>
      </c>
      <c r="K1607" s="17">
        <f>gp_need_index[[#This Row],[Normalised weighted population (base year)]]/gp_need_index[[#This Row],[Registered population (base year)]]</f>
        <v>0.9291216249947446</v>
      </c>
      <c r="L1607" s="113">
        <v>5989.9915740579909</v>
      </c>
      <c r="M1607" s="16">
        <v>5565.3655361454048</v>
      </c>
      <c r="N1607" s="17">
        <f>gp_need_index[[#This Row],[Normalised weighted population 2025/26]]/gp_need_index[[#This Row],[Registered population 2025/26]]</f>
        <v>0.92911074537206428</v>
      </c>
    </row>
    <row r="1608" spans="1:14" ht="13" x14ac:dyDescent="0.3">
      <c r="A1608" s="6" t="s">
        <v>2730</v>
      </c>
      <c r="B1608" s="1" t="s">
        <v>7779</v>
      </c>
      <c r="C1608" s="106" t="s">
        <v>6428</v>
      </c>
      <c r="D1608" s="106" t="s">
        <v>6710</v>
      </c>
      <c r="E1608" s="106" t="s">
        <v>6470</v>
      </c>
      <c r="F1608" s="62">
        <v>5382.1033453985092</v>
      </c>
      <c r="G1608" s="62">
        <v>139.43138614598226</v>
      </c>
      <c r="H1608" s="62">
        <v>750434.12982984248</v>
      </c>
      <c r="I1608" s="127">
        <v>14417.166666666668</v>
      </c>
      <c r="J1608" s="16">
        <v>14688.656708690491</v>
      </c>
      <c r="K1608" s="17">
        <f>gp_need_index[[#This Row],[Normalised weighted population (base year)]]/gp_need_index[[#This Row],[Registered population (base year)]]</f>
        <v>1.0188310261163536</v>
      </c>
      <c r="L1608" s="113">
        <v>14546.588670228512</v>
      </c>
      <c r="M1608" s="16">
        <v>14821.877442112866</v>
      </c>
      <c r="N1608" s="17">
        <f>gp_need_index[[#This Row],[Normalised weighted population 2025/26]]/gp_need_index[[#This Row],[Registered population 2025/26]]</f>
        <v>1.0189246274934389</v>
      </c>
    </row>
    <row r="1609" spans="1:14" ht="13" x14ac:dyDescent="0.3">
      <c r="A1609" s="6" t="s">
        <v>3059</v>
      </c>
      <c r="B1609" s="1" t="s">
        <v>8223</v>
      </c>
      <c r="C1609" s="106" t="s">
        <v>6428</v>
      </c>
      <c r="D1609" s="106" t="s">
        <v>6710</v>
      </c>
      <c r="E1609" s="106" t="s">
        <v>6472</v>
      </c>
      <c r="F1609" s="62">
        <v>5240.0171466206393</v>
      </c>
      <c r="G1609" s="62">
        <v>114.77460351420703</v>
      </c>
      <c r="H1609" s="62">
        <v>601420.89041103027</v>
      </c>
      <c r="I1609" s="127">
        <v>11969.75</v>
      </c>
      <c r="J1609" s="16">
        <v>11771.939262258331</v>
      </c>
      <c r="K1609" s="17">
        <f>gp_need_index[[#This Row],[Normalised weighted population (base year)]]/gp_need_index[[#This Row],[Registered population (base year)]]</f>
        <v>0.98347411284766439</v>
      </c>
      <c r="L1609" s="113">
        <v>12081.140419601885</v>
      </c>
      <c r="M1609" s="16">
        <v>11878.706437325731</v>
      </c>
      <c r="N1609" s="17">
        <f>gp_need_index[[#This Row],[Normalised weighted population 2025/26]]/gp_need_index[[#This Row],[Registered population 2025/26]]</f>
        <v>0.98324380188912452</v>
      </c>
    </row>
    <row r="1610" spans="1:14" ht="13" x14ac:dyDescent="0.3">
      <c r="A1610" s="6" t="s">
        <v>3055</v>
      </c>
      <c r="B1610" s="1" t="s">
        <v>8224</v>
      </c>
      <c r="C1610" s="106" t="s">
        <v>6428</v>
      </c>
      <c r="D1610" s="106" t="s">
        <v>6710</v>
      </c>
      <c r="E1610" s="106" t="s">
        <v>6427</v>
      </c>
      <c r="F1610" s="62">
        <v>5275.7997142650465</v>
      </c>
      <c r="G1610" s="62">
        <v>26.231295553129019</v>
      </c>
      <c r="H1610" s="62">
        <v>138391.06158400007</v>
      </c>
      <c r="I1610" s="127">
        <v>5334.4999999999991</v>
      </c>
      <c r="J1610" s="16">
        <v>2708.803763522249</v>
      </c>
      <c r="K1610" s="17">
        <f>gp_need_index[[#This Row],[Normalised weighted population (base year)]]/gp_need_index[[#This Row],[Registered population (base year)]]</f>
        <v>0.5077896266795856</v>
      </c>
      <c r="L1610" s="113">
        <v>5389.2705041213485</v>
      </c>
      <c r="M1610" s="16">
        <v>2733.3716209669815</v>
      </c>
      <c r="N1610" s="17">
        <f>gp_need_index[[#This Row],[Normalised weighted population 2025/26]]/gp_need_index[[#This Row],[Registered population 2025/26]]</f>
        <v>0.5071876831709754</v>
      </c>
    </row>
    <row r="1611" spans="1:14" ht="13" x14ac:dyDescent="0.3">
      <c r="A1611" s="6" t="s">
        <v>3069</v>
      </c>
      <c r="B1611" s="1" t="s">
        <v>8225</v>
      </c>
      <c r="C1611" s="106" t="s">
        <v>6428</v>
      </c>
      <c r="D1611" s="106" t="s">
        <v>6710</v>
      </c>
      <c r="E1611" s="106" t="s">
        <v>6427</v>
      </c>
      <c r="F1611" s="62">
        <v>5307.1451794854529</v>
      </c>
      <c r="G1611" s="62">
        <v>192.16980656421947</v>
      </c>
      <c r="H1611" s="62">
        <v>1019873.0625499493</v>
      </c>
      <c r="I1611" s="127">
        <v>10081.666666666666</v>
      </c>
      <c r="J1611" s="16">
        <v>19962.531962177418</v>
      </c>
      <c r="K1611" s="17">
        <f>gp_need_index[[#This Row],[Normalised weighted population (base year)]]/gp_need_index[[#This Row],[Registered population (base year)]]</f>
        <v>1.9800825222857417</v>
      </c>
      <c r="L1611" s="113">
        <v>10163.45730175684</v>
      </c>
      <c r="M1611" s="16">
        <v>20143.584811441397</v>
      </c>
      <c r="N1611" s="17">
        <f>gp_need_index[[#This Row],[Normalised weighted population 2025/26]]/gp_need_index[[#This Row],[Registered population 2025/26]]</f>
        <v>1.9819618672436796</v>
      </c>
    </row>
    <row r="1612" spans="1:14" ht="13" x14ac:dyDescent="0.3">
      <c r="A1612" s="6" t="s">
        <v>2717</v>
      </c>
      <c r="B1612" s="1" t="s">
        <v>8226</v>
      </c>
      <c r="C1612" s="106" t="s">
        <v>6428</v>
      </c>
      <c r="D1612" s="106" t="s">
        <v>6710</v>
      </c>
      <c r="E1612" s="106" t="s">
        <v>6469</v>
      </c>
      <c r="F1612" s="62">
        <v>5375.6525800151212</v>
      </c>
      <c r="G1612" s="62">
        <v>75.957057119436598</v>
      </c>
      <c r="H1612" s="62">
        <v>408318.75007445528</v>
      </c>
      <c r="I1612" s="127">
        <v>9359.8333333333321</v>
      </c>
      <c r="J1612" s="16">
        <v>7992.245700399053</v>
      </c>
      <c r="K1612" s="17">
        <f>gp_need_index[[#This Row],[Normalised weighted population (base year)]]/gp_need_index[[#This Row],[Registered population (base year)]]</f>
        <v>0.85388760844022016</v>
      </c>
      <c r="L1612" s="113">
        <v>9445.5730672351292</v>
      </c>
      <c r="M1612" s="16">
        <v>8064.7324399978506</v>
      </c>
      <c r="N1612" s="17">
        <f>gp_need_index[[#This Row],[Normalised weighted population 2025/26]]/gp_need_index[[#This Row],[Registered population 2025/26]]</f>
        <v>0.85381081513972423</v>
      </c>
    </row>
    <row r="1613" spans="1:14" ht="13" x14ac:dyDescent="0.3">
      <c r="A1613" s="6" t="s">
        <v>2722</v>
      </c>
      <c r="B1613" s="1" t="s">
        <v>8227</v>
      </c>
      <c r="C1613" s="106" t="s">
        <v>6428</v>
      </c>
      <c r="D1613" s="106" t="s">
        <v>6710</v>
      </c>
      <c r="E1613" s="106" t="s">
        <v>6429</v>
      </c>
      <c r="F1613" s="62">
        <v>5215.7168283770161</v>
      </c>
      <c r="G1613" s="62">
        <v>41.09004274734982</v>
      </c>
      <c r="H1613" s="62">
        <v>214314.02743608342</v>
      </c>
      <c r="I1613" s="127">
        <v>5962.5</v>
      </c>
      <c r="J1613" s="16">
        <v>4194.8854026392637</v>
      </c>
      <c r="K1613" s="17">
        <f>gp_need_index[[#This Row],[Normalised weighted population (base year)]]/gp_need_index[[#This Row],[Registered population (base year)]]</f>
        <v>0.70354472161664805</v>
      </c>
      <c r="L1613" s="113">
        <v>6018.768442757977</v>
      </c>
      <c r="M1613" s="16">
        <v>4232.9314759491381</v>
      </c>
      <c r="N1613" s="17">
        <f>gp_need_index[[#This Row],[Normalised weighted population 2025/26]]/gp_need_index[[#This Row],[Registered population 2025/26]]</f>
        <v>0.70328864055941054</v>
      </c>
    </row>
    <row r="1614" spans="1:14" ht="13" x14ac:dyDescent="0.3">
      <c r="A1614" s="6" t="s">
        <v>2743</v>
      </c>
      <c r="B1614" s="1" t="s">
        <v>8228</v>
      </c>
      <c r="C1614" s="106" t="s">
        <v>6428</v>
      </c>
      <c r="D1614" s="106" t="s">
        <v>6710</v>
      </c>
      <c r="E1614" s="106" t="s">
        <v>6429</v>
      </c>
      <c r="F1614" s="62">
        <v>5334.8086062700322</v>
      </c>
      <c r="G1614" s="62">
        <v>75.760894077180495</v>
      </c>
      <c r="H1614" s="62">
        <v>404169.86974165484</v>
      </c>
      <c r="I1614" s="127">
        <v>8565.9166666666661</v>
      </c>
      <c r="J1614" s="16">
        <v>7911.037401746963</v>
      </c>
      <c r="K1614" s="17">
        <f>gp_need_index[[#This Row],[Normalised weighted population (base year)]]/gp_need_index[[#This Row],[Registered population (base year)]]</f>
        <v>0.92354825637423088</v>
      </c>
      <c r="L1614" s="113">
        <v>8642.9993493667098</v>
      </c>
      <c r="M1614" s="16">
        <v>7982.7876118372442</v>
      </c>
      <c r="N1614" s="17">
        <f>gp_need_index[[#This Row],[Normalised weighted population 2025/26]]/gp_need_index[[#This Row],[Registered population 2025/26]]</f>
        <v>0.92361312192186606</v>
      </c>
    </row>
    <row r="1615" spans="1:14" ht="13" x14ac:dyDescent="0.3">
      <c r="A1615" s="6" t="s">
        <v>2726</v>
      </c>
      <c r="B1615" s="1" t="s">
        <v>8229</v>
      </c>
      <c r="C1615" s="106" t="s">
        <v>6428</v>
      </c>
      <c r="D1615" s="106" t="s">
        <v>6710</v>
      </c>
      <c r="E1615" s="106" t="s">
        <v>6429</v>
      </c>
      <c r="F1615" s="62">
        <v>5241.4831372638082</v>
      </c>
      <c r="G1615" s="62">
        <v>43.211951947598855</v>
      </c>
      <c r="H1615" s="62">
        <v>226494.71746159336</v>
      </c>
      <c r="I1615" s="127">
        <v>6600.9166666666679</v>
      </c>
      <c r="J1615" s="16">
        <v>4433.3046950830321</v>
      </c>
      <c r="K1615" s="17">
        <f>gp_need_index[[#This Row],[Normalised weighted population (base year)]]/gp_need_index[[#This Row],[Registered population (base year)]]</f>
        <v>0.67161955209499158</v>
      </c>
      <c r="L1615" s="113">
        <v>6661.9803450670443</v>
      </c>
      <c r="M1615" s="16">
        <v>4473.5131440022851</v>
      </c>
      <c r="N1615" s="17">
        <f>gp_need_index[[#This Row],[Normalised weighted population 2025/26]]/gp_need_index[[#This Row],[Registered population 2025/26]]</f>
        <v>0.67149900064096701</v>
      </c>
    </row>
    <row r="1616" spans="1:14" ht="13" x14ac:dyDescent="0.3">
      <c r="A1616" s="6" t="s">
        <v>2748</v>
      </c>
      <c r="B1616" s="1" t="s">
        <v>8230</v>
      </c>
      <c r="C1616" s="106" t="s">
        <v>6430</v>
      </c>
      <c r="D1616" s="106" t="s">
        <v>6710</v>
      </c>
      <c r="E1616" s="106" t="s">
        <v>6429</v>
      </c>
      <c r="F1616" s="62">
        <v>5322.8936244419647</v>
      </c>
      <c r="G1616" s="62">
        <v>45.862658196630477</v>
      </c>
      <c r="H1616" s="62">
        <v>244122.05091480538</v>
      </c>
      <c r="I1616" s="127">
        <v>6430.25</v>
      </c>
      <c r="J1616" s="16">
        <v>4778.3341113791121</v>
      </c>
      <c r="K1616" s="17">
        <f>gp_need_index[[#This Row],[Normalised weighted population (base year)]]/gp_need_index[[#This Row],[Registered population (base year)]]</f>
        <v>0.74310238503621351</v>
      </c>
      <c r="L1616" s="113">
        <v>6490.4279560368268</v>
      </c>
      <c r="M1616" s="16">
        <v>4821.6718506618645</v>
      </c>
      <c r="N1616" s="17">
        <f>gp_need_index[[#This Row],[Normalised weighted population 2025/26]]/gp_need_index[[#This Row],[Registered population 2025/26]]</f>
        <v>0.74288966510708565</v>
      </c>
    </row>
    <row r="1617" spans="1:14" ht="13" x14ac:dyDescent="0.3">
      <c r="A1617" s="6" t="s">
        <v>3071</v>
      </c>
      <c r="B1617" s="1" t="s">
        <v>8231</v>
      </c>
      <c r="C1617" s="106" t="s">
        <v>6428</v>
      </c>
      <c r="D1617" s="106" t="s">
        <v>6710</v>
      </c>
      <c r="E1617" s="106" t="s">
        <v>6427</v>
      </c>
      <c r="F1617" s="62">
        <v>5322.2766197467672</v>
      </c>
      <c r="G1617" s="62">
        <v>116.55860459930761</v>
      </c>
      <c r="H1617" s="62">
        <v>620357.13608920295</v>
      </c>
      <c r="I1617" s="127">
        <v>12757.75</v>
      </c>
      <c r="J1617" s="16">
        <v>12142.588731760965</v>
      </c>
      <c r="K1617" s="17">
        <f>gp_need_index[[#This Row],[Normalised weighted population (base year)]]/gp_need_index[[#This Row],[Registered population (base year)]]</f>
        <v>0.95178136675832059</v>
      </c>
      <c r="L1617" s="113">
        <v>12870.046674709374</v>
      </c>
      <c r="M1617" s="16">
        <v>12252.717561685515</v>
      </c>
      <c r="N1617" s="17">
        <f>gp_need_index[[#This Row],[Normalised weighted population 2025/26]]/gp_need_index[[#This Row],[Registered population 2025/26]]</f>
        <v>0.95203365390764605</v>
      </c>
    </row>
    <row r="1618" spans="1:14" ht="13" x14ac:dyDescent="0.3">
      <c r="A1618" s="6" t="s">
        <v>2824</v>
      </c>
      <c r="B1618" s="1" t="s">
        <v>8232</v>
      </c>
      <c r="C1618" s="106" t="s">
        <v>6642</v>
      </c>
      <c r="D1618" s="106" t="s">
        <v>6710</v>
      </c>
      <c r="E1618" s="106" t="s">
        <v>6670</v>
      </c>
      <c r="F1618" s="62">
        <v>5439.8357923353042</v>
      </c>
      <c r="G1618" s="62"/>
      <c r="H1618" s="62"/>
      <c r="I1618" s="127">
        <v>6.9166666666666652</v>
      </c>
      <c r="J1618" s="16"/>
      <c r="K1618" s="17">
        <f>gp_need_index[[#This Row],[Normalised weighted population (base year)]]/gp_need_index[[#This Row],[Registered population (base year)]]</f>
        <v>0</v>
      </c>
      <c r="L1618" s="113">
        <v>6.9761217332726311</v>
      </c>
      <c r="M1618" s="16"/>
      <c r="N1618" s="17">
        <f>gp_need_index[[#This Row],[Normalised weighted population 2025/26]]/gp_need_index[[#This Row],[Registered population 2025/26]]</f>
        <v>0</v>
      </c>
    </row>
    <row r="1619" spans="1:14" ht="13" x14ac:dyDescent="0.3">
      <c r="A1619" s="6" t="s">
        <v>2553</v>
      </c>
      <c r="B1619" s="1" t="s">
        <v>8233</v>
      </c>
      <c r="C1619" s="106" t="s">
        <v>6642</v>
      </c>
      <c r="D1619" s="106" t="s">
        <v>6710</v>
      </c>
      <c r="E1619" s="106" t="s">
        <v>6641</v>
      </c>
      <c r="F1619" s="62">
        <v>5246.6417846679688</v>
      </c>
      <c r="G1619" s="62">
        <v>97.621371484391418</v>
      </c>
      <c r="H1619" s="62">
        <v>512184.36670660216</v>
      </c>
      <c r="I1619" s="127">
        <v>10057.916666666666</v>
      </c>
      <c r="J1619" s="16">
        <v>10025.26409055675</v>
      </c>
      <c r="K1619" s="17">
        <f>gp_need_index[[#This Row],[Normalised weighted population (base year)]]/gp_need_index[[#This Row],[Registered population (base year)]]</f>
        <v>0.99675354477551681</v>
      </c>
      <c r="L1619" s="113">
        <v>10142.486700624142</v>
      </c>
      <c r="M1619" s="16">
        <v>10116.189561917707</v>
      </c>
      <c r="N1619" s="17">
        <f>gp_need_index[[#This Row],[Normalised weighted population 2025/26]]/gp_need_index[[#This Row],[Registered population 2025/26]]</f>
        <v>0.99740722965850015</v>
      </c>
    </row>
    <row r="1620" spans="1:14" ht="13" x14ac:dyDescent="0.3">
      <c r="A1620" s="6" t="s">
        <v>2562</v>
      </c>
      <c r="B1620" s="1" t="s">
        <v>8234</v>
      </c>
      <c r="C1620" s="106" t="s">
        <v>6642</v>
      </c>
      <c r="D1620" s="106" t="s">
        <v>6710</v>
      </c>
      <c r="E1620" s="106" t="s">
        <v>6641</v>
      </c>
      <c r="F1620" s="62">
        <v>5312.2562725360576</v>
      </c>
      <c r="G1620" s="62">
        <v>235.54149745851549</v>
      </c>
      <c r="H1620" s="62">
        <v>1251256.7973165349</v>
      </c>
      <c r="I1620" s="127">
        <v>20403.583333333336</v>
      </c>
      <c r="J1620" s="16">
        <v>24491.532060735986</v>
      </c>
      <c r="K1620" s="17">
        <f>gp_need_index[[#This Row],[Normalised weighted population (base year)]]/gp_need_index[[#This Row],[Registered population (base year)]]</f>
        <v>1.2003544505206676</v>
      </c>
      <c r="L1620" s="113">
        <v>20585.292238120554</v>
      </c>
      <c r="M1620" s="16">
        <v>24713.661281159417</v>
      </c>
      <c r="N1620" s="17">
        <f>gp_need_index[[#This Row],[Normalised weighted population 2025/26]]/gp_need_index[[#This Row],[Registered population 2025/26]]</f>
        <v>1.2005494503203509</v>
      </c>
    </row>
    <row r="1621" spans="1:14" ht="13" x14ac:dyDescent="0.3">
      <c r="A1621" s="6" t="s">
        <v>2547</v>
      </c>
      <c r="B1621" s="1" t="s">
        <v>8235</v>
      </c>
      <c r="C1621" s="106" t="s">
        <v>6642</v>
      </c>
      <c r="D1621" s="106" t="s">
        <v>6710</v>
      </c>
      <c r="E1621" s="106" t="s">
        <v>6641</v>
      </c>
      <c r="F1621" s="62">
        <v>5309.4610000000002</v>
      </c>
      <c r="G1621" s="62">
        <v>139.85916953169004</v>
      </c>
      <c r="H1621" s="62">
        <v>742576.8061208966</v>
      </c>
      <c r="I1621" s="127">
        <v>11784.083333333334</v>
      </c>
      <c r="J1621" s="16">
        <v>14534.861024269887</v>
      </c>
      <c r="K1621" s="17">
        <f>gp_need_index[[#This Row],[Normalised weighted population (base year)]]/gp_need_index[[#This Row],[Registered population (base year)]]</f>
        <v>1.2334316223948874</v>
      </c>
      <c r="L1621" s="113">
        <v>11895.244040694753</v>
      </c>
      <c r="M1621" s="16">
        <v>14666.686887195792</v>
      </c>
      <c r="N1621" s="17">
        <f>gp_need_index[[#This Row],[Normalised weighted population 2025/26]]/gp_need_index[[#This Row],[Registered population 2025/26]]</f>
        <v>1.2329874727260468</v>
      </c>
    </row>
    <row r="1622" spans="1:14" ht="13" x14ac:dyDescent="0.3">
      <c r="A1622" s="6" t="s">
        <v>2821</v>
      </c>
      <c r="B1622" s="1" t="s">
        <v>8236</v>
      </c>
      <c r="C1622" s="106" t="s">
        <v>6642</v>
      </c>
      <c r="D1622" s="106" t="s">
        <v>6710</v>
      </c>
      <c r="E1622" s="106" t="s">
        <v>6670</v>
      </c>
      <c r="F1622" s="62">
        <v>5528.0150773948599</v>
      </c>
      <c r="G1622" s="62">
        <v>125.19626977074272</v>
      </c>
      <c r="H1622" s="62">
        <v>692086.86692626006</v>
      </c>
      <c r="I1622" s="127">
        <v>11008.333333333334</v>
      </c>
      <c r="J1622" s="16">
        <v>13546.593893827892</v>
      </c>
      <c r="K1622" s="17">
        <f>gp_need_index[[#This Row],[Normalised weighted population (base year)]]/gp_need_index[[#This Row],[Registered population (base year)]]</f>
        <v>1.2305762810441687</v>
      </c>
      <c r="L1622" s="113">
        <v>11105.52904192664</v>
      </c>
      <c r="M1622" s="16">
        <v>13669.456536049158</v>
      </c>
      <c r="N1622" s="17">
        <f>gp_need_index[[#This Row],[Normalised weighted population 2025/26]]/gp_need_index[[#This Row],[Registered population 2025/26]]</f>
        <v>1.230869460107928</v>
      </c>
    </row>
    <row r="1623" spans="1:14" ht="13" x14ac:dyDescent="0.3">
      <c r="A1623" s="6" t="s">
        <v>2822</v>
      </c>
      <c r="B1623" s="1" t="s">
        <v>8237</v>
      </c>
      <c r="C1623" s="106" t="s">
        <v>6642</v>
      </c>
      <c r="D1623" s="106" t="s">
        <v>6710</v>
      </c>
      <c r="E1623" s="106" t="s">
        <v>6670</v>
      </c>
      <c r="F1623" s="62">
        <v>5520.2280644284019</v>
      </c>
      <c r="G1623" s="62">
        <v>89.190172060410347</v>
      </c>
      <c r="H1623" s="62">
        <v>492350.09087907517</v>
      </c>
      <c r="I1623" s="127">
        <v>9288</v>
      </c>
      <c r="J1623" s="16">
        <v>9637.0369869173119</v>
      </c>
      <c r="K1623" s="17">
        <f>gp_need_index[[#This Row],[Normalised weighted population (base year)]]/gp_need_index[[#This Row],[Registered population (base year)]]</f>
        <v>1.0375793482899776</v>
      </c>
      <c r="L1623" s="113">
        <v>9374.5009578284589</v>
      </c>
      <c r="M1623" s="16">
        <v>9724.441380721144</v>
      </c>
      <c r="N1623" s="17">
        <f>gp_need_index[[#This Row],[Normalised weighted population 2025/26]]/gp_need_index[[#This Row],[Registered population 2025/26]]</f>
        <v>1.0373289655062072</v>
      </c>
    </row>
    <row r="1624" spans="1:14" ht="13" x14ac:dyDescent="0.3">
      <c r="A1624" s="6" t="s">
        <v>2548</v>
      </c>
      <c r="B1624" s="1" t="s">
        <v>8238</v>
      </c>
      <c r="C1624" s="106" t="s">
        <v>6642</v>
      </c>
      <c r="D1624" s="106" t="s">
        <v>6710</v>
      </c>
      <c r="E1624" s="106" t="s">
        <v>6643</v>
      </c>
      <c r="F1624" s="62">
        <v>5198.6914367675781</v>
      </c>
      <c r="G1624" s="62">
        <v>39.417940070371358</v>
      </c>
      <c r="H1624" s="62">
        <v>204921.70749885717</v>
      </c>
      <c r="I1624" s="127">
        <v>6562.6666666666652</v>
      </c>
      <c r="J1624" s="16">
        <v>4011.0443994490338</v>
      </c>
      <c r="K1624" s="17">
        <f>gp_need_index[[#This Row],[Normalised weighted population (base year)]]/gp_need_index[[#This Row],[Registered population (base year)]]</f>
        <v>0.61119124331303865</v>
      </c>
      <c r="L1624" s="113">
        <v>6623.413625474539</v>
      </c>
      <c r="M1624" s="16">
        <v>4047.4231022318527</v>
      </c>
      <c r="N1624" s="17">
        <f>gp_need_index[[#This Row],[Normalised weighted population 2025/26]]/gp_need_index[[#This Row],[Registered population 2025/26]]</f>
        <v>0.61107811335606754</v>
      </c>
    </row>
    <row r="1625" spans="1:14" ht="13" x14ac:dyDescent="0.3">
      <c r="A1625" s="6" t="s">
        <v>2538</v>
      </c>
      <c r="B1625" s="1" t="s">
        <v>8239</v>
      </c>
      <c r="C1625" s="106" t="s">
        <v>6642</v>
      </c>
      <c r="D1625" s="106" t="s">
        <v>6710</v>
      </c>
      <c r="E1625" s="106" t="s">
        <v>6670</v>
      </c>
      <c r="F1625" s="62">
        <v>5574.4036965292007</v>
      </c>
      <c r="G1625" s="62">
        <v>118.13653862645023</v>
      </c>
      <c r="H1625" s="62">
        <v>658540.7576144489</v>
      </c>
      <c r="I1625" s="127">
        <v>12513.416666666668</v>
      </c>
      <c r="J1625" s="16">
        <v>12889.977591334924</v>
      </c>
      <c r="K1625" s="17">
        <f>gp_need_index[[#This Row],[Normalised weighted population (base year)]]/gp_need_index[[#This Row],[Registered population (base year)]]</f>
        <v>1.0300925746100458</v>
      </c>
      <c r="L1625" s="113">
        <v>12628.238820686551</v>
      </c>
      <c r="M1625" s="16">
        <v>13006.884964321565</v>
      </c>
      <c r="N1625" s="17">
        <f>gp_need_index[[#This Row],[Normalised weighted population 2025/26]]/gp_need_index[[#This Row],[Registered population 2025/26]]</f>
        <v>1.0299840816293993</v>
      </c>
    </row>
    <row r="1626" spans="1:14" ht="13" x14ac:dyDescent="0.3">
      <c r="A1626" s="6" t="s">
        <v>2545</v>
      </c>
      <c r="B1626" s="1" t="s">
        <v>8240</v>
      </c>
      <c r="C1626" s="106" t="s">
        <v>6642</v>
      </c>
      <c r="D1626" s="106" t="s">
        <v>6710</v>
      </c>
      <c r="E1626" s="106" t="s">
        <v>6641</v>
      </c>
      <c r="F1626" s="62">
        <v>5415.704249526515</v>
      </c>
      <c r="G1626" s="62">
        <v>118.86646692805796</v>
      </c>
      <c r="H1626" s="62">
        <v>643745.63006848644</v>
      </c>
      <c r="I1626" s="127">
        <v>12267.333333333332</v>
      </c>
      <c r="J1626" s="16">
        <v>12600.384486696666</v>
      </c>
      <c r="K1626" s="17">
        <f>gp_need_index[[#This Row],[Normalised weighted population (base year)]]/gp_need_index[[#This Row],[Registered population (base year)]]</f>
        <v>1.0271494337288736</v>
      </c>
      <c r="L1626" s="113">
        <v>12380.513744288135</v>
      </c>
      <c r="M1626" s="16">
        <v>12714.665356350901</v>
      </c>
      <c r="N1626" s="17">
        <f>gp_need_index[[#This Row],[Normalised weighted population 2025/26]]/gp_need_index[[#This Row],[Registered population 2025/26]]</f>
        <v>1.0269901248820898</v>
      </c>
    </row>
    <row r="1627" spans="1:14" ht="13" x14ac:dyDescent="0.3">
      <c r="A1627" s="6" t="s">
        <v>2829</v>
      </c>
      <c r="B1627" s="1" t="s">
        <v>8241</v>
      </c>
      <c r="C1627" s="106" t="s">
        <v>6642</v>
      </c>
      <c r="D1627" s="106" t="s">
        <v>6710</v>
      </c>
      <c r="E1627" s="106" t="s">
        <v>6670</v>
      </c>
      <c r="F1627" s="62">
        <v>5505.7625390624999</v>
      </c>
      <c r="G1627" s="62">
        <v>112.17879684940553</v>
      </c>
      <c r="H1627" s="62">
        <v>617629.81737055932</v>
      </c>
      <c r="I1627" s="127">
        <v>9293.9166666666679</v>
      </c>
      <c r="J1627" s="16">
        <v>12089.205434278978</v>
      </c>
      <c r="K1627" s="17">
        <f>gp_need_index[[#This Row],[Normalised weighted population (base year)]]/gp_need_index[[#This Row],[Registered population (base year)]]</f>
        <v>1.3007654219278535</v>
      </c>
      <c r="L1627" s="113">
        <v>9374.8393349204216</v>
      </c>
      <c r="M1627" s="16">
        <v>12198.850097258646</v>
      </c>
      <c r="N1627" s="17">
        <f>gp_need_index[[#This Row],[Normalised weighted population 2025/26]]/gp_need_index[[#This Row],[Registered population 2025/26]]</f>
        <v>1.3012329770622353</v>
      </c>
    </row>
    <row r="1628" spans="1:14" ht="13" x14ac:dyDescent="0.3">
      <c r="A1628" s="6" t="s">
        <v>2576</v>
      </c>
      <c r="B1628" s="1" t="s">
        <v>8242</v>
      </c>
      <c r="C1628" s="106" t="s">
        <v>6642</v>
      </c>
      <c r="D1628" s="106" t="s">
        <v>6710</v>
      </c>
      <c r="E1628" s="106" t="s">
        <v>6641</v>
      </c>
      <c r="F1628" s="62">
        <v>5258.4305898437497</v>
      </c>
      <c r="G1628" s="62">
        <v>117.83297825657033</v>
      </c>
      <c r="H1628" s="62">
        <v>619616.53735674289</v>
      </c>
      <c r="I1628" s="127">
        <v>12774.416666666668</v>
      </c>
      <c r="J1628" s="16">
        <v>12128.092588651823</v>
      </c>
      <c r="K1628" s="17">
        <f>gp_need_index[[#This Row],[Normalised weighted population (base year)]]/gp_need_index[[#This Row],[Registered population (base year)]]</f>
        <v>0.94940480689804407</v>
      </c>
      <c r="L1628" s="113">
        <v>12892.350850962268</v>
      </c>
      <c r="M1628" s="16">
        <v>12238.089943870747</v>
      </c>
      <c r="N1628" s="17">
        <f>gp_need_index[[#This Row],[Normalised weighted population 2025/26]]/gp_need_index[[#This Row],[Registered population 2025/26]]</f>
        <v>0.94925200883416172</v>
      </c>
    </row>
    <row r="1629" spans="1:14" ht="13" x14ac:dyDescent="0.3">
      <c r="A1629" s="6" t="s">
        <v>2831</v>
      </c>
      <c r="B1629" s="1" t="s">
        <v>8243</v>
      </c>
      <c r="C1629" s="106" t="s">
        <v>6642</v>
      </c>
      <c r="D1629" s="106" t="s">
        <v>6710</v>
      </c>
      <c r="E1629" s="106" t="s">
        <v>6670</v>
      </c>
      <c r="F1629" s="62">
        <v>5500.6988952636721</v>
      </c>
      <c r="G1629" s="62">
        <v>180.84545680823967</v>
      </c>
      <c r="H1629" s="62">
        <v>994776.40447853808</v>
      </c>
      <c r="I1629" s="127">
        <v>16547.5</v>
      </c>
      <c r="J1629" s="16">
        <v>19471.301379381388</v>
      </c>
      <c r="K1629" s="17">
        <f>gp_need_index[[#This Row],[Normalised weighted population (base year)]]/gp_need_index[[#This Row],[Registered population (base year)]]</f>
        <v>1.1766914264620871</v>
      </c>
      <c r="L1629" s="113">
        <v>16704.537090262635</v>
      </c>
      <c r="M1629" s="16">
        <v>19647.898947279791</v>
      </c>
      <c r="N1629" s="17">
        <f>gp_need_index[[#This Row],[Normalised weighted population 2025/26]]/gp_need_index[[#This Row],[Registered population 2025/26]]</f>
        <v>1.1762013422528717</v>
      </c>
    </row>
    <row r="1630" spans="1:14" ht="13" x14ac:dyDescent="0.3">
      <c r="A1630" s="6" t="s">
        <v>2541</v>
      </c>
      <c r="B1630" s="1" t="s">
        <v>8244</v>
      </c>
      <c r="C1630" s="106" t="s">
        <v>6642</v>
      </c>
      <c r="D1630" s="106" t="s">
        <v>6710</v>
      </c>
      <c r="E1630" s="106" t="s">
        <v>6641</v>
      </c>
      <c r="F1630" s="62">
        <v>5476.7723658738942</v>
      </c>
      <c r="G1630" s="62">
        <v>235.01655832784158</v>
      </c>
      <c r="H1630" s="62">
        <v>1287132.1921727129</v>
      </c>
      <c r="I1630" s="127">
        <v>18452.416666666668</v>
      </c>
      <c r="J1630" s="16">
        <v>25193.740740198104</v>
      </c>
      <c r="K1630" s="17">
        <f>gp_need_index[[#This Row],[Normalised weighted population (base year)]]/gp_need_index[[#This Row],[Registered population (base year)]]</f>
        <v>1.365335565270932</v>
      </c>
      <c r="L1630" s="113">
        <v>18609.276307840693</v>
      </c>
      <c r="M1630" s="16">
        <v>25422.238736007115</v>
      </c>
      <c r="N1630" s="17">
        <f>gp_need_index[[#This Row],[Normalised weighted population 2025/26]]/gp_need_index[[#This Row],[Registered population 2025/26]]</f>
        <v>1.3661057160667716</v>
      </c>
    </row>
    <row r="1631" spans="1:14" ht="13" x14ac:dyDescent="0.3">
      <c r="A1631" s="6" t="s">
        <v>2559</v>
      </c>
      <c r="B1631" s="1" t="s">
        <v>8245</v>
      </c>
      <c r="C1631" s="106" t="s">
        <v>6642</v>
      </c>
      <c r="D1631" s="106" t="s">
        <v>6710</v>
      </c>
      <c r="E1631" s="106" t="s">
        <v>6641</v>
      </c>
      <c r="F1631" s="62">
        <v>5251.0500464108909</v>
      </c>
      <c r="G1631" s="62">
        <v>131.54188432115603</v>
      </c>
      <c r="H1631" s="62">
        <v>690733.01776958245</v>
      </c>
      <c r="I1631" s="127">
        <v>14256.333333333334</v>
      </c>
      <c r="J1631" s="16">
        <v>13520.094265536338</v>
      </c>
      <c r="K1631" s="17">
        <f>gp_need_index[[#This Row],[Normalised weighted population (base year)]]/gp_need_index[[#This Row],[Registered population (base year)]]</f>
        <v>0.94835705292639561</v>
      </c>
      <c r="L1631" s="113">
        <v>14390.728626185584</v>
      </c>
      <c r="M1631" s="16">
        <v>13642.716565840268</v>
      </c>
      <c r="N1631" s="17">
        <f>gp_need_index[[#This Row],[Normalised weighted population 2025/26]]/gp_need_index[[#This Row],[Registered population 2025/26]]</f>
        <v>0.94802125175342256</v>
      </c>
    </row>
    <row r="1632" spans="1:14" ht="13" x14ac:dyDescent="0.3">
      <c r="A1632" s="6" t="s">
        <v>2828</v>
      </c>
      <c r="B1632" s="1" t="s">
        <v>7520</v>
      </c>
      <c r="C1632" s="106" t="s">
        <v>6642</v>
      </c>
      <c r="D1632" s="106" t="s">
        <v>6710</v>
      </c>
      <c r="E1632" s="106" t="s">
        <v>6670</v>
      </c>
      <c r="F1632" s="62">
        <v>5558.9852399553574</v>
      </c>
      <c r="G1632" s="62">
        <v>72.522432827421582</v>
      </c>
      <c r="H1632" s="62">
        <v>403151.13365329045</v>
      </c>
      <c r="I1632" s="127">
        <v>6375.9166666666661</v>
      </c>
      <c r="J1632" s="16">
        <v>7891.0971244009261</v>
      </c>
      <c r="K1632" s="17">
        <f>gp_need_index[[#This Row],[Normalised weighted population (base year)]]/gp_need_index[[#This Row],[Registered population (base year)]]</f>
        <v>1.2376411952897115</v>
      </c>
      <c r="L1632" s="113">
        <v>6429.4725560653305</v>
      </c>
      <c r="M1632" s="16">
        <v>7962.6664834831563</v>
      </c>
      <c r="N1632" s="17">
        <f>gp_need_index[[#This Row],[Normalised weighted population 2025/26]]/gp_need_index[[#This Row],[Registered population 2025/26]]</f>
        <v>1.2384634064533748</v>
      </c>
    </row>
    <row r="1633" spans="1:14" ht="13" x14ac:dyDescent="0.3">
      <c r="A1633" s="6" t="s">
        <v>2825</v>
      </c>
      <c r="B1633" s="1" t="s">
        <v>8246</v>
      </c>
      <c r="C1633" s="106" t="s">
        <v>6642</v>
      </c>
      <c r="D1633" s="106" t="s">
        <v>6710</v>
      </c>
      <c r="E1633" s="106" t="s">
        <v>6670</v>
      </c>
      <c r="F1633" s="62">
        <v>5511.6591984675479</v>
      </c>
      <c r="G1633" s="62">
        <v>131.88281743579179</v>
      </c>
      <c r="H1633" s="62">
        <v>726893.14383979817</v>
      </c>
      <c r="I1633" s="127">
        <v>13005.916666666668</v>
      </c>
      <c r="J1633" s="16">
        <v>14227.876144418635</v>
      </c>
      <c r="K1633" s="17">
        <f>gp_need_index[[#This Row],[Normalised weighted population (base year)]]/gp_need_index[[#This Row],[Registered population (base year)]]</f>
        <v>1.0939541217332087</v>
      </c>
      <c r="L1633" s="113">
        <v>13129.020961917558</v>
      </c>
      <c r="M1633" s="16">
        <v>14356.917766984485</v>
      </c>
      <c r="N1633" s="17">
        <f>gp_need_index[[#This Row],[Normalised weighted population 2025/26]]/gp_need_index[[#This Row],[Registered population 2025/26]]</f>
        <v>1.0935253899455719</v>
      </c>
    </row>
    <row r="1634" spans="1:14" ht="13" x14ac:dyDescent="0.3">
      <c r="A1634" s="6" t="s">
        <v>2554</v>
      </c>
      <c r="B1634" s="1" t="s">
        <v>8247</v>
      </c>
      <c r="C1634" s="106" t="s">
        <v>6642</v>
      </c>
      <c r="D1634" s="106" t="s">
        <v>6710</v>
      </c>
      <c r="E1634" s="106" t="s">
        <v>6643</v>
      </c>
      <c r="F1634" s="62">
        <v>5303.5982187005538</v>
      </c>
      <c r="G1634" s="62">
        <v>261.67477385648596</v>
      </c>
      <c r="H1634" s="62">
        <v>1387817.8645041292</v>
      </c>
      <c r="I1634" s="127">
        <v>22057</v>
      </c>
      <c r="J1634" s="16">
        <v>27164.516345373755</v>
      </c>
      <c r="K1634" s="17">
        <f>gp_need_index[[#This Row],[Normalised weighted population (base year)]]/gp_need_index[[#This Row],[Registered population (base year)]]</f>
        <v>1.2315598832739609</v>
      </c>
      <c r="L1634" s="113">
        <v>22236.94154871811</v>
      </c>
      <c r="M1634" s="16">
        <v>27410.888553695138</v>
      </c>
      <c r="N1634" s="17">
        <f>gp_need_index[[#This Row],[Normalised weighted population 2025/26]]/gp_need_index[[#This Row],[Registered population 2025/26]]</f>
        <v>1.2326734993497921</v>
      </c>
    </row>
    <row r="1635" spans="1:14" ht="13" x14ac:dyDescent="0.3">
      <c r="A1635" s="6" t="s">
        <v>2570</v>
      </c>
      <c r="B1635" s="1" t="s">
        <v>8248</v>
      </c>
      <c r="C1635" s="106" t="s">
        <v>6642</v>
      </c>
      <c r="D1635" s="106" t="s">
        <v>6710</v>
      </c>
      <c r="E1635" s="106" t="s">
        <v>6643</v>
      </c>
      <c r="F1635" s="62">
        <v>5373.5779821694305</v>
      </c>
      <c r="G1635" s="62">
        <v>291.38852170000689</v>
      </c>
      <c r="H1635" s="62">
        <v>1565798.9444640563</v>
      </c>
      <c r="I1635" s="127">
        <v>17270.5</v>
      </c>
      <c r="J1635" s="16">
        <v>30648.237141449677</v>
      </c>
      <c r="K1635" s="17">
        <f>gp_need_index[[#This Row],[Normalised weighted population (base year)]]/gp_need_index[[#This Row],[Registered population (base year)]]</f>
        <v>1.7746004540372124</v>
      </c>
      <c r="L1635" s="113">
        <v>17410.676836930452</v>
      </c>
      <c r="M1635" s="16">
        <v>30926.205420718616</v>
      </c>
      <c r="N1635" s="17">
        <f>gp_need_index[[#This Row],[Normalised weighted population 2025/26]]/gp_need_index[[#This Row],[Registered population 2025/26]]</f>
        <v>1.7762781832306405</v>
      </c>
    </row>
    <row r="1636" spans="1:14" ht="13" x14ac:dyDescent="0.3">
      <c r="A1636" s="6" t="s">
        <v>2565</v>
      </c>
      <c r="B1636" s="1" t="s">
        <v>12503</v>
      </c>
      <c r="C1636" s="106" t="s">
        <v>6642</v>
      </c>
      <c r="D1636" s="106" t="s">
        <v>6710</v>
      </c>
      <c r="E1636" s="106" t="s">
        <v>6641</v>
      </c>
      <c r="F1636" s="62">
        <v>5139.1076920572914</v>
      </c>
      <c r="G1636" s="62">
        <v>204.15686066661948</v>
      </c>
      <c r="H1636" s="62">
        <v>1049184.0930380928</v>
      </c>
      <c r="I1636" s="127">
        <v>19751.333333333336</v>
      </c>
      <c r="J1636" s="16">
        <v>20536.252755921065</v>
      </c>
      <c r="K1636" s="17">
        <f>gp_need_index[[#This Row],[Normalised weighted population (base year)]]/gp_need_index[[#This Row],[Registered population (base year)]]</f>
        <v>1.0397400726999559</v>
      </c>
      <c r="L1636" s="113">
        <v>19910.801804655479</v>
      </c>
      <c r="M1636" s="16">
        <v>20722.509042533879</v>
      </c>
      <c r="N1636" s="17">
        <f>gp_need_index[[#This Row],[Normalised weighted population 2025/26]]/gp_need_index[[#This Row],[Registered population 2025/26]]</f>
        <v>1.0407671798374594</v>
      </c>
    </row>
    <row r="1637" spans="1:14" ht="13" x14ac:dyDescent="0.3">
      <c r="A1637" s="6" t="s">
        <v>2537</v>
      </c>
      <c r="B1637" s="1" t="s">
        <v>8249</v>
      </c>
      <c r="C1637" s="106" t="s">
        <v>6642</v>
      </c>
      <c r="D1637" s="106" t="s">
        <v>6710</v>
      </c>
      <c r="E1637" s="106" t="s">
        <v>6643</v>
      </c>
      <c r="F1637" s="62">
        <v>5343.768732244318</v>
      </c>
      <c r="G1637" s="62">
        <v>30.552460324556812</v>
      </c>
      <c r="H1637" s="62">
        <v>163265.28217550178</v>
      </c>
      <c r="I1637" s="127">
        <v>6133.75</v>
      </c>
      <c r="J1637" s="16">
        <v>3195.6804561476956</v>
      </c>
      <c r="K1637" s="17">
        <f>gp_need_index[[#This Row],[Normalised weighted population (base year)]]/gp_need_index[[#This Row],[Registered population (base year)]]</f>
        <v>0.52099946299534472</v>
      </c>
      <c r="L1637" s="113">
        <v>6192.7242797032332</v>
      </c>
      <c r="M1637" s="16">
        <v>3224.6641067697205</v>
      </c>
      <c r="N1637" s="17">
        <f>gp_need_index[[#This Row],[Normalised weighted population 2025/26]]/gp_need_index[[#This Row],[Registered population 2025/26]]</f>
        <v>0.52071817848222568</v>
      </c>
    </row>
    <row r="1638" spans="1:14" ht="13" x14ac:dyDescent="0.3">
      <c r="A1638" s="6" t="s">
        <v>2819</v>
      </c>
      <c r="B1638" s="1" t="s">
        <v>8250</v>
      </c>
      <c r="C1638" s="106" t="s">
        <v>6642</v>
      </c>
      <c r="D1638" s="106" t="s">
        <v>6710</v>
      </c>
      <c r="E1638" s="106" t="s">
        <v>6670</v>
      </c>
      <c r="F1638" s="62">
        <v>5511.0954967380803</v>
      </c>
      <c r="G1638" s="62">
        <v>93.654958115907476</v>
      </c>
      <c r="H1638" s="62">
        <v>516141.41791977122</v>
      </c>
      <c r="I1638" s="127">
        <v>7563.75</v>
      </c>
      <c r="J1638" s="16">
        <v>10102.717613175886</v>
      </c>
      <c r="K1638" s="17">
        <f>gp_need_index[[#This Row],[Normalised weighted population (base year)]]/gp_need_index[[#This Row],[Registered population (base year)]]</f>
        <v>1.3356757710363094</v>
      </c>
      <c r="L1638" s="113">
        <v>7630.5240909409895</v>
      </c>
      <c r="M1638" s="16">
        <v>10194.345559602747</v>
      </c>
      <c r="N1638" s="17">
        <f>gp_need_index[[#This Row],[Normalised weighted population 2025/26]]/gp_need_index[[#This Row],[Registered population 2025/26]]</f>
        <v>1.335995462186607</v>
      </c>
    </row>
    <row r="1639" spans="1:14" ht="13" x14ac:dyDescent="0.3">
      <c r="A1639" s="6" t="s">
        <v>2817</v>
      </c>
      <c r="B1639" s="1" t="s">
        <v>8251</v>
      </c>
      <c r="C1639" s="106" t="s">
        <v>6642</v>
      </c>
      <c r="D1639" s="106" t="s">
        <v>6710</v>
      </c>
      <c r="E1639" s="106" t="s">
        <v>6670</v>
      </c>
      <c r="F1639" s="62">
        <v>5487.0934927335347</v>
      </c>
      <c r="G1639" s="62">
        <v>101.6188028340852</v>
      </c>
      <c r="H1639" s="62">
        <v>557591.871770281</v>
      </c>
      <c r="I1639" s="127">
        <v>9771.6666666666661</v>
      </c>
      <c r="J1639" s="16">
        <v>10914.049964447824</v>
      </c>
      <c r="K1639" s="17">
        <f>gp_need_index[[#This Row],[Normalised weighted population (base year)]]/gp_need_index[[#This Row],[Registered population (base year)]]</f>
        <v>1.1169077227816298</v>
      </c>
      <c r="L1639" s="113">
        <v>9857.2137920698788</v>
      </c>
      <c r="M1639" s="16">
        <v>11013.036397973221</v>
      </c>
      <c r="N1639" s="17">
        <f>gp_need_index[[#This Row],[Normalised weighted population 2025/26]]/gp_need_index[[#This Row],[Registered population 2025/26]]</f>
        <v>1.1172565220035302</v>
      </c>
    </row>
    <row r="1640" spans="1:14" ht="13" x14ac:dyDescent="0.3">
      <c r="A1640" s="6" t="s">
        <v>2572</v>
      </c>
      <c r="B1640" s="1" t="s">
        <v>8252</v>
      </c>
      <c r="C1640" s="106" t="s">
        <v>6642</v>
      </c>
      <c r="D1640" s="106" t="s">
        <v>6710</v>
      </c>
      <c r="E1640" s="106" t="s">
        <v>6641</v>
      </c>
      <c r="F1640" s="62">
        <v>5490.4481944607614</v>
      </c>
      <c r="G1640" s="62">
        <v>136.8888324779536</v>
      </c>
      <c r="H1640" s="62">
        <v>751581.04312042193</v>
      </c>
      <c r="I1640" s="127">
        <v>13192.166666666668</v>
      </c>
      <c r="J1640" s="16">
        <v>14711.105868357277</v>
      </c>
      <c r="K1640" s="17">
        <f>gp_need_index[[#This Row],[Normalised weighted population (base year)]]/gp_need_index[[#This Row],[Registered population (base year)]]</f>
        <v>1.1151394793645681</v>
      </c>
      <c r="L1640" s="113">
        <v>13302.367542258744</v>
      </c>
      <c r="M1640" s="16">
        <v>14844.530207430926</v>
      </c>
      <c r="N1640" s="17">
        <f>gp_need_index[[#This Row],[Normalised weighted population 2025/26]]/gp_need_index[[#This Row],[Registered population 2025/26]]</f>
        <v>1.1159314430512512</v>
      </c>
    </row>
    <row r="1641" spans="1:14" ht="13" x14ac:dyDescent="0.3">
      <c r="A1641" s="6" t="s">
        <v>2830</v>
      </c>
      <c r="B1641" s="1" t="s">
        <v>12504</v>
      </c>
      <c r="C1641" s="106" t="s">
        <v>6642</v>
      </c>
      <c r="D1641" s="106" t="s">
        <v>6710</v>
      </c>
      <c r="E1641" s="106" t="s">
        <v>6670</v>
      </c>
      <c r="F1641" s="62">
        <v>5554.0588521124091</v>
      </c>
      <c r="G1641" s="62">
        <v>203.87986639444276</v>
      </c>
      <c r="H1641" s="62">
        <v>1132360.7767155501</v>
      </c>
      <c r="I1641" s="127">
        <v>16115</v>
      </c>
      <c r="J1641" s="16">
        <v>22164.315372133013</v>
      </c>
      <c r="K1641" s="17">
        <f>gp_need_index[[#This Row],[Normalised weighted population (base year)]]/gp_need_index[[#This Row],[Registered population (base year)]]</f>
        <v>1.3753841372716731</v>
      </c>
      <c r="L1641" s="113">
        <v>16245.890322339885</v>
      </c>
      <c r="M1641" s="16">
        <v>22365.337590041709</v>
      </c>
      <c r="N1641" s="17">
        <f>gp_need_index[[#This Row],[Normalised weighted population 2025/26]]/gp_need_index[[#This Row],[Registered population 2025/26]]</f>
        <v>1.3766766330612803</v>
      </c>
    </row>
    <row r="1642" spans="1:14" ht="13" x14ac:dyDescent="0.3">
      <c r="A1642" s="6" t="s">
        <v>2552</v>
      </c>
      <c r="B1642" s="1" t="s">
        <v>8253</v>
      </c>
      <c r="C1642" s="106" t="s">
        <v>6642</v>
      </c>
      <c r="D1642" s="106" t="s">
        <v>6710</v>
      </c>
      <c r="E1642" s="106" t="s">
        <v>6643</v>
      </c>
      <c r="F1642" s="62">
        <v>5327.8353562127977</v>
      </c>
      <c r="G1642" s="62">
        <v>162.7516573161995</v>
      </c>
      <c r="H1642" s="62">
        <v>867114.03413147689</v>
      </c>
      <c r="I1642" s="127">
        <v>17415</v>
      </c>
      <c r="J1642" s="16">
        <v>16972.496143709497</v>
      </c>
      <c r="K1642" s="17">
        <f>gp_need_index[[#This Row],[Normalised weighted population (base year)]]/gp_need_index[[#This Row],[Registered population (base year)]]</f>
        <v>0.97459064850470845</v>
      </c>
      <c r="L1642" s="113">
        <v>17571.74238293364</v>
      </c>
      <c r="M1642" s="16">
        <v>17126.430463852987</v>
      </c>
      <c r="N1642" s="17">
        <f>gp_need_index[[#This Row],[Normalised weighted population 2025/26]]/gp_need_index[[#This Row],[Registered population 2025/26]]</f>
        <v>0.9746574978521676</v>
      </c>
    </row>
    <row r="1643" spans="1:14" ht="13" x14ac:dyDescent="0.3">
      <c r="A1643" s="6" t="s">
        <v>2566</v>
      </c>
      <c r="B1643" s="1" t="s">
        <v>8254</v>
      </c>
      <c r="C1643" s="106" t="s">
        <v>6642</v>
      </c>
      <c r="D1643" s="106" t="s">
        <v>6710</v>
      </c>
      <c r="E1643" s="106" t="s">
        <v>6643</v>
      </c>
      <c r="F1643" s="62">
        <v>5312.6200195312504</v>
      </c>
      <c r="G1643" s="62">
        <v>146.14862690432486</v>
      </c>
      <c r="H1643" s="62">
        <v>776432.12111891969</v>
      </c>
      <c r="I1643" s="127">
        <v>10543.083333333332</v>
      </c>
      <c r="J1643" s="16">
        <v>15197.529578381758</v>
      </c>
      <c r="K1643" s="17">
        <f>gp_need_index[[#This Row],[Normalised weighted population (base year)]]/gp_need_index[[#This Row],[Registered population (base year)]]</f>
        <v>1.4414691696813955</v>
      </c>
      <c r="L1643" s="113">
        <v>10624.336772364823</v>
      </c>
      <c r="M1643" s="16">
        <v>15335.365602246513</v>
      </c>
      <c r="N1643" s="17">
        <f>gp_need_index[[#This Row],[Normalised weighted population 2025/26]]/gp_need_index[[#This Row],[Registered population 2025/26]]</f>
        <v>1.4434186275171212</v>
      </c>
    </row>
    <row r="1644" spans="1:14" ht="13" x14ac:dyDescent="0.3">
      <c r="A1644" s="6" t="s">
        <v>2544</v>
      </c>
      <c r="B1644" s="1" t="s">
        <v>8255</v>
      </c>
      <c r="C1644" s="106" t="s">
        <v>6642</v>
      </c>
      <c r="D1644" s="106" t="s">
        <v>6710</v>
      </c>
      <c r="E1644" s="106" t="s">
        <v>6643</v>
      </c>
      <c r="F1644" s="62">
        <v>5133.0416285738029</v>
      </c>
      <c r="G1644" s="62">
        <v>39.212461152941849</v>
      </c>
      <c r="H1644" s="62">
        <v>201279.19545688361</v>
      </c>
      <c r="I1644" s="127">
        <v>5204.0833333333321</v>
      </c>
      <c r="J1644" s="16">
        <v>3939.7475236606783</v>
      </c>
      <c r="K1644" s="17">
        <f>gp_need_index[[#This Row],[Normalised weighted population (base year)]]/gp_need_index[[#This Row],[Registered population (base year)]]</f>
        <v>0.75704927675268063</v>
      </c>
      <c r="L1644" s="113">
        <v>5254.4192606623164</v>
      </c>
      <c r="M1644" s="16">
        <v>3975.4795899081337</v>
      </c>
      <c r="N1644" s="17">
        <f>gp_need_index[[#This Row],[Normalised weighted population 2025/26]]/gp_need_index[[#This Row],[Registered population 2025/26]]</f>
        <v>0.7565973312542682</v>
      </c>
    </row>
    <row r="1645" spans="1:14" ht="13" x14ac:dyDescent="0.3">
      <c r="A1645" s="6" t="s">
        <v>2832</v>
      </c>
      <c r="B1645" s="1" t="s">
        <v>8256</v>
      </c>
      <c r="C1645" s="106" t="s">
        <v>6642</v>
      </c>
      <c r="D1645" s="106" t="s">
        <v>6710</v>
      </c>
      <c r="E1645" s="106" t="s">
        <v>6670</v>
      </c>
      <c r="F1645" s="62">
        <v>5500.422501429116</v>
      </c>
      <c r="G1645" s="62">
        <v>606.24689712450015</v>
      </c>
      <c r="H1645" s="62">
        <v>3334614.0743651832</v>
      </c>
      <c r="I1645" s="127">
        <v>46280.833333333328</v>
      </c>
      <c r="J1645" s="16">
        <v>65270.220859256624</v>
      </c>
      <c r="K1645" s="17">
        <f>gp_need_index[[#This Row],[Normalised weighted population (base year)]]/gp_need_index[[#This Row],[Registered population (base year)]]</f>
        <v>1.4103078133696088</v>
      </c>
      <c r="L1645" s="113">
        <v>46677.051528616757</v>
      </c>
      <c r="M1645" s="16">
        <v>65862.197842990339</v>
      </c>
      <c r="N1645" s="17">
        <f>gp_need_index[[#This Row],[Normalised weighted population 2025/26]]/gp_need_index[[#This Row],[Registered population 2025/26]]</f>
        <v>1.4110188130158898</v>
      </c>
    </row>
    <row r="1646" spans="1:14" ht="13" x14ac:dyDescent="0.3">
      <c r="A1646" s="6" t="s">
        <v>2557</v>
      </c>
      <c r="B1646" s="1" t="s">
        <v>8257</v>
      </c>
      <c r="C1646" s="106" t="s">
        <v>6642</v>
      </c>
      <c r="D1646" s="106" t="s">
        <v>6710</v>
      </c>
      <c r="E1646" s="106" t="s">
        <v>6641</v>
      </c>
      <c r="F1646" s="62">
        <v>5178.0373822380516</v>
      </c>
      <c r="G1646" s="62">
        <v>181.9033353910948</v>
      </c>
      <c r="H1646" s="62">
        <v>941902.27060887485</v>
      </c>
      <c r="I1646" s="127">
        <v>19359.666666666668</v>
      </c>
      <c r="J1646" s="16">
        <v>18436.367105593854</v>
      </c>
      <c r="K1646" s="17">
        <f>gp_need_index[[#This Row],[Normalised weighted population (base year)]]/gp_need_index[[#This Row],[Registered population (base year)]]</f>
        <v>0.95230808582760651</v>
      </c>
      <c r="L1646" s="113">
        <v>19529.517746363959</v>
      </c>
      <c r="M1646" s="16">
        <v>18603.578198899493</v>
      </c>
      <c r="N1646" s="17">
        <f>gp_need_index[[#This Row],[Normalised weighted population 2025/26]]/gp_need_index[[#This Row],[Registered population 2025/26]]</f>
        <v>0.9525876901063336</v>
      </c>
    </row>
    <row r="1647" spans="1:14" ht="13" x14ac:dyDescent="0.3">
      <c r="A1647" s="6" t="s">
        <v>2568</v>
      </c>
      <c r="B1647" s="1" t="s">
        <v>8258</v>
      </c>
      <c r="C1647" s="106" t="s">
        <v>6642</v>
      </c>
      <c r="D1647" s="106" t="s">
        <v>6710</v>
      </c>
      <c r="E1647" s="106" t="s">
        <v>6641</v>
      </c>
      <c r="F1647" s="62">
        <v>5426.716499660326</v>
      </c>
      <c r="G1647" s="62">
        <v>60.69862003177834</v>
      </c>
      <c r="H1647" s="62">
        <v>329394.20283306431</v>
      </c>
      <c r="I1647" s="127">
        <v>7697.333333333333</v>
      </c>
      <c r="J1647" s="16">
        <v>6447.4124708916452</v>
      </c>
      <c r="K1647" s="17">
        <f>gp_need_index[[#This Row],[Normalised weighted population (base year)]]/gp_need_index[[#This Row],[Registered population (base year)]]</f>
        <v>0.83761637851528392</v>
      </c>
      <c r="L1647" s="113">
        <v>7767.7752955141641</v>
      </c>
      <c r="M1647" s="16">
        <v>6505.8881392310495</v>
      </c>
      <c r="N1647" s="17">
        <f>gp_need_index[[#This Row],[Normalised weighted population 2025/26]]/gp_need_index[[#This Row],[Registered population 2025/26]]</f>
        <v>0.83754844749283031</v>
      </c>
    </row>
    <row r="1648" spans="1:14" ht="13" x14ac:dyDescent="0.3">
      <c r="A1648" s="6" t="s">
        <v>2571</v>
      </c>
      <c r="B1648" s="1" t="s">
        <v>8259</v>
      </c>
      <c r="C1648" s="106" t="s">
        <v>6642</v>
      </c>
      <c r="D1648" s="106" t="s">
        <v>6710</v>
      </c>
      <c r="E1648" s="106" t="s">
        <v>6641</v>
      </c>
      <c r="F1648" s="62">
        <v>5286.4882361778846</v>
      </c>
      <c r="G1648" s="62">
        <v>93.247392568813027</v>
      </c>
      <c r="H1648" s="62">
        <v>492951.24386929115</v>
      </c>
      <c r="I1648" s="127">
        <v>9336.25</v>
      </c>
      <c r="J1648" s="16">
        <v>9648.8036824228693</v>
      </c>
      <c r="K1648" s="17">
        <f>gp_need_index[[#This Row],[Normalised weighted population (base year)]]/gp_need_index[[#This Row],[Registered population (base year)]]</f>
        <v>1.0334774328475427</v>
      </c>
      <c r="L1648" s="113">
        <v>9418.3140753426578</v>
      </c>
      <c r="M1648" s="16">
        <v>9736.3147958428162</v>
      </c>
      <c r="N1648" s="17">
        <f>gp_need_index[[#This Row],[Normalised weighted population 2025/26]]/gp_need_index[[#This Row],[Registered population 2025/26]]</f>
        <v>1.0337640811249533</v>
      </c>
    </row>
    <row r="1649" spans="1:14" ht="13" x14ac:dyDescent="0.3">
      <c r="A1649" s="6" t="s">
        <v>2558</v>
      </c>
      <c r="B1649" s="1" t="s">
        <v>8260</v>
      </c>
      <c r="C1649" s="106" t="s">
        <v>6642</v>
      </c>
      <c r="D1649" s="106" t="s">
        <v>6710</v>
      </c>
      <c r="E1649" s="106" t="s">
        <v>6641</v>
      </c>
      <c r="F1649" s="62">
        <v>5255.3868664400079</v>
      </c>
      <c r="G1649" s="62">
        <v>160.6470369176659</v>
      </c>
      <c r="H1649" s="62">
        <v>844262.32794960449</v>
      </c>
      <c r="I1649" s="127">
        <v>13318.083333333332</v>
      </c>
      <c r="J1649" s="16">
        <v>16525.207229238757</v>
      </c>
      <c r="K1649" s="17">
        <f>gp_need_index[[#This Row],[Normalised weighted population (base year)]]/gp_need_index[[#This Row],[Registered population (base year)]]</f>
        <v>1.2408097183082218</v>
      </c>
      <c r="L1649" s="113">
        <v>13437.863812231344</v>
      </c>
      <c r="M1649" s="16">
        <v>16675.084802845158</v>
      </c>
      <c r="N1649" s="17">
        <f>gp_need_index[[#This Row],[Normalised weighted population 2025/26]]/gp_need_index[[#This Row],[Registered population 2025/26]]</f>
        <v>1.2409029467665276</v>
      </c>
    </row>
    <row r="1650" spans="1:14" ht="13" x14ac:dyDescent="0.3">
      <c r="A1650" s="6" t="s">
        <v>2561</v>
      </c>
      <c r="B1650" s="1" t="s">
        <v>8261</v>
      </c>
      <c r="C1650" s="106" t="s">
        <v>6642</v>
      </c>
      <c r="D1650" s="106" t="s">
        <v>6710</v>
      </c>
      <c r="E1650" s="106" t="s">
        <v>6643</v>
      </c>
      <c r="F1650" s="62">
        <v>5330.762591623431</v>
      </c>
      <c r="G1650" s="62">
        <v>311.43005498419382</v>
      </c>
      <c r="H1650" s="62">
        <v>1660159.6870169686</v>
      </c>
      <c r="I1650" s="127">
        <v>37220.083333333343</v>
      </c>
      <c r="J1650" s="16">
        <v>32495.211444778779</v>
      </c>
      <c r="K1650" s="17">
        <f>gp_need_index[[#This Row],[Normalised weighted population (base year)]]/gp_need_index[[#This Row],[Registered population (base year)]]</f>
        <v>0.87305584874058861</v>
      </c>
      <c r="L1650" s="113">
        <v>37580.860986613872</v>
      </c>
      <c r="M1650" s="16">
        <v>32789.931104121577</v>
      </c>
      <c r="N1650" s="17">
        <f>gp_need_index[[#This Row],[Normalised weighted population 2025/26]]/gp_need_index[[#This Row],[Registered population 2025/26]]</f>
        <v>0.87251676101303799</v>
      </c>
    </row>
    <row r="1651" spans="1:14" ht="13" x14ac:dyDescent="0.3">
      <c r="A1651" s="6" t="s">
        <v>2575</v>
      </c>
      <c r="B1651" s="1" t="s">
        <v>8262</v>
      </c>
      <c r="C1651" s="106" t="s">
        <v>6642</v>
      </c>
      <c r="D1651" s="106" t="s">
        <v>6710</v>
      </c>
      <c r="E1651" s="106" t="s">
        <v>6643</v>
      </c>
      <c r="F1651" s="62">
        <v>5380.729649390244</v>
      </c>
      <c r="G1651" s="62">
        <v>204.28780261620648</v>
      </c>
      <c r="H1651" s="62">
        <v>1099217.4365458041</v>
      </c>
      <c r="I1651" s="127">
        <v>21792.916666666664</v>
      </c>
      <c r="J1651" s="16">
        <v>21515.582689834653</v>
      </c>
      <c r="K1651" s="17">
        <f>gp_need_index[[#This Row],[Normalised weighted population (base year)]]/gp_need_index[[#This Row],[Registered population (base year)]]</f>
        <v>0.98727412300638917</v>
      </c>
      <c r="L1651" s="113">
        <v>21998.658105283663</v>
      </c>
      <c r="M1651" s="16">
        <v>21710.721140054793</v>
      </c>
      <c r="N1651" s="17">
        <f>gp_need_index[[#This Row],[Normalised weighted population 2025/26]]/gp_need_index[[#This Row],[Registered population 2025/26]]</f>
        <v>0.98691115776922267</v>
      </c>
    </row>
    <row r="1652" spans="1:14" ht="13" x14ac:dyDescent="0.3">
      <c r="A1652" s="6" t="s">
        <v>2814</v>
      </c>
      <c r="B1652" s="1" t="s">
        <v>8263</v>
      </c>
      <c r="C1652" s="106" t="s">
        <v>6642</v>
      </c>
      <c r="D1652" s="106" t="s">
        <v>6710</v>
      </c>
      <c r="E1652" s="106" t="s">
        <v>6670</v>
      </c>
      <c r="F1652" s="62">
        <v>5469.9279282513789</v>
      </c>
      <c r="G1652" s="62">
        <v>84.288390334472624</v>
      </c>
      <c r="H1652" s="62">
        <v>461051.42031788541</v>
      </c>
      <c r="I1652" s="127">
        <v>9359.5</v>
      </c>
      <c r="J1652" s="16">
        <v>9024.4110294385973</v>
      </c>
      <c r="K1652" s="17">
        <f>gp_need_index[[#This Row],[Normalised weighted population (base year)]]/gp_need_index[[#This Row],[Registered population (base year)]]</f>
        <v>0.96419798380667743</v>
      </c>
      <c r="L1652" s="113">
        <v>9448.6168345974802</v>
      </c>
      <c r="M1652" s="16">
        <v>9106.2591303160225</v>
      </c>
      <c r="N1652" s="17">
        <f>gp_need_index[[#This Row],[Normalised weighted population 2025/26]]/gp_need_index[[#This Row],[Registered population 2025/26]]</f>
        <v>0.96376636810714289</v>
      </c>
    </row>
    <row r="1653" spans="1:14" ht="13" x14ac:dyDescent="0.3">
      <c r="A1653" s="6" t="s">
        <v>2820</v>
      </c>
      <c r="B1653" s="1" t="s">
        <v>8264</v>
      </c>
      <c r="C1653" s="106" t="s">
        <v>6642</v>
      </c>
      <c r="D1653" s="106" t="s">
        <v>6710</v>
      </c>
      <c r="E1653" s="106" t="s">
        <v>6670</v>
      </c>
      <c r="F1653" s="62">
        <v>5567.1465019390735</v>
      </c>
      <c r="G1653" s="62">
        <v>162.06353106587969</v>
      </c>
      <c r="H1653" s="62">
        <v>902231.42006530648</v>
      </c>
      <c r="I1653" s="127">
        <v>13908.583333333332</v>
      </c>
      <c r="J1653" s="16">
        <v>17659.867900915662</v>
      </c>
      <c r="K1653" s="17">
        <f>gp_need_index[[#This Row],[Normalised weighted population (base year)]]/gp_need_index[[#This Row],[Registered population (base year)]]</f>
        <v>1.2697100400291663</v>
      </c>
      <c r="L1653" s="113">
        <v>14023.539687825147</v>
      </c>
      <c r="M1653" s="16">
        <v>17820.03643099713</v>
      </c>
      <c r="N1653" s="17">
        <f>gp_need_index[[#This Row],[Normalised weighted population 2025/26]]/gp_need_index[[#This Row],[Registered population 2025/26]]</f>
        <v>1.2707231432067039</v>
      </c>
    </row>
    <row r="1654" spans="1:14" ht="13" x14ac:dyDescent="0.3">
      <c r="A1654" s="6" t="s">
        <v>2543</v>
      </c>
      <c r="B1654" s="1" t="s">
        <v>8265</v>
      </c>
      <c r="C1654" s="106" t="s">
        <v>6642</v>
      </c>
      <c r="D1654" s="106" t="s">
        <v>6710</v>
      </c>
      <c r="E1654" s="106" t="s">
        <v>6641</v>
      </c>
      <c r="F1654" s="62">
        <v>5194.7967845775465</v>
      </c>
      <c r="G1654" s="62">
        <v>119.3894122410853</v>
      </c>
      <c r="H1654" s="62">
        <v>620203.73482259305</v>
      </c>
      <c r="I1654" s="127">
        <v>10494.750000000004</v>
      </c>
      <c r="J1654" s="16">
        <v>12139.58612506393</v>
      </c>
      <c r="K1654" s="17">
        <f>gp_need_index[[#This Row],[Normalised weighted population (base year)]]/gp_need_index[[#This Row],[Registered population (base year)]]</f>
        <v>1.1567294242420187</v>
      </c>
      <c r="L1654" s="113">
        <v>10586.692240706412</v>
      </c>
      <c r="M1654" s="16">
        <v>12249.687722446097</v>
      </c>
      <c r="N1654" s="17">
        <f>gp_need_index[[#This Row],[Normalised weighted population 2025/26]]/gp_need_index[[#This Row],[Registered population 2025/26]]</f>
        <v>1.1570835766194634</v>
      </c>
    </row>
    <row r="1655" spans="1:14" ht="13" x14ac:dyDescent="0.3">
      <c r="A1655" s="6" t="s">
        <v>2574</v>
      </c>
      <c r="B1655" s="1" t="s">
        <v>8266</v>
      </c>
      <c r="C1655" s="106" t="s">
        <v>6642</v>
      </c>
      <c r="D1655" s="106" t="s">
        <v>6710</v>
      </c>
      <c r="E1655" s="106" t="s">
        <v>6641</v>
      </c>
      <c r="F1655" s="62">
        <v>5342.4462756481798</v>
      </c>
      <c r="G1655" s="62">
        <v>225.35390610346957</v>
      </c>
      <c r="H1655" s="62">
        <v>1203941.1363652507</v>
      </c>
      <c r="I1655" s="127">
        <v>20124.416666666664</v>
      </c>
      <c r="J1655" s="16">
        <v>23565.396810443206</v>
      </c>
      <c r="K1655" s="17">
        <f>gp_need_index[[#This Row],[Normalised weighted population (base year)]]/gp_need_index[[#This Row],[Registered population (base year)]]</f>
        <v>1.1709853359116766</v>
      </c>
      <c r="L1655" s="113">
        <v>20295.067142256976</v>
      </c>
      <c r="M1655" s="16">
        <v>23779.126323545592</v>
      </c>
      <c r="N1655" s="17">
        <f>gp_need_index[[#This Row],[Normalised weighted population 2025/26]]/gp_need_index[[#This Row],[Registered population 2025/26]]</f>
        <v>1.1716702466105346</v>
      </c>
    </row>
    <row r="1656" spans="1:14" ht="13" x14ac:dyDescent="0.3">
      <c r="A1656" s="6" t="s">
        <v>2555</v>
      </c>
      <c r="B1656" s="1" t="s">
        <v>8267</v>
      </c>
      <c r="C1656" s="106" t="s">
        <v>6642</v>
      </c>
      <c r="D1656" s="106" t="s">
        <v>6710</v>
      </c>
      <c r="E1656" s="106" t="s">
        <v>6641</v>
      </c>
      <c r="F1656" s="62">
        <v>5531.0913711939102</v>
      </c>
      <c r="G1656" s="62">
        <v>99.464547628557199</v>
      </c>
      <c r="H1656" s="62">
        <v>550147.50112801837</v>
      </c>
      <c r="I1656" s="127">
        <v>10126.583333333334</v>
      </c>
      <c r="J1656" s="16">
        <v>10768.337235735386</v>
      </c>
      <c r="K1656" s="17">
        <f>gp_need_index[[#This Row],[Normalised weighted population (base year)]]/gp_need_index[[#This Row],[Registered population (base year)]]</f>
        <v>1.0633731912608284</v>
      </c>
      <c r="L1656" s="113">
        <v>10221.433413883869</v>
      </c>
      <c r="M1656" s="16">
        <v>10866.002108210443</v>
      </c>
      <c r="N1656" s="17">
        <f>gp_need_index[[#This Row],[Normalised weighted population 2025/26]]/gp_need_index[[#This Row],[Registered population 2025/26]]</f>
        <v>1.063060499269217</v>
      </c>
    </row>
    <row r="1657" spans="1:14" ht="13" x14ac:dyDescent="0.3">
      <c r="A1657" s="6" t="s">
        <v>2542</v>
      </c>
      <c r="B1657" s="1" t="s">
        <v>12505</v>
      </c>
      <c r="C1657" s="106" t="s">
        <v>6642</v>
      </c>
      <c r="D1657" s="106" t="s">
        <v>6710</v>
      </c>
      <c r="E1657" s="106" t="s">
        <v>6641</v>
      </c>
      <c r="F1657" s="62">
        <v>5477.8546248070988</v>
      </c>
      <c r="G1657" s="62">
        <v>92.666016494524612</v>
      </c>
      <c r="H1657" s="62">
        <v>507610.96701698255</v>
      </c>
      <c r="I1657" s="127">
        <v>11997.916666666668</v>
      </c>
      <c r="J1657" s="16">
        <v>9935.746442888345</v>
      </c>
      <c r="K1657" s="17">
        <f>gp_need_index[[#This Row],[Normalised weighted population (base year)]]/gp_need_index[[#This Row],[Registered population (base year)]]</f>
        <v>0.82812264153262805</v>
      </c>
      <c r="L1657" s="113">
        <v>12112.828352552555</v>
      </c>
      <c r="M1657" s="16">
        <v>10025.86002199032</v>
      </c>
      <c r="N1657" s="17">
        <f>gp_need_index[[#This Row],[Normalised weighted population 2025/26]]/gp_need_index[[#This Row],[Registered population 2025/26]]</f>
        <v>0.82770594366406214</v>
      </c>
    </row>
    <row r="1658" spans="1:14" ht="13" x14ac:dyDescent="0.3">
      <c r="A1658" s="6" t="s">
        <v>2563</v>
      </c>
      <c r="B1658" s="1" t="s">
        <v>8268</v>
      </c>
      <c r="C1658" s="106" t="s">
        <v>6642</v>
      </c>
      <c r="D1658" s="106" t="s">
        <v>6710</v>
      </c>
      <c r="E1658" s="106" t="s">
        <v>6643</v>
      </c>
      <c r="F1658" s="62">
        <v>5294.2422729492191</v>
      </c>
      <c r="G1658" s="62">
        <v>179.56109440794415</v>
      </c>
      <c r="H1658" s="62">
        <v>950639.93659156363</v>
      </c>
      <c r="I1658" s="127">
        <v>17084.5</v>
      </c>
      <c r="J1658" s="16">
        <v>18607.394209710266</v>
      </c>
      <c r="K1658" s="17">
        <f>gp_need_index[[#This Row],[Normalised weighted population (base year)]]/gp_need_index[[#This Row],[Registered population (base year)]]</f>
        <v>1.0891389393725461</v>
      </c>
      <c r="L1658" s="113">
        <v>17235.855052136641</v>
      </c>
      <c r="M1658" s="16">
        <v>18776.156456174249</v>
      </c>
      <c r="N1658" s="17">
        <f>gp_need_index[[#This Row],[Normalised weighted population 2025/26]]/gp_need_index[[#This Row],[Registered population 2025/26]]</f>
        <v>1.0893661149608393</v>
      </c>
    </row>
    <row r="1659" spans="1:14" ht="13" x14ac:dyDescent="0.3">
      <c r="A1659" s="6" t="s">
        <v>2818</v>
      </c>
      <c r="B1659" s="1" t="s">
        <v>8269</v>
      </c>
      <c r="C1659" s="106" t="s">
        <v>6642</v>
      </c>
      <c r="D1659" s="106" t="s">
        <v>6710</v>
      </c>
      <c r="E1659" s="106" t="s">
        <v>6670</v>
      </c>
      <c r="F1659" s="62">
        <v>5640.2848068377298</v>
      </c>
      <c r="G1659" s="62">
        <v>135.29170058386154</v>
      </c>
      <c r="H1659" s="62">
        <v>763083.72329439351</v>
      </c>
      <c r="I1659" s="127">
        <v>10578.416666666668</v>
      </c>
      <c r="J1659" s="16">
        <v>14936.254104010737</v>
      </c>
      <c r="K1659" s="17">
        <f>gp_need_index[[#This Row],[Normalised weighted population (base year)]]/gp_need_index[[#This Row],[Registered population (base year)]]</f>
        <v>1.4119555482320829</v>
      </c>
      <c r="L1659" s="113">
        <v>10671.664813055013</v>
      </c>
      <c r="M1659" s="16">
        <v>15071.720455072096</v>
      </c>
      <c r="N1659" s="17">
        <f>gp_need_index[[#This Row],[Normalised weighted population 2025/26]]/gp_need_index[[#This Row],[Registered population 2025/26]]</f>
        <v>1.4123120168311831</v>
      </c>
    </row>
    <row r="1660" spans="1:14" ht="13" x14ac:dyDescent="0.3">
      <c r="A1660" s="6" t="s">
        <v>2564</v>
      </c>
      <c r="B1660" s="1" t="s">
        <v>8270</v>
      </c>
      <c r="C1660" s="106" t="s">
        <v>6642</v>
      </c>
      <c r="D1660" s="106" t="s">
        <v>6710</v>
      </c>
      <c r="E1660" s="106" t="s">
        <v>6643</v>
      </c>
      <c r="F1660" s="62">
        <v>5317.3058733258931</v>
      </c>
      <c r="G1660" s="62">
        <v>59.088387373917172</v>
      </c>
      <c r="H1660" s="62">
        <v>314191.02922868531</v>
      </c>
      <c r="I1660" s="127">
        <v>7698.25</v>
      </c>
      <c r="J1660" s="16">
        <v>6149.8324580956078</v>
      </c>
      <c r="K1660" s="17">
        <f>gp_need_index[[#This Row],[Normalised weighted population (base year)]]/gp_need_index[[#This Row],[Registered population (base year)]]</f>
        <v>0.79886109935317873</v>
      </c>
      <c r="L1660" s="113">
        <v>7768.9604768263425</v>
      </c>
      <c r="M1660" s="16">
        <v>6205.6091847725602</v>
      </c>
      <c r="N1660" s="17">
        <f>gp_need_index[[#This Row],[Normalised weighted population 2025/26]]/gp_need_index[[#This Row],[Registered population 2025/26]]</f>
        <v>0.79876956554007095</v>
      </c>
    </row>
    <row r="1661" spans="1:14" ht="13" x14ac:dyDescent="0.3">
      <c r="A1661" s="6" t="s">
        <v>2540</v>
      </c>
      <c r="B1661" s="1" t="s">
        <v>8271</v>
      </c>
      <c r="C1661" s="106" t="s">
        <v>6642</v>
      </c>
      <c r="D1661" s="106" t="s">
        <v>6710</v>
      </c>
      <c r="E1661" s="106" t="s">
        <v>6657</v>
      </c>
      <c r="F1661" s="62">
        <v>5359.6536778041291</v>
      </c>
      <c r="G1661" s="62">
        <v>72.251478866497152</v>
      </c>
      <c r="H1661" s="62">
        <v>387242.90443360875</v>
      </c>
      <c r="I1661" s="127">
        <v>12621.416666666668</v>
      </c>
      <c r="J1661" s="16">
        <v>7579.7166733224985</v>
      </c>
      <c r="K1661" s="17">
        <f>gp_need_index[[#This Row],[Normalised weighted population (base year)]]/gp_need_index[[#This Row],[Registered population (base year)]]</f>
        <v>0.60054404933327599</v>
      </c>
      <c r="L1661" s="113">
        <v>12738.878744447542</v>
      </c>
      <c r="M1661" s="16">
        <v>7648.4619258244784</v>
      </c>
      <c r="N1661" s="17">
        <f>gp_need_index[[#This Row],[Normalised weighted population 2025/26]]/gp_need_index[[#This Row],[Registered population 2025/26]]</f>
        <v>0.60040307151508066</v>
      </c>
    </row>
    <row r="1662" spans="1:14" ht="13" x14ac:dyDescent="0.3">
      <c r="A1662" s="6" t="s">
        <v>2550</v>
      </c>
      <c r="B1662" s="1" t="s">
        <v>8272</v>
      </c>
      <c r="C1662" s="106" t="s">
        <v>6642</v>
      </c>
      <c r="D1662" s="106" t="s">
        <v>6710</v>
      </c>
      <c r="E1662" s="106" t="s">
        <v>6641</v>
      </c>
      <c r="F1662" s="62">
        <v>5603.3566837754361</v>
      </c>
      <c r="G1662" s="62">
        <v>70.943896788120057</v>
      </c>
      <c r="H1662" s="62">
        <v>397523.95824078721</v>
      </c>
      <c r="I1662" s="127">
        <v>8165.5833333333339</v>
      </c>
      <c r="J1662" s="16">
        <v>7780.9533495001424</v>
      </c>
      <c r="K1662" s="17">
        <f>gp_need_index[[#This Row],[Normalised weighted population (base year)]]/gp_need_index[[#This Row],[Registered population (base year)]]</f>
        <v>0.95289620249626683</v>
      </c>
      <c r="L1662" s="113">
        <v>8243.3135224601992</v>
      </c>
      <c r="M1662" s="16">
        <v>7851.5237449082124</v>
      </c>
      <c r="N1662" s="17">
        <f>gp_need_index[[#This Row],[Normalised weighted population 2025/26]]/gp_need_index[[#This Row],[Registered population 2025/26]]</f>
        <v>0.9524718092446085</v>
      </c>
    </row>
    <row r="1663" spans="1:14" ht="13" x14ac:dyDescent="0.3">
      <c r="A1663" s="6" t="s">
        <v>2539</v>
      </c>
      <c r="B1663" s="1" t="s">
        <v>8273</v>
      </c>
      <c r="C1663" s="106" t="s">
        <v>6642</v>
      </c>
      <c r="D1663" s="106" t="s">
        <v>6710</v>
      </c>
      <c r="E1663" s="106" t="s">
        <v>6641</v>
      </c>
      <c r="F1663" s="62">
        <v>5226.5453605845496</v>
      </c>
      <c r="G1663" s="62">
        <v>264.14948072936716</v>
      </c>
      <c r="H1663" s="62">
        <v>1380589.2430068918</v>
      </c>
      <c r="I1663" s="127">
        <v>21841.666666666664</v>
      </c>
      <c r="J1663" s="16">
        <v>27023.026592403625</v>
      </c>
      <c r="K1663" s="17">
        <f>gp_need_index[[#This Row],[Normalised weighted population (base year)]]/gp_need_index[[#This Row],[Registered population (base year)]]</f>
        <v>1.237223651693413</v>
      </c>
      <c r="L1663" s="113">
        <v>22032.568503496768</v>
      </c>
      <c r="M1663" s="16">
        <v>27268.115540517061</v>
      </c>
      <c r="N1663" s="17">
        <f>gp_need_index[[#This Row],[Normalised weighted population 2025/26]]/gp_need_index[[#This Row],[Registered population 2025/26]]</f>
        <v>1.2376276300327564</v>
      </c>
    </row>
    <row r="1664" spans="1:14" ht="13" x14ac:dyDescent="0.3">
      <c r="A1664" s="6" t="s">
        <v>2560</v>
      </c>
      <c r="B1664" s="1" t="s">
        <v>8274</v>
      </c>
      <c r="C1664" s="106" t="s">
        <v>6642</v>
      </c>
      <c r="D1664" s="106" t="s">
        <v>6710</v>
      </c>
      <c r="E1664" s="106" t="s">
        <v>6643</v>
      </c>
      <c r="F1664" s="62">
        <v>5486.7643885458665</v>
      </c>
      <c r="G1664" s="62">
        <v>59.757409008761861</v>
      </c>
      <c r="H1664" s="62">
        <v>327874.82370104454</v>
      </c>
      <c r="I1664" s="127">
        <v>6137.0833333333339</v>
      </c>
      <c r="J1664" s="16">
        <v>6417.6728340688278</v>
      </c>
      <c r="K1664" s="17">
        <f>gp_need_index[[#This Row],[Normalised weighted population (base year)]]/gp_need_index[[#This Row],[Registered population (base year)]]</f>
        <v>1.0457203341547414</v>
      </c>
      <c r="L1664" s="113">
        <v>6192.1006845461816</v>
      </c>
      <c r="M1664" s="16">
        <v>6475.8787748008799</v>
      </c>
      <c r="N1664" s="17">
        <f>gp_need_index[[#This Row],[Normalised weighted population 2025/26]]/gp_need_index[[#This Row],[Registered population 2025/26]]</f>
        <v>1.0458290497379883</v>
      </c>
    </row>
    <row r="1665" spans="1:14" ht="13" x14ac:dyDescent="0.3">
      <c r="A1665" s="6" t="s">
        <v>2536</v>
      </c>
      <c r="B1665" s="1" t="s">
        <v>8275</v>
      </c>
      <c r="C1665" s="106" t="s">
        <v>6642</v>
      </c>
      <c r="D1665" s="106" t="s">
        <v>6710</v>
      </c>
      <c r="E1665" s="106" t="s">
        <v>6641</v>
      </c>
      <c r="F1665" s="62">
        <v>5208.4243870785358</v>
      </c>
      <c r="G1665" s="62">
        <v>70.870013855008949</v>
      </c>
      <c r="H1665" s="62">
        <v>369121.10847502231</v>
      </c>
      <c r="I1665" s="127">
        <v>7079.25</v>
      </c>
      <c r="J1665" s="16">
        <v>7225.008872597914</v>
      </c>
      <c r="K1665" s="17">
        <f>gp_need_index[[#This Row],[Normalised weighted population (base year)]]/gp_need_index[[#This Row],[Registered population (base year)]]</f>
        <v>1.020589592484785</v>
      </c>
      <c r="L1665" s="113">
        <v>7137.6004443011389</v>
      </c>
      <c r="M1665" s="16">
        <v>7290.5370553364473</v>
      </c>
      <c r="N1665" s="17">
        <f>gp_need_index[[#This Row],[Normalised weighted population 2025/26]]/gp_need_index[[#This Row],[Registered population 2025/26]]</f>
        <v>1.0214268944064273</v>
      </c>
    </row>
    <row r="1666" spans="1:14" ht="13" x14ac:dyDescent="0.3">
      <c r="A1666" s="6" t="s">
        <v>2836</v>
      </c>
      <c r="B1666" s="1" t="s">
        <v>7410</v>
      </c>
      <c r="C1666" s="106" t="s">
        <v>6642</v>
      </c>
      <c r="D1666" s="106" t="s">
        <v>6710</v>
      </c>
      <c r="E1666" s="106" t="s">
        <v>6670</v>
      </c>
      <c r="F1666" s="62">
        <v>5544.0844681766057</v>
      </c>
      <c r="G1666" s="62">
        <v>116.14553332148182</v>
      </c>
      <c r="H1666" s="62">
        <v>643920.64733571582</v>
      </c>
      <c r="I1666" s="127">
        <v>8685.3333333333358</v>
      </c>
      <c r="J1666" s="16">
        <v>12603.81019516892</v>
      </c>
      <c r="K1666" s="17">
        <f>gp_need_index[[#This Row],[Normalised weighted population (base year)]]/gp_need_index[[#This Row],[Registered population (base year)]]</f>
        <v>1.4511602159006276</v>
      </c>
      <c r="L1666" s="113">
        <v>8757.3375147623992</v>
      </c>
      <c r="M1666" s="16">
        <v>12718.122134743584</v>
      </c>
      <c r="N1666" s="17">
        <f>gp_need_index[[#This Row],[Normalised weighted population 2025/26]]/gp_need_index[[#This Row],[Registered population 2025/26]]</f>
        <v>1.4522818280447019</v>
      </c>
    </row>
    <row r="1667" spans="1:14" ht="13" x14ac:dyDescent="0.3">
      <c r="A1667" s="6" t="s">
        <v>2833</v>
      </c>
      <c r="B1667" s="1" t="s">
        <v>8276</v>
      </c>
      <c r="C1667" s="106" t="s">
        <v>6642</v>
      </c>
      <c r="D1667" s="106" t="s">
        <v>6710</v>
      </c>
      <c r="E1667" s="106" t="s">
        <v>6670</v>
      </c>
      <c r="F1667" s="62">
        <v>5574.5675113075658</v>
      </c>
      <c r="G1667" s="62"/>
      <c r="H1667" s="62"/>
      <c r="I1667" s="127">
        <v>1807.5833333333335</v>
      </c>
      <c r="J1667" s="16"/>
      <c r="K1667" s="17">
        <f>gp_need_index[[#This Row],[Normalised weighted population (base year)]]/gp_need_index[[#This Row],[Registered population (base year)]]</f>
        <v>0</v>
      </c>
      <c r="L1667" s="113">
        <v>1823.0887932945639</v>
      </c>
      <c r="M1667" s="16"/>
      <c r="N1667" s="17">
        <f>gp_need_index[[#This Row],[Normalised weighted population 2025/26]]/gp_need_index[[#This Row],[Registered population 2025/26]]</f>
        <v>0</v>
      </c>
    </row>
    <row r="1668" spans="1:14" ht="13" x14ac:dyDescent="0.3">
      <c r="A1668" s="6" t="s">
        <v>2569</v>
      </c>
      <c r="B1668" s="1" t="s">
        <v>8277</v>
      </c>
      <c r="C1668" s="106" t="s">
        <v>6642</v>
      </c>
      <c r="D1668" s="106" t="s">
        <v>6710</v>
      </c>
      <c r="E1668" s="106" t="s">
        <v>6641</v>
      </c>
      <c r="F1668" s="62">
        <v>5627.7372420873398</v>
      </c>
      <c r="G1668" s="62">
        <v>41.635849295097195</v>
      </c>
      <c r="H1668" s="62">
        <v>234315.6196839544</v>
      </c>
      <c r="I1668" s="127">
        <v>5016</v>
      </c>
      <c r="J1668" s="16">
        <v>4586.3874818727854</v>
      </c>
      <c r="K1668" s="17">
        <f>gp_need_index[[#This Row],[Normalised weighted population (base year)]]/gp_need_index[[#This Row],[Registered population (base year)]]</f>
        <v>0.91435157134624911</v>
      </c>
      <c r="L1668" s="113">
        <v>5066.1205560340886</v>
      </c>
      <c r="M1668" s="16">
        <v>4627.9843355682497</v>
      </c>
      <c r="N1668" s="17">
        <f>gp_need_index[[#This Row],[Normalised weighted population 2025/26]]/gp_need_index[[#This Row],[Registered population 2025/26]]</f>
        <v>0.91351642432906788</v>
      </c>
    </row>
    <row r="1669" spans="1:14" ht="13" x14ac:dyDescent="0.3">
      <c r="A1669" s="6" t="s">
        <v>2815</v>
      </c>
      <c r="B1669" s="1" t="s">
        <v>8278</v>
      </c>
      <c r="C1669" s="106" t="s">
        <v>6642</v>
      </c>
      <c r="D1669" s="106" t="s">
        <v>6710</v>
      </c>
      <c r="E1669" s="106" t="s">
        <v>6670</v>
      </c>
      <c r="F1669" s="62">
        <v>5538.63134765625</v>
      </c>
      <c r="G1669" s="62">
        <v>207.12125377466083</v>
      </c>
      <c r="H1669" s="62">
        <v>1147168.2689222018</v>
      </c>
      <c r="I1669" s="127">
        <v>17857.416666666668</v>
      </c>
      <c r="J1669" s="16">
        <v>22454.150497021903</v>
      </c>
      <c r="K1669" s="17">
        <f>gp_need_index[[#This Row],[Normalised weighted population (base year)]]/gp_need_index[[#This Row],[Registered population (base year)]]</f>
        <v>1.2574131474982981</v>
      </c>
      <c r="L1669" s="113">
        <v>18005.062475826835</v>
      </c>
      <c r="M1669" s="16">
        <v>22657.801413297984</v>
      </c>
      <c r="N1669" s="17">
        <f>gp_need_index[[#This Row],[Normalised weighted population 2025/26]]/gp_need_index[[#This Row],[Registered population 2025/26]]</f>
        <v>1.2584128182680734</v>
      </c>
    </row>
    <row r="1670" spans="1:14" ht="13" x14ac:dyDescent="0.3">
      <c r="A1670" s="6" t="s">
        <v>2567</v>
      </c>
      <c r="B1670" s="1" t="s">
        <v>8279</v>
      </c>
      <c r="C1670" s="106" t="s">
        <v>6642</v>
      </c>
      <c r="D1670" s="106" t="s">
        <v>6710</v>
      </c>
      <c r="E1670" s="106" t="s">
        <v>6641</v>
      </c>
      <c r="F1670" s="62">
        <v>5302.4279706401212</v>
      </c>
      <c r="G1670" s="62">
        <v>97.827042015263856</v>
      </c>
      <c r="H1670" s="62">
        <v>518720.84386672138</v>
      </c>
      <c r="I1670" s="127">
        <v>11732.833333333334</v>
      </c>
      <c r="J1670" s="16">
        <v>10153.206124737628</v>
      </c>
      <c r="K1670" s="17">
        <f>gp_need_index[[#This Row],[Normalised weighted population (base year)]]/gp_need_index[[#This Row],[Registered population (base year)]]</f>
        <v>0.86536694388149726</v>
      </c>
      <c r="L1670" s="113">
        <v>11841.016316200687</v>
      </c>
      <c r="M1670" s="16">
        <v>10245.291983461921</v>
      </c>
      <c r="N1670" s="17">
        <f>gp_need_index[[#This Row],[Normalised weighted population 2025/26]]/gp_need_index[[#This Row],[Registered population 2025/26]]</f>
        <v>0.86523755308439854</v>
      </c>
    </row>
    <row r="1671" spans="1:14" ht="13" x14ac:dyDescent="0.3">
      <c r="A1671" s="6" t="s">
        <v>2816</v>
      </c>
      <c r="B1671" s="1" t="s">
        <v>8280</v>
      </c>
      <c r="C1671" s="106" t="s">
        <v>6642</v>
      </c>
      <c r="D1671" s="106" t="s">
        <v>6710</v>
      </c>
      <c r="E1671" s="106" t="s">
        <v>6670</v>
      </c>
      <c r="F1671" s="62">
        <v>5708.9807817508017</v>
      </c>
      <c r="G1671" s="62">
        <v>61.215524165342117</v>
      </c>
      <c r="H1671" s="62">
        <v>349478.25100473996</v>
      </c>
      <c r="I1671" s="127">
        <v>5155.4999999999991</v>
      </c>
      <c r="J1671" s="16">
        <v>6840.5285049150953</v>
      </c>
      <c r="K1671" s="17">
        <f>gp_need_index[[#This Row],[Normalised weighted population (base year)]]/gp_need_index[[#This Row],[Registered population (base year)]]</f>
        <v>1.3268409475152936</v>
      </c>
      <c r="L1671" s="113">
        <v>5196.8060998127321</v>
      </c>
      <c r="M1671" s="16">
        <v>6902.5695916185705</v>
      </c>
      <c r="N1671" s="17">
        <f>gp_need_index[[#This Row],[Normalised weighted population 2025/26]]/gp_need_index[[#This Row],[Registered population 2025/26]]</f>
        <v>1.3282330452674203</v>
      </c>
    </row>
    <row r="1672" spans="1:14" ht="13" x14ac:dyDescent="0.3">
      <c r="A1672" s="6" t="s">
        <v>2837</v>
      </c>
      <c r="B1672" s="1" t="s">
        <v>8281</v>
      </c>
      <c r="C1672" s="106" t="s">
        <v>6642</v>
      </c>
      <c r="D1672" s="106" t="s">
        <v>6710</v>
      </c>
      <c r="E1672" s="106" t="s">
        <v>6670</v>
      </c>
      <c r="F1672" s="62">
        <v>5607.0268096923828</v>
      </c>
      <c r="G1672" s="62">
        <v>64.402226773334675</v>
      </c>
      <c r="H1672" s="62">
        <v>361105.01212197606</v>
      </c>
      <c r="I1672" s="127">
        <v>5950.666666666667</v>
      </c>
      <c r="J1672" s="16">
        <v>7068.1054445776817</v>
      </c>
      <c r="K1672" s="17">
        <f>gp_need_index[[#This Row],[Normalised weighted population (base year)]]/gp_need_index[[#This Row],[Registered population (base year)]]</f>
        <v>1.18778379642242</v>
      </c>
      <c r="L1672" s="113">
        <v>6001.1053106854342</v>
      </c>
      <c r="M1672" s="16">
        <v>7132.2105707241872</v>
      </c>
      <c r="N1672" s="17">
        <f>gp_need_index[[#This Row],[Normalised weighted population 2025/26]]/gp_need_index[[#This Row],[Registered population 2025/26]]</f>
        <v>1.1884828213270533</v>
      </c>
    </row>
    <row r="1673" spans="1:14" ht="13" x14ac:dyDescent="0.3">
      <c r="A1673" s="6" t="s">
        <v>2551</v>
      </c>
      <c r="B1673" s="1" t="s">
        <v>8282</v>
      </c>
      <c r="C1673" s="106" t="s">
        <v>6642</v>
      </c>
      <c r="D1673" s="106" t="s">
        <v>6710</v>
      </c>
      <c r="E1673" s="106" t="s">
        <v>6643</v>
      </c>
      <c r="F1673" s="62">
        <v>5367.7613813920452</v>
      </c>
      <c r="G1673" s="62">
        <v>51.310783576024242</v>
      </c>
      <c r="H1673" s="62">
        <v>275424.04252834816</v>
      </c>
      <c r="I1673" s="127">
        <v>4139.833333333333</v>
      </c>
      <c r="J1673" s="16">
        <v>5391.0250736277139</v>
      </c>
      <c r="K1673" s="17">
        <f>gp_need_index[[#This Row],[Normalised weighted population (base year)]]/gp_need_index[[#This Row],[Registered population (base year)]]</f>
        <v>1.3022323942898784</v>
      </c>
      <c r="L1673" s="113">
        <v>4173.5045125179104</v>
      </c>
      <c r="M1673" s="16">
        <v>5439.9196954063127</v>
      </c>
      <c r="N1673" s="17">
        <f>gp_need_index[[#This Row],[Normalised weighted population 2025/26]]/gp_need_index[[#This Row],[Registered population 2025/26]]</f>
        <v>1.3034416709242669</v>
      </c>
    </row>
    <row r="1674" spans="1:14" ht="13" x14ac:dyDescent="0.3">
      <c r="A1674" s="6" t="s">
        <v>2827</v>
      </c>
      <c r="B1674" s="1" t="s">
        <v>8283</v>
      </c>
      <c r="C1674" s="106" t="s">
        <v>6642</v>
      </c>
      <c r="D1674" s="106" t="s">
        <v>6710</v>
      </c>
      <c r="E1674" s="106" t="s">
        <v>6670</v>
      </c>
      <c r="F1674" s="62">
        <v>5362.7750854492188</v>
      </c>
      <c r="G1674" s="62">
        <v>50.832850107305163</v>
      </c>
      <c r="H1674" s="62">
        <v>272605.14207783079</v>
      </c>
      <c r="I1674" s="127">
        <v>5216.9166666666679</v>
      </c>
      <c r="J1674" s="16">
        <v>5335.8491969348306</v>
      </c>
      <c r="K1674" s="17">
        <f>gp_need_index[[#This Row],[Normalised weighted population (base year)]]/gp_need_index[[#This Row],[Registered population (base year)]]</f>
        <v>1.0227974755717451</v>
      </c>
      <c r="L1674" s="113">
        <v>5264.0503735197854</v>
      </c>
      <c r="M1674" s="16">
        <v>5384.2433937320284</v>
      </c>
      <c r="N1674" s="17">
        <f>gp_need_index[[#This Row],[Normalised weighted population 2025/26]]/gp_need_index[[#This Row],[Registered population 2025/26]]</f>
        <v>1.0228328020599613</v>
      </c>
    </row>
    <row r="1675" spans="1:14" ht="13" x14ac:dyDescent="0.3">
      <c r="A1675" s="6" t="s">
        <v>2826</v>
      </c>
      <c r="B1675" s="1" t="s">
        <v>8284</v>
      </c>
      <c r="C1675" s="106" t="s">
        <v>6642</v>
      </c>
      <c r="D1675" s="106" t="s">
        <v>6710</v>
      </c>
      <c r="E1675" s="106" t="s">
        <v>6670</v>
      </c>
      <c r="F1675" s="62">
        <v>5487.7955007651417</v>
      </c>
      <c r="G1675" s="62">
        <v>112.10023935249312</v>
      </c>
      <c r="H1675" s="62">
        <v>615183.18915330723</v>
      </c>
      <c r="I1675" s="127">
        <v>9346.75</v>
      </c>
      <c r="J1675" s="16">
        <v>12041.316245143671</v>
      </c>
      <c r="K1675" s="17">
        <f>gp_need_index[[#This Row],[Normalised weighted population (base year)]]/gp_need_index[[#This Row],[Registered population (base year)]]</f>
        <v>1.288289110668807</v>
      </c>
      <c r="L1675" s="113">
        <v>9427.3687111212057</v>
      </c>
      <c r="M1675" s="16">
        <v>12150.526570727747</v>
      </c>
      <c r="N1675" s="17">
        <f>gp_need_index[[#This Row],[Normalised weighted population 2025/26]]/gp_need_index[[#This Row],[Registered population 2025/26]]</f>
        <v>1.2888566198110092</v>
      </c>
    </row>
    <row r="1676" spans="1:14" ht="13" x14ac:dyDescent="0.3">
      <c r="A1676" s="6" t="s">
        <v>2838</v>
      </c>
      <c r="B1676" s="1" t="s">
        <v>8285</v>
      </c>
      <c r="C1676" s="106" t="s">
        <v>6642</v>
      </c>
      <c r="D1676" s="106" t="s">
        <v>6710</v>
      </c>
      <c r="E1676" s="106" t="s">
        <v>6670</v>
      </c>
      <c r="F1676" s="62">
        <v>5554.6540848581417</v>
      </c>
      <c r="G1676" s="62">
        <v>77.683636040879904</v>
      </c>
      <c r="H1676" s="62">
        <v>431505.72626110673</v>
      </c>
      <c r="I1676" s="127">
        <v>8046.333333333333</v>
      </c>
      <c r="J1676" s="16">
        <v>8446.0970376183905</v>
      </c>
      <c r="K1676" s="17">
        <f>gp_need_index[[#This Row],[Normalised weighted population (base year)]]/gp_need_index[[#This Row],[Registered population (base year)]]</f>
        <v>1.0496827172979482</v>
      </c>
      <c r="L1676" s="113">
        <v>8123.2833493012322</v>
      </c>
      <c r="M1676" s="16">
        <v>8522.7000425236893</v>
      </c>
      <c r="N1676" s="17">
        <f>gp_need_index[[#This Row],[Normalised weighted population 2025/26]]/gp_need_index[[#This Row],[Registered population 2025/26]]</f>
        <v>1.049169366135285</v>
      </c>
    </row>
    <row r="1677" spans="1:14" ht="13" x14ac:dyDescent="0.3">
      <c r="A1677" s="6" t="s">
        <v>2823</v>
      </c>
      <c r="B1677" s="1" t="s">
        <v>8286</v>
      </c>
      <c r="C1677" s="106" t="s">
        <v>6642</v>
      </c>
      <c r="D1677" s="106" t="s">
        <v>6710</v>
      </c>
      <c r="E1677" s="106" t="s">
        <v>6670</v>
      </c>
      <c r="F1677" s="62">
        <v>5552.4400834517046</v>
      </c>
      <c r="G1677" s="62">
        <v>60.743678927682389</v>
      </c>
      <c r="H1677" s="62">
        <v>337275.63769438438</v>
      </c>
      <c r="I1677" s="127">
        <v>4892.5833333333339</v>
      </c>
      <c r="J1677" s="16">
        <v>6601.6800960542769</v>
      </c>
      <c r="K1677" s="17">
        <f>gp_need_index[[#This Row],[Normalised weighted population (base year)]]/gp_need_index[[#This Row],[Registered population (base year)]]</f>
        <v>1.349323996400186</v>
      </c>
      <c r="L1677" s="113">
        <v>4931.3427963034283</v>
      </c>
      <c r="M1677" s="16">
        <v>6661.5549152197291</v>
      </c>
      <c r="N1677" s="17">
        <f>gp_need_index[[#This Row],[Normalised weighted population 2025/26]]/gp_need_index[[#This Row],[Registered population 2025/26]]</f>
        <v>1.350860240381845</v>
      </c>
    </row>
    <row r="1678" spans="1:14" ht="13" x14ac:dyDescent="0.3">
      <c r="A1678" s="6" t="s">
        <v>2549</v>
      </c>
      <c r="B1678" s="1" t="s">
        <v>8287</v>
      </c>
      <c r="C1678" s="106" t="s">
        <v>6642</v>
      </c>
      <c r="D1678" s="106" t="s">
        <v>6710</v>
      </c>
      <c r="E1678" s="106" t="s">
        <v>6641</v>
      </c>
      <c r="F1678" s="62">
        <v>5410.2462533804082</v>
      </c>
      <c r="G1678" s="62">
        <v>96.549854250341042</v>
      </c>
      <c r="H1678" s="62">
        <v>522358.4872223321</v>
      </c>
      <c r="I1678" s="127">
        <v>6295.5833333333339</v>
      </c>
      <c r="J1678" s="16">
        <v>10224.407703071132</v>
      </c>
      <c r="K1678" s="17">
        <f>gp_need_index[[#This Row],[Normalised weighted population (base year)]]/gp_need_index[[#This Row],[Registered population (base year)]]</f>
        <v>1.6240604185057457</v>
      </c>
      <c r="L1678" s="113">
        <v>6349.3163060075185</v>
      </c>
      <c r="M1678" s="16">
        <v>10317.139334017797</v>
      </c>
      <c r="N1678" s="17">
        <f>gp_need_index[[#This Row],[Normalised weighted population 2025/26]]/gp_need_index[[#This Row],[Registered population 2025/26]]</f>
        <v>1.6249213044018695</v>
      </c>
    </row>
    <row r="1679" spans="1:14" ht="13" x14ac:dyDescent="0.3">
      <c r="A1679" s="6" t="s">
        <v>2793</v>
      </c>
      <c r="B1679" s="1" t="s">
        <v>8288</v>
      </c>
      <c r="C1679" s="106" t="s">
        <v>6349</v>
      </c>
      <c r="D1679" s="106" t="s">
        <v>6710</v>
      </c>
      <c r="E1679" s="106" t="s">
        <v>6564</v>
      </c>
      <c r="F1679" s="62">
        <v>5301.9860831511305</v>
      </c>
      <c r="G1679" s="62">
        <v>375.41070948158688</v>
      </c>
      <c r="H1679" s="62">
        <v>1990422.3571372658</v>
      </c>
      <c r="I1679" s="127">
        <v>43147.833333333328</v>
      </c>
      <c r="J1679" s="16">
        <v>38959.62289977551</v>
      </c>
      <c r="K1679" s="17">
        <f>gp_need_index[[#This Row],[Normalised weighted population (base year)]]/gp_need_index[[#This Row],[Registered population (base year)]]</f>
        <v>0.90293347058235096</v>
      </c>
      <c r="L1679" s="113">
        <v>43531.956209489726</v>
      </c>
      <c r="M1679" s="16">
        <v>39312.972402013962</v>
      </c>
      <c r="N1679" s="17">
        <f>gp_need_index[[#This Row],[Normalised weighted population 2025/26]]/gp_need_index[[#This Row],[Registered population 2025/26]]</f>
        <v>0.90308306414780304</v>
      </c>
    </row>
    <row r="1680" spans="1:14" ht="13" x14ac:dyDescent="0.3">
      <c r="A1680" s="6" t="s">
        <v>2709</v>
      </c>
      <c r="B1680" s="1" t="s">
        <v>8289</v>
      </c>
      <c r="C1680" s="106" t="s">
        <v>6349</v>
      </c>
      <c r="D1680" s="106" t="s">
        <v>6710</v>
      </c>
      <c r="E1680" s="106" t="s">
        <v>6433</v>
      </c>
      <c r="F1680" s="62">
        <v>5325.4903017241377</v>
      </c>
      <c r="G1680" s="62">
        <v>95.833258215112778</v>
      </c>
      <c r="H1680" s="62">
        <v>510359.08720720815</v>
      </c>
      <c r="I1680" s="127">
        <v>10389.333333333332</v>
      </c>
      <c r="J1680" s="16">
        <v>9989.5368989242379</v>
      </c>
      <c r="K1680" s="17">
        <f>gp_need_index[[#This Row],[Normalised weighted population (base year)]]/gp_need_index[[#This Row],[Registered population (base year)]]</f>
        <v>0.96151856701657845</v>
      </c>
      <c r="L1680" s="113">
        <v>10482.251916958883</v>
      </c>
      <c r="M1680" s="16">
        <v>10080.138337749966</v>
      </c>
      <c r="N1680" s="17">
        <f>gp_need_index[[#This Row],[Normalised weighted population 2025/26]]/gp_need_index[[#This Row],[Registered population 2025/26]]</f>
        <v>0.96163862666204858</v>
      </c>
    </row>
    <row r="1681" spans="1:14" ht="13" x14ac:dyDescent="0.3">
      <c r="A1681" s="6" t="s">
        <v>2804</v>
      </c>
      <c r="B1681" s="1" t="s">
        <v>8290</v>
      </c>
      <c r="C1681" s="106" t="s">
        <v>6349</v>
      </c>
      <c r="D1681" s="106" t="s">
        <v>6710</v>
      </c>
      <c r="E1681" s="106" t="s">
        <v>6434</v>
      </c>
      <c r="F1681" s="62">
        <v>5363.762350643382</v>
      </c>
      <c r="G1681" s="62">
        <v>67.480172670168841</v>
      </c>
      <c r="H1681" s="62">
        <v>361947.60958316614</v>
      </c>
      <c r="I1681" s="127">
        <v>5249.583333333333</v>
      </c>
      <c r="J1681" s="16">
        <v>7084.5980644613765</v>
      </c>
      <c r="K1681" s="17">
        <f>gp_need_index[[#This Row],[Normalised weighted population (base year)]]/gp_need_index[[#This Row],[Registered population (base year)]]</f>
        <v>1.3495543578623148</v>
      </c>
      <c r="L1681" s="113">
        <v>5291.7007092243302</v>
      </c>
      <c r="M1681" s="16">
        <v>7148.8527726262073</v>
      </c>
      <c r="N1681" s="17">
        <f>gp_need_index[[#This Row],[Normalised weighted population 2025/26]]/gp_need_index[[#This Row],[Registered population 2025/26]]</f>
        <v>1.3509556124677549</v>
      </c>
    </row>
    <row r="1682" spans="1:14" ht="13" x14ac:dyDescent="0.3">
      <c r="A1682" s="6" t="s">
        <v>2674</v>
      </c>
      <c r="B1682" s="1" t="s">
        <v>8291</v>
      </c>
      <c r="C1682" s="106" t="s">
        <v>6349</v>
      </c>
      <c r="D1682" s="106" t="s">
        <v>6710</v>
      </c>
      <c r="E1682" s="106" t="s">
        <v>6431</v>
      </c>
      <c r="F1682" s="62">
        <v>5283.7247828964355</v>
      </c>
      <c r="G1682" s="62">
        <v>545.57712567122053</v>
      </c>
      <c r="H1682" s="62">
        <v>2882679.3798904312</v>
      </c>
      <c r="I1682" s="127">
        <v>50917.833333333328</v>
      </c>
      <c r="J1682" s="16">
        <v>56424.256479422562</v>
      </c>
      <c r="K1682" s="17">
        <f>gp_need_index[[#This Row],[Normalised weighted population (base year)]]/gp_need_index[[#This Row],[Registered population (base year)]]</f>
        <v>1.1081433121877253</v>
      </c>
      <c r="L1682" s="113">
        <v>51349.920092096087</v>
      </c>
      <c r="M1682" s="16">
        <v>56936.003807995745</v>
      </c>
      <c r="N1682" s="17">
        <f>gp_need_index[[#This Row],[Normalised weighted population 2025/26]]/gp_need_index[[#This Row],[Registered population 2025/26]]</f>
        <v>1.1087846622912172</v>
      </c>
    </row>
    <row r="1683" spans="1:14" ht="13" x14ac:dyDescent="0.3">
      <c r="A1683" s="6" t="s">
        <v>2693</v>
      </c>
      <c r="B1683" s="1" t="s">
        <v>8292</v>
      </c>
      <c r="C1683" s="106" t="s">
        <v>6349</v>
      </c>
      <c r="D1683" s="106" t="s">
        <v>6710</v>
      </c>
      <c r="E1683" s="106" t="s">
        <v>6565</v>
      </c>
      <c r="F1683" s="62">
        <v>5254.5159782247338</v>
      </c>
      <c r="G1683" s="62">
        <v>64.080211949134281</v>
      </c>
      <c r="H1683" s="62">
        <v>336710.49757475359</v>
      </c>
      <c r="I1683" s="127">
        <v>7770.6666666666661</v>
      </c>
      <c r="J1683" s="16">
        <v>6590.6183001156423</v>
      </c>
      <c r="K1683" s="17">
        <f>gp_need_index[[#This Row],[Normalised weighted population (base year)]]/gp_need_index[[#This Row],[Registered population (base year)]]</f>
        <v>0.8481406528975175</v>
      </c>
      <c r="L1683" s="113">
        <v>7846.1612391967246</v>
      </c>
      <c r="M1683" s="16">
        <v>6650.3927928457269</v>
      </c>
      <c r="N1683" s="17">
        <f>gp_need_index[[#This Row],[Normalised weighted population 2025/26]]/gp_need_index[[#This Row],[Registered population 2025/26]]</f>
        <v>0.847598282791163</v>
      </c>
    </row>
    <row r="1684" spans="1:14" ht="13" x14ac:dyDescent="0.3">
      <c r="A1684" s="6" t="s">
        <v>2668</v>
      </c>
      <c r="B1684" s="1" t="s">
        <v>8293</v>
      </c>
      <c r="C1684" s="106" t="s">
        <v>6349</v>
      </c>
      <c r="D1684" s="106" t="s">
        <v>6710</v>
      </c>
      <c r="E1684" s="106" t="s">
        <v>6432</v>
      </c>
      <c r="F1684" s="62">
        <v>5242.4511878842213</v>
      </c>
      <c r="G1684" s="62">
        <v>134.1361172491641</v>
      </c>
      <c r="H1684" s="62">
        <v>703202.04721105751</v>
      </c>
      <c r="I1684" s="127">
        <v>12518.166666666668</v>
      </c>
      <c r="J1684" s="16">
        <v>13764.157382705476</v>
      </c>
      <c r="K1684" s="17">
        <f>gp_need_index[[#This Row],[Normalised weighted population (base year)]]/gp_need_index[[#This Row],[Registered population (base year)]]</f>
        <v>1.0995346003306241</v>
      </c>
      <c r="L1684" s="113">
        <v>12624.801561308004</v>
      </c>
      <c r="M1684" s="16">
        <v>13888.993246040764</v>
      </c>
      <c r="N1684" s="17">
        <f>gp_need_index[[#This Row],[Normalised weighted population 2025/26]]/gp_need_index[[#This Row],[Registered population 2025/26]]</f>
        <v>1.1001355687527956</v>
      </c>
    </row>
    <row r="1685" spans="1:14" ht="13" x14ac:dyDescent="0.3">
      <c r="A1685" s="6" t="s">
        <v>2663</v>
      </c>
      <c r="B1685" s="1" t="s">
        <v>8294</v>
      </c>
      <c r="C1685" s="106" t="s">
        <v>6349</v>
      </c>
      <c r="D1685" s="106" t="s">
        <v>6710</v>
      </c>
      <c r="E1685" s="106" t="s">
        <v>6560</v>
      </c>
      <c r="F1685" s="62">
        <v>5286.50928795856</v>
      </c>
      <c r="G1685" s="62">
        <v>125.7651652172101</v>
      </c>
      <c r="H1685" s="62">
        <v>664858.71402242396</v>
      </c>
      <c r="I1685" s="127">
        <v>11458.916666666666</v>
      </c>
      <c r="J1685" s="16">
        <v>13013.64239959499</v>
      </c>
      <c r="K1685" s="17">
        <f>gp_need_index[[#This Row],[Normalised weighted population (base year)]]/gp_need_index[[#This Row],[Registered population (base year)]]</f>
        <v>1.1356782476175022</v>
      </c>
      <c r="L1685" s="113">
        <v>11562.87836419698</v>
      </c>
      <c r="M1685" s="16">
        <v>13131.671367073332</v>
      </c>
      <c r="N1685" s="17">
        <f>gp_need_index[[#This Row],[Normalised weighted population 2025/26]]/gp_need_index[[#This Row],[Registered population 2025/26]]</f>
        <v>1.1356749550988898</v>
      </c>
    </row>
    <row r="1686" spans="1:14" ht="13" x14ac:dyDescent="0.3">
      <c r="A1686" s="6" t="s">
        <v>2774</v>
      </c>
      <c r="B1686" s="1" t="s">
        <v>8295</v>
      </c>
      <c r="C1686" s="106" t="s">
        <v>6349</v>
      </c>
      <c r="D1686" s="106" t="s">
        <v>6710</v>
      </c>
      <c r="E1686" s="106" t="s">
        <v>6564</v>
      </c>
      <c r="F1686" s="62">
        <v>5330.760061885534</v>
      </c>
      <c r="G1686" s="62">
        <v>306.16106880138869</v>
      </c>
      <c r="H1686" s="62">
        <v>1632071.1980706321</v>
      </c>
      <c r="I1686" s="127">
        <v>17047.833333333336</v>
      </c>
      <c r="J1686" s="16">
        <v>31945.42012373087</v>
      </c>
      <c r="K1686" s="17">
        <f>gp_need_index[[#This Row],[Normalised weighted population (base year)]]/gp_need_index[[#This Row],[Registered population (base year)]]</f>
        <v>1.8738698049838709</v>
      </c>
      <c r="L1686" s="113">
        <v>17197.121416906513</v>
      </c>
      <c r="M1686" s="16">
        <v>32235.153377272796</v>
      </c>
      <c r="N1686" s="17">
        <f>gp_need_index[[#This Row],[Normalised weighted population 2025/26]]/gp_need_index[[#This Row],[Registered population 2025/26]]</f>
        <v>1.8744505313303408</v>
      </c>
    </row>
    <row r="1687" spans="1:14" ht="13" x14ac:dyDescent="0.3">
      <c r="A1687" s="6" t="s">
        <v>2775</v>
      </c>
      <c r="B1687" s="1" t="s">
        <v>8296</v>
      </c>
      <c r="C1687" s="106" t="s">
        <v>6349</v>
      </c>
      <c r="D1687" s="106" t="s">
        <v>6710</v>
      </c>
      <c r="E1687" s="106" t="s">
        <v>6563</v>
      </c>
      <c r="F1687" s="62">
        <v>5467.615920122932</v>
      </c>
      <c r="G1687" s="62">
        <v>166.89471079140066</v>
      </c>
      <c r="H1687" s="62">
        <v>912516.17770737468</v>
      </c>
      <c r="I1687" s="127">
        <v>14197.333333333332</v>
      </c>
      <c r="J1687" s="16">
        <v>17861.177074274656</v>
      </c>
      <c r="K1687" s="17">
        <f>gp_need_index[[#This Row],[Normalised weighted population (base year)]]/gp_need_index[[#This Row],[Registered population (base year)]]</f>
        <v>1.2580656278837334</v>
      </c>
      <c r="L1687" s="113">
        <v>14317.295156559041</v>
      </c>
      <c r="M1687" s="16">
        <v>18023.17140478508</v>
      </c>
      <c r="N1687" s="17">
        <f>gp_need_index[[#This Row],[Normalised weighted population 2025/26]]/gp_need_index[[#This Row],[Registered population 2025/26]]</f>
        <v>1.2588391318124292</v>
      </c>
    </row>
    <row r="1688" spans="1:14" ht="13" x14ac:dyDescent="0.3">
      <c r="A1688" s="6" t="s">
        <v>2769</v>
      </c>
      <c r="B1688" s="1" t="s">
        <v>8297</v>
      </c>
      <c r="C1688" s="106" t="s">
        <v>6349</v>
      </c>
      <c r="D1688" s="106" t="s">
        <v>6710</v>
      </c>
      <c r="E1688" s="106" t="s">
        <v>6558</v>
      </c>
      <c r="F1688" s="62">
        <v>5398.8024660402589</v>
      </c>
      <c r="G1688" s="62">
        <v>369.43693706681677</v>
      </c>
      <c r="H1688" s="62">
        <v>1994517.0468826904</v>
      </c>
      <c r="I1688" s="127">
        <v>34782</v>
      </c>
      <c r="J1688" s="16">
        <v>39039.770496490994</v>
      </c>
      <c r="K1688" s="17">
        <f>gp_need_index[[#This Row],[Normalised weighted population (base year)]]/gp_need_index[[#This Row],[Registered population (base year)]]</f>
        <v>1.1224130440023861</v>
      </c>
      <c r="L1688" s="113">
        <v>35078.590359236972</v>
      </c>
      <c r="M1688" s="16">
        <v>39393.846908060106</v>
      </c>
      <c r="N1688" s="17">
        <f>gp_need_index[[#This Row],[Normalised weighted population 2025/26]]/gp_need_index[[#This Row],[Registered population 2025/26]]</f>
        <v>1.1230168175126465</v>
      </c>
    </row>
    <row r="1689" spans="1:14" ht="13" x14ac:dyDescent="0.3">
      <c r="A1689" s="6" t="s">
        <v>2802</v>
      </c>
      <c r="B1689" s="1" t="s">
        <v>8298</v>
      </c>
      <c r="C1689" s="106" t="s">
        <v>6349</v>
      </c>
      <c r="D1689" s="106" t="s">
        <v>6710</v>
      </c>
      <c r="E1689" s="106" t="s">
        <v>6434</v>
      </c>
      <c r="F1689" s="62">
        <v>5413.3166675836264</v>
      </c>
      <c r="G1689" s="62">
        <v>182.32608847930535</v>
      </c>
      <c r="H1689" s="62">
        <v>986988.85370035074</v>
      </c>
      <c r="I1689" s="127">
        <v>20002.500000000004</v>
      </c>
      <c r="J1689" s="16">
        <v>19318.871398607156</v>
      </c>
      <c r="K1689" s="17">
        <f>gp_need_index[[#This Row],[Normalised weighted population (base year)]]/gp_need_index[[#This Row],[Registered population (base year)]]</f>
        <v>0.96582284207509828</v>
      </c>
      <c r="L1689" s="113">
        <v>20165.957147975605</v>
      </c>
      <c r="M1689" s="16">
        <v>19494.086482440674</v>
      </c>
      <c r="N1689" s="17">
        <f>gp_need_index[[#This Row],[Normalised weighted population 2025/26]]/gp_need_index[[#This Row],[Registered population 2025/26]]</f>
        <v>0.96668292704359049</v>
      </c>
    </row>
    <row r="1690" spans="1:14" ht="13" x14ac:dyDescent="0.3">
      <c r="A1690" s="6" t="s">
        <v>2794</v>
      </c>
      <c r="B1690" s="1" t="s">
        <v>8299</v>
      </c>
      <c r="C1690" s="106" t="s">
        <v>6349</v>
      </c>
      <c r="D1690" s="106" t="s">
        <v>6710</v>
      </c>
      <c r="E1690" s="106" t="s">
        <v>6558</v>
      </c>
      <c r="F1690" s="62">
        <v>5397.8929617745534</v>
      </c>
      <c r="G1690" s="62">
        <v>77.851039611042353</v>
      </c>
      <c r="H1690" s="62">
        <v>420231.57878327748</v>
      </c>
      <c r="I1690" s="127">
        <v>9194.75</v>
      </c>
      <c r="J1690" s="16">
        <v>8225.4219971287857</v>
      </c>
      <c r="K1690" s="17">
        <f>gp_need_index[[#This Row],[Normalised weighted population (base year)]]/gp_need_index[[#This Row],[Registered population (base year)]]</f>
        <v>0.89457810132181792</v>
      </c>
      <c r="L1690" s="113">
        <v>9279.9428829692188</v>
      </c>
      <c r="M1690" s="16">
        <v>8300.0235602872272</v>
      </c>
      <c r="N1690" s="17">
        <f>gp_need_index[[#This Row],[Normalised weighted population 2025/26]]/gp_need_index[[#This Row],[Registered population 2025/26]]</f>
        <v>0.89440459547651274</v>
      </c>
    </row>
    <row r="1691" spans="1:14" ht="13" x14ac:dyDescent="0.3">
      <c r="A1691" s="6" t="s">
        <v>2783</v>
      </c>
      <c r="B1691" s="1" t="s">
        <v>8300</v>
      </c>
      <c r="C1691" s="106" t="s">
        <v>6349</v>
      </c>
      <c r="D1691" s="106" t="s">
        <v>6710</v>
      </c>
      <c r="E1691" s="106" t="s">
        <v>6558</v>
      </c>
      <c r="F1691" s="62">
        <v>5346.7193012852822</v>
      </c>
      <c r="G1691" s="62">
        <v>133.046547181054</v>
      </c>
      <c r="H1691" s="62">
        <v>711362.5417823043</v>
      </c>
      <c r="I1691" s="127">
        <v>12360.000000000002</v>
      </c>
      <c r="J1691" s="16">
        <v>13923.887195843581</v>
      </c>
      <c r="K1691" s="17">
        <f>gp_need_index[[#This Row],[Normalised weighted population (base year)]]/gp_need_index[[#This Row],[Registered population (base year)]]</f>
        <v>1.1265280902786068</v>
      </c>
      <c r="L1691" s="113">
        <v>12467.428046621486</v>
      </c>
      <c r="M1691" s="16">
        <v>14050.171750048134</v>
      </c>
      <c r="N1691" s="17">
        <f>gp_need_index[[#This Row],[Normalised weighted population 2025/26]]/gp_need_index[[#This Row],[Registered population 2025/26]]</f>
        <v>1.1269502978086607</v>
      </c>
    </row>
    <row r="1692" spans="1:14" ht="13" x14ac:dyDescent="0.3">
      <c r="A1692" s="6" t="s">
        <v>2704</v>
      </c>
      <c r="B1692" s="1" t="s">
        <v>7520</v>
      </c>
      <c r="C1692" s="106" t="s">
        <v>6349</v>
      </c>
      <c r="D1692" s="106" t="s">
        <v>6710</v>
      </c>
      <c r="E1692" s="106" t="s">
        <v>6433</v>
      </c>
      <c r="F1692" s="62">
        <v>5331.6798918968025</v>
      </c>
      <c r="G1692" s="62">
        <v>138.85869101004721</v>
      </c>
      <c r="H1692" s="62">
        <v>740350.09067337995</v>
      </c>
      <c r="I1692" s="127">
        <v>14563.833333333336</v>
      </c>
      <c r="J1692" s="16">
        <v>14491.276307775281</v>
      </c>
      <c r="K1692" s="17">
        <f>gp_need_index[[#This Row],[Normalised weighted population (base year)]]/gp_need_index[[#This Row],[Registered population (base year)]]</f>
        <v>0.99501799945815173</v>
      </c>
      <c r="L1692" s="113">
        <v>14690.73386647183</v>
      </c>
      <c r="M1692" s="16">
        <v>14622.706873294992</v>
      </c>
      <c r="N1692" s="17">
        <f>gp_need_index[[#This Row],[Normalised weighted population 2025/26]]/gp_need_index[[#This Row],[Registered population 2025/26]]</f>
        <v>0.99536939449076167</v>
      </c>
    </row>
    <row r="1693" spans="1:14" ht="13" x14ac:dyDescent="0.3">
      <c r="A1693" s="6" t="s">
        <v>2665</v>
      </c>
      <c r="B1693" s="1" t="s">
        <v>8301</v>
      </c>
      <c r="C1693" s="106" t="s">
        <v>6349</v>
      </c>
      <c r="D1693" s="106" t="s">
        <v>6710</v>
      </c>
      <c r="E1693" s="106" t="s">
        <v>6433</v>
      </c>
      <c r="F1693" s="62">
        <v>5219.6005669135548</v>
      </c>
      <c r="G1693" s="62">
        <v>106.77842387615803</v>
      </c>
      <c r="H1693" s="62">
        <v>557340.72179813031</v>
      </c>
      <c r="I1693" s="127">
        <v>15496.833333333336</v>
      </c>
      <c r="J1693" s="16">
        <v>10909.134068999205</v>
      </c>
      <c r="K1693" s="17">
        <f>gp_need_index[[#This Row],[Normalised weighted population (base year)]]/gp_need_index[[#This Row],[Registered population (base year)]]</f>
        <v>0.7039589207902176</v>
      </c>
      <c r="L1693" s="113">
        <v>15649.170901837786</v>
      </c>
      <c r="M1693" s="16">
        <v>11008.075917154403</v>
      </c>
      <c r="N1693" s="17">
        <f>gp_need_index[[#This Row],[Normalised weighted population 2025/26]]/gp_need_index[[#This Row],[Registered population 2025/26]]</f>
        <v>0.70342869831280663</v>
      </c>
    </row>
    <row r="1694" spans="1:14" ht="13" x14ac:dyDescent="0.3">
      <c r="A1694" s="6" t="s">
        <v>2770</v>
      </c>
      <c r="B1694" s="1" t="s">
        <v>8302</v>
      </c>
      <c r="C1694" s="106" t="s">
        <v>6349</v>
      </c>
      <c r="D1694" s="106" t="s">
        <v>6710</v>
      </c>
      <c r="E1694" s="106" t="s">
        <v>6559</v>
      </c>
      <c r="F1694" s="62">
        <v>5478.9034525553388</v>
      </c>
      <c r="G1694" s="62">
        <v>64.23905574350195</v>
      </c>
      <c r="H1694" s="62">
        <v>351959.5843019677</v>
      </c>
      <c r="I1694" s="127">
        <v>6651.9166666666661</v>
      </c>
      <c r="J1694" s="16">
        <v>6889.0969955181081</v>
      </c>
      <c r="K1694" s="17">
        <f>gp_need_index[[#This Row],[Normalised weighted population (base year)]]/gp_need_index[[#This Row],[Registered population (base year)]]</f>
        <v>1.035655938090742</v>
      </c>
      <c r="L1694" s="113">
        <v>6713.1209152314823</v>
      </c>
      <c r="M1694" s="16">
        <v>6951.5785806325466</v>
      </c>
      <c r="N1694" s="17">
        <f>gp_need_index[[#This Row],[Normalised weighted population 2025/26]]/gp_need_index[[#This Row],[Registered population 2025/26]]</f>
        <v>1.0355211336742087</v>
      </c>
    </row>
    <row r="1695" spans="1:14" ht="13" x14ac:dyDescent="0.3">
      <c r="A1695" s="6" t="s">
        <v>2673</v>
      </c>
      <c r="B1695" s="1" t="s">
        <v>8303</v>
      </c>
      <c r="C1695" s="106" t="s">
        <v>6349</v>
      </c>
      <c r="D1695" s="106" t="s">
        <v>6710</v>
      </c>
      <c r="E1695" s="106" t="s">
        <v>6432</v>
      </c>
      <c r="F1695" s="62">
        <v>5199.31640625</v>
      </c>
      <c r="G1695" s="62">
        <v>54.076406936857062</v>
      </c>
      <c r="H1695" s="62">
        <v>281160.34977785224</v>
      </c>
      <c r="I1695" s="127">
        <v>6703.6666666666661</v>
      </c>
      <c r="J1695" s="16">
        <v>5503.3049455235232</v>
      </c>
      <c r="K1695" s="17">
        <f>gp_need_index[[#This Row],[Normalised weighted population (base year)]]/gp_need_index[[#This Row],[Registered population (base year)]]</f>
        <v>0.82093952745117449</v>
      </c>
      <c r="L1695" s="113">
        <v>6766.2708284905857</v>
      </c>
      <c r="M1695" s="16">
        <v>5553.2179045932153</v>
      </c>
      <c r="N1695" s="17">
        <f>gp_need_index[[#This Row],[Normalised weighted population 2025/26]]/gp_need_index[[#This Row],[Registered population 2025/26]]</f>
        <v>0.8207206074593415</v>
      </c>
    </row>
    <row r="1696" spans="1:14" ht="13" x14ac:dyDescent="0.3">
      <c r="A1696" s="6" t="s">
        <v>2776</v>
      </c>
      <c r="B1696" s="1" t="s">
        <v>8304</v>
      </c>
      <c r="C1696" s="106" t="s">
        <v>6349</v>
      </c>
      <c r="D1696" s="106" t="s">
        <v>6710</v>
      </c>
      <c r="E1696" s="106" t="s">
        <v>6564</v>
      </c>
      <c r="F1696" s="62">
        <v>5423.7995106396756</v>
      </c>
      <c r="G1696" s="62">
        <v>196.95924497939887</v>
      </c>
      <c r="H1696" s="62">
        <v>1068267.4565352236</v>
      </c>
      <c r="I1696" s="127">
        <v>17713.833333333332</v>
      </c>
      <c r="J1696" s="16">
        <v>20909.78184277119</v>
      </c>
      <c r="K1696" s="17">
        <f>gp_need_index[[#This Row],[Normalised weighted population (base year)]]/gp_need_index[[#This Row],[Registered population (base year)]]</f>
        <v>1.180421055640386</v>
      </c>
      <c r="L1696" s="113">
        <v>17867.155275233745</v>
      </c>
      <c r="M1696" s="16">
        <v>21099.425901315208</v>
      </c>
      <c r="N1696" s="17">
        <f>gp_need_index[[#This Row],[Normalised weighted population 2025/26]]/gp_need_index[[#This Row],[Registered population 2025/26]]</f>
        <v>1.1809057220520056</v>
      </c>
    </row>
    <row r="1697" spans="1:14" ht="13" x14ac:dyDescent="0.3">
      <c r="A1697" s="6" t="s">
        <v>2675</v>
      </c>
      <c r="B1697" s="1" t="s">
        <v>8305</v>
      </c>
      <c r="C1697" s="106" t="s">
        <v>6349</v>
      </c>
      <c r="D1697" s="106" t="s">
        <v>6710</v>
      </c>
      <c r="E1697" s="106" t="s">
        <v>6433</v>
      </c>
      <c r="F1697" s="62">
        <v>5281.6232800839553</v>
      </c>
      <c r="G1697" s="62">
        <v>117.56838635381241</v>
      </c>
      <c r="H1697" s="62">
        <v>620951.92636820045</v>
      </c>
      <c r="I1697" s="127">
        <v>12362.583333333332</v>
      </c>
      <c r="J1697" s="16">
        <v>12154.230886447935</v>
      </c>
      <c r="K1697" s="17">
        <f>gp_need_index[[#This Row],[Normalised weighted population (base year)]]/gp_need_index[[#This Row],[Registered population (base year)]]</f>
        <v>0.98314652841824612</v>
      </c>
      <c r="L1697" s="113">
        <v>12469.025914475566</v>
      </c>
      <c r="M1697" s="16">
        <v>12264.465306449016</v>
      </c>
      <c r="N1697" s="17">
        <f>gp_need_index[[#This Row],[Normalised weighted population 2025/26]]/gp_need_index[[#This Row],[Registered population 2025/26]]</f>
        <v>0.9835944997283973</v>
      </c>
    </row>
    <row r="1698" spans="1:14" ht="13" x14ac:dyDescent="0.3">
      <c r="A1698" s="6" t="s">
        <v>2705</v>
      </c>
      <c r="B1698" s="1" t="s">
        <v>12506</v>
      </c>
      <c r="C1698" s="106" t="s">
        <v>6349</v>
      </c>
      <c r="D1698" s="106" t="s">
        <v>6710</v>
      </c>
      <c r="E1698" s="106" t="s">
        <v>6432</v>
      </c>
      <c r="F1698" s="62">
        <v>5236.8630479120575</v>
      </c>
      <c r="G1698" s="62">
        <v>193.67801961175616</v>
      </c>
      <c r="H1698" s="62">
        <v>1014265.2640975926</v>
      </c>
      <c r="I1698" s="127">
        <v>16077.416666666668</v>
      </c>
      <c r="J1698" s="16">
        <v>19852.767463090906</v>
      </c>
      <c r="K1698" s="17">
        <f>gp_need_index[[#This Row],[Normalised weighted population (base year)]]/gp_need_index[[#This Row],[Registered population (base year)]]</f>
        <v>1.2348232228285578</v>
      </c>
      <c r="L1698" s="113">
        <v>16220.14558504058</v>
      </c>
      <c r="M1698" s="16">
        <v>20032.824788573369</v>
      </c>
      <c r="N1698" s="17">
        <f>gp_need_index[[#This Row],[Normalised weighted population 2025/26]]/gp_need_index[[#This Row],[Registered population 2025/26]]</f>
        <v>1.235058260330852</v>
      </c>
    </row>
    <row r="1699" spans="1:14" ht="13" x14ac:dyDescent="0.3">
      <c r="A1699" s="6" t="s">
        <v>2806</v>
      </c>
      <c r="B1699" s="1" t="s">
        <v>8306</v>
      </c>
      <c r="C1699" s="106" t="s">
        <v>6349</v>
      </c>
      <c r="D1699" s="106" t="s">
        <v>6710</v>
      </c>
      <c r="E1699" s="106" t="s">
        <v>6563</v>
      </c>
      <c r="F1699" s="62">
        <v>5426.7678674768522</v>
      </c>
      <c r="G1699" s="62">
        <v>94.517077250225981</v>
      </c>
      <c r="H1699" s="62">
        <v>512922.23774935375</v>
      </c>
      <c r="I1699" s="127">
        <v>12961.083333333334</v>
      </c>
      <c r="J1699" s="16">
        <v>10039.706843106824</v>
      </c>
      <c r="K1699" s="17">
        <f>gp_need_index[[#This Row],[Normalised weighted population (base year)]]/gp_need_index[[#This Row],[Registered population (base year)]]</f>
        <v>0.77460398833226307</v>
      </c>
      <c r="L1699" s="113">
        <v>13080.806472513143</v>
      </c>
      <c r="M1699" s="16">
        <v>10130.763304940599</v>
      </c>
      <c r="N1699" s="17">
        <f>gp_need_index[[#This Row],[Normalised weighted population 2025/26]]/gp_need_index[[#This Row],[Registered population 2025/26]]</f>
        <v>0.77447543668110186</v>
      </c>
    </row>
    <row r="1700" spans="1:14" ht="13" x14ac:dyDescent="0.3">
      <c r="A1700" s="6" t="s">
        <v>2772</v>
      </c>
      <c r="B1700" s="1" t="s">
        <v>8307</v>
      </c>
      <c r="C1700" s="106" t="s">
        <v>6349</v>
      </c>
      <c r="D1700" s="106" t="s">
        <v>6710</v>
      </c>
      <c r="E1700" s="106" t="s">
        <v>6434</v>
      </c>
      <c r="F1700" s="62">
        <v>5237.0641811294045</v>
      </c>
      <c r="G1700" s="62">
        <v>219.02237342515446</v>
      </c>
      <c r="H1700" s="62">
        <v>1147034.2267308251</v>
      </c>
      <c r="I1700" s="127">
        <v>17862</v>
      </c>
      <c r="J1700" s="16">
        <v>22451.526816067973</v>
      </c>
      <c r="K1700" s="17">
        <f>gp_need_index[[#This Row],[Normalised weighted population (base year)]]/gp_need_index[[#This Row],[Registered population (base year)]]</f>
        <v>1.2569436130370604</v>
      </c>
      <c r="L1700" s="113">
        <v>18009.12533899508</v>
      </c>
      <c r="M1700" s="16">
        <v>22655.153936519298</v>
      </c>
      <c r="N1700" s="17">
        <f>gp_need_index[[#This Row],[Normalised weighted population 2025/26]]/gp_need_index[[#This Row],[Registered population 2025/26]]</f>
        <v>1.2579819125065554</v>
      </c>
    </row>
    <row r="1701" spans="1:14" ht="13" x14ac:dyDescent="0.3">
      <c r="A1701" s="6" t="s">
        <v>2810</v>
      </c>
      <c r="B1701" s="1" t="s">
        <v>8308</v>
      </c>
      <c r="C1701" s="106" t="s">
        <v>6349</v>
      </c>
      <c r="D1701" s="106" t="s">
        <v>6710</v>
      </c>
      <c r="E1701" s="106" t="s">
        <v>6564</v>
      </c>
      <c r="F1701" s="62">
        <v>5498.5451538951684</v>
      </c>
      <c r="G1701" s="62">
        <v>150.23553881164429</v>
      </c>
      <c r="H1701" s="62">
        <v>826076.89387559623</v>
      </c>
      <c r="I1701" s="127">
        <v>15405.583333333332</v>
      </c>
      <c r="J1701" s="16">
        <v>16169.253804955937</v>
      </c>
      <c r="K1701" s="17">
        <f>gp_need_index[[#This Row],[Normalised weighted population (base year)]]/gp_need_index[[#This Row],[Registered population (base year)]]</f>
        <v>1.0495710194868271</v>
      </c>
      <c r="L1701" s="113">
        <v>15543.65991572277</v>
      </c>
      <c r="M1701" s="16">
        <v>16315.903011449702</v>
      </c>
      <c r="N1701" s="17">
        <f>gp_need_index[[#This Row],[Normalised weighted population 2025/26]]/gp_need_index[[#This Row],[Registered population 2025/26]]</f>
        <v>1.0496821919621253</v>
      </c>
    </row>
    <row r="1702" spans="1:14" ht="13" x14ac:dyDescent="0.3">
      <c r="A1702" s="6" t="s">
        <v>2707</v>
      </c>
      <c r="B1702" s="1" t="s">
        <v>8309</v>
      </c>
      <c r="C1702" s="106" t="s">
        <v>6349</v>
      </c>
      <c r="D1702" s="106" t="s">
        <v>6710</v>
      </c>
      <c r="E1702" s="106" t="s">
        <v>6560</v>
      </c>
      <c r="F1702" s="62">
        <v>5214.3373240696565</v>
      </c>
      <c r="G1702" s="62">
        <v>136.47639078864432</v>
      </c>
      <c r="H1702" s="62">
        <v>711633.93834354437</v>
      </c>
      <c r="I1702" s="127">
        <v>13258.749999999998</v>
      </c>
      <c r="J1702" s="16">
        <v>13929.199388828298</v>
      </c>
      <c r="K1702" s="17">
        <f>gp_need_index[[#This Row],[Normalised weighted population (base year)]]/gp_need_index[[#This Row],[Registered population (base year)]]</f>
        <v>1.0505665608619439</v>
      </c>
      <c r="L1702" s="113">
        <v>13381.82331883916</v>
      </c>
      <c r="M1702" s="16">
        <v>14055.532122676474</v>
      </c>
      <c r="N1702" s="17">
        <f>gp_need_index[[#This Row],[Normalised weighted population 2025/26]]/gp_need_index[[#This Row],[Registered population 2025/26]]</f>
        <v>1.0503450679167803</v>
      </c>
    </row>
    <row r="1703" spans="1:14" ht="13" x14ac:dyDescent="0.3">
      <c r="A1703" s="6" t="s">
        <v>2787</v>
      </c>
      <c r="B1703" s="1" t="s">
        <v>7488</v>
      </c>
      <c r="C1703" s="106" t="s">
        <v>6349</v>
      </c>
      <c r="D1703" s="106" t="s">
        <v>6710</v>
      </c>
      <c r="E1703" s="106" t="s">
        <v>6434</v>
      </c>
      <c r="F1703" s="62">
        <v>5210.1885845477764</v>
      </c>
      <c r="G1703" s="62">
        <v>106.75386668974625</v>
      </c>
      <c r="H1703" s="62">
        <v>556207.77758325101</v>
      </c>
      <c r="I1703" s="127">
        <v>15541</v>
      </c>
      <c r="J1703" s="16">
        <v>10886.95833367353</v>
      </c>
      <c r="K1703" s="17">
        <f>gp_need_index[[#This Row],[Normalised weighted population (base year)]]/gp_need_index[[#This Row],[Registered population (base year)]]</f>
        <v>0.70053139010832832</v>
      </c>
      <c r="L1703" s="113">
        <v>15677.366173433213</v>
      </c>
      <c r="M1703" s="16">
        <v>10985.699056036026</v>
      </c>
      <c r="N1703" s="17">
        <f>gp_need_index[[#This Row],[Normalised weighted population 2025/26]]/gp_need_index[[#This Row],[Registered population 2025/26]]</f>
        <v>0.70073626746387652</v>
      </c>
    </row>
    <row r="1704" spans="1:14" ht="13" x14ac:dyDescent="0.3">
      <c r="A1704" s="6" t="s">
        <v>2662</v>
      </c>
      <c r="B1704" s="1" t="s">
        <v>12507</v>
      </c>
      <c r="C1704" s="106" t="s">
        <v>6349</v>
      </c>
      <c r="D1704" s="106" t="s">
        <v>6710</v>
      </c>
      <c r="E1704" s="106" t="s">
        <v>6432</v>
      </c>
      <c r="F1704" s="62">
        <v>5248.4940257352937</v>
      </c>
      <c r="G1704" s="62">
        <v>190.21380083596142</v>
      </c>
      <c r="H1704" s="62">
        <v>998335.9972999465</v>
      </c>
      <c r="I1704" s="127">
        <v>20165.666666666668</v>
      </c>
      <c r="J1704" s="16">
        <v>19540.975232019515</v>
      </c>
      <c r="K1704" s="17">
        <f>gp_need_index[[#This Row],[Normalised weighted population (base year)]]/gp_need_index[[#This Row],[Registered population (base year)]]</f>
        <v>0.9690220291263788</v>
      </c>
      <c r="L1704" s="113">
        <v>20346.718960692859</v>
      </c>
      <c r="M1704" s="16">
        <v>19718.204716228094</v>
      </c>
      <c r="N1704" s="17">
        <f>gp_need_index[[#This Row],[Normalised weighted population 2025/26]]/gp_need_index[[#This Row],[Registered population 2025/26]]</f>
        <v>0.96910979870125646</v>
      </c>
    </row>
    <row r="1705" spans="1:14" ht="13" x14ac:dyDescent="0.3">
      <c r="A1705" s="6" t="s">
        <v>2685</v>
      </c>
      <c r="B1705" s="1" t="s">
        <v>8310</v>
      </c>
      <c r="C1705" s="106" t="s">
        <v>6349</v>
      </c>
      <c r="D1705" s="106" t="s">
        <v>6710</v>
      </c>
      <c r="E1705" s="106" t="s">
        <v>6433</v>
      </c>
      <c r="F1705" s="62">
        <v>5255.6067129847515</v>
      </c>
      <c r="G1705" s="62">
        <v>221.33208934697495</v>
      </c>
      <c r="H1705" s="62">
        <v>1163234.4145709025</v>
      </c>
      <c r="I1705" s="127">
        <v>21544.916666666664</v>
      </c>
      <c r="J1705" s="16">
        <v>22768.621932534963</v>
      </c>
      <c r="K1705" s="17">
        <f>gp_need_index[[#This Row],[Normalised weighted population (base year)]]/gp_need_index[[#This Row],[Registered population (base year)]]</f>
        <v>1.0567978648885452</v>
      </c>
      <c r="L1705" s="113">
        <v>21736.669597789583</v>
      </c>
      <c r="M1705" s="16">
        <v>22975.124989487373</v>
      </c>
      <c r="N1705" s="17">
        <f>gp_need_index[[#This Row],[Normalised weighted population 2025/26]]/gp_need_index[[#This Row],[Registered population 2025/26]]</f>
        <v>1.0569753975477334</v>
      </c>
    </row>
    <row r="1706" spans="1:14" ht="13" x14ac:dyDescent="0.3">
      <c r="A1706" s="6" t="s">
        <v>2697</v>
      </c>
      <c r="B1706" s="1" t="s">
        <v>8311</v>
      </c>
      <c r="C1706" s="106" t="s">
        <v>6349</v>
      </c>
      <c r="D1706" s="106" t="s">
        <v>6710</v>
      </c>
      <c r="E1706" s="106" t="s">
        <v>6433</v>
      </c>
      <c r="F1706" s="62">
        <v>5264.1265510110297</v>
      </c>
      <c r="G1706" s="62">
        <v>142.46574162311578</v>
      </c>
      <c r="H1706" s="62">
        <v>749957.69308772089</v>
      </c>
      <c r="I1706" s="127">
        <v>12388.25</v>
      </c>
      <c r="J1706" s="16">
        <v>14679.331152362158</v>
      </c>
      <c r="K1706" s="17">
        <f>gp_need_index[[#This Row],[Normalised weighted population (base year)]]/gp_need_index[[#This Row],[Registered population (base year)]]</f>
        <v>1.1849398544880962</v>
      </c>
      <c r="L1706" s="113">
        <v>12494.322851228349</v>
      </c>
      <c r="M1706" s="16">
        <v>14812.467306406155</v>
      </c>
      <c r="N1706" s="17">
        <f>gp_need_index[[#This Row],[Normalised weighted population 2025/26]]/gp_need_index[[#This Row],[Registered population 2025/26]]</f>
        <v>1.1855358215711469</v>
      </c>
    </row>
    <row r="1707" spans="1:14" ht="13" x14ac:dyDescent="0.3">
      <c r="A1707" s="6" t="s">
        <v>2678</v>
      </c>
      <c r="B1707" s="1" t="s">
        <v>6793</v>
      </c>
      <c r="C1707" s="106" t="s">
        <v>6349</v>
      </c>
      <c r="D1707" s="106" t="s">
        <v>6710</v>
      </c>
      <c r="E1707" s="106" t="s">
        <v>6565</v>
      </c>
      <c r="F1707" s="62">
        <v>5475.6137091818819</v>
      </c>
      <c r="G1707" s="62">
        <v>114.7691485485082</v>
      </c>
      <c r="H1707" s="62">
        <v>628431.52318334335</v>
      </c>
      <c r="I1707" s="127">
        <v>9722.5833333333321</v>
      </c>
      <c r="J1707" s="16">
        <v>12300.633116263842</v>
      </c>
      <c r="K1707" s="17">
        <f>gp_need_index[[#This Row],[Normalised weighted population (base year)]]/gp_need_index[[#This Row],[Registered population (base year)]]</f>
        <v>1.2651609859790875</v>
      </c>
      <c r="L1707" s="113">
        <v>9805.9869325528816</v>
      </c>
      <c r="M1707" s="16">
        <v>12412.195350837592</v>
      </c>
      <c r="N1707" s="17">
        <f>gp_need_index[[#This Row],[Normalised weighted population 2025/26]]/gp_need_index[[#This Row],[Registered population 2025/26]]</f>
        <v>1.2657772681332966</v>
      </c>
    </row>
    <row r="1708" spans="1:14" ht="13" x14ac:dyDescent="0.3">
      <c r="A1708" s="6" t="s">
        <v>2805</v>
      </c>
      <c r="B1708" s="1" t="s">
        <v>8312</v>
      </c>
      <c r="C1708" s="106" t="s">
        <v>6349</v>
      </c>
      <c r="D1708" s="106" t="s">
        <v>6710</v>
      </c>
      <c r="E1708" s="106" t="s">
        <v>6563</v>
      </c>
      <c r="F1708" s="62">
        <v>5417.505028879541</v>
      </c>
      <c r="G1708" s="62">
        <v>143.15746752079824</v>
      </c>
      <c r="H1708" s="62">
        <v>775556.30021558399</v>
      </c>
      <c r="I1708" s="127">
        <v>14939.25</v>
      </c>
      <c r="J1708" s="16">
        <v>15180.386657936082</v>
      </c>
      <c r="K1708" s="17">
        <f>gp_need_index[[#This Row],[Normalised weighted population (base year)]]/gp_need_index[[#This Row],[Registered population (base year)]]</f>
        <v>1.0161411488485754</v>
      </c>
      <c r="L1708" s="113">
        <v>15076.383606758371</v>
      </c>
      <c r="M1708" s="16">
        <v>15318.067201794729</v>
      </c>
      <c r="N1708" s="17">
        <f>gp_need_index[[#This Row],[Normalised weighted population 2025/26]]/gp_need_index[[#This Row],[Registered population 2025/26]]</f>
        <v>1.0160306079587957</v>
      </c>
    </row>
    <row r="1709" spans="1:14" ht="13" x14ac:dyDescent="0.3">
      <c r="A1709" s="6" t="s">
        <v>2671</v>
      </c>
      <c r="B1709" s="1" t="s">
        <v>8313</v>
      </c>
      <c r="C1709" s="106" t="s">
        <v>6349</v>
      </c>
      <c r="D1709" s="106" t="s">
        <v>6710</v>
      </c>
      <c r="E1709" s="106" t="s">
        <v>6560</v>
      </c>
      <c r="F1709" s="62">
        <v>5253.7146618412989</v>
      </c>
      <c r="G1709" s="62">
        <v>126.18801981578338</v>
      </c>
      <c r="H1709" s="62">
        <v>662955.84985490155</v>
      </c>
      <c r="I1709" s="127">
        <v>14088.499999999998</v>
      </c>
      <c r="J1709" s="16">
        <v>12976.396600917973</v>
      </c>
      <c r="K1709" s="17">
        <f>gp_need_index[[#This Row],[Normalised weighted population (base year)]]/gp_need_index[[#This Row],[Registered population (base year)]]</f>
        <v>0.92106303729410333</v>
      </c>
      <c r="L1709" s="113">
        <v>14217.360366968258</v>
      </c>
      <c r="M1709" s="16">
        <v>13094.087762651716</v>
      </c>
      <c r="N1709" s="17">
        <f>gp_need_index[[#This Row],[Normalised weighted population 2025/26]]/gp_need_index[[#This Row],[Registered population 2025/26]]</f>
        <v>0.92099288649063971</v>
      </c>
    </row>
    <row r="1710" spans="1:14" ht="13" x14ac:dyDescent="0.3">
      <c r="A1710" s="6" t="s">
        <v>2797</v>
      </c>
      <c r="B1710" s="1" t="s">
        <v>8314</v>
      </c>
      <c r="C1710" s="106" t="s">
        <v>6349</v>
      </c>
      <c r="D1710" s="106" t="s">
        <v>6710</v>
      </c>
      <c r="E1710" s="106" t="s">
        <v>6558</v>
      </c>
      <c r="F1710" s="62">
        <v>5410.8793415052323</v>
      </c>
      <c r="G1710" s="62">
        <v>224.04924822394523</v>
      </c>
      <c r="H1710" s="62">
        <v>1212303.4486947232</v>
      </c>
      <c r="I1710" s="127">
        <v>19458.583333333336</v>
      </c>
      <c r="J1710" s="16">
        <v>23729.07691268792</v>
      </c>
      <c r="K1710" s="17">
        <f>gp_need_index[[#This Row],[Normalised weighted population (base year)]]/gp_need_index[[#This Row],[Registered population (base year)]]</f>
        <v>1.2194658010914421</v>
      </c>
      <c r="L1710" s="113">
        <v>19628.559556254942</v>
      </c>
      <c r="M1710" s="16">
        <v>23944.290944334116</v>
      </c>
      <c r="N1710" s="17">
        <f>gp_need_index[[#This Row],[Normalised weighted population 2025/26]]/gp_need_index[[#This Row],[Registered population 2025/26]]</f>
        <v>1.2198699999207991</v>
      </c>
    </row>
    <row r="1711" spans="1:14" ht="13" x14ac:dyDescent="0.3">
      <c r="A1711" s="6" t="s">
        <v>2803</v>
      </c>
      <c r="B1711" s="1" t="s">
        <v>8315</v>
      </c>
      <c r="C1711" s="106" t="s">
        <v>6349</v>
      </c>
      <c r="D1711" s="106" t="s">
        <v>6710</v>
      </c>
      <c r="E1711" s="106" t="s">
        <v>6559</v>
      </c>
      <c r="F1711" s="62">
        <v>5342.6026833274145</v>
      </c>
      <c r="G1711" s="62">
        <v>96.551392991668848</v>
      </c>
      <c r="H1711" s="62">
        <v>515835.73127628973</v>
      </c>
      <c r="I1711" s="127">
        <v>10950.5</v>
      </c>
      <c r="J1711" s="16">
        <v>10096.734241700566</v>
      </c>
      <c r="K1711" s="17">
        <f>gp_need_index[[#This Row],[Normalised weighted population (base year)]]/gp_need_index[[#This Row],[Registered population (base year)]]</f>
        <v>0.9220340844436844</v>
      </c>
      <c r="L1711" s="113">
        <v>11053.131708837936</v>
      </c>
      <c r="M1711" s="16">
        <v>10188.30792114086</v>
      </c>
      <c r="N1711" s="17">
        <f>gp_need_index[[#This Row],[Normalised weighted population 2025/26]]/gp_need_index[[#This Row],[Registered population 2025/26]]</f>
        <v>0.92175757871358988</v>
      </c>
    </row>
    <row r="1712" spans="1:14" ht="13" x14ac:dyDescent="0.3">
      <c r="A1712" s="6" t="s">
        <v>2778</v>
      </c>
      <c r="B1712" s="1" t="s">
        <v>8316</v>
      </c>
      <c r="C1712" s="106" t="s">
        <v>6349</v>
      </c>
      <c r="D1712" s="106" t="s">
        <v>6710</v>
      </c>
      <c r="E1712" s="106" t="s">
        <v>6559</v>
      </c>
      <c r="F1712" s="62">
        <v>5443.1432373046873</v>
      </c>
      <c r="G1712" s="62"/>
      <c r="H1712" s="62"/>
      <c r="I1712" s="127">
        <v>2264.333333333333</v>
      </c>
      <c r="J1712" s="16"/>
      <c r="K1712" s="17">
        <f>gp_need_index[[#This Row],[Normalised weighted population (base year)]]/gp_need_index[[#This Row],[Registered population (base year)]]</f>
        <v>0</v>
      </c>
      <c r="L1712" s="113">
        <v>2287.423017306467</v>
      </c>
      <c r="M1712" s="16"/>
      <c r="N1712" s="17">
        <f>gp_need_index[[#This Row],[Normalised weighted population 2025/26]]/gp_need_index[[#This Row],[Registered population 2025/26]]</f>
        <v>0</v>
      </c>
    </row>
    <row r="1713" spans="1:14" ht="13" x14ac:dyDescent="0.3">
      <c r="A1713" s="6" t="s">
        <v>2779</v>
      </c>
      <c r="B1713" s="1" t="s">
        <v>8317</v>
      </c>
      <c r="C1713" s="106" t="s">
        <v>6349</v>
      </c>
      <c r="D1713" s="106" t="s">
        <v>6710</v>
      </c>
      <c r="E1713" s="106" t="s">
        <v>6564</v>
      </c>
      <c r="F1713" s="62">
        <v>5307.3787597656246</v>
      </c>
      <c r="G1713" s="62">
        <v>57.036265211946009</v>
      </c>
      <c r="H1713" s="62">
        <v>302713.06252224126</v>
      </c>
      <c r="I1713" s="127">
        <v>5088.3333333333321</v>
      </c>
      <c r="J1713" s="16">
        <v>5925.1679526273347</v>
      </c>
      <c r="K1713" s="17">
        <f>gp_need_index[[#This Row],[Normalised weighted population (base year)]]/gp_need_index[[#This Row],[Registered population (base year)]]</f>
        <v>1.1644614384462502</v>
      </c>
      <c r="L1713" s="113">
        <v>5130.7875167894617</v>
      </c>
      <c r="M1713" s="16">
        <v>5978.9070545720851</v>
      </c>
      <c r="N1713" s="17">
        <f>gp_need_index[[#This Row],[Normalised weighted population 2025/26]]/gp_need_index[[#This Row],[Registered population 2025/26]]</f>
        <v>1.1653000704097225</v>
      </c>
    </row>
    <row r="1714" spans="1:14" ht="13" x14ac:dyDescent="0.3">
      <c r="A1714" s="6" t="s">
        <v>2800</v>
      </c>
      <c r="B1714" s="1" t="s">
        <v>8318</v>
      </c>
      <c r="C1714" s="106" t="s">
        <v>6349</v>
      </c>
      <c r="D1714" s="106" t="s">
        <v>6710</v>
      </c>
      <c r="E1714" s="106" t="s">
        <v>6564</v>
      </c>
      <c r="F1714" s="62">
        <v>5384.7841094970699</v>
      </c>
      <c r="G1714" s="62">
        <v>164.28893602307409</v>
      </c>
      <c r="H1714" s="62">
        <v>884660.4520632301</v>
      </c>
      <c r="I1714" s="127">
        <v>14774.083333333332</v>
      </c>
      <c r="J1714" s="16">
        <v>17315.941756351305</v>
      </c>
      <c r="K1714" s="17">
        <f>gp_need_index[[#This Row],[Normalised weighted population (base year)]]/gp_need_index[[#This Row],[Registered population (base year)]]</f>
        <v>1.1720484693140334</v>
      </c>
      <c r="L1714" s="113">
        <v>14906.801582809294</v>
      </c>
      <c r="M1714" s="16">
        <v>17472.991002339568</v>
      </c>
      <c r="N1714" s="17">
        <f>gp_need_index[[#This Row],[Normalised weighted population 2025/26]]/gp_need_index[[#This Row],[Registered population 2025/26]]</f>
        <v>1.172148894937304</v>
      </c>
    </row>
    <row r="1715" spans="1:14" ht="13" x14ac:dyDescent="0.3">
      <c r="A1715" s="6" t="s">
        <v>2666</v>
      </c>
      <c r="B1715" s="1" t="s">
        <v>8319</v>
      </c>
      <c r="C1715" s="106" t="s">
        <v>6349</v>
      </c>
      <c r="D1715" s="106" t="s">
        <v>6710</v>
      </c>
      <c r="E1715" s="106" t="s">
        <v>6560</v>
      </c>
      <c r="F1715" s="62">
        <v>5224.5363096039873</v>
      </c>
      <c r="G1715" s="62">
        <v>199.13674318295202</v>
      </c>
      <c r="H1715" s="62">
        <v>1040397.1453356171</v>
      </c>
      <c r="I1715" s="127">
        <v>18052.083333333328</v>
      </c>
      <c r="J1715" s="16">
        <v>20364.261033811959</v>
      </c>
      <c r="K1715" s="17">
        <f>gp_need_index[[#This Row],[Normalised weighted population (base year)]]/gp_need_index[[#This Row],[Registered population (base year)]]</f>
        <v>1.1280837041234557</v>
      </c>
      <c r="L1715" s="113">
        <v>18210.899770737931</v>
      </c>
      <c r="M1715" s="16">
        <v>20548.957418534741</v>
      </c>
      <c r="N1715" s="17">
        <f>gp_need_index[[#This Row],[Normalised weighted population 2025/26]]/gp_need_index[[#This Row],[Registered population 2025/26]]</f>
        <v>1.1283878159361298</v>
      </c>
    </row>
    <row r="1716" spans="1:14" ht="13" x14ac:dyDescent="0.3">
      <c r="A1716" s="6" t="s">
        <v>2767</v>
      </c>
      <c r="B1716" s="1" t="s">
        <v>8320</v>
      </c>
      <c r="C1716" s="106" t="s">
        <v>6349</v>
      </c>
      <c r="D1716" s="106" t="s">
        <v>6710</v>
      </c>
      <c r="E1716" s="106" t="s">
        <v>6434</v>
      </c>
      <c r="F1716" s="62">
        <v>5304.29833984375</v>
      </c>
      <c r="G1716" s="62">
        <v>113.48107247242282</v>
      </c>
      <c r="H1716" s="62">
        <v>601937.46431916067</v>
      </c>
      <c r="I1716" s="127">
        <v>13624.583333333336</v>
      </c>
      <c r="J1716" s="16">
        <v>11782.050445238394</v>
      </c>
      <c r="K1716" s="17">
        <f>gp_need_index[[#This Row],[Normalised weighted population (base year)]]/gp_need_index[[#This Row],[Registered population (base year)]]</f>
        <v>0.86476409274204535</v>
      </c>
      <c r="L1716" s="113">
        <v>13747.602233312367</v>
      </c>
      <c r="M1716" s="16">
        <v>11888.909325029996</v>
      </c>
      <c r="N1716" s="17">
        <f>gp_need_index[[#This Row],[Normalised weighted population 2025/26]]/gp_need_index[[#This Row],[Registered population 2025/26]]</f>
        <v>0.8647987571404635</v>
      </c>
    </row>
    <row r="1717" spans="1:14" ht="13" x14ac:dyDescent="0.3">
      <c r="A1717" s="6" t="s">
        <v>2695</v>
      </c>
      <c r="B1717" s="1" t="s">
        <v>8321</v>
      </c>
      <c r="C1717" s="106" t="s">
        <v>6349</v>
      </c>
      <c r="D1717" s="106" t="s">
        <v>6710</v>
      </c>
      <c r="E1717" s="106" t="s">
        <v>6431</v>
      </c>
      <c r="F1717" s="62">
        <v>5270.6030987995427</v>
      </c>
      <c r="G1717" s="62">
        <v>114.29891914438367</v>
      </c>
      <c r="H1717" s="62">
        <v>602424.237431827</v>
      </c>
      <c r="I1717" s="127">
        <v>9860.0833333333339</v>
      </c>
      <c r="J1717" s="16">
        <v>11791.578320987592</v>
      </c>
      <c r="K1717" s="17">
        <f>gp_need_index[[#This Row],[Normalised weighted population (base year)]]/gp_need_index[[#This Row],[Registered population (base year)]]</f>
        <v>1.1958903309797169</v>
      </c>
      <c r="L1717" s="113">
        <v>9947.4295356802231</v>
      </c>
      <c r="M1717" s="16">
        <v>11898.523615120577</v>
      </c>
      <c r="N1717" s="17">
        <f>gp_need_index[[#This Row],[Normalised weighted population 2025/26]]/gp_need_index[[#This Row],[Registered population 2025/26]]</f>
        <v>1.1961405278059036</v>
      </c>
    </row>
    <row r="1718" spans="1:14" ht="13" x14ac:dyDescent="0.3">
      <c r="A1718" s="6" t="s">
        <v>2682</v>
      </c>
      <c r="B1718" s="1" t="s">
        <v>8322</v>
      </c>
      <c r="C1718" s="106" t="s">
        <v>6349</v>
      </c>
      <c r="D1718" s="106" t="s">
        <v>6710</v>
      </c>
      <c r="E1718" s="106" t="s">
        <v>6433</v>
      </c>
      <c r="F1718" s="62">
        <v>5365.3124927122199</v>
      </c>
      <c r="G1718" s="62">
        <v>134.13438748118074</v>
      </c>
      <c r="H1718" s="62">
        <v>719672.90485508065</v>
      </c>
      <c r="I1718" s="127">
        <v>16506.333333333332</v>
      </c>
      <c r="J1718" s="16">
        <v>14086.550466940098</v>
      </c>
      <c r="K1718" s="17">
        <f>gp_need_index[[#This Row],[Normalised weighted population (base year)]]/gp_need_index[[#This Row],[Registered population (base year)]]</f>
        <v>0.85340276259254622</v>
      </c>
      <c r="L1718" s="113">
        <v>16695.099697838126</v>
      </c>
      <c r="M1718" s="16">
        <v>14214.310317402582</v>
      </c>
      <c r="N1718" s="17">
        <f>gp_need_index[[#This Row],[Normalised weighted population 2025/26]]/gp_need_index[[#This Row],[Registered population 2025/26]]</f>
        <v>0.8514061356125483</v>
      </c>
    </row>
    <row r="1719" spans="1:14" ht="13" x14ac:dyDescent="0.3">
      <c r="A1719" s="6" t="s">
        <v>2811</v>
      </c>
      <c r="B1719" s="1" t="s">
        <v>8323</v>
      </c>
      <c r="C1719" s="106" t="s">
        <v>6349</v>
      </c>
      <c r="D1719" s="106" t="s">
        <v>6710</v>
      </c>
      <c r="E1719" s="106" t="s">
        <v>6434</v>
      </c>
      <c r="F1719" s="62">
        <v>5259.9840749717623</v>
      </c>
      <c r="G1719" s="62">
        <v>96.079539602788515</v>
      </c>
      <c r="H1719" s="62">
        <v>505376.84824128635</v>
      </c>
      <c r="I1719" s="127">
        <v>10520.583333333332</v>
      </c>
      <c r="J1719" s="16">
        <v>9892.0168170115448</v>
      </c>
      <c r="K1719" s="17">
        <f>gp_need_index[[#This Row],[Normalised weighted population (base year)]]/gp_need_index[[#This Row],[Registered population (base year)]]</f>
        <v>0.94025364407976864</v>
      </c>
      <c r="L1719" s="113">
        <v>10607.680578611342</v>
      </c>
      <c r="M1719" s="16">
        <v>9981.7337844323338</v>
      </c>
      <c r="N1719" s="17">
        <f>gp_need_index[[#This Row],[Normalised weighted population 2025/26]]/gp_need_index[[#This Row],[Registered population 2025/26]]</f>
        <v>0.94099117243017971</v>
      </c>
    </row>
    <row r="1720" spans="1:14" ht="13" x14ac:dyDescent="0.3">
      <c r="A1720" s="6" t="s">
        <v>2799</v>
      </c>
      <c r="B1720" s="1" t="s">
        <v>8324</v>
      </c>
      <c r="C1720" s="106" t="s">
        <v>6349</v>
      </c>
      <c r="D1720" s="106" t="s">
        <v>6710</v>
      </c>
      <c r="E1720" s="106" t="s">
        <v>6434</v>
      </c>
      <c r="F1720" s="62">
        <v>5299.0680046801299</v>
      </c>
      <c r="G1720" s="62">
        <v>231.61222799934725</v>
      </c>
      <c r="H1720" s="62">
        <v>1227328.9468840205</v>
      </c>
      <c r="I1720" s="127">
        <v>22602.25</v>
      </c>
      <c r="J1720" s="16">
        <v>24023.17918763333</v>
      </c>
      <c r="K1720" s="17">
        <f>gp_need_index[[#This Row],[Normalised weighted population (base year)]]/gp_need_index[[#This Row],[Registered population (base year)]]</f>
        <v>1.0628667140498547</v>
      </c>
      <c r="L1720" s="113">
        <v>22789.093852745169</v>
      </c>
      <c r="M1720" s="16">
        <v>24241.060619134154</v>
      </c>
      <c r="N1720" s="17">
        <f>gp_need_index[[#This Row],[Normalised weighted population 2025/26]]/gp_need_index[[#This Row],[Registered population 2025/26]]</f>
        <v>1.0637132294847291</v>
      </c>
    </row>
    <row r="1721" spans="1:14" ht="13" x14ac:dyDescent="0.3">
      <c r="A1721" s="6" t="s">
        <v>2667</v>
      </c>
      <c r="B1721" s="1" t="s">
        <v>8325</v>
      </c>
      <c r="C1721" s="106" t="s">
        <v>6349</v>
      </c>
      <c r="D1721" s="106" t="s">
        <v>6710</v>
      </c>
      <c r="E1721" s="106" t="s">
        <v>6565</v>
      </c>
      <c r="F1721" s="62">
        <v>5306.7374311174663</v>
      </c>
      <c r="G1721" s="62">
        <v>137.70471336181885</v>
      </c>
      <c r="H1721" s="62">
        <v>730762.75683846558</v>
      </c>
      <c r="I1721" s="127">
        <v>13847.25</v>
      </c>
      <c r="J1721" s="16">
        <v>14303.618191153369</v>
      </c>
      <c r="K1721" s="17">
        <f>gp_need_index[[#This Row],[Normalised weighted population (base year)]]/gp_need_index[[#This Row],[Registered population (base year)]]</f>
        <v>1.0329573157957983</v>
      </c>
      <c r="L1721" s="113">
        <v>13976.612102186344</v>
      </c>
      <c r="M1721" s="16">
        <v>14433.346766326053</v>
      </c>
      <c r="N1721" s="17">
        <f>gp_need_index[[#This Row],[Normalised weighted population 2025/26]]/gp_need_index[[#This Row],[Registered population 2025/26]]</f>
        <v>1.0326784961048081</v>
      </c>
    </row>
    <row r="1722" spans="1:14" ht="13" x14ac:dyDescent="0.3">
      <c r="A1722" s="6" t="s">
        <v>2698</v>
      </c>
      <c r="B1722" s="1" t="s">
        <v>8326</v>
      </c>
      <c r="C1722" s="106" t="s">
        <v>6349</v>
      </c>
      <c r="D1722" s="106" t="s">
        <v>6710</v>
      </c>
      <c r="E1722" s="106" t="s">
        <v>6433</v>
      </c>
      <c r="F1722" s="62">
        <v>5233.9683706160076</v>
      </c>
      <c r="G1722" s="62">
        <v>154.13970610945188</v>
      </c>
      <c r="H1722" s="62">
        <v>806762.3464329181</v>
      </c>
      <c r="I1722" s="127">
        <v>15972.083333333332</v>
      </c>
      <c r="J1722" s="16">
        <v>15791.199628590661</v>
      </c>
      <c r="K1722" s="17">
        <f>gp_need_index[[#This Row],[Normalised weighted population (base year)]]/gp_need_index[[#This Row],[Registered population (base year)]]</f>
        <v>0.98867500870314318</v>
      </c>
      <c r="L1722" s="113">
        <v>16121.932503825978</v>
      </c>
      <c r="M1722" s="16">
        <v>15934.42002224962</v>
      </c>
      <c r="N1722" s="17">
        <f>gp_need_index[[#This Row],[Normalised weighted population 2025/26]]/gp_need_index[[#This Row],[Registered population 2025/26]]</f>
        <v>0.98836910640012554</v>
      </c>
    </row>
    <row r="1723" spans="1:14" ht="13" x14ac:dyDescent="0.3">
      <c r="A1723" s="6" t="s">
        <v>2688</v>
      </c>
      <c r="B1723" s="1" t="s">
        <v>8327</v>
      </c>
      <c r="C1723" s="106" t="s">
        <v>6349</v>
      </c>
      <c r="D1723" s="106" t="s">
        <v>6710</v>
      </c>
      <c r="E1723" s="106" t="s">
        <v>6565</v>
      </c>
      <c r="F1723" s="62">
        <v>5323.3566915047268</v>
      </c>
      <c r="G1723" s="62">
        <v>153.99605529939004</v>
      </c>
      <c r="H1723" s="62">
        <v>819775.93144333991</v>
      </c>
      <c r="I1723" s="127">
        <v>12621.833333333336</v>
      </c>
      <c r="J1723" s="16">
        <v>16045.921629055631</v>
      </c>
      <c r="K1723" s="17">
        <f>gp_need_index[[#This Row],[Normalised weighted population (base year)]]/gp_need_index[[#This Row],[Registered population (base year)]]</f>
        <v>1.2712829590832522</v>
      </c>
      <c r="L1723" s="113">
        <v>12725.659383144386</v>
      </c>
      <c r="M1723" s="16">
        <v>16191.452257911296</v>
      </c>
      <c r="N1723" s="17">
        <f>gp_need_index[[#This Row],[Normalised weighted population 2025/26]]/gp_need_index[[#This Row],[Registered population 2025/26]]</f>
        <v>1.2723468207358657</v>
      </c>
    </row>
    <row r="1724" spans="1:14" ht="13" x14ac:dyDescent="0.3">
      <c r="A1724" s="6" t="s">
        <v>2780</v>
      </c>
      <c r="B1724" s="1" t="s">
        <v>8328</v>
      </c>
      <c r="C1724" s="106" t="s">
        <v>6349</v>
      </c>
      <c r="D1724" s="106" t="s">
        <v>6710</v>
      </c>
      <c r="E1724" s="106" t="s">
        <v>6559</v>
      </c>
      <c r="F1724" s="62">
        <v>5230.7129063760085</v>
      </c>
      <c r="G1724" s="62">
        <v>45.474639831816681</v>
      </c>
      <c r="H1724" s="62">
        <v>237864.78548108402</v>
      </c>
      <c r="I1724" s="127">
        <v>7294.75</v>
      </c>
      <c r="J1724" s="16">
        <v>4655.8572406750454</v>
      </c>
      <c r="K1724" s="17">
        <f>gp_need_index[[#This Row],[Normalised weighted population (base year)]]/gp_need_index[[#This Row],[Registered population (base year)]]</f>
        <v>0.63824767684636829</v>
      </c>
      <c r="L1724" s="113">
        <v>7360.9262473175786</v>
      </c>
      <c r="M1724" s="16">
        <v>4698.084159624389</v>
      </c>
      <c r="N1724" s="17">
        <f>gp_need_index[[#This Row],[Normalised weighted population 2025/26]]/gp_need_index[[#This Row],[Registered population 2025/26]]</f>
        <v>0.63824632957522631</v>
      </c>
    </row>
    <row r="1725" spans="1:14" ht="13" x14ac:dyDescent="0.3">
      <c r="A1725" s="6" t="s">
        <v>2812</v>
      </c>
      <c r="B1725" s="1" t="s">
        <v>8329</v>
      </c>
      <c r="C1725" s="106" t="s">
        <v>6349</v>
      </c>
      <c r="D1725" s="106" t="s">
        <v>6710</v>
      </c>
      <c r="E1725" s="106" t="s">
        <v>6564</v>
      </c>
      <c r="F1725" s="62">
        <v>5255.6304183467746</v>
      </c>
      <c r="G1725" s="62">
        <v>34.806753276148243</v>
      </c>
      <c r="H1725" s="62">
        <v>182931.43128201595</v>
      </c>
      <c r="I1725" s="127">
        <v>3706.1666666666661</v>
      </c>
      <c r="J1725" s="16">
        <v>3580.6167237359073</v>
      </c>
      <c r="K1725" s="17">
        <f>gp_need_index[[#This Row],[Normalised weighted population (base year)]]/gp_need_index[[#This Row],[Registered population (base year)]]</f>
        <v>0.96612404292015319</v>
      </c>
      <c r="L1725" s="113">
        <v>3739.6465047846177</v>
      </c>
      <c r="M1725" s="16">
        <v>3613.0916052380594</v>
      </c>
      <c r="N1725" s="17">
        <f>gp_need_index[[#This Row],[Normalised weighted population 2025/26]]/gp_need_index[[#This Row],[Registered population 2025/26]]</f>
        <v>0.96615859296202455</v>
      </c>
    </row>
    <row r="1726" spans="1:14" ht="13" x14ac:dyDescent="0.3">
      <c r="A1726" s="6" t="s">
        <v>2661</v>
      </c>
      <c r="B1726" s="1" t="s">
        <v>8330</v>
      </c>
      <c r="C1726" s="106" t="s">
        <v>6349</v>
      </c>
      <c r="D1726" s="106" t="s">
        <v>6710</v>
      </c>
      <c r="E1726" s="106" t="s">
        <v>6432</v>
      </c>
      <c r="F1726" s="62">
        <v>5341.5276676593439</v>
      </c>
      <c r="G1726" s="62">
        <v>120.10775298800033</v>
      </c>
      <c r="H1726" s="62">
        <v>641558.88568579801</v>
      </c>
      <c r="I1726" s="127">
        <v>16637.833333333336</v>
      </c>
      <c r="J1726" s="16">
        <v>12557.58214566475</v>
      </c>
      <c r="K1726" s="17">
        <f>gp_need_index[[#This Row],[Normalised weighted population (base year)]]/gp_need_index[[#This Row],[Registered population (base year)]]</f>
        <v>0.75476066468979819</v>
      </c>
      <c r="L1726" s="113">
        <v>16780.59106178287</v>
      </c>
      <c r="M1726" s="16">
        <v>12671.47481377152</v>
      </c>
      <c r="N1726" s="17">
        <f>gp_need_index[[#This Row],[Normalised weighted population 2025/26]]/gp_need_index[[#This Row],[Registered population 2025/26]]</f>
        <v>0.75512684667170638</v>
      </c>
    </row>
    <row r="1727" spans="1:14" ht="13" x14ac:dyDescent="0.3">
      <c r="A1727" s="6" t="s">
        <v>2781</v>
      </c>
      <c r="B1727" s="1" t="s">
        <v>8331</v>
      </c>
      <c r="C1727" s="106" t="s">
        <v>6349</v>
      </c>
      <c r="D1727" s="106" t="s">
        <v>6710</v>
      </c>
      <c r="E1727" s="106" t="s">
        <v>6559</v>
      </c>
      <c r="F1727" s="62">
        <v>5355.7556268601193</v>
      </c>
      <c r="G1727" s="62">
        <v>103.78747979846261</v>
      </c>
      <c r="H1727" s="62">
        <v>555860.37892824714</v>
      </c>
      <c r="I1727" s="127">
        <v>12286.583333333334</v>
      </c>
      <c r="J1727" s="16">
        <v>10880.158510235904</v>
      </c>
      <c r="K1727" s="17">
        <f>gp_need_index[[#This Row],[Normalised weighted population (base year)]]/gp_need_index[[#This Row],[Registered population (base year)]]</f>
        <v>0.88553165799300626</v>
      </c>
      <c r="L1727" s="113">
        <v>12397.811922312972</v>
      </c>
      <c r="M1727" s="16">
        <v>10978.83756069174</v>
      </c>
      <c r="N1727" s="17">
        <f>gp_need_index[[#This Row],[Normalised weighted population 2025/26]]/gp_need_index[[#This Row],[Registered population 2025/26]]</f>
        <v>0.88554638749863335</v>
      </c>
    </row>
    <row r="1728" spans="1:14" ht="13" x14ac:dyDescent="0.3">
      <c r="A1728" s="6" t="s">
        <v>2796</v>
      </c>
      <c r="B1728" s="1" t="s">
        <v>8332</v>
      </c>
      <c r="C1728" s="106" t="s">
        <v>6349</v>
      </c>
      <c r="D1728" s="106" t="s">
        <v>6710</v>
      </c>
      <c r="E1728" s="106" t="s">
        <v>6558</v>
      </c>
      <c r="F1728" s="62">
        <v>5340.1649693080353</v>
      </c>
      <c r="G1728" s="62">
        <v>117.25262546795284</v>
      </c>
      <c r="H1728" s="62">
        <v>626148.36308335699</v>
      </c>
      <c r="I1728" s="127">
        <v>8613.8333333333339</v>
      </c>
      <c r="J1728" s="16">
        <v>12255.943577786582</v>
      </c>
      <c r="K1728" s="17">
        <f>gp_need_index[[#This Row],[Normalised weighted population (base year)]]/gp_need_index[[#This Row],[Registered population (base year)]]</f>
        <v>1.4228210720492132</v>
      </c>
      <c r="L1728" s="113">
        <v>8685.7169821751068</v>
      </c>
      <c r="M1728" s="16">
        <v>12367.100494623639</v>
      </c>
      <c r="N1728" s="17">
        <f>gp_need_index[[#This Row],[Normalised weighted population 2025/26]]/gp_need_index[[#This Row],[Registered population 2025/26]]</f>
        <v>1.423843364917772</v>
      </c>
    </row>
    <row r="1729" spans="1:14" ht="13" x14ac:dyDescent="0.3">
      <c r="A1729" s="6" t="s">
        <v>2777</v>
      </c>
      <c r="B1729" s="1" t="s">
        <v>8333</v>
      </c>
      <c r="C1729" s="106" t="s">
        <v>6349</v>
      </c>
      <c r="D1729" s="106" t="s">
        <v>6710</v>
      </c>
      <c r="E1729" s="106" t="s">
        <v>6564</v>
      </c>
      <c r="F1729" s="62">
        <v>5457.652099609375</v>
      </c>
      <c r="G1729" s="62">
        <v>47.501511388983602</v>
      </c>
      <c r="H1729" s="62">
        <v>259246.723366705</v>
      </c>
      <c r="I1729" s="127">
        <v>3265.416666666667</v>
      </c>
      <c r="J1729" s="16">
        <v>5074.3775782823504</v>
      </c>
      <c r="K1729" s="17">
        <f>gp_need_index[[#This Row],[Normalised weighted population (base year)]]/gp_need_index[[#This Row],[Registered population (base year)]]</f>
        <v>1.5539755248025571</v>
      </c>
      <c r="L1729" s="113">
        <v>3291.8245541748206</v>
      </c>
      <c r="M1729" s="16">
        <v>5120.4003233194017</v>
      </c>
      <c r="N1729" s="17">
        <f>gp_need_index[[#This Row],[Normalised weighted population 2025/26]]/gp_need_index[[#This Row],[Registered population 2025/26]]</f>
        <v>1.5554900448219544</v>
      </c>
    </row>
    <row r="1730" spans="1:14" ht="13" x14ac:dyDescent="0.3">
      <c r="A1730" s="6" t="s">
        <v>2801</v>
      </c>
      <c r="B1730" s="1" t="s">
        <v>8334</v>
      </c>
      <c r="C1730" s="106" t="s">
        <v>6349</v>
      </c>
      <c r="D1730" s="106" t="s">
        <v>6710</v>
      </c>
      <c r="E1730" s="106" t="s">
        <v>6434</v>
      </c>
      <c r="F1730" s="62">
        <v>5409.0872880651596</v>
      </c>
      <c r="G1730" s="62">
        <v>135.20541678579301</v>
      </c>
      <c r="H1730" s="62">
        <v>731337.9012135847</v>
      </c>
      <c r="I1730" s="127">
        <v>16906.916666666664</v>
      </c>
      <c r="J1730" s="16">
        <v>14314.875805843649</v>
      </c>
      <c r="K1730" s="17">
        <f>gp_need_index[[#This Row],[Normalised weighted population (base year)]]/gp_need_index[[#This Row],[Registered population (base year)]]</f>
        <v>0.84668754735548968</v>
      </c>
      <c r="L1730" s="113">
        <v>17041.779282399311</v>
      </c>
      <c r="M1730" s="16">
        <v>14444.706483456015</v>
      </c>
      <c r="N1730" s="17">
        <f>gp_need_index[[#This Row],[Normalised weighted population 2025/26]]/gp_need_index[[#This Row],[Registered population 2025/26]]</f>
        <v>0.84760553719730758</v>
      </c>
    </row>
    <row r="1731" spans="1:14" ht="13" x14ac:dyDescent="0.3">
      <c r="A1731" s="6" t="s">
        <v>2813</v>
      </c>
      <c r="B1731" s="1" t="s">
        <v>8335</v>
      </c>
      <c r="C1731" s="106" t="s">
        <v>6349</v>
      </c>
      <c r="D1731" s="106" t="s">
        <v>6710</v>
      </c>
      <c r="E1731" s="106" t="s">
        <v>6563</v>
      </c>
      <c r="F1731" s="62">
        <v>5439.3855109764409</v>
      </c>
      <c r="G1731" s="62">
        <v>547.83480713000336</v>
      </c>
      <c r="H1731" s="62">
        <v>2979884.7123115133</v>
      </c>
      <c r="I1731" s="127">
        <v>46816.916666666672</v>
      </c>
      <c r="J1731" s="16">
        <v>58326.909492434068</v>
      </c>
      <c r="K1731" s="17">
        <f>gp_need_index[[#This Row],[Normalised weighted population (base year)]]/gp_need_index[[#This Row],[Registered population (base year)]]</f>
        <v>1.2458511505086458</v>
      </c>
      <c r="L1731" s="113">
        <v>47210.012690572868</v>
      </c>
      <c r="M1731" s="16">
        <v>58855.913186573453</v>
      </c>
      <c r="N1731" s="17">
        <f>gp_need_index[[#This Row],[Normalised weighted population 2025/26]]/gp_need_index[[#This Row],[Registered population 2025/26]]</f>
        <v>1.2466828503591165</v>
      </c>
    </row>
    <row r="1732" spans="1:14" ht="13" x14ac:dyDescent="0.3">
      <c r="A1732" s="6" t="s">
        <v>2700</v>
      </c>
      <c r="B1732" s="1" t="s">
        <v>8336</v>
      </c>
      <c r="C1732" s="106" t="s">
        <v>6349</v>
      </c>
      <c r="D1732" s="106" t="s">
        <v>6710</v>
      </c>
      <c r="E1732" s="106" t="s">
        <v>6432</v>
      </c>
      <c r="F1732" s="62">
        <v>5248.6842867000378</v>
      </c>
      <c r="G1732" s="62">
        <v>206.93841388546167</v>
      </c>
      <c r="H1732" s="62">
        <v>1086154.4012752515</v>
      </c>
      <c r="I1732" s="127">
        <v>23006.75</v>
      </c>
      <c r="J1732" s="16">
        <v>21259.892772444873</v>
      </c>
      <c r="K1732" s="17">
        <f>gp_need_index[[#This Row],[Normalised weighted population (base year)]]/gp_need_index[[#This Row],[Registered population (base year)]]</f>
        <v>0.92407196898496624</v>
      </c>
      <c r="L1732" s="113">
        <v>23209.783732959506</v>
      </c>
      <c r="M1732" s="16">
        <v>21452.712208816509</v>
      </c>
      <c r="N1732" s="17">
        <f>gp_need_index[[#This Row],[Normalised weighted population 2025/26]]/gp_need_index[[#This Row],[Registered population 2025/26]]</f>
        <v>0.9242960837395553</v>
      </c>
    </row>
    <row r="1733" spans="1:14" ht="13" x14ac:dyDescent="0.3">
      <c r="A1733" s="6" t="s">
        <v>2701</v>
      </c>
      <c r="B1733" s="1" t="s">
        <v>8337</v>
      </c>
      <c r="C1733" s="106" t="s">
        <v>6349</v>
      </c>
      <c r="D1733" s="106" t="s">
        <v>6710</v>
      </c>
      <c r="E1733" s="106" t="s">
        <v>6560</v>
      </c>
      <c r="F1733" s="62">
        <v>5217.5592781784189</v>
      </c>
      <c r="G1733" s="62">
        <v>116.21549224875541</v>
      </c>
      <c r="H1733" s="62">
        <v>606361.21985056589</v>
      </c>
      <c r="I1733" s="127">
        <v>12652</v>
      </c>
      <c r="J1733" s="16">
        <v>11868.639026142511</v>
      </c>
      <c r="K1733" s="17">
        <f>gp_need_index[[#This Row],[Normalised weighted population (base year)]]/gp_need_index[[#This Row],[Registered population (base year)]]</f>
        <v>0.93808402040329686</v>
      </c>
      <c r="L1733" s="113">
        <v>12764.304988775006</v>
      </c>
      <c r="M1733" s="16">
        <v>11976.283232630953</v>
      </c>
      <c r="N1733" s="17">
        <f>gp_need_index[[#This Row],[Normalised weighted population 2025/26]]/gp_need_index[[#This Row],[Registered population 2025/26]]</f>
        <v>0.93826363779014654</v>
      </c>
    </row>
    <row r="1734" spans="1:14" ht="13" x14ac:dyDescent="0.3">
      <c r="A1734" s="6" t="s">
        <v>2766</v>
      </c>
      <c r="B1734" s="1" t="s">
        <v>8338</v>
      </c>
      <c r="C1734" s="106" t="s">
        <v>6349</v>
      </c>
      <c r="D1734" s="106" t="s">
        <v>6710</v>
      </c>
      <c r="E1734" s="106" t="s">
        <v>6434</v>
      </c>
      <c r="F1734" s="62">
        <v>5318.7866502448696</v>
      </c>
      <c r="G1734" s="62">
        <v>98.884039233694594</v>
      </c>
      <c r="H1734" s="62">
        <v>525943.10779846471</v>
      </c>
      <c r="I1734" s="127">
        <v>12813.833333333332</v>
      </c>
      <c r="J1734" s="16">
        <v>10294.571437609246</v>
      </c>
      <c r="K1734" s="17">
        <f>gp_need_index[[#This Row],[Normalised weighted population (base year)]]/gp_need_index[[#This Row],[Registered population (base year)]]</f>
        <v>0.80339514100198328</v>
      </c>
      <c r="L1734" s="113">
        <v>12921.670283403007</v>
      </c>
      <c r="M1734" s="16">
        <v>10387.939427915393</v>
      </c>
      <c r="N1734" s="17">
        <f>gp_need_index[[#This Row],[Normalised weighted population 2025/26]]/gp_need_index[[#This Row],[Registered population 2025/26]]</f>
        <v>0.80391615016349571</v>
      </c>
    </row>
    <row r="1735" spans="1:14" ht="13" x14ac:dyDescent="0.3">
      <c r="A1735" s="6" t="s">
        <v>2771</v>
      </c>
      <c r="B1735" s="1" t="s">
        <v>8339</v>
      </c>
      <c r="C1735" s="106" t="s">
        <v>6349</v>
      </c>
      <c r="D1735" s="106" t="s">
        <v>6710</v>
      </c>
      <c r="E1735" s="106" t="s">
        <v>6563</v>
      </c>
      <c r="F1735" s="62">
        <v>5284.629557291667</v>
      </c>
      <c r="G1735" s="62">
        <v>90.770983455380161</v>
      </c>
      <c r="H1735" s="62">
        <v>479691.02211273491</v>
      </c>
      <c r="I1735" s="127">
        <v>9967.2500000000036</v>
      </c>
      <c r="J1735" s="16">
        <v>9389.2541263448056</v>
      </c>
      <c r="K1735" s="17">
        <f>gp_need_index[[#This Row],[Normalised weighted population (base year)]]/gp_need_index[[#This Row],[Registered population (base year)]]</f>
        <v>0.94201049701219519</v>
      </c>
      <c r="L1735" s="113">
        <v>10057.769952023207</v>
      </c>
      <c r="M1735" s="16">
        <v>9474.411220407781</v>
      </c>
      <c r="N1735" s="17">
        <f>gp_need_index[[#This Row],[Normalised weighted population 2025/26]]/gp_need_index[[#This Row],[Registered population 2025/26]]</f>
        <v>0.94199919719797542</v>
      </c>
    </row>
    <row r="1736" spans="1:14" ht="13" x14ac:dyDescent="0.3">
      <c r="A1736" s="6" t="s">
        <v>2694</v>
      </c>
      <c r="B1736" s="1" t="s">
        <v>8340</v>
      </c>
      <c r="C1736" s="106" t="s">
        <v>6349</v>
      </c>
      <c r="D1736" s="106" t="s">
        <v>6710</v>
      </c>
      <c r="E1736" s="106" t="s">
        <v>6565</v>
      </c>
      <c r="F1736" s="62">
        <v>5376.216356621414</v>
      </c>
      <c r="G1736" s="62">
        <v>100.26929344463164</v>
      </c>
      <c r="H1736" s="62">
        <v>539069.41548390093</v>
      </c>
      <c r="I1736" s="127">
        <v>8911.1666666666661</v>
      </c>
      <c r="J1736" s="16">
        <v>10551.499820501074</v>
      </c>
      <c r="K1736" s="17">
        <f>gp_need_index[[#This Row],[Normalised weighted population (base year)]]/gp_need_index[[#This Row],[Registered population (base year)]]</f>
        <v>1.1840761389830448</v>
      </c>
      <c r="L1736" s="113">
        <v>8987.1502983465944</v>
      </c>
      <c r="M1736" s="16">
        <v>10647.19805708397</v>
      </c>
      <c r="N1736" s="17">
        <f>gp_need_index[[#This Row],[Normalised weighted population 2025/26]]/gp_need_index[[#This Row],[Registered population 2025/26]]</f>
        <v>1.1847134746419876</v>
      </c>
    </row>
    <row r="1737" spans="1:14" ht="13" x14ac:dyDescent="0.3">
      <c r="A1737" s="6" t="s">
        <v>2689</v>
      </c>
      <c r="B1737" s="1" t="s">
        <v>8341</v>
      </c>
      <c r="C1737" s="106" t="s">
        <v>6349</v>
      </c>
      <c r="D1737" s="106" t="s">
        <v>6710</v>
      </c>
      <c r="E1737" s="106" t="s">
        <v>6433</v>
      </c>
      <c r="F1737" s="62">
        <v>5263.5182311276358</v>
      </c>
      <c r="G1737" s="62">
        <v>106.9922356971114</v>
      </c>
      <c r="H1737" s="62">
        <v>563155.58318085084</v>
      </c>
      <c r="I1737" s="127">
        <v>13215.916666666668</v>
      </c>
      <c r="J1737" s="16">
        <v>11022.95152380869</v>
      </c>
      <c r="K1737" s="17">
        <f>gp_need_index[[#This Row],[Normalised weighted population (base year)]]/gp_need_index[[#This Row],[Registered population (base year)]]</f>
        <v>0.8340663611787823</v>
      </c>
      <c r="L1737" s="113">
        <v>13340.596314968121</v>
      </c>
      <c r="M1737" s="16">
        <v>11122.925654568533</v>
      </c>
      <c r="N1737" s="17">
        <f>gp_need_index[[#This Row],[Normalised weighted population 2025/26]]/gp_need_index[[#This Row],[Registered population 2025/26]]</f>
        <v>0.83376525246391231</v>
      </c>
    </row>
    <row r="1738" spans="1:14" ht="13" x14ac:dyDescent="0.3">
      <c r="A1738" s="6" t="s">
        <v>2680</v>
      </c>
      <c r="B1738" s="1" t="s">
        <v>12508</v>
      </c>
      <c r="C1738" s="106" t="s">
        <v>6349</v>
      </c>
      <c r="D1738" s="106" t="s">
        <v>6710</v>
      </c>
      <c r="E1738" s="106" t="s">
        <v>6560</v>
      </c>
      <c r="F1738" s="62">
        <v>5261.2843003216913</v>
      </c>
      <c r="G1738" s="62">
        <v>161.32130120381314</v>
      </c>
      <c r="H1738" s="62">
        <v>848757.22933108883</v>
      </c>
      <c r="I1738" s="127">
        <v>14947.500000000002</v>
      </c>
      <c r="J1738" s="16">
        <v>16613.188386688264</v>
      </c>
      <c r="K1738" s="17">
        <f>gp_need_index[[#This Row],[Normalised weighted population (base year)]]/gp_need_index[[#This Row],[Registered population (base year)]]</f>
        <v>1.1114359181594422</v>
      </c>
      <c r="L1738" s="113">
        <v>15089.30095272875</v>
      </c>
      <c r="M1738" s="16">
        <v>16763.863917150436</v>
      </c>
      <c r="N1738" s="17">
        <f>gp_need_index[[#This Row],[Normalised weighted population 2025/26]]/gp_need_index[[#This Row],[Registered population 2025/26]]</f>
        <v>1.1109768417813191</v>
      </c>
    </row>
    <row r="1739" spans="1:14" ht="13" x14ac:dyDescent="0.3">
      <c r="A1739" s="6" t="s">
        <v>2765</v>
      </c>
      <c r="B1739" s="1" t="s">
        <v>8342</v>
      </c>
      <c r="C1739" s="106" t="s">
        <v>6349</v>
      </c>
      <c r="D1739" s="106" t="s">
        <v>6710</v>
      </c>
      <c r="E1739" s="106" t="s">
        <v>6559</v>
      </c>
      <c r="F1739" s="62">
        <v>5313.3574744591342</v>
      </c>
      <c r="G1739" s="62">
        <v>92.284576623513573</v>
      </c>
      <c r="H1739" s="62">
        <v>490340.94497984252</v>
      </c>
      <c r="I1739" s="127">
        <v>10338.416666666668</v>
      </c>
      <c r="J1739" s="16">
        <v>9597.7108779113241</v>
      </c>
      <c r="K1739" s="17">
        <f>gp_need_index[[#This Row],[Normalised weighted population (base year)]]/gp_need_index[[#This Row],[Registered population (base year)]]</f>
        <v>0.92835403982666487</v>
      </c>
      <c r="L1739" s="113">
        <v>10435.214069522404</v>
      </c>
      <c r="M1739" s="16">
        <v>9684.7585983182398</v>
      </c>
      <c r="N1739" s="17">
        <f>gp_need_index[[#This Row],[Normalised weighted population 2025/26]]/gp_need_index[[#This Row],[Registered population 2025/26]]</f>
        <v>0.92808432426930454</v>
      </c>
    </row>
    <row r="1740" spans="1:14" ht="13" x14ac:dyDescent="0.3">
      <c r="A1740" s="6" t="s">
        <v>2782</v>
      </c>
      <c r="B1740" s="1" t="s">
        <v>8343</v>
      </c>
      <c r="C1740" s="106" t="s">
        <v>6349</v>
      </c>
      <c r="D1740" s="106" t="s">
        <v>6710</v>
      </c>
      <c r="E1740" s="106" t="s">
        <v>6434</v>
      </c>
      <c r="F1740" s="62">
        <v>5282.9078938802086</v>
      </c>
      <c r="G1740" s="62">
        <v>116.14808474501292</v>
      </c>
      <c r="H1740" s="62">
        <v>613599.63375849626</v>
      </c>
      <c r="I1740" s="127">
        <v>14524</v>
      </c>
      <c r="J1740" s="16">
        <v>12010.32045131051</v>
      </c>
      <c r="K1740" s="17">
        <f>gp_need_index[[#This Row],[Normalised weighted population (base year)]]/gp_need_index[[#This Row],[Registered population (base year)]]</f>
        <v>0.82692925167381648</v>
      </c>
      <c r="L1740" s="113">
        <v>14644.453590448778</v>
      </c>
      <c r="M1740" s="16">
        <v>12119.249656403492</v>
      </c>
      <c r="N1740" s="17">
        <f>gp_need_index[[#This Row],[Normalised weighted population 2025/26]]/gp_need_index[[#This Row],[Registered population 2025/26]]</f>
        <v>0.82756584815890688</v>
      </c>
    </row>
    <row r="1741" spans="1:14" ht="13" x14ac:dyDescent="0.3">
      <c r="A1741" s="6" t="s">
        <v>2798</v>
      </c>
      <c r="B1741" s="1" t="s">
        <v>8344</v>
      </c>
      <c r="C1741" s="106" t="s">
        <v>6349</v>
      </c>
      <c r="D1741" s="106" t="s">
        <v>6710</v>
      </c>
      <c r="E1741" s="106" t="s">
        <v>6563</v>
      </c>
      <c r="F1741" s="62">
        <v>5314.7779509171196</v>
      </c>
      <c r="G1741" s="62">
        <v>160.53461922619044</v>
      </c>
      <c r="H1741" s="62">
        <v>853205.85462223249</v>
      </c>
      <c r="I1741" s="127">
        <v>19016</v>
      </c>
      <c r="J1741" s="16">
        <v>16700.263756970293</v>
      </c>
      <c r="K1741" s="17">
        <f>gp_need_index[[#This Row],[Normalised weighted population (base year)]]/gp_need_index[[#This Row],[Registered population (base year)]]</f>
        <v>0.87822169525506377</v>
      </c>
      <c r="L1741" s="113">
        <v>19187.923532201563</v>
      </c>
      <c r="M1741" s="16">
        <v>16851.729029130573</v>
      </c>
      <c r="N1741" s="17">
        <f>gp_need_index[[#This Row],[Normalised weighted population 2025/26]]/gp_need_index[[#This Row],[Registered population 2025/26]]</f>
        <v>0.87824662219701155</v>
      </c>
    </row>
    <row r="1742" spans="1:14" ht="13" x14ac:dyDescent="0.3">
      <c r="A1742" s="6" t="s">
        <v>2677</v>
      </c>
      <c r="B1742" s="1" t="s">
        <v>12509</v>
      </c>
      <c r="C1742" s="106" t="s">
        <v>6349</v>
      </c>
      <c r="D1742" s="106" t="s">
        <v>6710</v>
      </c>
      <c r="E1742" s="106" t="s">
        <v>6431</v>
      </c>
      <c r="F1742" s="62">
        <v>5256.5129309612776</v>
      </c>
      <c r="G1742" s="62">
        <v>283.6119855228032</v>
      </c>
      <c r="H1742" s="62">
        <v>1490810.0692762176</v>
      </c>
      <c r="I1742" s="127">
        <v>23574.75</v>
      </c>
      <c r="J1742" s="16">
        <v>29180.438968604372</v>
      </c>
      <c r="K1742" s="17">
        <f>gp_need_index[[#This Row],[Normalised weighted population (base year)]]/gp_need_index[[#This Row],[Registered population (base year)]]</f>
        <v>1.2377836018877983</v>
      </c>
      <c r="L1742" s="113">
        <v>23773.995168390611</v>
      </c>
      <c r="M1742" s="16">
        <v>29445.094856346943</v>
      </c>
      <c r="N1742" s="17">
        <f>gp_need_index[[#This Row],[Normalised weighted population 2025/26]]/gp_need_index[[#This Row],[Registered population 2025/26]]</f>
        <v>1.2385421401740884</v>
      </c>
    </row>
    <row r="1743" spans="1:14" ht="13" x14ac:dyDescent="0.3">
      <c r="A1743" s="6" t="s">
        <v>2669</v>
      </c>
      <c r="B1743" s="1" t="s">
        <v>8345</v>
      </c>
      <c r="C1743" s="106" t="s">
        <v>6349</v>
      </c>
      <c r="D1743" s="106" t="s">
        <v>6710</v>
      </c>
      <c r="E1743" s="106" t="s">
        <v>6565</v>
      </c>
      <c r="F1743" s="62">
        <v>5349.782473958333</v>
      </c>
      <c r="G1743" s="62">
        <v>92.624426251449705</v>
      </c>
      <c r="H1743" s="62">
        <v>495520.53222045174</v>
      </c>
      <c r="I1743" s="127">
        <v>10091.916666666668</v>
      </c>
      <c r="J1743" s="16">
        <v>9699.0937652904922</v>
      </c>
      <c r="K1743" s="17">
        <f>gp_need_index[[#This Row],[Normalised weighted population (base year)]]/gp_need_index[[#This Row],[Registered population (base year)]]</f>
        <v>0.9610754909745084</v>
      </c>
      <c r="L1743" s="113">
        <v>10186.873893710224</v>
      </c>
      <c r="M1743" s="16">
        <v>9787.0609913323333</v>
      </c>
      <c r="N1743" s="17">
        <f>gp_need_index[[#This Row],[Normalised weighted population 2025/26]]/gp_need_index[[#This Row],[Registered population 2025/26]]</f>
        <v>0.96075214962415989</v>
      </c>
    </row>
    <row r="1744" spans="1:14" ht="13" x14ac:dyDescent="0.3">
      <c r="A1744" s="6" t="s">
        <v>2699</v>
      </c>
      <c r="B1744" s="1" t="s">
        <v>6772</v>
      </c>
      <c r="C1744" s="106" t="s">
        <v>6349</v>
      </c>
      <c r="D1744" s="106" t="s">
        <v>6710</v>
      </c>
      <c r="E1744" s="106" t="s">
        <v>6565</v>
      </c>
      <c r="F1744" s="62">
        <v>5278.3729644379055</v>
      </c>
      <c r="G1744" s="62">
        <v>78.110997835039626</v>
      </c>
      <c r="H1744" s="62">
        <v>412298.9791977409</v>
      </c>
      <c r="I1744" s="127">
        <v>10300.5</v>
      </c>
      <c r="J1744" s="16">
        <v>8070.1528969002711</v>
      </c>
      <c r="K1744" s="17">
        <f>gp_need_index[[#This Row],[Normalised weighted population (base year)]]/gp_need_index[[#This Row],[Registered population (base year)]]</f>
        <v>0.78347195737102771</v>
      </c>
      <c r="L1744" s="113">
        <v>10399.331403131186</v>
      </c>
      <c r="M1744" s="16">
        <v>8143.3462262208259</v>
      </c>
      <c r="N1744" s="17">
        <f>gp_need_index[[#This Row],[Normalised weighted population 2025/26]]/gp_need_index[[#This Row],[Registered population 2025/26]]</f>
        <v>0.78306440198346849</v>
      </c>
    </row>
    <row r="1745" spans="1:14" ht="13" x14ac:dyDescent="0.3">
      <c r="A1745" s="6" t="s">
        <v>2808</v>
      </c>
      <c r="B1745" s="1" t="s">
        <v>8346</v>
      </c>
      <c r="C1745" s="106" t="s">
        <v>6349</v>
      </c>
      <c r="D1745" s="106" t="s">
        <v>6710</v>
      </c>
      <c r="E1745" s="106" t="s">
        <v>6564</v>
      </c>
      <c r="F1745" s="62">
        <v>5375.076571699502</v>
      </c>
      <c r="G1745" s="62">
        <v>179.93782027833782</v>
      </c>
      <c r="H1745" s="62">
        <v>967179.56214076921</v>
      </c>
      <c r="I1745" s="127">
        <v>18178.833333333332</v>
      </c>
      <c r="J1745" s="16">
        <v>18931.133325677252</v>
      </c>
      <c r="K1745" s="17">
        <f>gp_need_index[[#This Row],[Normalised weighted population (base year)]]/gp_need_index[[#This Row],[Registered population (base year)]]</f>
        <v>1.0413832933362384</v>
      </c>
      <c r="L1745" s="113">
        <v>18348.342788557908</v>
      </c>
      <c r="M1745" s="16">
        <v>19102.831767282965</v>
      </c>
      <c r="N1745" s="17">
        <f>gp_need_index[[#This Row],[Normalised weighted population 2025/26]]/gp_need_index[[#This Row],[Registered population 2025/26]]</f>
        <v>1.041120279221923</v>
      </c>
    </row>
    <row r="1746" spans="1:14" ht="13" x14ac:dyDescent="0.3">
      <c r="A1746" s="6" t="s">
        <v>2681</v>
      </c>
      <c r="B1746" s="1" t="s">
        <v>8347</v>
      </c>
      <c r="C1746" s="106" t="s">
        <v>6349</v>
      </c>
      <c r="D1746" s="106" t="s">
        <v>6710</v>
      </c>
      <c r="E1746" s="106" t="s">
        <v>6432</v>
      </c>
      <c r="F1746" s="62">
        <v>5287.339241027832</v>
      </c>
      <c r="G1746" s="62">
        <v>178.54553560949788</v>
      </c>
      <c r="H1746" s="62">
        <v>944030.81673843029</v>
      </c>
      <c r="I1746" s="127">
        <v>15931.916666666668</v>
      </c>
      <c r="J1746" s="16">
        <v>18478.030300460458</v>
      </c>
      <c r="K1746" s="17">
        <f>gp_need_index[[#This Row],[Normalised weighted population (base year)]]/gp_need_index[[#This Row],[Registered population (base year)]]</f>
        <v>1.1598121360451792</v>
      </c>
      <c r="L1746" s="113">
        <v>16073.478655876046</v>
      </c>
      <c r="M1746" s="16">
        <v>18645.619263675304</v>
      </c>
      <c r="N1746" s="17">
        <f>gp_need_index[[#This Row],[Normalised weighted population 2025/26]]/gp_need_index[[#This Row],[Registered population 2025/26]]</f>
        <v>1.1600238917080312</v>
      </c>
    </row>
    <row r="1747" spans="1:14" ht="13" x14ac:dyDescent="0.3">
      <c r="A1747" s="6" t="s">
        <v>2670</v>
      </c>
      <c r="B1747" s="1" t="s">
        <v>8348</v>
      </c>
      <c r="C1747" s="106" t="s">
        <v>6349</v>
      </c>
      <c r="D1747" s="106" t="s">
        <v>6710</v>
      </c>
      <c r="E1747" s="106" t="s">
        <v>6431</v>
      </c>
      <c r="F1747" s="62">
        <v>5294.9997309470664</v>
      </c>
      <c r="G1747" s="62">
        <v>141.08194327204689</v>
      </c>
      <c r="H1747" s="62">
        <v>747028.85166697751</v>
      </c>
      <c r="I1747" s="127">
        <v>13375.166666666664</v>
      </c>
      <c r="J1747" s="16">
        <v>14622.003341068117</v>
      </c>
      <c r="K1747" s="17">
        <f>gp_need_index[[#This Row],[Normalised weighted population (base year)]]/gp_need_index[[#This Row],[Registered population (base year)]]</f>
        <v>1.0932202719767818</v>
      </c>
      <c r="L1747" s="113">
        <v>13492.8040035863</v>
      </c>
      <c r="M1747" s="16">
        <v>14754.619552872497</v>
      </c>
      <c r="N1747" s="17">
        <f>gp_need_index[[#This Row],[Normalised weighted population 2025/26]]/gp_need_index[[#This Row],[Registered population 2025/26]]</f>
        <v>1.093517666820834</v>
      </c>
    </row>
    <row r="1748" spans="1:14" ht="13" x14ac:dyDescent="0.3">
      <c r="A1748" s="6" t="s">
        <v>2792</v>
      </c>
      <c r="B1748" s="1" t="s">
        <v>8349</v>
      </c>
      <c r="C1748" s="106" t="s">
        <v>6349</v>
      </c>
      <c r="D1748" s="106" t="s">
        <v>6710</v>
      </c>
      <c r="E1748" s="106" t="s">
        <v>6564</v>
      </c>
      <c r="F1748" s="62">
        <v>5310.630948153409</v>
      </c>
      <c r="G1748" s="62">
        <v>111.93430586825814</v>
      </c>
      <c r="H1748" s="62">
        <v>594441.7889040414</v>
      </c>
      <c r="I1748" s="127">
        <v>12337.416666666666</v>
      </c>
      <c r="J1748" s="16">
        <v>11635.333500211622</v>
      </c>
      <c r="K1748" s="17">
        <f>gp_need_index[[#This Row],[Normalised weighted population (base year)]]/gp_need_index[[#This Row],[Registered population (base year)]]</f>
        <v>0.94309317862693753</v>
      </c>
      <c r="L1748" s="113">
        <v>12445.75780404051</v>
      </c>
      <c r="M1748" s="16">
        <v>11740.861711078926</v>
      </c>
      <c r="N1748" s="17">
        <f>gp_need_index[[#This Row],[Normalised weighted population 2025/26]]/gp_need_index[[#This Row],[Registered population 2025/26]]</f>
        <v>0.94336254135262543</v>
      </c>
    </row>
    <row r="1749" spans="1:14" ht="13" x14ac:dyDescent="0.3">
      <c r="A1749" s="6" t="s">
        <v>2784</v>
      </c>
      <c r="B1749" s="1" t="s">
        <v>8350</v>
      </c>
      <c r="C1749" s="106" t="s">
        <v>6349</v>
      </c>
      <c r="D1749" s="106" t="s">
        <v>6710</v>
      </c>
      <c r="E1749" s="106" t="s">
        <v>6559</v>
      </c>
      <c r="F1749" s="62">
        <v>5415.2811420641447</v>
      </c>
      <c r="G1749" s="62">
        <v>112.78157573570334</v>
      </c>
      <c r="H1749" s="62">
        <v>610743.94025383343</v>
      </c>
      <c r="I1749" s="127">
        <v>10847.666666666666</v>
      </c>
      <c r="J1749" s="16">
        <v>11954.424404092162</v>
      </c>
      <c r="K1749" s="17">
        <f>gp_need_index[[#This Row],[Normalised weighted population (base year)]]/gp_need_index[[#This Row],[Registered population (base year)]]</f>
        <v>1.1020272627685366</v>
      </c>
      <c r="L1749" s="113">
        <v>10944.818888897076</v>
      </c>
      <c r="M1749" s="16">
        <v>12062.846652520995</v>
      </c>
      <c r="N1749" s="17">
        <f>gp_need_index[[#This Row],[Normalised weighted population 2025/26]]/gp_need_index[[#This Row],[Registered population 2025/26]]</f>
        <v>1.1021513261181597</v>
      </c>
    </row>
    <row r="1750" spans="1:14" ht="13" x14ac:dyDescent="0.3">
      <c r="A1750" s="6" t="s">
        <v>2807</v>
      </c>
      <c r="B1750" s="1" t="s">
        <v>8351</v>
      </c>
      <c r="C1750" s="106" t="s">
        <v>6349</v>
      </c>
      <c r="D1750" s="106" t="s">
        <v>6710</v>
      </c>
      <c r="E1750" s="106" t="s">
        <v>6563</v>
      </c>
      <c r="F1750" s="62">
        <v>5325.9198558910475</v>
      </c>
      <c r="G1750" s="62">
        <v>49.454085891130298</v>
      </c>
      <c r="H1750" s="62">
        <v>263388.49800251215</v>
      </c>
      <c r="I1750" s="127">
        <v>7711.1666666666661</v>
      </c>
      <c r="J1750" s="16">
        <v>5155.4467932498619</v>
      </c>
      <c r="K1750" s="17">
        <f>gp_need_index[[#This Row],[Normalised weighted population (base year)]]/gp_need_index[[#This Row],[Registered population (base year)]]</f>
        <v>0.6685689748524688</v>
      </c>
      <c r="L1750" s="113">
        <v>7780.7199556504729</v>
      </c>
      <c r="M1750" s="16">
        <v>5202.2048063573793</v>
      </c>
      <c r="N1750" s="17">
        <f>gp_need_index[[#This Row],[Normalised weighted population 2025/26]]/gp_need_index[[#This Row],[Registered population 2025/26]]</f>
        <v>0.66860198490750999</v>
      </c>
    </row>
    <row r="1751" spans="1:14" ht="13" x14ac:dyDescent="0.3">
      <c r="A1751" s="6" t="s">
        <v>2703</v>
      </c>
      <c r="B1751" s="1" t="s">
        <v>8352</v>
      </c>
      <c r="C1751" s="106" t="s">
        <v>6349</v>
      </c>
      <c r="D1751" s="106" t="s">
        <v>6710</v>
      </c>
      <c r="E1751" s="106" t="s">
        <v>6560</v>
      </c>
      <c r="F1751" s="62">
        <v>5230.5371566280246</v>
      </c>
      <c r="G1751" s="62">
        <v>104.53695174905404</v>
      </c>
      <c r="H1751" s="62">
        <v>546784.4103640581</v>
      </c>
      <c r="I1751" s="127">
        <v>12840.25</v>
      </c>
      <c r="J1751" s="16">
        <v>10702.509625091956</v>
      </c>
      <c r="K1751" s="17">
        <f>gp_need_index[[#This Row],[Normalised weighted population (base year)]]/gp_need_index[[#This Row],[Registered population (base year)]]</f>
        <v>0.83351255817386394</v>
      </c>
      <c r="L1751" s="113">
        <v>12962.666394502206</v>
      </c>
      <c r="M1751" s="16">
        <v>10799.577465262202</v>
      </c>
      <c r="N1751" s="17">
        <f>gp_need_index[[#This Row],[Normalised weighted population 2025/26]]/gp_need_index[[#This Row],[Registered population 2025/26]]</f>
        <v>0.83312932205387735</v>
      </c>
    </row>
    <row r="1752" spans="1:14" ht="13" x14ac:dyDescent="0.3">
      <c r="A1752" s="6" t="s">
        <v>2702</v>
      </c>
      <c r="B1752" s="1" t="s">
        <v>7034</v>
      </c>
      <c r="C1752" s="106" t="s">
        <v>6349</v>
      </c>
      <c r="D1752" s="106" t="s">
        <v>6710</v>
      </c>
      <c r="E1752" s="106" t="s">
        <v>6432</v>
      </c>
      <c r="F1752" s="62">
        <v>5245.104301120924</v>
      </c>
      <c r="G1752" s="62">
        <v>119.05419762601646</v>
      </c>
      <c r="H1752" s="62">
        <v>624451.68403471948</v>
      </c>
      <c r="I1752" s="127">
        <v>13472.75</v>
      </c>
      <c r="J1752" s="16">
        <v>12222.733552949472</v>
      </c>
      <c r="K1752" s="17">
        <f>gp_need_index[[#This Row],[Normalised weighted population (base year)]]/gp_need_index[[#This Row],[Registered population (base year)]]</f>
        <v>0.907218908756525</v>
      </c>
      <c r="L1752" s="113">
        <v>13595.281886098011</v>
      </c>
      <c r="M1752" s="16">
        <v>12333.589267031673</v>
      </c>
      <c r="N1752" s="17">
        <f>gp_need_index[[#This Row],[Normalised weighted population 2025/26]]/gp_need_index[[#This Row],[Registered population 2025/26]]</f>
        <v>0.90719628841557942</v>
      </c>
    </row>
    <row r="1753" spans="1:14" ht="13" x14ac:dyDescent="0.3">
      <c r="A1753" s="6" t="s">
        <v>2684</v>
      </c>
      <c r="B1753" s="1" t="s">
        <v>8353</v>
      </c>
      <c r="C1753" s="106" t="s">
        <v>6349</v>
      </c>
      <c r="D1753" s="106" t="s">
        <v>6710</v>
      </c>
      <c r="E1753" s="106" t="s">
        <v>6432</v>
      </c>
      <c r="F1753" s="62">
        <v>5193.0292617889218</v>
      </c>
      <c r="G1753" s="62">
        <v>172.13861967414618</v>
      </c>
      <c r="H1753" s="62">
        <v>893920.88905179536</v>
      </c>
      <c r="I1753" s="127">
        <v>18756.416666666668</v>
      </c>
      <c r="J1753" s="16">
        <v>17497.201342623506</v>
      </c>
      <c r="K1753" s="17">
        <f>gp_need_index[[#This Row],[Normalised weighted population (base year)]]/gp_need_index[[#This Row],[Registered population (base year)]]</f>
        <v>0.93286482453330222</v>
      </c>
      <c r="L1753" s="113">
        <v>18920.428561808272</v>
      </c>
      <c r="M1753" s="16">
        <v>17655.894546633383</v>
      </c>
      <c r="N1753" s="17">
        <f>gp_need_index[[#This Row],[Normalised weighted population 2025/26]]/gp_need_index[[#This Row],[Registered population 2025/26]]</f>
        <v>0.93316567798430272</v>
      </c>
    </row>
    <row r="1754" spans="1:14" ht="13" x14ac:dyDescent="0.3">
      <c r="A1754" s="6" t="s">
        <v>2708</v>
      </c>
      <c r="B1754" s="1" t="s">
        <v>8354</v>
      </c>
      <c r="C1754" s="106" t="s">
        <v>6349</v>
      </c>
      <c r="D1754" s="106" t="s">
        <v>6710</v>
      </c>
      <c r="E1754" s="106" t="s">
        <v>6560</v>
      </c>
      <c r="F1754" s="62">
        <v>5419.8607207507621</v>
      </c>
      <c r="G1754" s="62"/>
      <c r="H1754" s="62"/>
      <c r="I1754" s="127">
        <v>3271.5</v>
      </c>
      <c r="J1754" s="16"/>
      <c r="K1754" s="17">
        <f>gp_need_index[[#This Row],[Normalised weighted population (base year)]]/gp_need_index[[#This Row],[Registered population (base year)]]</f>
        <v>0</v>
      </c>
      <c r="L1754" s="113">
        <v>3301.5464854045722</v>
      </c>
      <c r="M1754" s="16"/>
      <c r="N1754" s="17">
        <f>gp_need_index[[#This Row],[Normalised weighted population 2025/26]]/gp_need_index[[#This Row],[Registered population 2025/26]]</f>
        <v>0</v>
      </c>
    </row>
    <row r="1755" spans="1:14" ht="13" x14ac:dyDescent="0.3">
      <c r="A1755" s="6" t="s">
        <v>2773</v>
      </c>
      <c r="B1755" s="1" t="s">
        <v>8355</v>
      </c>
      <c r="C1755" s="106" t="s">
        <v>6349</v>
      </c>
      <c r="D1755" s="106" t="s">
        <v>6710</v>
      </c>
      <c r="E1755" s="106" t="s">
        <v>6559</v>
      </c>
      <c r="F1755" s="62">
        <v>5545.5260078862029</v>
      </c>
      <c r="G1755" s="62">
        <v>52.948323527557157</v>
      </c>
      <c r="H1755" s="62">
        <v>293626.30519604118</v>
      </c>
      <c r="I1755" s="127">
        <v>4864.4166666666661</v>
      </c>
      <c r="J1755" s="16">
        <v>5747.3078931574973</v>
      </c>
      <c r="K1755" s="17">
        <f>gp_need_index[[#This Row],[Normalised weighted population (base year)]]/gp_need_index[[#This Row],[Registered population (base year)]]</f>
        <v>1.181499918076679</v>
      </c>
      <c r="L1755" s="113">
        <v>4904.7569765794487</v>
      </c>
      <c r="M1755" s="16">
        <v>5799.4338695429105</v>
      </c>
      <c r="N1755" s="17">
        <f>gp_need_index[[#This Row],[Normalised weighted population 2025/26]]/gp_need_index[[#This Row],[Registered population 2025/26]]</f>
        <v>1.1824100352444791</v>
      </c>
    </row>
    <row r="1756" spans="1:14" ht="13" x14ac:dyDescent="0.3">
      <c r="A1756" s="6" t="s">
        <v>2795</v>
      </c>
      <c r="B1756" s="1" t="s">
        <v>8356</v>
      </c>
      <c r="C1756" s="106" t="s">
        <v>6349</v>
      </c>
      <c r="D1756" s="106" t="s">
        <v>6710</v>
      </c>
      <c r="E1756" s="106" t="s">
        <v>6559</v>
      </c>
      <c r="F1756" s="62">
        <v>5326.3270841899675</v>
      </c>
      <c r="G1756" s="62">
        <v>107.74647522996383</v>
      </c>
      <c r="H1756" s="62">
        <v>573892.96924335987</v>
      </c>
      <c r="I1756" s="127">
        <v>11825.5</v>
      </c>
      <c r="J1756" s="16">
        <v>11233.120240224393</v>
      </c>
      <c r="K1756" s="17">
        <f>gp_need_index[[#This Row],[Normalised weighted population (base year)]]/gp_need_index[[#This Row],[Registered population (base year)]]</f>
        <v>0.94990657817634705</v>
      </c>
      <c r="L1756" s="113">
        <v>11935.47518907355</v>
      </c>
      <c r="M1756" s="16">
        <v>11335.000524221978</v>
      </c>
      <c r="N1756" s="17">
        <f>gp_need_index[[#This Row],[Normalised weighted population 2025/26]]/gp_need_index[[#This Row],[Registered population 2025/26]]</f>
        <v>0.94968992391678864</v>
      </c>
    </row>
    <row r="1757" spans="1:14" ht="13" x14ac:dyDescent="0.3">
      <c r="A1757" s="6" t="s">
        <v>2763</v>
      </c>
      <c r="B1757" s="1" t="s">
        <v>8357</v>
      </c>
      <c r="C1757" s="106" t="s">
        <v>6349</v>
      </c>
      <c r="D1757" s="106" t="s">
        <v>6710</v>
      </c>
      <c r="E1757" s="106" t="s">
        <v>6434</v>
      </c>
      <c r="F1757" s="62">
        <v>5319.8959440104163</v>
      </c>
      <c r="G1757" s="62">
        <v>109.97943783091111</v>
      </c>
      <c r="H1757" s="62">
        <v>585079.16524120979</v>
      </c>
      <c r="I1757" s="127">
        <v>10132.75</v>
      </c>
      <c r="J1757" s="16">
        <v>11452.073758404331</v>
      </c>
      <c r="K1757" s="17">
        <f>gp_need_index[[#This Row],[Normalised weighted population (base year)]]/gp_need_index[[#This Row],[Registered population (base year)]]</f>
        <v>1.1302039188181225</v>
      </c>
      <c r="L1757" s="113">
        <v>10218.736171490853</v>
      </c>
      <c r="M1757" s="16">
        <v>11555.939870572309</v>
      </c>
      <c r="N1757" s="17">
        <f>gp_need_index[[#This Row],[Normalised weighted population 2025/26]]/gp_need_index[[#This Row],[Registered population 2025/26]]</f>
        <v>1.1308580314278107</v>
      </c>
    </row>
    <row r="1758" spans="1:14" ht="13" x14ac:dyDescent="0.3">
      <c r="A1758" s="6" t="s">
        <v>2706</v>
      </c>
      <c r="B1758" s="1" t="s">
        <v>8358</v>
      </c>
      <c r="C1758" s="106" t="s">
        <v>6349</v>
      </c>
      <c r="D1758" s="106" t="s">
        <v>6710</v>
      </c>
      <c r="E1758" s="106" t="s">
        <v>6431</v>
      </c>
      <c r="F1758" s="62">
        <v>5305.7827347735965</v>
      </c>
      <c r="G1758" s="62">
        <v>65.61035564796353</v>
      </c>
      <c r="H1758" s="62">
        <v>348114.2922193202</v>
      </c>
      <c r="I1758" s="127">
        <v>5496.166666666667</v>
      </c>
      <c r="J1758" s="16">
        <v>6813.8309953437001</v>
      </c>
      <c r="K1758" s="17">
        <f>gp_need_index[[#This Row],[Normalised weighted population (base year)]]/gp_need_index[[#This Row],[Registered population (base year)]]</f>
        <v>1.2397424256925189</v>
      </c>
      <c r="L1758" s="113">
        <v>5542.6867771534671</v>
      </c>
      <c r="M1758" s="16">
        <v>6875.6299454191512</v>
      </c>
      <c r="N1758" s="17">
        <f>gp_need_index[[#This Row],[Normalised weighted population 2025/26]]/gp_need_index[[#This Row],[Registered population 2025/26]]</f>
        <v>1.2404868291962616</v>
      </c>
    </row>
    <row r="1759" spans="1:14" ht="13" x14ac:dyDescent="0.3">
      <c r="A1759" s="6" t="s">
        <v>2791</v>
      </c>
      <c r="B1759" s="1" t="s">
        <v>12510</v>
      </c>
      <c r="C1759" s="106" t="s">
        <v>6349</v>
      </c>
      <c r="D1759" s="106" t="s">
        <v>6710</v>
      </c>
      <c r="E1759" s="106" t="s">
        <v>6434</v>
      </c>
      <c r="F1759" s="62">
        <v>5369.089925130208</v>
      </c>
      <c r="G1759" s="62">
        <v>87.691562555576155</v>
      </c>
      <c r="H1759" s="62">
        <v>470823.88503606932</v>
      </c>
      <c r="I1759" s="127">
        <v>7227.0833333333339</v>
      </c>
      <c r="J1759" s="16">
        <v>9215.6928138581588</v>
      </c>
      <c r="K1759" s="17">
        <f>gp_need_index[[#This Row],[Normalised weighted population (base year)]]/gp_need_index[[#This Row],[Registered population (base year)]]</f>
        <v>1.2751607237393818</v>
      </c>
      <c r="L1759" s="113">
        <v>7284.7213697044845</v>
      </c>
      <c r="M1759" s="16">
        <v>9299.2757704215801</v>
      </c>
      <c r="N1759" s="17">
        <f>gp_need_index[[#This Row],[Normalised weighted population 2025/26]]/gp_need_index[[#This Row],[Registered population 2025/26]]</f>
        <v>1.2765451550549585</v>
      </c>
    </row>
    <row r="1760" spans="1:14" ht="13" x14ac:dyDescent="0.3">
      <c r="A1760" s="6" t="s">
        <v>2696</v>
      </c>
      <c r="B1760" s="1" t="s">
        <v>8359</v>
      </c>
      <c r="C1760" s="106" t="s">
        <v>6349</v>
      </c>
      <c r="D1760" s="106" t="s">
        <v>6710</v>
      </c>
      <c r="E1760" s="106" t="s">
        <v>6565</v>
      </c>
      <c r="F1760" s="62">
        <v>5314.9060920266547</v>
      </c>
      <c r="G1760" s="62">
        <v>97.051938523746301</v>
      </c>
      <c r="H1760" s="62">
        <v>515821.93930285558</v>
      </c>
      <c r="I1760" s="127">
        <v>10534.75</v>
      </c>
      <c r="J1760" s="16">
        <v>10096.464283878744</v>
      </c>
      <c r="K1760" s="17">
        <f>gp_need_index[[#This Row],[Normalised weighted population (base year)]]/gp_need_index[[#This Row],[Registered population (base year)]]</f>
        <v>0.958396192019625</v>
      </c>
      <c r="L1760" s="113">
        <v>10636.301091461795</v>
      </c>
      <c r="M1760" s="16">
        <v>10188.035514900525</v>
      </c>
      <c r="N1760" s="17">
        <f>gp_need_index[[#This Row],[Normalised weighted population 2025/26]]/gp_need_index[[#This Row],[Registered population 2025/26]]</f>
        <v>0.95785512531973049</v>
      </c>
    </row>
    <row r="1761" spans="1:14" ht="13" x14ac:dyDescent="0.3">
      <c r="A1761" s="6" t="s">
        <v>2809</v>
      </c>
      <c r="B1761" s="1" t="s">
        <v>8360</v>
      </c>
      <c r="C1761" s="106" t="s">
        <v>6349</v>
      </c>
      <c r="D1761" s="106" t="s">
        <v>6710</v>
      </c>
      <c r="E1761" s="106" t="s">
        <v>6563</v>
      </c>
      <c r="F1761" s="62">
        <v>5415.4796282087054</v>
      </c>
      <c r="G1761" s="62">
        <v>156.65444617769691</v>
      </c>
      <c r="H1761" s="62">
        <v>848358.96194363467</v>
      </c>
      <c r="I1761" s="127">
        <v>13073.416666666668</v>
      </c>
      <c r="J1761" s="16">
        <v>16605.392881793105</v>
      </c>
      <c r="K1761" s="17">
        <f>gp_need_index[[#This Row],[Normalised weighted population (base year)]]/gp_need_index[[#This Row],[Registered population (base year)]]</f>
        <v>1.2701647400355507</v>
      </c>
      <c r="L1761" s="113">
        <v>13177.678842289246</v>
      </c>
      <c r="M1761" s="16">
        <v>16755.997709882682</v>
      </c>
      <c r="N1761" s="17">
        <f>gp_need_index[[#This Row],[Normalised weighted population 2025/26]]/gp_need_index[[#This Row],[Registered population 2025/26]]</f>
        <v>1.271543942633512</v>
      </c>
    </row>
    <row r="1762" spans="1:14" ht="13" x14ac:dyDescent="0.3">
      <c r="A1762" s="6" t="s">
        <v>2676</v>
      </c>
      <c r="B1762" s="1" t="s">
        <v>8361</v>
      </c>
      <c r="C1762" s="106" t="s">
        <v>6349</v>
      </c>
      <c r="D1762" s="106" t="s">
        <v>6710</v>
      </c>
      <c r="E1762" s="106" t="s">
        <v>6432</v>
      </c>
      <c r="F1762" s="62">
        <v>5119.3082310267855</v>
      </c>
      <c r="G1762" s="62">
        <v>41.162728027210477</v>
      </c>
      <c r="H1762" s="62">
        <v>210724.69240121555</v>
      </c>
      <c r="I1762" s="127">
        <v>5068.5</v>
      </c>
      <c r="J1762" s="16">
        <v>4124.6293894278124</v>
      </c>
      <c r="K1762" s="17">
        <f>gp_need_index[[#This Row],[Normalised weighted population (base year)]]/gp_need_index[[#This Row],[Registered population (base year)]]</f>
        <v>0.81377713118828299</v>
      </c>
      <c r="L1762" s="113">
        <v>5115.3779810835722</v>
      </c>
      <c r="M1762" s="16">
        <v>4162.0382664444533</v>
      </c>
      <c r="N1762" s="17">
        <f>gp_need_index[[#This Row],[Normalised weighted population 2025/26]]/gp_need_index[[#This Row],[Registered population 2025/26]]</f>
        <v>0.81363259603405169</v>
      </c>
    </row>
    <row r="1763" spans="1:14" ht="13" x14ac:dyDescent="0.3">
      <c r="A1763" s="6" t="s">
        <v>2679</v>
      </c>
      <c r="B1763" s="1" t="s">
        <v>8362</v>
      </c>
      <c r="C1763" s="106" t="s">
        <v>6349</v>
      </c>
      <c r="D1763" s="106" t="s">
        <v>6710</v>
      </c>
      <c r="E1763" s="106" t="s">
        <v>6565</v>
      </c>
      <c r="F1763" s="62">
        <v>5390.6245873679582</v>
      </c>
      <c r="G1763" s="62">
        <v>87.981126191703339</v>
      </c>
      <c r="H1763" s="62">
        <v>474273.22207331908</v>
      </c>
      <c r="I1763" s="127">
        <v>9614.25</v>
      </c>
      <c r="J1763" s="16">
        <v>9283.2085698702431</v>
      </c>
      <c r="K1763" s="17">
        <f>gp_need_index[[#This Row],[Normalised weighted population (base year)]]/gp_need_index[[#This Row],[Registered population (base year)]]</f>
        <v>0.96556762824663833</v>
      </c>
      <c r="L1763" s="113">
        <v>9707.1318348232762</v>
      </c>
      <c r="M1763" s="16">
        <v>9367.4038695983181</v>
      </c>
      <c r="N1763" s="17">
        <f>gp_need_index[[#This Row],[Normalised weighted population 2025/26]]/gp_need_index[[#This Row],[Registered population 2025/26]]</f>
        <v>0.96500223021529175</v>
      </c>
    </row>
    <row r="1764" spans="1:14" ht="13" x14ac:dyDescent="0.3">
      <c r="A1764" s="6" t="s">
        <v>2790</v>
      </c>
      <c r="B1764" s="1" t="s">
        <v>8363</v>
      </c>
      <c r="C1764" s="106" t="s">
        <v>6349</v>
      </c>
      <c r="D1764" s="106" t="s">
        <v>6710</v>
      </c>
      <c r="E1764" s="106" t="s">
        <v>6563</v>
      </c>
      <c r="F1764" s="62">
        <v>5437.2462770696275</v>
      </c>
      <c r="G1764" s="62">
        <v>335.9206755455449</v>
      </c>
      <c r="H1764" s="62">
        <v>1826483.4425007282</v>
      </c>
      <c r="I1764" s="127">
        <v>32440.083333333336</v>
      </c>
      <c r="J1764" s="16">
        <v>35750.757067890401</v>
      </c>
      <c r="K1764" s="17">
        <f>gp_need_index[[#This Row],[Normalised weighted population (base year)]]/gp_need_index[[#This Row],[Registered population (base year)]]</f>
        <v>1.1020550317500335</v>
      </c>
      <c r="L1764" s="113">
        <v>32718.158457363243</v>
      </c>
      <c r="M1764" s="16">
        <v>36075.003332980908</v>
      </c>
      <c r="N1764" s="17">
        <f>gp_need_index[[#This Row],[Normalised weighted population 2025/26]]/gp_need_index[[#This Row],[Registered population 2025/26]]</f>
        <v>1.102598832999484</v>
      </c>
    </row>
    <row r="1765" spans="1:14" ht="13" x14ac:dyDescent="0.3">
      <c r="A1765" s="6" t="s">
        <v>2786</v>
      </c>
      <c r="B1765" s="1" t="s">
        <v>8364</v>
      </c>
      <c r="C1765" s="106" t="s">
        <v>6349</v>
      </c>
      <c r="D1765" s="106" t="s">
        <v>6710</v>
      </c>
      <c r="E1765" s="106" t="s">
        <v>6564</v>
      </c>
      <c r="F1765" s="62">
        <v>5308.5017184471899</v>
      </c>
      <c r="G1765" s="62">
        <v>149.153150579515</v>
      </c>
      <c r="H1765" s="62">
        <v>791779.75616316788</v>
      </c>
      <c r="I1765" s="127">
        <v>15273.416666666666</v>
      </c>
      <c r="J1765" s="16">
        <v>15497.937213767886</v>
      </c>
      <c r="K1765" s="17">
        <f>gp_need_index[[#This Row],[Normalised weighted population (base year)]]/gp_need_index[[#This Row],[Registered population (base year)]]</f>
        <v>1.014700086562244</v>
      </c>
      <c r="L1765" s="113">
        <v>15411.140436866295</v>
      </c>
      <c r="M1765" s="16">
        <v>15638.49782479575</v>
      </c>
      <c r="N1765" s="17">
        <f>gp_need_index[[#This Row],[Normalised weighted population 2025/26]]/gp_need_index[[#This Row],[Registered population 2025/26]]</f>
        <v>1.0147527945034862</v>
      </c>
    </row>
    <row r="1766" spans="1:14" ht="13" x14ac:dyDescent="0.3">
      <c r="A1766" s="6" t="s">
        <v>2578</v>
      </c>
      <c r="B1766" s="1" t="s">
        <v>8365</v>
      </c>
      <c r="C1766" s="106" t="s">
        <v>6562</v>
      </c>
      <c r="D1766" s="106" t="s">
        <v>6710</v>
      </c>
      <c r="E1766" s="106" t="s">
        <v>6560</v>
      </c>
      <c r="F1766" s="62">
        <v>5178.4265400654558</v>
      </c>
      <c r="G1766" s="62">
        <v>73.863171184631966</v>
      </c>
      <c r="H1766" s="62">
        <v>382495.00599589618</v>
      </c>
      <c r="I1766" s="127">
        <v>6039.9166666666661</v>
      </c>
      <c r="J1766" s="16">
        <v>7486.7834664398351</v>
      </c>
      <c r="K1766" s="17">
        <f>gp_need_index[[#This Row],[Normalised weighted population (base year)]]/gp_need_index[[#This Row],[Registered population (base year)]]</f>
        <v>1.2395507884667012</v>
      </c>
      <c r="L1766" s="113">
        <v>6090.9215683000875</v>
      </c>
      <c r="M1766" s="16">
        <v>7554.6858488124535</v>
      </c>
      <c r="N1766" s="17">
        <f>gp_need_index[[#This Row],[Normalised weighted population 2025/26]]/gp_need_index[[#This Row],[Registered population 2025/26]]</f>
        <v>1.2403190164408713</v>
      </c>
    </row>
    <row r="1767" spans="1:14" ht="13" x14ac:dyDescent="0.3">
      <c r="A1767" s="6" t="s">
        <v>2687</v>
      </c>
      <c r="B1767" s="1" t="s">
        <v>7933</v>
      </c>
      <c r="C1767" s="106" t="s">
        <v>6349</v>
      </c>
      <c r="D1767" s="106" t="s">
        <v>6710</v>
      </c>
      <c r="E1767" s="106" t="s">
        <v>6565</v>
      </c>
      <c r="F1767" s="62">
        <v>5368.9561991087148</v>
      </c>
      <c r="G1767" s="62">
        <v>121.66465612223047</v>
      </c>
      <c r="H1767" s="62">
        <v>653212.20969987928</v>
      </c>
      <c r="I1767" s="127">
        <v>8164.5833333333339</v>
      </c>
      <c r="J1767" s="16">
        <v>12785.679015401725</v>
      </c>
      <c r="K1767" s="17">
        <f>gp_need_index[[#This Row],[Normalised weighted population (base year)]]/gp_need_index[[#This Row],[Registered population (base year)]]</f>
        <v>1.5659928367932707</v>
      </c>
      <c r="L1767" s="113">
        <v>8234.6629226468594</v>
      </c>
      <c r="M1767" s="16">
        <v>12901.640438526763</v>
      </c>
      <c r="N1767" s="17">
        <f>gp_need_index[[#This Row],[Normalised weighted population 2025/26]]/gp_need_index[[#This Row],[Registered population 2025/26]]</f>
        <v>1.5667478510923434</v>
      </c>
    </row>
    <row r="1768" spans="1:14" ht="13" x14ac:dyDescent="0.3">
      <c r="A1768" s="6" t="s">
        <v>2664</v>
      </c>
      <c r="B1768" s="1" t="s">
        <v>8366</v>
      </c>
      <c r="C1768" s="106" t="s">
        <v>6349</v>
      </c>
      <c r="D1768" s="106" t="s">
        <v>6710</v>
      </c>
      <c r="E1768" s="106" t="s">
        <v>6560</v>
      </c>
      <c r="F1768" s="62">
        <v>5270.102864583333</v>
      </c>
      <c r="G1768" s="62">
        <v>20.52769430411141</v>
      </c>
      <c r="H1768" s="62">
        <v>108183.06055538851</v>
      </c>
      <c r="I1768" s="127">
        <v>2991.166666666667</v>
      </c>
      <c r="J1768" s="16">
        <v>2117.5260759447201</v>
      </c>
      <c r="K1768" s="17">
        <f>gp_need_index[[#This Row],[Normalised weighted population (base year)]]/gp_need_index[[#This Row],[Registered population (base year)]]</f>
        <v>0.70792647549274634</v>
      </c>
      <c r="L1768" s="113">
        <v>3018.1438666562644</v>
      </c>
      <c r="M1768" s="16">
        <v>2136.7312614475891</v>
      </c>
      <c r="N1768" s="17">
        <f>gp_need_index[[#This Row],[Normalised weighted population 2025/26]]/gp_need_index[[#This Row],[Registered population 2025/26]]</f>
        <v>0.70796203092029109</v>
      </c>
    </row>
    <row r="1769" spans="1:14" ht="13" x14ac:dyDescent="0.3">
      <c r="A1769" s="6" t="s">
        <v>2692</v>
      </c>
      <c r="B1769" s="1" t="s">
        <v>8367</v>
      </c>
      <c r="C1769" s="106" t="s">
        <v>6349</v>
      </c>
      <c r="D1769" s="106" t="s">
        <v>6710</v>
      </c>
      <c r="E1769" s="106" t="s">
        <v>6565</v>
      </c>
      <c r="F1769" s="62">
        <v>5442.7099221850194</v>
      </c>
      <c r="G1769" s="62">
        <v>86.246646952187604</v>
      </c>
      <c r="H1769" s="62">
        <v>469415.48112185986</v>
      </c>
      <c r="I1769" s="127">
        <v>6758.7499999999991</v>
      </c>
      <c r="J1769" s="16">
        <v>9188.1253555288185</v>
      </c>
      <c r="K1769" s="17">
        <f>gp_need_index[[#This Row],[Normalised weighted population (base year)]]/gp_need_index[[#This Row],[Registered population (base year)]]</f>
        <v>1.3594415173706409</v>
      </c>
      <c r="L1769" s="113">
        <v>6813.9821550720153</v>
      </c>
      <c r="M1769" s="16">
        <v>9271.4582853477896</v>
      </c>
      <c r="N1769" s="17">
        <f>gp_need_index[[#This Row],[Normalised weighted population 2025/26]]/gp_need_index[[#This Row],[Registered population 2025/26]]</f>
        <v>1.3606519762377924</v>
      </c>
    </row>
    <row r="1770" spans="1:14" ht="13" x14ac:dyDescent="0.3">
      <c r="A1770" s="6" t="s">
        <v>2789</v>
      </c>
      <c r="B1770" s="1" t="s">
        <v>7351</v>
      </c>
      <c r="C1770" s="106" t="s">
        <v>6349</v>
      </c>
      <c r="D1770" s="106" t="s">
        <v>6710</v>
      </c>
      <c r="E1770" s="106" t="s">
        <v>6564</v>
      </c>
      <c r="F1770" s="62">
        <v>5413.0355533854163</v>
      </c>
      <c r="G1770" s="62"/>
      <c r="H1770" s="62"/>
      <c r="I1770" s="127">
        <v>5458.5833333333339</v>
      </c>
      <c r="J1770" s="16"/>
      <c r="K1770" s="17">
        <f>gp_need_index[[#This Row],[Normalised weighted population (base year)]]/gp_need_index[[#This Row],[Registered population (base year)]]</f>
        <v>0</v>
      </c>
      <c r="L1770" s="113">
        <v>5502.526985509985</v>
      </c>
      <c r="M1770" s="16"/>
      <c r="N1770" s="17">
        <f>gp_need_index[[#This Row],[Normalised weighted population 2025/26]]/gp_need_index[[#This Row],[Registered population 2025/26]]</f>
        <v>0</v>
      </c>
    </row>
    <row r="1771" spans="1:14" ht="13" x14ac:dyDescent="0.3">
      <c r="A1771" s="6" t="s">
        <v>2764</v>
      </c>
      <c r="B1771" s="1" t="s">
        <v>8368</v>
      </c>
      <c r="C1771" s="106" t="s">
        <v>6349</v>
      </c>
      <c r="D1771" s="106" t="s">
        <v>6710</v>
      </c>
      <c r="E1771" s="106" t="s">
        <v>6564</v>
      </c>
      <c r="F1771" s="62">
        <v>5303.846885279605</v>
      </c>
      <c r="G1771" s="62">
        <v>20.745615236930419</v>
      </c>
      <c r="H1771" s="62">
        <v>110031.56675760252</v>
      </c>
      <c r="I1771" s="127">
        <v>2672.6666666666661</v>
      </c>
      <c r="J1771" s="16">
        <v>2153.7078965055243</v>
      </c>
      <c r="K1771" s="17">
        <f>gp_need_index[[#This Row],[Normalised weighted population (base year)]]/gp_need_index[[#This Row],[Registered population (base year)]]</f>
        <v>0.80582734965285285</v>
      </c>
      <c r="L1771" s="113">
        <v>2698.2001706364126</v>
      </c>
      <c r="M1771" s="16">
        <v>2173.2412378613935</v>
      </c>
      <c r="N1771" s="17">
        <f>gp_need_index[[#This Row],[Normalised weighted population 2025/26]]/gp_need_index[[#This Row],[Registered population 2025/26]]</f>
        <v>0.80544107198273607</v>
      </c>
    </row>
    <row r="1772" spans="1:14" ht="13" x14ac:dyDescent="0.3">
      <c r="A1772" s="6" t="s">
        <v>2768</v>
      </c>
      <c r="B1772" s="1" t="s">
        <v>8369</v>
      </c>
      <c r="C1772" s="106" t="s">
        <v>6349</v>
      </c>
      <c r="D1772" s="106" t="s">
        <v>6710</v>
      </c>
      <c r="E1772" s="106" t="s">
        <v>6564</v>
      </c>
      <c r="F1772" s="62">
        <v>5401.1558074951172</v>
      </c>
      <c r="G1772" s="62">
        <v>36.160029015015098</v>
      </c>
      <c r="H1772" s="62">
        <v>195305.95071364075</v>
      </c>
      <c r="I1772" s="127">
        <v>3227.0833333333335</v>
      </c>
      <c r="J1772" s="16">
        <v>3822.8299449114566</v>
      </c>
      <c r="K1772" s="17">
        <f>gp_need_index[[#This Row],[Normalised weighted population (base year)]]/gp_need_index[[#This Row],[Registered population (base year)]]</f>
        <v>1.1846083754406063</v>
      </c>
      <c r="L1772" s="113">
        <v>3254.0041345518443</v>
      </c>
      <c r="M1772" s="16">
        <v>3857.5016115662302</v>
      </c>
      <c r="N1772" s="17">
        <f>gp_need_index[[#This Row],[Normalised weighted population 2025/26]]/gp_need_index[[#This Row],[Registered population 2025/26]]</f>
        <v>1.1854630332537983</v>
      </c>
    </row>
    <row r="1773" spans="1:14" ht="13" x14ac:dyDescent="0.3">
      <c r="A1773" s="6" t="s">
        <v>2686</v>
      </c>
      <c r="B1773" s="1" t="s">
        <v>12511</v>
      </c>
      <c r="C1773" s="106" t="s">
        <v>6349</v>
      </c>
      <c r="D1773" s="106" t="s">
        <v>6710</v>
      </c>
      <c r="E1773" s="106" t="s">
        <v>6432</v>
      </c>
      <c r="F1773" s="62">
        <v>5296.9593077820618</v>
      </c>
      <c r="G1773" s="62">
        <v>95.348060929463088</v>
      </c>
      <c r="H1773" s="62">
        <v>505054.79881929065</v>
      </c>
      <c r="I1773" s="127">
        <v>9467.3333333333321</v>
      </c>
      <c r="J1773" s="16">
        <v>9885.7131679437716</v>
      </c>
      <c r="K1773" s="17">
        <f>gp_need_index[[#This Row],[Normalised weighted population (base year)]]/gp_need_index[[#This Row],[Registered population (base year)]]</f>
        <v>1.0441919408432969</v>
      </c>
      <c r="L1773" s="113">
        <v>9541.8462018089704</v>
      </c>
      <c r="M1773" s="16">
        <v>9975.3729635776035</v>
      </c>
      <c r="N1773" s="17">
        <f>gp_need_index[[#This Row],[Normalised weighted population 2025/26]]/gp_need_index[[#This Row],[Registered population 2025/26]]</f>
        <v>1.0454342642502918</v>
      </c>
    </row>
    <row r="1774" spans="1:14" ht="13" x14ac:dyDescent="0.3">
      <c r="A1774" s="6" t="s">
        <v>2785</v>
      </c>
      <c r="B1774" s="1" t="s">
        <v>8370</v>
      </c>
      <c r="C1774" s="106" t="s">
        <v>6349</v>
      </c>
      <c r="D1774" s="106" t="s">
        <v>6710</v>
      </c>
      <c r="E1774" s="106" t="s">
        <v>6559</v>
      </c>
      <c r="F1774" s="62">
        <v>5346.720876386089</v>
      </c>
      <c r="G1774" s="62">
        <v>49.449847207216301</v>
      </c>
      <c r="H1774" s="62">
        <v>264394.53039692575</v>
      </c>
      <c r="I1774" s="127">
        <v>4048.0833333333335</v>
      </c>
      <c r="J1774" s="16">
        <v>5175.1384142622401</v>
      </c>
      <c r="K1774" s="17">
        <f>gp_need_index[[#This Row],[Normalised weighted population (base year)]]/gp_need_index[[#This Row],[Registered population (base year)]]</f>
        <v>1.278416966283362</v>
      </c>
      <c r="L1774" s="113">
        <v>4082.7600825157897</v>
      </c>
      <c r="M1774" s="16">
        <v>5222.0750231559878</v>
      </c>
      <c r="N1774" s="17">
        <f>gp_need_index[[#This Row],[Normalised weighted population 2025/26]]/gp_need_index[[#This Row],[Registered population 2025/26]]</f>
        <v>1.2790550798023268</v>
      </c>
    </row>
    <row r="1775" spans="1:14" ht="13" x14ac:dyDescent="0.3">
      <c r="A1775" s="6" t="s">
        <v>2788</v>
      </c>
      <c r="B1775" s="1" t="s">
        <v>8371</v>
      </c>
      <c r="C1775" s="106" t="s">
        <v>6349</v>
      </c>
      <c r="D1775" s="106" t="s">
        <v>6710</v>
      </c>
      <c r="E1775" s="106" t="s">
        <v>6563</v>
      </c>
      <c r="F1775" s="62">
        <v>5276.2491021925407</v>
      </c>
      <c r="G1775" s="62">
        <v>49.765381219330173</v>
      </c>
      <c r="H1775" s="62">
        <v>262574.54797876033</v>
      </c>
      <c r="I1775" s="127">
        <v>6291.8333333333339</v>
      </c>
      <c r="J1775" s="16">
        <v>5139.5149052910456</v>
      </c>
      <c r="K1775" s="17">
        <f>gp_need_index[[#This Row],[Normalised weighted population (base year)]]/gp_need_index[[#This Row],[Registered population (base year)]]</f>
        <v>0.816854902697843</v>
      </c>
      <c r="L1775" s="113">
        <v>6349.5209716524341</v>
      </c>
      <c r="M1775" s="16">
        <v>5186.1284220133066</v>
      </c>
      <c r="N1775" s="17">
        <f>gp_need_index[[#This Row],[Normalised weighted population 2025/26]]/gp_need_index[[#This Row],[Registered population 2025/26]]</f>
        <v>0.81677475279897216</v>
      </c>
    </row>
    <row r="1776" spans="1:14" ht="13" x14ac:dyDescent="0.3">
      <c r="A1776" s="6" t="s">
        <v>2683</v>
      </c>
      <c r="B1776" s="1" t="s">
        <v>8372</v>
      </c>
      <c r="C1776" s="106" t="s">
        <v>6349</v>
      </c>
      <c r="D1776" s="106" t="s">
        <v>6710</v>
      </c>
      <c r="E1776" s="106" t="s">
        <v>6560</v>
      </c>
      <c r="F1776" s="62">
        <v>5261.9694695723683</v>
      </c>
      <c r="G1776" s="62">
        <v>92.486245880871863</v>
      </c>
      <c r="H1776" s="62">
        <v>486659.80218051095</v>
      </c>
      <c r="I1776" s="127">
        <v>8142.25</v>
      </c>
      <c r="J1776" s="16">
        <v>9525.6578612297544</v>
      </c>
      <c r="K1776" s="17">
        <f>gp_need_index[[#This Row],[Normalised weighted population (base year)]]/gp_need_index[[#This Row],[Registered population (base year)]]</f>
        <v>1.1699048618293169</v>
      </c>
      <c r="L1776" s="113">
        <v>8211.0742452192953</v>
      </c>
      <c r="M1776" s="16">
        <v>9612.0520871805056</v>
      </c>
      <c r="N1776" s="17">
        <f>gp_need_index[[#This Row],[Normalised weighted population 2025/26]]/gp_need_index[[#This Row],[Registered population 2025/26]]</f>
        <v>1.1706205302889445</v>
      </c>
    </row>
    <row r="1777" spans="1:14" ht="13" x14ac:dyDescent="0.3">
      <c r="A1777" s="6" t="s">
        <v>3110</v>
      </c>
      <c r="B1777" s="1" t="s">
        <v>8373</v>
      </c>
      <c r="C1777" s="106" t="s">
        <v>6336</v>
      </c>
      <c r="D1777" s="106" t="s">
        <v>6719</v>
      </c>
      <c r="E1777" s="106" t="s">
        <v>6375</v>
      </c>
      <c r="F1777" s="62">
        <v>5475.0582656860352</v>
      </c>
      <c r="G1777" s="62">
        <v>96.274503211199416</v>
      </c>
      <c r="H1777" s="62">
        <v>527108.51458129415</v>
      </c>
      <c r="I1777" s="127">
        <v>9843.3333333333321</v>
      </c>
      <c r="J1777" s="16">
        <v>10317.382580491088</v>
      </c>
      <c r="K1777" s="17">
        <f>gp_need_index[[#This Row],[Normalised weighted population (base year)]]/gp_need_index[[#This Row],[Registered population (base year)]]</f>
        <v>1.0481594223323152</v>
      </c>
      <c r="L1777" s="113">
        <v>9933.8335055950629</v>
      </c>
      <c r="M1777" s="16">
        <v>10410.957459503616</v>
      </c>
      <c r="N1777" s="17">
        <f>gp_need_index[[#This Row],[Normalised weighted population 2025/26]]/gp_need_index[[#This Row],[Registered population 2025/26]]</f>
        <v>1.0480301943494241</v>
      </c>
    </row>
    <row r="1778" spans="1:14" ht="13" x14ac:dyDescent="0.3">
      <c r="A1778" s="6" t="s">
        <v>3108</v>
      </c>
      <c r="B1778" s="1" t="s">
        <v>8374</v>
      </c>
      <c r="C1778" s="106" t="s">
        <v>6336</v>
      </c>
      <c r="D1778" s="106" t="s">
        <v>6719</v>
      </c>
      <c r="E1778" s="106" t="s">
        <v>6375</v>
      </c>
      <c r="F1778" s="62">
        <v>5342.808985975922</v>
      </c>
      <c r="G1778" s="62">
        <v>65.901395694364709</v>
      </c>
      <c r="H1778" s="62">
        <v>352098.56910420669</v>
      </c>
      <c r="I1778" s="127">
        <v>6381.6666666666661</v>
      </c>
      <c r="J1778" s="16">
        <v>6891.8174208914543</v>
      </c>
      <c r="K1778" s="17">
        <f>gp_need_index[[#This Row],[Normalised weighted population (base year)]]/gp_need_index[[#This Row],[Registered population (base year)]]</f>
        <v>1.0799400502833307</v>
      </c>
      <c r="L1778" s="113">
        <v>6436.868380325388</v>
      </c>
      <c r="M1778" s="16">
        <v>6954.3236792670787</v>
      </c>
      <c r="N1778" s="17">
        <f>gp_need_index[[#This Row],[Normalised weighted population 2025/26]]/gp_need_index[[#This Row],[Registered population 2025/26]]</f>
        <v>1.0803892931108112</v>
      </c>
    </row>
    <row r="1779" spans="1:14" ht="13" x14ac:dyDescent="0.3">
      <c r="A1779" s="6" t="s">
        <v>3119</v>
      </c>
      <c r="B1779" s="1" t="s">
        <v>8375</v>
      </c>
      <c r="C1779" s="106" t="s">
        <v>6336</v>
      </c>
      <c r="D1779" s="106" t="s">
        <v>6719</v>
      </c>
      <c r="E1779" s="106" t="s">
        <v>6375</v>
      </c>
      <c r="F1779" s="62">
        <v>5534.41064453125</v>
      </c>
      <c r="G1779" s="62">
        <v>54.390715827126009</v>
      </c>
      <c r="H1779" s="62">
        <v>301020.55663732049</v>
      </c>
      <c r="I1779" s="127">
        <v>7142.4166666666652</v>
      </c>
      <c r="J1779" s="16">
        <v>5892.0396114008008</v>
      </c>
      <c r="K1779" s="17">
        <f>gp_need_index[[#This Row],[Normalised weighted population (base year)]]/gp_need_index[[#This Row],[Registered population (base year)]]</f>
        <v>0.82493641667514062</v>
      </c>
      <c r="L1779" s="113">
        <v>7206.3871038584566</v>
      </c>
      <c r="M1779" s="16">
        <v>5945.47825143111</v>
      </c>
      <c r="N1779" s="17">
        <f>gp_need_index[[#This Row],[Normalised weighted population 2025/26]]/gp_need_index[[#This Row],[Registered population 2025/26]]</f>
        <v>0.82502898688966786</v>
      </c>
    </row>
    <row r="1780" spans="1:14" ht="13" x14ac:dyDescent="0.3">
      <c r="A1780" s="6" t="s">
        <v>3152</v>
      </c>
      <c r="B1780" s="1" t="s">
        <v>8376</v>
      </c>
      <c r="C1780" s="106" t="s">
        <v>6336</v>
      </c>
      <c r="D1780" s="106" t="s">
        <v>6719</v>
      </c>
      <c r="E1780" s="106" t="s">
        <v>6375</v>
      </c>
      <c r="F1780" s="62">
        <v>5424.9945312500004</v>
      </c>
      <c r="G1780" s="62">
        <v>44.988241115210698</v>
      </c>
      <c r="H1780" s="62">
        <v>244060.96202057446</v>
      </c>
      <c r="I1780" s="127">
        <v>5336.25</v>
      </c>
      <c r="J1780" s="16">
        <v>4777.1383851182673</v>
      </c>
      <c r="K1780" s="17">
        <f>gp_need_index[[#This Row],[Normalised weighted population (base year)]]/gp_need_index[[#This Row],[Registered population (base year)]]</f>
        <v>0.89522387165486383</v>
      </c>
      <c r="L1780" s="113">
        <v>5385.285875851614</v>
      </c>
      <c r="M1780" s="16">
        <v>4820.4652796020291</v>
      </c>
      <c r="N1780" s="17">
        <f>gp_need_index[[#This Row],[Normalised weighted population 2025/26]]/gp_need_index[[#This Row],[Registered population 2025/26]]</f>
        <v>0.89511780632067828</v>
      </c>
    </row>
    <row r="1781" spans="1:14" ht="13" x14ac:dyDescent="0.3">
      <c r="A1781" s="6" t="s">
        <v>3137</v>
      </c>
      <c r="B1781" s="1" t="s">
        <v>8377</v>
      </c>
      <c r="C1781" s="106" t="s">
        <v>6336</v>
      </c>
      <c r="D1781" s="106" t="s">
        <v>6719</v>
      </c>
      <c r="E1781" s="106" t="s">
        <v>6375</v>
      </c>
      <c r="F1781" s="62">
        <v>5302.0993704288567</v>
      </c>
      <c r="G1781" s="62">
        <v>67.004031820406681</v>
      </c>
      <c r="H1781" s="62">
        <v>355262.03493117332</v>
      </c>
      <c r="I1781" s="127">
        <v>8642.75</v>
      </c>
      <c r="J1781" s="16">
        <v>6953.7376637147954</v>
      </c>
      <c r="K1781" s="17">
        <f>gp_need_index[[#This Row],[Normalised weighted population (base year)]]/gp_need_index[[#This Row],[Registered population (base year)]]</f>
        <v>0.8045746624297585</v>
      </c>
      <c r="L1781" s="113">
        <v>8717.5887516897892</v>
      </c>
      <c r="M1781" s="16">
        <v>7016.8055160010281</v>
      </c>
      <c r="N1781" s="17">
        <f>gp_need_index[[#This Row],[Normalised weighted population 2025/26]]/gp_need_index[[#This Row],[Registered population 2025/26]]</f>
        <v>0.80490210261879047</v>
      </c>
    </row>
    <row r="1782" spans="1:14" ht="13" x14ac:dyDescent="0.3">
      <c r="A1782" s="6" t="s">
        <v>3117</v>
      </c>
      <c r="B1782" s="1" t="s">
        <v>8378</v>
      </c>
      <c r="C1782" s="106" t="s">
        <v>6336</v>
      </c>
      <c r="D1782" s="106" t="s">
        <v>6719</v>
      </c>
      <c r="E1782" s="106" t="s">
        <v>6375</v>
      </c>
      <c r="F1782" s="62">
        <v>5384.7901390719126</v>
      </c>
      <c r="G1782" s="62">
        <v>116.70281395568641</v>
      </c>
      <c r="H1782" s="62">
        <v>628420.16179052414</v>
      </c>
      <c r="I1782" s="127">
        <v>12527.416666666668</v>
      </c>
      <c r="J1782" s="16">
        <v>12300.410733522678</v>
      </c>
      <c r="K1782" s="17">
        <f>gp_need_index[[#This Row],[Normalised weighted population (base year)]]/gp_need_index[[#This Row],[Registered population (base year)]]</f>
        <v>0.98187927014928666</v>
      </c>
      <c r="L1782" s="113">
        <v>12639.834865810357</v>
      </c>
      <c r="M1782" s="16">
        <v>12411.970951166462</v>
      </c>
      <c r="N1782" s="17">
        <f>gp_need_index[[#This Row],[Normalised weighted population 2025/26]]/gp_need_index[[#This Row],[Registered population 2025/26]]</f>
        <v>0.98197255604499656</v>
      </c>
    </row>
    <row r="1783" spans="1:14" ht="13" x14ac:dyDescent="0.3">
      <c r="A1783" s="6" t="s">
        <v>3135</v>
      </c>
      <c r="B1783" s="1" t="s">
        <v>8379</v>
      </c>
      <c r="C1783" s="106" t="s">
        <v>6336</v>
      </c>
      <c r="D1783" s="106" t="s">
        <v>6719</v>
      </c>
      <c r="E1783" s="106" t="s">
        <v>6375</v>
      </c>
      <c r="F1783" s="62">
        <v>5370.221748621324</v>
      </c>
      <c r="G1783" s="62">
        <v>101.38396828858535</v>
      </c>
      <c r="H1783" s="62">
        <v>544454.39146489569</v>
      </c>
      <c r="I1783" s="127">
        <v>11984.75</v>
      </c>
      <c r="J1783" s="16">
        <v>10656.902893769226</v>
      </c>
      <c r="K1783" s="17">
        <f>gp_need_index[[#This Row],[Normalised weighted population (base year)]]/gp_need_index[[#This Row],[Registered population (base year)]]</f>
        <v>0.88920527284834694</v>
      </c>
      <c r="L1783" s="113">
        <v>12093.149641576776</v>
      </c>
      <c r="M1783" s="16">
        <v>10753.557097599789</v>
      </c>
      <c r="N1783" s="17">
        <f>gp_need_index[[#This Row],[Normalised weighted population 2025/26]]/gp_need_index[[#This Row],[Registered population 2025/26]]</f>
        <v>0.88922715887253978</v>
      </c>
    </row>
    <row r="1784" spans="1:14" ht="13" x14ac:dyDescent="0.3">
      <c r="A1784" s="6" t="s">
        <v>3130</v>
      </c>
      <c r="B1784" s="1" t="s">
        <v>8380</v>
      </c>
      <c r="C1784" s="106" t="s">
        <v>6336</v>
      </c>
      <c r="D1784" s="106" t="s">
        <v>6719</v>
      </c>
      <c r="E1784" s="106" t="s">
        <v>6375</v>
      </c>
      <c r="F1784" s="62">
        <v>5535.085693359375</v>
      </c>
      <c r="G1784" s="62">
        <v>126.39849331997716</v>
      </c>
      <c r="H1784" s="62">
        <v>699626.49203758617</v>
      </c>
      <c r="I1784" s="127">
        <v>10813.083333333334</v>
      </c>
      <c r="J1784" s="16">
        <v>13694.171090240325</v>
      </c>
      <c r="K1784" s="17">
        <f>gp_need_index[[#This Row],[Normalised weighted population (base year)]]/gp_need_index[[#This Row],[Registered population (base year)]]</f>
        <v>1.2664446086367895</v>
      </c>
      <c r="L1784" s="113">
        <v>10900.817617440418</v>
      </c>
      <c r="M1784" s="16">
        <v>13818.372203550702</v>
      </c>
      <c r="N1784" s="17">
        <f>gp_need_index[[#This Row],[Normalised weighted population 2025/26]]/gp_need_index[[#This Row],[Registered population 2025/26]]</f>
        <v>1.2676454820638807</v>
      </c>
    </row>
    <row r="1785" spans="1:14" ht="13" x14ac:dyDescent="0.3">
      <c r="A1785" s="6" t="s">
        <v>3127</v>
      </c>
      <c r="B1785" s="1" t="s">
        <v>8381</v>
      </c>
      <c r="C1785" s="106" t="s">
        <v>6336</v>
      </c>
      <c r="D1785" s="106" t="s">
        <v>6719</v>
      </c>
      <c r="E1785" s="106" t="s">
        <v>6375</v>
      </c>
      <c r="F1785" s="62">
        <v>5447.9439998478083</v>
      </c>
      <c r="G1785" s="62">
        <v>100.14882942797097</v>
      </c>
      <c r="H1785" s="62">
        <v>545605.21437389601</v>
      </c>
      <c r="I1785" s="127">
        <v>9768.25</v>
      </c>
      <c r="J1785" s="16">
        <v>10679.428578530704</v>
      </c>
      <c r="K1785" s="17">
        <f>gp_need_index[[#This Row],[Normalised weighted population (base year)]]/gp_need_index[[#This Row],[Registered population (base year)]]</f>
        <v>1.0932796128816016</v>
      </c>
      <c r="L1785" s="113">
        <v>9857.2897548907131</v>
      </c>
      <c r="M1785" s="16">
        <v>10776.287082067109</v>
      </c>
      <c r="N1785" s="17">
        <f>gp_need_index[[#This Row],[Normalised weighted population 2025/26]]/gp_need_index[[#This Row],[Registered population 2025/26]]</f>
        <v>1.0932302235226912</v>
      </c>
    </row>
    <row r="1786" spans="1:14" ht="13" x14ac:dyDescent="0.3">
      <c r="A1786" s="6" t="s">
        <v>3145</v>
      </c>
      <c r="B1786" s="1" t="s">
        <v>8382</v>
      </c>
      <c r="C1786" s="106" t="s">
        <v>6336</v>
      </c>
      <c r="D1786" s="106" t="s">
        <v>6719</v>
      </c>
      <c r="E1786" s="106" t="s">
        <v>6375</v>
      </c>
      <c r="F1786" s="62">
        <v>5384.005859375</v>
      </c>
      <c r="G1786" s="62">
        <v>54.969662931557892</v>
      </c>
      <c r="H1786" s="62">
        <v>295956.98731137643</v>
      </c>
      <c r="I1786" s="127">
        <v>5909.3333333333339</v>
      </c>
      <c r="J1786" s="16">
        <v>5792.9276059722733</v>
      </c>
      <c r="K1786" s="17">
        <f>gp_need_index[[#This Row],[Normalised weighted population (base year)]]/gp_need_index[[#This Row],[Registered population (base year)]]</f>
        <v>0.98030137736444145</v>
      </c>
      <c r="L1786" s="113">
        <v>5963.9109201018364</v>
      </c>
      <c r="M1786" s="16">
        <v>5845.4673364347436</v>
      </c>
      <c r="N1786" s="17">
        <f>gp_need_index[[#This Row],[Normalised weighted population 2025/26]]/gp_need_index[[#This Row],[Registered population 2025/26]]</f>
        <v>0.980139947552223</v>
      </c>
    </row>
    <row r="1787" spans="1:14" ht="13" x14ac:dyDescent="0.3">
      <c r="A1787" s="6" t="s">
        <v>3154</v>
      </c>
      <c r="B1787" s="1" t="s">
        <v>8383</v>
      </c>
      <c r="C1787" s="106" t="s">
        <v>6336</v>
      </c>
      <c r="D1787" s="106" t="s">
        <v>6719</v>
      </c>
      <c r="E1787" s="106" t="s">
        <v>6375</v>
      </c>
      <c r="F1787" s="62">
        <v>5386.9433378783415</v>
      </c>
      <c r="G1787" s="62">
        <v>238.9315021183821</v>
      </c>
      <c r="H1787" s="62">
        <v>1287110.4635458833</v>
      </c>
      <c r="I1787" s="127">
        <v>22453.5</v>
      </c>
      <c r="J1787" s="16">
        <v>25193.315433928623</v>
      </c>
      <c r="K1787" s="17">
        <f>gp_need_index[[#This Row],[Normalised weighted population (base year)]]/gp_need_index[[#This Row],[Registered population (base year)]]</f>
        <v>1.1220217531310763</v>
      </c>
      <c r="L1787" s="113">
        <v>22656.566868811904</v>
      </c>
      <c r="M1787" s="16">
        <v>25421.80957236563</v>
      </c>
      <c r="N1787" s="17">
        <f>gp_need_index[[#This Row],[Normalised weighted population 2025/26]]/gp_need_index[[#This Row],[Registered population 2025/26]]</f>
        <v>1.1220503847544636</v>
      </c>
    </row>
    <row r="1788" spans="1:14" ht="13" x14ac:dyDescent="0.3">
      <c r="A1788" s="6" t="s">
        <v>3124</v>
      </c>
      <c r="B1788" s="1" t="s">
        <v>8384</v>
      </c>
      <c r="C1788" s="106" t="s">
        <v>6336</v>
      </c>
      <c r="D1788" s="106" t="s">
        <v>6719</v>
      </c>
      <c r="E1788" s="106" t="s">
        <v>6375</v>
      </c>
      <c r="F1788" s="62">
        <v>5451.2292442321777</v>
      </c>
      <c r="G1788" s="62">
        <v>153.62735890268848</v>
      </c>
      <c r="H1788" s="62">
        <v>837457.95156448812</v>
      </c>
      <c r="I1788" s="127">
        <v>17589.083333333336</v>
      </c>
      <c r="J1788" s="16">
        <v>16392.021457343817</v>
      </c>
      <c r="K1788" s="17">
        <f>gp_need_index[[#This Row],[Normalised weighted population (base year)]]/gp_need_index[[#This Row],[Registered population (base year)]]</f>
        <v>0.93194290723946094</v>
      </c>
      <c r="L1788" s="113">
        <v>17746.773384769498</v>
      </c>
      <c r="M1788" s="16">
        <v>16540.69108480748</v>
      </c>
      <c r="N1788" s="17">
        <f>gp_need_index[[#This Row],[Normalised weighted population 2025/26]]/gp_need_index[[#This Row],[Registered population 2025/26]]</f>
        <v>0.93203934744571126</v>
      </c>
    </row>
    <row r="1789" spans="1:14" ht="13" x14ac:dyDescent="0.3">
      <c r="A1789" s="6" t="s">
        <v>3129</v>
      </c>
      <c r="B1789" s="1" t="s">
        <v>8385</v>
      </c>
      <c r="C1789" s="106" t="s">
        <v>6336</v>
      </c>
      <c r="D1789" s="106" t="s">
        <v>6719</v>
      </c>
      <c r="E1789" s="106" t="s">
        <v>6375</v>
      </c>
      <c r="F1789" s="62">
        <v>5451.9094323446589</v>
      </c>
      <c r="G1789" s="62">
        <v>187.15226299155884</v>
      </c>
      <c r="H1789" s="62">
        <v>1020337.1878883279</v>
      </c>
      <c r="I1789" s="127">
        <v>17748.75</v>
      </c>
      <c r="J1789" s="16">
        <v>19971.616540682389</v>
      </c>
      <c r="K1789" s="17">
        <f>gp_need_index[[#This Row],[Normalised weighted population (base year)]]/gp_need_index[[#This Row],[Registered population (base year)]]</f>
        <v>1.1252407375551736</v>
      </c>
      <c r="L1789" s="113">
        <v>17909.664310243748</v>
      </c>
      <c r="M1789" s="16">
        <v>20152.751783744199</v>
      </c>
      <c r="N1789" s="17">
        <f>gp_need_index[[#This Row],[Normalised weighted population 2025/26]]/gp_need_index[[#This Row],[Registered population 2025/26]]</f>
        <v>1.1252445291348916</v>
      </c>
    </row>
    <row r="1790" spans="1:14" ht="13" x14ac:dyDescent="0.3">
      <c r="A1790" s="6" t="s">
        <v>3125</v>
      </c>
      <c r="B1790" s="1" t="s">
        <v>8386</v>
      </c>
      <c r="C1790" s="106" t="s">
        <v>6336</v>
      </c>
      <c r="D1790" s="106" t="s">
        <v>6719</v>
      </c>
      <c r="E1790" s="106" t="s">
        <v>6375</v>
      </c>
      <c r="F1790" s="62">
        <v>5442.1952870686846</v>
      </c>
      <c r="G1790" s="62">
        <v>127.01228170494232</v>
      </c>
      <c r="H1790" s="62">
        <v>691225.64089447726</v>
      </c>
      <c r="I1790" s="127">
        <v>12131</v>
      </c>
      <c r="J1790" s="16">
        <v>13529.736646767031</v>
      </c>
      <c r="K1790" s="17">
        <f>gp_need_index[[#This Row],[Normalised weighted population (base year)]]/gp_need_index[[#This Row],[Registered population (base year)]]</f>
        <v>1.1153026664551176</v>
      </c>
      <c r="L1790" s="113">
        <v>12235.598093646029</v>
      </c>
      <c r="M1790" s="16">
        <v>13652.446399935097</v>
      </c>
      <c r="N1790" s="17">
        <f>gp_need_index[[#This Row],[Normalised weighted population 2025/26]]/gp_need_index[[#This Row],[Registered population 2025/26]]</f>
        <v>1.1157972250677994</v>
      </c>
    </row>
    <row r="1791" spans="1:14" ht="13" x14ac:dyDescent="0.3">
      <c r="A1791" s="6" t="s">
        <v>3151</v>
      </c>
      <c r="B1791" s="1" t="s">
        <v>8387</v>
      </c>
      <c r="C1791" s="106" t="s">
        <v>6336</v>
      </c>
      <c r="D1791" s="106" t="s">
        <v>6719</v>
      </c>
      <c r="E1791" s="106" t="s">
        <v>6375</v>
      </c>
      <c r="F1791" s="62">
        <v>5462.4570106183983</v>
      </c>
      <c r="G1791" s="62">
        <v>105.1793534219527</v>
      </c>
      <c r="H1791" s="62">
        <v>574537.69647205574</v>
      </c>
      <c r="I1791" s="127">
        <v>12618.583333333332</v>
      </c>
      <c r="J1791" s="16">
        <v>11245.739838076646</v>
      </c>
      <c r="K1791" s="17">
        <f>gp_need_index[[#This Row],[Normalised weighted population (base year)]]/gp_need_index[[#This Row],[Registered population (base year)]]</f>
        <v>0.89120462582909976</v>
      </c>
      <c r="L1791" s="113">
        <v>12731.036237328708</v>
      </c>
      <c r="M1791" s="16">
        <v>11347.734577202071</v>
      </c>
      <c r="N1791" s="17">
        <f>gp_need_index[[#This Row],[Normalised weighted population 2025/26]]/gp_need_index[[#This Row],[Registered population 2025/26]]</f>
        <v>0.89134414242961191</v>
      </c>
    </row>
    <row r="1792" spans="1:14" ht="13" x14ac:dyDescent="0.3">
      <c r="A1792" s="6" t="s">
        <v>3114</v>
      </c>
      <c r="B1792" s="1" t="s">
        <v>8388</v>
      </c>
      <c r="C1792" s="106" t="s">
        <v>6336</v>
      </c>
      <c r="D1792" s="106" t="s">
        <v>6719</v>
      </c>
      <c r="E1792" s="106" t="s">
        <v>6375</v>
      </c>
      <c r="F1792" s="62">
        <v>5317.6259184337796</v>
      </c>
      <c r="G1792" s="62">
        <v>101.19106423441364</v>
      </c>
      <c r="H1792" s="62">
        <v>538096.22588681546</v>
      </c>
      <c r="I1792" s="127">
        <v>11587.833333333332</v>
      </c>
      <c r="J1792" s="16">
        <v>10532.451049481959</v>
      </c>
      <c r="K1792" s="17">
        <f>gp_need_index[[#This Row],[Normalised weighted population (base year)]]/gp_need_index[[#This Row],[Registered population (base year)]]</f>
        <v>0.9089232427242907</v>
      </c>
      <c r="L1792" s="113">
        <v>11695.04132865779</v>
      </c>
      <c r="M1792" s="16">
        <v>10627.97652069248</v>
      </c>
      <c r="N1792" s="17">
        <f>gp_need_index[[#This Row],[Normalised weighted population 2025/26]]/gp_need_index[[#This Row],[Registered population 2025/26]]</f>
        <v>0.90875921016623085</v>
      </c>
    </row>
    <row r="1793" spans="1:14" ht="13" x14ac:dyDescent="0.3">
      <c r="A1793" s="6" t="s">
        <v>3126</v>
      </c>
      <c r="B1793" s="1" t="s">
        <v>8389</v>
      </c>
      <c r="C1793" s="106" t="s">
        <v>6336</v>
      </c>
      <c r="D1793" s="106" t="s">
        <v>6719</v>
      </c>
      <c r="E1793" s="106" t="s">
        <v>6375</v>
      </c>
      <c r="F1793" s="62">
        <v>5516.5523330479455</v>
      </c>
      <c r="G1793" s="62">
        <v>62.831466424085761</v>
      </c>
      <c r="H1793" s="62">
        <v>346613.07269061398</v>
      </c>
      <c r="I1793" s="127">
        <v>8095.4166666666679</v>
      </c>
      <c r="J1793" s="16">
        <v>6784.4468063455961</v>
      </c>
      <c r="K1793" s="17">
        <f>gp_need_index[[#This Row],[Normalised weighted population (base year)]]/gp_need_index[[#This Row],[Registered population (base year)]]</f>
        <v>0.83806023651394457</v>
      </c>
      <c r="L1793" s="113">
        <v>8167.1624488106254</v>
      </c>
      <c r="M1793" s="16">
        <v>6845.9792525952053</v>
      </c>
      <c r="N1793" s="17">
        <f>gp_need_index[[#This Row],[Normalised weighted population 2025/26]]/gp_need_index[[#This Row],[Registered population 2025/26]]</f>
        <v>0.83823228636675118</v>
      </c>
    </row>
    <row r="1794" spans="1:14" ht="13" x14ac:dyDescent="0.3">
      <c r="A1794" s="6" t="s">
        <v>3109</v>
      </c>
      <c r="B1794" s="1" t="s">
        <v>8390</v>
      </c>
      <c r="C1794" s="106" t="s">
        <v>6336</v>
      </c>
      <c r="D1794" s="106" t="s">
        <v>6719</v>
      </c>
      <c r="E1794" s="106" t="s">
        <v>6375</v>
      </c>
      <c r="F1794" s="62">
        <v>5450.275464607008</v>
      </c>
      <c r="G1794" s="62">
        <v>32.513910118021371</v>
      </c>
      <c r="H1794" s="62">
        <v>177209.76657468942</v>
      </c>
      <c r="I1794" s="127">
        <v>4279</v>
      </c>
      <c r="J1794" s="16">
        <v>3468.6234583080595</v>
      </c>
      <c r="K1794" s="17">
        <f>gp_need_index[[#This Row],[Normalised weighted population (base year)]]/gp_need_index[[#This Row],[Registered population (base year)]]</f>
        <v>0.81061543779108658</v>
      </c>
      <c r="L1794" s="113">
        <v>4320.809451409903</v>
      </c>
      <c r="M1794" s="16">
        <v>3500.0826019347505</v>
      </c>
      <c r="N1794" s="17">
        <f>gp_need_index[[#This Row],[Normalised weighted population 2025/26]]/gp_need_index[[#This Row],[Registered population 2025/26]]</f>
        <v>0.81005252402247341</v>
      </c>
    </row>
    <row r="1795" spans="1:14" ht="13" x14ac:dyDescent="0.3">
      <c r="A1795" s="6" t="s">
        <v>3149</v>
      </c>
      <c r="B1795" s="1" t="s">
        <v>8391</v>
      </c>
      <c r="C1795" s="106" t="s">
        <v>6336</v>
      </c>
      <c r="D1795" s="106" t="s">
        <v>6719</v>
      </c>
      <c r="E1795" s="106" t="s">
        <v>6375</v>
      </c>
      <c r="F1795" s="62">
        <v>5350.5980224609375</v>
      </c>
      <c r="G1795" s="62">
        <v>109.33956092401434</v>
      </c>
      <c r="H1795" s="62">
        <v>585032.03845677827</v>
      </c>
      <c r="I1795" s="127">
        <v>9212</v>
      </c>
      <c r="J1795" s="16">
        <v>11451.151320137224</v>
      </c>
      <c r="K1795" s="17">
        <f>gp_need_index[[#This Row],[Normalised weighted population (base year)]]/gp_need_index[[#This Row],[Registered population (base year)]]</f>
        <v>1.2430689665802457</v>
      </c>
      <c r="L1795" s="113">
        <v>9300.1947881230481</v>
      </c>
      <c r="M1795" s="16">
        <v>11555.009066128163</v>
      </c>
      <c r="N1795" s="17">
        <f>gp_need_index[[#This Row],[Normalised weighted population 2025/26]]/gp_need_index[[#This Row],[Registered population 2025/26]]</f>
        <v>1.2424480701075915</v>
      </c>
    </row>
    <row r="1796" spans="1:14" ht="13" x14ac:dyDescent="0.3">
      <c r="A1796" s="6" t="s">
        <v>3118</v>
      </c>
      <c r="B1796" s="1" t="s">
        <v>7292</v>
      </c>
      <c r="C1796" s="106" t="s">
        <v>6336</v>
      </c>
      <c r="D1796" s="106" t="s">
        <v>6719</v>
      </c>
      <c r="E1796" s="106" t="s">
        <v>6375</v>
      </c>
      <c r="F1796" s="62">
        <v>5415.7712665264426</v>
      </c>
      <c r="G1796" s="62">
        <v>66.297020513769695</v>
      </c>
      <c r="H1796" s="62">
        <v>359049.49875478807</v>
      </c>
      <c r="I1796" s="127">
        <v>6376.9166666666661</v>
      </c>
      <c r="J1796" s="16">
        <v>7027.8717598203066</v>
      </c>
      <c r="K1796" s="17">
        <f>gp_need_index[[#This Row],[Normalised weighted population (base year)]]/gp_need_index[[#This Row],[Registered population (base year)]]</f>
        <v>1.1020799121550866</v>
      </c>
      <c r="L1796" s="113">
        <v>6428.6324572230396</v>
      </c>
      <c r="M1796" s="16">
        <v>7091.6119811904291</v>
      </c>
      <c r="N1796" s="17">
        <f>gp_need_index[[#This Row],[Normalised weighted population 2025/26]]/gp_need_index[[#This Row],[Registered population 2025/26]]</f>
        <v>1.1031291691318397</v>
      </c>
    </row>
    <row r="1797" spans="1:14" ht="13" x14ac:dyDescent="0.3">
      <c r="A1797" s="6" t="s">
        <v>3148</v>
      </c>
      <c r="B1797" s="1" t="s">
        <v>8392</v>
      </c>
      <c r="C1797" s="106" t="s">
        <v>6336</v>
      </c>
      <c r="D1797" s="106" t="s">
        <v>6719</v>
      </c>
      <c r="E1797" s="106" t="s">
        <v>6375</v>
      </c>
      <c r="F1797" s="62">
        <v>5325.80029296875</v>
      </c>
      <c r="G1797" s="62">
        <v>82.138864143378569</v>
      </c>
      <c r="H1797" s="62">
        <v>437455.18671892595</v>
      </c>
      <c r="I1797" s="127">
        <v>6696.5</v>
      </c>
      <c r="J1797" s="16">
        <v>8562.5490735707681</v>
      </c>
      <c r="K1797" s="17">
        <f>gp_need_index[[#This Row],[Normalised weighted population (base year)]]/gp_need_index[[#This Row],[Registered population (base year)]]</f>
        <v>1.2786603559427714</v>
      </c>
      <c r="L1797" s="113">
        <v>6760.2054418562366</v>
      </c>
      <c r="M1797" s="16">
        <v>8640.208255766187</v>
      </c>
      <c r="N1797" s="17">
        <f>gp_need_index[[#This Row],[Normalised weighted population 2025/26]]/gp_need_index[[#This Row],[Registered population 2025/26]]</f>
        <v>1.2780984734975354</v>
      </c>
    </row>
    <row r="1798" spans="1:14" ht="13" x14ac:dyDescent="0.3">
      <c r="A1798" s="6" t="s">
        <v>3131</v>
      </c>
      <c r="B1798" s="1" t="s">
        <v>7500</v>
      </c>
      <c r="C1798" s="106" t="s">
        <v>6336</v>
      </c>
      <c r="D1798" s="106" t="s">
        <v>6719</v>
      </c>
      <c r="E1798" s="106" t="s">
        <v>6375</v>
      </c>
      <c r="F1798" s="62">
        <v>5455.4908992686169</v>
      </c>
      <c r="G1798" s="62">
        <v>68.760045775843651</v>
      </c>
      <c r="H1798" s="62">
        <v>375119.80396340851</v>
      </c>
      <c r="I1798" s="127">
        <v>5926.2499999999991</v>
      </c>
      <c r="J1798" s="16">
        <v>7342.4246126694034</v>
      </c>
      <c r="K1798" s="17">
        <f>gp_need_index[[#This Row],[Normalised weighted population (base year)]]/gp_need_index[[#This Row],[Registered population (base year)]]</f>
        <v>1.2389663974131035</v>
      </c>
      <c r="L1798" s="113">
        <v>5979.7416083955013</v>
      </c>
      <c r="M1798" s="16">
        <v>7409.017713141252</v>
      </c>
      <c r="N1798" s="17">
        <f>gp_need_index[[#This Row],[Normalised weighted population 2025/26]]/gp_need_index[[#This Row],[Registered population 2025/26]]</f>
        <v>1.2390197099384797</v>
      </c>
    </row>
    <row r="1799" spans="1:14" ht="13" x14ac:dyDescent="0.3">
      <c r="A1799" s="6" t="s">
        <v>3133</v>
      </c>
      <c r="B1799" s="1" t="s">
        <v>8393</v>
      </c>
      <c r="C1799" s="106" t="s">
        <v>6336</v>
      </c>
      <c r="D1799" s="106" t="s">
        <v>6719</v>
      </c>
      <c r="E1799" s="106" t="s">
        <v>6375</v>
      </c>
      <c r="F1799" s="62">
        <v>5394.5652509178617</v>
      </c>
      <c r="G1799" s="62">
        <v>188.15437141414984</v>
      </c>
      <c r="H1799" s="62">
        <v>1015011.0338390657</v>
      </c>
      <c r="I1799" s="127">
        <v>17737</v>
      </c>
      <c r="J1799" s="16">
        <v>19867.364821181098</v>
      </c>
      <c r="K1799" s="17">
        <f>gp_need_index[[#This Row],[Normalised weighted population (base year)]]/gp_need_index[[#This Row],[Registered population (base year)]]</f>
        <v>1.1201085201094378</v>
      </c>
      <c r="L1799" s="113">
        <v>17884.696066609475</v>
      </c>
      <c r="M1799" s="16">
        <v>20047.554539351971</v>
      </c>
      <c r="N1799" s="17">
        <f>gp_need_index[[#This Row],[Normalised weighted population 2025/26]]/gp_need_index[[#This Row],[Registered population 2025/26]]</f>
        <v>1.1209334765705372</v>
      </c>
    </row>
    <row r="1800" spans="1:14" ht="13" x14ac:dyDescent="0.3">
      <c r="A1800" s="6" t="s">
        <v>3155</v>
      </c>
      <c r="B1800" s="1" t="s">
        <v>8394</v>
      </c>
      <c r="C1800" s="106" t="s">
        <v>6336</v>
      </c>
      <c r="D1800" s="106" t="s">
        <v>6719</v>
      </c>
      <c r="E1800" s="106" t="s">
        <v>6375</v>
      </c>
      <c r="F1800" s="62">
        <v>5510.9720956307874</v>
      </c>
      <c r="G1800" s="62">
        <v>43.463253435946925</v>
      </c>
      <c r="H1800" s="62">
        <v>239524.77687083246</v>
      </c>
      <c r="I1800" s="127">
        <v>5070.166666666667</v>
      </c>
      <c r="J1800" s="16">
        <v>4688.3491579455531</v>
      </c>
      <c r="K1800" s="17">
        <f>gp_need_index[[#This Row],[Normalised weighted population (base year)]]/gp_need_index[[#This Row],[Registered population (base year)]]</f>
        <v>0.92469330224756963</v>
      </c>
      <c r="L1800" s="113">
        <v>5116.1080986343622</v>
      </c>
      <c r="M1800" s="16">
        <v>4730.8707666772862</v>
      </c>
      <c r="N1800" s="17">
        <f>gp_need_index[[#This Row],[Normalised weighted population 2025/26]]/gp_need_index[[#This Row],[Registered population 2025/26]]</f>
        <v>0.9247010961203288</v>
      </c>
    </row>
    <row r="1801" spans="1:14" ht="13" x14ac:dyDescent="0.3">
      <c r="A1801" s="6" t="s">
        <v>3150</v>
      </c>
      <c r="B1801" s="1" t="s">
        <v>8395</v>
      </c>
      <c r="C1801" s="106" t="s">
        <v>6336</v>
      </c>
      <c r="D1801" s="106" t="s">
        <v>6719</v>
      </c>
      <c r="E1801" s="106" t="s">
        <v>6375</v>
      </c>
      <c r="F1801" s="62">
        <v>5395.0154074928978</v>
      </c>
      <c r="G1801" s="62">
        <v>147.72454120006236</v>
      </c>
      <c r="H1801" s="62">
        <v>796976.1758391558</v>
      </c>
      <c r="I1801" s="127">
        <v>18620.75</v>
      </c>
      <c r="J1801" s="16">
        <v>15599.649571589587</v>
      </c>
      <c r="K1801" s="17">
        <f>gp_need_index[[#This Row],[Normalised weighted population (base year)]]/gp_need_index[[#This Row],[Registered population (base year)]]</f>
        <v>0.83775624352346645</v>
      </c>
      <c r="L1801" s="113">
        <v>18785.274633828762</v>
      </c>
      <c r="M1801" s="16">
        <v>15741.132676428551</v>
      </c>
      <c r="N1801" s="17">
        <f>gp_need_index[[#This Row],[Normalised weighted population 2025/26]]/gp_need_index[[#This Row],[Registered population 2025/26]]</f>
        <v>0.83795062799250852</v>
      </c>
    </row>
    <row r="1802" spans="1:14" ht="13" x14ac:dyDescent="0.3">
      <c r="A1802" s="6" t="s">
        <v>3141</v>
      </c>
      <c r="B1802" s="1" t="s">
        <v>8396</v>
      </c>
      <c r="C1802" s="106" t="s">
        <v>6336</v>
      </c>
      <c r="D1802" s="106" t="s">
        <v>6719</v>
      </c>
      <c r="E1802" s="106" t="s">
        <v>6375</v>
      </c>
      <c r="F1802" s="62">
        <v>5410.4541427428467</v>
      </c>
      <c r="G1802" s="62">
        <v>95.306543543860954</v>
      </c>
      <c r="H1802" s="62">
        <v>515651.68334738398</v>
      </c>
      <c r="I1802" s="127">
        <v>9281.6666666666661</v>
      </c>
      <c r="J1802" s="16">
        <v>10093.131771159606</v>
      </c>
      <c r="K1802" s="17">
        <f>gp_need_index[[#This Row],[Normalised weighted population (base year)]]/gp_need_index[[#This Row],[Registered population (base year)]]</f>
        <v>1.0874266587710117</v>
      </c>
      <c r="L1802" s="113">
        <v>9367.835639852743</v>
      </c>
      <c r="M1802" s="16">
        <v>10184.672777512285</v>
      </c>
      <c r="N1802" s="17">
        <f>gp_need_index[[#This Row],[Normalised weighted population 2025/26]]/gp_need_index[[#This Row],[Registered population 2025/26]]</f>
        <v>1.0871959296749982</v>
      </c>
    </row>
    <row r="1803" spans="1:14" ht="13" x14ac:dyDescent="0.3">
      <c r="A1803" s="6" t="s">
        <v>3112</v>
      </c>
      <c r="B1803" s="1" t="s">
        <v>8397</v>
      </c>
      <c r="C1803" s="106" t="s">
        <v>6336</v>
      </c>
      <c r="D1803" s="106" t="s">
        <v>6719</v>
      </c>
      <c r="E1803" s="106" t="s">
        <v>6375</v>
      </c>
      <c r="F1803" s="62">
        <v>5333.0034976881379</v>
      </c>
      <c r="G1803" s="62">
        <v>69.778123487109312</v>
      </c>
      <c r="H1803" s="62">
        <v>372126.97661886876</v>
      </c>
      <c r="I1803" s="127">
        <v>5844.0833333333339</v>
      </c>
      <c r="J1803" s="16">
        <v>7283.8443699740264</v>
      </c>
      <c r="K1803" s="17">
        <f>gp_need_index[[#This Row],[Normalised weighted population (base year)]]/gp_need_index[[#This Row],[Registered population (base year)]]</f>
        <v>1.2463621674298551</v>
      </c>
      <c r="L1803" s="113">
        <v>5895.9664929055325</v>
      </c>
      <c r="M1803" s="16">
        <v>7349.9061691124234</v>
      </c>
      <c r="N1803" s="17">
        <f>gp_need_index[[#This Row],[Normalised weighted population 2025/26]]/gp_need_index[[#This Row],[Registered population 2025/26]]</f>
        <v>1.2465990398616376</v>
      </c>
    </row>
    <row r="1804" spans="1:14" ht="13" x14ac:dyDescent="0.3">
      <c r="A1804" s="6" t="s">
        <v>3142</v>
      </c>
      <c r="B1804" s="1" t="s">
        <v>8398</v>
      </c>
      <c r="C1804" s="106" t="s">
        <v>6336</v>
      </c>
      <c r="D1804" s="106" t="s">
        <v>6719</v>
      </c>
      <c r="E1804" s="106" t="s">
        <v>6373</v>
      </c>
      <c r="F1804" s="62">
        <v>5287.7395198170734</v>
      </c>
      <c r="G1804" s="62">
        <v>40.504412030265073</v>
      </c>
      <c r="H1804" s="62">
        <v>214176.78021938674</v>
      </c>
      <c r="I1804" s="127">
        <v>4557.5</v>
      </c>
      <c r="J1804" s="16">
        <v>4192.1989879758776</v>
      </c>
      <c r="K1804" s="17">
        <f>gp_need_index[[#This Row],[Normalised weighted population (base year)]]/gp_need_index[[#This Row],[Registered population (base year)]]</f>
        <v>0.91984618496453707</v>
      </c>
      <c r="L1804" s="113">
        <v>4598.4043127275509</v>
      </c>
      <c r="M1804" s="16">
        <v>4230.2206964892403</v>
      </c>
      <c r="N1804" s="17">
        <f>gp_need_index[[#This Row],[Normalised weighted population 2025/26]]/gp_need_index[[#This Row],[Registered population 2025/26]]</f>
        <v>0.91993230886217525</v>
      </c>
    </row>
    <row r="1805" spans="1:14" ht="13" x14ac:dyDescent="0.3">
      <c r="A1805" s="6" t="s">
        <v>3128</v>
      </c>
      <c r="B1805" s="1" t="s">
        <v>8399</v>
      </c>
      <c r="C1805" s="106" t="s">
        <v>6336</v>
      </c>
      <c r="D1805" s="106" t="s">
        <v>6719</v>
      </c>
      <c r="E1805" s="106" t="s">
        <v>6375</v>
      </c>
      <c r="F1805" s="62">
        <v>5486.758014322917</v>
      </c>
      <c r="G1805" s="62">
        <v>99.900666443039043</v>
      </c>
      <c r="H1805" s="62">
        <v>548130.78224254493</v>
      </c>
      <c r="I1805" s="127">
        <v>9747.75</v>
      </c>
      <c r="J1805" s="16">
        <v>10728.862896537395</v>
      </c>
      <c r="K1805" s="17">
        <f>gp_need_index[[#This Row],[Normalised weighted population (base year)]]/gp_need_index[[#This Row],[Registered population (base year)]]</f>
        <v>1.1006501907145132</v>
      </c>
      <c r="L1805" s="113">
        <v>9838.5506489327436</v>
      </c>
      <c r="M1805" s="16">
        <v>10826.169751222016</v>
      </c>
      <c r="N1805" s="17">
        <f>gp_need_index[[#This Row],[Normalised weighted population 2025/26]]/gp_need_index[[#This Row],[Registered population 2025/26]]</f>
        <v>1.100382580476567</v>
      </c>
    </row>
    <row r="1806" spans="1:14" ht="13" x14ac:dyDescent="0.3">
      <c r="A1806" s="6" t="s">
        <v>3122</v>
      </c>
      <c r="B1806" s="1" t="s">
        <v>8400</v>
      </c>
      <c r="C1806" s="106" t="s">
        <v>6336</v>
      </c>
      <c r="D1806" s="106" t="s">
        <v>6719</v>
      </c>
      <c r="E1806" s="106" t="s">
        <v>6375</v>
      </c>
      <c r="F1806" s="62">
        <v>5424.6809494216723</v>
      </c>
      <c r="G1806" s="62">
        <v>84.051451437517201</v>
      </c>
      <c r="H1806" s="62">
        <v>455952.30738434038</v>
      </c>
      <c r="I1806" s="127">
        <v>9783.6666666666679</v>
      </c>
      <c r="J1806" s="16">
        <v>8924.6033095835992</v>
      </c>
      <c r="K1806" s="17">
        <f>gp_need_index[[#This Row],[Normalised weighted population (base year)]]/gp_need_index[[#This Row],[Registered population (base year)]]</f>
        <v>0.91219413065145294</v>
      </c>
      <c r="L1806" s="113">
        <v>9868.8194990390148</v>
      </c>
      <c r="M1806" s="16">
        <v>9005.5461910182948</v>
      </c>
      <c r="N1806" s="17">
        <f>gp_need_index[[#This Row],[Normalised weighted population 2025/26]]/gp_need_index[[#This Row],[Registered population 2025/26]]</f>
        <v>0.91252516999578503</v>
      </c>
    </row>
    <row r="1807" spans="1:14" ht="13" x14ac:dyDescent="0.3">
      <c r="A1807" s="6" t="s">
        <v>3113</v>
      </c>
      <c r="B1807" s="1" t="s">
        <v>8401</v>
      </c>
      <c r="C1807" s="106" t="s">
        <v>6336</v>
      </c>
      <c r="D1807" s="106" t="s">
        <v>6719</v>
      </c>
      <c r="E1807" s="106" t="s">
        <v>6375</v>
      </c>
      <c r="F1807" s="62">
        <v>5501.1668428308822</v>
      </c>
      <c r="G1807" s="62">
        <v>88.857728107572314</v>
      </c>
      <c r="H1807" s="62">
        <v>488821.18759465852</v>
      </c>
      <c r="I1807" s="127">
        <v>8608.75</v>
      </c>
      <c r="J1807" s="16">
        <v>9567.9638373329235</v>
      </c>
      <c r="K1807" s="17">
        <f>gp_need_index[[#This Row],[Normalised weighted population (base year)]]/gp_need_index[[#This Row],[Registered population (base year)]]</f>
        <v>1.1114231261603511</v>
      </c>
      <c r="L1807" s="113">
        <v>8682.0442990423398</v>
      </c>
      <c r="M1807" s="16">
        <v>9654.741762983138</v>
      </c>
      <c r="N1807" s="17">
        <f>gp_need_index[[#This Row],[Normalised weighted population 2025/26]]/gp_need_index[[#This Row],[Registered population 2025/26]]</f>
        <v>1.1120355333879246</v>
      </c>
    </row>
    <row r="1808" spans="1:14" ht="13" x14ac:dyDescent="0.3">
      <c r="A1808" s="6" t="s">
        <v>3144</v>
      </c>
      <c r="B1808" s="1" t="s">
        <v>8402</v>
      </c>
      <c r="C1808" s="106" t="s">
        <v>6336</v>
      </c>
      <c r="D1808" s="106" t="s">
        <v>6719</v>
      </c>
      <c r="E1808" s="106" t="s">
        <v>6375</v>
      </c>
      <c r="F1808" s="62">
        <v>5289.7441128817472</v>
      </c>
      <c r="G1808" s="62">
        <v>75.207090996762844</v>
      </c>
      <c r="H1808" s="62">
        <v>397826.26684708812</v>
      </c>
      <c r="I1808" s="127">
        <v>8314.3333333333321</v>
      </c>
      <c r="J1808" s="16">
        <v>7786.8706008104518</v>
      </c>
      <c r="K1808" s="17">
        <f>gp_need_index[[#This Row],[Normalised weighted population (base year)]]/gp_need_index[[#This Row],[Registered population (base year)]]</f>
        <v>0.93655982850624864</v>
      </c>
      <c r="L1808" s="113">
        <v>8386.5262077657608</v>
      </c>
      <c r="M1808" s="16">
        <v>7857.4946635194219</v>
      </c>
      <c r="N1808" s="17">
        <f>gp_need_index[[#This Row],[Normalised weighted population 2025/26]]/gp_need_index[[#This Row],[Registered population 2025/26]]</f>
        <v>0.93691887068134772</v>
      </c>
    </row>
    <row r="1809" spans="1:14" ht="13" x14ac:dyDescent="0.3">
      <c r="A1809" s="6" t="s">
        <v>3138</v>
      </c>
      <c r="B1809" s="1" t="s">
        <v>8403</v>
      </c>
      <c r="C1809" s="106" t="s">
        <v>6336</v>
      </c>
      <c r="D1809" s="106" t="s">
        <v>6719</v>
      </c>
      <c r="E1809" s="106" t="s">
        <v>6375</v>
      </c>
      <c r="F1809" s="62">
        <v>5353.1782735188799</v>
      </c>
      <c r="G1809" s="62">
        <v>59.260516161116151</v>
      </c>
      <c r="H1809" s="62">
        <v>317232.10759120143</v>
      </c>
      <c r="I1809" s="127">
        <v>7482</v>
      </c>
      <c r="J1809" s="16">
        <v>6209.3571442947205</v>
      </c>
      <c r="K1809" s="17">
        <f>gp_need_index[[#This Row],[Normalised weighted population (base year)]]/gp_need_index[[#This Row],[Registered population (base year)]]</f>
        <v>0.8299060604510452</v>
      </c>
      <c r="L1809" s="113">
        <v>7548.6444213893174</v>
      </c>
      <c r="M1809" s="16">
        <v>6265.6737380615959</v>
      </c>
      <c r="N1809" s="17">
        <f>gp_need_index[[#This Row],[Normalised weighted population 2025/26]]/gp_need_index[[#This Row],[Registered population 2025/26]]</f>
        <v>0.83003959231509383</v>
      </c>
    </row>
    <row r="1810" spans="1:14" ht="13" x14ac:dyDescent="0.3">
      <c r="A1810" s="6" t="s">
        <v>3111</v>
      </c>
      <c r="B1810" s="1" t="s">
        <v>8404</v>
      </c>
      <c r="C1810" s="106" t="s">
        <v>6336</v>
      </c>
      <c r="D1810" s="106" t="s">
        <v>6719</v>
      </c>
      <c r="E1810" s="106" t="s">
        <v>6375</v>
      </c>
      <c r="F1810" s="62">
        <v>5339.6702262972613</v>
      </c>
      <c r="G1810" s="62">
        <v>154.0242007504402</v>
      </c>
      <c r="H1810" s="62">
        <v>822438.43887635786</v>
      </c>
      <c r="I1810" s="127">
        <v>14593.833333333332</v>
      </c>
      <c r="J1810" s="16">
        <v>16098.036339878823</v>
      </c>
      <c r="K1810" s="17">
        <f>gp_need_index[[#This Row],[Normalised weighted population (base year)]]/gp_need_index[[#This Row],[Registered population (base year)]]</f>
        <v>1.1030711378010456</v>
      </c>
      <c r="L1810" s="113">
        <v>14723.296652791025</v>
      </c>
      <c r="M1810" s="16">
        <v>16244.039630063273</v>
      </c>
      <c r="N1810" s="17">
        <f>gp_need_index[[#This Row],[Normalised weighted population 2025/26]]/gp_need_index[[#This Row],[Registered population 2025/26]]</f>
        <v>1.1032882114063747</v>
      </c>
    </row>
    <row r="1811" spans="1:14" ht="13" x14ac:dyDescent="0.3">
      <c r="A1811" s="6" t="s">
        <v>3147</v>
      </c>
      <c r="B1811" s="1" t="s">
        <v>8405</v>
      </c>
      <c r="C1811" s="106" t="s">
        <v>6336</v>
      </c>
      <c r="D1811" s="106" t="s">
        <v>6719</v>
      </c>
      <c r="E1811" s="106" t="s">
        <v>6375</v>
      </c>
      <c r="F1811" s="62">
        <v>5091.9557391315902</v>
      </c>
      <c r="G1811" s="62">
        <v>92.016716445315367</v>
      </c>
      <c r="H1811" s="62">
        <v>468545.04739976779</v>
      </c>
      <c r="I1811" s="127">
        <v>7218.5833333333339</v>
      </c>
      <c r="J1811" s="16">
        <v>9171.0878813212184</v>
      </c>
      <c r="K1811" s="17">
        <f>gp_need_index[[#This Row],[Normalised weighted population (base year)]]/gp_need_index[[#This Row],[Registered population (base year)]]</f>
        <v>1.2704830654197454</v>
      </c>
      <c r="L1811" s="113">
        <v>7269.5361318821588</v>
      </c>
      <c r="M1811" s="16">
        <v>9254.266287492821</v>
      </c>
      <c r="N1811" s="17">
        <f>gp_need_index[[#This Row],[Normalised weighted population 2025/26]]/gp_need_index[[#This Row],[Registered population 2025/26]]</f>
        <v>1.2730201927061329</v>
      </c>
    </row>
    <row r="1812" spans="1:14" ht="13" x14ac:dyDescent="0.3">
      <c r="A1812" s="6" t="s">
        <v>3120</v>
      </c>
      <c r="B1812" s="1" t="s">
        <v>8406</v>
      </c>
      <c r="C1812" s="106" t="s">
        <v>6336</v>
      </c>
      <c r="D1812" s="106" t="s">
        <v>6719</v>
      </c>
      <c r="E1812" s="106" t="s">
        <v>6375</v>
      </c>
      <c r="F1812" s="62">
        <v>5451.0362016726767</v>
      </c>
      <c r="G1812" s="62">
        <v>117.95370382510225</v>
      </c>
      <c r="H1812" s="62">
        <v>642969.90967200929</v>
      </c>
      <c r="I1812" s="127">
        <v>11280.416666666664</v>
      </c>
      <c r="J1812" s="16">
        <v>12585.200888093063</v>
      </c>
      <c r="K1812" s="17">
        <f>gp_need_index[[#This Row],[Normalised weighted population (base year)]]/gp_need_index[[#This Row],[Registered population (base year)]]</f>
        <v>1.1156680874459186</v>
      </c>
      <c r="L1812" s="113">
        <v>11381.873537898111</v>
      </c>
      <c r="M1812" s="16">
        <v>12699.344048072267</v>
      </c>
      <c r="N1812" s="17">
        <f>gp_need_index[[#This Row],[Normalised weighted population 2025/26]]/gp_need_index[[#This Row],[Registered population 2025/26]]</f>
        <v>1.1157516384088602</v>
      </c>
    </row>
    <row r="1813" spans="1:14" ht="13" x14ac:dyDescent="0.3">
      <c r="A1813" s="6" t="s">
        <v>3143</v>
      </c>
      <c r="B1813" s="1" t="s">
        <v>8407</v>
      </c>
      <c r="C1813" s="106" t="s">
        <v>6336</v>
      </c>
      <c r="D1813" s="106" t="s">
        <v>6719</v>
      </c>
      <c r="E1813" s="106" t="s">
        <v>6375</v>
      </c>
      <c r="F1813" s="62">
        <v>5439.881207090436</v>
      </c>
      <c r="G1813" s="62">
        <v>72.356156649851201</v>
      </c>
      <c r="H1813" s="62">
        <v>393608.89677681722</v>
      </c>
      <c r="I1813" s="127">
        <v>9037.1666666666679</v>
      </c>
      <c r="J1813" s="16">
        <v>7704.3217151544095</v>
      </c>
      <c r="K1813" s="17">
        <f>gp_need_index[[#This Row],[Normalised weighted population (base year)]]/gp_need_index[[#This Row],[Registered population (base year)]]</f>
        <v>0.8525151742051611</v>
      </c>
      <c r="L1813" s="113">
        <v>9121.3741838460646</v>
      </c>
      <c r="M1813" s="16">
        <v>7774.1970897220208</v>
      </c>
      <c r="N1813" s="17">
        <f>gp_need_index[[#This Row],[Normalised weighted population 2025/26]]/gp_need_index[[#This Row],[Registered population 2025/26]]</f>
        <v>0.85230546768820292</v>
      </c>
    </row>
    <row r="1814" spans="1:14" ht="13" x14ac:dyDescent="0.3">
      <c r="A1814" s="6" t="s">
        <v>3140</v>
      </c>
      <c r="B1814" s="1" t="s">
        <v>8408</v>
      </c>
      <c r="C1814" s="106" t="s">
        <v>6336</v>
      </c>
      <c r="D1814" s="106" t="s">
        <v>6719</v>
      </c>
      <c r="E1814" s="106" t="s">
        <v>6375</v>
      </c>
      <c r="F1814" s="62">
        <v>5283.1277763898979</v>
      </c>
      <c r="G1814" s="62">
        <v>97.386033662604987</v>
      </c>
      <c r="H1814" s="62">
        <v>514502.85947535001</v>
      </c>
      <c r="I1814" s="127">
        <v>9270.4166666666679</v>
      </c>
      <c r="J1814" s="16">
        <v>10070.645214639473</v>
      </c>
      <c r="K1814" s="17">
        <f>gp_need_index[[#This Row],[Normalised weighted population (base year)]]/gp_need_index[[#This Row],[Registered population (base year)]]</f>
        <v>1.086320666777596</v>
      </c>
      <c r="L1814" s="113">
        <v>9354.0286802351548</v>
      </c>
      <c r="M1814" s="16">
        <v>10161.982276165123</v>
      </c>
      <c r="N1814" s="17">
        <f>gp_need_index[[#This Row],[Normalised weighted population 2025/26]]/gp_need_index[[#This Row],[Registered population 2025/26]]</f>
        <v>1.0863749325076537</v>
      </c>
    </row>
    <row r="1815" spans="1:14" ht="13" x14ac:dyDescent="0.3">
      <c r="A1815" s="6" t="s">
        <v>3116</v>
      </c>
      <c r="B1815" s="1" t="s">
        <v>8409</v>
      </c>
      <c r="C1815" s="106" t="s">
        <v>6336</v>
      </c>
      <c r="D1815" s="106" t="s">
        <v>6719</v>
      </c>
      <c r="E1815" s="106" t="s">
        <v>6375</v>
      </c>
      <c r="F1815" s="62">
        <v>5448.7551920572914</v>
      </c>
      <c r="G1815" s="62">
        <v>157.83084260887384</v>
      </c>
      <c r="H1815" s="62">
        <v>859981.62313187856</v>
      </c>
      <c r="I1815" s="127">
        <v>11821.416666666668</v>
      </c>
      <c r="J1815" s="16">
        <v>16832.88957130834</v>
      </c>
      <c r="K1815" s="17">
        <f>gp_need_index[[#This Row],[Normalised weighted population (base year)]]/gp_need_index[[#This Row],[Registered population (base year)]]</f>
        <v>1.4239316696088318</v>
      </c>
      <c r="L1815" s="113">
        <v>11923.189547219843</v>
      </c>
      <c r="M1815" s="16">
        <v>16985.557711001522</v>
      </c>
      <c r="N1815" s="17">
        <f>gp_need_index[[#This Row],[Normalised weighted population 2025/26]]/gp_need_index[[#This Row],[Registered population 2025/26]]</f>
        <v>1.4245817064077526</v>
      </c>
    </row>
    <row r="1816" spans="1:14" ht="13" x14ac:dyDescent="0.3">
      <c r="A1816" s="6" t="s">
        <v>3121</v>
      </c>
      <c r="B1816" s="1" t="s">
        <v>8410</v>
      </c>
      <c r="C1816" s="106" t="s">
        <v>6336</v>
      </c>
      <c r="D1816" s="106" t="s">
        <v>6719</v>
      </c>
      <c r="E1816" s="106" t="s">
        <v>6375</v>
      </c>
      <c r="F1816" s="62">
        <v>5351.0063197544641</v>
      </c>
      <c r="G1816" s="62">
        <v>39.034135407025438</v>
      </c>
      <c r="H1816" s="62">
        <v>208871.90524914462</v>
      </c>
      <c r="I1816" s="127">
        <v>4991.083333333333</v>
      </c>
      <c r="J1816" s="16">
        <v>4088.3637754994943</v>
      </c>
      <c r="K1816" s="17">
        <f>gp_need_index[[#This Row],[Normalised weighted population (base year)]]/gp_need_index[[#This Row],[Registered population (base year)]]</f>
        <v>0.81913354325203169</v>
      </c>
      <c r="L1816" s="113">
        <v>5037.5272484436837</v>
      </c>
      <c r="M1816" s="16">
        <v>4125.4437366879993</v>
      </c>
      <c r="N1816" s="17">
        <f>gp_need_index[[#This Row],[Normalised weighted population 2025/26]]/gp_need_index[[#This Row],[Registered population 2025/26]]</f>
        <v>0.81894221772448628</v>
      </c>
    </row>
    <row r="1817" spans="1:14" ht="13" x14ac:dyDescent="0.3">
      <c r="A1817" s="6" t="s">
        <v>3132</v>
      </c>
      <c r="B1817" s="1" t="s">
        <v>8411</v>
      </c>
      <c r="C1817" s="106" t="s">
        <v>6336</v>
      </c>
      <c r="D1817" s="106" t="s">
        <v>6719</v>
      </c>
      <c r="E1817" s="106" t="s">
        <v>6375</v>
      </c>
      <c r="F1817" s="62">
        <v>5422.9239068800407</v>
      </c>
      <c r="G1817" s="62">
        <v>75.065078277053615</v>
      </c>
      <c r="H1817" s="62">
        <v>407072.20756045566</v>
      </c>
      <c r="I1817" s="127">
        <v>6311.0833333333321</v>
      </c>
      <c r="J1817" s="16">
        <v>7967.8464435780979</v>
      </c>
      <c r="K1817" s="17">
        <f>gp_need_index[[#This Row],[Normalised weighted population (base year)]]/gp_need_index[[#This Row],[Registered population (base year)]]</f>
        <v>1.2625164369949322</v>
      </c>
      <c r="L1817" s="113">
        <v>6367.4007544139504</v>
      </c>
      <c r="M1817" s="16">
        <v>8040.1118908590806</v>
      </c>
      <c r="N1817" s="17">
        <f>gp_need_index[[#This Row],[Normalised weighted population 2025/26]]/gp_need_index[[#This Row],[Registered population 2025/26]]</f>
        <v>1.2626992081950534</v>
      </c>
    </row>
    <row r="1818" spans="1:14" ht="13" x14ac:dyDescent="0.3">
      <c r="A1818" s="6" t="s">
        <v>3107</v>
      </c>
      <c r="B1818" s="1" t="s">
        <v>8412</v>
      </c>
      <c r="C1818" s="106" t="s">
        <v>6336</v>
      </c>
      <c r="D1818" s="106" t="s">
        <v>6719</v>
      </c>
      <c r="E1818" s="106" t="s">
        <v>6375</v>
      </c>
      <c r="F1818" s="62">
        <v>5365.2551422119141</v>
      </c>
      <c r="G1818" s="62">
        <v>47.187750820998779</v>
      </c>
      <c r="H1818" s="62">
        <v>253174.32274177816</v>
      </c>
      <c r="I1818" s="127">
        <v>4280.75</v>
      </c>
      <c r="J1818" s="16">
        <v>4955.519167355048</v>
      </c>
      <c r="K1818" s="17">
        <f>gp_need_index[[#This Row],[Normalised weighted population (base year)]]/gp_need_index[[#This Row],[Registered population (base year)]]</f>
        <v>1.1576287256567301</v>
      </c>
      <c r="L1818" s="113">
        <v>4319.0586202717641</v>
      </c>
      <c r="M1818" s="16">
        <v>5000.4639101628154</v>
      </c>
      <c r="N1818" s="17">
        <f>gp_need_index[[#This Row],[Normalised weighted population 2025/26]]/gp_need_index[[#This Row],[Registered population 2025/26]]</f>
        <v>1.1577670853303157</v>
      </c>
    </row>
    <row r="1819" spans="1:14" ht="13" x14ac:dyDescent="0.3">
      <c r="A1819" s="6" t="s">
        <v>3134</v>
      </c>
      <c r="B1819" s="1" t="s">
        <v>8413</v>
      </c>
      <c r="C1819" s="106" t="s">
        <v>6336</v>
      </c>
      <c r="D1819" s="106" t="s">
        <v>6719</v>
      </c>
      <c r="E1819" s="106" t="s">
        <v>6375</v>
      </c>
      <c r="F1819" s="62">
        <v>5465.1521619431514</v>
      </c>
      <c r="G1819" s="62">
        <v>124.58260486178858</v>
      </c>
      <c r="H1819" s="62">
        <v>680862.89230091323</v>
      </c>
      <c r="I1819" s="127">
        <v>11448.166666666668</v>
      </c>
      <c r="J1819" s="16">
        <v>13326.900913957488</v>
      </c>
      <c r="K1819" s="17">
        <f>gp_need_index[[#This Row],[Normalised weighted population (base year)]]/gp_need_index[[#This Row],[Registered population (base year)]]</f>
        <v>1.1641078700191432</v>
      </c>
      <c r="L1819" s="113">
        <v>11548.255543607127</v>
      </c>
      <c r="M1819" s="16">
        <v>13447.771021361817</v>
      </c>
      <c r="N1819" s="17">
        <f>gp_need_index[[#This Row],[Normalised weighted population 2025/26]]/gp_need_index[[#This Row],[Registered population 2025/26]]</f>
        <v>1.1644850575554004</v>
      </c>
    </row>
    <row r="1820" spans="1:14" ht="13" x14ac:dyDescent="0.3">
      <c r="A1820" s="6" t="s">
        <v>3139</v>
      </c>
      <c r="B1820" s="1" t="s">
        <v>8414</v>
      </c>
      <c r="C1820" s="106" t="s">
        <v>6336</v>
      </c>
      <c r="D1820" s="106" t="s">
        <v>6719</v>
      </c>
      <c r="E1820" s="106" t="s">
        <v>6375</v>
      </c>
      <c r="F1820" s="62">
        <v>5404.7406652113968</v>
      </c>
      <c r="G1820" s="62"/>
      <c r="H1820" s="62"/>
      <c r="I1820" s="127">
        <v>94.083333333333329</v>
      </c>
      <c r="J1820" s="16"/>
      <c r="K1820" s="17">
        <f>gp_need_index[[#This Row],[Normalised weighted population (base year)]]/gp_need_index[[#This Row],[Registered population (base year)]]</f>
        <v>0</v>
      </c>
      <c r="L1820" s="113">
        <v>94.934081695337454</v>
      </c>
      <c r="M1820" s="16"/>
      <c r="N1820" s="17">
        <f>gp_need_index[[#This Row],[Normalised weighted population 2025/26]]/gp_need_index[[#This Row],[Registered population 2025/26]]</f>
        <v>0</v>
      </c>
    </row>
    <row r="1821" spans="1:14" ht="13" x14ac:dyDescent="0.3">
      <c r="A1821" s="6" t="s">
        <v>3146</v>
      </c>
      <c r="B1821" s="1" t="s">
        <v>8415</v>
      </c>
      <c r="C1821" s="106" t="s">
        <v>6336</v>
      </c>
      <c r="D1821" s="106" t="s">
        <v>6719</v>
      </c>
      <c r="E1821" s="106" t="s">
        <v>6375</v>
      </c>
      <c r="F1821" s="62">
        <v>5392.3371975806449</v>
      </c>
      <c r="G1821" s="62">
        <v>35.291899004123536</v>
      </c>
      <c r="H1821" s="62">
        <v>190305.81977319467</v>
      </c>
      <c r="I1821" s="127">
        <v>4082.5833333333335</v>
      </c>
      <c r="J1821" s="16">
        <v>3724.9596536183785</v>
      </c>
      <c r="K1821" s="17">
        <f>gp_need_index[[#This Row],[Normalised weighted population (base year)]]/gp_need_index[[#This Row],[Registered population (base year)]]</f>
        <v>0.91240260136393503</v>
      </c>
      <c r="L1821" s="113">
        <v>4117.6788193540478</v>
      </c>
      <c r="M1821" s="16">
        <v>3758.7436725974726</v>
      </c>
      <c r="N1821" s="17">
        <f>gp_need_index[[#This Row],[Normalised weighted population 2025/26]]/gp_need_index[[#This Row],[Registered population 2025/26]]</f>
        <v>0.91283070814812062</v>
      </c>
    </row>
    <row r="1822" spans="1:14" ht="13" x14ac:dyDescent="0.3">
      <c r="A1822" s="6" t="s">
        <v>3187</v>
      </c>
      <c r="B1822" s="1" t="s">
        <v>8416</v>
      </c>
      <c r="C1822" s="106" t="s">
        <v>6335</v>
      </c>
      <c r="D1822" s="106" t="s">
        <v>6719</v>
      </c>
      <c r="E1822" s="106" t="s">
        <v>6373</v>
      </c>
      <c r="F1822" s="62">
        <v>5631.9312666223404</v>
      </c>
      <c r="G1822" s="62">
        <v>69.266594217521202</v>
      </c>
      <c r="H1822" s="62">
        <v>390104.69770609989</v>
      </c>
      <c r="I1822" s="127">
        <v>7546.083333333333</v>
      </c>
      <c r="J1822" s="16">
        <v>7635.7321146249797</v>
      </c>
      <c r="K1822" s="17">
        <f>gp_need_index[[#This Row],[Normalised weighted population (base year)]]/gp_need_index[[#This Row],[Registered population (base year)]]</f>
        <v>1.0118801737711589</v>
      </c>
      <c r="L1822" s="113">
        <v>7620.1607790701564</v>
      </c>
      <c r="M1822" s="16">
        <v>7704.9854066516955</v>
      </c>
      <c r="N1822" s="17">
        <f>gp_need_index[[#This Row],[Normalised weighted population 2025/26]]/gp_need_index[[#This Row],[Registered population 2025/26]]</f>
        <v>1.0111316060173587</v>
      </c>
    </row>
    <row r="1823" spans="1:14" ht="13" x14ac:dyDescent="0.3">
      <c r="A1823" s="6" t="s">
        <v>3216</v>
      </c>
      <c r="B1823" s="1" t="s">
        <v>8417</v>
      </c>
      <c r="C1823" s="106" t="s">
        <v>6335</v>
      </c>
      <c r="D1823" s="106" t="s">
        <v>6719</v>
      </c>
      <c r="E1823" s="106" t="s">
        <v>6373</v>
      </c>
      <c r="F1823" s="62">
        <v>5562.1075009628084</v>
      </c>
      <c r="G1823" s="62">
        <v>187.63243495189926</v>
      </c>
      <c r="H1823" s="62">
        <v>1043631.7738698751</v>
      </c>
      <c r="I1823" s="127">
        <v>14127.666666666664</v>
      </c>
      <c r="J1823" s="16">
        <v>20427.574183136105</v>
      </c>
      <c r="K1823" s="17">
        <f>gp_need_index[[#This Row],[Normalised weighted population (base year)]]/gp_need_index[[#This Row],[Registered population (base year)]]</f>
        <v>1.4459269648068407</v>
      </c>
      <c r="L1823" s="113">
        <v>14261.225997698004</v>
      </c>
      <c r="M1823" s="16">
        <v>20612.844794920999</v>
      </c>
      <c r="N1823" s="17">
        <f>gp_need_index[[#This Row],[Normalised weighted population 2025/26]]/gp_need_index[[#This Row],[Registered population 2025/26]]</f>
        <v>1.4453767718321167</v>
      </c>
    </row>
    <row r="1824" spans="1:14" ht="13" x14ac:dyDescent="0.3">
      <c r="A1824" s="6" t="s">
        <v>3658</v>
      </c>
      <c r="B1824" s="1" t="s">
        <v>8418</v>
      </c>
      <c r="C1824" s="106" t="s">
        <v>6335</v>
      </c>
      <c r="D1824" s="106" t="s">
        <v>6719</v>
      </c>
      <c r="E1824" s="106" t="s">
        <v>6362</v>
      </c>
      <c r="F1824" s="62">
        <v>5470.7744591346154</v>
      </c>
      <c r="G1824" s="62">
        <v>74.727259570071098</v>
      </c>
      <c r="H1824" s="62">
        <v>408815.98305706773</v>
      </c>
      <c r="I1824" s="127">
        <v>7960.4166666666661</v>
      </c>
      <c r="J1824" s="16">
        <v>8001.97831289029</v>
      </c>
      <c r="K1824" s="17">
        <f>gp_need_index[[#This Row],[Normalised weighted population (base year)]]/gp_need_index[[#This Row],[Registered population (base year)]]</f>
        <v>1.0052210390440564</v>
      </c>
      <c r="L1824" s="113">
        <v>8040.3682605627528</v>
      </c>
      <c r="M1824" s="16">
        <v>8074.5533237176905</v>
      </c>
      <c r="N1824" s="17">
        <f>gp_need_index[[#This Row],[Normalised weighted population 2025/26]]/gp_need_index[[#This Row],[Registered population 2025/26]]</f>
        <v>1.0042516787847409</v>
      </c>
    </row>
    <row r="1825" spans="1:14" ht="13" x14ac:dyDescent="0.3">
      <c r="A1825" s="6" t="s">
        <v>3644</v>
      </c>
      <c r="B1825" s="1" t="s">
        <v>8419</v>
      </c>
      <c r="C1825" s="106" t="s">
        <v>6335</v>
      </c>
      <c r="D1825" s="106" t="s">
        <v>6719</v>
      </c>
      <c r="E1825" s="106" t="s">
        <v>6362</v>
      </c>
      <c r="F1825" s="62">
        <v>5531.5832289209902</v>
      </c>
      <c r="G1825" s="62">
        <v>68.802761358088986</v>
      </c>
      <c r="H1825" s="62">
        <v>380588.20083185821</v>
      </c>
      <c r="I1825" s="127">
        <v>7578</v>
      </c>
      <c r="J1825" s="16">
        <v>7449.4605284875561</v>
      </c>
      <c r="K1825" s="17">
        <f>gp_need_index[[#This Row],[Normalised weighted population (base year)]]/gp_need_index[[#This Row],[Registered population (base year)]]</f>
        <v>0.98303781056842909</v>
      </c>
      <c r="L1825" s="113">
        <v>7651.7854378368284</v>
      </c>
      <c r="M1825" s="16">
        <v>7517.024405490617</v>
      </c>
      <c r="N1825" s="17">
        <f>gp_need_index[[#This Row],[Normalised weighted population 2025/26]]/gp_need_index[[#This Row],[Registered population 2025/26]]</f>
        <v>0.98238828918544419</v>
      </c>
    </row>
    <row r="1826" spans="1:14" ht="13" x14ac:dyDescent="0.3">
      <c r="A1826" s="6" t="s">
        <v>3196</v>
      </c>
      <c r="B1826" s="1" t="s">
        <v>8420</v>
      </c>
      <c r="C1826" s="106" t="s">
        <v>6335</v>
      </c>
      <c r="D1826" s="106" t="s">
        <v>6719</v>
      </c>
      <c r="E1826" s="106" t="s">
        <v>6373</v>
      </c>
      <c r="F1826" s="62">
        <v>5598.5398269403177</v>
      </c>
      <c r="G1826" s="62">
        <v>122.24930281141401</v>
      </c>
      <c r="H1826" s="62">
        <v>684417.59060538828</v>
      </c>
      <c r="I1826" s="127">
        <v>16988.5</v>
      </c>
      <c r="J1826" s="16">
        <v>13396.478963544914</v>
      </c>
      <c r="K1826" s="17">
        <f>gp_need_index[[#This Row],[Normalised weighted population (base year)]]/gp_need_index[[#This Row],[Registered population (base year)]]</f>
        <v>0.78856161306442085</v>
      </c>
      <c r="L1826" s="113">
        <v>17144.808839388708</v>
      </c>
      <c r="M1826" s="16">
        <v>13517.98011836086</v>
      </c>
      <c r="N1826" s="17">
        <f>gp_need_index[[#This Row],[Normalised weighted population 2025/26]]/gp_need_index[[#This Row],[Registered population 2025/26]]</f>
        <v>0.7884590749886039</v>
      </c>
    </row>
    <row r="1827" spans="1:14" ht="13" x14ac:dyDescent="0.3">
      <c r="A1827" s="6" t="s">
        <v>3208</v>
      </c>
      <c r="B1827" s="1" t="s">
        <v>8421</v>
      </c>
      <c r="C1827" s="106" t="s">
        <v>6335</v>
      </c>
      <c r="D1827" s="106" t="s">
        <v>6719</v>
      </c>
      <c r="E1827" s="106" t="s">
        <v>6373</v>
      </c>
      <c r="F1827" s="62">
        <v>5336.7050304878048</v>
      </c>
      <c r="G1827" s="62">
        <v>56.984937945132003</v>
      </c>
      <c r="H1827" s="62">
        <v>304111.80499382137</v>
      </c>
      <c r="I1827" s="127">
        <v>5782.25</v>
      </c>
      <c r="J1827" s="16">
        <v>5952.5463022681806</v>
      </c>
      <c r="K1827" s="17">
        <f>gp_need_index[[#This Row],[Normalised weighted population (base year)]]/gp_need_index[[#This Row],[Registered population (base year)]]</f>
        <v>1.0294515633651573</v>
      </c>
      <c r="L1827" s="113">
        <v>5839.1688220613705</v>
      </c>
      <c r="M1827" s="16">
        <v>6006.5337158108796</v>
      </c>
      <c r="N1827" s="17">
        <f>gp_need_index[[#This Row],[Normalised weighted population 2025/26]]/gp_need_index[[#This Row],[Registered population 2025/26]]</f>
        <v>1.0286624516005045</v>
      </c>
    </row>
    <row r="1828" spans="1:14" ht="13" x14ac:dyDescent="0.3">
      <c r="A1828" s="6" t="s">
        <v>3651</v>
      </c>
      <c r="B1828" s="1" t="s">
        <v>8422</v>
      </c>
      <c r="C1828" s="106" t="s">
        <v>6335</v>
      </c>
      <c r="D1828" s="106" t="s">
        <v>6719</v>
      </c>
      <c r="E1828" s="106" t="s">
        <v>6362</v>
      </c>
      <c r="F1828" s="62">
        <v>5486.495062255859</v>
      </c>
      <c r="G1828" s="62">
        <v>86.705501405263632</v>
      </c>
      <c r="H1828" s="62">
        <v>475709.30533039739</v>
      </c>
      <c r="I1828" s="127">
        <v>10456.5</v>
      </c>
      <c r="J1828" s="16">
        <v>9311.3178110812005</v>
      </c>
      <c r="K1828" s="17">
        <f>gp_need_index[[#This Row],[Normalised weighted population (base year)]]/gp_need_index[[#This Row],[Registered population (base year)]]</f>
        <v>0.89048130933689096</v>
      </c>
      <c r="L1828" s="113">
        <v>10562.446837115825</v>
      </c>
      <c r="M1828" s="16">
        <v>9395.7680513259165</v>
      </c>
      <c r="N1828" s="17">
        <f>gp_need_index[[#This Row],[Normalised weighted population 2025/26]]/gp_need_index[[#This Row],[Registered population 2025/26]]</f>
        <v>0.88954464777136033</v>
      </c>
    </row>
    <row r="1829" spans="1:14" ht="13" x14ac:dyDescent="0.3">
      <c r="A1829" s="6" t="s">
        <v>3656</v>
      </c>
      <c r="B1829" s="1" t="s">
        <v>8423</v>
      </c>
      <c r="C1829" s="106" t="s">
        <v>6335</v>
      </c>
      <c r="D1829" s="106" t="s">
        <v>6719</v>
      </c>
      <c r="E1829" s="106" t="s">
        <v>6362</v>
      </c>
      <c r="F1829" s="62">
        <v>5415.4285466120791</v>
      </c>
      <c r="G1829" s="62">
        <v>118.66119786589113</v>
      </c>
      <c r="H1829" s="62">
        <v>642601.23829813115</v>
      </c>
      <c r="I1829" s="127">
        <v>12221.916666666668</v>
      </c>
      <c r="J1829" s="16">
        <v>12577.984682121134</v>
      </c>
      <c r="K1829" s="17">
        <f>gp_need_index[[#This Row],[Normalised weighted population (base year)]]/gp_need_index[[#This Row],[Registered population (base year)]]</f>
        <v>1.0291335659672418</v>
      </c>
      <c r="L1829" s="113">
        <v>12340.270662735526</v>
      </c>
      <c r="M1829" s="16">
        <v>12692.062393756683</v>
      </c>
      <c r="N1829" s="17">
        <f>gp_need_index[[#This Row],[Normalised weighted population 2025/26]]/gp_need_index[[#This Row],[Registered population 2025/26]]</f>
        <v>1.0285076187253719</v>
      </c>
    </row>
    <row r="1830" spans="1:14" ht="13" x14ac:dyDescent="0.3">
      <c r="A1830" s="6" t="s">
        <v>3225</v>
      </c>
      <c r="B1830" s="1" t="s">
        <v>8424</v>
      </c>
      <c r="C1830" s="106" t="s">
        <v>6335</v>
      </c>
      <c r="D1830" s="106" t="s">
        <v>6719</v>
      </c>
      <c r="E1830" s="106" t="s">
        <v>6373</v>
      </c>
      <c r="F1830" s="62">
        <v>5670.24755859375</v>
      </c>
      <c r="G1830" s="62">
        <v>8.5759891737800338</v>
      </c>
      <c r="H1830" s="62">
        <v>48627.981675152667</v>
      </c>
      <c r="I1830" s="127">
        <v>1566.3333333333333</v>
      </c>
      <c r="J1830" s="16">
        <v>951.82201990835506</v>
      </c>
      <c r="K1830" s="17">
        <f>gp_need_index[[#This Row],[Normalised weighted population (base year)]]/gp_need_index[[#This Row],[Registered population (base year)]]</f>
        <v>0.60767526276336781</v>
      </c>
      <c r="L1830" s="113">
        <v>1582.5332471052429</v>
      </c>
      <c r="M1830" s="16">
        <v>960.45469681643033</v>
      </c>
      <c r="N1830" s="17">
        <f>gp_need_index[[#This Row],[Normalised weighted population 2025/26]]/gp_need_index[[#This Row],[Registered population 2025/26]]</f>
        <v>0.60690964854816565</v>
      </c>
    </row>
    <row r="1831" spans="1:14" ht="13" x14ac:dyDescent="0.3">
      <c r="A1831" s="6" t="s">
        <v>3193</v>
      </c>
      <c r="B1831" s="1" t="s">
        <v>8425</v>
      </c>
      <c r="C1831" s="106" t="s">
        <v>6335</v>
      </c>
      <c r="D1831" s="106" t="s">
        <v>6719</v>
      </c>
      <c r="E1831" s="106" t="s">
        <v>6373</v>
      </c>
      <c r="F1831" s="62">
        <v>5615.2093230216733</v>
      </c>
      <c r="G1831" s="62">
        <v>59.412349055883908</v>
      </c>
      <c r="H1831" s="62">
        <v>333612.77632121724</v>
      </c>
      <c r="I1831" s="127">
        <v>8361.0833333333321</v>
      </c>
      <c r="J1831" s="16">
        <v>6529.9849117025551</v>
      </c>
      <c r="K1831" s="17">
        <f>gp_need_index[[#This Row],[Normalised weighted population (base year)]]/gp_need_index[[#This Row],[Registered population (base year)]]</f>
        <v>0.78099746783641144</v>
      </c>
      <c r="L1831" s="113">
        <v>8438.0825445865703</v>
      </c>
      <c r="M1831" s="16">
        <v>6589.2094818199412</v>
      </c>
      <c r="N1831" s="17">
        <f>gp_need_index[[#This Row],[Normalised weighted population 2025/26]]/gp_need_index[[#This Row],[Registered population 2025/26]]</f>
        <v>0.78088943157438429</v>
      </c>
    </row>
    <row r="1832" spans="1:14" ht="13" x14ac:dyDescent="0.3">
      <c r="A1832" s="6" t="s">
        <v>3213</v>
      </c>
      <c r="B1832" s="1" t="s">
        <v>8426</v>
      </c>
      <c r="C1832" s="106" t="s">
        <v>6335</v>
      </c>
      <c r="D1832" s="106" t="s">
        <v>6719</v>
      </c>
      <c r="E1832" s="106" t="s">
        <v>6373</v>
      </c>
      <c r="F1832" s="62">
        <v>5680.600985440341</v>
      </c>
      <c r="G1832" s="62">
        <v>84.396990731889474</v>
      </c>
      <c r="H1832" s="62">
        <v>479425.6287197707</v>
      </c>
      <c r="I1832" s="127">
        <v>8533.9166666666661</v>
      </c>
      <c r="J1832" s="16">
        <v>9384.0594366484693</v>
      </c>
      <c r="K1832" s="17">
        <f>gp_need_index[[#This Row],[Normalised weighted population (base year)]]/gp_need_index[[#This Row],[Registered population (base year)]]</f>
        <v>1.099619295944434</v>
      </c>
      <c r="L1832" s="113">
        <v>8606.6330915023191</v>
      </c>
      <c r="M1832" s="16">
        <v>9469.1694167795886</v>
      </c>
      <c r="N1832" s="17">
        <f>gp_need_index[[#This Row],[Normalised weighted population 2025/26]]/gp_need_index[[#This Row],[Registered population 2025/26]]</f>
        <v>1.1002176247212034</v>
      </c>
    </row>
    <row r="1833" spans="1:14" ht="13" x14ac:dyDescent="0.3">
      <c r="A1833" s="6" t="s">
        <v>3631</v>
      </c>
      <c r="B1833" s="1" t="s">
        <v>8427</v>
      </c>
      <c r="C1833" s="106" t="s">
        <v>6335</v>
      </c>
      <c r="D1833" s="106" t="s">
        <v>6719</v>
      </c>
      <c r="E1833" s="106" t="s">
        <v>6362</v>
      </c>
      <c r="F1833" s="62">
        <v>5428.2664271763397</v>
      </c>
      <c r="G1833" s="62">
        <v>107.25163417781766</v>
      </c>
      <c r="H1833" s="62">
        <v>582190.4450672461</v>
      </c>
      <c r="I1833" s="127">
        <v>9571.4166666666661</v>
      </c>
      <c r="J1833" s="16">
        <v>11395.531262166263</v>
      </c>
      <c r="K1833" s="17">
        <f>gp_need_index[[#This Row],[Normalised weighted population (base year)]]/gp_need_index[[#This Row],[Registered population (base year)]]</f>
        <v>1.1905793738822639</v>
      </c>
      <c r="L1833" s="113">
        <v>9666.0653468881337</v>
      </c>
      <c r="M1833" s="16">
        <v>11498.884554614388</v>
      </c>
      <c r="N1833" s="17">
        <f>gp_need_index[[#This Row],[Normalised weighted population 2025/26]]/gp_need_index[[#This Row],[Registered population 2025/26]]</f>
        <v>1.1896137820252071</v>
      </c>
    </row>
    <row r="1834" spans="1:14" ht="13" x14ac:dyDescent="0.3">
      <c r="A1834" s="6" t="s">
        <v>3179</v>
      </c>
      <c r="B1834" s="1" t="s">
        <v>8428</v>
      </c>
      <c r="C1834" s="106" t="s">
        <v>6335</v>
      </c>
      <c r="D1834" s="106" t="s">
        <v>6719</v>
      </c>
      <c r="E1834" s="106" t="s">
        <v>6373</v>
      </c>
      <c r="F1834" s="62">
        <v>5436.0991997430792</v>
      </c>
      <c r="G1834" s="62">
        <v>160.53809762755199</v>
      </c>
      <c r="H1834" s="62">
        <v>872701.0240414117</v>
      </c>
      <c r="I1834" s="127">
        <v>15616.916666666668</v>
      </c>
      <c r="J1834" s="16">
        <v>17081.853345840693</v>
      </c>
      <c r="K1834" s="17">
        <f>gp_need_index[[#This Row],[Normalised weighted population (base year)]]/gp_need_index[[#This Row],[Registered population (base year)]]</f>
        <v>1.0938044756492067</v>
      </c>
      <c r="L1834" s="113">
        <v>15761.621173190511</v>
      </c>
      <c r="M1834" s="16">
        <v>17236.779495731578</v>
      </c>
      <c r="N1834" s="17">
        <f>gp_need_index[[#This Row],[Normalised weighted population 2025/26]]/gp_need_index[[#This Row],[Registered population 2025/26]]</f>
        <v>1.0935917889620526</v>
      </c>
    </row>
    <row r="1835" spans="1:14" ht="13" x14ac:dyDescent="0.3">
      <c r="A1835" s="6" t="s">
        <v>3207</v>
      </c>
      <c r="B1835" s="1" t="s">
        <v>8429</v>
      </c>
      <c r="C1835" s="106" t="s">
        <v>6335</v>
      </c>
      <c r="D1835" s="106" t="s">
        <v>6719</v>
      </c>
      <c r="E1835" s="106" t="s">
        <v>6373</v>
      </c>
      <c r="F1835" s="62">
        <v>5494.247884114583</v>
      </c>
      <c r="G1835" s="62">
        <v>62.415044106938957</v>
      </c>
      <c r="H1835" s="62">
        <v>342923.72402146773</v>
      </c>
      <c r="I1835" s="127">
        <v>7923.8333333333339</v>
      </c>
      <c r="J1835" s="16">
        <v>6712.2331716964891</v>
      </c>
      <c r="K1835" s="17">
        <f>gp_need_index[[#This Row],[Normalised weighted population (base year)]]/gp_need_index[[#This Row],[Registered population (base year)]]</f>
        <v>0.84709418905367628</v>
      </c>
      <c r="L1835" s="113">
        <v>7999.5705644977588</v>
      </c>
      <c r="M1835" s="16">
        <v>6773.1106667438298</v>
      </c>
      <c r="N1835" s="17">
        <f>gp_need_index[[#This Row],[Normalised weighted population 2025/26]]/gp_need_index[[#This Row],[Registered population 2025/26]]</f>
        <v>0.84668428287926101</v>
      </c>
    </row>
    <row r="1836" spans="1:14" ht="13" x14ac:dyDescent="0.3">
      <c r="A1836" s="6" t="s">
        <v>3635</v>
      </c>
      <c r="B1836" s="1" t="s">
        <v>8430</v>
      </c>
      <c r="C1836" s="106" t="s">
        <v>6335</v>
      </c>
      <c r="D1836" s="106" t="s">
        <v>6719</v>
      </c>
      <c r="E1836" s="106" t="s">
        <v>6362</v>
      </c>
      <c r="F1836" s="62">
        <v>5390.2245551215274</v>
      </c>
      <c r="G1836" s="62">
        <v>77.444306111424211</v>
      </c>
      <c r="H1836" s="62">
        <v>417442.20045614697</v>
      </c>
      <c r="I1836" s="127">
        <v>7885.6666666666661</v>
      </c>
      <c r="J1836" s="16">
        <v>8170.823973066138</v>
      </c>
      <c r="K1836" s="17">
        <f>gp_need_index[[#This Row],[Normalised weighted population (base year)]]/gp_need_index[[#This Row],[Registered population (base year)]]</f>
        <v>1.0361614709894922</v>
      </c>
      <c r="L1836" s="113">
        <v>7965.4619504407892</v>
      </c>
      <c r="M1836" s="16">
        <v>8244.9303521547699</v>
      </c>
      <c r="N1836" s="17">
        <f>gp_need_index[[#This Row],[Normalised weighted population 2025/26]]/gp_need_index[[#This Row],[Registered population 2025/26]]</f>
        <v>1.0350850212395422</v>
      </c>
    </row>
    <row r="1837" spans="1:14" ht="13" x14ac:dyDescent="0.3">
      <c r="A1837" s="6" t="s">
        <v>3182</v>
      </c>
      <c r="B1837" s="1" t="s">
        <v>8431</v>
      </c>
      <c r="C1837" s="106" t="s">
        <v>6335</v>
      </c>
      <c r="D1837" s="106" t="s">
        <v>6719</v>
      </c>
      <c r="E1837" s="106" t="s">
        <v>6373</v>
      </c>
      <c r="F1837" s="62">
        <v>5540.8257671155425</v>
      </c>
      <c r="G1837" s="62">
        <v>58.639747841971733</v>
      </c>
      <c r="H1837" s="62">
        <v>324912.62581995502</v>
      </c>
      <c r="I1837" s="127">
        <v>6511.1666666666661</v>
      </c>
      <c r="J1837" s="16">
        <v>6359.6921185749834</v>
      </c>
      <c r="K1837" s="17">
        <f>gp_need_index[[#This Row],[Normalised weighted population (base year)]]/gp_need_index[[#This Row],[Registered population (base year)]]</f>
        <v>0.97673618940409823</v>
      </c>
      <c r="L1837" s="113">
        <v>6571.9149638003646</v>
      </c>
      <c r="M1837" s="16">
        <v>6417.3721954655948</v>
      </c>
      <c r="N1837" s="17">
        <f>gp_need_index[[#This Row],[Normalised weighted population 2025/26]]/gp_need_index[[#This Row],[Registered population 2025/26]]</f>
        <v>0.97648436274875328</v>
      </c>
    </row>
    <row r="1838" spans="1:14" ht="13" x14ac:dyDescent="0.3">
      <c r="A1838" s="6" t="s">
        <v>3226</v>
      </c>
      <c r="B1838" s="1" t="s">
        <v>8432</v>
      </c>
      <c r="C1838" s="106" t="s">
        <v>6335</v>
      </c>
      <c r="D1838" s="106" t="s">
        <v>6719</v>
      </c>
      <c r="E1838" s="106" t="s">
        <v>6373</v>
      </c>
      <c r="F1838" s="62">
        <v>5461.2573884662825</v>
      </c>
      <c r="G1838" s="62">
        <v>157.13871963457518</v>
      </c>
      <c r="H1838" s="62">
        <v>858174.99361845537</v>
      </c>
      <c r="I1838" s="127">
        <v>14844.250000000002</v>
      </c>
      <c r="J1838" s="16">
        <v>16797.527426027875</v>
      </c>
      <c r="K1838" s="17">
        <f>gp_need_index[[#This Row],[Normalised weighted population (base year)]]/gp_need_index[[#This Row],[Registered population (base year)]]</f>
        <v>1.1315847837396886</v>
      </c>
      <c r="L1838" s="113">
        <v>14973.98233935218</v>
      </c>
      <c r="M1838" s="16">
        <v>16949.874844022466</v>
      </c>
      <c r="N1838" s="17">
        <f>gp_need_index[[#This Row],[Normalised weighted population 2025/26]]/gp_need_index[[#This Row],[Registered population 2025/26]]</f>
        <v>1.1319550444157775</v>
      </c>
    </row>
    <row r="1839" spans="1:14" ht="13" x14ac:dyDescent="0.3">
      <c r="A1839" s="6" t="s">
        <v>3639</v>
      </c>
      <c r="B1839" s="1" t="s">
        <v>8433</v>
      </c>
      <c r="C1839" s="106" t="s">
        <v>6335</v>
      </c>
      <c r="D1839" s="106" t="s">
        <v>6719</v>
      </c>
      <c r="E1839" s="106" t="s">
        <v>6362</v>
      </c>
      <c r="F1839" s="62">
        <v>5488.185188293457</v>
      </c>
      <c r="G1839" s="62">
        <v>73.01303611588628</v>
      </c>
      <c r="H1839" s="62">
        <v>400709.06336354231</v>
      </c>
      <c r="I1839" s="127">
        <v>7340.4166666666661</v>
      </c>
      <c r="J1839" s="16">
        <v>7843.297150067754</v>
      </c>
      <c r="K1839" s="17">
        <f>gp_need_index[[#This Row],[Normalised weighted population (base year)]]/gp_need_index[[#This Row],[Registered population (base year)]]</f>
        <v>1.0685084384493735</v>
      </c>
      <c r="L1839" s="113">
        <v>7412.5676568520867</v>
      </c>
      <c r="M1839" s="16">
        <v>7914.4329808999528</v>
      </c>
      <c r="N1839" s="17">
        <f>gp_need_index[[#This Row],[Normalised weighted population 2025/26]]/gp_need_index[[#This Row],[Registered population 2025/26]]</f>
        <v>1.0677046534049437</v>
      </c>
    </row>
    <row r="1840" spans="1:14" ht="13" x14ac:dyDescent="0.3">
      <c r="A1840" s="6" t="s">
        <v>3630</v>
      </c>
      <c r="B1840" s="1" t="s">
        <v>8434</v>
      </c>
      <c r="C1840" s="106" t="s">
        <v>6335</v>
      </c>
      <c r="D1840" s="106" t="s">
        <v>6719</v>
      </c>
      <c r="E1840" s="106" t="s">
        <v>6362</v>
      </c>
      <c r="F1840" s="62">
        <v>5478.1642368861603</v>
      </c>
      <c r="G1840" s="62">
        <v>173.17752074846976</v>
      </c>
      <c r="H1840" s="62">
        <v>948694.90079687804</v>
      </c>
      <c r="I1840" s="127">
        <v>19795.916666666668</v>
      </c>
      <c r="J1840" s="16">
        <v>18569.32296276321</v>
      </c>
      <c r="K1840" s="17">
        <f>gp_need_index[[#This Row],[Normalised weighted population (base year)]]/gp_need_index[[#This Row],[Registered population (base year)]]</f>
        <v>0.93803804468580854</v>
      </c>
      <c r="L1840" s="113">
        <v>19986.593993906776</v>
      </c>
      <c r="M1840" s="16">
        <v>18737.739916969284</v>
      </c>
      <c r="N1840" s="17">
        <f>gp_need_index[[#This Row],[Normalised weighted population 2025/26]]/gp_need_index[[#This Row],[Registered population 2025/26]]</f>
        <v>0.93751541271523176</v>
      </c>
    </row>
    <row r="1841" spans="1:14" ht="13" x14ac:dyDescent="0.3">
      <c r="A1841" s="6" t="s">
        <v>3217</v>
      </c>
      <c r="B1841" s="1" t="s">
        <v>8435</v>
      </c>
      <c r="C1841" s="106" t="s">
        <v>6335</v>
      </c>
      <c r="D1841" s="106" t="s">
        <v>6719</v>
      </c>
      <c r="E1841" s="106" t="s">
        <v>6373</v>
      </c>
      <c r="F1841" s="62">
        <v>5528.114261597626</v>
      </c>
      <c r="G1841" s="62">
        <v>171.91426022859133</v>
      </c>
      <c r="H1841" s="62">
        <v>950361.67374168127</v>
      </c>
      <c r="I1841" s="127">
        <v>19144.333333333336</v>
      </c>
      <c r="J1841" s="16">
        <v>18601.947619111263</v>
      </c>
      <c r="K1841" s="17">
        <f>gp_need_index[[#This Row],[Normalised weighted population (base year)]]/gp_need_index[[#This Row],[Registered population (base year)]]</f>
        <v>0.9716686026732676</v>
      </c>
      <c r="L1841" s="113">
        <v>19305.010704363183</v>
      </c>
      <c r="M1841" s="16">
        <v>18770.660466994512</v>
      </c>
      <c r="N1841" s="17">
        <f>gp_need_index[[#This Row],[Normalised weighted population 2025/26]]/gp_need_index[[#This Row],[Registered population 2025/26]]</f>
        <v>0.97232064537276319</v>
      </c>
    </row>
    <row r="1842" spans="1:14" ht="13" x14ac:dyDescent="0.3">
      <c r="A1842" s="6" t="s">
        <v>3211</v>
      </c>
      <c r="B1842" s="1" t="s">
        <v>8436</v>
      </c>
      <c r="C1842" s="106" t="s">
        <v>6335</v>
      </c>
      <c r="D1842" s="106" t="s">
        <v>6719</v>
      </c>
      <c r="E1842" s="106" t="s">
        <v>6373</v>
      </c>
      <c r="F1842" s="62">
        <v>5658.7361218089791</v>
      </c>
      <c r="G1842" s="62">
        <v>58.492814132849595</v>
      </c>
      <c r="H1842" s="62">
        <v>330995.40019981476</v>
      </c>
      <c r="I1842" s="127">
        <v>6479.4166666666661</v>
      </c>
      <c r="J1842" s="16">
        <v>6478.7535806681808</v>
      </c>
      <c r="K1842" s="17">
        <f>gp_need_index[[#This Row],[Normalised weighted population (base year)]]/gp_need_index[[#This Row],[Registered population (base year)]]</f>
        <v>0.99989766270135139</v>
      </c>
      <c r="L1842" s="113">
        <v>6537.7330556833895</v>
      </c>
      <c r="M1842" s="16">
        <v>6537.5135013877389</v>
      </c>
      <c r="N1842" s="17">
        <f>gp_need_index[[#This Row],[Normalised weighted population 2025/26]]/gp_need_index[[#This Row],[Registered population 2025/26]]</f>
        <v>0.99996641736611447</v>
      </c>
    </row>
    <row r="1843" spans="1:14" ht="13" x14ac:dyDescent="0.3">
      <c r="A1843" s="6" t="s">
        <v>3206</v>
      </c>
      <c r="B1843" s="1" t="s">
        <v>8437</v>
      </c>
      <c r="C1843" s="106" t="s">
        <v>6335</v>
      </c>
      <c r="D1843" s="106" t="s">
        <v>6719</v>
      </c>
      <c r="E1843" s="106" t="s">
        <v>6373</v>
      </c>
      <c r="F1843" s="62">
        <v>5529.5129123263887</v>
      </c>
      <c r="G1843" s="62">
        <v>46.32496895096093</v>
      </c>
      <c r="H1843" s="62">
        <v>256154.51397745751</v>
      </c>
      <c r="I1843" s="127">
        <v>4367.75</v>
      </c>
      <c r="J1843" s="16">
        <v>5013.8520765966196</v>
      </c>
      <c r="K1843" s="17">
        <f>gp_need_index[[#This Row],[Normalised weighted population (base year)]]/gp_need_index[[#This Row],[Registered population (base year)]]</f>
        <v>1.1479256085161971</v>
      </c>
      <c r="L1843" s="113">
        <v>4406.9747203891056</v>
      </c>
      <c r="M1843" s="16">
        <v>5059.3258775140521</v>
      </c>
      <c r="N1843" s="17">
        <f>gp_need_index[[#This Row],[Normalised weighted population 2025/26]]/gp_need_index[[#This Row],[Registered population 2025/26]]</f>
        <v>1.1480269796209197</v>
      </c>
    </row>
    <row r="1844" spans="1:14" ht="13" x14ac:dyDescent="0.3">
      <c r="A1844" s="6" t="s">
        <v>3215</v>
      </c>
      <c r="B1844" s="1" t="s">
        <v>8438</v>
      </c>
      <c r="C1844" s="106" t="s">
        <v>6335</v>
      </c>
      <c r="D1844" s="106" t="s">
        <v>6719</v>
      </c>
      <c r="E1844" s="106" t="s">
        <v>6373</v>
      </c>
      <c r="F1844" s="62">
        <v>5810.4955026726975</v>
      </c>
      <c r="G1844" s="62">
        <v>86.812611961917582</v>
      </c>
      <c r="H1844" s="62">
        <v>504424.29137999215</v>
      </c>
      <c r="I1844" s="127">
        <v>9407.3333333333321</v>
      </c>
      <c r="J1844" s="16">
        <v>9873.3719017886306</v>
      </c>
      <c r="K1844" s="17">
        <f>gp_need_index[[#This Row],[Normalised weighted population (base year)]]/gp_need_index[[#This Row],[Registered population (base year)]]</f>
        <v>1.049539922945429</v>
      </c>
      <c r="L1844" s="113">
        <v>9491.1717176643378</v>
      </c>
      <c r="M1844" s="16">
        <v>9962.9197666611162</v>
      </c>
      <c r="N1844" s="17">
        <f>gp_need_index[[#This Row],[Normalised weighted population 2025/26]]/gp_need_index[[#This Row],[Registered population 2025/26]]</f>
        <v>1.0497038788286586</v>
      </c>
    </row>
    <row r="1845" spans="1:14" ht="13" x14ac:dyDescent="0.3">
      <c r="A1845" s="6" t="s">
        <v>3200</v>
      </c>
      <c r="B1845" s="1" t="s">
        <v>8439</v>
      </c>
      <c r="C1845" s="106" t="s">
        <v>6335</v>
      </c>
      <c r="D1845" s="106" t="s">
        <v>6719</v>
      </c>
      <c r="E1845" s="106" t="s">
        <v>6373</v>
      </c>
      <c r="F1845" s="62">
        <v>5582.1521468623996</v>
      </c>
      <c r="G1845" s="62">
        <v>59.267161635530407</v>
      </c>
      <c r="H1845" s="62">
        <v>330838.31356221688</v>
      </c>
      <c r="I1845" s="127">
        <v>7884.0833333333339</v>
      </c>
      <c r="J1845" s="16">
        <v>6475.6788381938204</v>
      </c>
      <c r="K1845" s="17">
        <f>gp_need_index[[#This Row],[Normalised weighted population (base year)]]/gp_need_index[[#This Row],[Registered population (base year)]]</f>
        <v>0.821361033921993</v>
      </c>
      <c r="L1845" s="113">
        <v>7957.1516103687263</v>
      </c>
      <c r="M1845" s="16">
        <v>6534.4108721259308</v>
      </c>
      <c r="N1845" s="17">
        <f>gp_need_index[[#This Row],[Normalised weighted population 2025/26]]/gp_need_index[[#This Row],[Registered population 2025/26]]</f>
        <v>0.82119974484476776</v>
      </c>
    </row>
    <row r="1846" spans="1:14" ht="13" x14ac:dyDescent="0.3">
      <c r="A1846" s="6" t="s">
        <v>3221</v>
      </c>
      <c r="B1846" s="1" t="s">
        <v>8440</v>
      </c>
      <c r="C1846" s="106" t="s">
        <v>6335</v>
      </c>
      <c r="D1846" s="106" t="s">
        <v>6719</v>
      </c>
      <c r="E1846" s="106" t="s">
        <v>6373</v>
      </c>
      <c r="F1846" s="62">
        <v>5427.0486427017404</v>
      </c>
      <c r="G1846" s="62">
        <v>58.631907898388377</v>
      </c>
      <c r="H1846" s="62">
        <v>318198.21617896209</v>
      </c>
      <c r="I1846" s="127">
        <v>7297.3333333333321</v>
      </c>
      <c r="J1846" s="16">
        <v>6228.2673148544627</v>
      </c>
      <c r="K1846" s="17">
        <f>gp_need_index[[#This Row],[Normalised weighted population (base year)]]/gp_need_index[[#This Row],[Registered population (base year)]]</f>
        <v>0.85349908389198759</v>
      </c>
      <c r="L1846" s="113">
        <v>7361.0081705637967</v>
      </c>
      <c r="M1846" s="16">
        <v>6284.7554169383384</v>
      </c>
      <c r="N1846" s="17">
        <f>gp_need_index[[#This Row],[Normalised weighted population 2025/26]]/gp_need_index[[#This Row],[Registered population 2025/26]]</f>
        <v>0.85379003409759491</v>
      </c>
    </row>
    <row r="1847" spans="1:14" ht="13" x14ac:dyDescent="0.3">
      <c r="A1847" s="6" t="s">
        <v>3186</v>
      </c>
      <c r="B1847" s="1" t="s">
        <v>8441</v>
      </c>
      <c r="C1847" s="106" t="s">
        <v>6335</v>
      </c>
      <c r="D1847" s="106" t="s">
        <v>6719</v>
      </c>
      <c r="E1847" s="106" t="s">
        <v>6373</v>
      </c>
      <c r="F1847" s="62">
        <v>5483.6398518880205</v>
      </c>
      <c r="G1847" s="62">
        <v>95.005696574135101</v>
      </c>
      <c r="H1847" s="62">
        <v>520977.0238903084</v>
      </c>
      <c r="I1847" s="127">
        <v>9664.4166666666679</v>
      </c>
      <c r="J1847" s="16">
        <v>10197.367567457444</v>
      </c>
      <c r="K1847" s="17">
        <f>gp_need_index[[#This Row],[Normalised weighted population (base year)]]/gp_need_index[[#This Row],[Registered population (base year)]]</f>
        <v>1.055145687440088</v>
      </c>
      <c r="L1847" s="113">
        <v>9745.9724024774623</v>
      </c>
      <c r="M1847" s="16">
        <v>10289.853954283441</v>
      </c>
      <c r="N1847" s="17">
        <f>gp_need_index[[#This Row],[Normalised weighted population 2025/26]]/gp_need_index[[#This Row],[Registered population 2025/26]]</f>
        <v>1.0558057758985364</v>
      </c>
    </row>
    <row r="1848" spans="1:14" ht="13" x14ac:dyDescent="0.3">
      <c r="A1848" s="6" t="s">
        <v>3642</v>
      </c>
      <c r="B1848" s="1" t="s">
        <v>8442</v>
      </c>
      <c r="C1848" s="106" t="s">
        <v>6335</v>
      </c>
      <c r="D1848" s="106" t="s">
        <v>6719</v>
      </c>
      <c r="E1848" s="106" t="s">
        <v>6362</v>
      </c>
      <c r="F1848" s="62">
        <v>5428.4541297325723</v>
      </c>
      <c r="G1848" s="62">
        <v>200.80008753594348</v>
      </c>
      <c r="H1848" s="62">
        <v>1090034.0644351544</v>
      </c>
      <c r="I1848" s="127">
        <v>17630.416666666668</v>
      </c>
      <c r="J1848" s="16">
        <v>21335.83153646949</v>
      </c>
      <c r="K1848" s="17">
        <f>gp_need_index[[#This Row],[Normalised weighted population (base year)]]/gp_need_index[[#This Row],[Registered population (base year)]]</f>
        <v>1.2101717128902885</v>
      </c>
      <c r="L1848" s="113">
        <v>17803.087507690827</v>
      </c>
      <c r="M1848" s="16">
        <v>21529.339709601689</v>
      </c>
      <c r="N1848" s="17">
        <f>gp_need_index[[#This Row],[Normalised weighted population 2025/26]]/gp_need_index[[#This Row],[Registered population 2025/26]]</f>
        <v>1.2093037064667094</v>
      </c>
    </row>
    <row r="1849" spans="1:14" ht="13" x14ac:dyDescent="0.3">
      <c r="A1849" s="6" t="s">
        <v>3633</v>
      </c>
      <c r="B1849" s="1" t="s">
        <v>8443</v>
      </c>
      <c r="C1849" s="106" t="s">
        <v>6335</v>
      </c>
      <c r="D1849" s="106" t="s">
        <v>6719</v>
      </c>
      <c r="E1849" s="106" t="s">
        <v>6362</v>
      </c>
      <c r="F1849" s="62">
        <v>5499.8176690463361</v>
      </c>
      <c r="G1849" s="62">
        <v>49.149086559482377</v>
      </c>
      <c r="H1849" s="62">
        <v>270311.01467732899</v>
      </c>
      <c r="I1849" s="127">
        <v>4730.5833333333339</v>
      </c>
      <c r="J1849" s="16">
        <v>5290.9449895001126</v>
      </c>
      <c r="K1849" s="17">
        <f>gp_need_index[[#This Row],[Normalised weighted population (base year)]]/gp_need_index[[#This Row],[Registered population (base year)]]</f>
        <v>1.1184550861240041</v>
      </c>
      <c r="L1849" s="113">
        <v>4775.4953591739904</v>
      </c>
      <c r="M1849" s="16">
        <v>5338.9319215918413</v>
      </c>
      <c r="N1849" s="17">
        <f>gp_need_index[[#This Row],[Normalised weighted population 2025/26]]/gp_need_index[[#This Row],[Registered population 2025/26]]</f>
        <v>1.1179849460717113</v>
      </c>
    </row>
    <row r="1850" spans="1:14" ht="13" x14ac:dyDescent="0.3">
      <c r="A1850" s="6" t="s">
        <v>3178</v>
      </c>
      <c r="B1850" s="1" t="s">
        <v>8444</v>
      </c>
      <c r="C1850" s="106" t="s">
        <v>6335</v>
      </c>
      <c r="D1850" s="106" t="s">
        <v>6719</v>
      </c>
      <c r="E1850" s="106" t="s">
        <v>6373</v>
      </c>
      <c r="F1850" s="62">
        <v>5762.7908732096357</v>
      </c>
      <c r="G1850" s="62">
        <v>51.943208982654482</v>
      </c>
      <c r="H1850" s="62">
        <v>299337.85065046203</v>
      </c>
      <c r="I1850" s="127">
        <v>6863.833333333333</v>
      </c>
      <c r="J1850" s="16">
        <v>5859.1030889265012</v>
      </c>
      <c r="K1850" s="17">
        <f>gp_need_index[[#This Row],[Normalised weighted population (base year)]]/gp_need_index[[#This Row],[Registered population (base year)]]</f>
        <v>0.85361966184005555</v>
      </c>
      <c r="L1850" s="113">
        <v>6923.2214360067992</v>
      </c>
      <c r="M1850" s="16">
        <v>5912.2430067681562</v>
      </c>
      <c r="N1850" s="17">
        <f>gp_need_index[[#This Row],[Normalised weighted population 2025/26]]/gp_need_index[[#This Row],[Registered population 2025/26]]</f>
        <v>0.85397283062756424</v>
      </c>
    </row>
    <row r="1851" spans="1:14" ht="13" x14ac:dyDescent="0.3">
      <c r="A1851" s="6" t="s">
        <v>3640</v>
      </c>
      <c r="B1851" s="1" t="s">
        <v>8445</v>
      </c>
      <c r="C1851" s="106" t="s">
        <v>6335</v>
      </c>
      <c r="D1851" s="106" t="s">
        <v>6719</v>
      </c>
      <c r="E1851" s="106" t="s">
        <v>6362</v>
      </c>
      <c r="F1851" s="62">
        <v>5568.8621577710173</v>
      </c>
      <c r="G1851" s="62">
        <v>114.46727035175252</v>
      </c>
      <c r="H1851" s="62">
        <v>637452.45016521891</v>
      </c>
      <c r="I1851" s="127">
        <v>11296.25</v>
      </c>
      <c r="J1851" s="16">
        <v>12477.20464248291</v>
      </c>
      <c r="K1851" s="17">
        <f>gp_need_index[[#This Row],[Normalised weighted population (base year)]]/gp_need_index[[#This Row],[Registered population (base year)]]</f>
        <v>1.1045439541868238</v>
      </c>
      <c r="L1851" s="113">
        <v>11404.723122885958</v>
      </c>
      <c r="M1851" s="16">
        <v>12590.368316091619</v>
      </c>
      <c r="N1851" s="17">
        <f>gp_need_index[[#This Row],[Normalised weighted population 2025/26]]/gp_need_index[[#This Row],[Registered population 2025/26]]</f>
        <v>1.103960892380317</v>
      </c>
    </row>
    <row r="1852" spans="1:14" ht="13" x14ac:dyDescent="0.3">
      <c r="A1852" s="6" t="s">
        <v>3218</v>
      </c>
      <c r="B1852" s="1" t="s">
        <v>8446</v>
      </c>
      <c r="C1852" s="106" t="s">
        <v>6335</v>
      </c>
      <c r="D1852" s="106" t="s">
        <v>6719</v>
      </c>
      <c r="E1852" s="106" t="s">
        <v>6373</v>
      </c>
      <c r="F1852" s="62">
        <v>5563.1118791852678</v>
      </c>
      <c r="G1852" s="62">
        <v>72.487912576195143</v>
      </c>
      <c r="H1852" s="62">
        <v>403258.36754997435</v>
      </c>
      <c r="I1852" s="127">
        <v>7685</v>
      </c>
      <c r="J1852" s="16">
        <v>7893.1960719744893</v>
      </c>
      <c r="K1852" s="17">
        <f>gp_need_index[[#This Row],[Normalised weighted population (base year)]]/gp_need_index[[#This Row],[Registered population (base year)]]</f>
        <v>1.027091226021404</v>
      </c>
      <c r="L1852" s="113">
        <v>7761.8809523563759</v>
      </c>
      <c r="M1852" s="16">
        <v>7964.7844677420144</v>
      </c>
      <c r="N1852" s="17">
        <f>gp_need_index[[#This Row],[Normalised weighted population 2025/26]]/gp_need_index[[#This Row],[Registered population 2025/26]]</f>
        <v>1.0261410238872628</v>
      </c>
    </row>
    <row r="1853" spans="1:14" ht="13" x14ac:dyDescent="0.3">
      <c r="A1853" s="6" t="s">
        <v>3184</v>
      </c>
      <c r="B1853" s="1" t="s">
        <v>8447</v>
      </c>
      <c r="C1853" s="106" t="s">
        <v>6335</v>
      </c>
      <c r="D1853" s="106" t="s">
        <v>6719</v>
      </c>
      <c r="E1853" s="106" t="s">
        <v>6373</v>
      </c>
      <c r="F1853" s="62">
        <v>5321.0002762643917</v>
      </c>
      <c r="G1853" s="62">
        <v>82.671723374069018</v>
      </c>
      <c r="H1853" s="62">
        <v>439896.26291267463</v>
      </c>
      <c r="I1853" s="127">
        <v>6965.3333333333339</v>
      </c>
      <c r="J1853" s="16">
        <v>8610.3295899204986</v>
      </c>
      <c r="K1853" s="17">
        <f>gp_need_index[[#This Row],[Normalised weighted population (base year)]]/gp_need_index[[#This Row],[Registered population (base year)]]</f>
        <v>1.236169064402828</v>
      </c>
      <c r="L1853" s="113">
        <v>7025.0824007906804</v>
      </c>
      <c r="M1853" s="16">
        <v>8688.4221238891714</v>
      </c>
      <c r="N1853" s="17">
        <f>gp_need_index[[#This Row],[Normalised weighted population 2025/26]]/gp_need_index[[#This Row],[Registered population 2025/26]]</f>
        <v>1.2367715605600982</v>
      </c>
    </row>
    <row r="1854" spans="1:14" ht="13" x14ac:dyDescent="0.3">
      <c r="A1854" s="6" t="s">
        <v>3190</v>
      </c>
      <c r="B1854" s="1" t="s">
        <v>8448</v>
      </c>
      <c r="C1854" s="106" t="s">
        <v>6335</v>
      </c>
      <c r="D1854" s="106" t="s">
        <v>6719</v>
      </c>
      <c r="E1854" s="106" t="s">
        <v>6373</v>
      </c>
      <c r="F1854" s="62">
        <v>5464.742436247052</v>
      </c>
      <c r="G1854" s="62">
        <v>60.194599758675189</v>
      </c>
      <c r="H1854" s="62">
        <v>328947.98373413883</v>
      </c>
      <c r="I1854" s="127">
        <v>6401.1666666666679</v>
      </c>
      <c r="J1854" s="16">
        <v>6438.6783809822964</v>
      </c>
      <c r="K1854" s="17">
        <f>gp_need_index[[#This Row],[Normalised weighted population (base year)]]/gp_need_index[[#This Row],[Registered population (base year)]]</f>
        <v>1.0058601371076568</v>
      </c>
      <c r="L1854" s="113">
        <v>6460.1449250001042</v>
      </c>
      <c r="M1854" s="16">
        <v>6497.0748343269888</v>
      </c>
      <c r="N1854" s="17">
        <f>gp_need_index[[#This Row],[Normalised weighted population 2025/26]]/gp_need_index[[#This Row],[Registered population 2025/26]]</f>
        <v>1.0057165759832987</v>
      </c>
    </row>
    <row r="1855" spans="1:14" ht="13" x14ac:dyDescent="0.3">
      <c r="A1855" s="6" t="s">
        <v>3628</v>
      </c>
      <c r="B1855" s="1" t="s">
        <v>8449</v>
      </c>
      <c r="C1855" s="106" t="s">
        <v>6335</v>
      </c>
      <c r="D1855" s="106" t="s">
        <v>6719</v>
      </c>
      <c r="E1855" s="106" t="s">
        <v>6362</v>
      </c>
      <c r="F1855" s="62">
        <v>5789.89111328125</v>
      </c>
      <c r="G1855" s="62">
        <v>24.042978730606958</v>
      </c>
      <c r="H1855" s="62">
        <v>139206.22888915133</v>
      </c>
      <c r="I1855" s="127">
        <v>3487.4999999999995</v>
      </c>
      <c r="J1855" s="16">
        <v>2724.7594779941246</v>
      </c>
      <c r="K1855" s="17">
        <f>gp_need_index[[#This Row],[Normalised weighted population (base year)]]/gp_need_index[[#This Row],[Registered population (base year)]]</f>
        <v>0.78129304028505375</v>
      </c>
      <c r="L1855" s="113">
        <v>3523.8463014427743</v>
      </c>
      <c r="M1855" s="16">
        <v>2749.4720479218554</v>
      </c>
      <c r="N1855" s="17">
        <f>gp_need_index[[#This Row],[Normalised weighted population 2025/26]]/gp_need_index[[#This Row],[Registered population 2025/26]]</f>
        <v>0.78024743780571093</v>
      </c>
    </row>
    <row r="1856" spans="1:14" ht="13" x14ac:dyDescent="0.3">
      <c r="A1856" s="6" t="s">
        <v>3657</v>
      </c>
      <c r="B1856" s="1" t="s">
        <v>8450</v>
      </c>
      <c r="C1856" s="106" t="s">
        <v>6335</v>
      </c>
      <c r="D1856" s="106" t="s">
        <v>6719</v>
      </c>
      <c r="E1856" s="106" t="s">
        <v>6362</v>
      </c>
      <c r="F1856" s="62">
        <v>5481.2378031412763</v>
      </c>
      <c r="G1856" s="62">
        <v>121.31027069609463</v>
      </c>
      <c r="H1856" s="62">
        <v>664930.44164873532</v>
      </c>
      <c r="I1856" s="127">
        <v>13041.166666666668</v>
      </c>
      <c r="J1856" s="16">
        <v>13015.046363564028</v>
      </c>
      <c r="K1856" s="17">
        <f>gp_need_index[[#This Row],[Normalised weighted population (base year)]]/gp_need_index[[#This Row],[Registered population (base year)]]</f>
        <v>0.9979970884683651</v>
      </c>
      <c r="L1856" s="113">
        <v>13167.099876134896</v>
      </c>
      <c r="M1856" s="16">
        <v>13133.08806448106</v>
      </c>
      <c r="N1856" s="17">
        <f>gp_need_index[[#This Row],[Normalised weighted population 2025/26]]/gp_need_index[[#This Row],[Registered population 2025/26]]</f>
        <v>0.99741690942016159</v>
      </c>
    </row>
    <row r="1857" spans="1:14" ht="13" x14ac:dyDescent="0.3">
      <c r="A1857" s="6" t="s">
        <v>3659</v>
      </c>
      <c r="B1857" s="1" t="s">
        <v>8451</v>
      </c>
      <c r="C1857" s="106" t="s">
        <v>6335</v>
      </c>
      <c r="D1857" s="106" t="s">
        <v>6719</v>
      </c>
      <c r="E1857" s="106" t="s">
        <v>6362</v>
      </c>
      <c r="F1857" s="62">
        <v>5467.7949350322788</v>
      </c>
      <c r="G1857" s="62">
        <v>305.16257160158722</v>
      </c>
      <c r="H1857" s="62">
        <v>1668566.3633645838</v>
      </c>
      <c r="I1857" s="127">
        <v>27118.583333333336</v>
      </c>
      <c r="J1857" s="16">
        <v>32659.759908158485</v>
      </c>
      <c r="K1857" s="17">
        <f>gp_need_index[[#This Row],[Normalised weighted population (base year)]]/gp_need_index[[#This Row],[Registered population (base year)]]</f>
        <v>1.2043313438137495</v>
      </c>
      <c r="L1857" s="113">
        <v>27356.004219293442</v>
      </c>
      <c r="M1857" s="16">
        <v>32955.971961762356</v>
      </c>
      <c r="N1857" s="17">
        <f>gp_need_index[[#This Row],[Normalised weighted population 2025/26]]/gp_need_index[[#This Row],[Registered population 2025/26]]</f>
        <v>1.2047070799367479</v>
      </c>
    </row>
    <row r="1858" spans="1:14" ht="13" x14ac:dyDescent="0.3">
      <c r="A1858" s="6" t="s">
        <v>3401</v>
      </c>
      <c r="B1858" s="1" t="s">
        <v>8452</v>
      </c>
      <c r="C1858" s="106" t="s">
        <v>6335</v>
      </c>
      <c r="D1858" s="106" t="s">
        <v>6719</v>
      </c>
      <c r="E1858" s="106" t="s">
        <v>6368</v>
      </c>
      <c r="F1858" s="62">
        <v>5599.1300048828125</v>
      </c>
      <c r="G1858" s="62">
        <v>42.2919658948516</v>
      </c>
      <c r="H1858" s="62">
        <v>236798.21520734418</v>
      </c>
      <c r="I1858" s="127">
        <v>4697.1666666666661</v>
      </c>
      <c r="J1858" s="16">
        <v>4634.9806787172211</v>
      </c>
      <c r="K1858" s="17">
        <f>gp_need_index[[#This Row],[Normalised weighted population (base year)]]/gp_need_index[[#This Row],[Registered population (base year)]]</f>
        <v>0.98676095775124473</v>
      </c>
      <c r="L1858" s="113">
        <v>4741.3938060300625</v>
      </c>
      <c r="M1858" s="16">
        <v>4677.0182549002029</v>
      </c>
      <c r="N1858" s="17">
        <f>gp_need_index[[#This Row],[Normalised weighted population 2025/26]]/gp_need_index[[#This Row],[Registered population 2025/26]]</f>
        <v>0.98642265254407102</v>
      </c>
    </row>
    <row r="1859" spans="1:14" ht="13" x14ac:dyDescent="0.3">
      <c r="A1859" s="6" t="s">
        <v>3629</v>
      </c>
      <c r="B1859" s="1" t="s">
        <v>8453</v>
      </c>
      <c r="C1859" s="106" t="s">
        <v>6335</v>
      </c>
      <c r="D1859" s="106" t="s">
        <v>6719</v>
      </c>
      <c r="E1859" s="106" t="s">
        <v>6362</v>
      </c>
      <c r="F1859" s="62">
        <v>5406.3950753348217</v>
      </c>
      <c r="G1859" s="62">
        <v>96.478179721353712</v>
      </c>
      <c r="H1859" s="62">
        <v>521599.15572279459</v>
      </c>
      <c r="I1859" s="127">
        <v>11441.166666666668</v>
      </c>
      <c r="J1859" s="16">
        <v>10209.544893290173</v>
      </c>
      <c r="K1859" s="17">
        <f>gp_need_index[[#This Row],[Normalised weighted population (base year)]]/gp_need_index[[#This Row],[Registered population (base year)]]</f>
        <v>0.89235173219137076</v>
      </c>
      <c r="L1859" s="113">
        <v>11559.259021656551</v>
      </c>
      <c r="M1859" s="16">
        <v>10302.14172399887</v>
      </c>
      <c r="N1859" s="17">
        <f>gp_need_index[[#This Row],[Normalised weighted population 2025/26]]/gp_need_index[[#This Row],[Registered population 2025/26]]</f>
        <v>0.89124585794794964</v>
      </c>
    </row>
    <row r="1860" spans="1:14" ht="13" x14ac:dyDescent="0.3">
      <c r="A1860" s="6" t="s">
        <v>3648</v>
      </c>
      <c r="B1860" s="1" t="s">
        <v>8454</v>
      </c>
      <c r="C1860" s="106" t="s">
        <v>6335</v>
      </c>
      <c r="D1860" s="106" t="s">
        <v>6719</v>
      </c>
      <c r="E1860" s="106" t="s">
        <v>6362</v>
      </c>
      <c r="F1860" s="62">
        <v>5521.0165220748549</v>
      </c>
      <c r="G1860" s="62">
        <v>56.039795580164437</v>
      </c>
      <c r="H1860" s="62">
        <v>309396.63729178527</v>
      </c>
      <c r="I1860" s="127">
        <v>5404.5</v>
      </c>
      <c r="J1860" s="16">
        <v>6055.9892085834799</v>
      </c>
      <c r="K1860" s="17">
        <f>gp_need_index[[#This Row],[Normalised weighted population (base year)]]/gp_need_index[[#This Row],[Registered population (base year)]]</f>
        <v>1.1205456949918549</v>
      </c>
      <c r="L1860" s="113">
        <v>5455.2396502179818</v>
      </c>
      <c r="M1860" s="16">
        <v>6110.9148113779238</v>
      </c>
      <c r="N1860" s="17">
        <f>gp_need_index[[#This Row],[Normalised weighted population 2025/26]]/gp_need_index[[#This Row],[Registered population 2025/26]]</f>
        <v>1.1201918161622364</v>
      </c>
    </row>
    <row r="1861" spans="1:14" ht="13" x14ac:dyDescent="0.3">
      <c r="A1861" s="6" t="s">
        <v>3209</v>
      </c>
      <c r="B1861" s="1" t="s">
        <v>8455</v>
      </c>
      <c r="C1861" s="106" t="s">
        <v>6335</v>
      </c>
      <c r="D1861" s="106" t="s">
        <v>6719</v>
      </c>
      <c r="E1861" s="106" t="s">
        <v>6373</v>
      </c>
      <c r="F1861" s="62">
        <v>5547.0554353738135</v>
      </c>
      <c r="G1861" s="62">
        <v>66.442327123542796</v>
      </c>
      <c r="H1861" s="62">
        <v>368559.27180953301</v>
      </c>
      <c r="I1861" s="127">
        <v>8551.0000000000018</v>
      </c>
      <c r="J1861" s="16">
        <v>7214.0117369697691</v>
      </c>
      <c r="K1861" s="17">
        <f>gp_need_index[[#This Row],[Normalised weighted population (base year)]]/gp_need_index[[#This Row],[Registered population (base year)]]</f>
        <v>0.84364539082794621</v>
      </c>
      <c r="L1861" s="113">
        <v>8634.7392081343969</v>
      </c>
      <c r="M1861" s="16">
        <v>7279.4401797182554</v>
      </c>
      <c r="N1861" s="17">
        <f>gp_need_index[[#This Row],[Normalised weighted population 2025/26]]/gp_need_index[[#This Row],[Registered population 2025/26]]</f>
        <v>0.84304111615329669</v>
      </c>
    </row>
    <row r="1862" spans="1:14" ht="13" x14ac:dyDescent="0.3">
      <c r="A1862" s="6" t="s">
        <v>3181</v>
      </c>
      <c r="B1862" s="1" t="s">
        <v>12512</v>
      </c>
      <c r="C1862" s="106" t="s">
        <v>6335</v>
      </c>
      <c r="D1862" s="106" t="s">
        <v>6719</v>
      </c>
      <c r="E1862" s="106" t="s">
        <v>6373</v>
      </c>
      <c r="F1862" s="62">
        <v>5451.2665148702672</v>
      </c>
      <c r="G1862" s="62">
        <v>687.64300564200926</v>
      </c>
      <c r="H1862" s="62">
        <v>3748525.2908410314</v>
      </c>
      <c r="I1862" s="127">
        <v>93944.166666666657</v>
      </c>
      <c r="J1862" s="16">
        <v>73371.930956142503</v>
      </c>
      <c r="K1862" s="17">
        <f>gp_need_index[[#This Row],[Normalised weighted population (base year)]]/gp_need_index[[#This Row],[Registered population (base year)]]</f>
        <v>0.78101635854072027</v>
      </c>
      <c r="L1862" s="113">
        <v>94924.983746363228</v>
      </c>
      <c r="M1862" s="16">
        <v>74037.38748143593</v>
      </c>
      <c r="N1862" s="17">
        <f>gp_need_index[[#This Row],[Normalised weighted population 2025/26]]/gp_need_index[[#This Row],[Registered population 2025/26]]</f>
        <v>0.77995680967680392</v>
      </c>
    </row>
    <row r="1863" spans="1:14" ht="13" x14ac:dyDescent="0.3">
      <c r="A1863" s="6" t="s">
        <v>3223</v>
      </c>
      <c r="B1863" s="1" t="s">
        <v>7176</v>
      </c>
      <c r="C1863" s="106" t="s">
        <v>6335</v>
      </c>
      <c r="D1863" s="106" t="s">
        <v>6719</v>
      </c>
      <c r="E1863" s="106" t="s">
        <v>6373</v>
      </c>
      <c r="F1863" s="62">
        <v>5361.0978298611108</v>
      </c>
      <c r="G1863" s="62">
        <v>96.515349519764669</v>
      </c>
      <c r="H1863" s="62">
        <v>517428.23085869697</v>
      </c>
      <c r="I1863" s="127">
        <v>9866.3333333333339</v>
      </c>
      <c r="J1863" s="16">
        <v>10127.905104998077</v>
      </c>
      <c r="K1863" s="17">
        <f>gp_need_index[[#This Row],[Normalised weighted population (base year)]]/gp_need_index[[#This Row],[Registered population (base year)]]</f>
        <v>1.0265115481940008</v>
      </c>
      <c r="L1863" s="113">
        <v>9947.5303492199164</v>
      </c>
      <c r="M1863" s="16">
        <v>10219.761492745351</v>
      </c>
      <c r="N1863" s="17">
        <f>gp_need_index[[#This Row],[Normalised weighted population 2025/26]]/gp_need_index[[#This Row],[Registered population 2025/26]]</f>
        <v>1.0273667065058798</v>
      </c>
    </row>
    <row r="1864" spans="1:14" ht="13" x14ac:dyDescent="0.3">
      <c r="A1864" s="6" t="s">
        <v>3649</v>
      </c>
      <c r="B1864" s="1" t="s">
        <v>8457</v>
      </c>
      <c r="C1864" s="106" t="s">
        <v>6335</v>
      </c>
      <c r="D1864" s="106" t="s">
        <v>6719</v>
      </c>
      <c r="E1864" s="106" t="s">
        <v>6362</v>
      </c>
      <c r="F1864" s="62">
        <v>5503.0407346329603</v>
      </c>
      <c r="G1864" s="62">
        <v>122.52678301814592</v>
      </c>
      <c r="H1864" s="62">
        <v>674269.87803239108</v>
      </c>
      <c r="I1864" s="127">
        <v>15180.75</v>
      </c>
      <c r="J1864" s="16">
        <v>13197.852248103525</v>
      </c>
      <c r="K1864" s="17">
        <f>gp_need_index[[#This Row],[Normalised weighted population (base year)]]/gp_need_index[[#This Row],[Registered population (base year)]]</f>
        <v>0.86938077816336645</v>
      </c>
      <c r="L1864" s="113">
        <v>15326.523339047053</v>
      </c>
      <c r="M1864" s="16">
        <v>13317.551931400791</v>
      </c>
      <c r="N1864" s="17">
        <f>gp_need_index[[#This Row],[Normalised weighted population 2025/26]]/gp_need_index[[#This Row],[Registered population 2025/26]]</f>
        <v>0.86892190986797058</v>
      </c>
    </row>
    <row r="1865" spans="1:14" ht="13" x14ac:dyDescent="0.3">
      <c r="A1865" s="6" t="s">
        <v>3647</v>
      </c>
      <c r="B1865" s="1" t="s">
        <v>8458</v>
      </c>
      <c r="C1865" s="106" t="s">
        <v>6335</v>
      </c>
      <c r="D1865" s="106" t="s">
        <v>6719</v>
      </c>
      <c r="E1865" s="106" t="s">
        <v>6362</v>
      </c>
      <c r="F1865" s="62">
        <v>5354.7975892626546</v>
      </c>
      <c r="G1865" s="62">
        <v>191.19063015543006</v>
      </c>
      <c r="H1865" s="62">
        <v>1023787.1254459047</v>
      </c>
      <c r="I1865" s="127">
        <v>18091.333333333336</v>
      </c>
      <c r="J1865" s="16">
        <v>20039.144051006519</v>
      </c>
      <c r="K1865" s="17">
        <f>gp_need_index[[#This Row],[Normalised weighted population (base year)]]/gp_need_index[[#This Row],[Registered population (base year)]]</f>
        <v>1.1076654043007619</v>
      </c>
      <c r="L1865" s="113">
        <v>18256.972909624681</v>
      </c>
      <c r="M1865" s="16">
        <v>20220.891743840282</v>
      </c>
      <c r="N1865" s="17">
        <f>gp_need_index[[#This Row],[Normalised weighted population 2025/26]]/gp_need_index[[#This Row],[Registered population 2025/26]]</f>
        <v>1.1075708905269979</v>
      </c>
    </row>
    <row r="1866" spans="1:14" ht="13" x14ac:dyDescent="0.3">
      <c r="A1866" s="6" t="s">
        <v>3641</v>
      </c>
      <c r="B1866" s="1" t="s">
        <v>8459</v>
      </c>
      <c r="C1866" s="106" t="s">
        <v>6335</v>
      </c>
      <c r="D1866" s="106" t="s">
        <v>6719</v>
      </c>
      <c r="E1866" s="106" t="s">
        <v>6362</v>
      </c>
      <c r="F1866" s="62">
        <v>5516.2436095120611</v>
      </c>
      <c r="G1866" s="62">
        <v>57.263331666973343</v>
      </c>
      <c r="H1866" s="62">
        <v>315878.48736731132</v>
      </c>
      <c r="I1866" s="127">
        <v>5570.3333333333339</v>
      </c>
      <c r="J1866" s="16">
        <v>6182.8619970295358</v>
      </c>
      <c r="K1866" s="17">
        <f>gp_need_index[[#This Row],[Normalised weighted population (base year)]]/gp_need_index[[#This Row],[Registered population (base year)]]</f>
        <v>1.1099626587929272</v>
      </c>
      <c r="L1866" s="113">
        <v>5623.933702284533</v>
      </c>
      <c r="M1866" s="16">
        <v>6238.9382895203444</v>
      </c>
      <c r="N1866" s="17">
        <f>gp_need_index[[#This Row],[Normalised weighted population 2025/26]]/gp_need_index[[#This Row],[Registered population 2025/26]]</f>
        <v>1.1093548785943168</v>
      </c>
    </row>
    <row r="1867" spans="1:14" ht="13" x14ac:dyDescent="0.3">
      <c r="A1867" s="6" t="s">
        <v>3183</v>
      </c>
      <c r="B1867" s="1" t="s">
        <v>8460</v>
      </c>
      <c r="C1867" s="106" t="s">
        <v>6335</v>
      </c>
      <c r="D1867" s="106" t="s">
        <v>6719</v>
      </c>
      <c r="E1867" s="106" t="s">
        <v>6373</v>
      </c>
      <c r="F1867" s="62">
        <v>5746.233161272321</v>
      </c>
      <c r="G1867" s="62">
        <v>117.26495424635023</v>
      </c>
      <c r="H1867" s="62">
        <v>673831.76874545915</v>
      </c>
      <c r="I1867" s="127">
        <v>12065.583333333336</v>
      </c>
      <c r="J1867" s="16">
        <v>13189.276895969566</v>
      </c>
      <c r="K1867" s="17">
        <f>gp_need_index[[#This Row],[Normalised weighted population (base year)]]/gp_need_index[[#This Row],[Registered population (base year)]]</f>
        <v>1.0931321372197418</v>
      </c>
      <c r="L1867" s="113">
        <v>12169.607397462578</v>
      </c>
      <c r="M1867" s="16">
        <v>13308.898803965571</v>
      </c>
      <c r="N1867" s="17">
        <f>gp_need_index[[#This Row],[Normalised weighted population 2025/26]]/gp_need_index[[#This Row],[Registered population 2025/26]]</f>
        <v>1.0936177617973559</v>
      </c>
    </row>
    <row r="1868" spans="1:14" ht="13" x14ac:dyDescent="0.3">
      <c r="A1868" s="6" t="s">
        <v>3652</v>
      </c>
      <c r="B1868" s="1" t="s">
        <v>8461</v>
      </c>
      <c r="C1868" s="106" t="s">
        <v>6335</v>
      </c>
      <c r="D1868" s="106" t="s">
        <v>6719</v>
      </c>
      <c r="E1868" s="106" t="s">
        <v>6362</v>
      </c>
      <c r="F1868" s="62">
        <v>5253.7167671017532</v>
      </c>
      <c r="G1868" s="62">
        <v>173.89943479745472</v>
      </c>
      <c r="H1868" s="62">
        <v>913618.37638490589</v>
      </c>
      <c r="I1868" s="127">
        <v>11906.416666666664</v>
      </c>
      <c r="J1868" s="16">
        <v>17882.751010421056</v>
      </c>
      <c r="K1868" s="17">
        <f>gp_need_index[[#This Row],[Normalised weighted population (base year)]]/gp_need_index[[#This Row],[Registered population (base year)]]</f>
        <v>1.5019423148935989</v>
      </c>
      <c r="L1868" s="113">
        <v>12015.484485647004</v>
      </c>
      <c r="M1868" s="16">
        <v>18044.941008626167</v>
      </c>
      <c r="N1868" s="17">
        <f>gp_need_index[[#This Row],[Normalised weighted population 2025/26]]/gp_need_index[[#This Row],[Registered population 2025/26]]</f>
        <v>1.5018071913938718</v>
      </c>
    </row>
    <row r="1869" spans="1:14" ht="13" x14ac:dyDescent="0.3">
      <c r="A1869" s="6" t="s">
        <v>3201</v>
      </c>
      <c r="B1869" s="1" t="s">
        <v>8462</v>
      </c>
      <c r="C1869" s="106" t="s">
        <v>6335</v>
      </c>
      <c r="D1869" s="106" t="s">
        <v>6719</v>
      </c>
      <c r="E1869" s="106" t="s">
        <v>6373</v>
      </c>
      <c r="F1869" s="62">
        <v>5549.103069026296</v>
      </c>
      <c r="G1869" s="62">
        <v>60.739111226887303</v>
      </c>
      <c r="H1869" s="62">
        <v>337047.58851904987</v>
      </c>
      <c r="I1869" s="127">
        <v>6632.3333333333339</v>
      </c>
      <c r="J1869" s="16">
        <v>6597.2163651070341</v>
      </c>
      <c r="K1869" s="17">
        <f>gp_need_index[[#This Row],[Normalised weighted population (base year)]]/gp_need_index[[#This Row],[Registered population (base year)]]</f>
        <v>0.99470518647640849</v>
      </c>
      <c r="L1869" s="113">
        <v>6692.1659834053244</v>
      </c>
      <c r="M1869" s="16">
        <v>6657.0506998686105</v>
      </c>
      <c r="N1869" s="17">
        <f>gp_need_index[[#This Row],[Normalised weighted population 2025/26]]/gp_need_index[[#This Row],[Registered population 2025/26]]</f>
        <v>0.99475277755755165</v>
      </c>
    </row>
    <row r="1870" spans="1:14" ht="13" x14ac:dyDescent="0.3">
      <c r="A1870" s="6" t="s">
        <v>3203</v>
      </c>
      <c r="B1870" s="1" t="s">
        <v>8463</v>
      </c>
      <c r="C1870" s="106" t="s">
        <v>6335</v>
      </c>
      <c r="D1870" s="106" t="s">
        <v>6719</v>
      </c>
      <c r="E1870" s="106" t="s">
        <v>6373</v>
      </c>
      <c r="F1870" s="62">
        <v>5616.6789175180293</v>
      </c>
      <c r="G1870" s="62">
        <v>51.510257766650589</v>
      </c>
      <c r="H1870" s="62">
        <v>289316.5788338657</v>
      </c>
      <c r="I1870" s="127">
        <v>4723.75</v>
      </c>
      <c r="J1870" s="16">
        <v>5662.9512674044236</v>
      </c>
      <c r="K1870" s="17">
        <f>gp_need_index[[#This Row],[Normalised weighted population (base year)]]/gp_need_index[[#This Row],[Registered population (base year)]]</f>
        <v>1.1988253543063083</v>
      </c>
      <c r="L1870" s="113">
        <v>4771.4169000946422</v>
      </c>
      <c r="M1870" s="16">
        <v>5714.3121601082767</v>
      </c>
      <c r="N1870" s="17">
        <f>gp_need_index[[#This Row],[Normalised weighted population 2025/26]]/gp_need_index[[#This Row],[Registered population 2025/26]]</f>
        <v>1.1976132624241935</v>
      </c>
    </row>
    <row r="1871" spans="1:14" ht="13" x14ac:dyDescent="0.3">
      <c r="A1871" s="6" t="s">
        <v>3180</v>
      </c>
      <c r="B1871" s="1" t="s">
        <v>8464</v>
      </c>
      <c r="C1871" s="106" t="s">
        <v>6335</v>
      </c>
      <c r="D1871" s="106" t="s">
        <v>6719</v>
      </c>
      <c r="E1871" s="106" t="s">
        <v>6373</v>
      </c>
      <c r="F1871" s="62">
        <v>5582.2257939091432</v>
      </c>
      <c r="G1871" s="62">
        <v>61.048786724670968</v>
      </c>
      <c r="H1871" s="62">
        <v>340788.11194131634</v>
      </c>
      <c r="I1871" s="127">
        <v>8687.8333333333321</v>
      </c>
      <c r="J1871" s="16">
        <v>6670.4316711232286</v>
      </c>
      <c r="K1871" s="17">
        <f>gp_need_index[[#This Row],[Normalised weighted population (base year)]]/gp_need_index[[#This Row],[Registered population (base year)]]</f>
        <v>0.76779001336618979</v>
      </c>
      <c r="L1871" s="113">
        <v>8766.6122624510517</v>
      </c>
      <c r="M1871" s="16">
        <v>6730.9300418792909</v>
      </c>
      <c r="N1871" s="17">
        <f>gp_need_index[[#This Row],[Normalised weighted population 2025/26]]/gp_need_index[[#This Row],[Registered population 2025/26]]</f>
        <v>0.76779146155568589</v>
      </c>
    </row>
    <row r="1872" spans="1:14" ht="13" x14ac:dyDescent="0.3">
      <c r="A1872" s="6" t="s">
        <v>3210</v>
      </c>
      <c r="B1872" s="1" t="s">
        <v>8465</v>
      </c>
      <c r="C1872" s="106" t="s">
        <v>6335</v>
      </c>
      <c r="D1872" s="106" t="s">
        <v>6719</v>
      </c>
      <c r="E1872" s="106" t="s">
        <v>6362</v>
      </c>
      <c r="F1872" s="62">
        <v>5516.2092075892861</v>
      </c>
      <c r="G1872" s="62">
        <v>50.278342656827213</v>
      </c>
      <c r="H1872" s="62">
        <v>277345.85670591943</v>
      </c>
      <c r="I1872" s="127">
        <v>5987.166666666667</v>
      </c>
      <c r="J1872" s="16">
        <v>5428.6417911917724</v>
      </c>
      <c r="K1872" s="17">
        <f>gp_need_index[[#This Row],[Normalised weighted population (base year)]]/gp_need_index[[#This Row],[Registered population (base year)]]</f>
        <v>0.90671299020545704</v>
      </c>
      <c r="L1872" s="113">
        <v>6047.4316285283967</v>
      </c>
      <c r="M1872" s="16">
        <v>5477.8775828133457</v>
      </c>
      <c r="N1872" s="17">
        <f>gp_need_index[[#This Row],[Normalised weighted population 2025/26]]/gp_need_index[[#This Row],[Registered population 2025/26]]</f>
        <v>0.90581885324205835</v>
      </c>
    </row>
    <row r="1873" spans="1:14" ht="13" x14ac:dyDescent="0.3">
      <c r="A1873" s="6" t="s">
        <v>3214</v>
      </c>
      <c r="B1873" s="1" t="s">
        <v>8466</v>
      </c>
      <c r="C1873" s="106" t="s">
        <v>6335</v>
      </c>
      <c r="D1873" s="106" t="s">
        <v>6719</v>
      </c>
      <c r="E1873" s="106" t="s">
        <v>6373</v>
      </c>
      <c r="F1873" s="62">
        <v>5559.874899471507</v>
      </c>
      <c r="G1873" s="62">
        <v>50.606219076677341</v>
      </c>
      <c r="H1873" s="62">
        <v>281364.2472015745</v>
      </c>
      <c r="I1873" s="127">
        <v>7021.4999999999982</v>
      </c>
      <c r="J1873" s="16">
        <v>5507.2959410576977</v>
      </c>
      <c r="K1873" s="17">
        <f>gp_need_index[[#This Row],[Normalised weighted population (base year)]]/gp_need_index[[#This Row],[Registered population (base year)]]</f>
        <v>0.78434749570002127</v>
      </c>
      <c r="L1873" s="113">
        <v>7081.7956952139057</v>
      </c>
      <c r="M1873" s="16">
        <v>5557.245096994312</v>
      </c>
      <c r="N1873" s="17">
        <f>gp_need_index[[#This Row],[Normalised weighted population 2025/26]]/gp_need_index[[#This Row],[Registered population 2025/26]]</f>
        <v>0.78472259525222798</v>
      </c>
    </row>
    <row r="1874" spans="1:14" ht="13" x14ac:dyDescent="0.3">
      <c r="A1874" s="6" t="s">
        <v>3646</v>
      </c>
      <c r="B1874" s="1" t="s">
        <v>8467</v>
      </c>
      <c r="C1874" s="106" t="s">
        <v>6335</v>
      </c>
      <c r="D1874" s="106" t="s">
        <v>6719</v>
      </c>
      <c r="E1874" s="106" t="s">
        <v>6373</v>
      </c>
      <c r="F1874" s="62">
        <v>5436.5516031095294</v>
      </c>
      <c r="G1874" s="62">
        <v>92.089309921986526</v>
      </c>
      <c r="H1874" s="62">
        <v>500648.28548562614</v>
      </c>
      <c r="I1874" s="127">
        <v>8083.6666666666661</v>
      </c>
      <c r="J1874" s="16">
        <v>9799.4620779844954</v>
      </c>
      <c r="K1874" s="17">
        <f>gp_need_index[[#This Row],[Normalised weighted population (base year)]]/gp_need_index[[#This Row],[Registered population (base year)]]</f>
        <v>1.2122545970868619</v>
      </c>
      <c r="L1874" s="113">
        <v>8158.8471825833403</v>
      </c>
      <c r="M1874" s="16">
        <v>9888.3396078406768</v>
      </c>
      <c r="N1874" s="17">
        <f>gp_need_index[[#This Row],[Normalised weighted population 2025/26]]/gp_need_index[[#This Row],[Registered population 2025/26]]</f>
        <v>1.2119775486111908</v>
      </c>
    </row>
    <row r="1875" spans="1:14" ht="13" x14ac:dyDescent="0.3">
      <c r="A1875" s="6" t="s">
        <v>3637</v>
      </c>
      <c r="B1875" s="1" t="s">
        <v>8468</v>
      </c>
      <c r="C1875" s="106" t="s">
        <v>6335</v>
      </c>
      <c r="D1875" s="106" t="s">
        <v>6719</v>
      </c>
      <c r="E1875" s="106" t="s">
        <v>6362</v>
      </c>
      <c r="F1875" s="62">
        <v>5412.6427154541016</v>
      </c>
      <c r="G1875" s="62">
        <v>81.606432041296756</v>
      </c>
      <c r="H1875" s="62">
        <v>441706.4599225251</v>
      </c>
      <c r="I1875" s="127">
        <v>6447.75</v>
      </c>
      <c r="J1875" s="16">
        <v>8645.7615637551917</v>
      </c>
      <c r="K1875" s="17">
        <f>gp_need_index[[#This Row],[Normalised weighted population (base year)]]/gp_need_index[[#This Row],[Registered population (base year)]]</f>
        <v>1.3408959038044577</v>
      </c>
      <c r="L1875" s="113">
        <v>6503.8135821149399</v>
      </c>
      <c r="M1875" s="16">
        <v>8724.1754527418543</v>
      </c>
      <c r="N1875" s="17">
        <f>gp_need_index[[#This Row],[Normalised weighted population 2025/26]]/gp_need_index[[#This Row],[Registered population 2025/26]]</f>
        <v>1.3413938364919873</v>
      </c>
    </row>
    <row r="1876" spans="1:14" ht="13" x14ac:dyDescent="0.3">
      <c r="A1876" s="6" t="s">
        <v>3219</v>
      </c>
      <c r="B1876" s="1" t="s">
        <v>8469</v>
      </c>
      <c r="C1876" s="106" t="s">
        <v>6335</v>
      </c>
      <c r="D1876" s="106" t="s">
        <v>6719</v>
      </c>
      <c r="E1876" s="106" t="s">
        <v>6373</v>
      </c>
      <c r="F1876" s="62">
        <v>5441.6586483226101</v>
      </c>
      <c r="G1876" s="62">
        <v>65.778008807675661</v>
      </c>
      <c r="H1876" s="62">
        <v>357941.47049772908</v>
      </c>
      <c r="I1876" s="127">
        <v>6573.9166666666679</v>
      </c>
      <c r="J1876" s="16">
        <v>7006.1837181328128</v>
      </c>
      <c r="K1876" s="17">
        <f>gp_need_index[[#This Row],[Normalised weighted population (base year)]]/gp_need_index[[#This Row],[Registered population (base year)]]</f>
        <v>1.0657548723819354</v>
      </c>
      <c r="L1876" s="113">
        <v>6630.3429218490937</v>
      </c>
      <c r="M1876" s="16">
        <v>7069.7272369128059</v>
      </c>
      <c r="N1876" s="17">
        <f>gp_need_index[[#This Row],[Normalised weighted population 2025/26]]/gp_need_index[[#This Row],[Registered population 2025/26]]</f>
        <v>1.0662687164514222</v>
      </c>
    </row>
    <row r="1877" spans="1:14" ht="13" x14ac:dyDescent="0.3">
      <c r="A1877" s="6" t="s">
        <v>3227</v>
      </c>
      <c r="B1877" s="1" t="s">
        <v>8470</v>
      </c>
      <c r="C1877" s="106" t="s">
        <v>6335</v>
      </c>
      <c r="D1877" s="106" t="s">
        <v>6719</v>
      </c>
      <c r="E1877" s="106" t="s">
        <v>6373</v>
      </c>
      <c r="F1877" s="62">
        <v>5485.3895137392237</v>
      </c>
      <c r="G1877" s="62">
        <v>48.859074235335953</v>
      </c>
      <c r="H1877" s="62">
        <v>268011.05346151814</v>
      </c>
      <c r="I1877" s="127">
        <v>4556.6666666666661</v>
      </c>
      <c r="J1877" s="16">
        <v>5245.9265936150423</v>
      </c>
      <c r="K1877" s="17">
        <f>gp_need_index[[#This Row],[Normalised weighted population (base year)]]/gp_need_index[[#This Row],[Registered population (base year)]]</f>
        <v>1.1512640658994242</v>
      </c>
      <c r="L1877" s="113">
        <v>4597.4125975869683</v>
      </c>
      <c r="M1877" s="16">
        <v>5293.5052253539034</v>
      </c>
      <c r="N1877" s="17">
        <f>gp_need_index[[#This Row],[Normalised weighted population 2025/26]]/gp_need_index[[#This Row],[Registered population 2025/26]]</f>
        <v>1.1514096490126406</v>
      </c>
    </row>
    <row r="1878" spans="1:14" ht="13" x14ac:dyDescent="0.3">
      <c r="A1878" s="6" t="s">
        <v>3224</v>
      </c>
      <c r="B1878" s="1" t="s">
        <v>7591</v>
      </c>
      <c r="C1878" s="106" t="s">
        <v>6335</v>
      </c>
      <c r="D1878" s="106" t="s">
        <v>6719</v>
      </c>
      <c r="E1878" s="106" t="s">
        <v>6373</v>
      </c>
      <c r="F1878" s="62">
        <v>5690.9715970552888</v>
      </c>
      <c r="G1878" s="62">
        <v>33.784379065887116</v>
      </c>
      <c r="H1878" s="62">
        <v>192265.94168811286</v>
      </c>
      <c r="I1878" s="127">
        <v>5515.4166666666661</v>
      </c>
      <c r="J1878" s="16">
        <v>3763.3261894287134</v>
      </c>
      <c r="K1878" s="17">
        <f>gp_need_index[[#This Row],[Normalised weighted population (base year)]]/gp_need_index[[#This Row],[Registered population (base year)]]</f>
        <v>0.68232853778264813</v>
      </c>
      <c r="L1878" s="113">
        <v>5562.9446127658102</v>
      </c>
      <c r="M1878" s="16">
        <v>3797.4581788274922</v>
      </c>
      <c r="N1878" s="17">
        <f>gp_need_index[[#This Row],[Normalised weighted population 2025/26]]/gp_need_index[[#This Row],[Registered population 2025/26]]</f>
        <v>0.68263454755833974</v>
      </c>
    </row>
    <row r="1879" spans="1:14" ht="13" x14ac:dyDescent="0.3">
      <c r="A1879" s="6" t="s">
        <v>3204</v>
      </c>
      <c r="B1879" s="1" t="s">
        <v>8471</v>
      </c>
      <c r="C1879" s="106" t="s">
        <v>6335</v>
      </c>
      <c r="D1879" s="106" t="s">
        <v>6719</v>
      </c>
      <c r="E1879" s="106" t="s">
        <v>6373</v>
      </c>
      <c r="F1879" s="62">
        <v>5687.9034423828125</v>
      </c>
      <c r="G1879" s="62">
        <v>49.454336805041393</v>
      </c>
      <c r="H1879" s="62">
        <v>281291.49255415396</v>
      </c>
      <c r="I1879" s="127">
        <v>4803.25</v>
      </c>
      <c r="J1879" s="16">
        <v>5505.8718746440809</v>
      </c>
      <c r="K1879" s="17">
        <f>gp_need_index[[#This Row],[Normalised weighted population (base year)]]/gp_need_index[[#This Row],[Registered population (base year)]]</f>
        <v>1.1462805131200917</v>
      </c>
      <c r="L1879" s="113">
        <v>4839.0635403397482</v>
      </c>
      <c r="M1879" s="16">
        <v>5555.8081148201991</v>
      </c>
      <c r="N1879" s="17">
        <f>gp_need_index[[#This Row],[Normalised weighted population 2025/26]]/gp_need_index[[#This Row],[Registered population 2025/26]]</f>
        <v>1.1481163800610332</v>
      </c>
    </row>
    <row r="1880" spans="1:14" ht="13" x14ac:dyDescent="0.3">
      <c r="A1880" s="6" t="s">
        <v>3191</v>
      </c>
      <c r="B1880" s="1" t="s">
        <v>8472</v>
      </c>
      <c r="C1880" s="106" t="s">
        <v>6335</v>
      </c>
      <c r="D1880" s="106" t="s">
        <v>6719</v>
      </c>
      <c r="E1880" s="106" t="s">
        <v>6373</v>
      </c>
      <c r="F1880" s="62">
        <v>5389.3139562774122</v>
      </c>
      <c r="G1880" s="62">
        <v>58.358187131848993</v>
      </c>
      <c r="H1880" s="62">
        <v>314510.59237272269</v>
      </c>
      <c r="I1880" s="127">
        <v>6073.1666666666679</v>
      </c>
      <c r="J1880" s="16">
        <v>6156.0874418882277</v>
      </c>
      <c r="K1880" s="17">
        <f>gp_need_index[[#This Row],[Normalised weighted population (base year)]]/gp_need_index[[#This Row],[Registered population (base year)]]</f>
        <v>1.0136536307618036</v>
      </c>
      <c r="L1880" s="113">
        <v>6132.221159638224</v>
      </c>
      <c r="M1880" s="16">
        <v>6211.9208989759272</v>
      </c>
      <c r="N1880" s="17">
        <f>gp_need_index[[#This Row],[Normalised weighted population 2025/26]]/gp_need_index[[#This Row],[Registered population 2025/26]]</f>
        <v>1.0129968794769308</v>
      </c>
    </row>
    <row r="1881" spans="1:14" ht="13" x14ac:dyDescent="0.3">
      <c r="A1881" s="6" t="s">
        <v>3189</v>
      </c>
      <c r="B1881" s="1" t="s">
        <v>8473</v>
      </c>
      <c r="C1881" s="106" t="s">
        <v>6335</v>
      </c>
      <c r="D1881" s="106" t="s">
        <v>6719</v>
      </c>
      <c r="E1881" s="106" t="s">
        <v>6373</v>
      </c>
      <c r="F1881" s="62">
        <v>5537.9222273679125</v>
      </c>
      <c r="G1881" s="62">
        <v>92.192582400073917</v>
      </c>
      <c r="H1881" s="62">
        <v>510555.35127181717</v>
      </c>
      <c r="I1881" s="127">
        <v>8912.1666666666661</v>
      </c>
      <c r="J1881" s="16">
        <v>9993.378482555232</v>
      </c>
      <c r="K1881" s="17">
        <f>gp_need_index[[#This Row],[Normalised weighted population (base year)]]/gp_need_index[[#This Row],[Registered population (base year)]]</f>
        <v>1.1213186261352719</v>
      </c>
      <c r="L1881" s="113">
        <v>8988.5341758213144</v>
      </c>
      <c r="M1881" s="16">
        <v>10084.014763136676</v>
      </c>
      <c r="N1881" s="17">
        <f>gp_need_index[[#This Row],[Normalised weighted population 2025/26]]/gp_need_index[[#This Row],[Registered population 2025/26]]</f>
        <v>1.1218753320493733</v>
      </c>
    </row>
    <row r="1882" spans="1:14" ht="13" x14ac:dyDescent="0.3">
      <c r="A1882" s="6" t="s">
        <v>3654</v>
      </c>
      <c r="B1882" s="1" t="s">
        <v>8474</v>
      </c>
      <c r="C1882" s="106" t="s">
        <v>6335</v>
      </c>
      <c r="D1882" s="106" t="s">
        <v>6719</v>
      </c>
      <c r="E1882" s="106" t="s">
        <v>6362</v>
      </c>
      <c r="F1882" s="62">
        <v>5132.8242912670175</v>
      </c>
      <c r="G1882" s="62">
        <v>99.73089573880975</v>
      </c>
      <c r="H1882" s="62">
        <v>511901.16423798096</v>
      </c>
      <c r="I1882" s="127">
        <v>7704.25</v>
      </c>
      <c r="J1882" s="16">
        <v>10019.720814104794</v>
      </c>
      <c r="K1882" s="17">
        <f>gp_need_index[[#This Row],[Normalised weighted population (base year)]]/gp_need_index[[#This Row],[Registered population (base year)]]</f>
        <v>1.300544610326092</v>
      </c>
      <c r="L1882" s="113">
        <v>7766.0555824829626</v>
      </c>
      <c r="M1882" s="16">
        <v>10110.596009979767</v>
      </c>
      <c r="N1882" s="17">
        <f>gp_need_index[[#This Row],[Normalised weighted population 2025/26]]/gp_need_index[[#This Row],[Registered population 2025/26]]</f>
        <v>1.3018959113278981</v>
      </c>
    </row>
    <row r="1883" spans="1:14" ht="13" x14ac:dyDescent="0.3">
      <c r="A1883" s="6" t="s">
        <v>3634</v>
      </c>
      <c r="B1883" s="1" t="s">
        <v>8475</v>
      </c>
      <c r="C1883" s="106" t="s">
        <v>6335</v>
      </c>
      <c r="D1883" s="106" t="s">
        <v>6719</v>
      </c>
      <c r="E1883" s="106" t="s">
        <v>6373</v>
      </c>
      <c r="F1883" s="62">
        <v>5412.7041210937496</v>
      </c>
      <c r="G1883" s="62">
        <v>54.358899652170905</v>
      </c>
      <c r="H1883" s="62">
        <v>294228.64016542706</v>
      </c>
      <c r="I1883" s="127">
        <v>3918.583333333333</v>
      </c>
      <c r="J1883" s="16">
        <v>5759.0977241863111</v>
      </c>
      <c r="K1883" s="17">
        <f>gp_need_index[[#This Row],[Normalised weighted population (base year)]]/gp_need_index[[#This Row],[Registered population (base year)]]</f>
        <v>1.469688720205766</v>
      </c>
      <c r="L1883" s="113">
        <v>3956.7145987849244</v>
      </c>
      <c r="M1883" s="16">
        <v>5811.3306300185577</v>
      </c>
      <c r="N1883" s="17">
        <f>gp_need_index[[#This Row],[Normalised weighted population 2025/26]]/gp_need_index[[#This Row],[Registered population 2025/26]]</f>
        <v>1.4687262588520211</v>
      </c>
    </row>
    <row r="1884" spans="1:14" ht="13" x14ac:dyDescent="0.3">
      <c r="A1884" s="6" t="s">
        <v>3627</v>
      </c>
      <c r="B1884" s="1" t="s">
        <v>8476</v>
      </c>
      <c r="C1884" s="106" t="s">
        <v>6335</v>
      </c>
      <c r="D1884" s="106" t="s">
        <v>6719</v>
      </c>
      <c r="E1884" s="106" t="s">
        <v>6375</v>
      </c>
      <c r="F1884" s="62">
        <v>5382.75341796875</v>
      </c>
      <c r="G1884" s="62">
        <v>93.046717606815491</v>
      </c>
      <c r="H1884" s="62">
        <v>500847.53722885915</v>
      </c>
      <c r="I1884" s="127">
        <v>4240.25</v>
      </c>
      <c r="J1884" s="16">
        <v>9803.3621410794676</v>
      </c>
      <c r="K1884" s="17">
        <f>gp_need_index[[#This Row],[Normalised weighted population (base year)]]/gp_need_index[[#This Row],[Registered population (base year)]]</f>
        <v>2.3119773930969796</v>
      </c>
      <c r="L1884" s="113">
        <v>4275.7913072171386</v>
      </c>
      <c r="M1884" s="16">
        <v>9892.2750430786728</v>
      </c>
      <c r="N1884" s="17">
        <f>gp_need_index[[#This Row],[Normalised weighted population 2025/26]]/gp_need_index[[#This Row],[Registered population 2025/26]]</f>
        <v>2.3135542247773953</v>
      </c>
    </row>
    <row r="1885" spans="1:14" ht="13" x14ac:dyDescent="0.3">
      <c r="A1885" s="6" t="s">
        <v>3185</v>
      </c>
      <c r="B1885" s="1" t="s">
        <v>8477</v>
      </c>
      <c r="C1885" s="106" t="s">
        <v>6335</v>
      </c>
      <c r="D1885" s="106" t="s">
        <v>6719</v>
      </c>
      <c r="E1885" s="106" t="s">
        <v>6373</v>
      </c>
      <c r="F1885" s="62">
        <v>5578.6993700484154</v>
      </c>
      <c r="G1885" s="62">
        <v>68.625221302336456</v>
      </c>
      <c r="H1885" s="62">
        <v>382839.47884877748</v>
      </c>
      <c r="I1885" s="127">
        <v>6045.5833333333339</v>
      </c>
      <c r="J1885" s="16">
        <v>7493.5260215560111</v>
      </c>
      <c r="K1885" s="17">
        <f>gp_need_index[[#This Row],[Normalised weighted population (base year)]]/gp_need_index[[#This Row],[Registered population (base year)]]</f>
        <v>1.2395042146287527</v>
      </c>
      <c r="L1885" s="113">
        <v>6098.0332631281844</v>
      </c>
      <c r="M1885" s="16">
        <v>7561.4895564326007</v>
      </c>
      <c r="N1885" s="17">
        <f>gp_need_index[[#This Row],[Normalised weighted population 2025/26]]/gp_need_index[[#This Row],[Registered population 2025/26]]</f>
        <v>1.239988243775779</v>
      </c>
    </row>
    <row r="1886" spans="1:14" ht="13" x14ac:dyDescent="0.3">
      <c r="A1886" s="6" t="s">
        <v>3636</v>
      </c>
      <c r="B1886" s="1" t="s">
        <v>8478</v>
      </c>
      <c r="C1886" s="106" t="s">
        <v>6335</v>
      </c>
      <c r="D1886" s="106" t="s">
        <v>6719</v>
      </c>
      <c r="E1886" s="106" t="s">
        <v>6362</v>
      </c>
      <c r="F1886" s="62">
        <v>5508.729573567708</v>
      </c>
      <c r="G1886" s="62">
        <v>48.668210850646965</v>
      </c>
      <c r="H1886" s="62">
        <v>268100.01240558777</v>
      </c>
      <c r="I1886" s="127">
        <v>5134.4166666666661</v>
      </c>
      <c r="J1886" s="16">
        <v>5247.6678355690865</v>
      </c>
      <c r="K1886" s="17">
        <f>gp_need_index[[#This Row],[Normalised weighted population (base year)]]/gp_need_index[[#This Row],[Registered population (base year)]]</f>
        <v>1.0220572610784906</v>
      </c>
      <c r="L1886" s="113">
        <v>5182.6945082208331</v>
      </c>
      <c r="M1886" s="16">
        <v>5295.2622597343607</v>
      </c>
      <c r="N1886" s="17">
        <f>gp_need_index[[#This Row],[Normalised weighted population 2025/26]]/gp_need_index[[#This Row],[Registered population 2025/26]]</f>
        <v>1.0217199279901548</v>
      </c>
    </row>
    <row r="1887" spans="1:14" ht="13" x14ac:dyDescent="0.3">
      <c r="A1887" s="6" t="s">
        <v>3645</v>
      </c>
      <c r="B1887" s="1" t="s">
        <v>8479</v>
      </c>
      <c r="C1887" s="106" t="s">
        <v>6335</v>
      </c>
      <c r="D1887" s="106" t="s">
        <v>6719</v>
      </c>
      <c r="E1887" s="106" t="s">
        <v>6373</v>
      </c>
      <c r="F1887" s="62">
        <v>5441.0143060064938</v>
      </c>
      <c r="G1887" s="62">
        <v>97.938776100917522</v>
      </c>
      <c r="H1887" s="62">
        <v>532886.28187785915</v>
      </c>
      <c r="I1887" s="127">
        <v>7874.9166666666679</v>
      </c>
      <c r="J1887" s="16">
        <v>10430.473972511312</v>
      </c>
      <c r="K1887" s="17">
        <f>gp_need_index[[#This Row],[Normalised weighted population (base year)]]/gp_need_index[[#This Row],[Registered population (base year)]]</f>
        <v>1.3245186475003516</v>
      </c>
      <c r="L1887" s="113">
        <v>7948.6536263755224</v>
      </c>
      <c r="M1887" s="16">
        <v>10525.074549005065</v>
      </c>
      <c r="N1887" s="17">
        <f>gp_need_index[[#This Row],[Normalised weighted population 2025/26]]/gp_need_index[[#This Row],[Registered population 2025/26]]</f>
        <v>1.3241329970751732</v>
      </c>
    </row>
    <row r="1888" spans="1:14" ht="13" x14ac:dyDescent="0.3">
      <c r="A1888" s="6" t="s">
        <v>3194</v>
      </c>
      <c r="B1888" s="1" t="s">
        <v>8480</v>
      </c>
      <c r="C1888" s="106" t="s">
        <v>6335</v>
      </c>
      <c r="D1888" s="106" t="s">
        <v>6719</v>
      </c>
      <c r="E1888" s="106" t="s">
        <v>6373</v>
      </c>
      <c r="F1888" s="62">
        <v>5455.0655022698484</v>
      </c>
      <c r="G1888" s="62">
        <v>78.648277157418789</v>
      </c>
      <c r="H1888" s="62">
        <v>429031.50353439298</v>
      </c>
      <c r="I1888" s="127">
        <v>9185.6666666666661</v>
      </c>
      <c r="J1888" s="16">
        <v>8397.6677260920369</v>
      </c>
      <c r="K1888" s="17">
        <f>gp_need_index[[#This Row],[Normalised weighted population (base year)]]/gp_need_index[[#This Row],[Registered population (base year)]]</f>
        <v>0.91421428959161422</v>
      </c>
      <c r="L1888" s="113">
        <v>9267.760278297299</v>
      </c>
      <c r="M1888" s="16">
        <v>8473.8314948895932</v>
      </c>
      <c r="N1888" s="17">
        <f>gp_need_index[[#This Row],[Normalised weighted population 2025/26]]/gp_need_index[[#This Row],[Registered population 2025/26]]</f>
        <v>0.91433434189413787</v>
      </c>
    </row>
    <row r="1889" spans="1:14" ht="13" x14ac:dyDescent="0.3">
      <c r="A1889" s="6" t="s">
        <v>3177</v>
      </c>
      <c r="B1889" s="1" t="s">
        <v>8481</v>
      </c>
      <c r="C1889" s="106" t="s">
        <v>6335</v>
      </c>
      <c r="D1889" s="106" t="s">
        <v>6719</v>
      </c>
      <c r="E1889" s="106" t="s">
        <v>6373</v>
      </c>
      <c r="F1889" s="62">
        <v>5490.493896484375</v>
      </c>
      <c r="G1889" s="62">
        <v>34.64806450875232</v>
      </c>
      <c r="H1889" s="62">
        <v>190234.98671030151</v>
      </c>
      <c r="I1889" s="127">
        <v>5290.25</v>
      </c>
      <c r="J1889" s="16">
        <v>3723.5731994272578</v>
      </c>
      <c r="K1889" s="17">
        <f>gp_need_index[[#This Row],[Normalised weighted population (base year)]]/gp_need_index[[#This Row],[Registered population (base year)]]</f>
        <v>0.70385581010864473</v>
      </c>
      <c r="L1889" s="113">
        <v>5336.7526790246247</v>
      </c>
      <c r="M1889" s="16">
        <v>3757.3446437749294</v>
      </c>
      <c r="N1889" s="17">
        <f>gp_need_index[[#This Row],[Normalised weighted population 2025/26]]/gp_need_index[[#This Row],[Registered population 2025/26]]</f>
        <v>0.70405073454924338</v>
      </c>
    </row>
    <row r="1890" spans="1:14" ht="13" x14ac:dyDescent="0.3">
      <c r="A1890" s="6" t="s">
        <v>3650</v>
      </c>
      <c r="B1890" s="1" t="s">
        <v>8482</v>
      </c>
      <c r="C1890" s="106" t="s">
        <v>6335</v>
      </c>
      <c r="D1890" s="106" t="s">
        <v>6719</v>
      </c>
      <c r="E1890" s="106" t="s">
        <v>6362</v>
      </c>
      <c r="F1890" s="62">
        <v>5396.1564825148807</v>
      </c>
      <c r="G1890" s="62">
        <v>33.715790382910448</v>
      </c>
      <c r="H1890" s="62">
        <v>181935.68083785509</v>
      </c>
      <c r="I1890" s="127">
        <v>3702.416666666667</v>
      </c>
      <c r="J1890" s="16">
        <v>3561.1263569463244</v>
      </c>
      <c r="K1890" s="17">
        <f>gp_need_index[[#This Row],[Normalised weighted population (base year)]]/gp_need_index[[#This Row],[Registered population (base year)]]</f>
        <v>0.9618383552039409</v>
      </c>
      <c r="L1890" s="113">
        <v>3734.2226265482623</v>
      </c>
      <c r="M1890" s="16">
        <v>3593.4244679642948</v>
      </c>
      <c r="N1890" s="17">
        <f>gp_need_index[[#This Row],[Normalised weighted population 2025/26]]/gp_need_index[[#This Row],[Registered population 2025/26]]</f>
        <v>0.96229518894160992</v>
      </c>
    </row>
    <row r="1891" spans="1:14" ht="13" x14ac:dyDescent="0.3">
      <c r="A1891" s="6" t="s">
        <v>3212</v>
      </c>
      <c r="B1891" s="1" t="s">
        <v>8483</v>
      </c>
      <c r="C1891" s="106" t="s">
        <v>6335</v>
      </c>
      <c r="D1891" s="106" t="s">
        <v>6719</v>
      </c>
      <c r="E1891" s="106" t="s">
        <v>6373</v>
      </c>
      <c r="F1891" s="62">
        <v>5518.259765625</v>
      </c>
      <c r="G1891" s="62">
        <v>45.692815158789905</v>
      </c>
      <c r="H1891" s="62">
        <v>252144.82346889042</v>
      </c>
      <c r="I1891" s="127">
        <v>4646.5833333333339</v>
      </c>
      <c r="J1891" s="16">
        <v>4935.3682163252442</v>
      </c>
      <c r="K1891" s="17">
        <f>gp_need_index[[#This Row],[Normalised weighted population (base year)]]/gp_need_index[[#This Row],[Registered population (base year)]]</f>
        <v>1.0621499416399671</v>
      </c>
      <c r="L1891" s="113">
        <v>4690.1440418776892</v>
      </c>
      <c r="M1891" s="16">
        <v>4980.1301973918535</v>
      </c>
      <c r="N1891" s="17">
        <f>gp_need_index[[#This Row],[Normalised weighted population 2025/26]]/gp_need_index[[#This Row],[Registered population 2025/26]]</f>
        <v>1.0618288378618899</v>
      </c>
    </row>
    <row r="1892" spans="1:14" ht="13" x14ac:dyDescent="0.3">
      <c r="A1892" s="6" t="s">
        <v>3653</v>
      </c>
      <c r="B1892" s="1" t="s">
        <v>8484</v>
      </c>
      <c r="C1892" s="106" t="s">
        <v>6335</v>
      </c>
      <c r="D1892" s="106" t="s">
        <v>6719</v>
      </c>
      <c r="E1892" s="106" t="s">
        <v>6362</v>
      </c>
      <c r="F1892" s="62">
        <v>5466.56397899683</v>
      </c>
      <c r="G1892" s="62">
        <v>70.038710781011829</v>
      </c>
      <c r="H1892" s="62">
        <v>382871.09349085618</v>
      </c>
      <c r="I1892" s="127">
        <v>5241.833333333333</v>
      </c>
      <c r="J1892" s="16">
        <v>7494.1448321964162</v>
      </c>
      <c r="K1892" s="17">
        <f>gp_need_index[[#This Row],[Normalised weighted population (base year)]]/gp_need_index[[#This Row],[Registered population (base year)]]</f>
        <v>1.4296801053441386</v>
      </c>
      <c r="L1892" s="113">
        <v>5288.4506751538502</v>
      </c>
      <c r="M1892" s="16">
        <v>7562.1139794587398</v>
      </c>
      <c r="N1892" s="17">
        <f>gp_need_index[[#This Row],[Normalised weighted population 2025/26]]/gp_need_index[[#This Row],[Registered population 2025/26]]</f>
        <v>1.4299299443194191</v>
      </c>
    </row>
    <row r="1893" spans="1:14" ht="13" x14ac:dyDescent="0.3">
      <c r="A1893" s="6" t="s">
        <v>3655</v>
      </c>
      <c r="B1893" s="1" t="s">
        <v>8485</v>
      </c>
      <c r="C1893" s="106" t="s">
        <v>6335</v>
      </c>
      <c r="D1893" s="106" t="s">
        <v>6719</v>
      </c>
      <c r="E1893" s="106" t="s">
        <v>6362</v>
      </c>
      <c r="F1893" s="62">
        <v>5347.1927625868057</v>
      </c>
      <c r="G1893" s="62"/>
      <c r="H1893" s="62"/>
      <c r="I1893" s="127">
        <v>3395.416666666667</v>
      </c>
      <c r="J1893" s="16"/>
      <c r="K1893" s="17">
        <f>gp_need_index[[#This Row],[Normalised weighted population (base year)]]/gp_need_index[[#This Row],[Registered population (base year)]]</f>
        <v>0</v>
      </c>
      <c r="L1893" s="113">
        <v>3424.500854052123</v>
      </c>
      <c r="M1893" s="16"/>
      <c r="N1893" s="17">
        <f>gp_need_index[[#This Row],[Normalised weighted population 2025/26]]/gp_need_index[[#This Row],[Registered population 2025/26]]</f>
        <v>0</v>
      </c>
    </row>
    <row r="1894" spans="1:14" ht="13" x14ac:dyDescent="0.3">
      <c r="A1894" s="6" t="s">
        <v>3192</v>
      </c>
      <c r="B1894" s="1" t="s">
        <v>8486</v>
      </c>
      <c r="C1894" s="106" t="s">
        <v>6335</v>
      </c>
      <c r="D1894" s="106" t="s">
        <v>6719</v>
      </c>
      <c r="E1894" s="106" t="s">
        <v>6373</v>
      </c>
      <c r="F1894" s="62">
        <v>5551.8224690755205</v>
      </c>
      <c r="G1894" s="62">
        <v>55.60325231103743</v>
      </c>
      <c r="H1894" s="62">
        <v>308699.38553409296</v>
      </c>
      <c r="I1894" s="127">
        <v>4745.333333333333</v>
      </c>
      <c r="J1894" s="16">
        <v>6042.3415194643885</v>
      </c>
      <c r="K1894" s="17">
        <f>gp_need_index[[#This Row],[Normalised weighted population (base year)]]/gp_need_index[[#This Row],[Registered population (base year)]]</f>
        <v>1.2733228827193852</v>
      </c>
      <c r="L1894" s="113">
        <v>4787.9143049161466</v>
      </c>
      <c r="M1894" s="16">
        <v>6097.1433427199663</v>
      </c>
      <c r="N1894" s="17">
        <f>gp_need_index[[#This Row],[Normalised weighted population 2025/26]]/gp_need_index[[#This Row],[Registered population 2025/26]]</f>
        <v>1.2734445427437007</v>
      </c>
    </row>
    <row r="1895" spans="1:14" ht="13" x14ac:dyDescent="0.3">
      <c r="A1895" s="6" t="s">
        <v>3199</v>
      </c>
      <c r="B1895" s="1" t="s">
        <v>8487</v>
      </c>
      <c r="C1895" s="106" t="s">
        <v>6335</v>
      </c>
      <c r="D1895" s="106" t="s">
        <v>6719</v>
      </c>
      <c r="E1895" s="106" t="s">
        <v>6373</v>
      </c>
      <c r="F1895" s="62">
        <v>5566.7791137695313</v>
      </c>
      <c r="G1895" s="62">
        <v>66.91727110071254</v>
      </c>
      <c r="H1895" s="62">
        <v>372513.66711390001</v>
      </c>
      <c r="I1895" s="127">
        <v>7999.4166666666679</v>
      </c>
      <c r="J1895" s="16">
        <v>7291.4132740366858</v>
      </c>
      <c r="K1895" s="17">
        <f>gp_need_index[[#This Row],[Normalised weighted population (base year)]]/gp_need_index[[#This Row],[Registered population (base year)]]</f>
        <v>0.91149312229475288</v>
      </c>
      <c r="L1895" s="113">
        <v>8073.824420794519</v>
      </c>
      <c r="M1895" s="16">
        <v>7357.5437203611691</v>
      </c>
      <c r="N1895" s="17">
        <f>gp_need_index[[#This Row],[Normalised weighted population 2025/26]]/gp_need_index[[#This Row],[Registered population 2025/26]]</f>
        <v>0.91128359212413201</v>
      </c>
    </row>
    <row r="1896" spans="1:14" ht="13" x14ac:dyDescent="0.3">
      <c r="A1896" s="6" t="s">
        <v>3643</v>
      </c>
      <c r="B1896" s="1" t="s">
        <v>8488</v>
      </c>
      <c r="C1896" s="106" t="s">
        <v>6335</v>
      </c>
      <c r="D1896" s="106" t="s">
        <v>6719</v>
      </c>
      <c r="E1896" s="106" t="s">
        <v>6362</v>
      </c>
      <c r="F1896" s="62">
        <v>5554.945866511418</v>
      </c>
      <c r="G1896" s="62">
        <v>102.01103385881828</v>
      </c>
      <c r="H1896" s="62">
        <v>566665.77087259886</v>
      </c>
      <c r="I1896" s="127">
        <v>9112.1666666666679</v>
      </c>
      <c r="J1896" s="16">
        <v>11091.658342885334</v>
      </c>
      <c r="K1896" s="17">
        <f>gp_need_index[[#This Row],[Normalised weighted population (base year)]]/gp_need_index[[#This Row],[Registered population (base year)]]</f>
        <v>1.2172361139376291</v>
      </c>
      <c r="L1896" s="113">
        <v>9190.0483801848404</v>
      </c>
      <c r="M1896" s="16">
        <v>11192.255619315338</v>
      </c>
      <c r="N1896" s="17">
        <f>gp_need_index[[#This Row],[Normalised weighted population 2025/26]]/gp_need_index[[#This Row],[Registered population 2025/26]]</f>
        <v>1.217866887779129</v>
      </c>
    </row>
    <row r="1897" spans="1:14" ht="13" x14ac:dyDescent="0.3">
      <c r="A1897" s="6" t="s">
        <v>3195</v>
      </c>
      <c r="B1897" s="1" t="s">
        <v>8489</v>
      </c>
      <c r="C1897" s="106" t="s">
        <v>6335</v>
      </c>
      <c r="D1897" s="106" t="s">
        <v>6719</v>
      </c>
      <c r="E1897" s="106" t="s">
        <v>6373</v>
      </c>
      <c r="F1897" s="62">
        <v>5554.2059204101561</v>
      </c>
      <c r="G1897" s="62">
        <v>43.435740453101019</v>
      </c>
      <c r="H1897" s="62">
        <v>241251.04678201259</v>
      </c>
      <c r="I1897" s="127">
        <v>3971.75</v>
      </c>
      <c r="J1897" s="16">
        <v>4722.1383808819037</v>
      </c>
      <c r="K1897" s="17">
        <f>gp_need_index[[#This Row],[Normalised weighted population (base year)]]/gp_need_index[[#This Row],[Registered population (base year)]]</f>
        <v>1.188931423398226</v>
      </c>
      <c r="L1897" s="113">
        <v>4008.9361502150418</v>
      </c>
      <c r="M1897" s="16">
        <v>4764.9664454829935</v>
      </c>
      <c r="N1897" s="17">
        <f>gp_need_index[[#This Row],[Normalised weighted population 2025/26]]/gp_need_index[[#This Row],[Registered population 2025/26]]</f>
        <v>1.1885862650188124</v>
      </c>
    </row>
    <row r="1898" spans="1:14" ht="13" x14ac:dyDescent="0.3">
      <c r="A1898" s="6" t="s">
        <v>3202</v>
      </c>
      <c r="B1898" s="1" t="s">
        <v>8490</v>
      </c>
      <c r="C1898" s="106" t="s">
        <v>6335</v>
      </c>
      <c r="D1898" s="106" t="s">
        <v>6719</v>
      </c>
      <c r="E1898" s="106" t="s">
        <v>6373</v>
      </c>
      <c r="F1898" s="62">
        <v>5518.9211077008931</v>
      </c>
      <c r="G1898" s="62">
        <v>51.553970010140198</v>
      </c>
      <c r="H1898" s="62">
        <v>284522.29327474156</v>
      </c>
      <c r="I1898" s="127">
        <v>5223.3333333333339</v>
      </c>
      <c r="J1898" s="16">
        <v>5569.1101000825502</v>
      </c>
      <c r="K1898" s="17">
        <f>gp_need_index[[#This Row],[Normalised weighted population (base year)]]/gp_need_index[[#This Row],[Registered population (base year)]]</f>
        <v>1.0661984875716433</v>
      </c>
      <c r="L1898" s="113">
        <v>5269.2077958119171</v>
      </c>
      <c r="M1898" s="16">
        <v>5619.6198877885972</v>
      </c>
      <c r="N1898" s="17">
        <f>gp_need_index[[#This Row],[Normalised weighted population 2025/26]]/gp_need_index[[#This Row],[Registered population 2025/26]]</f>
        <v>1.066501854843378</v>
      </c>
    </row>
    <row r="1899" spans="1:14" ht="13" x14ac:dyDescent="0.3">
      <c r="A1899" s="6" t="s">
        <v>3220</v>
      </c>
      <c r="B1899" s="1" t="s">
        <v>8491</v>
      </c>
      <c r="C1899" s="106" t="s">
        <v>6335</v>
      </c>
      <c r="D1899" s="106" t="s">
        <v>6719</v>
      </c>
      <c r="E1899" s="106" t="s">
        <v>6373</v>
      </c>
      <c r="F1899" s="62">
        <v>5587.5219295726101</v>
      </c>
      <c r="G1899" s="62">
        <v>161.5154703041172</v>
      </c>
      <c r="H1899" s="62">
        <v>902471.23228948854</v>
      </c>
      <c r="I1899" s="127">
        <v>11285.5</v>
      </c>
      <c r="J1899" s="16">
        <v>17664.561876436681</v>
      </c>
      <c r="K1899" s="17">
        <f>gp_need_index[[#This Row],[Normalised weighted population (base year)]]/gp_need_index[[#This Row],[Registered population (base year)]]</f>
        <v>1.5652440633057181</v>
      </c>
      <c r="L1899" s="113">
        <v>11381.861145917082</v>
      </c>
      <c r="M1899" s="16">
        <v>17824.772979155932</v>
      </c>
      <c r="N1899" s="17">
        <f>gp_need_index[[#This Row],[Normalised weighted population 2025/26]]/gp_need_index[[#This Row],[Registered population 2025/26]]</f>
        <v>1.5660683916839084</v>
      </c>
    </row>
    <row r="1900" spans="1:14" ht="13" x14ac:dyDescent="0.3">
      <c r="A1900" s="6" t="s">
        <v>3198</v>
      </c>
      <c r="B1900" s="1" t="s">
        <v>8386</v>
      </c>
      <c r="C1900" s="106" t="s">
        <v>6335</v>
      </c>
      <c r="D1900" s="106" t="s">
        <v>6719</v>
      </c>
      <c r="E1900" s="106" t="s">
        <v>6373</v>
      </c>
      <c r="F1900" s="62">
        <v>5388.7017008463545</v>
      </c>
      <c r="G1900" s="62">
        <v>24.527123918020699</v>
      </c>
      <c r="H1900" s="62">
        <v>132169.35437390744</v>
      </c>
      <c r="I1900" s="127">
        <v>2465.75</v>
      </c>
      <c r="J1900" s="16">
        <v>2587.0228933321405</v>
      </c>
      <c r="K1900" s="17">
        <f>gp_need_index[[#This Row],[Normalised weighted population (base year)]]/gp_need_index[[#This Row],[Registered population (base year)]]</f>
        <v>1.0491829639388179</v>
      </c>
      <c r="L1900" s="113">
        <v>2486.8699947664081</v>
      </c>
      <c r="M1900" s="16">
        <v>2610.486242913064</v>
      </c>
      <c r="N1900" s="17">
        <f>gp_need_index[[#This Row],[Normalised weighted population 2025/26]]/gp_need_index[[#This Row],[Registered population 2025/26]]</f>
        <v>1.0497075634861512</v>
      </c>
    </row>
    <row r="1901" spans="1:14" ht="13" x14ac:dyDescent="0.3">
      <c r="A1901" s="6" t="s">
        <v>3197</v>
      </c>
      <c r="B1901" s="1" t="s">
        <v>12513</v>
      </c>
      <c r="C1901" s="106" t="s">
        <v>6335</v>
      </c>
      <c r="D1901" s="106" t="s">
        <v>6719</v>
      </c>
      <c r="E1901" s="106" t="s">
        <v>6373</v>
      </c>
      <c r="F1901" s="62">
        <v>5506.9015136718754</v>
      </c>
      <c r="G1901" s="62">
        <v>174.57650201078715</v>
      </c>
      <c r="H1901" s="62">
        <v>961375.60317474499</v>
      </c>
      <c r="I1901" s="127">
        <v>18193.083333333336</v>
      </c>
      <c r="J1901" s="16">
        <v>18817.529269818828</v>
      </c>
      <c r="K1901" s="17">
        <f>gp_need_index[[#This Row],[Normalised weighted population (base year)]]/gp_need_index[[#This Row],[Registered population (base year)]]</f>
        <v>1.0343232603866208</v>
      </c>
      <c r="L1901" s="113">
        <v>18364.55153654937</v>
      </c>
      <c r="M1901" s="16">
        <v>18988.197364270181</v>
      </c>
      <c r="N1901" s="17">
        <f>gp_need_index[[#This Row],[Normalised weighted population 2025/26]]/gp_need_index[[#This Row],[Registered population 2025/26]]</f>
        <v>1.0339592190138498</v>
      </c>
    </row>
    <row r="1902" spans="1:14" ht="13" x14ac:dyDescent="0.3">
      <c r="A1902" s="6" t="s">
        <v>3530</v>
      </c>
      <c r="B1902" s="1" t="s">
        <v>8492</v>
      </c>
      <c r="C1902" s="106" t="s">
        <v>6335</v>
      </c>
      <c r="D1902" s="106" t="s">
        <v>6719</v>
      </c>
      <c r="E1902" s="106" t="s">
        <v>6359</v>
      </c>
      <c r="F1902" s="62">
        <v>5487.638168092758</v>
      </c>
      <c r="G1902" s="62">
        <v>90.57093732381621</v>
      </c>
      <c r="H1902" s="62">
        <v>497020.53257811081</v>
      </c>
      <c r="I1902" s="127">
        <v>8609.3333333333321</v>
      </c>
      <c r="J1902" s="16">
        <v>9728.4540907884311</v>
      </c>
      <c r="K1902" s="17">
        <f>gp_need_index[[#This Row],[Normalised weighted population (base year)]]/gp_need_index[[#This Row],[Registered population (base year)]]</f>
        <v>1.1299892470328827</v>
      </c>
      <c r="L1902" s="113">
        <v>8688.9829631467383</v>
      </c>
      <c r="M1902" s="16">
        <v>9816.6876042229123</v>
      </c>
      <c r="N1902" s="17">
        <f>gp_need_index[[#This Row],[Normalised weighted population 2025/26]]/gp_need_index[[#This Row],[Registered population 2025/26]]</f>
        <v>1.1297855739686906</v>
      </c>
    </row>
    <row r="1903" spans="1:14" ht="13" x14ac:dyDescent="0.3">
      <c r="A1903" s="6" t="s">
        <v>3587</v>
      </c>
      <c r="B1903" s="1" t="s">
        <v>8493</v>
      </c>
      <c r="C1903" s="106" t="s">
        <v>6335</v>
      </c>
      <c r="D1903" s="106" t="s">
        <v>6719</v>
      </c>
      <c r="E1903" s="106" t="s">
        <v>6364</v>
      </c>
      <c r="F1903" s="62">
        <v>5410.8356584821431</v>
      </c>
      <c r="G1903" s="62">
        <v>129.64037136720907</v>
      </c>
      <c r="H1903" s="62">
        <v>701462.74417256226</v>
      </c>
      <c r="I1903" s="127">
        <v>19001</v>
      </c>
      <c r="J1903" s="16">
        <v>13730.113055256468</v>
      </c>
      <c r="K1903" s="17">
        <f>gp_need_index[[#This Row],[Normalised weighted population (base year)]]/gp_need_index[[#This Row],[Registered population (base year)]]</f>
        <v>0.72259949767151566</v>
      </c>
      <c r="L1903" s="113">
        <v>19168.408387278396</v>
      </c>
      <c r="M1903" s="16">
        <v>13854.640149017954</v>
      </c>
      <c r="N1903" s="17">
        <f>gp_need_index[[#This Row],[Normalised weighted population 2025/26]]/gp_need_index[[#This Row],[Registered population 2025/26]]</f>
        <v>0.72278510918063188</v>
      </c>
    </row>
    <row r="1904" spans="1:14" ht="13" x14ac:dyDescent="0.3">
      <c r="A1904" s="6" t="s">
        <v>3521</v>
      </c>
      <c r="B1904" s="1" t="s">
        <v>8494</v>
      </c>
      <c r="C1904" s="106" t="s">
        <v>6335</v>
      </c>
      <c r="D1904" s="106" t="s">
        <v>6719</v>
      </c>
      <c r="E1904" s="106" t="s">
        <v>6359</v>
      </c>
      <c r="F1904" s="62">
        <v>5417.7242160373262</v>
      </c>
      <c r="G1904" s="62">
        <v>71.100952120189291</v>
      </c>
      <c r="H1904" s="62">
        <v>385205.35008485999</v>
      </c>
      <c r="I1904" s="127">
        <v>7390.75</v>
      </c>
      <c r="J1904" s="16">
        <v>7539.8345102326402</v>
      </c>
      <c r="K1904" s="17">
        <f>gp_need_index[[#This Row],[Normalised weighted population (base year)]]/gp_need_index[[#This Row],[Registered population (base year)]]</f>
        <v>1.0201717701495301</v>
      </c>
      <c r="L1904" s="113">
        <v>7456.7714175646342</v>
      </c>
      <c r="M1904" s="16">
        <v>7608.218046130939</v>
      </c>
      <c r="N1904" s="17">
        <f>gp_need_index[[#This Row],[Normalised weighted population 2025/26]]/gp_need_index[[#This Row],[Registered population 2025/26]]</f>
        <v>1.0203099465017216</v>
      </c>
    </row>
    <row r="1905" spans="1:14" ht="13" x14ac:dyDescent="0.3">
      <c r="A1905" s="6" t="s">
        <v>3589</v>
      </c>
      <c r="B1905" s="1" t="s">
        <v>8495</v>
      </c>
      <c r="C1905" s="106" t="s">
        <v>6335</v>
      </c>
      <c r="D1905" s="106" t="s">
        <v>6719</v>
      </c>
      <c r="E1905" s="106" t="s">
        <v>6364</v>
      </c>
      <c r="F1905" s="62">
        <v>5564.7659557711695</v>
      </c>
      <c r="G1905" s="62">
        <v>32.889983761830422</v>
      </c>
      <c r="H1905" s="62">
        <v>183025.0619237005</v>
      </c>
      <c r="I1905" s="127">
        <v>5006.583333333333</v>
      </c>
      <c r="J1905" s="16">
        <v>3582.4494073765495</v>
      </c>
      <c r="K1905" s="17">
        <f>gp_need_index[[#This Row],[Normalised weighted population (base year)]]/gp_need_index[[#This Row],[Registered population (base year)]]</f>
        <v>0.71554774361288631</v>
      </c>
      <c r="L1905" s="113">
        <v>5051.4272257119146</v>
      </c>
      <c r="M1905" s="16">
        <v>3614.9409106477024</v>
      </c>
      <c r="N1905" s="17">
        <f>gp_need_index[[#This Row],[Normalised weighted population 2025/26]]/gp_need_index[[#This Row],[Registered population 2025/26]]</f>
        <v>0.71562763336419966</v>
      </c>
    </row>
    <row r="1906" spans="1:14" ht="13" x14ac:dyDescent="0.3">
      <c r="A1906" s="6" t="s">
        <v>3388</v>
      </c>
      <c r="B1906" s="1" t="s">
        <v>8496</v>
      </c>
      <c r="C1906" s="106" t="s">
        <v>6335</v>
      </c>
      <c r="D1906" s="106" t="s">
        <v>6719</v>
      </c>
      <c r="E1906" s="106" t="s">
        <v>6368</v>
      </c>
      <c r="F1906" s="62">
        <v>5403.7312295603197</v>
      </c>
      <c r="G1906" s="62">
        <v>48.838725697058408</v>
      </c>
      <c r="H1906" s="62">
        <v>263911.34726112458</v>
      </c>
      <c r="I1906" s="127">
        <v>4925.083333333333</v>
      </c>
      <c r="J1906" s="16">
        <v>5165.6808070891484</v>
      </c>
      <c r="K1906" s="17">
        <f>gp_need_index[[#This Row],[Normalised weighted population (base year)]]/gp_need_index[[#This Row],[Registered population (base year)]]</f>
        <v>1.0488514523454728</v>
      </c>
      <c r="L1906" s="113">
        <v>4965.7133137963119</v>
      </c>
      <c r="M1906" s="16">
        <v>5212.5316389517475</v>
      </c>
      <c r="N1906" s="17">
        <f>gp_need_index[[#This Row],[Normalised weighted population 2025/26]]/gp_need_index[[#This Row],[Registered population 2025/26]]</f>
        <v>1.0497045055882901</v>
      </c>
    </row>
    <row r="1907" spans="1:14" ht="13" x14ac:dyDescent="0.3">
      <c r="A1907" s="6" t="s">
        <v>3509</v>
      </c>
      <c r="B1907" s="1" t="s">
        <v>8497</v>
      </c>
      <c r="C1907" s="106" t="s">
        <v>6335</v>
      </c>
      <c r="D1907" s="106" t="s">
        <v>6719</v>
      </c>
      <c r="E1907" s="106" t="s">
        <v>6347</v>
      </c>
      <c r="F1907" s="62">
        <v>5374.9780606356535</v>
      </c>
      <c r="G1907" s="62">
        <v>135.55729321296758</v>
      </c>
      <c r="H1907" s="62">
        <v>728617.47697885509</v>
      </c>
      <c r="I1907" s="127">
        <v>12961.583333333332</v>
      </c>
      <c r="J1907" s="16">
        <v>14261.62745785739</v>
      </c>
      <c r="K1907" s="17">
        <f>gp_need_index[[#This Row],[Normalised weighted population (base year)]]/gp_need_index[[#This Row],[Registered population (base year)]]</f>
        <v>1.1002997929412475</v>
      </c>
      <c r="L1907" s="113">
        <v>13072.910149620957</v>
      </c>
      <c r="M1907" s="16">
        <v>14390.975192467346</v>
      </c>
      <c r="N1907" s="17">
        <f>gp_need_index[[#This Row],[Normalised weighted population 2025/26]]/gp_need_index[[#This Row],[Registered population 2025/26]]</f>
        <v>1.1008241491573783</v>
      </c>
    </row>
    <row r="1908" spans="1:14" ht="13" x14ac:dyDescent="0.3">
      <c r="A1908" s="6" t="s">
        <v>3583</v>
      </c>
      <c r="B1908" s="1" t="s">
        <v>8498</v>
      </c>
      <c r="C1908" s="106" t="s">
        <v>6335</v>
      </c>
      <c r="D1908" s="106" t="s">
        <v>6719</v>
      </c>
      <c r="E1908" s="106" t="s">
        <v>6364</v>
      </c>
      <c r="F1908" s="62">
        <v>5576.257649739583</v>
      </c>
      <c r="G1908" s="62">
        <v>40.30583919785353</v>
      </c>
      <c r="H1908" s="62">
        <v>224755.74415620428</v>
      </c>
      <c r="I1908" s="127">
        <v>6647.8333333333321</v>
      </c>
      <c r="J1908" s="16">
        <v>4399.2668216800348</v>
      </c>
      <c r="K1908" s="17">
        <f>gp_need_index[[#This Row],[Normalised weighted population (base year)]]/gp_need_index[[#This Row],[Registered population (base year)]]</f>
        <v>0.66175949382205268</v>
      </c>
      <c r="L1908" s="113">
        <v>6706.2910327282625</v>
      </c>
      <c r="M1908" s="16">
        <v>4439.1665595613194</v>
      </c>
      <c r="N1908" s="17">
        <f>gp_need_index[[#This Row],[Normalised weighted population 2025/26]]/gp_need_index[[#This Row],[Registered population 2025/26]]</f>
        <v>0.6619406372161829</v>
      </c>
    </row>
    <row r="1909" spans="1:14" ht="13" x14ac:dyDescent="0.3">
      <c r="A1909" s="6" t="s">
        <v>3442</v>
      </c>
      <c r="B1909" s="1" t="s">
        <v>8499</v>
      </c>
      <c r="C1909" s="106" t="s">
        <v>6335</v>
      </c>
      <c r="D1909" s="106" t="s">
        <v>6719</v>
      </c>
      <c r="E1909" s="106" t="s">
        <v>6368</v>
      </c>
      <c r="F1909" s="62">
        <v>5539.730350378788</v>
      </c>
      <c r="G1909" s="62">
        <v>43.625785921969481</v>
      </c>
      <c r="H1909" s="62">
        <v>241675.09033106198</v>
      </c>
      <c r="I1909" s="127">
        <v>5322.25</v>
      </c>
      <c r="J1909" s="16">
        <v>4730.438416653109</v>
      </c>
      <c r="K1909" s="17">
        <f>gp_need_index[[#This Row],[Normalised weighted population (base year)]]/gp_need_index[[#This Row],[Registered population (base year)]]</f>
        <v>0.88880424945335323</v>
      </c>
      <c r="L1909" s="113">
        <v>5373.2720455444887</v>
      </c>
      <c r="M1909" s="16">
        <v>4773.3417595369447</v>
      </c>
      <c r="N1909" s="17">
        <f>gp_need_index[[#This Row],[Normalised weighted population 2025/26]]/gp_need_index[[#This Row],[Registered population 2025/26]]</f>
        <v>0.88834916957070775</v>
      </c>
    </row>
    <row r="1910" spans="1:14" ht="13" x14ac:dyDescent="0.3">
      <c r="A1910" s="6" t="s">
        <v>3437</v>
      </c>
      <c r="B1910" s="1" t="s">
        <v>8500</v>
      </c>
      <c r="C1910" s="106" t="s">
        <v>6335</v>
      </c>
      <c r="D1910" s="106" t="s">
        <v>6719</v>
      </c>
      <c r="E1910" s="106" t="s">
        <v>6368</v>
      </c>
      <c r="F1910" s="62">
        <v>5487.9567123724491</v>
      </c>
      <c r="G1910" s="62">
        <v>70.885476459652381</v>
      </c>
      <c r="H1910" s="62">
        <v>389016.42634646851</v>
      </c>
      <c r="I1910" s="127">
        <v>5705</v>
      </c>
      <c r="J1910" s="16">
        <v>7614.4307854714807</v>
      </c>
      <c r="K1910" s="17">
        <f>gp_need_index[[#This Row],[Normalised weighted population (base year)]]/gp_need_index[[#This Row],[Registered population (base year)]]</f>
        <v>1.3346942656391727</v>
      </c>
      <c r="L1910" s="113">
        <v>5753.1005844028587</v>
      </c>
      <c r="M1910" s="16">
        <v>7683.4908822490343</v>
      </c>
      <c r="N1910" s="17">
        <f>gp_need_index[[#This Row],[Normalised weighted population 2025/26]]/gp_need_index[[#This Row],[Registered population 2025/26]]</f>
        <v>1.3355391183459624</v>
      </c>
    </row>
    <row r="1911" spans="1:14" ht="13" x14ac:dyDescent="0.3">
      <c r="A1911" s="6" t="s">
        <v>3418</v>
      </c>
      <c r="B1911" s="1" t="s">
        <v>8501</v>
      </c>
      <c r="C1911" s="106" t="s">
        <v>6335</v>
      </c>
      <c r="D1911" s="106" t="s">
        <v>6719</v>
      </c>
      <c r="E1911" s="106" t="s">
        <v>6368</v>
      </c>
      <c r="F1911" s="62">
        <v>5376.170123556386</v>
      </c>
      <c r="G1911" s="62">
        <v>71.417190234725084</v>
      </c>
      <c r="H1911" s="62">
        <v>383950.9644482719</v>
      </c>
      <c r="I1911" s="127">
        <v>8615.5833333333321</v>
      </c>
      <c r="J1911" s="16">
        <v>7515.2817356935439</v>
      </c>
      <c r="K1911" s="17">
        <f>gp_need_index[[#This Row],[Normalised weighted population (base year)]]/gp_need_index[[#This Row],[Registered population (base year)]]</f>
        <v>0.87228936740907981</v>
      </c>
      <c r="L1911" s="113">
        <v>8688.9298092314766</v>
      </c>
      <c r="M1911" s="16">
        <v>7583.4425869245842</v>
      </c>
      <c r="N1911" s="17">
        <f>gp_need_index[[#This Row],[Normalised weighted population 2025/26]]/gp_need_index[[#This Row],[Registered population 2025/26]]</f>
        <v>0.87277061196508032</v>
      </c>
    </row>
    <row r="1912" spans="1:14" ht="13" x14ac:dyDescent="0.3">
      <c r="A1912" s="6" t="s">
        <v>3516</v>
      </c>
      <c r="B1912" s="1" t="s">
        <v>8502</v>
      </c>
      <c r="C1912" s="106" t="s">
        <v>6335</v>
      </c>
      <c r="D1912" s="106" t="s">
        <v>6719</v>
      </c>
      <c r="E1912" s="106" t="s">
        <v>6359</v>
      </c>
      <c r="F1912" s="62">
        <v>5420.7964877424565</v>
      </c>
      <c r="G1912" s="62">
        <v>100.24376892412479</v>
      </c>
      <c r="H1912" s="62">
        <v>543401.07050196209</v>
      </c>
      <c r="I1912" s="127">
        <v>9326.1666666666679</v>
      </c>
      <c r="J1912" s="16">
        <v>10636.285667801494</v>
      </c>
      <c r="K1912" s="17">
        <f>gp_need_index[[#This Row],[Normalised weighted population (base year)]]/gp_need_index[[#This Row],[Registered population (base year)]]</f>
        <v>1.1404777598300295</v>
      </c>
      <c r="L1912" s="113">
        <v>9413.7550792261773</v>
      </c>
      <c r="M1912" s="16">
        <v>10732.75288094809</v>
      </c>
      <c r="N1912" s="17">
        <f>gp_need_index[[#This Row],[Normalised weighted population 2025/26]]/gp_need_index[[#This Row],[Registered population 2025/26]]</f>
        <v>1.1401138855452713</v>
      </c>
    </row>
    <row r="1913" spans="1:14" ht="13" x14ac:dyDescent="0.3">
      <c r="A1913" s="6" t="s">
        <v>3566</v>
      </c>
      <c r="B1913" s="1" t="s">
        <v>8503</v>
      </c>
      <c r="C1913" s="106" t="s">
        <v>6335</v>
      </c>
      <c r="D1913" s="106" t="s">
        <v>6719</v>
      </c>
      <c r="E1913" s="106" t="s">
        <v>6364</v>
      </c>
      <c r="F1913" s="62">
        <v>5729.8435807291671</v>
      </c>
      <c r="G1913" s="62">
        <v>82.010547672473621</v>
      </c>
      <c r="H1913" s="62">
        <v>469907.6101332063</v>
      </c>
      <c r="I1913" s="127">
        <v>10824.75</v>
      </c>
      <c r="J1913" s="16">
        <v>9197.7580652054075</v>
      </c>
      <c r="K1913" s="17">
        <f>gp_need_index[[#This Row],[Normalised weighted population (base year)]]/gp_need_index[[#This Row],[Registered population (base year)]]</f>
        <v>0.84969704290680226</v>
      </c>
      <c r="L1913" s="113">
        <v>10916.3160729753</v>
      </c>
      <c r="M1913" s="16">
        <v>9281.1783601710649</v>
      </c>
      <c r="N1913" s="17">
        <f>gp_need_index[[#This Row],[Normalised weighted population 2025/26]]/gp_need_index[[#This Row],[Registered population 2025/26]]</f>
        <v>0.85021158219738413</v>
      </c>
    </row>
    <row r="1914" spans="1:14" ht="13" x14ac:dyDescent="0.3">
      <c r="A1914" s="6" t="s">
        <v>3429</v>
      </c>
      <c r="B1914" s="1" t="s">
        <v>7937</v>
      </c>
      <c r="C1914" s="106" t="s">
        <v>6335</v>
      </c>
      <c r="D1914" s="106" t="s">
        <v>6719</v>
      </c>
      <c r="E1914" s="106" t="s">
        <v>6368</v>
      </c>
      <c r="F1914" s="62">
        <v>5691.7445831298828</v>
      </c>
      <c r="G1914" s="62">
        <v>70.386479499698368</v>
      </c>
      <c r="H1914" s="62">
        <v>400621.86341799074</v>
      </c>
      <c r="I1914" s="127">
        <v>8780.6666666666679</v>
      </c>
      <c r="J1914" s="16">
        <v>7841.5903379515275</v>
      </c>
      <c r="K1914" s="17">
        <f>gp_need_index[[#This Row],[Normalised weighted population (base year)]]/gp_need_index[[#This Row],[Registered population (base year)]]</f>
        <v>0.89305181891483487</v>
      </c>
      <c r="L1914" s="113">
        <v>8859.8171274705746</v>
      </c>
      <c r="M1914" s="16">
        <v>7912.7106886233241</v>
      </c>
      <c r="N1914" s="17">
        <f>gp_need_index[[#This Row],[Normalised weighted population 2025/26]]/gp_need_index[[#This Row],[Registered population 2025/26]]</f>
        <v>0.89310090431656075</v>
      </c>
    </row>
    <row r="1915" spans="1:14" ht="13" x14ac:dyDescent="0.3">
      <c r="A1915" s="6" t="s">
        <v>3588</v>
      </c>
      <c r="B1915" s="1" t="s">
        <v>8504</v>
      </c>
      <c r="C1915" s="106" t="s">
        <v>6335</v>
      </c>
      <c r="D1915" s="106" t="s">
        <v>6719</v>
      </c>
      <c r="E1915" s="106" t="s">
        <v>6364</v>
      </c>
      <c r="F1915" s="62">
        <v>5436.353080417799</v>
      </c>
      <c r="G1915" s="62">
        <v>115.15043434315496</v>
      </c>
      <c r="H1915" s="62">
        <v>625998.41845285799</v>
      </c>
      <c r="I1915" s="127">
        <v>15912.083333333332</v>
      </c>
      <c r="J1915" s="16">
        <v>12253.00862971431</v>
      </c>
      <c r="K1915" s="17">
        <f>gp_need_index[[#This Row],[Normalised weighted population (base year)]]/gp_need_index[[#This Row],[Registered population (base year)]]</f>
        <v>0.77004427220703198</v>
      </c>
      <c r="L1915" s="113">
        <v>16045.982780639566</v>
      </c>
      <c r="M1915" s="16">
        <v>12364.138927647917</v>
      </c>
      <c r="N1915" s="17">
        <f>gp_need_index[[#This Row],[Normalised weighted population 2025/26]]/gp_need_index[[#This Row],[Registered population 2025/26]]</f>
        <v>0.77054419767706517</v>
      </c>
    </row>
    <row r="1916" spans="1:14" ht="13" x14ac:dyDescent="0.3">
      <c r="A1916" s="6" t="s">
        <v>3394</v>
      </c>
      <c r="B1916" s="1" t="s">
        <v>8505</v>
      </c>
      <c r="C1916" s="106" t="s">
        <v>6335</v>
      </c>
      <c r="D1916" s="106" t="s">
        <v>6719</v>
      </c>
      <c r="E1916" s="106" t="s">
        <v>6368</v>
      </c>
      <c r="F1916" s="62">
        <v>5424.481532765858</v>
      </c>
      <c r="G1916" s="62">
        <v>77.309065519798764</v>
      </c>
      <c r="H1916" s="62">
        <v>419361.59822753415</v>
      </c>
      <c r="I1916" s="127">
        <v>6913.166666666667</v>
      </c>
      <c r="J1916" s="16">
        <v>8208.3933929934065</v>
      </c>
      <c r="K1916" s="17">
        <f>gp_need_index[[#This Row],[Normalised weighted population (base year)]]/gp_need_index[[#This Row],[Registered population (base year)]]</f>
        <v>1.1873565022773074</v>
      </c>
      <c r="L1916" s="113">
        <v>6972.5664419699069</v>
      </c>
      <c r="M1916" s="16">
        <v>8282.8405129527819</v>
      </c>
      <c r="N1916" s="17">
        <f>gp_need_index[[#This Row],[Normalised weighted population 2025/26]]/gp_need_index[[#This Row],[Registered population 2025/26]]</f>
        <v>1.1879184776348568</v>
      </c>
    </row>
    <row r="1917" spans="1:14" ht="13" x14ac:dyDescent="0.3">
      <c r="A1917" s="6" t="s">
        <v>3425</v>
      </c>
      <c r="B1917" s="1" t="s">
        <v>8506</v>
      </c>
      <c r="C1917" s="106" t="s">
        <v>6335</v>
      </c>
      <c r="D1917" s="106" t="s">
        <v>6719</v>
      </c>
      <c r="E1917" s="106" t="s">
        <v>6368</v>
      </c>
      <c r="F1917" s="62">
        <v>5587.16451171875</v>
      </c>
      <c r="G1917" s="62">
        <v>26.251461728419791</v>
      </c>
      <c r="H1917" s="62">
        <v>146671.23534977002</v>
      </c>
      <c r="I1917" s="127">
        <v>2739.1666666666665</v>
      </c>
      <c r="J1917" s="16">
        <v>2870.8761228394856</v>
      </c>
      <c r="K1917" s="17">
        <f>gp_need_index[[#This Row],[Normalised weighted population (base year)]]/gp_need_index[[#This Row],[Registered population (base year)]]</f>
        <v>1.048083768605836</v>
      </c>
      <c r="L1917" s="113">
        <v>2765.8147502496295</v>
      </c>
      <c r="M1917" s="16">
        <v>2896.913917188861</v>
      </c>
      <c r="N1917" s="17">
        <f>gp_need_index[[#This Row],[Normalised weighted population 2025/26]]/gp_need_index[[#This Row],[Registered population 2025/26]]</f>
        <v>1.0473998364957013</v>
      </c>
    </row>
    <row r="1918" spans="1:14" ht="13" x14ac:dyDescent="0.3">
      <c r="A1918" s="6" t="s">
        <v>3518</v>
      </c>
      <c r="B1918" s="1" t="s">
        <v>8507</v>
      </c>
      <c r="C1918" s="106" t="s">
        <v>6335</v>
      </c>
      <c r="D1918" s="106" t="s">
        <v>6719</v>
      </c>
      <c r="E1918" s="106" t="s">
        <v>6359</v>
      </c>
      <c r="F1918" s="62">
        <v>5550.0559430803569</v>
      </c>
      <c r="G1918" s="62">
        <v>46.151978147430675</v>
      </c>
      <c r="H1918" s="62">
        <v>256146.06060206238</v>
      </c>
      <c r="I1918" s="127">
        <v>5225.25</v>
      </c>
      <c r="J1918" s="16">
        <v>5013.686614067301</v>
      </c>
      <c r="K1918" s="17">
        <f>gp_need_index[[#This Row],[Normalised weighted population (base year)]]/gp_need_index[[#This Row],[Registered population (base year)]]</f>
        <v>0.95951133707809211</v>
      </c>
      <c r="L1918" s="113">
        <v>5272.7653994115835</v>
      </c>
      <c r="M1918" s="16">
        <v>5059.1589143002293</v>
      </c>
      <c r="N1918" s="17">
        <f>gp_need_index[[#This Row],[Normalised weighted population 2025/26]]/gp_need_index[[#This Row],[Registered population 2025/26]]</f>
        <v>0.95948871817145676</v>
      </c>
    </row>
    <row r="1919" spans="1:14" ht="13" x14ac:dyDescent="0.3">
      <c r="A1919" s="6" t="s">
        <v>3592</v>
      </c>
      <c r="B1919" s="1" t="s">
        <v>8508</v>
      </c>
      <c r="C1919" s="106" t="s">
        <v>6335</v>
      </c>
      <c r="D1919" s="106" t="s">
        <v>6719</v>
      </c>
      <c r="E1919" s="106" t="s">
        <v>6364</v>
      </c>
      <c r="F1919" s="62">
        <v>5305.8123649434838</v>
      </c>
      <c r="G1919" s="62">
        <v>158.18386683580849</v>
      </c>
      <c r="H1919" s="62">
        <v>839293.91659200611</v>
      </c>
      <c r="I1919" s="127">
        <v>12154.666666666664</v>
      </c>
      <c r="J1919" s="16">
        <v>16427.95780264902</v>
      </c>
      <c r="K1919" s="17">
        <f>gp_need_index[[#This Row],[Normalised weighted population (base year)]]/gp_need_index[[#This Row],[Registered population (base year)]]</f>
        <v>1.3515761684935024</v>
      </c>
      <c r="L1919" s="113">
        <v>12255.400937033737</v>
      </c>
      <c r="M1919" s="16">
        <v>16576.953359595071</v>
      </c>
      <c r="N1919" s="17">
        <f>gp_need_index[[#This Row],[Normalised weighted population 2025/26]]/gp_need_index[[#This Row],[Registered population 2025/26]]</f>
        <v>1.3526243200662931</v>
      </c>
    </row>
    <row r="1920" spans="1:14" ht="13" x14ac:dyDescent="0.3">
      <c r="A1920" s="6" t="s">
        <v>3457</v>
      </c>
      <c r="B1920" s="1" t="s">
        <v>8509</v>
      </c>
      <c r="C1920" s="106" t="s">
        <v>6335</v>
      </c>
      <c r="D1920" s="106" t="s">
        <v>6719</v>
      </c>
      <c r="E1920" s="106" t="s">
        <v>6368</v>
      </c>
      <c r="F1920" s="62">
        <v>5477.743375522884</v>
      </c>
      <c r="G1920" s="62">
        <v>128.88388341586733</v>
      </c>
      <c r="H1920" s="62">
        <v>705992.83859293093</v>
      </c>
      <c r="I1920" s="127">
        <v>15224.166666666666</v>
      </c>
      <c r="J1920" s="16">
        <v>13818.783065259662</v>
      </c>
      <c r="K1920" s="17">
        <f>gp_need_index[[#This Row],[Normalised weighted population (base year)]]/gp_need_index[[#This Row],[Registered population (base year)]]</f>
        <v>0.90768732160006538</v>
      </c>
      <c r="L1920" s="113">
        <v>15361.174708876308</v>
      </c>
      <c r="M1920" s="16">
        <v>13944.114363517139</v>
      </c>
      <c r="N1920" s="17">
        <f>gp_need_index[[#This Row],[Normalised weighted population 2025/26]]/gp_need_index[[#This Row],[Registered population 2025/26]]</f>
        <v>0.90775052219539343</v>
      </c>
    </row>
    <row r="1921" spans="1:14" ht="13" x14ac:dyDescent="0.3">
      <c r="A1921" s="6" t="s">
        <v>3403</v>
      </c>
      <c r="B1921" s="1" t="s">
        <v>8510</v>
      </c>
      <c r="C1921" s="106" t="s">
        <v>6335</v>
      </c>
      <c r="D1921" s="106" t="s">
        <v>6719</v>
      </c>
      <c r="E1921" s="106" t="s">
        <v>6368</v>
      </c>
      <c r="F1921" s="62">
        <v>5593.6073790433111</v>
      </c>
      <c r="G1921" s="62">
        <v>65.78288427446644</v>
      </c>
      <c r="H1921" s="62">
        <v>367963.62689240766</v>
      </c>
      <c r="I1921" s="127">
        <v>9285.9166666666679</v>
      </c>
      <c r="J1921" s="16">
        <v>7202.3528539843765</v>
      </c>
      <c r="K1921" s="17">
        <f>gp_need_index[[#This Row],[Normalised weighted population (base year)]]/gp_need_index[[#This Row],[Registered population (base year)]]</f>
        <v>0.77562109509752675</v>
      </c>
      <c r="L1921" s="113">
        <v>9365.3351162661711</v>
      </c>
      <c r="M1921" s="16">
        <v>7267.6755549367954</v>
      </c>
      <c r="N1921" s="17">
        <f>gp_need_index[[#This Row],[Normalised weighted population 2025/26]]/gp_need_index[[#This Row],[Registered population 2025/26]]</f>
        <v>0.77601873982212788</v>
      </c>
    </row>
    <row r="1922" spans="1:14" ht="13" x14ac:dyDescent="0.3">
      <c r="A1922" s="6" t="s">
        <v>3579</v>
      </c>
      <c r="B1922" s="1" t="s">
        <v>8511</v>
      </c>
      <c r="C1922" s="106" t="s">
        <v>6335</v>
      </c>
      <c r="D1922" s="106" t="s">
        <v>6719</v>
      </c>
      <c r="E1922" s="106" t="s">
        <v>6364</v>
      </c>
      <c r="F1922" s="62">
        <v>5349.801299579327</v>
      </c>
      <c r="G1922" s="62">
        <v>122.81943682930395</v>
      </c>
      <c r="H1922" s="62">
        <v>657059.58276301133</v>
      </c>
      <c r="I1922" s="127">
        <v>14006.250000000002</v>
      </c>
      <c r="J1922" s="16">
        <v>12860.985747742676</v>
      </c>
      <c r="K1922" s="17">
        <f>gp_need_index[[#This Row],[Normalised weighted population (base year)]]/gp_need_index[[#This Row],[Registered population (base year)]]</f>
        <v>0.91823191416279693</v>
      </c>
      <c r="L1922" s="113">
        <v>14133.355308852028</v>
      </c>
      <c r="M1922" s="16">
        <v>12977.630175332524</v>
      </c>
      <c r="N1922" s="17">
        <f>gp_need_index[[#This Row],[Normalised weighted population 2025/26]]/gp_need_index[[#This Row],[Registered population 2025/26]]</f>
        <v>0.91822712241617199</v>
      </c>
    </row>
    <row r="1923" spans="1:14" ht="13" x14ac:dyDescent="0.3">
      <c r="A1923" s="6" t="s">
        <v>3511</v>
      </c>
      <c r="B1923" s="1" t="s">
        <v>8512</v>
      </c>
      <c r="C1923" s="106" t="s">
        <v>6335</v>
      </c>
      <c r="D1923" s="106" t="s">
        <v>6719</v>
      </c>
      <c r="E1923" s="106" t="s">
        <v>6359</v>
      </c>
      <c r="F1923" s="62">
        <v>5489.1102193196612</v>
      </c>
      <c r="G1923" s="62">
        <v>60.981100101156542</v>
      </c>
      <c r="H1923" s="62">
        <v>334731.97975061362</v>
      </c>
      <c r="I1923" s="127">
        <v>6878.9166666666661</v>
      </c>
      <c r="J1923" s="16">
        <v>6551.8916911361075</v>
      </c>
      <c r="K1923" s="17">
        <f>gp_need_index[[#This Row],[Normalised weighted population (base year)]]/gp_need_index[[#This Row],[Registered population (base year)]]</f>
        <v>0.95245981433163285</v>
      </c>
      <c r="L1923" s="113">
        <v>6938.111695023139</v>
      </c>
      <c r="M1923" s="16">
        <v>6611.3149477148181</v>
      </c>
      <c r="N1923" s="17">
        <f>gp_need_index[[#This Row],[Normalised weighted population 2025/26]]/gp_need_index[[#This Row],[Registered population 2025/26]]</f>
        <v>0.95289831561190641</v>
      </c>
    </row>
    <row r="1924" spans="1:14" ht="13" x14ac:dyDescent="0.3">
      <c r="A1924" s="6" t="s">
        <v>3582</v>
      </c>
      <c r="B1924" s="1" t="s">
        <v>8513</v>
      </c>
      <c r="C1924" s="106" t="s">
        <v>6335</v>
      </c>
      <c r="D1924" s="106" t="s">
        <v>6719</v>
      </c>
      <c r="E1924" s="106" t="s">
        <v>6364</v>
      </c>
      <c r="F1924" s="62">
        <v>5661.6449652777774</v>
      </c>
      <c r="G1924" s="62">
        <v>35.952367829862979</v>
      </c>
      <c r="H1924" s="62">
        <v>203549.54231375846</v>
      </c>
      <c r="I1924" s="127">
        <v>4550.166666666667</v>
      </c>
      <c r="J1924" s="16">
        <v>3984.186261538779</v>
      </c>
      <c r="K1924" s="17">
        <f>gp_need_index[[#This Row],[Normalised weighted population (base year)]]/gp_need_index[[#This Row],[Registered population (base year)]]</f>
        <v>0.8756132584605939</v>
      </c>
      <c r="L1924" s="113">
        <v>4589.3285935404001</v>
      </c>
      <c r="M1924" s="16">
        <v>4020.3213708534054</v>
      </c>
      <c r="N1924" s="17">
        <f>gp_need_index[[#This Row],[Normalised weighted population 2025/26]]/gp_need_index[[#This Row],[Registered population 2025/26]]</f>
        <v>0.87601514881983233</v>
      </c>
    </row>
    <row r="1925" spans="1:14" ht="13" x14ac:dyDescent="0.3">
      <c r="A1925" s="6" t="s">
        <v>3586</v>
      </c>
      <c r="B1925" s="1" t="s">
        <v>8514</v>
      </c>
      <c r="C1925" s="106" t="s">
        <v>6335</v>
      </c>
      <c r="D1925" s="106" t="s">
        <v>6719</v>
      </c>
      <c r="E1925" s="106" t="s">
        <v>6364</v>
      </c>
      <c r="F1925" s="62">
        <v>5528.3613640280328</v>
      </c>
      <c r="G1925" s="62">
        <v>95.54587176008549</v>
      </c>
      <c r="H1925" s="62">
        <v>528212.10593083373</v>
      </c>
      <c r="I1925" s="127">
        <v>11806.166666666668</v>
      </c>
      <c r="J1925" s="16">
        <v>10338.983776166642</v>
      </c>
      <c r="K1925" s="17">
        <f>gp_need_index[[#This Row],[Normalised weighted population (base year)]]/gp_need_index[[#This Row],[Registered population (base year)]]</f>
        <v>0.87572741162104328</v>
      </c>
      <c r="L1925" s="113">
        <v>11912.076590934954</v>
      </c>
      <c r="M1925" s="16">
        <v>10432.754570107794</v>
      </c>
      <c r="N1925" s="17">
        <f>gp_need_index[[#This Row],[Normalised weighted population 2025/26]]/gp_need_index[[#This Row],[Registered population 2025/26]]</f>
        <v>0.87581325476425176</v>
      </c>
    </row>
    <row r="1926" spans="1:14" ht="13" x14ac:dyDescent="0.3">
      <c r="A1926" s="6" t="s">
        <v>3426</v>
      </c>
      <c r="B1926" s="1" t="s">
        <v>8515</v>
      </c>
      <c r="C1926" s="106" t="s">
        <v>6335</v>
      </c>
      <c r="D1926" s="106" t="s">
        <v>6719</v>
      </c>
      <c r="E1926" s="106" t="s">
        <v>6368</v>
      </c>
      <c r="F1926" s="62">
        <v>5687.1477748325897</v>
      </c>
      <c r="G1926" s="62">
        <v>48.892826118165324</v>
      </c>
      <c r="H1926" s="62">
        <v>278060.72726320062</v>
      </c>
      <c r="I1926" s="127">
        <v>5646.3333333333321</v>
      </c>
      <c r="J1926" s="16">
        <v>5442.6343426891763</v>
      </c>
      <c r="K1926" s="17">
        <f>gp_need_index[[#This Row],[Normalised weighted population (base year)]]/gp_need_index[[#This Row],[Registered population (base year)]]</f>
        <v>0.96392366893367565</v>
      </c>
      <c r="L1926" s="113">
        <v>5699.1282185635755</v>
      </c>
      <c r="M1926" s="16">
        <v>5491.9970416250062</v>
      </c>
      <c r="N1926" s="17">
        <f>gp_need_index[[#This Row],[Normalised weighted population 2025/26]]/gp_need_index[[#This Row],[Registered population 2025/26]]</f>
        <v>0.96365563837221846</v>
      </c>
    </row>
    <row r="1927" spans="1:14" ht="13" x14ac:dyDescent="0.3">
      <c r="A1927" s="6" t="s">
        <v>3503</v>
      </c>
      <c r="B1927" s="1" t="s">
        <v>8516</v>
      </c>
      <c r="C1927" s="106" t="s">
        <v>6335</v>
      </c>
      <c r="D1927" s="106" t="s">
        <v>6719</v>
      </c>
      <c r="E1927" s="106" t="s">
        <v>6359</v>
      </c>
      <c r="F1927" s="62">
        <v>5439.8596021075582</v>
      </c>
      <c r="G1927" s="62">
        <v>77.715185050461884</v>
      </c>
      <c r="H1927" s="62">
        <v>422759.69562632084</v>
      </c>
      <c r="I1927" s="127">
        <v>7067.0833333333321</v>
      </c>
      <c r="J1927" s="16">
        <v>8274.9062076021855</v>
      </c>
      <c r="K1927" s="17">
        <f>gp_need_index[[#This Row],[Normalised weighted population (base year)]]/gp_need_index[[#This Row],[Registered population (base year)]]</f>
        <v>1.170908254126835</v>
      </c>
      <c r="L1927" s="113">
        <v>7129.258230847201</v>
      </c>
      <c r="M1927" s="16">
        <v>8349.9565744152296</v>
      </c>
      <c r="N1927" s="17">
        <f>gp_need_index[[#This Row],[Normalised weighted population 2025/26]]/gp_need_index[[#This Row],[Registered population 2025/26]]</f>
        <v>1.1712237520428499</v>
      </c>
    </row>
    <row r="1928" spans="1:14" ht="13" x14ac:dyDescent="0.3">
      <c r="A1928" s="6" t="s">
        <v>3569</v>
      </c>
      <c r="B1928" s="1" t="s">
        <v>8517</v>
      </c>
      <c r="C1928" s="106" t="s">
        <v>6335</v>
      </c>
      <c r="D1928" s="106" t="s">
        <v>6719</v>
      </c>
      <c r="E1928" s="106" t="s">
        <v>6364</v>
      </c>
      <c r="F1928" s="62">
        <v>5384.1425444504312</v>
      </c>
      <c r="G1928" s="62">
        <v>51.012958655332177</v>
      </c>
      <c r="H1928" s="62">
        <v>274661.0410144648</v>
      </c>
      <c r="I1928" s="127">
        <v>5557.333333333333</v>
      </c>
      <c r="J1928" s="16">
        <v>5376.0904286533641</v>
      </c>
      <c r="K1928" s="17">
        <f>gp_need_index[[#This Row],[Normalised weighted population (base year)]]/gp_need_index[[#This Row],[Registered population (base year)]]</f>
        <v>0.96738671340931459</v>
      </c>
      <c r="L1928" s="113">
        <v>5605.8561881140176</v>
      </c>
      <c r="M1928" s="16">
        <v>5424.8495986751177</v>
      </c>
      <c r="N1928" s="17">
        <f>gp_need_index[[#This Row],[Normalised weighted population 2025/26]]/gp_need_index[[#This Row],[Registered population 2025/26]]</f>
        <v>0.96771116072818908</v>
      </c>
    </row>
    <row r="1929" spans="1:14" ht="13" x14ac:dyDescent="0.3">
      <c r="A1929" s="6" t="s">
        <v>3507</v>
      </c>
      <c r="B1929" s="1" t="s">
        <v>8518</v>
      </c>
      <c r="C1929" s="106" t="s">
        <v>6335</v>
      </c>
      <c r="D1929" s="106" t="s">
        <v>6719</v>
      </c>
      <c r="E1929" s="106" t="s">
        <v>6359</v>
      </c>
      <c r="F1929" s="62">
        <v>5446.5890334109044</v>
      </c>
      <c r="G1929" s="62">
        <v>56.383814090593248</v>
      </c>
      <c r="H1929" s="62">
        <v>307099.4634877044</v>
      </c>
      <c r="I1929" s="127">
        <v>8301.1666666666661</v>
      </c>
      <c r="J1929" s="16">
        <v>6011.0253722291927</v>
      </c>
      <c r="K1929" s="17">
        <f>gp_need_index[[#This Row],[Normalised weighted population (base year)]]/gp_need_index[[#This Row],[Registered population (base year)]]</f>
        <v>0.72411814069056879</v>
      </c>
      <c r="L1929" s="113">
        <v>8379.6152939126277</v>
      </c>
      <c r="M1929" s="16">
        <v>6065.5431695057196</v>
      </c>
      <c r="N1929" s="17">
        <f>gp_need_index[[#This Row],[Normalised weighted population 2025/26]]/gp_need_index[[#This Row],[Registered population 2025/26]]</f>
        <v>0.72384506409405625</v>
      </c>
    </row>
    <row r="1930" spans="1:14" ht="13" x14ac:dyDescent="0.3">
      <c r="A1930" s="6" t="s">
        <v>3445</v>
      </c>
      <c r="B1930" s="1" t="s">
        <v>8519</v>
      </c>
      <c r="C1930" s="106" t="s">
        <v>6335</v>
      </c>
      <c r="D1930" s="106" t="s">
        <v>6719</v>
      </c>
      <c r="E1930" s="106" t="s">
        <v>6368</v>
      </c>
      <c r="F1930" s="62">
        <v>5463.8212982753539</v>
      </c>
      <c r="G1930" s="62">
        <v>58.096097035788013</v>
      </c>
      <c r="H1930" s="62">
        <v>317426.69233081018</v>
      </c>
      <c r="I1930" s="127">
        <v>6143.5</v>
      </c>
      <c r="J1930" s="16">
        <v>6213.1658575811362</v>
      </c>
      <c r="K1930" s="17">
        <f>gp_need_index[[#This Row],[Normalised weighted population (base year)]]/gp_need_index[[#This Row],[Registered population (base year)]]</f>
        <v>1.0113397668399342</v>
      </c>
      <c r="L1930" s="113">
        <v>6195.5164906166829</v>
      </c>
      <c r="M1930" s="16">
        <v>6269.5169949817473</v>
      </c>
      <c r="N1930" s="17">
        <f>gp_need_index[[#This Row],[Normalised weighted population 2025/26]]/gp_need_index[[#This Row],[Registered population 2025/26]]</f>
        <v>1.0119442026305863</v>
      </c>
    </row>
    <row r="1931" spans="1:14" ht="13" x14ac:dyDescent="0.3">
      <c r="A1931" s="6" t="s">
        <v>3570</v>
      </c>
      <c r="B1931" s="1" t="s">
        <v>7908</v>
      </c>
      <c r="C1931" s="106" t="s">
        <v>6335</v>
      </c>
      <c r="D1931" s="106" t="s">
        <v>6719</v>
      </c>
      <c r="E1931" s="106" t="s">
        <v>6364</v>
      </c>
      <c r="F1931" s="62">
        <v>5624.092327615489</v>
      </c>
      <c r="G1931" s="62">
        <v>70.846881790180277</v>
      </c>
      <c r="H1931" s="62">
        <v>398449.40431163437</v>
      </c>
      <c r="I1931" s="127">
        <v>7046.5</v>
      </c>
      <c r="J1931" s="16">
        <v>7799.0676104282302</v>
      </c>
      <c r="K1931" s="17">
        <f>gp_need_index[[#This Row],[Normalised weighted population (base year)]]/gp_need_index[[#This Row],[Registered population (base year)]]</f>
        <v>1.106800200160112</v>
      </c>
      <c r="L1931" s="113">
        <v>7105.7975865205981</v>
      </c>
      <c r="M1931" s="16">
        <v>7869.8022955446177</v>
      </c>
      <c r="N1931" s="17">
        <f>gp_need_index[[#This Row],[Normalised weighted population 2025/26]]/gp_need_index[[#This Row],[Registered population 2025/26]]</f>
        <v>1.1075185015786693</v>
      </c>
    </row>
    <row r="1932" spans="1:14" ht="13" x14ac:dyDescent="0.3">
      <c r="A1932" s="6" t="s">
        <v>3504</v>
      </c>
      <c r="B1932" s="1" t="s">
        <v>8520</v>
      </c>
      <c r="C1932" s="106" t="s">
        <v>6335</v>
      </c>
      <c r="D1932" s="106" t="s">
        <v>6719</v>
      </c>
      <c r="E1932" s="106" t="s">
        <v>6347</v>
      </c>
      <c r="F1932" s="62">
        <v>5380.265625</v>
      </c>
      <c r="G1932" s="62">
        <v>27.894497159078448</v>
      </c>
      <c r="H1932" s="62">
        <v>150079.80419164992</v>
      </c>
      <c r="I1932" s="127">
        <v>3443</v>
      </c>
      <c r="J1932" s="16">
        <v>2937.5939007178249</v>
      </c>
      <c r="K1932" s="17">
        <f>gp_need_index[[#This Row],[Normalised weighted population (base year)]]/gp_need_index[[#This Row],[Registered population (base year)]]</f>
        <v>0.85320763889567963</v>
      </c>
      <c r="L1932" s="113">
        <v>3474.5041630605956</v>
      </c>
      <c r="M1932" s="16">
        <v>2964.236800862614</v>
      </c>
      <c r="N1932" s="17">
        <f>gp_need_index[[#This Row],[Normalised weighted population 2025/26]]/gp_need_index[[#This Row],[Registered population 2025/26]]</f>
        <v>0.85313951624438378</v>
      </c>
    </row>
    <row r="1933" spans="1:14" ht="13" x14ac:dyDescent="0.3">
      <c r="A1933" s="6" t="s">
        <v>3411</v>
      </c>
      <c r="B1933" s="1" t="s">
        <v>8521</v>
      </c>
      <c r="C1933" s="106" t="s">
        <v>6335</v>
      </c>
      <c r="D1933" s="106" t="s">
        <v>6719</v>
      </c>
      <c r="E1933" s="106" t="s">
        <v>6368</v>
      </c>
      <c r="F1933" s="62">
        <v>5659.948404947917</v>
      </c>
      <c r="G1933" s="62">
        <v>58.439395908915046</v>
      </c>
      <c r="H1933" s="62">
        <v>330763.96566078352</v>
      </c>
      <c r="I1933" s="127">
        <v>6031</v>
      </c>
      <c r="J1933" s="16">
        <v>6474.2235861500285</v>
      </c>
      <c r="K1933" s="17">
        <f>gp_need_index[[#This Row],[Normalised weighted population (base year)]]/gp_need_index[[#This Row],[Registered population (base year)]]</f>
        <v>1.0734908947355377</v>
      </c>
      <c r="L1933" s="113">
        <v>6086.8084522224772</v>
      </c>
      <c r="M1933" s="16">
        <v>6532.9424214794053</v>
      </c>
      <c r="N1933" s="17">
        <f>gp_need_index[[#This Row],[Normalised weighted population 2025/26]]/gp_need_index[[#This Row],[Registered population 2025/26]]</f>
        <v>1.0732952207645095</v>
      </c>
    </row>
    <row r="1934" spans="1:14" ht="13" x14ac:dyDescent="0.3">
      <c r="A1934" s="6" t="s">
        <v>3585</v>
      </c>
      <c r="B1934" s="1" t="s">
        <v>8522</v>
      </c>
      <c r="C1934" s="106" t="s">
        <v>6335</v>
      </c>
      <c r="D1934" s="106" t="s">
        <v>6719</v>
      </c>
      <c r="E1934" s="106" t="s">
        <v>6364</v>
      </c>
      <c r="F1934" s="62">
        <v>5596.4092796969126</v>
      </c>
      <c r="G1934" s="62">
        <v>74.229992923579971</v>
      </c>
      <c r="H1934" s="62">
        <v>415421.42122935911</v>
      </c>
      <c r="I1934" s="127">
        <v>7907.583333333333</v>
      </c>
      <c r="J1934" s="16">
        <v>8131.2701585920149</v>
      </c>
      <c r="K1934" s="17">
        <f>gp_need_index[[#This Row],[Normalised weighted population (base year)]]/gp_need_index[[#This Row],[Registered population (base year)]]</f>
        <v>1.0282876342656753</v>
      </c>
      <c r="L1934" s="113">
        <v>7972.2864912192981</v>
      </c>
      <c r="M1934" s="16">
        <v>8205.0177990785814</v>
      </c>
      <c r="N1934" s="17">
        <f>gp_need_index[[#This Row],[Normalised weighted population 2025/26]]/gp_need_index[[#This Row],[Registered population 2025/26]]</f>
        <v>1.0291925419533798</v>
      </c>
    </row>
    <row r="1935" spans="1:14" ht="13" x14ac:dyDescent="0.3">
      <c r="A1935" s="6" t="s">
        <v>3427</v>
      </c>
      <c r="B1935" s="1" t="s">
        <v>8523</v>
      </c>
      <c r="C1935" s="106" t="s">
        <v>6335</v>
      </c>
      <c r="D1935" s="106" t="s">
        <v>6719</v>
      </c>
      <c r="E1935" s="106" t="s">
        <v>6368</v>
      </c>
      <c r="F1935" s="62">
        <v>5350.6137012768813</v>
      </c>
      <c r="G1935" s="62">
        <v>87.246368251518561</v>
      </c>
      <c r="H1935" s="62">
        <v>466821.61335322354</v>
      </c>
      <c r="I1935" s="127">
        <v>8454.3333333333339</v>
      </c>
      <c r="J1935" s="16">
        <v>9137.354166310819</v>
      </c>
      <c r="K1935" s="17">
        <f>gp_need_index[[#This Row],[Normalised weighted population (base year)]]/gp_need_index[[#This Row],[Registered population (base year)]]</f>
        <v>1.0807894373273057</v>
      </c>
      <c r="L1935" s="113">
        <v>8530.9038541135124</v>
      </c>
      <c r="M1935" s="16">
        <v>9220.2266200496088</v>
      </c>
      <c r="N1935" s="17">
        <f>gp_need_index[[#This Row],[Normalised weighted population 2025/26]]/gp_need_index[[#This Row],[Registered population 2025/26]]</f>
        <v>1.0808030166233455</v>
      </c>
    </row>
    <row r="1936" spans="1:14" ht="13" x14ac:dyDescent="0.3">
      <c r="A1936" s="6" t="s">
        <v>3400</v>
      </c>
      <c r="B1936" s="1" t="s">
        <v>8524</v>
      </c>
      <c r="C1936" s="106" t="s">
        <v>6335</v>
      </c>
      <c r="D1936" s="106" t="s">
        <v>6719</v>
      </c>
      <c r="E1936" s="106" t="s">
        <v>6368</v>
      </c>
      <c r="F1936" s="62">
        <v>5545.6404003906246</v>
      </c>
      <c r="G1936" s="62">
        <v>62.805663595505663</v>
      </c>
      <c r="H1936" s="62">
        <v>348297.6254085789</v>
      </c>
      <c r="I1936" s="127">
        <v>7828.5</v>
      </c>
      <c r="J1936" s="16">
        <v>6817.4194758955391</v>
      </c>
      <c r="K1936" s="17">
        <f>gp_need_index[[#This Row],[Normalised weighted population (base year)]]/gp_need_index[[#This Row],[Registered population (base year)]]</f>
        <v>0.87084619989723944</v>
      </c>
      <c r="L1936" s="113">
        <v>7895.913090297573</v>
      </c>
      <c r="M1936" s="16">
        <v>6879.2509721745309</v>
      </c>
      <c r="N1936" s="17">
        <f>gp_need_index[[#This Row],[Normalised weighted population 2025/26]]/gp_need_index[[#This Row],[Registered population 2025/26]]</f>
        <v>0.87124198221326588</v>
      </c>
    </row>
    <row r="1937" spans="1:14" ht="13" x14ac:dyDescent="0.3">
      <c r="A1937" s="6" t="s">
        <v>3455</v>
      </c>
      <c r="B1937" s="1" t="s">
        <v>8525</v>
      </c>
      <c r="C1937" s="106" t="s">
        <v>6335</v>
      </c>
      <c r="D1937" s="106" t="s">
        <v>6719</v>
      </c>
      <c r="E1937" s="106" t="s">
        <v>6368</v>
      </c>
      <c r="F1937" s="62">
        <v>5785.3389513739221</v>
      </c>
      <c r="G1937" s="62">
        <v>37.101802545874762</v>
      </c>
      <c r="H1937" s="62">
        <v>214646.5034348334</v>
      </c>
      <c r="I1937" s="127">
        <v>5209</v>
      </c>
      <c r="J1937" s="16">
        <v>4201.3931367832656</v>
      </c>
      <c r="K1937" s="17">
        <f>gp_need_index[[#This Row],[Normalised weighted population (base year)]]/gp_need_index[[#This Row],[Registered population (base year)]]</f>
        <v>0.80656424203940591</v>
      </c>
      <c r="L1937" s="113">
        <v>5257.6486172576751</v>
      </c>
      <c r="M1937" s="16">
        <v>4239.4982328569486</v>
      </c>
      <c r="N1937" s="17">
        <f>gp_need_index[[#This Row],[Normalised weighted population 2025/26]]/gp_need_index[[#This Row],[Registered population 2025/26]]</f>
        <v>0.8063487200231001</v>
      </c>
    </row>
    <row r="1938" spans="1:14" ht="13" x14ac:dyDescent="0.3">
      <c r="A1938" s="6" t="s">
        <v>3525</v>
      </c>
      <c r="B1938" s="1" t="s">
        <v>8526</v>
      </c>
      <c r="C1938" s="106" t="s">
        <v>6335</v>
      </c>
      <c r="D1938" s="106" t="s">
        <v>6719</v>
      </c>
      <c r="E1938" s="106" t="s">
        <v>6359</v>
      </c>
      <c r="F1938" s="62">
        <v>5361.9474040928171</v>
      </c>
      <c r="G1938" s="62">
        <v>74.244764953672231</v>
      </c>
      <c r="H1938" s="62">
        <v>398096.52471082419</v>
      </c>
      <c r="I1938" s="127">
        <v>7516.2500000000009</v>
      </c>
      <c r="J1938" s="16">
        <v>7792.1605054475758</v>
      </c>
      <c r="K1938" s="17">
        <f>gp_need_index[[#This Row],[Normalised weighted population (base year)]]/gp_need_index[[#This Row],[Registered population (base year)]]</f>
        <v>1.0367085322398237</v>
      </c>
      <c r="L1938" s="113">
        <v>7582.2433098138954</v>
      </c>
      <c r="M1938" s="16">
        <v>7862.8325456530238</v>
      </c>
      <c r="N1938" s="17">
        <f>gp_need_index[[#This Row],[Normalised weighted population 2025/26]]/gp_need_index[[#This Row],[Registered population 2025/26]]</f>
        <v>1.0370060975853881</v>
      </c>
    </row>
    <row r="1939" spans="1:14" ht="13" x14ac:dyDescent="0.3">
      <c r="A1939" s="6" t="s">
        <v>3408</v>
      </c>
      <c r="B1939" s="1" t="s">
        <v>7392</v>
      </c>
      <c r="C1939" s="106" t="s">
        <v>6335</v>
      </c>
      <c r="D1939" s="106" t="s">
        <v>6719</v>
      </c>
      <c r="E1939" s="106" t="s">
        <v>6368</v>
      </c>
      <c r="F1939" s="62">
        <v>5691.3874647352432</v>
      </c>
      <c r="G1939" s="62">
        <v>28.610166350490012</v>
      </c>
      <c r="H1939" s="62">
        <v>162831.54213116891</v>
      </c>
      <c r="I1939" s="127">
        <v>3314.8333333333339</v>
      </c>
      <c r="J1939" s="16">
        <v>3187.19062558327</v>
      </c>
      <c r="K1939" s="17">
        <f>gp_need_index[[#This Row],[Normalised weighted population (base year)]]/gp_need_index[[#This Row],[Registered population (base year)]]</f>
        <v>0.96149347646938588</v>
      </c>
      <c r="L1939" s="113">
        <v>3344.2560060646638</v>
      </c>
      <c r="M1939" s="16">
        <v>3216.0972765533284</v>
      </c>
      <c r="N1939" s="17">
        <f>gp_need_index[[#This Row],[Normalised weighted population 2025/26]]/gp_need_index[[#This Row],[Registered population 2025/26]]</f>
        <v>0.96167795489372665</v>
      </c>
    </row>
    <row r="1940" spans="1:14" ht="13" x14ac:dyDescent="0.3">
      <c r="A1940" s="6" t="s">
        <v>3405</v>
      </c>
      <c r="B1940" s="1" t="s">
        <v>8527</v>
      </c>
      <c r="C1940" s="106" t="s">
        <v>6335</v>
      </c>
      <c r="D1940" s="106" t="s">
        <v>6719</v>
      </c>
      <c r="E1940" s="106" t="s">
        <v>6368</v>
      </c>
      <c r="F1940" s="62">
        <v>5492.7985761088712</v>
      </c>
      <c r="G1940" s="62">
        <v>105.16292064098204</v>
      </c>
      <c r="H1940" s="62">
        <v>577638.74075623637</v>
      </c>
      <c r="I1940" s="127">
        <v>11303.666666666668</v>
      </c>
      <c r="J1940" s="16">
        <v>11306.438269981796</v>
      </c>
      <c r="K1940" s="17">
        <f>gp_need_index[[#This Row],[Normalised weighted population (base year)]]/gp_need_index[[#This Row],[Registered population (base year)]]</f>
        <v>1.0002451950678359</v>
      </c>
      <c r="L1940" s="113">
        <v>11406.346308794269</v>
      </c>
      <c r="M1940" s="16">
        <v>11408.983521640554</v>
      </c>
      <c r="N1940" s="17">
        <f>gp_need_index[[#This Row],[Normalised weighted population 2025/26]]/gp_need_index[[#This Row],[Registered population 2025/26]]</f>
        <v>1.0002312057494038</v>
      </c>
    </row>
    <row r="1941" spans="1:14" ht="13" x14ac:dyDescent="0.3">
      <c r="A1941" s="6" t="s">
        <v>3571</v>
      </c>
      <c r="B1941" s="1" t="s">
        <v>8528</v>
      </c>
      <c r="C1941" s="106" t="s">
        <v>6335</v>
      </c>
      <c r="D1941" s="106" t="s">
        <v>6719</v>
      </c>
      <c r="E1941" s="106" t="s">
        <v>6364</v>
      </c>
      <c r="F1941" s="62">
        <v>5731.8584480932204</v>
      </c>
      <c r="G1941" s="62">
        <v>79.659593189094068</v>
      </c>
      <c r="H1941" s="62">
        <v>456597.512192578</v>
      </c>
      <c r="I1941" s="127">
        <v>11234.25</v>
      </c>
      <c r="J1941" s="16">
        <v>8937.232255360821</v>
      </c>
      <c r="K1941" s="17">
        <f>gp_need_index[[#This Row],[Normalised weighted population (base year)]]/gp_need_index[[#This Row],[Registered population (base year)]]</f>
        <v>0.79553439307126161</v>
      </c>
      <c r="L1941" s="113">
        <v>11334.597412845951</v>
      </c>
      <c r="M1941" s="16">
        <v>9018.28967670561</v>
      </c>
      <c r="N1941" s="17">
        <f>gp_need_index[[#This Row],[Normalised weighted population 2025/26]]/gp_need_index[[#This Row],[Registered population 2025/26]]</f>
        <v>0.79564269891798911</v>
      </c>
    </row>
    <row r="1942" spans="1:14" ht="13" x14ac:dyDescent="0.3">
      <c r="A1942" s="6" t="s">
        <v>3526</v>
      </c>
      <c r="B1942" s="1" t="s">
        <v>8529</v>
      </c>
      <c r="C1942" s="106" t="s">
        <v>6335</v>
      </c>
      <c r="D1942" s="106" t="s">
        <v>6719</v>
      </c>
      <c r="E1942" s="106" t="s">
        <v>6359</v>
      </c>
      <c r="F1942" s="62">
        <v>5422.5335629111842</v>
      </c>
      <c r="G1942" s="62">
        <v>71.122164005143958</v>
      </c>
      <c r="H1942" s="62">
        <v>385662.32138476684</v>
      </c>
      <c r="I1942" s="127">
        <v>7807.3333333333339</v>
      </c>
      <c r="J1942" s="16">
        <v>7548.7790588388953</v>
      </c>
      <c r="K1942" s="17">
        <f>gp_need_index[[#This Row],[Normalised weighted population (base year)]]/gp_need_index[[#This Row],[Registered population (base year)]]</f>
        <v>0.96688315158896265</v>
      </c>
      <c r="L1942" s="113">
        <v>7875.0877398895791</v>
      </c>
      <c r="M1942" s="16">
        <v>7617.2437185151603</v>
      </c>
      <c r="N1942" s="17">
        <f>gp_need_index[[#This Row],[Normalised weighted population 2025/26]]/gp_need_index[[#This Row],[Registered population 2025/26]]</f>
        <v>0.96725826684211214</v>
      </c>
    </row>
    <row r="1943" spans="1:14" ht="13" x14ac:dyDescent="0.3">
      <c r="A1943" s="6" t="s">
        <v>3448</v>
      </c>
      <c r="B1943" s="1" t="s">
        <v>8530</v>
      </c>
      <c r="C1943" s="106" t="s">
        <v>6335</v>
      </c>
      <c r="D1943" s="106" t="s">
        <v>6719</v>
      </c>
      <c r="E1943" s="106" t="s">
        <v>6368</v>
      </c>
      <c r="F1943" s="62">
        <v>5519.7457871547967</v>
      </c>
      <c r="G1943" s="62">
        <v>65.66053282634735</v>
      </c>
      <c r="H1943" s="62">
        <v>362429.44945057004</v>
      </c>
      <c r="I1943" s="127">
        <v>10468.083333333334</v>
      </c>
      <c r="J1943" s="16">
        <v>7094.0293791091553</v>
      </c>
      <c r="K1943" s="17">
        <f>gp_need_index[[#This Row],[Normalised weighted population (base year)]]/gp_need_index[[#This Row],[Registered population (base year)]]</f>
        <v>0.67768178311303295</v>
      </c>
      <c r="L1943" s="113">
        <v>10561.271794496792</v>
      </c>
      <c r="M1943" s="16">
        <v>7158.3696258415639</v>
      </c>
      <c r="N1943" s="17">
        <f>gp_need_index[[#This Row],[Normalised weighted population 2025/26]]/gp_need_index[[#This Row],[Registered population 2025/26]]</f>
        <v>0.67779428132619468</v>
      </c>
    </row>
    <row r="1944" spans="1:14" ht="13" x14ac:dyDescent="0.3">
      <c r="A1944" s="6" t="s">
        <v>3508</v>
      </c>
      <c r="B1944" s="1" t="s">
        <v>8531</v>
      </c>
      <c r="C1944" s="106" t="s">
        <v>6335</v>
      </c>
      <c r="D1944" s="106" t="s">
        <v>6719</v>
      </c>
      <c r="E1944" s="106" t="s">
        <v>6359</v>
      </c>
      <c r="F1944" s="62">
        <v>5420.1807074652779</v>
      </c>
      <c r="G1944" s="62">
        <v>59.602701509777056</v>
      </c>
      <c r="H1944" s="62">
        <v>323057.41283610521</v>
      </c>
      <c r="I1944" s="127">
        <v>7443.6666666666661</v>
      </c>
      <c r="J1944" s="16">
        <v>6323.3790225175671</v>
      </c>
      <c r="K1944" s="17">
        <f>gp_need_index[[#This Row],[Normalised weighted population (base year)]]/gp_need_index[[#This Row],[Registered population (base year)]]</f>
        <v>0.8494978759371592</v>
      </c>
      <c r="L1944" s="113">
        <v>7511.5517627984882</v>
      </c>
      <c r="M1944" s="16">
        <v>6380.7297529345315</v>
      </c>
      <c r="N1944" s="17">
        <f>gp_need_index[[#This Row],[Normalised weighted population 2025/26]]/gp_need_index[[#This Row],[Registered population 2025/26]]</f>
        <v>0.84945560576917867</v>
      </c>
    </row>
    <row r="1945" spans="1:14" ht="13" x14ac:dyDescent="0.3">
      <c r="A1945" s="6" t="s">
        <v>3523</v>
      </c>
      <c r="B1945" s="1" t="s">
        <v>8532</v>
      </c>
      <c r="C1945" s="106" t="s">
        <v>6335</v>
      </c>
      <c r="D1945" s="106" t="s">
        <v>6719</v>
      </c>
      <c r="E1945" s="106" t="s">
        <v>6359</v>
      </c>
      <c r="F1945" s="62">
        <v>5381.4180683992345</v>
      </c>
      <c r="G1945" s="62">
        <v>64.997872350226629</v>
      </c>
      <c r="H1945" s="62">
        <v>349780.72467301658</v>
      </c>
      <c r="I1945" s="127">
        <v>8444.0833333333358</v>
      </c>
      <c r="J1945" s="16">
        <v>6846.4489870735233</v>
      </c>
      <c r="K1945" s="17">
        <f>gp_need_index[[#This Row],[Normalised weighted population (base year)]]/gp_need_index[[#This Row],[Registered population (base year)]]</f>
        <v>0.81079836813629125</v>
      </c>
      <c r="L1945" s="113">
        <v>8523.2134284012391</v>
      </c>
      <c r="M1945" s="16">
        <v>6908.5437703805073</v>
      </c>
      <c r="N1945" s="17">
        <f>gp_need_index[[#This Row],[Normalised weighted population 2025/26]]/gp_need_index[[#This Row],[Registered population 2025/26]]</f>
        <v>0.81055623309392977</v>
      </c>
    </row>
    <row r="1946" spans="1:14" ht="13" x14ac:dyDescent="0.3">
      <c r="A1946" s="6" t="s">
        <v>3532</v>
      </c>
      <c r="B1946" s="1" t="s">
        <v>8533</v>
      </c>
      <c r="C1946" s="106" t="s">
        <v>6335</v>
      </c>
      <c r="D1946" s="106" t="s">
        <v>6719</v>
      </c>
      <c r="E1946" s="106" t="s">
        <v>6359</v>
      </c>
      <c r="F1946" s="62">
        <v>5366.9512400072672</v>
      </c>
      <c r="G1946" s="62">
        <v>62.129785293826991</v>
      </c>
      <c r="H1946" s="62">
        <v>333447.52822409006</v>
      </c>
      <c r="I1946" s="127">
        <v>6385.8333333333339</v>
      </c>
      <c r="J1946" s="16">
        <v>6526.7504205274054</v>
      </c>
      <c r="K1946" s="17">
        <f>gp_need_index[[#This Row],[Normalised weighted population (base year)]]/gp_need_index[[#This Row],[Registered population (base year)]]</f>
        <v>1.0220671414110511</v>
      </c>
      <c r="L1946" s="113">
        <v>6443.5945886678237</v>
      </c>
      <c r="M1946" s="16">
        <v>6585.945654995171</v>
      </c>
      <c r="N1946" s="17">
        <f>gp_need_index[[#This Row],[Normalised weighted population 2025/26]]/gp_need_index[[#This Row],[Registered population 2025/26]]</f>
        <v>1.0220918719153587</v>
      </c>
    </row>
    <row r="1947" spans="1:14" ht="13" x14ac:dyDescent="0.3">
      <c r="A1947" s="6" t="s">
        <v>3402</v>
      </c>
      <c r="B1947" s="1" t="s">
        <v>8534</v>
      </c>
      <c r="C1947" s="106" t="s">
        <v>6335</v>
      </c>
      <c r="D1947" s="106" t="s">
        <v>6719</v>
      </c>
      <c r="E1947" s="106" t="s">
        <v>6368</v>
      </c>
      <c r="F1947" s="62">
        <v>5390.6840483566812</v>
      </c>
      <c r="G1947" s="62">
        <v>71.148789326978516</v>
      </c>
      <c r="H1947" s="62">
        <v>383540.64368483319</v>
      </c>
      <c r="I1947" s="127">
        <v>6220.1666666666661</v>
      </c>
      <c r="J1947" s="16">
        <v>7507.2503034931378</v>
      </c>
      <c r="K1947" s="17">
        <f>gp_need_index[[#This Row],[Normalised weighted population (base year)]]/gp_need_index[[#This Row],[Registered population (base year)]]</f>
        <v>1.2069210852056169</v>
      </c>
      <c r="L1947" s="113">
        <v>6276.1567571269143</v>
      </c>
      <c r="M1947" s="16">
        <v>7575.3383125773853</v>
      </c>
      <c r="N1947" s="17">
        <f>gp_need_index[[#This Row],[Normalised weighted population 2025/26]]/gp_need_index[[#This Row],[Registered population 2025/26]]</f>
        <v>1.2070027256688864</v>
      </c>
    </row>
    <row r="1948" spans="1:14" ht="13" x14ac:dyDescent="0.3">
      <c r="A1948" s="6" t="s">
        <v>3502</v>
      </c>
      <c r="B1948" s="1" t="s">
        <v>12514</v>
      </c>
      <c r="C1948" s="106" t="s">
        <v>6335</v>
      </c>
      <c r="D1948" s="106" t="s">
        <v>6719</v>
      </c>
      <c r="E1948" s="106" t="s">
        <v>6359</v>
      </c>
      <c r="F1948" s="62">
        <v>5413.0044541686548</v>
      </c>
      <c r="G1948" s="62">
        <v>158.47249702198252</v>
      </c>
      <c r="H1948" s="62">
        <v>857812.3322432203</v>
      </c>
      <c r="I1948" s="127">
        <v>14566.250000000004</v>
      </c>
      <c r="J1948" s="16">
        <v>16790.428857038834</v>
      </c>
      <c r="K1948" s="17">
        <f>gp_need_index[[#This Row],[Normalised weighted population (base year)]]/gp_need_index[[#This Row],[Registered population (base year)]]</f>
        <v>1.152693991730118</v>
      </c>
      <c r="L1948" s="113">
        <v>14690.584844910454</v>
      </c>
      <c r="M1948" s="16">
        <v>16942.711893614091</v>
      </c>
      <c r="N1948" s="17">
        <f>gp_need_index[[#This Row],[Normalised weighted population 2025/26]]/gp_need_index[[#This Row],[Registered population 2025/26]]</f>
        <v>1.1533041109308786</v>
      </c>
    </row>
    <row r="1949" spans="1:14" ht="13" x14ac:dyDescent="0.3">
      <c r="A1949" s="6" t="s">
        <v>3412</v>
      </c>
      <c r="B1949" s="1" t="s">
        <v>8536</v>
      </c>
      <c r="C1949" s="106" t="s">
        <v>6335</v>
      </c>
      <c r="D1949" s="106" t="s">
        <v>6719</v>
      </c>
      <c r="E1949" s="106" t="s">
        <v>6368</v>
      </c>
      <c r="F1949" s="62">
        <v>5459.8870588030131</v>
      </c>
      <c r="G1949" s="62">
        <v>73.992148858332982</v>
      </c>
      <c r="H1949" s="62">
        <v>403988.77600463841</v>
      </c>
      <c r="I1949" s="127">
        <v>6171.2500000000009</v>
      </c>
      <c r="J1949" s="16">
        <v>7907.4927552158524</v>
      </c>
      <c r="K1949" s="17">
        <f>gp_need_index[[#This Row],[Normalised weighted population (base year)]]/gp_need_index[[#This Row],[Registered population (base year)]]</f>
        <v>1.2813437723663523</v>
      </c>
      <c r="L1949" s="113">
        <v>6223.5061746443735</v>
      </c>
      <c r="M1949" s="16">
        <v>7979.2108166610969</v>
      </c>
      <c r="N1949" s="17">
        <f>gp_need_index[[#This Row],[Normalised weighted population 2025/26]]/gp_need_index[[#This Row],[Registered population 2025/26]]</f>
        <v>1.2821086044985002</v>
      </c>
    </row>
    <row r="1950" spans="1:14" ht="13" x14ac:dyDescent="0.3">
      <c r="A1950" s="6" t="s">
        <v>3415</v>
      </c>
      <c r="B1950" s="1" t="s">
        <v>8537</v>
      </c>
      <c r="C1950" s="106" t="s">
        <v>6335</v>
      </c>
      <c r="D1950" s="106" t="s">
        <v>6719</v>
      </c>
      <c r="E1950" s="106" t="s">
        <v>6368</v>
      </c>
      <c r="F1950" s="62">
        <v>5635.990234375</v>
      </c>
      <c r="G1950" s="62">
        <v>36.042882580054226</v>
      </c>
      <c r="H1950" s="62">
        <v>203137.33423991041</v>
      </c>
      <c r="I1950" s="127">
        <v>4043.333333333333</v>
      </c>
      <c r="J1950" s="16">
        <v>3976.1178879818926</v>
      </c>
      <c r="K1950" s="17">
        <f>gp_need_index[[#This Row],[Normalised weighted population (base year)]]/gp_need_index[[#This Row],[Registered population (base year)]]</f>
        <v>0.9833762295091244</v>
      </c>
      <c r="L1950" s="113">
        <v>4078.0355567413226</v>
      </c>
      <c r="M1950" s="16">
        <v>4012.1798201051597</v>
      </c>
      <c r="N1950" s="17">
        <f>gp_need_index[[#This Row],[Normalised weighted population 2025/26]]/gp_need_index[[#This Row],[Registered population 2025/26]]</f>
        <v>0.9838511126938807</v>
      </c>
    </row>
    <row r="1951" spans="1:14" ht="13" x14ac:dyDescent="0.3">
      <c r="A1951" s="6" t="s">
        <v>3431</v>
      </c>
      <c r="B1951" s="1" t="s">
        <v>8538</v>
      </c>
      <c r="C1951" s="106" t="s">
        <v>6335</v>
      </c>
      <c r="D1951" s="106" t="s">
        <v>6719</v>
      </c>
      <c r="E1951" s="106" t="s">
        <v>6368</v>
      </c>
      <c r="F1951" s="62">
        <v>5481.4249004289213</v>
      </c>
      <c r="G1951" s="62">
        <v>53.939487652915986</v>
      </c>
      <c r="H1951" s="62">
        <v>295665.25073707203</v>
      </c>
      <c r="I1951" s="127">
        <v>5386.1666666666661</v>
      </c>
      <c r="J1951" s="16">
        <v>5787.2172868130174</v>
      </c>
      <c r="K1951" s="17">
        <f>gp_need_index[[#This Row],[Normalised weighted population (base year)]]/gp_need_index[[#This Row],[Registered population (base year)]]</f>
        <v>1.0744593780634994</v>
      </c>
      <c r="L1951" s="113">
        <v>5432.5718806558634</v>
      </c>
      <c r="M1951" s="16">
        <v>5839.7052267733634</v>
      </c>
      <c r="N1951" s="17">
        <f>gp_need_index[[#This Row],[Normalised weighted population 2025/26]]/gp_need_index[[#This Row],[Registered population 2025/26]]</f>
        <v>1.0749430205548145</v>
      </c>
    </row>
    <row r="1952" spans="1:14" ht="13" x14ac:dyDescent="0.3">
      <c r="A1952" s="6" t="s">
        <v>3501</v>
      </c>
      <c r="B1952" s="1" t="s">
        <v>8539</v>
      </c>
      <c r="C1952" s="106" t="s">
        <v>6335</v>
      </c>
      <c r="D1952" s="106" t="s">
        <v>6719</v>
      </c>
      <c r="E1952" s="106" t="s">
        <v>6359</v>
      </c>
      <c r="F1952" s="62">
        <v>5412.8778320312504</v>
      </c>
      <c r="G1952" s="62">
        <v>19.764060997153116</v>
      </c>
      <c r="H1952" s="62">
        <v>106980.44764240355</v>
      </c>
      <c r="I1952" s="127">
        <v>1905.75</v>
      </c>
      <c r="J1952" s="16">
        <v>2093.986677175264</v>
      </c>
      <c r="K1952" s="17">
        <f>gp_need_index[[#This Row],[Normalised weighted population (base year)]]/gp_need_index[[#This Row],[Registered population (base year)]]</f>
        <v>1.0987730170144374</v>
      </c>
      <c r="L1952" s="113">
        <v>1924.6761582007816</v>
      </c>
      <c r="M1952" s="16">
        <v>2112.9783689577348</v>
      </c>
      <c r="N1952" s="17">
        <f>gp_need_index[[#This Row],[Normalised weighted population 2025/26]]/gp_need_index[[#This Row],[Registered population 2025/26]]</f>
        <v>1.0978357891298354</v>
      </c>
    </row>
    <row r="1953" spans="1:14" ht="13" x14ac:dyDescent="0.3">
      <c r="A1953" s="6" t="s">
        <v>3573</v>
      </c>
      <c r="B1953" s="1" t="s">
        <v>12515</v>
      </c>
      <c r="C1953" s="106" t="s">
        <v>6335</v>
      </c>
      <c r="D1953" s="106" t="s">
        <v>6719</v>
      </c>
      <c r="E1953" s="106" t="s">
        <v>6364</v>
      </c>
      <c r="F1953" s="62">
        <v>5398.4853515625</v>
      </c>
      <c r="G1953" s="62">
        <v>55.511387072892965</v>
      </c>
      <c r="H1953" s="62">
        <v>299677.40995792858</v>
      </c>
      <c r="I1953" s="127">
        <v>5760</v>
      </c>
      <c r="J1953" s="16">
        <v>5865.7494685371248</v>
      </c>
      <c r="K1953" s="17">
        <f>gp_need_index[[#This Row],[Normalised weighted population (base year)]]/gp_need_index[[#This Row],[Registered population (base year)]]</f>
        <v>1.0183592827321397</v>
      </c>
      <c r="L1953" s="113">
        <v>5810.0630443595237</v>
      </c>
      <c r="M1953" s="16">
        <v>5918.9496666061614</v>
      </c>
      <c r="N1953" s="17">
        <f>gp_need_index[[#This Row],[Normalised weighted population 2025/26]]/gp_need_index[[#This Row],[Registered population 2025/26]]</f>
        <v>1.0187410397125287</v>
      </c>
    </row>
    <row r="1954" spans="1:14" ht="13" x14ac:dyDescent="0.3">
      <c r="A1954" s="6" t="s">
        <v>3447</v>
      </c>
      <c r="B1954" s="1" t="s">
        <v>12516</v>
      </c>
      <c r="C1954" s="106" t="s">
        <v>6335</v>
      </c>
      <c r="D1954" s="106" t="s">
        <v>6719</v>
      </c>
      <c r="E1954" s="106" t="s">
        <v>6368</v>
      </c>
      <c r="F1954" s="62">
        <v>5456.488217561141</v>
      </c>
      <c r="G1954" s="62">
        <v>41.019812536099792</v>
      </c>
      <c r="H1954" s="62">
        <v>223824.1237897953</v>
      </c>
      <c r="I1954" s="127">
        <v>4604.4166666666661</v>
      </c>
      <c r="J1954" s="16">
        <v>4381.0317078958187</v>
      </c>
      <c r="K1954" s="17">
        <f>gp_need_index[[#This Row],[Normalised weighted population (base year)]]/gp_need_index[[#This Row],[Registered population (base year)]]</f>
        <v>0.95148463422347807</v>
      </c>
      <c r="L1954" s="113">
        <v>4643.0678646046072</v>
      </c>
      <c r="M1954" s="16">
        <v>4420.7660599776709</v>
      </c>
      <c r="N1954" s="17">
        <f>gp_need_index[[#This Row],[Normalised weighted population 2025/26]]/gp_need_index[[#This Row],[Registered population 2025/26]]</f>
        <v>0.95212178432247252</v>
      </c>
    </row>
    <row r="1955" spans="1:14" ht="13" x14ac:dyDescent="0.3">
      <c r="A1955" s="6" t="s">
        <v>3584</v>
      </c>
      <c r="B1955" s="1" t="s">
        <v>8541</v>
      </c>
      <c r="C1955" s="106" t="s">
        <v>6335</v>
      </c>
      <c r="D1955" s="106" t="s">
        <v>6719</v>
      </c>
      <c r="E1955" s="106" t="s">
        <v>6364</v>
      </c>
      <c r="F1955" s="62">
        <v>5521.1688755580353</v>
      </c>
      <c r="G1955" s="62">
        <v>30.897975215730845</v>
      </c>
      <c r="H1955" s="62">
        <v>170592.93907885673</v>
      </c>
      <c r="I1955" s="127">
        <v>3732</v>
      </c>
      <c r="J1955" s="16">
        <v>3339.1086831619073</v>
      </c>
      <c r="K1955" s="17">
        <f>gp_need_index[[#This Row],[Normalised weighted population (base year)]]/gp_need_index[[#This Row],[Registered population (base year)]]</f>
        <v>0.89472365572398371</v>
      </c>
      <c r="L1955" s="113">
        <v>3767.2735365915569</v>
      </c>
      <c r="M1955" s="16">
        <v>3369.3931752410681</v>
      </c>
      <c r="N1955" s="17">
        <f>gp_need_index[[#This Row],[Normalised weighted population 2025/26]]/gp_need_index[[#This Row],[Registered population 2025/26]]</f>
        <v>0.89438506190594502</v>
      </c>
    </row>
    <row r="1956" spans="1:14" ht="13" x14ac:dyDescent="0.3">
      <c r="A1956" s="6" t="s">
        <v>3413</v>
      </c>
      <c r="B1956" s="1" t="s">
        <v>8542</v>
      </c>
      <c r="C1956" s="106" t="s">
        <v>6335</v>
      </c>
      <c r="D1956" s="106" t="s">
        <v>6719</v>
      </c>
      <c r="E1956" s="106" t="s">
        <v>6368</v>
      </c>
      <c r="F1956" s="62">
        <v>5326.7316973286288</v>
      </c>
      <c r="G1956" s="62">
        <v>59.116466123108125</v>
      </c>
      <c r="H1956" s="62">
        <v>314897.55393201415</v>
      </c>
      <c r="I1956" s="127">
        <v>6574</v>
      </c>
      <c r="J1956" s="16">
        <v>6163.6616516395634</v>
      </c>
      <c r="K1956" s="17">
        <f>gp_need_index[[#This Row],[Normalised weighted population (base year)]]/gp_need_index[[#This Row],[Registered population (base year)]]</f>
        <v>0.93758163243680614</v>
      </c>
      <c r="L1956" s="113">
        <v>6629.1922984144785</v>
      </c>
      <c r="M1956" s="16">
        <v>6219.563804034</v>
      </c>
      <c r="N1956" s="17">
        <f>gp_need_index[[#This Row],[Normalised weighted population 2025/26]]/gp_need_index[[#This Row],[Registered population 2025/26]]</f>
        <v>0.93820838558591058</v>
      </c>
    </row>
    <row r="1957" spans="1:14" ht="13" x14ac:dyDescent="0.3">
      <c r="A1957" s="6" t="s">
        <v>3399</v>
      </c>
      <c r="B1957" s="1" t="s">
        <v>8543</v>
      </c>
      <c r="C1957" s="106" t="s">
        <v>6335</v>
      </c>
      <c r="D1957" s="106" t="s">
        <v>6719</v>
      </c>
      <c r="E1957" s="106" t="s">
        <v>6368</v>
      </c>
      <c r="F1957" s="62">
        <v>5617.684321565448</v>
      </c>
      <c r="G1957" s="62">
        <v>65.144999340035014</v>
      </c>
      <c r="H1957" s="62">
        <v>365964.04142090614</v>
      </c>
      <c r="I1957" s="127">
        <v>6246.1666666666661</v>
      </c>
      <c r="J1957" s="16">
        <v>7163.2138764471601</v>
      </c>
      <c r="K1957" s="17">
        <f>gp_need_index[[#This Row],[Normalised weighted population (base year)]]/gp_need_index[[#This Row],[Registered population (base year)]]</f>
        <v>1.146817601693918</v>
      </c>
      <c r="L1957" s="113">
        <v>6300.4920397025153</v>
      </c>
      <c r="M1957" s="16">
        <v>7228.1816012165073</v>
      </c>
      <c r="N1957" s="17">
        <f>gp_need_index[[#This Row],[Normalised weighted population 2025/26]]/gp_need_index[[#This Row],[Registered population 2025/26]]</f>
        <v>1.1472408116172772</v>
      </c>
    </row>
    <row r="1958" spans="1:14" ht="13" x14ac:dyDescent="0.3">
      <c r="A1958" s="6" t="s">
        <v>3435</v>
      </c>
      <c r="B1958" s="1" t="s">
        <v>8544</v>
      </c>
      <c r="C1958" s="106" t="s">
        <v>6335</v>
      </c>
      <c r="D1958" s="106" t="s">
        <v>6719</v>
      </c>
      <c r="E1958" s="106" t="s">
        <v>6368</v>
      </c>
      <c r="F1958" s="62">
        <v>5491.7781835937503</v>
      </c>
      <c r="G1958" s="62">
        <v>58.793994709007094</v>
      </c>
      <c r="H1958" s="62">
        <v>322883.57746925153</v>
      </c>
      <c r="I1958" s="127">
        <v>5618.3333333333339</v>
      </c>
      <c r="J1958" s="16">
        <v>6319.9764480262893</v>
      </c>
      <c r="K1958" s="17">
        <f>gp_need_index[[#This Row],[Normalised weighted population (base year)]]/gp_need_index[[#This Row],[Registered population (base year)]]</f>
        <v>1.1248845650595589</v>
      </c>
      <c r="L1958" s="113">
        <v>5673.0308261693635</v>
      </c>
      <c r="M1958" s="16">
        <v>6377.2963183395532</v>
      </c>
      <c r="N1958" s="17">
        <f>gp_need_index[[#This Row],[Normalised weighted population 2025/26]]/gp_need_index[[#This Row],[Registered population 2025/26]]</f>
        <v>1.1241427226027847</v>
      </c>
    </row>
    <row r="1959" spans="1:14" ht="13" x14ac:dyDescent="0.3">
      <c r="A1959" s="6" t="s">
        <v>3410</v>
      </c>
      <c r="B1959" s="1" t="s">
        <v>9827</v>
      </c>
      <c r="C1959" s="106" t="s">
        <v>6335</v>
      </c>
      <c r="D1959" s="106" t="s">
        <v>6719</v>
      </c>
      <c r="E1959" s="106" t="s">
        <v>6368</v>
      </c>
      <c r="F1959" s="62">
        <v>5408.912027994792</v>
      </c>
      <c r="G1959" s="62">
        <v>26.618085558903594</v>
      </c>
      <c r="H1959" s="62">
        <v>143974.88314174811</v>
      </c>
      <c r="I1959" s="127">
        <v>3037.333333333333</v>
      </c>
      <c r="J1959" s="16">
        <v>2818.0989497672349</v>
      </c>
      <c r="K1959" s="17">
        <f>gp_need_index[[#This Row],[Normalised weighted population (base year)]]/gp_need_index[[#This Row],[Registered population (base year)]]</f>
        <v>0.92782011076620996</v>
      </c>
      <c r="L1959" s="113">
        <v>3063.2832623953</v>
      </c>
      <c r="M1959" s="16">
        <v>2843.6580744980001</v>
      </c>
      <c r="N1959" s="17">
        <f>gp_need_index[[#This Row],[Normalised weighted population 2025/26]]/gp_need_index[[#This Row],[Registered population 2025/26]]</f>
        <v>0.92830398984207341</v>
      </c>
    </row>
    <row r="1960" spans="1:14" ht="13" x14ac:dyDescent="0.3">
      <c r="A1960" s="6" t="s">
        <v>3432</v>
      </c>
      <c r="B1960" s="1" t="s">
        <v>8545</v>
      </c>
      <c r="C1960" s="106" t="s">
        <v>6335</v>
      </c>
      <c r="D1960" s="106" t="s">
        <v>6719</v>
      </c>
      <c r="E1960" s="106" t="s">
        <v>6359</v>
      </c>
      <c r="F1960" s="62">
        <v>5376.0942950581393</v>
      </c>
      <c r="G1960" s="62">
        <v>48.499249779111395</v>
      </c>
      <c r="H1960" s="62">
        <v>260736.5400520805</v>
      </c>
      <c r="I1960" s="127">
        <v>5885.5833333333339</v>
      </c>
      <c r="J1960" s="16">
        <v>5103.5385732058112</v>
      </c>
      <c r="K1960" s="17">
        <f>gp_need_index[[#This Row],[Normalised weighted population (base year)]]/gp_need_index[[#This Row],[Registered population (base year)]]</f>
        <v>0.86712536110084992</v>
      </c>
      <c r="L1960" s="113">
        <v>5943.1844165586554</v>
      </c>
      <c r="M1960" s="16">
        <v>5149.8257977802414</v>
      </c>
      <c r="N1960" s="17">
        <f>gp_need_index[[#This Row],[Normalised weighted population 2025/26]]/gp_need_index[[#This Row],[Registered population 2025/26]]</f>
        <v>0.86650950682802452</v>
      </c>
    </row>
    <row r="1961" spans="1:14" ht="13" x14ac:dyDescent="0.3">
      <c r="A1961" s="6" t="s">
        <v>3443</v>
      </c>
      <c r="B1961" s="1" t="s">
        <v>8546</v>
      </c>
      <c r="C1961" s="106" t="s">
        <v>6335</v>
      </c>
      <c r="D1961" s="106" t="s">
        <v>6719</v>
      </c>
      <c r="E1961" s="106" t="s">
        <v>6368</v>
      </c>
      <c r="F1961" s="62">
        <v>5491.2730344742067</v>
      </c>
      <c r="G1961" s="62">
        <v>78.704706482105152</v>
      </c>
      <c r="H1961" s="62">
        <v>432189.03239139135</v>
      </c>
      <c r="I1961" s="127">
        <v>6337.4166666666661</v>
      </c>
      <c r="J1961" s="16">
        <v>8459.4717613625926</v>
      </c>
      <c r="K1961" s="17">
        <f>gp_need_index[[#This Row],[Normalised weighted population (base year)]]/gp_need_index[[#This Row],[Registered population (base year)]]</f>
        <v>1.3348454435475958</v>
      </c>
      <c r="L1961" s="113">
        <v>6388.6295559466089</v>
      </c>
      <c r="M1961" s="16">
        <v>8536.1960701108401</v>
      </c>
      <c r="N1961" s="17">
        <f>gp_need_index[[#This Row],[Normalised weighted population 2025/26]]/gp_need_index[[#This Row],[Registered population 2025/26]]</f>
        <v>1.3361544906239322</v>
      </c>
    </row>
    <row r="1962" spans="1:14" ht="13" x14ac:dyDescent="0.3">
      <c r="A1962" s="6" t="s">
        <v>3441</v>
      </c>
      <c r="B1962" s="1" t="s">
        <v>8547</v>
      </c>
      <c r="C1962" s="106" t="s">
        <v>6335</v>
      </c>
      <c r="D1962" s="106" t="s">
        <v>6719</v>
      </c>
      <c r="E1962" s="106" t="s">
        <v>6368</v>
      </c>
      <c r="F1962" s="62">
        <v>5482.5807331364331</v>
      </c>
      <c r="G1962" s="62">
        <v>80.368595347600603</v>
      </c>
      <c r="H1962" s="62">
        <v>440627.31240199343</v>
      </c>
      <c r="I1962" s="127">
        <v>6277.4166666666661</v>
      </c>
      <c r="J1962" s="16">
        <v>8624.6388204829491</v>
      </c>
      <c r="K1962" s="17">
        <f>gp_need_index[[#This Row],[Normalised weighted population (base year)]]/gp_need_index[[#This Row],[Registered population (base year)]]</f>
        <v>1.3739153028155877</v>
      </c>
      <c r="L1962" s="113">
        <v>6330.245255434701</v>
      </c>
      <c r="M1962" s="16">
        <v>8702.8611339289455</v>
      </c>
      <c r="N1962" s="17">
        <f>gp_need_index[[#This Row],[Normalised weighted population 2025/26]]/gp_need_index[[#This Row],[Registered population 2025/26]]</f>
        <v>1.374806312039377</v>
      </c>
    </row>
    <row r="1963" spans="1:14" ht="13" x14ac:dyDescent="0.3">
      <c r="A1963" s="6" t="s">
        <v>3409</v>
      </c>
      <c r="B1963" s="1" t="s">
        <v>8548</v>
      </c>
      <c r="C1963" s="106" t="s">
        <v>6335</v>
      </c>
      <c r="D1963" s="106" t="s">
        <v>6719</v>
      </c>
      <c r="E1963" s="106" t="s">
        <v>6368</v>
      </c>
      <c r="F1963" s="62">
        <v>5452.1874023437504</v>
      </c>
      <c r="G1963" s="62">
        <v>23.61255521118656</v>
      </c>
      <c r="H1963" s="62">
        <v>128740.07605957764</v>
      </c>
      <c r="I1963" s="127">
        <v>3311.833333333333</v>
      </c>
      <c r="J1963" s="16">
        <v>2519.8997576491074</v>
      </c>
      <c r="K1963" s="17">
        <f>gp_need_index[[#This Row],[Normalised weighted population (base year)]]/gp_need_index[[#This Row],[Registered population (base year)]]</f>
        <v>0.76087758773562708</v>
      </c>
      <c r="L1963" s="113">
        <v>3344.9760881745715</v>
      </c>
      <c r="M1963" s="16">
        <v>2542.75432498788</v>
      </c>
      <c r="N1963" s="17">
        <f>gp_need_index[[#This Row],[Normalised weighted population 2025/26]]/gp_need_index[[#This Row],[Registered population 2025/26]]</f>
        <v>0.76017115158976156</v>
      </c>
    </row>
    <row r="1964" spans="1:14" ht="13" x14ac:dyDescent="0.3">
      <c r="A1964" s="6" t="s">
        <v>3423</v>
      </c>
      <c r="B1964" s="1" t="s">
        <v>8549</v>
      </c>
      <c r="C1964" s="106" t="s">
        <v>6335</v>
      </c>
      <c r="D1964" s="106" t="s">
        <v>6719</v>
      </c>
      <c r="E1964" s="106" t="s">
        <v>6368</v>
      </c>
      <c r="F1964" s="62">
        <v>5689.512607859142</v>
      </c>
      <c r="G1964" s="62">
        <v>64.183856457948508</v>
      </c>
      <c r="H1964" s="62">
        <v>365174.86053851945</v>
      </c>
      <c r="I1964" s="127">
        <v>7380.666666666667</v>
      </c>
      <c r="J1964" s="16">
        <v>7147.7668084079332</v>
      </c>
      <c r="K1964" s="17">
        <f>gp_need_index[[#This Row],[Normalised weighted population (base year)]]/gp_need_index[[#This Row],[Registered population (base year)]]</f>
        <v>0.96844460415607436</v>
      </c>
      <c r="L1964" s="113">
        <v>7441.8209917160293</v>
      </c>
      <c r="M1964" s="16">
        <v>7212.5944339310236</v>
      </c>
      <c r="N1964" s="17">
        <f>gp_need_index[[#This Row],[Normalised weighted population 2025/26]]/gp_need_index[[#This Row],[Registered population 2025/26]]</f>
        <v>0.96919751791393904</v>
      </c>
    </row>
    <row r="1965" spans="1:14" ht="13" x14ac:dyDescent="0.3">
      <c r="A1965" s="6" t="s">
        <v>3395</v>
      </c>
      <c r="B1965" s="1" t="s">
        <v>8550</v>
      </c>
      <c r="C1965" s="106" t="s">
        <v>6335</v>
      </c>
      <c r="D1965" s="106" t="s">
        <v>6719</v>
      </c>
      <c r="E1965" s="106" t="s">
        <v>6368</v>
      </c>
      <c r="F1965" s="62">
        <v>5586.9054904513887</v>
      </c>
      <c r="G1965" s="62">
        <v>50.959562490311122</v>
      </c>
      <c r="H1965" s="62">
        <v>284706.25946811982</v>
      </c>
      <c r="I1965" s="127">
        <v>4930.3333333333339</v>
      </c>
      <c r="J1965" s="16">
        <v>5572.7109707694299</v>
      </c>
      <c r="K1965" s="17">
        <f>gp_need_index[[#This Row],[Normalised weighted population (base year)]]/gp_need_index[[#This Row],[Registered population (base year)]]</f>
        <v>1.1302909142254267</v>
      </c>
      <c r="L1965" s="113">
        <v>4974.9467318340803</v>
      </c>
      <c r="M1965" s="16">
        <v>5623.2534170530016</v>
      </c>
      <c r="N1965" s="17">
        <f>gp_need_index[[#This Row],[Normalised weighted population 2025/26]]/gp_need_index[[#This Row],[Registered population 2025/26]]</f>
        <v>1.1303142968487452</v>
      </c>
    </row>
    <row r="1966" spans="1:14" ht="13" x14ac:dyDescent="0.3">
      <c r="A1966" s="6" t="s">
        <v>3398</v>
      </c>
      <c r="B1966" s="1" t="s">
        <v>8551</v>
      </c>
      <c r="C1966" s="106" t="s">
        <v>6335</v>
      </c>
      <c r="D1966" s="106" t="s">
        <v>6719</v>
      </c>
      <c r="E1966" s="106" t="s">
        <v>6368</v>
      </c>
      <c r="F1966" s="62">
        <v>5519.4058408994933</v>
      </c>
      <c r="G1966" s="62">
        <v>45.193961703063955</v>
      </c>
      <c r="H1966" s="62">
        <v>249443.8161972792</v>
      </c>
      <c r="I1966" s="127">
        <v>4282.0833333333339</v>
      </c>
      <c r="J1966" s="16">
        <v>4882.4999271532561</v>
      </c>
      <c r="K1966" s="17">
        <f>gp_need_index[[#This Row],[Normalised weighted population (base year)]]/gp_need_index[[#This Row],[Registered population (base year)]]</f>
        <v>1.1402159993351964</v>
      </c>
      <c r="L1966" s="113">
        <v>4318.7490976718755</v>
      </c>
      <c r="M1966" s="16">
        <v>4926.7824122116217</v>
      </c>
      <c r="N1966" s="17">
        <f>gp_need_index[[#This Row],[Normalised weighted population 2025/26]]/gp_need_index[[#This Row],[Registered population 2025/26]]</f>
        <v>1.1407892194680911</v>
      </c>
    </row>
    <row r="1967" spans="1:14" ht="13" x14ac:dyDescent="0.3">
      <c r="A1967" s="6" t="s">
        <v>3446</v>
      </c>
      <c r="B1967" s="1" t="s">
        <v>8552</v>
      </c>
      <c r="C1967" s="106" t="s">
        <v>6335</v>
      </c>
      <c r="D1967" s="106" t="s">
        <v>6719</v>
      </c>
      <c r="E1967" s="106" t="s">
        <v>6368</v>
      </c>
      <c r="F1967" s="62">
        <v>5450.7379065225286</v>
      </c>
      <c r="G1967" s="62">
        <v>49.128361907992499</v>
      </c>
      <c r="H1967" s="62">
        <v>267785.82453725219</v>
      </c>
      <c r="I1967" s="127">
        <v>5417.5</v>
      </c>
      <c r="J1967" s="16">
        <v>5241.5180649808763</v>
      </c>
      <c r="K1967" s="17">
        <f>gp_need_index[[#This Row],[Normalised weighted population (base year)]]/gp_need_index[[#This Row],[Registered population (base year)]]</f>
        <v>0.9675160249157132</v>
      </c>
      <c r="L1967" s="113">
        <v>5463.5225749429974</v>
      </c>
      <c r="M1967" s="16">
        <v>5289.0567129806113</v>
      </c>
      <c r="N1967" s="17">
        <f>gp_need_index[[#This Row],[Normalised weighted population 2025/26]]/gp_need_index[[#This Row],[Registered population 2025/26]]</f>
        <v>0.96806714723527865</v>
      </c>
    </row>
    <row r="1968" spans="1:14" ht="13" x14ac:dyDescent="0.3">
      <c r="A1968" s="6" t="s">
        <v>3407</v>
      </c>
      <c r="B1968" s="1" t="s">
        <v>8553</v>
      </c>
      <c r="C1968" s="106" t="s">
        <v>6335</v>
      </c>
      <c r="D1968" s="106" t="s">
        <v>6719</v>
      </c>
      <c r="E1968" s="106" t="s">
        <v>6368</v>
      </c>
      <c r="F1968" s="62">
        <v>5474.0751207139756</v>
      </c>
      <c r="G1968" s="62">
        <v>94.919530396255439</v>
      </c>
      <c r="H1968" s="62">
        <v>519596.63981199585</v>
      </c>
      <c r="I1968" s="127">
        <v>7911.333333333333</v>
      </c>
      <c r="J1968" s="16">
        <v>10170.348556665553</v>
      </c>
      <c r="K1968" s="17">
        <f>gp_need_index[[#This Row],[Normalised weighted population (base year)]]/gp_need_index[[#This Row],[Registered population (base year)]]</f>
        <v>1.2855416562735593</v>
      </c>
      <c r="L1968" s="113">
        <v>7981.0266062102746</v>
      </c>
      <c r="M1968" s="16">
        <v>10262.589890965275</v>
      </c>
      <c r="N1968" s="17">
        <f>gp_need_index[[#This Row],[Normalised weighted population 2025/26]]/gp_need_index[[#This Row],[Registered population 2025/26]]</f>
        <v>1.2858734091901971</v>
      </c>
    </row>
    <row r="1969" spans="1:14" ht="13" x14ac:dyDescent="0.3">
      <c r="A1969" s="6" t="s">
        <v>3492</v>
      </c>
      <c r="B1969" s="1" t="s">
        <v>8554</v>
      </c>
      <c r="C1969" s="106" t="s">
        <v>6335</v>
      </c>
      <c r="D1969" s="106" t="s">
        <v>6719</v>
      </c>
      <c r="E1969" s="106" t="s">
        <v>6359</v>
      </c>
      <c r="F1969" s="62">
        <v>5384.9801233803355</v>
      </c>
      <c r="G1969" s="62">
        <v>69.037459545386</v>
      </c>
      <c r="H1969" s="62">
        <v>371765.3474205776</v>
      </c>
      <c r="I1969" s="127">
        <v>7359.2500000000018</v>
      </c>
      <c r="J1969" s="16">
        <v>7276.7660043475298</v>
      </c>
      <c r="K1969" s="17">
        <f>gp_need_index[[#This Row],[Normalised weighted population (base year)]]/gp_need_index[[#This Row],[Registered population (base year)]]</f>
        <v>0.98879179323267019</v>
      </c>
      <c r="L1969" s="113">
        <v>7423.5794615328132</v>
      </c>
      <c r="M1969" s="16">
        <v>7342.7636053036895</v>
      </c>
      <c r="N1969" s="17">
        <f>gp_need_index[[#This Row],[Normalised weighted population 2025/26]]/gp_need_index[[#This Row],[Registered population 2025/26]]</f>
        <v>0.98911362683623283</v>
      </c>
    </row>
    <row r="1970" spans="1:14" ht="13" x14ac:dyDescent="0.3">
      <c r="A1970" s="6" t="s">
        <v>3524</v>
      </c>
      <c r="B1970" s="1" t="s">
        <v>8555</v>
      </c>
      <c r="C1970" s="106" t="s">
        <v>6335</v>
      </c>
      <c r="D1970" s="106" t="s">
        <v>6719</v>
      </c>
      <c r="E1970" s="106" t="s">
        <v>6359</v>
      </c>
      <c r="F1970" s="62">
        <v>5548.5209050582625</v>
      </c>
      <c r="G1970" s="62">
        <v>72.491449720395281</v>
      </c>
      <c r="H1970" s="62">
        <v>402220.32421159314</v>
      </c>
      <c r="I1970" s="127">
        <v>7666</v>
      </c>
      <c r="J1970" s="16">
        <v>7872.8778832885855</v>
      </c>
      <c r="K1970" s="17">
        <f>gp_need_index[[#This Row],[Normalised weighted population (base year)]]/gp_need_index[[#This Row],[Registered population (base year)]]</f>
        <v>1.0269864183783701</v>
      </c>
      <c r="L1970" s="113">
        <v>7737.0486426249518</v>
      </c>
      <c r="M1970" s="16">
        <v>7944.2820005306994</v>
      </c>
      <c r="N1970" s="17">
        <f>gp_need_index[[#This Row],[Normalised weighted population 2025/26]]/gp_need_index[[#This Row],[Registered population 2025/26]]</f>
        <v>1.0267845489252914</v>
      </c>
    </row>
    <row r="1971" spans="1:14" ht="13" x14ac:dyDescent="0.3">
      <c r="A1971" s="6" t="s">
        <v>3522</v>
      </c>
      <c r="B1971" s="1" t="s">
        <v>8556</v>
      </c>
      <c r="C1971" s="106" t="s">
        <v>6335</v>
      </c>
      <c r="D1971" s="106" t="s">
        <v>6719</v>
      </c>
      <c r="E1971" s="106" t="s">
        <v>6359</v>
      </c>
      <c r="F1971" s="62">
        <v>5470.3375315946687</v>
      </c>
      <c r="G1971" s="62">
        <v>40.725477786351803</v>
      </c>
      <c r="H1971" s="62">
        <v>222782.10962680524</v>
      </c>
      <c r="I1971" s="127">
        <v>4002.9166666666661</v>
      </c>
      <c r="J1971" s="16">
        <v>4360.6357960931064</v>
      </c>
      <c r="K1971" s="17">
        <f>gp_need_index[[#This Row],[Normalised weighted population (base year)]]/gp_need_index[[#This Row],[Registered population (base year)]]</f>
        <v>1.0893646206540499</v>
      </c>
      <c r="L1971" s="113">
        <v>4041.446505279564</v>
      </c>
      <c r="M1971" s="16">
        <v>4400.1851647293606</v>
      </c>
      <c r="N1971" s="17">
        <f>gp_need_index[[#This Row],[Normalised weighted population 2025/26]]/gp_need_index[[#This Row],[Registered population 2025/26]]</f>
        <v>1.0887649159728223</v>
      </c>
    </row>
    <row r="1972" spans="1:14" ht="13" x14ac:dyDescent="0.3">
      <c r="A1972" s="6" t="s">
        <v>3440</v>
      </c>
      <c r="B1972" s="1" t="s">
        <v>8557</v>
      </c>
      <c r="C1972" s="106" t="s">
        <v>6335</v>
      </c>
      <c r="D1972" s="106" t="s">
        <v>6719</v>
      </c>
      <c r="E1972" s="106" t="s">
        <v>6368</v>
      </c>
      <c r="F1972" s="62">
        <v>5619.7223933293271</v>
      </c>
      <c r="G1972" s="62">
        <v>58.455547003758248</v>
      </c>
      <c r="H1972" s="62">
        <v>328503.94651133526</v>
      </c>
      <c r="I1972" s="127">
        <v>6024.3333333333339</v>
      </c>
      <c r="J1972" s="16">
        <v>6429.9869981248548</v>
      </c>
      <c r="K1972" s="17">
        <f>gp_need_index[[#This Row],[Normalised weighted population (base year)]]/gp_need_index[[#This Row],[Registered population (base year)]]</f>
        <v>1.0673358598115732</v>
      </c>
      <c r="L1972" s="113">
        <v>6073.4895976057614</v>
      </c>
      <c r="M1972" s="16">
        <v>6488.304623812146</v>
      </c>
      <c r="N1972" s="17">
        <f>gp_need_index[[#This Row],[Normalised weighted population 2025/26]]/gp_need_index[[#This Row],[Registered population 2025/26]]</f>
        <v>1.0682992898135382</v>
      </c>
    </row>
    <row r="1973" spans="1:14" ht="13" x14ac:dyDescent="0.3">
      <c r="A1973" s="6" t="s">
        <v>3578</v>
      </c>
      <c r="B1973" s="1" t="s">
        <v>8558</v>
      </c>
      <c r="C1973" s="106" t="s">
        <v>6335</v>
      </c>
      <c r="D1973" s="106" t="s">
        <v>6719</v>
      </c>
      <c r="E1973" s="106" t="s">
        <v>6364</v>
      </c>
      <c r="F1973" s="62">
        <v>5333.3714870876738</v>
      </c>
      <c r="G1973" s="62">
        <v>49.88971689520546</v>
      </c>
      <c r="H1973" s="62">
        <v>266080.39358776499</v>
      </c>
      <c r="I1973" s="127">
        <v>6520.583333333333</v>
      </c>
      <c r="J1973" s="16">
        <v>5208.1367344128312</v>
      </c>
      <c r="K1973" s="17">
        <f>gp_need_index[[#This Row],[Normalised weighted population (base year)]]/gp_need_index[[#This Row],[Registered population (base year)]]</f>
        <v>0.79872251732275967</v>
      </c>
      <c r="L1973" s="113">
        <v>6579.449523807154</v>
      </c>
      <c r="M1973" s="16">
        <v>5255.3726259775094</v>
      </c>
      <c r="N1973" s="17">
        <f>gp_need_index[[#This Row],[Normalised weighted population 2025/26]]/gp_need_index[[#This Row],[Registered population 2025/26]]</f>
        <v>0.79875567203022235</v>
      </c>
    </row>
    <row r="1974" spans="1:14" ht="13" x14ac:dyDescent="0.3">
      <c r="A1974" s="6" t="s">
        <v>3390</v>
      </c>
      <c r="B1974" s="1" t="s">
        <v>8559</v>
      </c>
      <c r="C1974" s="106" t="s">
        <v>6335</v>
      </c>
      <c r="D1974" s="106" t="s">
        <v>6719</v>
      </c>
      <c r="E1974" s="106" t="s">
        <v>6368</v>
      </c>
      <c r="F1974" s="62">
        <v>5478.3315855704695</v>
      </c>
      <c r="G1974" s="62">
        <v>140.63393342984796</v>
      </c>
      <c r="H1974" s="62">
        <v>770439.31951175083</v>
      </c>
      <c r="I1974" s="127">
        <v>13609.333333333334</v>
      </c>
      <c r="J1974" s="16">
        <v>15080.229202463419</v>
      </c>
      <c r="K1974" s="17">
        <f>gp_need_index[[#This Row],[Normalised weighted population (base year)]]/gp_need_index[[#This Row],[Registered population (base year)]]</f>
        <v>1.1080799355195026</v>
      </c>
      <c r="L1974" s="113">
        <v>13723.740615293002</v>
      </c>
      <c r="M1974" s="16">
        <v>15217.001354905451</v>
      </c>
      <c r="N1974" s="17">
        <f>gp_need_index[[#This Row],[Normalised weighted population 2025/26]]/gp_need_index[[#This Row],[Registered population 2025/26]]</f>
        <v>1.1088085807996428</v>
      </c>
    </row>
    <row r="1975" spans="1:14" ht="13" x14ac:dyDescent="0.3">
      <c r="A1975" s="6" t="s">
        <v>3458</v>
      </c>
      <c r="B1975" s="1" t="s">
        <v>8560</v>
      </c>
      <c r="C1975" s="106" t="s">
        <v>6335</v>
      </c>
      <c r="D1975" s="106" t="s">
        <v>6719</v>
      </c>
      <c r="E1975" s="106" t="s">
        <v>6368</v>
      </c>
      <c r="F1975" s="62">
        <v>5654.1595848570478</v>
      </c>
      <c r="G1975" s="62">
        <v>62.421312499508133</v>
      </c>
      <c r="H1975" s="62">
        <v>352940.06236845098</v>
      </c>
      <c r="I1975" s="127">
        <v>8128.916666666667</v>
      </c>
      <c r="J1975" s="16">
        <v>6908.2884277258081</v>
      </c>
      <c r="K1975" s="17">
        <f>gp_need_index[[#This Row],[Normalised weighted population (base year)]]/gp_need_index[[#This Row],[Registered population (base year)]]</f>
        <v>0.84984121636451859</v>
      </c>
      <c r="L1975" s="113">
        <v>8200.5823195633529</v>
      </c>
      <c r="M1975" s="16">
        <v>6970.9440720973198</v>
      </c>
      <c r="N1975" s="17">
        <f>gp_need_index[[#This Row],[Normalised weighted population 2025/26]]/gp_need_index[[#This Row],[Registered population 2025/26]]</f>
        <v>0.85005476446073813</v>
      </c>
    </row>
    <row r="1976" spans="1:14" ht="13" x14ac:dyDescent="0.3">
      <c r="A1976" s="6" t="s">
        <v>3391</v>
      </c>
      <c r="B1976" s="1" t="s">
        <v>8561</v>
      </c>
      <c r="C1976" s="106" t="s">
        <v>6335</v>
      </c>
      <c r="D1976" s="106" t="s">
        <v>6719</v>
      </c>
      <c r="E1976" s="106" t="s">
        <v>6368</v>
      </c>
      <c r="F1976" s="62">
        <v>5375.9811804279007</v>
      </c>
      <c r="G1976" s="62">
        <v>149.36531724813742</v>
      </c>
      <c r="H1976" s="62">
        <v>802985.13453462964</v>
      </c>
      <c r="I1976" s="127">
        <v>14266.083333333336</v>
      </c>
      <c r="J1976" s="16">
        <v>15717.266199013675</v>
      </c>
      <c r="K1976" s="17">
        <f>gp_need_index[[#This Row],[Normalised weighted population (base year)]]/gp_need_index[[#This Row],[Registered population (base year)]]</f>
        <v>1.1017225843823291</v>
      </c>
      <c r="L1976" s="113">
        <v>14396.272808766758</v>
      </c>
      <c r="M1976" s="16">
        <v>15859.816043560622</v>
      </c>
      <c r="N1976" s="17">
        <f>gp_need_index[[#This Row],[Normalised weighted population 2025/26]]/gp_need_index[[#This Row],[Registered population 2025/26]]</f>
        <v>1.1016612601216216</v>
      </c>
    </row>
    <row r="1977" spans="1:14" ht="13" x14ac:dyDescent="0.3">
      <c r="A1977" s="6" t="s">
        <v>3451</v>
      </c>
      <c r="B1977" s="1" t="s">
        <v>8562</v>
      </c>
      <c r="C1977" s="106" t="s">
        <v>6335</v>
      </c>
      <c r="D1977" s="106" t="s">
        <v>6719</v>
      </c>
      <c r="E1977" s="106" t="s">
        <v>6368</v>
      </c>
      <c r="F1977" s="62">
        <v>5499.0764187587783</v>
      </c>
      <c r="G1977" s="62">
        <v>115.76587786836728</v>
      </c>
      <c r="H1977" s="62">
        <v>636605.4090828473</v>
      </c>
      <c r="I1977" s="127">
        <v>14466.166666666664</v>
      </c>
      <c r="J1977" s="16">
        <v>12460.625045177101</v>
      </c>
      <c r="K1977" s="17">
        <f>gp_need_index[[#This Row],[Normalised weighted population (base year)]]/gp_need_index[[#This Row],[Registered population (base year)]]</f>
        <v>0.86136329908939968</v>
      </c>
      <c r="L1977" s="113">
        <v>14589.803998385181</v>
      </c>
      <c r="M1977" s="16">
        <v>12573.63834791414</v>
      </c>
      <c r="N1977" s="17">
        <f>gp_need_index[[#This Row],[Normalised weighted population 2025/26]]/gp_need_index[[#This Row],[Registered population 2025/26]]</f>
        <v>0.86180995641242386</v>
      </c>
    </row>
    <row r="1978" spans="1:14" ht="13" x14ac:dyDescent="0.3">
      <c r="A1978" s="6" t="s">
        <v>3419</v>
      </c>
      <c r="B1978" s="1" t="s">
        <v>8563</v>
      </c>
      <c r="C1978" s="106" t="s">
        <v>6335</v>
      </c>
      <c r="D1978" s="106" t="s">
        <v>6719</v>
      </c>
      <c r="E1978" s="106" t="s">
        <v>6368</v>
      </c>
      <c r="F1978" s="62">
        <v>5546.2494542738968</v>
      </c>
      <c r="G1978" s="62">
        <v>99.836762510886928</v>
      </c>
      <c r="H1978" s="62">
        <v>553719.58959247929</v>
      </c>
      <c r="I1978" s="127">
        <v>9649.8333333333321</v>
      </c>
      <c r="J1978" s="16">
        <v>10838.255672413416</v>
      </c>
      <c r="K1978" s="17">
        <f>gp_need_index[[#This Row],[Normalised weighted population (base year)]]/gp_need_index[[#This Row],[Registered population (base year)]]</f>
        <v>1.1231547010221334</v>
      </c>
      <c r="L1978" s="113">
        <v>9730.7871521167672</v>
      </c>
      <c r="M1978" s="16">
        <v>10936.554679486258</v>
      </c>
      <c r="N1978" s="17">
        <f>gp_need_index[[#This Row],[Normalised weighted population 2025/26]]/gp_need_index[[#This Row],[Registered population 2025/26]]</f>
        <v>1.1239126402129962</v>
      </c>
    </row>
    <row r="1979" spans="1:14" ht="13" x14ac:dyDescent="0.3">
      <c r="A1979" s="6" t="s">
        <v>3591</v>
      </c>
      <c r="B1979" s="1" t="s">
        <v>8564</v>
      </c>
      <c r="C1979" s="106" t="s">
        <v>6335</v>
      </c>
      <c r="D1979" s="106" t="s">
        <v>6719</v>
      </c>
      <c r="E1979" s="106" t="s">
        <v>6364</v>
      </c>
      <c r="F1979" s="62">
        <v>5471.6187603608214</v>
      </c>
      <c r="G1979" s="62">
        <v>1184.0815772421633</v>
      </c>
      <c r="H1979" s="62">
        <v>6478842.9718358517</v>
      </c>
      <c r="I1979" s="127">
        <v>98364.166666666686</v>
      </c>
      <c r="J1979" s="16">
        <v>126813.92876465688</v>
      </c>
      <c r="K1979" s="17">
        <f>gp_need_index[[#This Row],[Normalised weighted population (base year)]]/gp_need_index[[#This Row],[Registered population (base year)]]</f>
        <v>1.2892289241304695</v>
      </c>
      <c r="L1979" s="113">
        <v>99211.019036914731</v>
      </c>
      <c r="M1979" s="16">
        <v>127964.08462528129</v>
      </c>
      <c r="N1979" s="17">
        <f>gp_need_index[[#This Row],[Normalised weighted population 2025/26]]/gp_need_index[[#This Row],[Registered population 2025/26]]</f>
        <v>1.2898172588839958</v>
      </c>
    </row>
    <row r="1980" spans="1:14" ht="13" x14ac:dyDescent="0.3">
      <c r="A1980" s="6" t="s">
        <v>3577</v>
      </c>
      <c r="B1980" s="1" t="s">
        <v>8565</v>
      </c>
      <c r="C1980" s="106" t="s">
        <v>6335</v>
      </c>
      <c r="D1980" s="106" t="s">
        <v>6719</v>
      </c>
      <c r="E1980" s="106" t="s">
        <v>6364</v>
      </c>
      <c r="F1980" s="62">
        <v>5427.1961669921875</v>
      </c>
      <c r="G1980" s="62">
        <v>46.530851835950259</v>
      </c>
      <c r="H1980" s="62">
        <v>252532.06073095064</v>
      </c>
      <c r="I1980" s="127">
        <v>5428.5</v>
      </c>
      <c r="J1980" s="16">
        <v>4942.9478225573139</v>
      </c>
      <c r="K1980" s="17">
        <f>gp_need_index[[#This Row],[Normalised weighted population (base year)]]/gp_need_index[[#This Row],[Registered population (base year)]]</f>
        <v>0.91055500093162267</v>
      </c>
      <c r="L1980" s="113">
        <v>5473.2887042683224</v>
      </c>
      <c r="M1980" s="16">
        <v>4987.7785478747637</v>
      </c>
      <c r="N1980" s="17">
        <f>gp_need_index[[#This Row],[Normalised weighted population 2025/26]]/gp_need_index[[#This Row],[Registered population 2025/26]]</f>
        <v>0.91129461962879188</v>
      </c>
    </row>
    <row r="1981" spans="1:14" ht="13" x14ac:dyDescent="0.3">
      <c r="A1981" s="6" t="s">
        <v>3496</v>
      </c>
      <c r="B1981" s="1" t="s">
        <v>8566</v>
      </c>
      <c r="C1981" s="106" t="s">
        <v>6335</v>
      </c>
      <c r="D1981" s="106" t="s">
        <v>6719</v>
      </c>
      <c r="E1981" s="106" t="s">
        <v>6359</v>
      </c>
      <c r="F1981" s="62">
        <v>5553.3269282322308</v>
      </c>
      <c r="G1981" s="62">
        <v>109.91763172939905</v>
      </c>
      <c r="H1981" s="62">
        <v>610408.54417038523</v>
      </c>
      <c r="I1981" s="127">
        <v>11031.166666666666</v>
      </c>
      <c r="J1981" s="16">
        <v>11947.859513536974</v>
      </c>
      <c r="K1981" s="17">
        <f>gp_need_index[[#This Row],[Normalised weighted population (base year)]]/gp_need_index[[#This Row],[Registered population (base year)]]</f>
        <v>1.0831002626077908</v>
      </c>
      <c r="L1981" s="113">
        <v>11128.093803670918</v>
      </c>
      <c r="M1981" s="16">
        <v>12056.222220814296</v>
      </c>
      <c r="N1981" s="17">
        <f>gp_need_index[[#This Row],[Normalised weighted population 2025/26]]/gp_need_index[[#This Row],[Registered population 2025/26]]</f>
        <v>1.0834040792177011</v>
      </c>
    </row>
    <row r="1982" spans="1:14" ht="13" x14ac:dyDescent="0.3">
      <c r="A1982" s="6" t="s">
        <v>3453</v>
      </c>
      <c r="B1982" s="1" t="s">
        <v>8567</v>
      </c>
      <c r="C1982" s="106" t="s">
        <v>6335</v>
      </c>
      <c r="D1982" s="106" t="s">
        <v>6719</v>
      </c>
      <c r="E1982" s="106" t="s">
        <v>6368</v>
      </c>
      <c r="F1982" s="62">
        <v>5471.1282891167539</v>
      </c>
      <c r="G1982" s="62">
        <v>78.279166416388875</v>
      </c>
      <c r="H1982" s="62">
        <v>428275.3618291833</v>
      </c>
      <c r="I1982" s="127">
        <v>9009.3333333333321</v>
      </c>
      <c r="J1982" s="16">
        <v>8382.8673518960131</v>
      </c>
      <c r="K1982" s="17">
        <f>gp_need_index[[#This Row],[Normalised weighted population (base year)]]/gp_need_index[[#This Row],[Registered population (base year)]]</f>
        <v>0.93046477932840177</v>
      </c>
      <c r="L1982" s="113">
        <v>9089.1917705210763</v>
      </c>
      <c r="M1982" s="16">
        <v>8458.896886723478</v>
      </c>
      <c r="N1982" s="17">
        <f>gp_need_index[[#This Row],[Normalised weighted population 2025/26]]/gp_need_index[[#This Row],[Registered population 2025/26]]</f>
        <v>0.93065446304677713</v>
      </c>
    </row>
    <row r="1983" spans="1:14" ht="13" x14ac:dyDescent="0.3">
      <c r="A1983" s="6" t="s">
        <v>3574</v>
      </c>
      <c r="B1983" s="1" t="s">
        <v>8568</v>
      </c>
      <c r="C1983" s="106" t="s">
        <v>6335</v>
      </c>
      <c r="D1983" s="106" t="s">
        <v>6719</v>
      </c>
      <c r="E1983" s="106" t="s">
        <v>6364</v>
      </c>
      <c r="F1983" s="62">
        <v>5420.9267578125</v>
      </c>
      <c r="G1983" s="62">
        <v>116.50981743840138</v>
      </c>
      <c r="H1983" s="62">
        <v>631591.18689967948</v>
      </c>
      <c r="I1983" s="127">
        <v>12473.666666666666</v>
      </c>
      <c r="J1983" s="16">
        <v>12362.478938301134</v>
      </c>
      <c r="K1983" s="17">
        <f>gp_need_index[[#This Row],[Normalised weighted population (base year)]]/gp_need_index[[#This Row],[Registered population (base year)]]</f>
        <v>0.99108620333244446</v>
      </c>
      <c r="L1983" s="113">
        <v>12575.559476436141</v>
      </c>
      <c r="M1983" s="16">
        <v>12474.602091816236</v>
      </c>
      <c r="N1983" s="17">
        <f>gp_need_index[[#This Row],[Normalised weighted population 2025/26]]/gp_need_index[[#This Row],[Registered population 2025/26]]</f>
        <v>0.99197193692979801</v>
      </c>
    </row>
    <row r="1984" spans="1:14" ht="13" x14ac:dyDescent="0.3">
      <c r="A1984" s="6" t="s">
        <v>3389</v>
      </c>
      <c r="B1984" s="1" t="s">
        <v>8569</v>
      </c>
      <c r="C1984" s="106" t="s">
        <v>6335</v>
      </c>
      <c r="D1984" s="106" t="s">
        <v>6719</v>
      </c>
      <c r="E1984" s="106" t="s">
        <v>6368</v>
      </c>
      <c r="F1984" s="62">
        <v>5382.6343718497983</v>
      </c>
      <c r="G1984" s="62">
        <v>51.54821948214358</v>
      </c>
      <c r="H1984" s="62">
        <v>277465.21799224342</v>
      </c>
      <c r="I1984" s="127">
        <v>6018</v>
      </c>
      <c r="J1984" s="16">
        <v>5430.9781147802505</v>
      </c>
      <c r="K1984" s="17">
        <f>gp_need_index[[#This Row],[Normalised weighted population (base year)]]/gp_need_index[[#This Row],[Registered population (base year)]]</f>
        <v>0.90245565217352119</v>
      </c>
      <c r="L1984" s="113">
        <v>6073.4526552912839</v>
      </c>
      <c r="M1984" s="16">
        <v>5480.2350960005833</v>
      </c>
      <c r="N1984" s="17">
        <f>gp_need_index[[#This Row],[Normalised weighted population 2025/26]]/gp_need_index[[#This Row],[Registered population 2025/26]]</f>
        <v>0.90232614083623741</v>
      </c>
    </row>
    <row r="1985" spans="1:14" ht="13" x14ac:dyDescent="0.3">
      <c r="A1985" s="6" t="s">
        <v>3417</v>
      </c>
      <c r="B1985" s="1" t="s">
        <v>8540</v>
      </c>
      <c r="C1985" s="106" t="s">
        <v>6335</v>
      </c>
      <c r="D1985" s="106" t="s">
        <v>6719</v>
      </c>
      <c r="E1985" s="106" t="s">
        <v>6368</v>
      </c>
      <c r="F1985" s="62">
        <v>5467.0156529017859</v>
      </c>
      <c r="G1985" s="62">
        <v>46.193998995958104</v>
      </c>
      <c r="H1985" s="62">
        <v>252543.31558103234</v>
      </c>
      <c r="I1985" s="127">
        <v>4566.75</v>
      </c>
      <c r="J1985" s="16">
        <v>4943.1681198793394</v>
      </c>
      <c r="K1985" s="17">
        <f>gp_need_index[[#This Row],[Normalised weighted population (base year)]]/gp_need_index[[#This Row],[Registered population (base year)]]</f>
        <v>1.0824258214001947</v>
      </c>
      <c r="L1985" s="113">
        <v>4606.7640788853914</v>
      </c>
      <c r="M1985" s="16">
        <v>4988.000843212767</v>
      </c>
      <c r="N1985" s="17">
        <f>gp_need_index[[#This Row],[Normalised weighted population 2025/26]]/gp_need_index[[#This Row],[Registered population 2025/26]]</f>
        <v>1.0827558689351455</v>
      </c>
    </row>
    <row r="1986" spans="1:14" ht="13" x14ac:dyDescent="0.3">
      <c r="A1986" s="6" t="s">
        <v>3510</v>
      </c>
      <c r="B1986" s="1" t="s">
        <v>8570</v>
      </c>
      <c r="C1986" s="106" t="s">
        <v>6335</v>
      </c>
      <c r="D1986" s="106" t="s">
        <v>6719</v>
      </c>
      <c r="E1986" s="106" t="s">
        <v>6359</v>
      </c>
      <c r="F1986" s="62">
        <v>5494.2564004434125</v>
      </c>
      <c r="G1986" s="62">
        <v>73.19182779807511</v>
      </c>
      <c r="H1986" s="62">
        <v>402134.66833972628</v>
      </c>
      <c r="I1986" s="127">
        <v>6177.75</v>
      </c>
      <c r="J1986" s="16">
        <v>7871.2012941691364</v>
      </c>
      <c r="K1986" s="17">
        <f>gp_need_index[[#This Row],[Normalised weighted population (base year)]]/gp_need_index[[#This Row],[Registered population (base year)]]</f>
        <v>1.2741210463630184</v>
      </c>
      <c r="L1986" s="113">
        <v>6231.529827348475</v>
      </c>
      <c r="M1986" s="16">
        <v>7942.5902053623531</v>
      </c>
      <c r="N1986" s="17">
        <f>gp_need_index[[#This Row],[Normalised weighted population 2025/26]]/gp_need_index[[#This Row],[Registered population 2025/26]]</f>
        <v>1.2745811101640729</v>
      </c>
    </row>
    <row r="1987" spans="1:14" ht="13" x14ac:dyDescent="0.3">
      <c r="A1987" s="6" t="s">
        <v>3494</v>
      </c>
      <c r="B1987" s="1" t="s">
        <v>8571</v>
      </c>
      <c r="C1987" s="106" t="s">
        <v>6335</v>
      </c>
      <c r="D1987" s="106" t="s">
        <v>6719</v>
      </c>
      <c r="E1987" s="106" t="s">
        <v>6359</v>
      </c>
      <c r="F1987" s="62">
        <v>5448.6369995117184</v>
      </c>
      <c r="G1987" s="62">
        <v>77.231198424879537</v>
      </c>
      <c r="H1987" s="62">
        <v>420804.76525442977</v>
      </c>
      <c r="I1987" s="127">
        <v>8546.3333333333321</v>
      </c>
      <c r="J1987" s="16">
        <v>8236.6412886963626</v>
      </c>
      <c r="K1987" s="17">
        <f>gp_need_index[[#This Row],[Normalised weighted population (base year)]]/gp_need_index[[#This Row],[Registered population (base year)]]</f>
        <v>0.96376316806775186</v>
      </c>
      <c r="L1987" s="113">
        <v>8623.6748603543347</v>
      </c>
      <c r="M1987" s="16">
        <v>8311.3446067178083</v>
      </c>
      <c r="N1987" s="17">
        <f>gp_need_index[[#This Row],[Normalised weighted population 2025/26]]/gp_need_index[[#This Row],[Registered population 2025/26]]</f>
        <v>0.96378223220446269</v>
      </c>
    </row>
    <row r="1988" spans="1:14" ht="13" x14ac:dyDescent="0.3">
      <c r="A1988" s="6" t="s">
        <v>3436</v>
      </c>
      <c r="B1988" s="1" t="s">
        <v>8572</v>
      </c>
      <c r="C1988" s="106" t="s">
        <v>6335</v>
      </c>
      <c r="D1988" s="106" t="s">
        <v>6719</v>
      </c>
      <c r="E1988" s="106" t="s">
        <v>6368</v>
      </c>
      <c r="F1988" s="62">
        <v>5338.773393110795</v>
      </c>
      <c r="G1988" s="62">
        <v>23.711646621633303</v>
      </c>
      <c r="H1988" s="62">
        <v>126591.10809042134</v>
      </c>
      <c r="I1988" s="127">
        <v>3015.583333333333</v>
      </c>
      <c r="J1988" s="16">
        <v>2477.8368349725151</v>
      </c>
      <c r="K1988" s="17">
        <f>gp_need_index[[#This Row],[Normalised weighted population (base year)]]/gp_need_index[[#This Row],[Registered population (base year)]]</f>
        <v>0.82167745377263068</v>
      </c>
      <c r="L1988" s="113">
        <v>3042.7075624530917</v>
      </c>
      <c r="M1988" s="16">
        <v>2500.3099070173344</v>
      </c>
      <c r="N1988" s="17">
        <f>gp_need_index[[#This Row],[Normalised weighted population 2025/26]]/gp_need_index[[#This Row],[Registered population 2025/26]]</f>
        <v>0.82173848642934799</v>
      </c>
    </row>
    <row r="1989" spans="1:14" ht="13" x14ac:dyDescent="0.3">
      <c r="A1989" s="6" t="s">
        <v>3439</v>
      </c>
      <c r="B1989" s="1" t="s">
        <v>8573</v>
      </c>
      <c r="C1989" s="106" t="s">
        <v>6335</v>
      </c>
      <c r="D1989" s="106" t="s">
        <v>6719</v>
      </c>
      <c r="E1989" s="106" t="s">
        <v>6368</v>
      </c>
      <c r="F1989" s="62">
        <v>5391.8825334821431</v>
      </c>
      <c r="G1989" s="62">
        <v>31.07669836796661</v>
      </c>
      <c r="H1989" s="62">
        <v>167561.90712853218</v>
      </c>
      <c r="I1989" s="127">
        <v>2766.5</v>
      </c>
      <c r="J1989" s="16">
        <v>3279.7806408705937</v>
      </c>
      <c r="K1989" s="17">
        <f>gp_need_index[[#This Row],[Normalised weighted population (base year)]]/gp_need_index[[#This Row],[Registered population (base year)]]</f>
        <v>1.1855342999712972</v>
      </c>
      <c r="L1989" s="113">
        <v>2790.2811311033306</v>
      </c>
      <c r="M1989" s="16">
        <v>3309.5270493480125</v>
      </c>
      <c r="N1989" s="17">
        <f>gp_need_index[[#This Row],[Normalised weighted population 2025/26]]/gp_need_index[[#This Row],[Registered population 2025/26]]</f>
        <v>1.1860908968836994</v>
      </c>
    </row>
    <row r="1990" spans="1:14" ht="13" x14ac:dyDescent="0.3">
      <c r="A1990" s="6" t="s">
        <v>3568</v>
      </c>
      <c r="B1990" s="1" t="s">
        <v>8574</v>
      </c>
      <c r="C1990" s="106" t="s">
        <v>6335</v>
      </c>
      <c r="D1990" s="106" t="s">
        <v>6719</v>
      </c>
      <c r="E1990" s="106" t="s">
        <v>6364</v>
      </c>
      <c r="F1990" s="62">
        <v>5533.7461263020832</v>
      </c>
      <c r="G1990" s="62">
        <v>57.938440341020438</v>
      </c>
      <c r="H1990" s="62">
        <v>320616.61980110622</v>
      </c>
      <c r="I1990" s="127">
        <v>7165.0833333333339</v>
      </c>
      <c r="J1990" s="16">
        <v>6275.6040485885533</v>
      </c>
      <c r="K1990" s="17">
        <f>gp_need_index[[#This Row],[Normalised weighted population (base year)]]/gp_need_index[[#This Row],[Registered population (base year)]]</f>
        <v>0.87585918497182669</v>
      </c>
      <c r="L1990" s="113">
        <v>7230.4982779717629</v>
      </c>
      <c r="M1990" s="16">
        <v>6332.5214774999895</v>
      </c>
      <c r="N1990" s="17">
        <f>gp_need_index[[#This Row],[Normalised weighted population 2025/26]]/gp_need_index[[#This Row],[Registered population 2025/26]]</f>
        <v>0.87580706530177532</v>
      </c>
    </row>
    <row r="1991" spans="1:14" ht="13" x14ac:dyDescent="0.3">
      <c r="A1991" s="6" t="s">
        <v>3495</v>
      </c>
      <c r="B1991" s="1" t="s">
        <v>8575</v>
      </c>
      <c r="C1991" s="106" t="s">
        <v>6335</v>
      </c>
      <c r="D1991" s="106" t="s">
        <v>6719</v>
      </c>
      <c r="E1991" s="106" t="s">
        <v>6359</v>
      </c>
      <c r="F1991" s="62">
        <v>5644.157063802083</v>
      </c>
      <c r="G1991" s="62"/>
      <c r="H1991" s="62"/>
      <c r="I1991" s="127">
        <v>2254.25</v>
      </c>
      <c r="J1991" s="16"/>
      <c r="K1991" s="17">
        <f>gp_need_index[[#This Row],[Normalised weighted population (base year)]]/gp_need_index[[#This Row],[Registered population (base year)]]</f>
        <v>0</v>
      </c>
      <c r="L1991" s="113">
        <v>2272.4171728840074</v>
      </c>
      <c r="M1991" s="16"/>
      <c r="N1991" s="17">
        <f>gp_need_index[[#This Row],[Normalised weighted population 2025/26]]/gp_need_index[[#This Row],[Registered population 2025/26]]</f>
        <v>0</v>
      </c>
    </row>
    <row r="1992" spans="1:14" ht="13" x14ac:dyDescent="0.3">
      <c r="A1992" s="6" t="s">
        <v>3404</v>
      </c>
      <c r="B1992" s="1" t="s">
        <v>8576</v>
      </c>
      <c r="C1992" s="106" t="s">
        <v>6335</v>
      </c>
      <c r="D1992" s="106" t="s">
        <v>6719</v>
      </c>
      <c r="E1992" s="106" t="s">
        <v>6368</v>
      </c>
      <c r="F1992" s="62">
        <v>5400.3950270432688</v>
      </c>
      <c r="G1992" s="62">
        <v>83.694403390633596</v>
      </c>
      <c r="H1992" s="62">
        <v>451982.83986213099</v>
      </c>
      <c r="I1992" s="127">
        <v>9720.5833333333358</v>
      </c>
      <c r="J1992" s="16">
        <v>8846.906755772472</v>
      </c>
      <c r="K1992" s="17">
        <f>gp_need_index[[#This Row],[Normalised weighted population (base year)]]/gp_need_index[[#This Row],[Registered population (base year)]]</f>
        <v>0.91012097241480394</v>
      </c>
      <c r="L1992" s="113">
        <v>9800.2610711611323</v>
      </c>
      <c r="M1992" s="16">
        <v>8927.1449579374166</v>
      </c>
      <c r="N1992" s="17">
        <f>gp_need_index[[#This Row],[Normalised weighted population 2025/26]]/gp_need_index[[#This Row],[Registered population 2025/26]]</f>
        <v>0.91090889243828388</v>
      </c>
    </row>
    <row r="1993" spans="1:14" ht="13" x14ac:dyDescent="0.3">
      <c r="A1993" s="6" t="s">
        <v>3454</v>
      </c>
      <c r="B1993" s="1" t="s">
        <v>8577</v>
      </c>
      <c r="C1993" s="106" t="s">
        <v>6335</v>
      </c>
      <c r="D1993" s="106" t="s">
        <v>6719</v>
      </c>
      <c r="E1993" s="106" t="s">
        <v>6368</v>
      </c>
      <c r="F1993" s="62">
        <v>5419.1784645570524</v>
      </c>
      <c r="G1993" s="62">
        <v>108.13337076634707</v>
      </c>
      <c r="H1993" s="62">
        <v>585994.03415695112</v>
      </c>
      <c r="I1993" s="127">
        <v>9540.75</v>
      </c>
      <c r="J1993" s="16">
        <v>11469.980986903951</v>
      </c>
      <c r="K1993" s="17">
        <f>gp_need_index[[#This Row],[Normalised weighted population (base year)]]/gp_need_index[[#This Row],[Registered population (base year)]]</f>
        <v>1.2022095733463252</v>
      </c>
      <c r="L1993" s="113">
        <v>9628.6399193694433</v>
      </c>
      <c r="M1993" s="16">
        <v>11574.00951107199</v>
      </c>
      <c r="N1993" s="17">
        <f>gp_need_index[[#This Row],[Normalised weighted population 2025/26]]/gp_need_index[[#This Row],[Registered population 2025/26]]</f>
        <v>1.2020399150859455</v>
      </c>
    </row>
    <row r="1994" spans="1:14" ht="13" x14ac:dyDescent="0.3">
      <c r="A1994" s="6" t="s">
        <v>3406</v>
      </c>
      <c r="B1994" s="1" t="s">
        <v>8578</v>
      </c>
      <c r="C1994" s="106" t="s">
        <v>6335</v>
      </c>
      <c r="D1994" s="106" t="s">
        <v>6719</v>
      </c>
      <c r="E1994" s="106" t="s">
        <v>6368</v>
      </c>
      <c r="F1994" s="62">
        <v>5601.90819251019</v>
      </c>
      <c r="G1994" s="62">
        <v>46.347790662732322</v>
      </c>
      <c r="H1994" s="62">
        <v>259636.06821830748</v>
      </c>
      <c r="I1994" s="127">
        <v>5511.6666666666661</v>
      </c>
      <c r="J1994" s="16">
        <v>5081.9984375145677</v>
      </c>
      <c r="K1994" s="17">
        <f>gp_need_index[[#This Row],[Normalised weighted population (base year)]]/gp_need_index[[#This Row],[Registered population (base year)]]</f>
        <v>0.92204386528840065</v>
      </c>
      <c r="L1994" s="113">
        <v>5557.1764501986127</v>
      </c>
      <c r="M1994" s="16">
        <v>5128.0903009520525</v>
      </c>
      <c r="N1994" s="17">
        <f>gp_need_index[[#This Row],[Normalised weighted population 2025/26]]/gp_need_index[[#This Row],[Registered population 2025/26]]</f>
        <v>0.92278702087438225</v>
      </c>
    </row>
    <row r="1995" spans="1:14" ht="13" x14ac:dyDescent="0.3">
      <c r="A1995" s="6" t="s">
        <v>3590</v>
      </c>
      <c r="B1995" s="1" t="s">
        <v>8579</v>
      </c>
      <c r="C1995" s="106" t="s">
        <v>6335</v>
      </c>
      <c r="D1995" s="106" t="s">
        <v>6719</v>
      </c>
      <c r="E1995" s="106" t="s">
        <v>6364</v>
      </c>
      <c r="F1995" s="62">
        <v>5549.9170141327249</v>
      </c>
      <c r="G1995" s="62">
        <v>134.46873637614902</v>
      </c>
      <c r="H1995" s="62">
        <v>746290.32788291748</v>
      </c>
      <c r="I1995" s="127">
        <v>13738.083333333336</v>
      </c>
      <c r="J1995" s="16">
        <v>14607.547812056237</v>
      </c>
      <c r="K1995" s="17">
        <f>gp_need_index[[#This Row],[Normalised weighted population (base year)]]/gp_need_index[[#This Row],[Registered population (base year)]]</f>
        <v>1.0632886304171179</v>
      </c>
      <c r="L1995" s="113">
        <v>13849.62678079246</v>
      </c>
      <c r="M1995" s="16">
        <v>14740.032917509969</v>
      </c>
      <c r="N1995" s="17">
        <f>gp_need_index[[#This Row],[Normalised weighted population 2025/26]]/gp_need_index[[#This Row],[Registered population 2025/26]]</f>
        <v>1.0642909842128296</v>
      </c>
    </row>
    <row r="1996" spans="1:14" ht="13" x14ac:dyDescent="0.3">
      <c r="A1996" s="6" t="s">
        <v>3416</v>
      </c>
      <c r="B1996" s="1" t="s">
        <v>8580</v>
      </c>
      <c r="C1996" s="106" t="s">
        <v>6335</v>
      </c>
      <c r="D1996" s="106" t="s">
        <v>6719</v>
      </c>
      <c r="E1996" s="106" t="s">
        <v>6368</v>
      </c>
      <c r="F1996" s="62">
        <v>5534.0140422952591</v>
      </c>
      <c r="G1996" s="62">
        <v>34.329210329187639</v>
      </c>
      <c r="H1996" s="62">
        <v>189978.33202263183</v>
      </c>
      <c r="I1996" s="127">
        <v>3493.8333333333335</v>
      </c>
      <c r="J1996" s="16">
        <v>3718.5495571780557</v>
      </c>
      <c r="K1996" s="17">
        <f>gp_need_index[[#This Row],[Normalised weighted population (base year)]]/gp_need_index[[#This Row],[Registered population (base year)]]</f>
        <v>1.0643179574998012</v>
      </c>
      <c r="L1996" s="113">
        <v>3525.3058877254912</v>
      </c>
      <c r="M1996" s="16">
        <v>3752.2754389315328</v>
      </c>
      <c r="N1996" s="17">
        <f>gp_need_index[[#This Row],[Normalised weighted population 2025/26]]/gp_need_index[[#This Row],[Registered population 2025/26]]</f>
        <v>1.0643829382285124</v>
      </c>
    </row>
    <row r="1997" spans="1:14" ht="13" x14ac:dyDescent="0.3">
      <c r="A1997" s="6" t="s">
        <v>3393</v>
      </c>
      <c r="B1997" s="1" t="s">
        <v>8581</v>
      </c>
      <c r="C1997" s="106" t="s">
        <v>6335</v>
      </c>
      <c r="D1997" s="106" t="s">
        <v>6719</v>
      </c>
      <c r="E1997" s="106" t="s">
        <v>6368</v>
      </c>
      <c r="F1997" s="62">
        <v>5428.6509540264424</v>
      </c>
      <c r="G1997" s="62">
        <v>59.868212118678549</v>
      </c>
      <c r="H1997" s="62">
        <v>325003.62683392171</v>
      </c>
      <c r="I1997" s="127">
        <v>6481.9166666666661</v>
      </c>
      <c r="J1997" s="16">
        <v>6361.4733310774091</v>
      </c>
      <c r="K1997" s="17">
        <f>gp_need_index[[#This Row],[Normalised weighted population (base year)]]/gp_need_index[[#This Row],[Registered population (base year)]]</f>
        <v>0.98141856154852491</v>
      </c>
      <c r="L1997" s="113">
        <v>6533.4852702720073</v>
      </c>
      <c r="M1997" s="16">
        <v>6419.1695629126589</v>
      </c>
      <c r="N1997" s="17">
        <f>gp_need_index[[#This Row],[Normalised weighted population 2025/26]]/gp_need_index[[#This Row],[Registered population 2025/26]]</f>
        <v>0.98250310475490077</v>
      </c>
    </row>
    <row r="1998" spans="1:14" ht="13" x14ac:dyDescent="0.3">
      <c r="A1998" s="6" t="s">
        <v>3572</v>
      </c>
      <c r="B1998" s="1" t="s">
        <v>8582</v>
      </c>
      <c r="C1998" s="106" t="s">
        <v>6335</v>
      </c>
      <c r="D1998" s="106" t="s">
        <v>6719</v>
      </c>
      <c r="E1998" s="106" t="s">
        <v>6364</v>
      </c>
      <c r="F1998" s="62">
        <v>5423.2750108506943</v>
      </c>
      <c r="G1998" s="62">
        <v>50.876282861699401</v>
      </c>
      <c r="H1998" s="62">
        <v>275916.07348882582</v>
      </c>
      <c r="I1998" s="127">
        <v>4669.0833333333321</v>
      </c>
      <c r="J1998" s="16">
        <v>5400.6558641011461</v>
      </c>
      <c r="K1998" s="17">
        <f>gp_need_index[[#This Row],[Normalised weighted population (base year)]]/gp_need_index[[#This Row],[Registered population (base year)]]</f>
        <v>1.1566844021705505</v>
      </c>
      <c r="L1998" s="113">
        <v>4710.2270747971588</v>
      </c>
      <c r="M1998" s="16">
        <v>5449.6378336199605</v>
      </c>
      <c r="N1998" s="17">
        <f>gp_need_index[[#This Row],[Normalised weighted population 2025/26]]/gp_need_index[[#This Row],[Registered population 2025/26]]</f>
        <v>1.1569798540667264</v>
      </c>
    </row>
    <row r="1999" spans="1:14" ht="13" x14ac:dyDescent="0.3">
      <c r="A1999" s="6" t="s">
        <v>3392</v>
      </c>
      <c r="B1999" s="1" t="s">
        <v>8583</v>
      </c>
      <c r="C1999" s="106" t="s">
        <v>6335</v>
      </c>
      <c r="D1999" s="106" t="s">
        <v>6719</v>
      </c>
      <c r="E1999" s="106" t="s">
        <v>6368</v>
      </c>
      <c r="F1999" s="62">
        <v>5483.9213039592159</v>
      </c>
      <c r="G1999" s="62">
        <v>54.170445179010883</v>
      </c>
      <c r="H1999" s="62">
        <v>297066.4583621326</v>
      </c>
      <c r="I1999" s="127">
        <v>5152.25</v>
      </c>
      <c r="J1999" s="16">
        <v>5814.6438882480843</v>
      </c>
      <c r="K1999" s="17">
        <f>gp_need_index[[#This Row],[Normalised weighted population (base year)]]/gp_need_index[[#This Row],[Registered population (base year)]]</f>
        <v>1.12856400373586</v>
      </c>
      <c r="L1999" s="113">
        <v>5197.3752018592832</v>
      </c>
      <c r="M1999" s="16">
        <v>5867.3805774324692</v>
      </c>
      <c r="N1999" s="17">
        <f>gp_need_index[[#This Row],[Normalised weighted population 2025/26]]/gp_need_index[[#This Row],[Registered population 2025/26]]</f>
        <v>1.1289122585056977</v>
      </c>
    </row>
    <row r="2000" spans="1:14" ht="13" x14ac:dyDescent="0.3">
      <c r="A2000" s="6" t="s">
        <v>3456</v>
      </c>
      <c r="B2000" s="1" t="s">
        <v>8584</v>
      </c>
      <c r="C2000" s="106" t="s">
        <v>6335</v>
      </c>
      <c r="D2000" s="106" t="s">
        <v>6719</v>
      </c>
      <c r="E2000" s="106" t="s">
        <v>6368</v>
      </c>
      <c r="F2000" s="62">
        <v>5553.5223102334103</v>
      </c>
      <c r="G2000" s="62">
        <v>131.77813591993208</v>
      </c>
      <c r="H2000" s="62">
        <v>731832.81783231359</v>
      </c>
      <c r="I2000" s="127">
        <v>11713.083333333334</v>
      </c>
      <c r="J2000" s="16">
        <v>14324.563078880636</v>
      </c>
      <c r="K2000" s="17">
        <f>gp_need_index[[#This Row],[Normalised weighted population (base year)]]/gp_need_index[[#This Row],[Registered population (base year)]]</f>
        <v>1.2229540823051688</v>
      </c>
      <c r="L2000" s="113">
        <v>11812.178209977417</v>
      </c>
      <c r="M2000" s="16">
        <v>14454.481616509369</v>
      </c>
      <c r="N2000" s="17">
        <f>gp_need_index[[#This Row],[Normalised weighted population 2025/26]]/gp_need_index[[#This Row],[Registered population 2025/26]]</f>
        <v>1.2236931546037861</v>
      </c>
    </row>
    <row r="2001" spans="1:14" ht="13" x14ac:dyDescent="0.3">
      <c r="A2001" s="6" t="s">
        <v>3528</v>
      </c>
      <c r="B2001" s="1" t="s">
        <v>8585</v>
      </c>
      <c r="C2001" s="106" t="s">
        <v>6335</v>
      </c>
      <c r="D2001" s="106" t="s">
        <v>6719</v>
      </c>
      <c r="E2001" s="106" t="s">
        <v>6359</v>
      </c>
      <c r="F2001" s="62">
        <v>5536.5862165178569</v>
      </c>
      <c r="G2001" s="62">
        <v>30.962323123685724</v>
      </c>
      <c r="H2001" s="62">
        <v>171425.5714379705</v>
      </c>
      <c r="I2001" s="127">
        <v>3828.6666666666665</v>
      </c>
      <c r="J2001" s="16">
        <v>3355.4062506650571</v>
      </c>
      <c r="K2001" s="17">
        <f>gp_need_index[[#This Row],[Normalised weighted population (base year)]]/gp_need_index[[#This Row],[Registered population (base year)]]</f>
        <v>0.87639027964436456</v>
      </c>
      <c r="L2001" s="113">
        <v>3866.517082050002</v>
      </c>
      <c r="M2001" s="16">
        <v>3385.8385557089314</v>
      </c>
      <c r="N2001" s="17">
        <f>gp_need_index[[#This Row],[Normalised weighted population 2025/26]]/gp_need_index[[#This Row],[Registered population 2025/26]]</f>
        <v>0.8756817786807195</v>
      </c>
    </row>
    <row r="2002" spans="1:14" ht="13" x14ac:dyDescent="0.3">
      <c r="A2002" s="6" t="s">
        <v>3565</v>
      </c>
      <c r="B2002" s="1" t="s">
        <v>8586</v>
      </c>
      <c r="C2002" s="106" t="s">
        <v>6335</v>
      </c>
      <c r="D2002" s="106" t="s">
        <v>6719</v>
      </c>
      <c r="E2002" s="106" t="s">
        <v>6364</v>
      </c>
      <c r="F2002" s="62">
        <v>5695.531005859375</v>
      </c>
      <c r="G2002" s="62">
        <v>17.804668257539863</v>
      </c>
      <c r="H2002" s="62">
        <v>101407.0401098585</v>
      </c>
      <c r="I2002" s="127">
        <v>2261.8333333333335</v>
      </c>
      <c r="J2002" s="16">
        <v>1984.8953303281442</v>
      </c>
      <c r="K2002" s="17">
        <f>gp_need_index[[#This Row],[Normalised weighted population (base year)]]/gp_need_index[[#This Row],[Registered population (base year)]]</f>
        <v>0.87756038478880438</v>
      </c>
      <c r="L2002" s="113">
        <v>2281.9324860512261</v>
      </c>
      <c r="M2002" s="16">
        <v>2002.8976035732201</v>
      </c>
      <c r="N2002" s="17">
        <f>gp_need_index[[#This Row],[Normalised weighted population 2025/26]]/gp_need_index[[#This Row],[Registered population 2025/26]]</f>
        <v>0.87771992195927651</v>
      </c>
    </row>
    <row r="2003" spans="1:14" ht="13" x14ac:dyDescent="0.3">
      <c r="A2003" s="6" t="s">
        <v>3433</v>
      </c>
      <c r="B2003" s="1" t="s">
        <v>8587</v>
      </c>
      <c r="C2003" s="106" t="s">
        <v>6335</v>
      </c>
      <c r="D2003" s="106" t="s">
        <v>6719</v>
      </c>
      <c r="E2003" s="106" t="s">
        <v>6368</v>
      </c>
      <c r="F2003" s="62">
        <v>5375.4362705775666</v>
      </c>
      <c r="G2003" s="62">
        <v>96.236109508152495</v>
      </c>
      <c r="H2003" s="62">
        <v>517311.07358939754</v>
      </c>
      <c r="I2003" s="127">
        <v>10879.999999999998</v>
      </c>
      <c r="J2003" s="16">
        <v>10125.611921837473</v>
      </c>
      <c r="K2003" s="17">
        <f>gp_need_index[[#This Row],[Normalised weighted population (base year)]]/gp_need_index[[#This Row],[Registered population (base year)]]</f>
        <v>0.93066286046300317</v>
      </c>
      <c r="L2003" s="113">
        <v>10975.646992897895</v>
      </c>
      <c r="M2003" s="16">
        <v>10217.44751125386</v>
      </c>
      <c r="N2003" s="17">
        <f>gp_need_index[[#This Row],[Normalised weighted population 2025/26]]/gp_need_index[[#This Row],[Registered population 2025/26]]</f>
        <v>0.93091983715086235</v>
      </c>
    </row>
    <row r="2004" spans="1:14" ht="13" x14ac:dyDescent="0.3">
      <c r="A2004" s="6" t="s">
        <v>3438</v>
      </c>
      <c r="B2004" s="1" t="s">
        <v>8588</v>
      </c>
      <c r="C2004" s="106" t="s">
        <v>6335</v>
      </c>
      <c r="D2004" s="106" t="s">
        <v>6719</v>
      </c>
      <c r="E2004" s="106" t="s">
        <v>6368</v>
      </c>
      <c r="F2004" s="62">
        <v>5578.5678977272728</v>
      </c>
      <c r="G2004" s="62">
        <v>73.903880401503216</v>
      </c>
      <c r="H2004" s="62">
        <v>412277.81472530158</v>
      </c>
      <c r="I2004" s="127">
        <v>7157.6666666666661</v>
      </c>
      <c r="J2004" s="16">
        <v>8069.7386331325079</v>
      </c>
      <c r="K2004" s="17">
        <f>gp_need_index[[#This Row],[Normalised weighted population (base year)]]/gp_need_index[[#This Row],[Registered population (base year)]]</f>
        <v>1.1274258789827936</v>
      </c>
      <c r="L2004" s="113">
        <v>7219.1672558495611</v>
      </c>
      <c r="M2004" s="16">
        <v>8142.9282052325034</v>
      </c>
      <c r="N2004" s="17">
        <f>gp_need_index[[#This Row],[Normalised weighted population 2025/26]]/gp_need_index[[#This Row],[Registered population 2025/26]]</f>
        <v>1.1279594884900936</v>
      </c>
    </row>
    <row r="2005" spans="1:14" ht="13" x14ac:dyDescent="0.3">
      <c r="A2005" s="6" t="s">
        <v>3396</v>
      </c>
      <c r="B2005" s="1" t="s">
        <v>8589</v>
      </c>
      <c r="C2005" s="106" t="s">
        <v>6335</v>
      </c>
      <c r="D2005" s="106" t="s">
        <v>6719</v>
      </c>
      <c r="E2005" s="106" t="s">
        <v>6368</v>
      </c>
      <c r="F2005" s="62">
        <v>5674.2149544270833</v>
      </c>
      <c r="G2005" s="62">
        <v>68.749615568265511</v>
      </c>
      <c r="H2005" s="62">
        <v>390100.09676856518</v>
      </c>
      <c r="I2005" s="127">
        <v>10300.666666666666</v>
      </c>
      <c r="J2005" s="16">
        <v>7635.6420579640435</v>
      </c>
      <c r="K2005" s="17">
        <f>gp_need_index[[#This Row],[Normalised weighted population (base year)]]/gp_need_index[[#This Row],[Registered population (base year)]]</f>
        <v>0.74127649258598571</v>
      </c>
      <c r="L2005" s="113">
        <v>10397.67542289491</v>
      </c>
      <c r="M2005" s="16">
        <v>7704.8945332098474</v>
      </c>
      <c r="N2005" s="17">
        <f>gp_need_index[[#This Row],[Normalised weighted population 2025/26]]/gp_need_index[[#This Row],[Registered population 2025/26]]</f>
        <v>0.74102087436238306</v>
      </c>
    </row>
    <row r="2006" spans="1:14" ht="13" x14ac:dyDescent="0.3">
      <c r="A2006" s="6" t="s">
        <v>3533</v>
      </c>
      <c r="B2006" s="1" t="s">
        <v>8590</v>
      </c>
      <c r="C2006" s="106" t="s">
        <v>6335</v>
      </c>
      <c r="D2006" s="106" t="s">
        <v>6719</v>
      </c>
      <c r="E2006" s="106" t="s">
        <v>6359</v>
      </c>
      <c r="F2006" s="62">
        <v>5448.9826056985294</v>
      </c>
      <c r="G2006" s="62">
        <v>99.668333302161869</v>
      </c>
      <c r="H2006" s="62">
        <v>543091.01450244349</v>
      </c>
      <c r="I2006" s="127">
        <v>9777.9166666666679</v>
      </c>
      <c r="J2006" s="16">
        <v>10630.216772536254</v>
      </c>
      <c r="K2006" s="17">
        <f>gp_need_index[[#This Row],[Normalised weighted population (base year)]]/gp_need_index[[#This Row],[Registered population (base year)]]</f>
        <v>1.0871658181312911</v>
      </c>
      <c r="L2006" s="113">
        <v>9862.9494207442276</v>
      </c>
      <c r="M2006" s="16">
        <v>10726.628943026852</v>
      </c>
      <c r="N2006" s="17">
        <f>gp_need_index[[#This Row],[Normalised weighted population 2025/26]]/gp_need_index[[#This Row],[Registered population 2025/26]]</f>
        <v>1.0875680778070393</v>
      </c>
    </row>
    <row r="2007" spans="1:14" ht="13" x14ac:dyDescent="0.3">
      <c r="A2007" s="6" t="s">
        <v>3452</v>
      </c>
      <c r="B2007" s="1" t="s">
        <v>8591</v>
      </c>
      <c r="C2007" s="106" t="s">
        <v>6335</v>
      </c>
      <c r="D2007" s="106" t="s">
        <v>6719</v>
      </c>
      <c r="E2007" s="106" t="s">
        <v>6368</v>
      </c>
      <c r="F2007" s="62">
        <v>5488.5363950376159</v>
      </c>
      <c r="G2007" s="62">
        <v>52.069419818871459</v>
      </c>
      <c r="H2007" s="62">
        <v>285784.90574436897</v>
      </c>
      <c r="I2007" s="127">
        <v>6099.4166666666679</v>
      </c>
      <c r="J2007" s="16">
        <v>5593.8239029138185</v>
      </c>
      <c r="K2007" s="17">
        <f>gp_need_index[[#This Row],[Normalised weighted population (base year)]]/gp_need_index[[#This Row],[Registered population (base year)]]</f>
        <v>0.917108013539079</v>
      </c>
      <c r="L2007" s="113">
        <v>6151.1690648072281</v>
      </c>
      <c r="M2007" s="16">
        <v>5644.557835754722</v>
      </c>
      <c r="N2007" s="17">
        <f>gp_need_index[[#This Row],[Normalised weighted population 2025/26]]/gp_need_index[[#This Row],[Registered population 2025/26]]</f>
        <v>0.91763984639099128</v>
      </c>
    </row>
    <row r="2008" spans="1:14" ht="13" x14ac:dyDescent="0.3">
      <c r="A2008" s="6" t="s">
        <v>3491</v>
      </c>
      <c r="B2008" s="1" t="s">
        <v>8592</v>
      </c>
      <c r="C2008" s="106" t="s">
        <v>6335</v>
      </c>
      <c r="D2008" s="106" t="s">
        <v>6719</v>
      </c>
      <c r="E2008" s="106" t="s">
        <v>6359</v>
      </c>
      <c r="F2008" s="62">
        <v>5530.5789453124999</v>
      </c>
      <c r="G2008" s="62">
        <v>29.735115043180919</v>
      </c>
      <c r="H2008" s="62">
        <v>164452.40119426139</v>
      </c>
      <c r="I2008" s="127">
        <v>4074.4166666666665</v>
      </c>
      <c r="J2008" s="16">
        <v>3218.9165844710051</v>
      </c>
      <c r="K2008" s="17">
        <f>gp_need_index[[#This Row],[Normalised weighted population (base year)]]/gp_need_index[[#This Row],[Registered population (base year)]]</f>
        <v>0.79003127264950124</v>
      </c>
      <c r="L2008" s="113">
        <v>4111.3952248377191</v>
      </c>
      <c r="M2008" s="16">
        <v>3248.1109782616204</v>
      </c>
      <c r="N2008" s="17">
        <f>gp_need_index[[#This Row],[Normalised weighted population 2025/26]]/gp_need_index[[#This Row],[Registered population 2025/26]]</f>
        <v>0.79002645103033764</v>
      </c>
    </row>
    <row r="2009" spans="1:14" ht="13" x14ac:dyDescent="0.3">
      <c r="A2009" s="6" t="s">
        <v>3581</v>
      </c>
      <c r="B2009" s="1" t="s">
        <v>8593</v>
      </c>
      <c r="C2009" s="106" t="s">
        <v>6335</v>
      </c>
      <c r="D2009" s="106" t="s">
        <v>6719</v>
      </c>
      <c r="E2009" s="106" t="s">
        <v>6364</v>
      </c>
      <c r="F2009" s="62">
        <v>5226.661994839892</v>
      </c>
      <c r="G2009" s="62">
        <v>114.27823657637327</v>
      </c>
      <c r="H2009" s="62">
        <v>597293.71595105226</v>
      </c>
      <c r="I2009" s="127">
        <v>11267.08333333333</v>
      </c>
      <c r="J2009" s="16">
        <v>11691.155824499125</v>
      </c>
      <c r="K2009" s="17">
        <f>gp_need_index[[#This Row],[Normalised weighted population (base year)]]/gp_need_index[[#This Row],[Registered population (base year)]]</f>
        <v>1.0376381782773532</v>
      </c>
      <c r="L2009" s="113">
        <v>11364.618525123926</v>
      </c>
      <c r="M2009" s="16">
        <v>11797.190323390611</v>
      </c>
      <c r="N2009" s="17">
        <f>gp_need_index[[#This Row],[Normalised weighted population 2025/26]]/gp_need_index[[#This Row],[Registered population 2025/26]]</f>
        <v>1.0380630284518915</v>
      </c>
    </row>
    <row r="2010" spans="1:14" ht="13" x14ac:dyDescent="0.3">
      <c r="A2010" s="6" t="s">
        <v>3414</v>
      </c>
      <c r="B2010" s="1" t="s">
        <v>8594</v>
      </c>
      <c r="C2010" s="106" t="s">
        <v>6335</v>
      </c>
      <c r="D2010" s="106" t="s">
        <v>6719</v>
      </c>
      <c r="E2010" s="106" t="s">
        <v>6368</v>
      </c>
      <c r="F2010" s="62">
        <v>5818.2709716796871</v>
      </c>
      <c r="G2010" s="62">
        <v>82.144230940891973</v>
      </c>
      <c r="H2010" s="62">
        <v>477937.39437434415</v>
      </c>
      <c r="I2010" s="127">
        <v>4503.75</v>
      </c>
      <c r="J2010" s="16">
        <v>9354.9294137282559</v>
      </c>
      <c r="K2010" s="17">
        <f>gp_need_index[[#This Row],[Normalised weighted population (base year)]]/gp_need_index[[#This Row],[Registered population (base year)]]</f>
        <v>2.0771422511747444</v>
      </c>
      <c r="L2010" s="113">
        <v>4541.2684937165559</v>
      </c>
      <c r="M2010" s="16">
        <v>9439.7751952267154</v>
      </c>
      <c r="N2010" s="17">
        <f>gp_need_index[[#This Row],[Normalised weighted population 2025/26]]/gp_need_index[[#This Row],[Registered population 2025/26]]</f>
        <v>2.0786648506442393</v>
      </c>
    </row>
    <row r="2011" spans="1:14" ht="13" x14ac:dyDescent="0.3">
      <c r="A2011" s="6" t="s">
        <v>3534</v>
      </c>
      <c r="B2011" s="1" t="s">
        <v>8595</v>
      </c>
      <c r="C2011" s="106" t="s">
        <v>6335</v>
      </c>
      <c r="D2011" s="106" t="s">
        <v>6719</v>
      </c>
      <c r="E2011" s="106" t="s">
        <v>6359</v>
      </c>
      <c r="F2011" s="62">
        <v>5544.4009693287035</v>
      </c>
      <c r="G2011" s="62"/>
      <c r="H2011" s="62"/>
      <c r="I2011" s="127">
        <v>4091.2499999999991</v>
      </c>
      <c r="J2011" s="16"/>
      <c r="K2011" s="17">
        <f>gp_need_index[[#This Row],[Normalised weighted population (base year)]]/gp_need_index[[#This Row],[Registered population (base year)]]</f>
        <v>0</v>
      </c>
      <c r="L2011" s="113">
        <v>4126.5491814410143</v>
      </c>
      <c r="M2011" s="16"/>
      <c r="N2011" s="17">
        <f>gp_need_index[[#This Row],[Normalised weighted population 2025/26]]/gp_need_index[[#This Row],[Registered population 2025/26]]</f>
        <v>0</v>
      </c>
    </row>
    <row r="2012" spans="1:14" ht="13" x14ac:dyDescent="0.3">
      <c r="A2012" s="6" t="s">
        <v>3527</v>
      </c>
      <c r="B2012" s="1" t="s">
        <v>12517</v>
      </c>
      <c r="C2012" s="106" t="s">
        <v>6335</v>
      </c>
      <c r="D2012" s="106" t="s">
        <v>6719</v>
      </c>
      <c r="E2012" s="106" t="s">
        <v>6359</v>
      </c>
      <c r="F2012" s="62">
        <v>5407.3238135804522</v>
      </c>
      <c r="G2012" s="62">
        <v>208.81482342139597</v>
      </c>
      <c r="H2012" s="62">
        <v>1129129.3673151117</v>
      </c>
      <c r="I2012" s="127">
        <v>15406.5</v>
      </c>
      <c r="J2012" s="16">
        <v>22101.065232671688</v>
      </c>
      <c r="K2012" s="17">
        <f>gp_need_index[[#This Row],[Normalised weighted population (base year)]]/gp_need_index[[#This Row],[Registered population (base year)]]</f>
        <v>1.4345286231572185</v>
      </c>
      <c r="L2012" s="113">
        <v>15541.001247045297</v>
      </c>
      <c r="M2012" s="16">
        <v>22301.513794994633</v>
      </c>
      <c r="N2012" s="17">
        <f>gp_need_index[[#This Row],[Normalised weighted population 2025/26]]/gp_need_index[[#This Row],[Registered population 2025/26]]</f>
        <v>1.4350113895804921</v>
      </c>
    </row>
    <row r="2013" spans="1:14" ht="13" x14ac:dyDescent="0.3">
      <c r="A2013" s="6" t="s">
        <v>3434</v>
      </c>
      <c r="B2013" s="1" t="s">
        <v>8596</v>
      </c>
      <c r="C2013" s="106" t="s">
        <v>6335</v>
      </c>
      <c r="D2013" s="106" t="s">
        <v>6719</v>
      </c>
      <c r="E2013" s="106" t="s">
        <v>6368</v>
      </c>
      <c r="F2013" s="62">
        <v>5576.8418945312496</v>
      </c>
      <c r="G2013" s="62">
        <v>35.475496422514695</v>
      </c>
      <c r="H2013" s="62">
        <v>197841.23467837341</v>
      </c>
      <c r="I2013" s="127">
        <v>5510.25</v>
      </c>
      <c r="J2013" s="16">
        <v>3872.4544413685271</v>
      </c>
      <c r="K2013" s="17">
        <f>gp_need_index[[#This Row],[Normalised weighted population (base year)]]/gp_need_index[[#This Row],[Registered population (base year)]]</f>
        <v>0.70277291254816521</v>
      </c>
      <c r="L2013" s="113">
        <v>5555.1996469819651</v>
      </c>
      <c r="M2013" s="16">
        <v>3907.5761840203668</v>
      </c>
      <c r="N2013" s="17">
        <f>gp_need_index[[#This Row],[Normalised weighted population 2025/26]]/gp_need_index[[#This Row],[Registered population 2025/26]]</f>
        <v>0.70340877598220597</v>
      </c>
    </row>
    <row r="2014" spans="1:14" ht="13" x14ac:dyDescent="0.3">
      <c r="A2014" s="6" t="s">
        <v>3500</v>
      </c>
      <c r="B2014" s="1" t="s">
        <v>8597</v>
      </c>
      <c r="C2014" s="106" t="s">
        <v>6335</v>
      </c>
      <c r="D2014" s="106" t="s">
        <v>6719</v>
      </c>
      <c r="E2014" s="106" t="s">
        <v>6359</v>
      </c>
      <c r="F2014" s="62">
        <v>5416.2045309132545</v>
      </c>
      <c r="G2014" s="62">
        <v>72.147112444927259</v>
      </c>
      <c r="H2014" s="62">
        <v>390763.51731652307</v>
      </c>
      <c r="I2014" s="127">
        <v>8524.6666666666661</v>
      </c>
      <c r="J2014" s="16">
        <v>7648.6275503545003</v>
      </c>
      <c r="K2014" s="17">
        <f>gp_need_index[[#This Row],[Normalised weighted population (base year)]]/gp_need_index[[#This Row],[Registered population (base year)]]</f>
        <v>0.89723479514598825</v>
      </c>
      <c r="L2014" s="113">
        <v>8600.8710579468025</v>
      </c>
      <c r="M2014" s="16">
        <v>7717.9977992575159</v>
      </c>
      <c r="N2014" s="17">
        <f>gp_need_index[[#This Row],[Normalised weighted population 2025/26]]/gp_need_index[[#This Row],[Registered population 2025/26]]</f>
        <v>0.89735071567273961</v>
      </c>
    </row>
    <row r="2015" spans="1:14" ht="13" x14ac:dyDescent="0.3">
      <c r="A2015" s="6" t="s">
        <v>3512</v>
      </c>
      <c r="B2015" s="1" t="s">
        <v>8598</v>
      </c>
      <c r="C2015" s="106" t="s">
        <v>6335</v>
      </c>
      <c r="D2015" s="106" t="s">
        <v>6719</v>
      </c>
      <c r="E2015" s="106" t="s">
        <v>6359</v>
      </c>
      <c r="F2015" s="62">
        <v>5473.0856990370639</v>
      </c>
      <c r="G2015" s="62">
        <v>64.899517301658847</v>
      </c>
      <c r="H2015" s="62">
        <v>355200.62001811754</v>
      </c>
      <c r="I2015" s="127">
        <v>6281.4999999999991</v>
      </c>
      <c r="J2015" s="16">
        <v>6952.5355561095948</v>
      </c>
      <c r="K2015" s="17">
        <f>gp_need_index[[#This Row],[Normalised weighted population (base year)]]/gp_need_index[[#This Row],[Registered population (base year)]]</f>
        <v>1.1068272794889111</v>
      </c>
      <c r="L2015" s="113">
        <v>6334.7550278586859</v>
      </c>
      <c r="M2015" s="16">
        <v>7015.5925057203831</v>
      </c>
      <c r="N2015" s="17">
        <f>gp_need_index[[#This Row],[Normalised weighted population 2025/26]]/gp_need_index[[#This Row],[Registered population 2025/26]]</f>
        <v>1.1074765282741861</v>
      </c>
    </row>
    <row r="2016" spans="1:14" ht="13" x14ac:dyDescent="0.3">
      <c r="A2016" s="6" t="s">
        <v>3529</v>
      </c>
      <c r="B2016" s="1" t="s">
        <v>8599</v>
      </c>
      <c r="C2016" s="106" t="s">
        <v>6335</v>
      </c>
      <c r="D2016" s="106" t="s">
        <v>6719</v>
      </c>
      <c r="E2016" s="106" t="s">
        <v>6359</v>
      </c>
      <c r="F2016" s="62">
        <v>5456.0551521547377</v>
      </c>
      <c r="G2016" s="62">
        <v>69.092566299157255</v>
      </c>
      <c r="H2016" s="62">
        <v>376972.85233210976</v>
      </c>
      <c r="I2016" s="127">
        <v>6609.75</v>
      </c>
      <c r="J2016" s="16">
        <v>7378.695339533363</v>
      </c>
      <c r="K2016" s="17">
        <f>gp_need_index[[#This Row],[Normalised weighted population (base year)]]/gp_need_index[[#This Row],[Registered population (base year)]]</f>
        <v>1.116335011087161</v>
      </c>
      <c r="L2016" s="113">
        <v>6669.418928001769</v>
      </c>
      <c r="M2016" s="16">
        <v>7445.6174022058003</v>
      </c>
      <c r="N2016" s="17">
        <f>gp_need_index[[#This Row],[Normalised weighted population 2025/26]]/gp_need_index[[#This Row],[Registered population 2025/26]]</f>
        <v>1.1163817241926635</v>
      </c>
    </row>
    <row r="2017" spans="1:14" ht="13" x14ac:dyDescent="0.3">
      <c r="A2017" s="6" t="s">
        <v>3505</v>
      </c>
      <c r="B2017" s="1" t="s">
        <v>8600</v>
      </c>
      <c r="C2017" s="106" t="s">
        <v>6335</v>
      </c>
      <c r="D2017" s="106" t="s">
        <v>6719</v>
      </c>
      <c r="E2017" s="106" t="s">
        <v>6359</v>
      </c>
      <c r="F2017" s="62">
        <v>5518.3346048990888</v>
      </c>
      <c r="G2017" s="62">
        <v>67.467062642815947</v>
      </c>
      <c r="H2017" s="62">
        <v>372305.8264727458</v>
      </c>
      <c r="I2017" s="127">
        <v>6411.8333333333339</v>
      </c>
      <c r="J2017" s="16">
        <v>7287.3450957560417</v>
      </c>
      <c r="K2017" s="17">
        <f>gp_need_index[[#This Row],[Normalised weighted population (base year)]]/gp_need_index[[#This Row],[Registered population (base year)]]</f>
        <v>1.1365462445617802</v>
      </c>
      <c r="L2017" s="113">
        <v>6473.0885091572463</v>
      </c>
      <c r="M2017" s="16">
        <v>7353.4386451943765</v>
      </c>
      <c r="N2017" s="17">
        <f>gp_need_index[[#This Row],[Normalised weighted population 2025/26]]/gp_need_index[[#This Row],[Registered population 2025/26]]</f>
        <v>1.136001560119521</v>
      </c>
    </row>
    <row r="2018" spans="1:14" ht="13" x14ac:dyDescent="0.3">
      <c r="A2018" s="6" t="s">
        <v>3531</v>
      </c>
      <c r="B2018" s="1" t="s">
        <v>8601</v>
      </c>
      <c r="C2018" s="106" t="s">
        <v>6335</v>
      </c>
      <c r="D2018" s="106" t="s">
        <v>6719</v>
      </c>
      <c r="E2018" s="106" t="s">
        <v>6359</v>
      </c>
      <c r="F2018" s="62">
        <v>5499.390493032095</v>
      </c>
      <c r="G2018" s="62">
        <v>80.7559390587613</v>
      </c>
      <c r="H2018" s="62">
        <v>444108.44351563114</v>
      </c>
      <c r="I2018" s="127">
        <v>7799.4166666666679</v>
      </c>
      <c r="J2018" s="16">
        <v>8692.7768993010868</v>
      </c>
      <c r="K2018" s="17">
        <f>gp_need_index[[#This Row],[Normalised weighted population (base year)]]/gp_need_index[[#This Row],[Registered population (base year)]]</f>
        <v>1.1145419293281873</v>
      </c>
      <c r="L2018" s="113">
        <v>7869.6197168421677</v>
      </c>
      <c r="M2018" s="16">
        <v>8771.6172001515242</v>
      </c>
      <c r="N2018" s="17">
        <f>gp_need_index[[#This Row],[Normalised weighted population 2025/26]]/gp_need_index[[#This Row],[Registered population 2025/26]]</f>
        <v>1.1146176709630513</v>
      </c>
    </row>
    <row r="2019" spans="1:14" ht="13" x14ac:dyDescent="0.3">
      <c r="A2019" s="6" t="s">
        <v>3428</v>
      </c>
      <c r="B2019" s="1" t="s">
        <v>8602</v>
      </c>
      <c r="C2019" s="106" t="s">
        <v>6335</v>
      </c>
      <c r="D2019" s="106" t="s">
        <v>6719</v>
      </c>
      <c r="E2019" s="106" t="s">
        <v>6368</v>
      </c>
      <c r="F2019" s="62">
        <v>5556.87909749349</v>
      </c>
      <c r="G2019" s="62">
        <v>120.89107788538266</v>
      </c>
      <c r="H2019" s="62">
        <v>671777.10377474036</v>
      </c>
      <c r="I2019" s="127">
        <v>10731</v>
      </c>
      <c r="J2019" s="16">
        <v>13149.059817339223</v>
      </c>
      <c r="K2019" s="17">
        <f>gp_need_index[[#This Row],[Normalised weighted population (base year)]]/gp_need_index[[#This Row],[Registered population (base year)]]</f>
        <v>1.2253340618152291</v>
      </c>
      <c r="L2019" s="113">
        <v>10815.24838099608</v>
      </c>
      <c r="M2019" s="16">
        <v>13268.31697117033</v>
      </c>
      <c r="N2019" s="17">
        <f>gp_need_index[[#This Row],[Normalised weighted population 2025/26]]/gp_need_index[[#This Row],[Registered population 2025/26]]</f>
        <v>1.2268157423443589</v>
      </c>
    </row>
    <row r="2020" spans="1:14" ht="13" x14ac:dyDescent="0.3">
      <c r="A2020" s="6" t="s">
        <v>3517</v>
      </c>
      <c r="B2020" s="1" t="s">
        <v>8603</v>
      </c>
      <c r="C2020" s="106" t="s">
        <v>6335</v>
      </c>
      <c r="D2020" s="106" t="s">
        <v>6719</v>
      </c>
      <c r="E2020" s="106" t="s">
        <v>6359</v>
      </c>
      <c r="F2020" s="62">
        <v>5465.5450153756647</v>
      </c>
      <c r="G2020" s="62">
        <v>69.901324326319894</v>
      </c>
      <c r="H2020" s="62">
        <v>382048.8347398754</v>
      </c>
      <c r="I2020" s="127">
        <v>6139.5</v>
      </c>
      <c r="J2020" s="16">
        <v>7478.0503129857671</v>
      </c>
      <c r="K2020" s="17">
        <f>gp_need_index[[#This Row],[Normalised weighted population (base year)]]/gp_need_index[[#This Row],[Registered population (base year)]]</f>
        <v>1.2180226912591852</v>
      </c>
      <c r="L2020" s="113">
        <v>6194.1507114780752</v>
      </c>
      <c r="M2020" s="16">
        <v>7545.8734888569797</v>
      </c>
      <c r="N2020" s="17">
        <f>gp_need_index[[#This Row],[Normalised weighted population 2025/26]]/gp_need_index[[#This Row],[Registered population 2025/26]]</f>
        <v>1.2182256842530637</v>
      </c>
    </row>
    <row r="2021" spans="1:14" ht="13" x14ac:dyDescent="0.3">
      <c r="A2021" s="6" t="s">
        <v>3397</v>
      </c>
      <c r="B2021" s="1" t="s">
        <v>8604</v>
      </c>
      <c r="C2021" s="106" t="s">
        <v>6335</v>
      </c>
      <c r="D2021" s="106" t="s">
        <v>6719</v>
      </c>
      <c r="E2021" s="106" t="s">
        <v>6368</v>
      </c>
      <c r="F2021" s="62">
        <v>5601.5989815848216</v>
      </c>
      <c r="G2021" s="62">
        <v>102.85409416134064</v>
      </c>
      <c r="H2021" s="62">
        <v>576147.38910599507</v>
      </c>
      <c r="I2021" s="127">
        <v>7897.9166666666679</v>
      </c>
      <c r="J2021" s="16">
        <v>11277.24723035344</v>
      </c>
      <c r="K2021" s="17">
        <f>gp_need_index[[#This Row],[Normalised weighted population (base year)]]/gp_need_index[[#This Row],[Registered population (base year)]]</f>
        <v>1.4278761990423767</v>
      </c>
      <c r="L2021" s="113">
        <v>7961.4727809020242</v>
      </c>
      <c r="M2021" s="16">
        <v>11379.527729980357</v>
      </c>
      <c r="N2021" s="17">
        <f>gp_need_index[[#This Row],[Normalised weighted population 2025/26]]/gp_need_index[[#This Row],[Registered population 2025/26]]</f>
        <v>1.4293244532943152</v>
      </c>
    </row>
    <row r="2022" spans="1:14" ht="13" x14ac:dyDescent="0.3">
      <c r="A2022" s="6" t="s">
        <v>3520</v>
      </c>
      <c r="B2022" s="1" t="s">
        <v>8605</v>
      </c>
      <c r="C2022" s="106" t="s">
        <v>6335</v>
      </c>
      <c r="D2022" s="106" t="s">
        <v>6719</v>
      </c>
      <c r="E2022" s="106" t="s">
        <v>6359</v>
      </c>
      <c r="F2022" s="62">
        <v>5478.3598759092138</v>
      </c>
      <c r="G2022" s="62">
        <v>170.52116584325438</v>
      </c>
      <c r="H2022" s="62">
        <v>934176.31294894556</v>
      </c>
      <c r="I2022" s="127">
        <v>15504.25</v>
      </c>
      <c r="J2022" s="16">
        <v>18285.142720532487</v>
      </c>
      <c r="K2022" s="17">
        <f>gp_need_index[[#This Row],[Normalised weighted population (base year)]]/gp_need_index[[#This Row],[Registered population (base year)]]</f>
        <v>1.1793632533358587</v>
      </c>
      <c r="L2022" s="113">
        <v>15637.743702096504</v>
      </c>
      <c r="M2022" s="16">
        <v>18450.982264084549</v>
      </c>
      <c r="N2022" s="17">
        <f>gp_need_index[[#This Row],[Normalised weighted population 2025/26]]/gp_need_index[[#This Row],[Registered population 2025/26]]</f>
        <v>1.179900541637019</v>
      </c>
    </row>
    <row r="2023" spans="1:14" ht="13" x14ac:dyDescent="0.3">
      <c r="A2023" s="6" t="s">
        <v>3498</v>
      </c>
      <c r="B2023" s="1" t="s">
        <v>8606</v>
      </c>
      <c r="C2023" s="106" t="s">
        <v>6335</v>
      </c>
      <c r="D2023" s="106" t="s">
        <v>6719</v>
      </c>
      <c r="E2023" s="106" t="s">
        <v>6359</v>
      </c>
      <c r="F2023" s="62">
        <v>5474.9776306152344</v>
      </c>
      <c r="G2023" s="62">
        <v>46.064892317340046</v>
      </c>
      <c r="H2023" s="62">
        <v>252204.25499413631</v>
      </c>
      <c r="I2023" s="127">
        <v>4845.25</v>
      </c>
      <c r="J2023" s="16">
        <v>4936.5315019985774</v>
      </c>
      <c r="K2023" s="17">
        <f>gp_need_index[[#This Row],[Normalised weighted population (base year)]]/gp_need_index[[#This Row],[Registered population (base year)]]</f>
        <v>1.0188393791855068</v>
      </c>
      <c r="L2023" s="113">
        <v>4888.7778287239635</v>
      </c>
      <c r="M2023" s="16">
        <v>4981.3040336399363</v>
      </c>
      <c r="N2023" s="17">
        <f>gp_need_index[[#This Row],[Normalised weighted population 2025/26]]/gp_need_index[[#This Row],[Registered population 2025/26]]</f>
        <v>1.0189262445865992</v>
      </c>
    </row>
    <row r="2024" spans="1:14" ht="13" x14ac:dyDescent="0.3">
      <c r="A2024" s="6" t="s">
        <v>3575</v>
      </c>
      <c r="B2024" s="1" t="s">
        <v>8607</v>
      </c>
      <c r="C2024" s="106" t="s">
        <v>6335</v>
      </c>
      <c r="D2024" s="106" t="s">
        <v>6719</v>
      </c>
      <c r="E2024" s="106" t="s">
        <v>6364</v>
      </c>
      <c r="F2024" s="62">
        <v>5240.3161906452924</v>
      </c>
      <c r="G2024" s="62">
        <v>83.52054209324703</v>
      </c>
      <c r="H2024" s="62">
        <v>437674.04898271407</v>
      </c>
      <c r="I2024" s="127">
        <v>11217.5</v>
      </c>
      <c r="J2024" s="16">
        <v>8566.8329840853385</v>
      </c>
      <c r="K2024" s="17">
        <f>gp_need_index[[#This Row],[Normalised weighted population (base year)]]/gp_need_index[[#This Row],[Registered population (base year)]]</f>
        <v>0.76370251696771463</v>
      </c>
      <c r="L2024" s="113">
        <v>11302.437775272847</v>
      </c>
      <c r="M2024" s="16">
        <v>8644.5310197792078</v>
      </c>
      <c r="N2024" s="17">
        <f>gp_need_index[[#This Row],[Normalised weighted population 2025/26]]/gp_need_index[[#This Row],[Registered population 2025/26]]</f>
        <v>0.7648377448882282</v>
      </c>
    </row>
    <row r="2025" spans="1:14" ht="13" x14ac:dyDescent="0.3">
      <c r="A2025" s="6" t="s">
        <v>3449</v>
      </c>
      <c r="B2025" s="1" t="s">
        <v>8608</v>
      </c>
      <c r="C2025" s="106" t="s">
        <v>6335</v>
      </c>
      <c r="D2025" s="106" t="s">
        <v>6719</v>
      </c>
      <c r="E2025" s="106" t="s">
        <v>6368</v>
      </c>
      <c r="F2025" s="62">
        <v>5427.8946358816966</v>
      </c>
      <c r="G2025" s="62">
        <v>18.335680392386575</v>
      </c>
      <c r="H2025" s="62">
        <v>99524.141247076288</v>
      </c>
      <c r="I2025" s="127">
        <v>2207.9166666666661</v>
      </c>
      <c r="J2025" s="16">
        <v>1948.0403234551723</v>
      </c>
      <c r="K2025" s="17">
        <f>gp_need_index[[#This Row],[Normalised weighted population (base year)]]/gp_need_index[[#This Row],[Registered population (base year)]]</f>
        <v>0.88229793853414129</v>
      </c>
      <c r="L2025" s="113">
        <v>2224.8507430423683</v>
      </c>
      <c r="M2025" s="16">
        <v>1965.7083352940979</v>
      </c>
      <c r="N2025" s="17">
        <f>gp_need_index[[#This Row],[Normalised weighted population 2025/26]]/gp_need_index[[#This Row],[Registered population 2025/26]]</f>
        <v>0.88352368869746889</v>
      </c>
    </row>
    <row r="2026" spans="1:14" ht="13" x14ac:dyDescent="0.3">
      <c r="A2026" s="6" t="s">
        <v>3420</v>
      </c>
      <c r="B2026" s="1" t="s">
        <v>7872</v>
      </c>
      <c r="C2026" s="106" t="s">
        <v>6335</v>
      </c>
      <c r="D2026" s="106" t="s">
        <v>6719</v>
      </c>
      <c r="E2026" s="106" t="s">
        <v>6368</v>
      </c>
      <c r="F2026" s="62">
        <v>5515.3813397807462</v>
      </c>
      <c r="G2026" s="62">
        <v>76.993221018577543</v>
      </c>
      <c r="H2026" s="62">
        <v>424646.97449547733</v>
      </c>
      <c r="I2026" s="127">
        <v>7253.5</v>
      </c>
      <c r="J2026" s="16">
        <v>8311.8469467299365</v>
      </c>
      <c r="K2026" s="17">
        <f>gp_need_index[[#This Row],[Normalised weighted population (base year)]]/gp_need_index[[#This Row],[Registered population (base year)]]</f>
        <v>1.1459084506417503</v>
      </c>
      <c r="L2026" s="113">
        <v>7317.2250740875843</v>
      </c>
      <c r="M2026" s="16">
        <v>8387.2323525092652</v>
      </c>
      <c r="N2026" s="17">
        <f>gp_need_index[[#This Row],[Normalised weighted population 2025/26]]/gp_need_index[[#This Row],[Registered population 2025/26]]</f>
        <v>1.1462312922710123</v>
      </c>
    </row>
    <row r="2027" spans="1:14" ht="13" x14ac:dyDescent="0.3">
      <c r="A2027" s="6" t="s">
        <v>3450</v>
      </c>
      <c r="B2027" s="1" t="s">
        <v>8609</v>
      </c>
      <c r="C2027" s="106" t="s">
        <v>6335</v>
      </c>
      <c r="D2027" s="106" t="s">
        <v>6719</v>
      </c>
      <c r="E2027" s="106" t="s">
        <v>6368</v>
      </c>
      <c r="F2027" s="62">
        <v>5559.991477272727</v>
      </c>
      <c r="G2027" s="62">
        <v>31.565226811205868</v>
      </c>
      <c r="H2027" s="62">
        <v>175502.3920484852</v>
      </c>
      <c r="I2027" s="127">
        <v>3047.583333333333</v>
      </c>
      <c r="J2027" s="16">
        <v>3435.2040850523904</v>
      </c>
      <c r="K2027" s="17">
        <f>gp_need_index[[#This Row],[Normalised weighted population (base year)]]/gp_need_index[[#This Row],[Registered population (base year)]]</f>
        <v>1.1271895496603508</v>
      </c>
      <c r="L2027" s="113">
        <v>3077.828031506549</v>
      </c>
      <c r="M2027" s="16">
        <v>3466.3601272107899</v>
      </c>
      <c r="N2027" s="17">
        <f>gp_need_index[[#This Row],[Normalised weighted population 2025/26]]/gp_need_index[[#This Row],[Registered population 2025/26]]</f>
        <v>1.1262358038613549</v>
      </c>
    </row>
    <row r="2028" spans="1:14" ht="13" x14ac:dyDescent="0.3">
      <c r="A2028" s="6" t="s">
        <v>3506</v>
      </c>
      <c r="B2028" s="1" t="s">
        <v>8610</v>
      </c>
      <c r="C2028" s="106" t="s">
        <v>6335</v>
      </c>
      <c r="D2028" s="106" t="s">
        <v>6719</v>
      </c>
      <c r="E2028" s="106" t="s">
        <v>6359</v>
      </c>
      <c r="F2028" s="62">
        <v>5408.7391086154512</v>
      </c>
      <c r="G2028" s="62">
        <v>60.369828268661934</v>
      </c>
      <c r="H2028" s="62">
        <v>326524.65113711043</v>
      </c>
      <c r="I2028" s="127">
        <v>6026.8333333333321</v>
      </c>
      <c r="J2028" s="16">
        <v>6391.2451697332281</v>
      </c>
      <c r="K2028" s="17">
        <f>gp_need_index[[#This Row],[Normalised weighted population (base year)]]/gp_need_index[[#This Row],[Registered population (base year)]]</f>
        <v>1.0604648936257122</v>
      </c>
      <c r="L2028" s="113">
        <v>6079.2462499529902</v>
      </c>
      <c r="M2028" s="16">
        <v>6449.2114212346551</v>
      </c>
      <c r="N2028" s="17">
        <f>gp_need_index[[#This Row],[Normalised weighted population 2025/26]]/gp_need_index[[#This Row],[Registered population 2025/26]]</f>
        <v>1.0608570793269849</v>
      </c>
    </row>
    <row r="2029" spans="1:14" ht="13" x14ac:dyDescent="0.3">
      <c r="A2029" s="6" t="s">
        <v>3493</v>
      </c>
      <c r="B2029" s="1" t="s">
        <v>8611</v>
      </c>
      <c r="C2029" s="106" t="s">
        <v>6335</v>
      </c>
      <c r="D2029" s="106" t="s">
        <v>6719</v>
      </c>
      <c r="E2029" s="106" t="s">
        <v>6359</v>
      </c>
      <c r="F2029" s="62">
        <v>5483.5478341238841</v>
      </c>
      <c r="G2029" s="62">
        <v>86.426138798827225</v>
      </c>
      <c r="H2029" s="62">
        <v>473921.86622199923</v>
      </c>
      <c r="I2029" s="127">
        <v>6147.8333333333339</v>
      </c>
      <c r="J2029" s="16">
        <v>9276.3312900698202</v>
      </c>
      <c r="K2029" s="17">
        <f>gp_need_index[[#This Row],[Normalised weighted population (base year)]]/gp_need_index[[#This Row],[Registered population (base year)]]</f>
        <v>1.5088781343134143</v>
      </c>
      <c r="L2029" s="113">
        <v>6200.9328591150343</v>
      </c>
      <c r="M2029" s="16">
        <v>9360.4642153904097</v>
      </c>
      <c r="N2029" s="17">
        <f>gp_need_index[[#This Row],[Normalised weighted population 2025/26]]/gp_need_index[[#This Row],[Registered population 2025/26]]</f>
        <v>1.5095251679158299</v>
      </c>
    </row>
    <row r="2030" spans="1:14" ht="13" x14ac:dyDescent="0.3">
      <c r="A2030" s="6" t="s">
        <v>3514</v>
      </c>
      <c r="B2030" s="1" t="s">
        <v>8612</v>
      </c>
      <c r="C2030" s="106" t="s">
        <v>6335</v>
      </c>
      <c r="D2030" s="106" t="s">
        <v>6719</v>
      </c>
      <c r="E2030" s="106" t="s">
        <v>6359</v>
      </c>
      <c r="F2030" s="62">
        <v>5336.5947446469909</v>
      </c>
      <c r="G2030" s="62">
        <v>70.92166833962888</v>
      </c>
      <c r="H2030" s="62">
        <v>378480.20254286035</v>
      </c>
      <c r="I2030" s="127">
        <v>6980.4166666666679</v>
      </c>
      <c r="J2030" s="16">
        <v>7408.1995277164197</v>
      </c>
      <c r="K2030" s="17">
        <f>gp_need_index[[#This Row],[Normalised weighted population (base year)]]/gp_need_index[[#This Row],[Registered population (base year)]]</f>
        <v>1.061283284577055</v>
      </c>
      <c r="L2030" s="113">
        <v>7037.8219285745299</v>
      </c>
      <c r="M2030" s="16">
        <v>7475.38918256333</v>
      </c>
      <c r="N2030" s="17">
        <f>gp_need_index[[#This Row],[Normalised weighted population 2025/26]]/gp_need_index[[#This Row],[Registered population 2025/26]]</f>
        <v>1.0621736750985722</v>
      </c>
    </row>
    <row r="2031" spans="1:14" ht="13" x14ac:dyDescent="0.3">
      <c r="A2031" s="6" t="s">
        <v>3499</v>
      </c>
      <c r="B2031" s="1" t="s">
        <v>8613</v>
      </c>
      <c r="C2031" s="106" t="s">
        <v>6335</v>
      </c>
      <c r="D2031" s="106" t="s">
        <v>6719</v>
      </c>
      <c r="E2031" s="106" t="s">
        <v>6359</v>
      </c>
      <c r="F2031" s="62">
        <v>5466.2700318928009</v>
      </c>
      <c r="G2031" s="62">
        <v>111.82111354085937</v>
      </c>
      <c r="H2031" s="62">
        <v>611244.40188128187</v>
      </c>
      <c r="I2031" s="127">
        <v>10107.083333333332</v>
      </c>
      <c r="J2031" s="16">
        <v>11964.220212610531</v>
      </c>
      <c r="K2031" s="17">
        <f>gp_need_index[[#This Row],[Normalised weighted population (base year)]]/gp_need_index[[#This Row],[Registered population (base year)]]</f>
        <v>1.1837460737216177</v>
      </c>
      <c r="L2031" s="113">
        <v>10194.165214133058</v>
      </c>
      <c r="M2031" s="16">
        <v>12072.731305432775</v>
      </c>
      <c r="N2031" s="17">
        <f>gp_need_index[[#This Row],[Normalised weighted population 2025/26]]/gp_need_index[[#This Row],[Registered population 2025/26]]</f>
        <v>1.1842785605137434</v>
      </c>
    </row>
    <row r="2032" spans="1:14" ht="13" x14ac:dyDescent="0.3">
      <c r="A2032" s="6" t="s">
        <v>3422</v>
      </c>
      <c r="B2032" s="1" t="s">
        <v>8614</v>
      </c>
      <c r="C2032" s="106" t="s">
        <v>6335</v>
      </c>
      <c r="D2032" s="106" t="s">
        <v>6719</v>
      </c>
      <c r="E2032" s="106" t="s">
        <v>6368</v>
      </c>
      <c r="F2032" s="62">
        <v>5520.0917271205353</v>
      </c>
      <c r="G2032" s="62">
        <v>27.179606908835684</v>
      </c>
      <c r="H2032" s="62">
        <v>150033.92324385201</v>
      </c>
      <c r="I2032" s="127">
        <v>3185</v>
      </c>
      <c r="J2032" s="16">
        <v>2936.695847890956</v>
      </c>
      <c r="K2032" s="17">
        <f>gp_need_index[[#This Row],[Normalised weighted population (base year)]]/gp_need_index[[#This Row],[Registered population (base year)]]</f>
        <v>0.92203951268161888</v>
      </c>
      <c r="L2032" s="113">
        <v>3210.7182097826653</v>
      </c>
      <c r="M2032" s="16">
        <v>2963.3306030257127</v>
      </c>
      <c r="N2032" s="17">
        <f>gp_need_index[[#This Row],[Normalised weighted population 2025/26]]/gp_need_index[[#This Row],[Registered population 2025/26]]</f>
        <v>0.92294944912848687</v>
      </c>
    </row>
    <row r="2033" spans="1:14" ht="13" x14ac:dyDescent="0.3">
      <c r="A2033" s="6" t="s">
        <v>3515</v>
      </c>
      <c r="B2033" s="1" t="s">
        <v>8615</v>
      </c>
      <c r="C2033" s="106" t="s">
        <v>6335</v>
      </c>
      <c r="D2033" s="106" t="s">
        <v>6719</v>
      </c>
      <c r="E2033" s="106" t="s">
        <v>6359</v>
      </c>
      <c r="F2033" s="62">
        <v>5553.7680392795137</v>
      </c>
      <c r="G2033" s="62">
        <v>115.58398873153465</v>
      </c>
      <c r="H2033" s="62">
        <v>641926.66246964061</v>
      </c>
      <c r="I2033" s="127">
        <v>10237.833333333334</v>
      </c>
      <c r="J2033" s="16">
        <v>12564.780841337766</v>
      </c>
      <c r="K2033" s="17">
        <f>gp_need_index[[#This Row],[Normalised weighted population (base year)]]/gp_need_index[[#This Row],[Registered population (base year)]]</f>
        <v>1.2272890593391601</v>
      </c>
      <c r="L2033" s="113">
        <v>10323.479919701131</v>
      </c>
      <c r="M2033" s="16">
        <v>12678.738798976197</v>
      </c>
      <c r="N2033" s="17">
        <f>gp_need_index[[#This Row],[Normalised weighted population 2025/26]]/gp_need_index[[#This Row],[Registered population 2025/26]]</f>
        <v>1.2281458284991997</v>
      </c>
    </row>
    <row r="2034" spans="1:14" ht="13" x14ac:dyDescent="0.3">
      <c r="A2034" s="6" t="s">
        <v>3421</v>
      </c>
      <c r="B2034" s="1" t="s">
        <v>8616</v>
      </c>
      <c r="C2034" s="106" t="s">
        <v>6335</v>
      </c>
      <c r="D2034" s="106" t="s">
        <v>6719</v>
      </c>
      <c r="E2034" s="106" t="s">
        <v>6368</v>
      </c>
      <c r="F2034" s="62">
        <v>5365.1906609786183</v>
      </c>
      <c r="G2034" s="62">
        <v>73.32271017018158</v>
      </c>
      <c r="H2034" s="62">
        <v>393390.31984270015</v>
      </c>
      <c r="I2034" s="127">
        <v>7720.8333333333339</v>
      </c>
      <c r="J2034" s="16">
        <v>7700.0433895531851</v>
      </c>
      <c r="K2034" s="17">
        <f>gp_need_index[[#This Row],[Normalised weighted population (base year)]]/gp_need_index[[#This Row],[Registered population (base year)]]</f>
        <v>0.99730729276457863</v>
      </c>
      <c r="L2034" s="113">
        <v>7790.4366066243856</v>
      </c>
      <c r="M2034" s="16">
        <v>7769.8799612754628</v>
      </c>
      <c r="N2034" s="17">
        <f>gp_need_index[[#This Row],[Normalised weighted population 2025/26]]/gp_need_index[[#This Row],[Registered population 2025/26]]</f>
        <v>0.99736129739744717</v>
      </c>
    </row>
    <row r="2035" spans="1:14" ht="13" x14ac:dyDescent="0.3">
      <c r="A2035" s="6" t="s">
        <v>3490</v>
      </c>
      <c r="B2035" s="1" t="s">
        <v>8617</v>
      </c>
      <c r="C2035" s="106" t="s">
        <v>6335</v>
      </c>
      <c r="D2035" s="106" t="s">
        <v>6719</v>
      </c>
      <c r="E2035" s="106" t="s">
        <v>6359</v>
      </c>
      <c r="F2035" s="62">
        <v>5376.4878580729164</v>
      </c>
      <c r="G2035" s="62">
        <v>33.334716412138654</v>
      </c>
      <c r="H2035" s="62">
        <v>179223.69804216744</v>
      </c>
      <c r="I2035" s="127">
        <v>3955.5833333333339</v>
      </c>
      <c r="J2035" s="16">
        <v>3508.0432378526298</v>
      </c>
      <c r="K2035" s="17">
        <f>gp_need_index[[#This Row],[Normalised weighted population (base year)]]/gp_need_index[[#This Row],[Registered population (base year)]]</f>
        <v>0.88685863556221267</v>
      </c>
      <c r="L2035" s="113">
        <v>3987.3446393829681</v>
      </c>
      <c r="M2035" s="16">
        <v>3539.8599044336947</v>
      </c>
      <c r="N2035" s="17">
        <f>gp_need_index[[#This Row],[Normalised weighted population 2025/26]]/gp_need_index[[#This Row],[Registered population 2025/26]]</f>
        <v>0.88777375034766981</v>
      </c>
    </row>
    <row r="2036" spans="1:14" ht="13" x14ac:dyDescent="0.3">
      <c r="A2036" s="6" t="s">
        <v>3580</v>
      </c>
      <c r="B2036" s="1" t="s">
        <v>8618</v>
      </c>
      <c r="C2036" s="106" t="s">
        <v>6335</v>
      </c>
      <c r="D2036" s="106" t="s">
        <v>6719</v>
      </c>
      <c r="E2036" s="106" t="s">
        <v>6364</v>
      </c>
      <c r="F2036" s="62">
        <v>5776.713007387908</v>
      </c>
      <c r="G2036" s="62">
        <v>45.584013533312103</v>
      </c>
      <c r="H2036" s="62">
        <v>263325.76390683046</v>
      </c>
      <c r="I2036" s="127">
        <v>6241.166666666667</v>
      </c>
      <c r="J2036" s="16">
        <v>5154.2188645632923</v>
      </c>
      <c r="K2036" s="17">
        <f>gp_need_index[[#This Row],[Normalised weighted population (base year)]]/gp_need_index[[#This Row],[Registered population (base year)]]</f>
        <v>0.82584220865168778</v>
      </c>
      <c r="L2036" s="113">
        <v>6294.4156451322942</v>
      </c>
      <c r="M2036" s="16">
        <v>5200.96574080762</v>
      </c>
      <c r="N2036" s="17">
        <f>gp_need_index[[#This Row],[Normalised weighted population 2025/26]]/gp_need_index[[#This Row],[Registered population 2025/26]]</f>
        <v>0.8262825390041918</v>
      </c>
    </row>
    <row r="2037" spans="1:14" ht="13" x14ac:dyDescent="0.3">
      <c r="A2037" s="6" t="s">
        <v>3513</v>
      </c>
      <c r="B2037" s="1" t="s">
        <v>8619</v>
      </c>
      <c r="C2037" s="106" t="s">
        <v>6335</v>
      </c>
      <c r="D2037" s="106" t="s">
        <v>6719</v>
      </c>
      <c r="E2037" s="106" t="s">
        <v>6359</v>
      </c>
      <c r="F2037" s="62">
        <v>5448.758537946429</v>
      </c>
      <c r="G2037" s="62">
        <v>72.209977028536528</v>
      </c>
      <c r="H2037" s="62">
        <v>393454.72885915393</v>
      </c>
      <c r="I2037" s="127">
        <v>7579.9166666666661</v>
      </c>
      <c r="J2037" s="16">
        <v>7701.3041023779715</v>
      </c>
      <c r="K2037" s="17">
        <f>gp_need_index[[#This Row],[Normalised weighted population (base year)]]/gp_need_index[[#This Row],[Registered population (base year)]]</f>
        <v>1.0160143496359422</v>
      </c>
      <c r="L2037" s="113">
        <v>7649.261011505173</v>
      </c>
      <c r="M2037" s="16">
        <v>7771.1521083035595</v>
      </c>
      <c r="N2037" s="17">
        <f>gp_need_index[[#This Row],[Normalised weighted population 2025/26]]/gp_need_index[[#This Row],[Registered population 2025/26]]</f>
        <v>1.0159350160250842</v>
      </c>
    </row>
    <row r="2038" spans="1:14" ht="13" x14ac:dyDescent="0.3">
      <c r="A2038" s="6" t="s">
        <v>3722</v>
      </c>
      <c r="B2038" s="1" t="s">
        <v>8620</v>
      </c>
      <c r="C2038" s="106" t="s">
        <v>6335</v>
      </c>
      <c r="D2038" s="106" t="s">
        <v>6719</v>
      </c>
      <c r="E2038" s="106" t="s">
        <v>6360</v>
      </c>
      <c r="F2038" s="62">
        <v>5378.4046286558496</v>
      </c>
      <c r="G2038" s="62">
        <v>82.641586739924435</v>
      </c>
      <c r="H2038" s="62">
        <v>444479.89264147345</v>
      </c>
      <c r="I2038" s="127">
        <v>11291.666666666666</v>
      </c>
      <c r="J2038" s="16">
        <v>8700.0474757279317</v>
      </c>
      <c r="K2038" s="17">
        <f>gp_need_index[[#This Row],[Normalised weighted population (base year)]]/gp_need_index[[#This Row],[Registered population (base year)]]</f>
        <v>0.77048390928955857</v>
      </c>
      <c r="L2038" s="113">
        <v>11402.908903504611</v>
      </c>
      <c r="M2038" s="16">
        <v>8778.9537180421266</v>
      </c>
      <c r="N2038" s="17">
        <f>gp_need_index[[#This Row],[Normalised weighted population 2025/26]]/gp_need_index[[#This Row],[Registered population 2025/26]]</f>
        <v>0.76988720968769397</v>
      </c>
    </row>
    <row r="2039" spans="1:14" ht="13" x14ac:dyDescent="0.3">
      <c r="A2039" s="6" t="s">
        <v>3730</v>
      </c>
      <c r="B2039" s="1" t="s">
        <v>7392</v>
      </c>
      <c r="C2039" s="106" t="s">
        <v>6335</v>
      </c>
      <c r="D2039" s="106" t="s">
        <v>6719</v>
      </c>
      <c r="E2039" s="106" t="s">
        <v>6360</v>
      </c>
      <c r="F2039" s="62">
        <v>5457.1973028667899</v>
      </c>
      <c r="G2039" s="62">
        <v>121.84158718650977</v>
      </c>
      <c r="H2039" s="62">
        <v>664913.58097122994</v>
      </c>
      <c r="I2039" s="127">
        <v>11153.500000000002</v>
      </c>
      <c r="J2039" s="16">
        <v>13014.716340322935</v>
      </c>
      <c r="K2039" s="17">
        <f>gp_need_index[[#This Row],[Normalised weighted population (base year)]]/gp_need_index[[#This Row],[Registered population (base year)]]</f>
        <v>1.1668728507036297</v>
      </c>
      <c r="L2039" s="113">
        <v>11247.868890736212</v>
      </c>
      <c r="M2039" s="16">
        <v>13132.755048050114</v>
      </c>
      <c r="N2039" s="17">
        <f>gp_need_index[[#This Row],[Normalised weighted population 2025/26]]/gp_need_index[[#This Row],[Registered population 2025/26]]</f>
        <v>1.1675771806752033</v>
      </c>
    </row>
    <row r="2040" spans="1:14" ht="13" x14ac:dyDescent="0.3">
      <c r="A2040" s="6" t="s">
        <v>3736</v>
      </c>
      <c r="B2040" s="1" t="s">
        <v>8621</v>
      </c>
      <c r="C2040" s="106" t="s">
        <v>6335</v>
      </c>
      <c r="D2040" s="106" t="s">
        <v>6719</v>
      </c>
      <c r="E2040" s="106" t="s">
        <v>6360</v>
      </c>
      <c r="F2040" s="62">
        <v>5361.4054097020353</v>
      </c>
      <c r="G2040" s="62">
        <v>62.057096900442431</v>
      </c>
      <c r="H2040" s="62">
        <v>332713.25503243547</v>
      </c>
      <c r="I2040" s="127">
        <v>7071.5000000000009</v>
      </c>
      <c r="J2040" s="16">
        <v>6512.3780906800748</v>
      </c>
      <c r="K2040" s="17">
        <f>gp_need_index[[#This Row],[Normalised weighted population (base year)]]/gp_need_index[[#This Row],[Registered population (base year)]]</f>
        <v>0.92093305390370839</v>
      </c>
      <c r="L2040" s="113">
        <v>7135.9599241551186</v>
      </c>
      <c r="M2040" s="16">
        <v>6571.4429733831275</v>
      </c>
      <c r="N2040" s="17">
        <f>gp_need_index[[#This Row],[Normalised weighted population 2025/26]]/gp_need_index[[#This Row],[Registered population 2025/26]]</f>
        <v>0.920891238631945</v>
      </c>
    </row>
    <row r="2041" spans="1:14" ht="13" x14ac:dyDescent="0.3">
      <c r="A2041" s="6" t="s">
        <v>3715</v>
      </c>
      <c r="B2041" s="1" t="s">
        <v>8622</v>
      </c>
      <c r="C2041" s="106" t="s">
        <v>6335</v>
      </c>
      <c r="D2041" s="106" t="s">
        <v>6719</v>
      </c>
      <c r="E2041" s="106" t="s">
        <v>6360</v>
      </c>
      <c r="F2041" s="62">
        <v>5347.2587250256147</v>
      </c>
      <c r="G2041" s="62">
        <v>74.147935411078095</v>
      </c>
      <c r="H2041" s="62">
        <v>396488.1945695231</v>
      </c>
      <c r="I2041" s="127">
        <v>8424.75</v>
      </c>
      <c r="J2041" s="16">
        <v>7760.6797819826552</v>
      </c>
      <c r="K2041" s="17">
        <f>gp_need_index[[#This Row],[Normalised weighted population (base year)]]/gp_need_index[[#This Row],[Registered population (base year)]]</f>
        <v>0.92117627015432568</v>
      </c>
      <c r="L2041" s="113">
        <v>8505.1543740603647</v>
      </c>
      <c r="M2041" s="16">
        <v>7831.0663035629595</v>
      </c>
      <c r="N2041" s="17">
        <f>gp_need_index[[#This Row],[Normalised weighted population 2025/26]]/gp_need_index[[#This Row],[Registered population 2025/26]]</f>
        <v>0.92074358196797845</v>
      </c>
    </row>
    <row r="2042" spans="1:14" ht="13" x14ac:dyDescent="0.3">
      <c r="A2042" s="6" t="s">
        <v>3707</v>
      </c>
      <c r="B2042" s="1" t="s">
        <v>8623</v>
      </c>
      <c r="C2042" s="106" t="s">
        <v>6335</v>
      </c>
      <c r="D2042" s="106" t="s">
        <v>6719</v>
      </c>
      <c r="E2042" s="106" t="s">
        <v>6360</v>
      </c>
      <c r="F2042" s="62">
        <v>5374.6312760416668</v>
      </c>
      <c r="G2042" s="62">
        <v>91.338005175143053</v>
      </c>
      <c r="H2042" s="62">
        <v>490908.09930557944</v>
      </c>
      <c r="I2042" s="127">
        <v>9137.3333333333321</v>
      </c>
      <c r="J2042" s="16">
        <v>9608.8120990051557</v>
      </c>
      <c r="K2042" s="17">
        <f>gp_need_index[[#This Row],[Normalised weighted population (base year)]]/gp_need_index[[#This Row],[Registered population (base year)]]</f>
        <v>1.0515991644905687</v>
      </c>
      <c r="L2042" s="113">
        <v>9221.5801646023101</v>
      </c>
      <c r="M2042" s="16">
        <v>9695.9605034191482</v>
      </c>
      <c r="N2042" s="17">
        <f>gp_need_index[[#This Row],[Normalised weighted population 2025/26]]/gp_need_index[[#This Row],[Registered population 2025/26]]</f>
        <v>1.0514424133770242</v>
      </c>
    </row>
    <row r="2043" spans="1:14" ht="13" x14ac:dyDescent="0.3">
      <c r="A2043" s="6" t="s">
        <v>3725</v>
      </c>
      <c r="B2043" s="1" t="s">
        <v>8523</v>
      </c>
      <c r="C2043" s="106" t="s">
        <v>6335</v>
      </c>
      <c r="D2043" s="106" t="s">
        <v>6719</v>
      </c>
      <c r="E2043" s="106" t="s">
        <v>6360</v>
      </c>
      <c r="F2043" s="62">
        <v>5408.2708249436209</v>
      </c>
      <c r="G2043" s="62">
        <v>105.35761459182372</v>
      </c>
      <c r="H2043" s="62">
        <v>569802.51318261458</v>
      </c>
      <c r="I2043" s="127">
        <v>8970.25</v>
      </c>
      <c r="J2043" s="16">
        <v>11153.05551172931</v>
      </c>
      <c r="K2043" s="17">
        <f>gp_need_index[[#This Row],[Normalised weighted population (base year)]]/gp_need_index[[#This Row],[Registered population (base year)]]</f>
        <v>1.2433383140636336</v>
      </c>
      <c r="L2043" s="113">
        <v>9049.3788129945133</v>
      </c>
      <c r="M2043" s="16">
        <v>11254.209637980621</v>
      </c>
      <c r="N2043" s="17">
        <f>gp_need_index[[#This Row],[Normalised weighted population 2025/26]]/gp_need_index[[#This Row],[Registered population 2025/26]]</f>
        <v>1.2436444390879147</v>
      </c>
    </row>
    <row r="2044" spans="1:14" ht="13" x14ac:dyDescent="0.3">
      <c r="A2044" s="6" t="s">
        <v>3721</v>
      </c>
      <c r="B2044" s="1" t="s">
        <v>8624</v>
      </c>
      <c r="C2044" s="106" t="s">
        <v>6335</v>
      </c>
      <c r="D2044" s="106" t="s">
        <v>6719</v>
      </c>
      <c r="E2044" s="106" t="s">
        <v>6360</v>
      </c>
      <c r="F2044" s="62">
        <v>5426.3884905969308</v>
      </c>
      <c r="G2044" s="62">
        <v>224.73145699963715</v>
      </c>
      <c r="H2044" s="62">
        <v>1219480.19173791</v>
      </c>
      <c r="I2044" s="127">
        <v>16245.666666666664</v>
      </c>
      <c r="J2044" s="16">
        <v>23869.55122036867</v>
      </c>
      <c r="K2044" s="17">
        <f>gp_need_index[[#This Row],[Normalised weighted population (base year)]]/gp_need_index[[#This Row],[Registered population (base year)]]</f>
        <v>1.4692872696535697</v>
      </c>
      <c r="L2044" s="113">
        <v>16375.7439067058</v>
      </c>
      <c r="M2044" s="16">
        <v>24086.039302506164</v>
      </c>
      <c r="N2044" s="17">
        <f>gp_need_index[[#This Row],[Normalised weighted population 2025/26]]/gp_need_index[[#This Row],[Registered population 2025/26]]</f>
        <v>1.4708363442739862</v>
      </c>
    </row>
    <row r="2045" spans="1:14" ht="13" x14ac:dyDescent="0.3">
      <c r="A2045" s="6" t="s">
        <v>3726</v>
      </c>
      <c r="B2045" s="1" t="s">
        <v>8625</v>
      </c>
      <c r="C2045" s="106" t="s">
        <v>6335</v>
      </c>
      <c r="D2045" s="106" t="s">
        <v>6719</v>
      </c>
      <c r="E2045" s="106" t="s">
        <v>6360</v>
      </c>
      <c r="F2045" s="62">
        <v>5413.6154387718025</v>
      </c>
      <c r="G2045" s="62">
        <v>61.501508603343197</v>
      </c>
      <c r="H2045" s="62">
        <v>332945.51648281555</v>
      </c>
      <c r="I2045" s="127">
        <v>6116.75</v>
      </c>
      <c r="J2045" s="16">
        <v>6516.9242707852754</v>
      </c>
      <c r="K2045" s="17">
        <f>gp_need_index[[#This Row],[Normalised weighted population (base year)]]/gp_need_index[[#This Row],[Registered population (base year)]]</f>
        <v>1.0654226951870316</v>
      </c>
      <c r="L2045" s="113">
        <v>6171.6479672340283</v>
      </c>
      <c r="M2045" s="16">
        <v>6576.030385675851</v>
      </c>
      <c r="N2045" s="17">
        <f>gp_need_index[[#This Row],[Normalised weighted population 2025/26]]/gp_need_index[[#This Row],[Registered population 2025/26]]</f>
        <v>1.0655225995696342</v>
      </c>
    </row>
    <row r="2046" spans="1:14" ht="13" x14ac:dyDescent="0.3">
      <c r="A2046" s="6" t="s">
        <v>3703</v>
      </c>
      <c r="B2046" s="1" t="s">
        <v>8626</v>
      </c>
      <c r="C2046" s="106" t="s">
        <v>6335</v>
      </c>
      <c r="D2046" s="106" t="s">
        <v>6719</v>
      </c>
      <c r="E2046" s="106" t="s">
        <v>6360</v>
      </c>
      <c r="F2046" s="62">
        <v>5340.7497209821431</v>
      </c>
      <c r="G2046" s="62">
        <v>106.38384239645124</v>
      </c>
      <c r="H2046" s="62">
        <v>568169.47659585532</v>
      </c>
      <c r="I2046" s="127">
        <v>11349.25</v>
      </c>
      <c r="J2046" s="16">
        <v>11121.091195525998</v>
      </c>
      <c r="K2046" s="17">
        <f>gp_need_index[[#This Row],[Normalised weighted population (base year)]]/gp_need_index[[#This Row],[Registered population (base year)]]</f>
        <v>0.97989657426931276</v>
      </c>
      <c r="L2046" s="113">
        <v>11456.411786671317</v>
      </c>
      <c r="M2046" s="16">
        <v>11221.95541714325</v>
      </c>
      <c r="N2046" s="17">
        <f>gp_need_index[[#This Row],[Normalised weighted population 2025/26]]/gp_need_index[[#This Row],[Registered population 2025/26]]</f>
        <v>0.97953492123940245</v>
      </c>
    </row>
    <row r="2047" spans="1:14" ht="13" x14ac:dyDescent="0.3">
      <c r="A2047" s="6" t="s">
        <v>3711</v>
      </c>
      <c r="B2047" s="1" t="s">
        <v>8627</v>
      </c>
      <c r="C2047" s="106" t="s">
        <v>6335</v>
      </c>
      <c r="D2047" s="106" t="s">
        <v>6719</v>
      </c>
      <c r="E2047" s="106" t="s">
        <v>6360</v>
      </c>
      <c r="F2047" s="62">
        <v>5473.808064088983</v>
      </c>
      <c r="G2047" s="62">
        <v>94.720008760410977</v>
      </c>
      <c r="H2047" s="62">
        <v>518479.14778331673</v>
      </c>
      <c r="I2047" s="127">
        <v>6753.7499999999982</v>
      </c>
      <c r="J2047" s="16">
        <v>10148.475275412091</v>
      </c>
      <c r="K2047" s="17">
        <f>gp_need_index[[#This Row],[Normalised weighted population (base year)]]/gp_need_index[[#This Row],[Registered population (base year)]]</f>
        <v>1.5026430169035119</v>
      </c>
      <c r="L2047" s="113">
        <v>6809.1810214964062</v>
      </c>
      <c r="M2047" s="16">
        <v>10240.518227066706</v>
      </c>
      <c r="N2047" s="17">
        <f>gp_need_index[[#This Row],[Normalised weighted population 2025/26]]/gp_need_index[[#This Row],[Registered population 2025/26]]</f>
        <v>1.5039280340378172</v>
      </c>
    </row>
    <row r="2048" spans="1:14" ht="13" x14ac:dyDescent="0.3">
      <c r="A2048" s="6" t="s">
        <v>3729</v>
      </c>
      <c r="B2048" s="1" t="s">
        <v>8628</v>
      </c>
      <c r="C2048" s="106" t="s">
        <v>6335</v>
      </c>
      <c r="D2048" s="106" t="s">
        <v>6719</v>
      </c>
      <c r="E2048" s="106" t="s">
        <v>6360</v>
      </c>
      <c r="F2048" s="62">
        <v>5449.9849358635984</v>
      </c>
      <c r="G2048" s="62">
        <v>162.95789682588526</v>
      </c>
      <c r="H2048" s="62">
        <v>888118.08288108918</v>
      </c>
      <c r="I2048" s="127">
        <v>16483</v>
      </c>
      <c r="J2048" s="16">
        <v>17383.619851056883</v>
      </c>
      <c r="K2048" s="17">
        <f>gp_need_index[[#This Row],[Normalised weighted population (base year)]]/gp_need_index[[#This Row],[Registered population (base year)]]</f>
        <v>1.0546393163293626</v>
      </c>
      <c r="L2048" s="113">
        <v>16629.358941510589</v>
      </c>
      <c r="M2048" s="16">
        <v>17541.282912562252</v>
      </c>
      <c r="N2048" s="17">
        <f>gp_need_index[[#This Row],[Normalised weighted population 2025/26]]/gp_need_index[[#This Row],[Registered population 2025/26]]</f>
        <v>1.0548381915538125</v>
      </c>
    </row>
    <row r="2049" spans="1:14" ht="13" x14ac:dyDescent="0.3">
      <c r="A2049" s="6" t="s">
        <v>3705</v>
      </c>
      <c r="B2049" s="1" t="s">
        <v>8629</v>
      </c>
      <c r="C2049" s="106" t="s">
        <v>6335</v>
      </c>
      <c r="D2049" s="106" t="s">
        <v>6719</v>
      </c>
      <c r="E2049" s="106" t="s">
        <v>6360</v>
      </c>
      <c r="F2049" s="62">
        <v>5328.5644659745067</v>
      </c>
      <c r="G2049" s="62">
        <v>68.818862946148428</v>
      </c>
      <c r="H2049" s="62">
        <v>366705.74768361618</v>
      </c>
      <c r="I2049" s="127">
        <v>6410.5</v>
      </c>
      <c r="J2049" s="16">
        <v>7177.731697850224</v>
      </c>
      <c r="K2049" s="17">
        <f>gp_need_index[[#This Row],[Normalised weighted population (base year)]]/gp_need_index[[#This Row],[Registered population (base year)]]</f>
        <v>1.1196835968879533</v>
      </c>
      <c r="L2049" s="113">
        <v>6467.4982286518534</v>
      </c>
      <c r="M2049" s="16">
        <v>7242.8310939393768</v>
      </c>
      <c r="N2049" s="17">
        <f>gp_need_index[[#This Row],[Normalised weighted population 2025/26]]/gp_need_index[[#This Row],[Registered population 2025/26]]</f>
        <v>1.1198814190396988</v>
      </c>
    </row>
    <row r="2050" spans="1:14" ht="13" x14ac:dyDescent="0.3">
      <c r="A2050" s="6" t="s">
        <v>3708</v>
      </c>
      <c r="B2050" s="1" t="s">
        <v>8630</v>
      </c>
      <c r="C2050" s="106" t="s">
        <v>6335</v>
      </c>
      <c r="D2050" s="106" t="s">
        <v>6719</v>
      </c>
      <c r="E2050" s="106" t="s">
        <v>6360</v>
      </c>
      <c r="F2050" s="62">
        <v>5384.2657604057249</v>
      </c>
      <c r="G2050" s="62">
        <v>235.20392631835017</v>
      </c>
      <c r="H2050" s="62">
        <v>1266400.4471888838</v>
      </c>
      <c r="I2050" s="127">
        <v>19737.666666666668</v>
      </c>
      <c r="J2050" s="16">
        <v>24787.946983044989</v>
      </c>
      <c r="K2050" s="17">
        <f>gp_need_index[[#This Row],[Normalised weighted population (base year)]]/gp_need_index[[#This Row],[Registered population (base year)]]</f>
        <v>1.2558701796756617</v>
      </c>
      <c r="L2050" s="113">
        <v>19914.841260729321</v>
      </c>
      <c r="M2050" s="16">
        <v>25012.764578187125</v>
      </c>
      <c r="N2050" s="17">
        <f>gp_need_index[[#This Row],[Normalised weighted population 2025/26]]/gp_need_index[[#This Row],[Registered population 2025/26]]</f>
        <v>1.2559861387150775</v>
      </c>
    </row>
    <row r="2051" spans="1:14" ht="13" x14ac:dyDescent="0.3">
      <c r="A2051" s="6" t="s">
        <v>3732</v>
      </c>
      <c r="B2051" s="1" t="s">
        <v>8631</v>
      </c>
      <c r="C2051" s="106" t="s">
        <v>6335</v>
      </c>
      <c r="D2051" s="106" t="s">
        <v>6719</v>
      </c>
      <c r="E2051" s="106" t="s">
        <v>6360</v>
      </c>
      <c r="F2051" s="62">
        <v>5469.2846600932462</v>
      </c>
      <c r="G2051" s="62">
        <v>75.247569655761964</v>
      </c>
      <c r="H2051" s="62">
        <v>411550.37842755695</v>
      </c>
      <c r="I2051" s="127">
        <v>8166.1666666666661</v>
      </c>
      <c r="J2051" s="16">
        <v>8055.5001255403304</v>
      </c>
      <c r="K2051" s="17">
        <f>gp_need_index[[#This Row],[Normalised weighted population (base year)]]/gp_need_index[[#This Row],[Registered population (base year)]]</f>
        <v>0.98644816525995438</v>
      </c>
      <c r="L2051" s="113">
        <v>8238.3831098343453</v>
      </c>
      <c r="M2051" s="16">
        <v>8128.5605595944244</v>
      </c>
      <c r="N2051" s="17">
        <f>gp_need_index[[#This Row],[Normalised weighted population 2025/26]]/gp_need_index[[#This Row],[Registered population 2025/26]]</f>
        <v>0.98666940481211374</v>
      </c>
    </row>
    <row r="2052" spans="1:14" ht="13" x14ac:dyDescent="0.3">
      <c r="A2052" s="6" t="s">
        <v>3701</v>
      </c>
      <c r="B2052" s="1" t="s">
        <v>8632</v>
      </c>
      <c r="C2052" s="106" t="s">
        <v>6335</v>
      </c>
      <c r="D2052" s="106" t="s">
        <v>6719</v>
      </c>
      <c r="E2052" s="106" t="s">
        <v>6360</v>
      </c>
      <c r="F2052" s="62">
        <v>5327.471590909091</v>
      </c>
      <c r="G2052" s="62">
        <v>61.15272024956225</v>
      </c>
      <c r="H2052" s="62">
        <v>325789.379836354</v>
      </c>
      <c r="I2052" s="127">
        <v>6799.416666666667</v>
      </c>
      <c r="J2052" s="16">
        <v>6376.8533033518142</v>
      </c>
      <c r="K2052" s="17">
        <f>gp_need_index[[#This Row],[Normalised weighted population (base year)]]/gp_need_index[[#This Row],[Registered population (base year)]]</f>
        <v>0.93785299768634278</v>
      </c>
      <c r="L2052" s="113">
        <v>6859.7053944891468</v>
      </c>
      <c r="M2052" s="16">
        <v>6434.6890258993226</v>
      </c>
      <c r="N2052" s="17">
        <f>gp_need_index[[#This Row],[Normalised weighted population 2025/26]]/gp_need_index[[#This Row],[Registered population 2025/26]]</f>
        <v>0.93804160030964767</v>
      </c>
    </row>
    <row r="2053" spans="1:14" ht="13" x14ac:dyDescent="0.3">
      <c r="A2053" s="6" t="s">
        <v>3718</v>
      </c>
      <c r="B2053" s="1" t="s">
        <v>8633</v>
      </c>
      <c r="C2053" s="106" t="s">
        <v>6335</v>
      </c>
      <c r="D2053" s="106" t="s">
        <v>6719</v>
      </c>
      <c r="E2053" s="106" t="s">
        <v>6360</v>
      </c>
      <c r="F2053" s="62">
        <v>5464.2192046066812</v>
      </c>
      <c r="G2053" s="62">
        <v>57.209671414983049</v>
      </c>
      <c r="H2053" s="62">
        <v>312606.18523498828</v>
      </c>
      <c r="I2053" s="127">
        <v>5378.75</v>
      </c>
      <c r="J2053" s="16">
        <v>6118.8114418133064</v>
      </c>
      <c r="K2053" s="17">
        <f>gp_need_index[[#This Row],[Normalised weighted population (base year)]]/gp_need_index[[#This Row],[Registered population (base year)]]</f>
        <v>1.1375898567163945</v>
      </c>
      <c r="L2053" s="113">
        <v>5425.1282897261935</v>
      </c>
      <c r="M2053" s="16">
        <v>6174.3068192407954</v>
      </c>
      <c r="N2053" s="17">
        <f>gp_need_index[[#This Row],[Normalised weighted population 2025/26]]/gp_need_index[[#This Row],[Registered population 2025/26]]</f>
        <v>1.1380941591617943</v>
      </c>
    </row>
    <row r="2054" spans="1:14" ht="13" x14ac:dyDescent="0.3">
      <c r="A2054" s="6" t="s">
        <v>3740</v>
      </c>
      <c r="B2054" s="1" t="s">
        <v>8634</v>
      </c>
      <c r="C2054" s="106" t="s">
        <v>6335</v>
      </c>
      <c r="D2054" s="106" t="s">
        <v>6719</v>
      </c>
      <c r="E2054" s="106" t="s">
        <v>6360</v>
      </c>
      <c r="F2054" s="62">
        <v>5511.473174124053</v>
      </c>
      <c r="G2054" s="62">
        <v>45.22567521825431</v>
      </c>
      <c r="H2054" s="62">
        <v>249260.0957470556</v>
      </c>
      <c r="I2054" s="127">
        <v>6034.2500000000009</v>
      </c>
      <c r="J2054" s="16">
        <v>4878.9038665312364</v>
      </c>
      <c r="K2054" s="17">
        <f>gp_need_index[[#This Row],[Normalised weighted population (base year)]]/gp_need_index[[#This Row],[Registered population (base year)]]</f>
        <v>0.80853525567075202</v>
      </c>
      <c r="L2054" s="113">
        <v>6094.1153530989413</v>
      </c>
      <c r="M2054" s="16">
        <v>4923.1537366376024</v>
      </c>
      <c r="N2054" s="17">
        <f>gp_need_index[[#This Row],[Normalised weighted population 2025/26]]/gp_need_index[[#This Row],[Registered population 2025/26]]</f>
        <v>0.80785371647652049</v>
      </c>
    </row>
    <row r="2055" spans="1:14" ht="13" x14ac:dyDescent="0.3">
      <c r="A2055" s="6" t="s">
        <v>3744</v>
      </c>
      <c r="B2055" s="1" t="s">
        <v>8635</v>
      </c>
      <c r="C2055" s="106" t="s">
        <v>6335</v>
      </c>
      <c r="D2055" s="106" t="s">
        <v>6719</v>
      </c>
      <c r="E2055" s="106" t="s">
        <v>6360</v>
      </c>
      <c r="F2055" s="62">
        <v>5364.4564490685098</v>
      </c>
      <c r="G2055" s="62">
        <v>36.923626099267928</v>
      </c>
      <c r="H2055" s="62">
        <v>198075.18415121219</v>
      </c>
      <c r="I2055" s="127">
        <v>4480.25</v>
      </c>
      <c r="J2055" s="16">
        <v>3877.0336620584058</v>
      </c>
      <c r="K2055" s="17">
        <f>gp_need_index[[#This Row],[Normalised weighted population (base year)]]/gp_need_index[[#This Row],[Registered population (base year)]]</f>
        <v>0.86536100933171267</v>
      </c>
      <c r="L2055" s="113">
        <v>4523.5547037815868</v>
      </c>
      <c r="M2055" s="16">
        <v>3912.1969365637638</v>
      </c>
      <c r="N2055" s="17">
        <f>gp_need_index[[#This Row],[Normalised weighted population 2025/26]]/gp_need_index[[#This Row],[Registered population 2025/26]]</f>
        <v>0.86485014391298465</v>
      </c>
    </row>
    <row r="2056" spans="1:14" ht="13" x14ac:dyDescent="0.3">
      <c r="A2056" s="6" t="s">
        <v>3723</v>
      </c>
      <c r="B2056" s="1" t="s">
        <v>7292</v>
      </c>
      <c r="C2056" s="106" t="s">
        <v>6335</v>
      </c>
      <c r="D2056" s="106" t="s">
        <v>6719</v>
      </c>
      <c r="E2056" s="106" t="s">
        <v>6360</v>
      </c>
      <c r="F2056" s="62">
        <v>5408.0317018423511</v>
      </c>
      <c r="G2056" s="62">
        <v>93.185908295772762</v>
      </c>
      <c r="H2056" s="62">
        <v>503952.34622851323</v>
      </c>
      <c r="I2056" s="127">
        <v>8433.5833333333321</v>
      </c>
      <c r="J2056" s="16">
        <v>9864.1342618148519</v>
      </c>
      <c r="K2056" s="17">
        <f>gp_need_index[[#This Row],[Normalised weighted population (base year)]]/gp_need_index[[#This Row],[Registered population (base year)]]</f>
        <v>1.1696255164548308</v>
      </c>
      <c r="L2056" s="113">
        <v>8507.497914782969</v>
      </c>
      <c r="M2056" s="16">
        <v>9953.5983446780756</v>
      </c>
      <c r="N2056" s="17">
        <f>gp_need_index[[#This Row],[Normalised weighted population 2025/26]]/gp_need_index[[#This Row],[Registered population 2025/26]]</f>
        <v>1.1699795221086455</v>
      </c>
    </row>
    <row r="2057" spans="1:14" ht="13" x14ac:dyDescent="0.3">
      <c r="A2057" s="6" t="s">
        <v>3742</v>
      </c>
      <c r="B2057" s="1" t="s">
        <v>8636</v>
      </c>
      <c r="C2057" s="106" t="s">
        <v>6335</v>
      </c>
      <c r="D2057" s="106" t="s">
        <v>6719</v>
      </c>
      <c r="E2057" s="106" t="s">
        <v>6360</v>
      </c>
      <c r="F2057" s="62">
        <v>5395.6614355468746</v>
      </c>
      <c r="G2057" s="62">
        <v>75.372661642303299</v>
      </c>
      <c r="H2057" s="62">
        <v>406685.36371789908</v>
      </c>
      <c r="I2057" s="127">
        <v>7167.4999999999991</v>
      </c>
      <c r="J2057" s="16">
        <v>7960.2745379606476</v>
      </c>
      <c r="K2057" s="17">
        <f>gp_need_index[[#This Row],[Normalised weighted population (base year)]]/gp_need_index[[#This Row],[Registered population (base year)]]</f>
        <v>1.1106068417105892</v>
      </c>
      <c r="L2057" s="113">
        <v>7229.6856540291446</v>
      </c>
      <c r="M2057" s="16">
        <v>8032.4713108325441</v>
      </c>
      <c r="N2057" s="17">
        <f>gp_need_index[[#This Row],[Normalised weighted population 2025/26]]/gp_need_index[[#This Row],[Registered population 2025/26]]</f>
        <v>1.1110401883595038</v>
      </c>
    </row>
    <row r="2058" spans="1:14" ht="13" x14ac:dyDescent="0.3">
      <c r="A2058" s="6" t="s">
        <v>3702</v>
      </c>
      <c r="B2058" s="1" t="s">
        <v>8637</v>
      </c>
      <c r="C2058" s="106" t="s">
        <v>6335</v>
      </c>
      <c r="D2058" s="106" t="s">
        <v>6719</v>
      </c>
      <c r="E2058" s="106" t="s">
        <v>6360</v>
      </c>
      <c r="F2058" s="62">
        <v>5427.2211642795137</v>
      </c>
      <c r="G2058" s="62">
        <v>76.06776326036605</v>
      </c>
      <c r="H2058" s="62">
        <v>412836.57468606223</v>
      </c>
      <c r="I2058" s="127">
        <v>8435.5</v>
      </c>
      <c r="J2058" s="16">
        <v>8080.675546740149</v>
      </c>
      <c r="K2058" s="17">
        <f>gp_need_index[[#This Row],[Normalised weighted population (base year)]]/gp_need_index[[#This Row],[Registered population (base year)]]</f>
        <v>0.9579367609199394</v>
      </c>
      <c r="L2058" s="113">
        <v>8513.5923044702176</v>
      </c>
      <c r="M2058" s="16">
        <v>8153.9643126385354</v>
      </c>
      <c r="N2058" s="17">
        <f>gp_need_index[[#This Row],[Normalised weighted population 2025/26]]/gp_need_index[[#This Row],[Registered population 2025/26]]</f>
        <v>0.95775837285010079</v>
      </c>
    </row>
    <row r="2059" spans="1:14" ht="13" x14ac:dyDescent="0.3">
      <c r="A2059" s="6" t="s">
        <v>3735</v>
      </c>
      <c r="B2059" s="1" t="s">
        <v>8638</v>
      </c>
      <c r="C2059" s="106" t="s">
        <v>6335</v>
      </c>
      <c r="D2059" s="106" t="s">
        <v>6719</v>
      </c>
      <c r="E2059" s="106" t="s">
        <v>6360</v>
      </c>
      <c r="F2059" s="62">
        <v>5423.6202784124407</v>
      </c>
      <c r="G2059" s="62">
        <v>114.23480386865215</v>
      </c>
      <c r="H2059" s="62">
        <v>619566.19876248972</v>
      </c>
      <c r="I2059" s="127">
        <v>10813.166666666668</v>
      </c>
      <c r="J2059" s="16">
        <v>12127.107283878504</v>
      </c>
      <c r="K2059" s="17">
        <f>gp_need_index[[#This Row],[Normalised weighted population (base year)]]/gp_need_index[[#This Row],[Registered population (base year)]]</f>
        <v>1.1215130273782119</v>
      </c>
      <c r="L2059" s="113">
        <v>10905.589159621921</v>
      </c>
      <c r="M2059" s="16">
        <v>12237.095702744218</v>
      </c>
      <c r="N2059" s="17">
        <f>gp_need_index[[#This Row],[Normalised weighted population 2025/26]]/gp_need_index[[#This Row],[Registered population 2025/26]]</f>
        <v>1.122093957844315</v>
      </c>
    </row>
    <row r="2060" spans="1:14" ht="13" x14ac:dyDescent="0.3">
      <c r="A2060" s="6" t="s">
        <v>3731</v>
      </c>
      <c r="B2060" s="1" t="s">
        <v>8639</v>
      </c>
      <c r="C2060" s="106" t="s">
        <v>6335</v>
      </c>
      <c r="D2060" s="106" t="s">
        <v>6719</v>
      </c>
      <c r="E2060" s="106" t="s">
        <v>6360</v>
      </c>
      <c r="F2060" s="62">
        <v>5365.4531445312496</v>
      </c>
      <c r="G2060" s="62">
        <v>116.75918450669602</v>
      </c>
      <c r="H2060" s="62">
        <v>626465.93366435647</v>
      </c>
      <c r="I2060" s="127">
        <v>12024.666666666666</v>
      </c>
      <c r="J2060" s="16">
        <v>12262.15956005559</v>
      </c>
      <c r="K2060" s="17">
        <f>gp_need_index[[#This Row],[Normalised weighted population (base year)]]/gp_need_index[[#This Row],[Registered population (base year)]]</f>
        <v>1.0197504762479008</v>
      </c>
      <c r="L2060" s="113">
        <v>12158.304660270158</v>
      </c>
      <c r="M2060" s="16">
        <v>12373.372853573866</v>
      </c>
      <c r="N2060" s="17">
        <f>gp_need_index[[#This Row],[Normalised weighted population 2025/26]]/gp_need_index[[#This Row],[Registered population 2025/26]]</f>
        <v>1.0176889952434314</v>
      </c>
    </row>
    <row r="2061" spans="1:14" ht="13" x14ac:dyDescent="0.3">
      <c r="A2061" s="6" t="s">
        <v>3720</v>
      </c>
      <c r="B2061" s="1" t="s">
        <v>8640</v>
      </c>
      <c r="C2061" s="106" t="s">
        <v>6335</v>
      </c>
      <c r="D2061" s="106" t="s">
        <v>6719</v>
      </c>
      <c r="E2061" s="106" t="s">
        <v>6360</v>
      </c>
      <c r="F2061" s="62">
        <v>5510.8892673399387</v>
      </c>
      <c r="G2061" s="62">
        <v>62.508993187900032</v>
      </c>
      <c r="H2061" s="62">
        <v>344480.13967142365</v>
      </c>
      <c r="I2061" s="127">
        <v>6229</v>
      </c>
      <c r="J2061" s="16">
        <v>6742.6977444943968</v>
      </c>
      <c r="K2061" s="17">
        <f>gp_need_index[[#This Row],[Normalised weighted population (base year)]]/gp_need_index[[#This Row],[Registered population (base year)]]</f>
        <v>1.0824687340655639</v>
      </c>
      <c r="L2061" s="113">
        <v>6288.0494074180424</v>
      </c>
      <c r="M2061" s="16">
        <v>6803.8515420527183</v>
      </c>
      <c r="N2061" s="17">
        <f>gp_need_index[[#This Row],[Normalised weighted population 2025/26]]/gp_need_index[[#This Row],[Registered population 2025/26]]</f>
        <v>1.082028957028579</v>
      </c>
    </row>
    <row r="2062" spans="1:14" ht="13" x14ac:dyDescent="0.3">
      <c r="A2062" s="6" t="s">
        <v>3743</v>
      </c>
      <c r="B2062" s="1" t="s">
        <v>8641</v>
      </c>
      <c r="C2062" s="106" t="s">
        <v>6335</v>
      </c>
      <c r="D2062" s="106" t="s">
        <v>6719</v>
      </c>
      <c r="E2062" s="106" t="s">
        <v>6360</v>
      </c>
      <c r="F2062" s="62">
        <v>5429.3719443044356</v>
      </c>
      <c r="G2062" s="62">
        <v>24.774460587684175</v>
      </c>
      <c r="H2062" s="62">
        <v>134509.76125004844</v>
      </c>
      <c r="I2062" s="127">
        <v>2779.083333333333</v>
      </c>
      <c r="J2062" s="16">
        <v>2632.8329541966282</v>
      </c>
      <c r="K2062" s="17">
        <f>gp_need_index[[#This Row],[Normalised weighted population (base year)]]/gp_need_index[[#This Row],[Registered population (base year)]]</f>
        <v>0.94737459744998476</v>
      </c>
      <c r="L2062" s="113">
        <v>2803.7282615874838</v>
      </c>
      <c r="M2062" s="16">
        <v>2656.7117842416624</v>
      </c>
      <c r="N2062" s="17">
        <f>gp_need_index[[#This Row],[Normalised weighted population 2025/26]]/gp_need_index[[#This Row],[Registered population 2025/26]]</f>
        <v>0.94756393500753178</v>
      </c>
    </row>
    <row r="2063" spans="1:14" ht="13" x14ac:dyDescent="0.3">
      <c r="A2063" s="6" t="s">
        <v>3714</v>
      </c>
      <c r="B2063" s="1" t="s">
        <v>8642</v>
      </c>
      <c r="C2063" s="106" t="s">
        <v>6335</v>
      </c>
      <c r="D2063" s="106" t="s">
        <v>6719</v>
      </c>
      <c r="E2063" s="106" t="s">
        <v>6360</v>
      </c>
      <c r="F2063" s="62">
        <v>5440.8241177262935</v>
      </c>
      <c r="G2063" s="62">
        <v>77.707709086760516</v>
      </c>
      <c r="H2063" s="62">
        <v>422793.97773250524</v>
      </c>
      <c r="I2063" s="127">
        <v>8549.6666666666679</v>
      </c>
      <c r="J2063" s="16">
        <v>8275.5772299730725</v>
      </c>
      <c r="K2063" s="17">
        <f>gp_need_index[[#This Row],[Normalised weighted population (base year)]]/gp_need_index[[#This Row],[Registered population (base year)]]</f>
        <v>0.96794150609845275</v>
      </c>
      <c r="L2063" s="113">
        <v>8629.7649148466207</v>
      </c>
      <c r="M2063" s="16">
        <v>8350.6336827131145</v>
      </c>
      <c r="N2063" s="17">
        <f>gp_need_index[[#This Row],[Normalised weighted population 2025/26]]/gp_need_index[[#This Row],[Registered population 2025/26]]</f>
        <v>0.96765482780958612</v>
      </c>
    </row>
    <row r="2064" spans="1:14" ht="13" x14ac:dyDescent="0.3">
      <c r="A2064" s="6" t="s">
        <v>3734</v>
      </c>
      <c r="B2064" s="1" t="s">
        <v>8643</v>
      </c>
      <c r="C2064" s="106" t="s">
        <v>6335</v>
      </c>
      <c r="D2064" s="106" t="s">
        <v>6719</v>
      </c>
      <c r="E2064" s="106" t="s">
        <v>6360</v>
      </c>
      <c r="F2064" s="62">
        <v>5348.4872107872598</v>
      </c>
      <c r="G2064" s="62">
        <v>72.716767771323362</v>
      </c>
      <c r="H2064" s="62">
        <v>388924.70243471017</v>
      </c>
      <c r="I2064" s="127">
        <v>7038.75</v>
      </c>
      <c r="J2064" s="16">
        <v>7612.6354232961194</v>
      </c>
      <c r="K2064" s="17">
        <f>gp_need_index[[#This Row],[Normalised weighted population (base year)]]/gp_need_index[[#This Row],[Registered population (base year)]]</f>
        <v>1.0815322924235296</v>
      </c>
      <c r="L2064" s="113">
        <v>7098.0938579446556</v>
      </c>
      <c r="M2064" s="16">
        <v>7681.6792367966855</v>
      </c>
      <c r="N2064" s="17">
        <f>gp_need_index[[#This Row],[Normalised weighted population 2025/26]]/gp_need_index[[#This Row],[Registered population 2025/26]]</f>
        <v>1.0822171966913121</v>
      </c>
    </row>
    <row r="2065" spans="1:14" ht="13" x14ac:dyDescent="0.3">
      <c r="A2065" s="6" t="s">
        <v>3704</v>
      </c>
      <c r="B2065" s="1" t="s">
        <v>8644</v>
      </c>
      <c r="C2065" s="106" t="s">
        <v>6335</v>
      </c>
      <c r="D2065" s="106" t="s">
        <v>6719</v>
      </c>
      <c r="E2065" s="106" t="s">
        <v>6360</v>
      </c>
      <c r="F2065" s="62">
        <v>5373.7837499999996</v>
      </c>
      <c r="G2065" s="62">
        <v>58.359880760689826</v>
      </c>
      <c r="H2065" s="62">
        <v>313613.3788837326</v>
      </c>
      <c r="I2065" s="127">
        <v>5615.5833333333339</v>
      </c>
      <c r="J2065" s="16">
        <v>6138.525792690356</v>
      </c>
      <c r="K2065" s="17">
        <f>gp_need_index[[#This Row],[Normalised weighted population (base year)]]/gp_need_index[[#This Row],[Registered population (base year)]]</f>
        <v>1.0931234438732138</v>
      </c>
      <c r="L2065" s="113">
        <v>5664.1788395417188</v>
      </c>
      <c r="M2065" s="16">
        <v>6194.1999720556169</v>
      </c>
      <c r="N2065" s="17">
        <f>gp_need_index[[#This Row],[Normalised weighted population 2025/26]]/gp_need_index[[#This Row],[Registered population 2025/26]]</f>
        <v>1.0935742227653216</v>
      </c>
    </row>
    <row r="2066" spans="1:14" ht="13" x14ac:dyDescent="0.3">
      <c r="A2066" s="6" t="s">
        <v>3738</v>
      </c>
      <c r="B2066" s="1" t="s">
        <v>8645</v>
      </c>
      <c r="C2066" s="106" t="s">
        <v>6335</v>
      </c>
      <c r="D2066" s="106" t="s">
        <v>6719</v>
      </c>
      <c r="E2066" s="106" t="s">
        <v>6360</v>
      </c>
      <c r="F2066" s="62">
        <v>5439.2396867081925</v>
      </c>
      <c r="G2066" s="62">
        <v>94.440147054677453</v>
      </c>
      <c r="H2066" s="62">
        <v>513682.5958783594</v>
      </c>
      <c r="I2066" s="127">
        <v>7690.583333333333</v>
      </c>
      <c r="J2066" s="16">
        <v>10054.58974766656</v>
      </c>
      <c r="K2066" s="17">
        <f>gp_need_index[[#This Row],[Normalised weighted population (base year)]]/gp_need_index[[#This Row],[Registered population (base year)]]</f>
        <v>1.3073897403967918</v>
      </c>
      <c r="L2066" s="113">
        <v>7755.2404159327898</v>
      </c>
      <c r="M2066" s="16">
        <v>10145.781191990582</v>
      </c>
      <c r="N2066" s="17">
        <f>gp_need_index[[#This Row],[Normalised weighted population 2025/26]]/gp_need_index[[#This Row],[Registered population 2025/26]]</f>
        <v>1.3082484420659009</v>
      </c>
    </row>
    <row r="2067" spans="1:14" ht="13" x14ac:dyDescent="0.3">
      <c r="A2067" s="6" t="s">
        <v>3709</v>
      </c>
      <c r="B2067" s="1" t="s">
        <v>8646</v>
      </c>
      <c r="C2067" s="106" t="s">
        <v>6335</v>
      </c>
      <c r="D2067" s="106" t="s">
        <v>6719</v>
      </c>
      <c r="E2067" s="106" t="s">
        <v>6360</v>
      </c>
      <c r="F2067" s="62">
        <v>5420.030146059783</v>
      </c>
      <c r="G2067" s="62">
        <v>27.349101988512245</v>
      </c>
      <c r="H2067" s="62">
        <v>148232.95724539991</v>
      </c>
      <c r="I2067" s="127">
        <v>2625.666666666667</v>
      </c>
      <c r="J2067" s="16">
        <v>2901.4445576794019</v>
      </c>
      <c r="K2067" s="17">
        <f>gp_need_index[[#This Row],[Normalised weighted population (base year)]]/gp_need_index[[#This Row],[Registered population (base year)]]</f>
        <v>1.1050315695110073</v>
      </c>
      <c r="L2067" s="113">
        <v>2651.2409100210707</v>
      </c>
      <c r="M2067" s="16">
        <v>2927.7595965304163</v>
      </c>
      <c r="N2067" s="17">
        <f>gp_need_index[[#This Row],[Normalised weighted population 2025/26]]/gp_need_index[[#This Row],[Registered population 2025/26]]</f>
        <v>1.1042978348229955</v>
      </c>
    </row>
    <row r="2068" spans="1:14" ht="13" x14ac:dyDescent="0.3">
      <c r="A2068" s="6" t="s">
        <v>3727</v>
      </c>
      <c r="B2068" s="1" t="s">
        <v>8647</v>
      </c>
      <c r="C2068" s="106" t="s">
        <v>6335</v>
      </c>
      <c r="D2068" s="106" t="s">
        <v>6719</v>
      </c>
      <c r="E2068" s="106" t="s">
        <v>6360</v>
      </c>
      <c r="F2068" s="62">
        <v>5414.9083073648171</v>
      </c>
      <c r="G2068" s="62">
        <v>114.87905879489672</v>
      </c>
      <c r="H2068" s="62">
        <v>622059.56981073751</v>
      </c>
      <c r="I2068" s="127">
        <v>8667.6666666666679</v>
      </c>
      <c r="J2068" s="16">
        <v>12175.911395950812</v>
      </c>
      <c r="K2068" s="17">
        <f>gp_need_index[[#This Row],[Normalised weighted population (base year)]]/gp_need_index[[#This Row],[Registered population (base year)]]</f>
        <v>1.4047507667520067</v>
      </c>
      <c r="L2068" s="113">
        <v>8746.2465355146396</v>
      </c>
      <c r="M2068" s="16">
        <v>12286.342450227867</v>
      </c>
      <c r="N2068" s="17">
        <f>gp_need_index[[#This Row],[Normalised weighted population 2025/26]]/gp_need_index[[#This Row],[Registered population 2025/26]]</f>
        <v>1.4047560173771072</v>
      </c>
    </row>
    <row r="2069" spans="1:14" ht="13" x14ac:dyDescent="0.3">
      <c r="A2069" s="6" t="s">
        <v>3719</v>
      </c>
      <c r="B2069" s="1" t="s">
        <v>8084</v>
      </c>
      <c r="C2069" s="106" t="s">
        <v>6335</v>
      </c>
      <c r="D2069" s="106" t="s">
        <v>6719</v>
      </c>
      <c r="E2069" s="106" t="s">
        <v>6360</v>
      </c>
      <c r="F2069" s="62">
        <v>5518.5948046875001</v>
      </c>
      <c r="G2069" s="62">
        <v>36.906438343851256</v>
      </c>
      <c r="H2069" s="62">
        <v>203671.67890389709</v>
      </c>
      <c r="I2069" s="127">
        <v>3296.833333333333</v>
      </c>
      <c r="J2069" s="16">
        <v>3986.5769076632073</v>
      </c>
      <c r="K2069" s="17">
        <f>gp_need_index[[#This Row],[Normalised weighted population (base year)]]/gp_need_index[[#This Row],[Registered population (base year)]]</f>
        <v>1.2092139652181004</v>
      </c>
      <c r="L2069" s="113">
        <v>3324.0148859227374</v>
      </c>
      <c r="M2069" s="16">
        <v>4022.7336992620862</v>
      </c>
      <c r="N2069" s="17">
        <f>gp_need_index[[#This Row],[Normalised weighted population 2025/26]]/gp_need_index[[#This Row],[Registered population 2025/26]]</f>
        <v>1.2102032744493521</v>
      </c>
    </row>
    <row r="2070" spans="1:14" ht="13" x14ac:dyDescent="0.3">
      <c r="A2070" s="6" t="s">
        <v>3733</v>
      </c>
      <c r="B2070" s="1" t="s">
        <v>8648</v>
      </c>
      <c r="C2070" s="106" t="s">
        <v>6335</v>
      </c>
      <c r="D2070" s="106" t="s">
        <v>6719</v>
      </c>
      <c r="E2070" s="106" t="s">
        <v>6360</v>
      </c>
      <c r="F2070" s="62">
        <v>5248.2654418945313</v>
      </c>
      <c r="G2070" s="62">
        <v>65.359508524789064</v>
      </c>
      <c r="H2070" s="62">
        <v>343024.04988986143</v>
      </c>
      <c r="I2070" s="127">
        <v>5301.1666666666661</v>
      </c>
      <c r="J2070" s="16">
        <v>6714.1969046628592</v>
      </c>
      <c r="K2070" s="17">
        <f>gp_need_index[[#This Row],[Normalised weighted population (base year)]]/gp_need_index[[#This Row],[Registered population (base year)]]</f>
        <v>1.2665508041618876</v>
      </c>
      <c r="L2070" s="113">
        <v>5348.0310047728672</v>
      </c>
      <c r="M2070" s="16">
        <v>6775.0922100485595</v>
      </c>
      <c r="N2070" s="17">
        <f>gp_need_index[[#This Row],[Normalised weighted population 2025/26]]/gp_need_index[[#This Row],[Registered population 2025/26]]</f>
        <v>1.2668386185499125</v>
      </c>
    </row>
    <row r="2071" spans="1:14" ht="13" x14ac:dyDescent="0.3">
      <c r="A2071" s="6" t="s">
        <v>3712</v>
      </c>
      <c r="B2071" s="1" t="s">
        <v>8649</v>
      </c>
      <c r="C2071" s="106" t="s">
        <v>6335</v>
      </c>
      <c r="D2071" s="106" t="s">
        <v>6719</v>
      </c>
      <c r="E2071" s="106" t="s">
        <v>6360</v>
      </c>
      <c r="F2071" s="62">
        <v>5324.947102864583</v>
      </c>
      <c r="G2071" s="62">
        <v>27.169657695934301</v>
      </c>
      <c r="H2071" s="62">
        <v>144676.99003378779</v>
      </c>
      <c r="I2071" s="127">
        <v>2644.916666666667</v>
      </c>
      <c r="J2071" s="16">
        <v>2831.841671080183</v>
      </c>
      <c r="K2071" s="17">
        <f>gp_need_index[[#This Row],[Normalised weighted population (base year)]]/gp_need_index[[#This Row],[Registered population (base year)]]</f>
        <v>1.0706733058055449</v>
      </c>
      <c r="L2071" s="113">
        <v>2668.7471796767322</v>
      </c>
      <c r="M2071" s="16">
        <v>2857.5254372569871</v>
      </c>
      <c r="N2071" s="17">
        <f>gp_need_index[[#This Row],[Normalised weighted population 2025/26]]/gp_need_index[[#This Row],[Registered population 2025/26]]</f>
        <v>1.0707366583908191</v>
      </c>
    </row>
    <row r="2072" spans="1:14" ht="13" x14ac:dyDescent="0.3">
      <c r="A2072" s="6" t="s">
        <v>3739</v>
      </c>
      <c r="B2072" s="1" t="s">
        <v>8650</v>
      </c>
      <c r="C2072" s="106" t="s">
        <v>6335</v>
      </c>
      <c r="D2072" s="106" t="s">
        <v>6719</v>
      </c>
      <c r="E2072" s="106" t="s">
        <v>6360</v>
      </c>
      <c r="F2072" s="62">
        <v>5259.2409116683466</v>
      </c>
      <c r="G2072" s="62">
        <v>80.391665535160357</v>
      </c>
      <c r="H2072" s="62">
        <v>422799.13633967354</v>
      </c>
      <c r="I2072" s="127">
        <v>7440.8333333333339</v>
      </c>
      <c r="J2072" s="16">
        <v>8275.6782022060488</v>
      </c>
      <c r="K2072" s="17">
        <f>gp_need_index[[#This Row],[Normalised weighted population (base year)]]/gp_need_index[[#This Row],[Registered population (base year)]]</f>
        <v>1.1121977648837784</v>
      </c>
      <c r="L2072" s="113">
        <v>7506.6373010586158</v>
      </c>
      <c r="M2072" s="16">
        <v>8350.73557072724</v>
      </c>
      <c r="N2072" s="17">
        <f>gp_need_index[[#This Row],[Normalised weighted population 2025/26]]/gp_need_index[[#This Row],[Registered population 2025/26]]</f>
        <v>1.1124469234113104</v>
      </c>
    </row>
    <row r="2073" spans="1:14" ht="13" x14ac:dyDescent="0.3">
      <c r="A2073" s="6" t="s">
        <v>3713</v>
      </c>
      <c r="B2073" s="1" t="s">
        <v>8651</v>
      </c>
      <c r="C2073" s="106" t="s">
        <v>6335</v>
      </c>
      <c r="D2073" s="106" t="s">
        <v>6719</v>
      </c>
      <c r="E2073" s="106" t="s">
        <v>6360</v>
      </c>
      <c r="F2073" s="62">
        <v>5397.8249023437502</v>
      </c>
      <c r="G2073" s="62">
        <v>31.385348182794228</v>
      </c>
      <c r="H2073" s="62">
        <v>169412.61398981584</v>
      </c>
      <c r="I2073" s="127">
        <v>3441.0833333333335</v>
      </c>
      <c r="J2073" s="16">
        <v>3316.0055361321906</v>
      </c>
      <c r="K2073" s="17">
        <f>gp_need_index[[#This Row],[Normalised weighted population (base year)]]/gp_need_index[[#This Row],[Registered population (base year)]]</f>
        <v>0.96365162215354383</v>
      </c>
      <c r="L2073" s="113">
        <v>3470.7095561840983</v>
      </c>
      <c r="M2073" s="16">
        <v>3346.0804911343607</v>
      </c>
      <c r="N2073" s="17">
        <f>gp_need_index[[#This Row],[Normalised weighted population 2025/26]]/gp_need_index[[#This Row],[Registered population 2025/26]]</f>
        <v>0.96409118566903018</v>
      </c>
    </row>
    <row r="2074" spans="1:14" ht="13" x14ac:dyDescent="0.3">
      <c r="A2074" s="6" t="s">
        <v>3717</v>
      </c>
      <c r="B2074" s="1" t="s">
        <v>8652</v>
      </c>
      <c r="C2074" s="106" t="s">
        <v>6335</v>
      </c>
      <c r="D2074" s="106" t="s">
        <v>6719</v>
      </c>
      <c r="E2074" s="106" t="s">
        <v>6360</v>
      </c>
      <c r="F2074" s="62">
        <v>5478.454952355587</v>
      </c>
      <c r="G2074" s="62">
        <v>60.635104316232784</v>
      </c>
      <c r="H2074" s="62">
        <v>332186.68752786313</v>
      </c>
      <c r="I2074" s="127">
        <v>5514.4166666666679</v>
      </c>
      <c r="J2074" s="16">
        <v>6502.0712975836996</v>
      </c>
      <c r="K2074" s="17">
        <f>gp_need_index[[#This Row],[Normalised weighted population (base year)]]/gp_need_index[[#This Row],[Registered population (base year)]]</f>
        <v>1.1791040994212802</v>
      </c>
      <c r="L2074" s="113">
        <v>5558.2529593771269</v>
      </c>
      <c r="M2074" s="16">
        <v>6561.0427014504794</v>
      </c>
      <c r="N2074" s="17">
        <f>gp_need_index[[#This Row],[Normalised weighted population 2025/26]]/gp_need_index[[#This Row],[Registered population 2025/26]]</f>
        <v>1.1804145564086972</v>
      </c>
    </row>
    <row r="2075" spans="1:14" ht="13" x14ac:dyDescent="0.3">
      <c r="A2075" s="6" t="s">
        <v>3737</v>
      </c>
      <c r="B2075" s="1" t="s">
        <v>8653</v>
      </c>
      <c r="C2075" s="106" t="s">
        <v>6335</v>
      </c>
      <c r="D2075" s="106" t="s">
        <v>6719</v>
      </c>
      <c r="E2075" s="106" t="s">
        <v>6360</v>
      </c>
      <c r="F2075" s="62">
        <v>5348.2269897460938</v>
      </c>
      <c r="G2075" s="62">
        <v>26.825705736002952</v>
      </c>
      <c r="H2075" s="62">
        <v>143469.96343627758</v>
      </c>
      <c r="I2075" s="127">
        <v>3036.833333333333</v>
      </c>
      <c r="J2075" s="16">
        <v>2808.2158808551221</v>
      </c>
      <c r="K2075" s="17">
        <f>gp_need_index[[#This Row],[Normalised weighted population (base year)]]/gp_need_index[[#This Row],[Registered population (base year)]]</f>
        <v>0.92471847237422389</v>
      </c>
      <c r="L2075" s="113">
        <v>3062.7442820806609</v>
      </c>
      <c r="M2075" s="16">
        <v>2833.6853697726851</v>
      </c>
      <c r="N2075" s="17">
        <f>gp_need_index[[#This Row],[Normalised weighted population 2025/26]]/gp_need_index[[#This Row],[Registered population 2025/26]]</f>
        <v>0.92521121869424705</v>
      </c>
    </row>
    <row r="2076" spans="1:14" ht="13" x14ac:dyDescent="0.3">
      <c r="A2076" s="6" t="s">
        <v>3728</v>
      </c>
      <c r="B2076" s="1" t="s">
        <v>8654</v>
      </c>
      <c r="C2076" s="106" t="s">
        <v>6335</v>
      </c>
      <c r="D2076" s="106" t="s">
        <v>6719</v>
      </c>
      <c r="E2076" s="106" t="s">
        <v>6360</v>
      </c>
      <c r="F2076" s="62">
        <v>5367.3291015625</v>
      </c>
      <c r="G2076" s="62">
        <v>61.992667885789572</v>
      </c>
      <c r="H2076" s="62">
        <v>332735.05042689742</v>
      </c>
      <c r="I2076" s="127">
        <v>6166.666666666667</v>
      </c>
      <c r="J2076" s="16">
        <v>6512.8047038288596</v>
      </c>
      <c r="K2076" s="17">
        <f>gp_need_index[[#This Row],[Normalised weighted population (base year)]]/gp_need_index[[#This Row],[Registered population (base year)]]</f>
        <v>1.0561304925127879</v>
      </c>
      <c r="L2076" s="113">
        <v>6221.0653790478664</v>
      </c>
      <c r="M2076" s="16">
        <v>6571.8734557568314</v>
      </c>
      <c r="N2076" s="17">
        <f>gp_need_index[[#This Row],[Normalised weighted population 2025/26]]/gp_need_index[[#This Row],[Registered population 2025/26]]</f>
        <v>1.0563903536346786</v>
      </c>
    </row>
    <row r="2077" spans="1:14" ht="13" x14ac:dyDescent="0.3">
      <c r="A2077" s="6" t="s">
        <v>3741</v>
      </c>
      <c r="B2077" s="1" t="s">
        <v>8655</v>
      </c>
      <c r="C2077" s="106" t="s">
        <v>6335</v>
      </c>
      <c r="D2077" s="106" t="s">
        <v>6719</v>
      </c>
      <c r="E2077" s="106" t="s">
        <v>6360</v>
      </c>
      <c r="F2077" s="62">
        <v>5298.481852213542</v>
      </c>
      <c r="G2077" s="62">
        <v>48.435539391490479</v>
      </c>
      <c r="H2077" s="62">
        <v>256634.82646798645</v>
      </c>
      <c r="I2077" s="127">
        <v>3681.416666666667</v>
      </c>
      <c r="J2077" s="16">
        <v>5023.253495063389</v>
      </c>
      <c r="K2077" s="17">
        <f>gp_need_index[[#This Row],[Normalised weighted population (base year)]]/gp_need_index[[#This Row],[Registered population (base year)]]</f>
        <v>1.3644892577757808</v>
      </c>
      <c r="L2077" s="113">
        <v>3713.471825939102</v>
      </c>
      <c r="M2077" s="16">
        <v>5068.8125634009939</v>
      </c>
      <c r="N2077" s="17">
        <f>gp_need_index[[#This Row],[Normalised weighted population 2025/26]]/gp_need_index[[#This Row],[Registered population 2025/26]]</f>
        <v>1.3649794049855593</v>
      </c>
    </row>
    <row r="2078" spans="1:14" ht="13" x14ac:dyDescent="0.3">
      <c r="A2078" s="6" t="s">
        <v>3724</v>
      </c>
      <c r="B2078" s="1" t="s">
        <v>8656</v>
      </c>
      <c r="C2078" s="106" t="s">
        <v>6335</v>
      </c>
      <c r="D2078" s="106" t="s">
        <v>6719</v>
      </c>
      <c r="E2078" s="106" t="s">
        <v>6360</v>
      </c>
      <c r="F2078" s="62">
        <v>5307.7389124428355</v>
      </c>
      <c r="G2078" s="62">
        <v>58.249229941039992</v>
      </c>
      <c r="H2078" s="62">
        <v>309171.70437788824</v>
      </c>
      <c r="I2078" s="127">
        <v>6037.416666666667</v>
      </c>
      <c r="J2078" s="16">
        <v>6051.5864739217868</v>
      </c>
      <c r="K2078" s="17">
        <f>gp_need_index[[#This Row],[Normalised weighted population (base year)]]/gp_need_index[[#This Row],[Registered population (base year)]]</f>
        <v>1.0023469983997217</v>
      </c>
      <c r="L2078" s="113">
        <v>6089.1041211025295</v>
      </c>
      <c r="M2078" s="16">
        <v>6106.4721455263116</v>
      </c>
      <c r="N2078" s="17">
        <f>gp_need_index[[#This Row],[Normalised weighted population 2025/26]]/gp_need_index[[#This Row],[Registered population 2025/26]]</f>
        <v>1.0028523119457904</v>
      </c>
    </row>
    <row r="2079" spans="1:14" ht="13" x14ac:dyDescent="0.3">
      <c r="A2079" s="6" t="s">
        <v>3716</v>
      </c>
      <c r="B2079" s="1" t="s">
        <v>8657</v>
      </c>
      <c r="C2079" s="106" t="s">
        <v>6335</v>
      </c>
      <c r="D2079" s="106" t="s">
        <v>6719</v>
      </c>
      <c r="E2079" s="106" t="s">
        <v>6360</v>
      </c>
      <c r="F2079" s="62">
        <v>5456.6048043673154</v>
      </c>
      <c r="G2079" s="62">
        <v>61.907170077306183</v>
      </c>
      <c r="H2079" s="62">
        <v>337802.96166861342</v>
      </c>
      <c r="I2079" s="127">
        <v>6024.25</v>
      </c>
      <c r="J2079" s="16">
        <v>6612.0016959440227</v>
      </c>
      <c r="K2079" s="17">
        <f>gp_need_index[[#This Row],[Normalised weighted population (base year)]]/gp_need_index[[#This Row],[Registered population (base year)]]</f>
        <v>1.0975642936372201</v>
      </c>
      <c r="L2079" s="113">
        <v>6076.5952345868754</v>
      </c>
      <c r="M2079" s="16">
        <v>6671.9701282379365</v>
      </c>
      <c r="N2079" s="17">
        <f>gp_need_index[[#This Row],[Normalised weighted population 2025/26]]/gp_need_index[[#This Row],[Registered population 2025/26]]</f>
        <v>1.0979783695748395</v>
      </c>
    </row>
    <row r="2080" spans="1:14" ht="13" x14ac:dyDescent="0.3">
      <c r="A2080" s="6" t="s">
        <v>3706</v>
      </c>
      <c r="B2080" s="1" t="s">
        <v>8658</v>
      </c>
      <c r="C2080" s="106" t="s">
        <v>6335</v>
      </c>
      <c r="D2080" s="106" t="s">
        <v>6719</v>
      </c>
      <c r="E2080" s="106" t="s">
        <v>6360</v>
      </c>
      <c r="F2080" s="62">
        <v>5427.1045430501299</v>
      </c>
      <c r="G2080" s="62">
        <v>61.347388286669783</v>
      </c>
      <c r="H2080" s="62">
        <v>332938.6896748459</v>
      </c>
      <c r="I2080" s="127">
        <v>5417.3333333333321</v>
      </c>
      <c r="J2080" s="16">
        <v>6516.7906459477363</v>
      </c>
      <c r="K2080" s="17">
        <f>gp_need_index[[#This Row],[Normalised weighted population (base year)]]/gp_need_index[[#This Row],[Registered population (base year)]]</f>
        <v>1.202951755958849</v>
      </c>
      <c r="L2080" s="113">
        <v>5464.9857710682954</v>
      </c>
      <c r="M2080" s="16">
        <v>6575.8955489100044</v>
      </c>
      <c r="N2080" s="17">
        <f>gp_need_index[[#This Row],[Normalised weighted population 2025/26]]/gp_need_index[[#This Row],[Registered population 2025/26]]</f>
        <v>1.2032777072765459</v>
      </c>
    </row>
    <row r="2081" spans="1:14" ht="13" x14ac:dyDescent="0.3">
      <c r="A2081" s="6" t="s">
        <v>4207</v>
      </c>
      <c r="B2081" s="1" t="s">
        <v>7024</v>
      </c>
      <c r="C2081" s="106" t="s">
        <v>6335</v>
      </c>
      <c r="D2081" s="106" t="s">
        <v>6719</v>
      </c>
      <c r="E2081" s="106" t="s">
        <v>6334</v>
      </c>
      <c r="F2081" s="62">
        <v>5282.9509191176467</v>
      </c>
      <c r="G2081" s="62">
        <v>121.78029038702157</v>
      </c>
      <c r="H2081" s="62">
        <v>643359.29703052947</v>
      </c>
      <c r="I2081" s="127">
        <v>18029.25</v>
      </c>
      <c r="J2081" s="16">
        <v>12592.822579336374</v>
      </c>
      <c r="K2081" s="17">
        <f>gp_need_index[[#This Row],[Normalised weighted population (base year)]]/gp_need_index[[#This Row],[Registered population (base year)]]</f>
        <v>0.69846624675659685</v>
      </c>
      <c r="L2081" s="113">
        <v>18193.085872927648</v>
      </c>
      <c r="M2081" s="16">
        <v>12707.034865262049</v>
      </c>
      <c r="N2081" s="17">
        <f>gp_need_index[[#This Row],[Normalised weighted population 2025/26]]/gp_need_index[[#This Row],[Registered population 2025/26]]</f>
        <v>0.69845406953038369</v>
      </c>
    </row>
    <row r="2082" spans="1:14" ht="13" x14ac:dyDescent="0.3">
      <c r="A2082" s="6" t="s">
        <v>4166</v>
      </c>
      <c r="B2082" s="1" t="s">
        <v>8659</v>
      </c>
      <c r="C2082" s="106" t="s">
        <v>6335</v>
      </c>
      <c r="D2082" s="106" t="s">
        <v>6719</v>
      </c>
      <c r="E2082" s="106" t="s">
        <v>6357</v>
      </c>
      <c r="F2082" s="62">
        <v>5589.748431581439</v>
      </c>
      <c r="G2082" s="62">
        <v>39.845508446341611</v>
      </c>
      <c r="H2082" s="62">
        <v>222726.36834350301</v>
      </c>
      <c r="I2082" s="127">
        <v>5127.9166666666661</v>
      </c>
      <c r="J2082" s="16">
        <v>4359.5447415389726</v>
      </c>
      <c r="K2082" s="17">
        <f>gp_need_index[[#This Row],[Normalised weighted population (base year)]]/gp_need_index[[#This Row],[Registered population (base year)]]</f>
        <v>0.85015904604643988</v>
      </c>
      <c r="L2082" s="113">
        <v>5175.2050457708483</v>
      </c>
      <c r="M2082" s="16">
        <v>4399.0842147102576</v>
      </c>
      <c r="N2082" s="17">
        <f>gp_need_index[[#This Row],[Normalised weighted population 2025/26]]/gp_need_index[[#This Row],[Registered population 2025/26]]</f>
        <v>0.85003090231278222</v>
      </c>
    </row>
    <row r="2083" spans="1:14" ht="13" x14ac:dyDescent="0.3">
      <c r="A2083" s="6" t="s">
        <v>4169</v>
      </c>
      <c r="B2083" s="1" t="s">
        <v>12518</v>
      </c>
      <c r="C2083" s="106" t="s">
        <v>6335</v>
      </c>
      <c r="D2083" s="106" t="s">
        <v>6719</v>
      </c>
      <c r="E2083" s="106" t="s">
        <v>6357</v>
      </c>
      <c r="F2083" s="62">
        <v>5465.6342046210102</v>
      </c>
      <c r="G2083" s="62">
        <v>59.518847441392928</v>
      </c>
      <c r="H2083" s="62">
        <v>325308.24839529686</v>
      </c>
      <c r="I2083" s="127">
        <v>10066.083333333332</v>
      </c>
      <c r="J2083" s="16">
        <v>6367.4358551194846</v>
      </c>
      <c r="K2083" s="17">
        <f>gp_need_index[[#This Row],[Normalised weighted population (base year)]]/gp_need_index[[#This Row],[Registered population (base year)]]</f>
        <v>0.63256339573844367</v>
      </c>
      <c r="L2083" s="113">
        <v>10152.805990687149</v>
      </c>
      <c r="M2083" s="16">
        <v>6425.1861648627219</v>
      </c>
      <c r="N2083" s="17">
        <f>gp_need_index[[#This Row],[Normalised weighted population 2025/26]]/gp_need_index[[#This Row],[Registered population 2025/26]]</f>
        <v>0.63284831511173789</v>
      </c>
    </row>
    <row r="2084" spans="1:14" ht="13" x14ac:dyDescent="0.3">
      <c r="A2084" s="6" t="s">
        <v>4221</v>
      </c>
      <c r="B2084" s="1" t="s">
        <v>8660</v>
      </c>
      <c r="C2084" s="106" t="s">
        <v>6335</v>
      </c>
      <c r="D2084" s="106" t="s">
        <v>6719</v>
      </c>
      <c r="E2084" s="106" t="s">
        <v>6334</v>
      </c>
      <c r="F2084" s="62">
        <v>5563.3140211838945</v>
      </c>
      <c r="G2084" s="62">
        <v>56.879375867081208</v>
      </c>
      <c r="H2084" s="62">
        <v>316437.8292775217</v>
      </c>
      <c r="I2084" s="127">
        <v>8726.25</v>
      </c>
      <c r="J2084" s="16">
        <v>6193.8103014513063</v>
      </c>
      <c r="K2084" s="17">
        <f>gp_need_index[[#This Row],[Normalised weighted population (base year)]]/gp_need_index[[#This Row],[Registered population (base year)]]</f>
        <v>0.7097906089616165</v>
      </c>
      <c r="L2084" s="113">
        <v>8804.6715450419397</v>
      </c>
      <c r="M2084" s="16">
        <v>6249.9858910510147</v>
      </c>
      <c r="N2084" s="17">
        <f>gp_need_index[[#This Row],[Normalised weighted population 2025/26]]/gp_need_index[[#This Row],[Registered population 2025/26]]</f>
        <v>0.70984884093382083</v>
      </c>
    </row>
    <row r="2085" spans="1:14" ht="13" x14ac:dyDescent="0.3">
      <c r="A2085" s="6" t="s">
        <v>4230</v>
      </c>
      <c r="B2085" s="1" t="s">
        <v>8661</v>
      </c>
      <c r="C2085" s="106" t="s">
        <v>6335</v>
      </c>
      <c r="D2085" s="106" t="s">
        <v>6719</v>
      </c>
      <c r="E2085" s="106" t="s">
        <v>6334</v>
      </c>
      <c r="F2085" s="62">
        <v>5512.4218207465274</v>
      </c>
      <c r="G2085" s="62">
        <v>33.234622812001476</v>
      </c>
      <c r="H2085" s="62">
        <v>183203.25999315726</v>
      </c>
      <c r="I2085" s="127">
        <v>4522.916666666667</v>
      </c>
      <c r="J2085" s="16">
        <v>3585.9373754264502</v>
      </c>
      <c r="K2085" s="17">
        <f>gp_need_index[[#This Row],[Normalised weighted population (base year)]]/gp_need_index[[#This Row],[Registered population (base year)]]</f>
        <v>0.79283737457609216</v>
      </c>
      <c r="L2085" s="113">
        <v>4563.8756763994597</v>
      </c>
      <c r="M2085" s="16">
        <v>3618.4605132895863</v>
      </c>
      <c r="N2085" s="17">
        <f>gp_need_index[[#This Row],[Normalised weighted population 2025/26]]/gp_need_index[[#This Row],[Registered population 2025/26]]</f>
        <v>0.79284817770151617</v>
      </c>
    </row>
    <row r="2086" spans="1:14" ht="13" x14ac:dyDescent="0.3">
      <c r="A2086" s="6" t="s">
        <v>4159</v>
      </c>
      <c r="B2086" s="1" t="s">
        <v>8662</v>
      </c>
      <c r="C2086" s="106" t="s">
        <v>6335</v>
      </c>
      <c r="D2086" s="106" t="s">
        <v>6719</v>
      </c>
      <c r="E2086" s="106" t="s">
        <v>6357</v>
      </c>
      <c r="F2086" s="62">
        <v>5471.6303147536055</v>
      </c>
      <c r="G2086" s="62"/>
      <c r="H2086" s="62"/>
      <c r="I2086" s="127">
        <v>4.583333333333333</v>
      </c>
      <c r="J2086" s="16"/>
      <c r="K2086" s="17">
        <f>gp_need_index[[#This Row],[Normalised weighted population (base year)]]/gp_need_index[[#This Row],[Registered population (base year)]]</f>
        <v>0</v>
      </c>
      <c r="L2086" s="113">
        <v>4.6192639904191157</v>
      </c>
      <c r="M2086" s="16"/>
      <c r="N2086" s="17">
        <f>gp_need_index[[#This Row],[Normalised weighted population 2025/26]]/gp_need_index[[#This Row],[Registered population 2025/26]]</f>
        <v>0</v>
      </c>
    </row>
    <row r="2087" spans="1:14" ht="13" x14ac:dyDescent="0.3">
      <c r="A2087" s="6" t="s">
        <v>4228</v>
      </c>
      <c r="B2087" s="1" t="s">
        <v>8663</v>
      </c>
      <c r="C2087" s="106" t="s">
        <v>6335</v>
      </c>
      <c r="D2087" s="106" t="s">
        <v>6719</v>
      </c>
      <c r="E2087" s="106" t="s">
        <v>6334</v>
      </c>
      <c r="F2087" s="62">
        <v>5654.7219563802082</v>
      </c>
      <c r="G2087" s="62">
        <v>84.784798582120487</v>
      </c>
      <c r="H2087" s="62">
        <v>479434.46210959024</v>
      </c>
      <c r="I2087" s="127">
        <v>10906.25</v>
      </c>
      <c r="J2087" s="16">
        <v>9384.2323374074786</v>
      </c>
      <c r="K2087" s="17">
        <f>gp_need_index[[#This Row],[Normalised weighted population (base year)]]/gp_need_index[[#This Row],[Registered population (base year)]]</f>
        <v>0.86044537191128745</v>
      </c>
      <c r="L2087" s="113">
        <v>11004.587879115499</v>
      </c>
      <c r="M2087" s="16">
        <v>9469.3438856851171</v>
      </c>
      <c r="N2087" s="17">
        <f>gp_need_index[[#This Row],[Normalised weighted population 2025/26]]/gp_need_index[[#This Row],[Registered population 2025/26]]</f>
        <v>0.86049055082344639</v>
      </c>
    </row>
    <row r="2088" spans="1:14" ht="13" x14ac:dyDescent="0.3">
      <c r="A2088" s="6" t="s">
        <v>4180</v>
      </c>
      <c r="B2088" s="1" t="s">
        <v>8664</v>
      </c>
      <c r="C2088" s="106" t="s">
        <v>6335</v>
      </c>
      <c r="D2088" s="106" t="s">
        <v>6719</v>
      </c>
      <c r="E2088" s="106" t="s">
        <v>6334</v>
      </c>
      <c r="F2088" s="62">
        <v>5580.1409179687498</v>
      </c>
      <c r="G2088" s="62">
        <v>21.272238729000094</v>
      </c>
      <c r="H2088" s="62">
        <v>118702.08974849297</v>
      </c>
      <c r="I2088" s="127">
        <v>3929.083333333333</v>
      </c>
      <c r="J2088" s="16">
        <v>2323.4207742058979</v>
      </c>
      <c r="K2088" s="17">
        <f>gp_need_index[[#This Row],[Normalised weighted population (base year)]]/gp_need_index[[#This Row],[Registered population (base year)]]</f>
        <v>0.59133914378821983</v>
      </c>
      <c r="L2088" s="113">
        <v>3967.2053395319381</v>
      </c>
      <c r="M2088" s="16">
        <v>2344.4933491681381</v>
      </c>
      <c r="N2088" s="17">
        <f>gp_need_index[[#This Row],[Normalised weighted population 2025/26]]/gp_need_index[[#This Row],[Registered population 2025/26]]</f>
        <v>0.5909684900365525</v>
      </c>
    </row>
    <row r="2089" spans="1:14" ht="13" x14ac:dyDescent="0.3">
      <c r="A2089" s="6" t="s">
        <v>4212</v>
      </c>
      <c r="B2089" s="1" t="s">
        <v>8665</v>
      </c>
      <c r="C2089" s="106" t="s">
        <v>6335</v>
      </c>
      <c r="D2089" s="106" t="s">
        <v>6719</v>
      </c>
      <c r="E2089" s="106" t="s">
        <v>6334</v>
      </c>
      <c r="F2089" s="62">
        <v>5831.0604306175592</v>
      </c>
      <c r="G2089" s="62">
        <v>49.085943529147691</v>
      </c>
      <c r="H2089" s="62">
        <v>286223.10301234113</v>
      </c>
      <c r="I2089" s="127">
        <v>6100.8333333333339</v>
      </c>
      <c r="J2089" s="16">
        <v>5602.4009771486863</v>
      </c>
      <c r="K2089" s="17">
        <f>gp_need_index[[#This Row],[Normalised weighted population (base year)]]/gp_need_index[[#This Row],[Registered population (base year)]]</f>
        <v>0.91830093874858942</v>
      </c>
      <c r="L2089" s="113">
        <v>6154.4382354050449</v>
      </c>
      <c r="M2089" s="16">
        <v>5653.2127009096757</v>
      </c>
      <c r="N2089" s="17">
        <f>gp_need_index[[#This Row],[Normalised weighted population 2025/26]]/gp_need_index[[#This Row],[Registered population 2025/26]]</f>
        <v>0.91855868637824067</v>
      </c>
    </row>
    <row r="2090" spans="1:14" ht="13" x14ac:dyDescent="0.3">
      <c r="A2090" s="6" t="s">
        <v>4215</v>
      </c>
      <c r="B2090" s="1" t="s">
        <v>8666</v>
      </c>
      <c r="C2090" s="106" t="s">
        <v>6335</v>
      </c>
      <c r="D2090" s="106" t="s">
        <v>6719</v>
      </c>
      <c r="E2090" s="106" t="s">
        <v>6334</v>
      </c>
      <c r="F2090" s="62">
        <v>5787.6097045898441</v>
      </c>
      <c r="G2090" s="62">
        <v>55.896155571132738</v>
      </c>
      <c r="H2090" s="62">
        <v>323505.13243275153</v>
      </c>
      <c r="I2090" s="127">
        <v>7776.25</v>
      </c>
      <c r="J2090" s="16">
        <v>6332.1424824875739</v>
      </c>
      <c r="K2090" s="17">
        <f>gp_need_index[[#This Row],[Normalised weighted population (base year)]]/gp_need_index[[#This Row],[Registered population (base year)]]</f>
        <v>0.8142925552146052</v>
      </c>
      <c r="L2090" s="113">
        <v>7846.2730373069144</v>
      </c>
      <c r="M2090" s="16">
        <v>6389.5726942749379</v>
      </c>
      <c r="N2090" s="17">
        <f>gp_need_index[[#This Row],[Normalised weighted population 2025/26]]/gp_need_index[[#This Row],[Registered population 2025/26]]</f>
        <v>0.81434493343454162</v>
      </c>
    </row>
    <row r="2091" spans="1:14" ht="13" x14ac:dyDescent="0.3">
      <c r="A2091" s="6" t="s">
        <v>4178</v>
      </c>
      <c r="B2091" s="1" t="s">
        <v>8667</v>
      </c>
      <c r="C2091" s="106" t="s">
        <v>6335</v>
      </c>
      <c r="D2091" s="106" t="s">
        <v>6719</v>
      </c>
      <c r="E2091" s="106" t="s">
        <v>6357</v>
      </c>
      <c r="F2091" s="62">
        <v>5332.1605716534514</v>
      </c>
      <c r="G2091" s="62">
        <v>114.03301861131335</v>
      </c>
      <c r="H2091" s="62">
        <v>608042.36570586928</v>
      </c>
      <c r="I2091" s="127">
        <v>16487</v>
      </c>
      <c r="J2091" s="16">
        <v>11901.545011310574</v>
      </c>
      <c r="K2091" s="17">
        <f>gp_need_index[[#This Row],[Normalised weighted population (base year)]]/gp_need_index[[#This Row],[Registered population (base year)]]</f>
        <v>0.72187450787351093</v>
      </c>
      <c r="L2091" s="113">
        <v>16628.510342752972</v>
      </c>
      <c r="M2091" s="16">
        <v>12009.487663025493</v>
      </c>
      <c r="N2091" s="17">
        <f>gp_need_index[[#This Row],[Normalised weighted population 2025/26]]/gp_need_index[[#This Row],[Registered population 2025/26]]</f>
        <v>0.7222227015818925</v>
      </c>
    </row>
    <row r="2092" spans="1:14" ht="13" x14ac:dyDescent="0.3">
      <c r="A2092" s="6" t="s">
        <v>4186</v>
      </c>
      <c r="B2092" s="1" t="s">
        <v>8668</v>
      </c>
      <c r="C2092" s="106" t="s">
        <v>6335</v>
      </c>
      <c r="D2092" s="106" t="s">
        <v>6719</v>
      </c>
      <c r="E2092" s="106" t="s">
        <v>6357</v>
      </c>
      <c r="F2092" s="62">
        <v>5469.9243041992186</v>
      </c>
      <c r="G2092" s="62">
        <v>98.595434754367417</v>
      </c>
      <c r="H2092" s="62">
        <v>539309.56484600261</v>
      </c>
      <c r="I2092" s="127">
        <v>12529</v>
      </c>
      <c r="J2092" s="16">
        <v>10556.200395006557</v>
      </c>
      <c r="K2092" s="17">
        <f>gp_need_index[[#This Row],[Normalised weighted population (base year)]]/gp_need_index[[#This Row],[Registered population (base year)]]</f>
        <v>0.84254133570169665</v>
      </c>
      <c r="L2092" s="113">
        <v>12638.179189894425</v>
      </c>
      <c r="M2092" s="16">
        <v>10651.941264077608</v>
      </c>
      <c r="N2092" s="17">
        <f>gp_need_index[[#This Row],[Normalised weighted population 2025/26]]/gp_need_index[[#This Row],[Registered population 2025/26]]</f>
        <v>0.84283828422016471</v>
      </c>
    </row>
    <row r="2093" spans="1:14" ht="13" x14ac:dyDescent="0.3">
      <c r="A2093" s="6" t="s">
        <v>4160</v>
      </c>
      <c r="B2093" s="1" t="s">
        <v>8669</v>
      </c>
      <c r="C2093" s="106" t="s">
        <v>6335</v>
      </c>
      <c r="D2093" s="106" t="s">
        <v>6719</v>
      </c>
      <c r="E2093" s="106" t="s">
        <v>6334</v>
      </c>
      <c r="F2093" s="62">
        <v>5522.6937934027774</v>
      </c>
      <c r="G2093" s="62">
        <v>50.430735196314188</v>
      </c>
      <c r="H2093" s="62">
        <v>278513.50826542336</v>
      </c>
      <c r="I2093" s="127">
        <v>4859</v>
      </c>
      <c r="J2093" s="16">
        <v>5451.496872312362</v>
      </c>
      <c r="K2093" s="17">
        <f>gp_need_index[[#This Row],[Normalised weighted population (base year)]]/gp_need_index[[#This Row],[Registered population (base year)]]</f>
        <v>1.1219380268187615</v>
      </c>
      <c r="L2093" s="113">
        <v>4906.4176292780076</v>
      </c>
      <c r="M2093" s="16">
        <v>5500.9399511440397</v>
      </c>
      <c r="N2093" s="17">
        <f>gp_need_index[[#This Row],[Normalised weighted population 2025/26]]/gp_need_index[[#This Row],[Registered population 2025/26]]</f>
        <v>1.1211723841685115</v>
      </c>
    </row>
    <row r="2094" spans="1:14" ht="13" x14ac:dyDescent="0.3">
      <c r="A2094" s="6" t="s">
        <v>4176</v>
      </c>
      <c r="B2094" s="1" t="s">
        <v>8670</v>
      </c>
      <c r="C2094" s="106" t="s">
        <v>6335</v>
      </c>
      <c r="D2094" s="106" t="s">
        <v>6719</v>
      </c>
      <c r="E2094" s="106" t="s">
        <v>6357</v>
      </c>
      <c r="F2094" s="62">
        <v>5511.0084716796873</v>
      </c>
      <c r="G2094" s="62">
        <v>36.689143069987395</v>
      </c>
      <c r="H2094" s="62">
        <v>202194.17827736863</v>
      </c>
      <c r="I2094" s="127">
        <v>5507.25</v>
      </c>
      <c r="J2094" s="16">
        <v>3957.6569816800002</v>
      </c>
      <c r="K2094" s="17">
        <f>gp_need_index[[#This Row],[Normalised weighted population (base year)]]/gp_need_index[[#This Row],[Registered population (base year)]]</f>
        <v>0.71862671599800265</v>
      </c>
      <c r="L2094" s="113">
        <v>5555.8372440263829</v>
      </c>
      <c r="M2094" s="16">
        <v>3993.5514801484442</v>
      </c>
      <c r="N2094" s="17">
        <f>gp_need_index[[#This Row],[Normalised weighted population 2025/26]]/gp_need_index[[#This Row],[Registered population 2025/26]]</f>
        <v>0.71880282030261</v>
      </c>
    </row>
    <row r="2095" spans="1:14" ht="13" x14ac:dyDescent="0.3">
      <c r="A2095" s="6" t="s">
        <v>4173</v>
      </c>
      <c r="B2095" s="1" t="s">
        <v>8671</v>
      </c>
      <c r="C2095" s="106" t="s">
        <v>6335</v>
      </c>
      <c r="D2095" s="106" t="s">
        <v>6719</v>
      </c>
      <c r="E2095" s="106" t="s">
        <v>6357</v>
      </c>
      <c r="F2095" s="62">
        <v>5663.7776041666666</v>
      </c>
      <c r="G2095" s="62">
        <v>14.165842427440527</v>
      </c>
      <c r="H2095" s="62">
        <v>80232.18108469162</v>
      </c>
      <c r="I2095" s="127">
        <v>2431.75</v>
      </c>
      <c r="J2095" s="16">
        <v>1570.4282602521637</v>
      </c>
      <c r="K2095" s="17">
        <f>gp_need_index[[#This Row],[Normalised weighted population (base year)]]/gp_need_index[[#This Row],[Registered population (base year)]]</f>
        <v>0.64580169024454148</v>
      </c>
      <c r="L2095" s="113">
        <v>2455.1481851249791</v>
      </c>
      <c r="M2095" s="16">
        <v>1584.6714690606475</v>
      </c>
      <c r="N2095" s="17">
        <f>gp_need_index[[#This Row],[Normalised weighted population 2025/26]]/gp_need_index[[#This Row],[Registered population 2025/26]]</f>
        <v>0.64544840049236374</v>
      </c>
    </row>
    <row r="2096" spans="1:14" ht="13" x14ac:dyDescent="0.3">
      <c r="A2096" s="6" t="s">
        <v>4164</v>
      </c>
      <c r="B2096" s="1" t="s">
        <v>8672</v>
      </c>
      <c r="C2096" s="106" t="s">
        <v>6335</v>
      </c>
      <c r="D2096" s="106" t="s">
        <v>6719</v>
      </c>
      <c r="E2096" s="106" t="s">
        <v>6357</v>
      </c>
      <c r="F2096" s="62">
        <v>5515.744318181818</v>
      </c>
      <c r="G2096" s="62">
        <v>66.539611523582948</v>
      </c>
      <c r="H2096" s="62">
        <v>367015.48419522808</v>
      </c>
      <c r="I2096" s="127">
        <v>9252.25</v>
      </c>
      <c r="J2096" s="16">
        <v>7183.7943396043329</v>
      </c>
      <c r="K2096" s="17">
        <f>gp_need_index[[#This Row],[Normalised weighted population (base year)]]/gp_need_index[[#This Row],[Registered population (base year)]]</f>
        <v>0.77643755190405928</v>
      </c>
      <c r="L2096" s="113">
        <v>9331.8639533203641</v>
      </c>
      <c r="M2096" s="16">
        <v>7248.9487216324305</v>
      </c>
      <c r="N2096" s="17">
        <f>gp_need_index[[#This Row],[Normalised weighted population 2025/26]]/gp_need_index[[#This Row],[Registered population 2025/26]]</f>
        <v>0.77679537098836371</v>
      </c>
    </row>
    <row r="2097" spans="1:14" ht="13" x14ac:dyDescent="0.3">
      <c r="A2097" s="6" t="s">
        <v>4198</v>
      </c>
      <c r="B2097" s="1" t="s">
        <v>8673</v>
      </c>
      <c r="C2097" s="106" t="s">
        <v>6335</v>
      </c>
      <c r="D2097" s="106" t="s">
        <v>6719</v>
      </c>
      <c r="E2097" s="106" t="s">
        <v>6334</v>
      </c>
      <c r="F2097" s="62">
        <v>5406.4900154903016</v>
      </c>
      <c r="G2097" s="62">
        <v>98.21678193110597</v>
      </c>
      <c r="H2097" s="62">
        <v>531008.05086411268</v>
      </c>
      <c r="I2097" s="127">
        <v>14219.166666666668</v>
      </c>
      <c r="J2097" s="16">
        <v>10393.710331994598</v>
      </c>
      <c r="K2097" s="17">
        <f>gp_need_index[[#This Row],[Normalised weighted population (base year)]]/gp_need_index[[#This Row],[Registered population (base year)]]</f>
        <v>0.73096480093732152</v>
      </c>
      <c r="L2097" s="113">
        <v>14346.862679789498</v>
      </c>
      <c r="M2097" s="16">
        <v>10487.977475741569</v>
      </c>
      <c r="N2097" s="17">
        <f>gp_need_index[[#This Row],[Normalised weighted population 2025/26]]/gp_need_index[[#This Row],[Registered population 2025/26]]</f>
        <v>0.73102933441441798</v>
      </c>
    </row>
    <row r="2098" spans="1:14" ht="13" x14ac:dyDescent="0.3">
      <c r="A2098" s="6" t="s">
        <v>4226</v>
      </c>
      <c r="B2098" s="1" t="s">
        <v>8674</v>
      </c>
      <c r="C2098" s="106" t="s">
        <v>6335</v>
      </c>
      <c r="D2098" s="106" t="s">
        <v>6719</v>
      </c>
      <c r="E2098" s="106" t="s">
        <v>6334</v>
      </c>
      <c r="F2098" s="62">
        <v>5489.8752170138887</v>
      </c>
      <c r="G2098" s="62">
        <v>83.932862844534355</v>
      </c>
      <c r="H2098" s="62">
        <v>460780.94362323498</v>
      </c>
      <c r="I2098" s="127">
        <v>11452.833333333334</v>
      </c>
      <c r="J2098" s="16">
        <v>9019.1168415045777</v>
      </c>
      <c r="K2098" s="17">
        <f>gp_need_index[[#This Row],[Normalised weighted population (base year)]]/gp_need_index[[#This Row],[Registered population (base year)]]</f>
        <v>0.78750092479339118</v>
      </c>
      <c r="L2098" s="113">
        <v>11555.822620212537</v>
      </c>
      <c r="M2098" s="16">
        <v>9100.9169260375929</v>
      </c>
      <c r="N2098" s="17">
        <f>gp_need_index[[#This Row],[Normalised weighted population 2025/26]]/gp_need_index[[#This Row],[Registered population 2025/26]]</f>
        <v>0.7875611477558494</v>
      </c>
    </row>
    <row r="2099" spans="1:14" ht="13" x14ac:dyDescent="0.3">
      <c r="A2099" s="6" t="s">
        <v>4192</v>
      </c>
      <c r="B2099" s="1" t="s">
        <v>8675</v>
      </c>
      <c r="C2099" s="106" t="s">
        <v>6335</v>
      </c>
      <c r="D2099" s="106" t="s">
        <v>6719</v>
      </c>
      <c r="E2099" s="106" t="s">
        <v>6334</v>
      </c>
      <c r="F2099" s="62">
        <v>5718.369140625</v>
      </c>
      <c r="G2099" s="62">
        <v>31.503190533271656</v>
      </c>
      <c r="H2099" s="62">
        <v>180146.87257669028</v>
      </c>
      <c r="I2099" s="127">
        <v>4595.1666666666661</v>
      </c>
      <c r="J2099" s="16">
        <v>3526.1130367607443</v>
      </c>
      <c r="K2099" s="17">
        <f>gp_need_index[[#This Row],[Normalised weighted population (base year)]]/gp_need_index[[#This Row],[Registered population (base year)]]</f>
        <v>0.76735258860993316</v>
      </c>
      <c r="L2099" s="113">
        <v>4637.7274863675439</v>
      </c>
      <c r="M2099" s="16">
        <v>3558.0935897958993</v>
      </c>
      <c r="N2099" s="17">
        <f>gp_need_index[[#This Row],[Normalised weighted population 2025/26]]/gp_need_index[[#This Row],[Registered population 2025/26]]</f>
        <v>0.76720626648607648</v>
      </c>
    </row>
    <row r="2100" spans="1:14" ht="13" x14ac:dyDescent="0.3">
      <c r="A2100" s="6" t="s">
        <v>4195</v>
      </c>
      <c r="B2100" s="1" t="s">
        <v>12519</v>
      </c>
      <c r="C2100" s="106" t="s">
        <v>6335</v>
      </c>
      <c r="D2100" s="106" t="s">
        <v>6719</v>
      </c>
      <c r="E2100" s="106" t="s">
        <v>6357</v>
      </c>
      <c r="F2100" s="62">
        <v>5286.6278076171875</v>
      </c>
      <c r="G2100" s="62">
        <v>41.318616230839972</v>
      </c>
      <c r="H2100" s="62">
        <v>218436.14553822146</v>
      </c>
      <c r="I2100" s="127">
        <v>6892.25</v>
      </c>
      <c r="J2100" s="16">
        <v>4275.5698695473902</v>
      </c>
      <c r="K2100" s="17">
        <f>gp_need_index[[#This Row],[Normalised weighted population (base year)]]/gp_need_index[[#This Row],[Registered population (base year)]]</f>
        <v>0.62034457101053941</v>
      </c>
      <c r="L2100" s="113">
        <v>6944.893097817494</v>
      </c>
      <c r="M2100" s="16">
        <v>4314.3477214038312</v>
      </c>
      <c r="N2100" s="17">
        <f>gp_need_index[[#This Row],[Normalised weighted population 2025/26]]/gp_need_index[[#This Row],[Registered population 2025/26]]</f>
        <v>0.62122593690602101</v>
      </c>
    </row>
    <row r="2101" spans="1:14" ht="13" x14ac:dyDescent="0.3">
      <c r="A2101" s="6" t="s">
        <v>4220</v>
      </c>
      <c r="B2101" s="1" t="s">
        <v>8676</v>
      </c>
      <c r="C2101" s="106" t="s">
        <v>6335</v>
      </c>
      <c r="D2101" s="106" t="s">
        <v>6719</v>
      </c>
      <c r="E2101" s="106" t="s">
        <v>6370</v>
      </c>
      <c r="F2101" s="62">
        <v>5571.9250976562498</v>
      </c>
      <c r="G2101" s="62">
        <v>19.213354641086234</v>
      </c>
      <c r="H2101" s="62">
        <v>107055.37293483857</v>
      </c>
      <c r="I2101" s="127">
        <v>4980.3333333333321</v>
      </c>
      <c r="J2101" s="16">
        <v>2095.4532308081934</v>
      </c>
      <c r="K2101" s="17">
        <f>gp_need_index[[#This Row],[Normalised weighted population (base year)]]/gp_need_index[[#This Row],[Registered population (base year)]]</f>
        <v>0.42074557877147323</v>
      </c>
      <c r="L2101" s="113">
        <v>5028.9640301921736</v>
      </c>
      <c r="M2101" s="16">
        <v>2114.4582236946699</v>
      </c>
      <c r="N2101" s="17">
        <f>gp_need_index[[#This Row],[Normalised weighted population 2025/26]]/gp_need_index[[#This Row],[Registered population 2025/26]]</f>
        <v>0.42045602454107617</v>
      </c>
    </row>
    <row r="2102" spans="1:14" ht="13" x14ac:dyDescent="0.3">
      <c r="A2102" s="6" t="s">
        <v>4203</v>
      </c>
      <c r="B2102" s="1" t="s">
        <v>8677</v>
      </c>
      <c r="C2102" s="106" t="s">
        <v>6335</v>
      </c>
      <c r="D2102" s="106" t="s">
        <v>6719</v>
      </c>
      <c r="E2102" s="106" t="s">
        <v>6334</v>
      </c>
      <c r="F2102" s="62">
        <v>5503.2314630681822</v>
      </c>
      <c r="G2102" s="62">
        <v>159.77629710772905</v>
      </c>
      <c r="H2102" s="62">
        <v>879285.94529578427</v>
      </c>
      <c r="I2102" s="127">
        <v>13460.166666666666</v>
      </c>
      <c r="J2102" s="16">
        <v>17210.743602712631</v>
      </c>
      <c r="K2102" s="17">
        <f>gp_need_index[[#This Row],[Normalised weighted population (base year)]]/gp_need_index[[#This Row],[Registered population (base year)]]</f>
        <v>1.2786426816938348</v>
      </c>
      <c r="L2102" s="113">
        <v>13572.782471829099</v>
      </c>
      <c r="M2102" s="16">
        <v>17366.838739999166</v>
      </c>
      <c r="N2102" s="17">
        <f>gp_need_index[[#This Row],[Normalised weighted population 2025/26]]/gp_need_index[[#This Row],[Registered population 2025/26]]</f>
        <v>1.2795341541828138</v>
      </c>
    </row>
    <row r="2103" spans="1:14" ht="13" x14ac:dyDescent="0.3">
      <c r="A2103" s="6" t="s">
        <v>4179</v>
      </c>
      <c r="B2103" s="1" t="s">
        <v>8678</v>
      </c>
      <c r="C2103" s="106" t="s">
        <v>6335</v>
      </c>
      <c r="D2103" s="106" t="s">
        <v>6719</v>
      </c>
      <c r="E2103" s="106" t="s">
        <v>6357</v>
      </c>
      <c r="F2103" s="62">
        <v>5378.2314717060808</v>
      </c>
      <c r="G2103" s="62">
        <v>54.394187207058906</v>
      </c>
      <c r="H2103" s="62">
        <v>292544.52951487649</v>
      </c>
      <c r="I2103" s="127">
        <v>6784.3333333333339</v>
      </c>
      <c r="J2103" s="16">
        <v>5726.1337074630901</v>
      </c>
      <c r="K2103" s="17">
        <f>gp_need_index[[#This Row],[Normalised weighted population (base year)]]/gp_need_index[[#This Row],[Registered population (base year)]]</f>
        <v>0.84402304929933025</v>
      </c>
      <c r="L2103" s="113">
        <v>6846.3913474868896</v>
      </c>
      <c r="M2103" s="16">
        <v>5778.0676417439208</v>
      </c>
      <c r="N2103" s="17">
        <f>gp_need_index[[#This Row],[Normalised weighted population 2025/26]]/gp_need_index[[#This Row],[Registered population 2025/26]]</f>
        <v>0.84395813041930201</v>
      </c>
    </row>
    <row r="2104" spans="1:14" ht="13" x14ac:dyDescent="0.3">
      <c r="A2104" s="6" t="s">
        <v>4185</v>
      </c>
      <c r="B2104" s="1" t="s">
        <v>8679</v>
      </c>
      <c r="C2104" s="106" t="s">
        <v>6335</v>
      </c>
      <c r="D2104" s="106" t="s">
        <v>6719</v>
      </c>
      <c r="E2104" s="106" t="s">
        <v>6357</v>
      </c>
      <c r="F2104" s="62">
        <v>5263.4513221153848</v>
      </c>
      <c r="G2104" s="62">
        <v>23.455151734190974</v>
      </c>
      <c r="H2104" s="62">
        <v>123455.04940574444</v>
      </c>
      <c r="I2104" s="127">
        <v>3667.083333333333</v>
      </c>
      <c r="J2104" s="16">
        <v>2416.4530471003254</v>
      </c>
      <c r="K2104" s="17">
        <f>gp_need_index[[#This Row],[Normalised weighted population (base year)]]/gp_need_index[[#This Row],[Registered population (base year)]]</f>
        <v>0.65895776764467462</v>
      </c>
      <c r="L2104" s="113">
        <v>3699.0720907181785</v>
      </c>
      <c r="M2104" s="16">
        <v>2438.3693906843491</v>
      </c>
      <c r="N2104" s="17">
        <f>gp_need_index[[#This Row],[Normalised weighted population 2025/26]]/gp_need_index[[#This Row],[Registered population 2025/26]]</f>
        <v>0.65918406856756806</v>
      </c>
    </row>
    <row r="2105" spans="1:14" ht="13" x14ac:dyDescent="0.3">
      <c r="A2105" s="6" t="s">
        <v>4216</v>
      </c>
      <c r="B2105" s="1" t="s">
        <v>8680</v>
      </c>
      <c r="C2105" s="106" t="s">
        <v>6335</v>
      </c>
      <c r="D2105" s="106" t="s">
        <v>6719</v>
      </c>
      <c r="E2105" s="106" t="s">
        <v>6334</v>
      </c>
      <c r="F2105" s="62">
        <v>5453.2577078683034</v>
      </c>
      <c r="G2105" s="62">
        <v>22.098353586837856</v>
      </c>
      <c r="H2105" s="62">
        <v>120508.01702862271</v>
      </c>
      <c r="I2105" s="127">
        <v>3521.583333333333</v>
      </c>
      <c r="J2105" s="16">
        <v>2358.7691742909255</v>
      </c>
      <c r="K2105" s="17">
        <f>gp_need_index[[#This Row],[Normalised weighted population (base year)]]/gp_need_index[[#This Row],[Registered population (base year)]]</f>
        <v>0.66980359429922876</v>
      </c>
      <c r="L2105" s="113">
        <v>3553.4054838386432</v>
      </c>
      <c r="M2105" s="16">
        <v>2380.1623462878729</v>
      </c>
      <c r="N2105" s="17">
        <f>gp_need_index[[#This Row],[Normalised weighted population 2025/26]]/gp_need_index[[#This Row],[Registered population 2025/26]]</f>
        <v>0.66982570863729596</v>
      </c>
    </row>
    <row r="2106" spans="1:14" ht="13" x14ac:dyDescent="0.3">
      <c r="A2106" s="6" t="s">
        <v>4182</v>
      </c>
      <c r="B2106" s="1" t="s">
        <v>8681</v>
      </c>
      <c r="C2106" s="106" t="s">
        <v>6335</v>
      </c>
      <c r="D2106" s="106" t="s">
        <v>6719</v>
      </c>
      <c r="E2106" s="106" t="s">
        <v>6357</v>
      </c>
      <c r="F2106" s="62">
        <v>5439.3391018161528</v>
      </c>
      <c r="G2106" s="62">
        <v>113.20648489941632</v>
      </c>
      <c r="H2106" s="62">
        <v>615768.45989255502</v>
      </c>
      <c r="I2106" s="127">
        <v>14520.333333333334</v>
      </c>
      <c r="J2106" s="16">
        <v>12052.772068684642</v>
      </c>
      <c r="K2106" s="17">
        <f>gp_need_index[[#This Row],[Normalised weighted population (base year)]]/gp_need_index[[#This Row],[Registered population (base year)]]</f>
        <v>0.83006166539000314</v>
      </c>
      <c r="L2106" s="113">
        <v>14644.585604955386</v>
      </c>
      <c r="M2106" s="16">
        <v>12162.086294390037</v>
      </c>
      <c r="N2106" s="17">
        <f>gp_need_index[[#This Row],[Normalised weighted population 2025/26]]/gp_need_index[[#This Row],[Registered population 2025/26]]</f>
        <v>0.83048347167124148</v>
      </c>
    </row>
    <row r="2107" spans="1:14" ht="13" x14ac:dyDescent="0.3">
      <c r="A2107" s="6" t="s">
        <v>4174</v>
      </c>
      <c r="B2107" s="1" t="s">
        <v>8682</v>
      </c>
      <c r="C2107" s="106" t="s">
        <v>6335</v>
      </c>
      <c r="D2107" s="106" t="s">
        <v>6719</v>
      </c>
      <c r="E2107" s="106" t="s">
        <v>6357</v>
      </c>
      <c r="F2107" s="62">
        <v>5404.5761856942809</v>
      </c>
      <c r="G2107" s="62">
        <v>168.78200719391285</v>
      </c>
      <c r="H2107" s="62">
        <v>912195.2166539022</v>
      </c>
      <c r="I2107" s="127">
        <v>15354.583333333334</v>
      </c>
      <c r="J2107" s="16">
        <v>17854.89472843787</v>
      </c>
      <c r="K2107" s="17">
        <f>gp_need_index[[#This Row],[Normalised weighted population (base year)]]/gp_need_index[[#This Row],[Registered population (base year)]]</f>
        <v>1.162838114250655</v>
      </c>
      <c r="L2107" s="113">
        <v>15485.651617635784</v>
      </c>
      <c r="M2107" s="16">
        <v>18016.832080373835</v>
      </c>
      <c r="N2107" s="17">
        <f>gp_need_index[[#This Row],[Normalised weighted population 2025/26]]/gp_need_index[[#This Row],[Registered population 2025/26]]</f>
        <v>1.1634532743753208</v>
      </c>
    </row>
    <row r="2108" spans="1:14" ht="13" x14ac:dyDescent="0.3">
      <c r="A2108" s="6" t="s">
        <v>4177</v>
      </c>
      <c r="B2108" s="1" t="s">
        <v>8683</v>
      </c>
      <c r="C2108" s="106" t="s">
        <v>6335</v>
      </c>
      <c r="D2108" s="106" t="s">
        <v>6719</v>
      </c>
      <c r="E2108" s="106" t="s">
        <v>6357</v>
      </c>
      <c r="F2108" s="62">
        <v>5548.45263671875</v>
      </c>
      <c r="G2108" s="62">
        <v>34.952740579952945</v>
      </c>
      <c r="H2108" s="62">
        <v>193933.62563138636</v>
      </c>
      <c r="I2108" s="127">
        <v>3613.0833333333335</v>
      </c>
      <c r="J2108" s="16">
        <v>3795.9686772469236</v>
      </c>
      <c r="K2108" s="17">
        <f>gp_need_index[[#This Row],[Normalised weighted population (base year)]]/gp_need_index[[#This Row],[Registered population (base year)]]</f>
        <v>1.0506175272035214</v>
      </c>
      <c r="L2108" s="113">
        <v>3645.0374845446277</v>
      </c>
      <c r="M2108" s="16">
        <v>3830.3967220477798</v>
      </c>
      <c r="N2108" s="17">
        <f>gp_need_index[[#This Row],[Normalised weighted population 2025/26]]/gp_need_index[[#This Row],[Registered population 2025/26]]</f>
        <v>1.0508524914459991</v>
      </c>
    </row>
    <row r="2109" spans="1:14" ht="13" x14ac:dyDescent="0.3">
      <c r="A2109" s="6" t="s">
        <v>4202</v>
      </c>
      <c r="B2109" s="1" t="s">
        <v>8684</v>
      </c>
      <c r="C2109" s="106" t="s">
        <v>6335</v>
      </c>
      <c r="D2109" s="106" t="s">
        <v>6719</v>
      </c>
      <c r="E2109" s="106" t="s">
        <v>6370</v>
      </c>
      <c r="F2109" s="62">
        <v>5479.3067260742191</v>
      </c>
      <c r="G2109" s="62">
        <v>33.955772238389507</v>
      </c>
      <c r="H2109" s="62">
        <v>186054.09121485185</v>
      </c>
      <c r="I2109" s="127">
        <v>7614.0833333333339</v>
      </c>
      <c r="J2109" s="16">
        <v>3641.7382505270853</v>
      </c>
      <c r="K2109" s="17">
        <f>gp_need_index[[#This Row],[Normalised weighted population (base year)]]/gp_need_index[[#This Row],[Registered population (base year)]]</f>
        <v>0.47828978106715647</v>
      </c>
      <c r="L2109" s="113">
        <v>7682.3337428479472</v>
      </c>
      <c r="M2109" s="16">
        <v>3674.7674818781384</v>
      </c>
      <c r="N2109" s="17">
        <f>gp_need_index[[#This Row],[Normalised weighted population 2025/26]]/gp_need_index[[#This Row],[Registered population 2025/26]]</f>
        <v>0.47833999470528749</v>
      </c>
    </row>
    <row r="2110" spans="1:14" ht="13" x14ac:dyDescent="0.3">
      <c r="A2110" s="6" t="s">
        <v>4162</v>
      </c>
      <c r="B2110" s="1" t="s">
        <v>8685</v>
      </c>
      <c r="C2110" s="106" t="s">
        <v>6335</v>
      </c>
      <c r="D2110" s="106" t="s">
        <v>6719</v>
      </c>
      <c r="E2110" s="106" t="s">
        <v>6357</v>
      </c>
      <c r="F2110" s="62">
        <v>5649.5015640258789</v>
      </c>
      <c r="G2110" s="62">
        <v>70.398155798430679</v>
      </c>
      <c r="H2110" s="62">
        <v>397714.49128777161</v>
      </c>
      <c r="I2110" s="127">
        <v>10787.083333333334</v>
      </c>
      <c r="J2110" s="16">
        <v>7784.6827567959554</v>
      </c>
      <c r="K2110" s="17">
        <f>gp_need_index[[#This Row],[Normalised weighted population (base year)]]/gp_need_index[[#This Row],[Registered population (base year)]]</f>
        <v>0.72166706386149682</v>
      </c>
      <c r="L2110" s="113">
        <v>10885.671949613738</v>
      </c>
      <c r="M2110" s="16">
        <v>7855.2869765614896</v>
      </c>
      <c r="N2110" s="17">
        <f>gp_need_index[[#This Row],[Normalised weighted population 2025/26]]/gp_need_index[[#This Row],[Registered population 2025/26]]</f>
        <v>0.72161709565758347</v>
      </c>
    </row>
    <row r="2111" spans="1:14" ht="13" x14ac:dyDescent="0.3">
      <c r="A2111" s="6" t="s">
        <v>4213</v>
      </c>
      <c r="B2111" s="1" t="s">
        <v>8686</v>
      </c>
      <c r="C2111" s="106" t="s">
        <v>6335</v>
      </c>
      <c r="D2111" s="106" t="s">
        <v>6719</v>
      </c>
      <c r="E2111" s="106" t="s">
        <v>6334</v>
      </c>
      <c r="F2111" s="62">
        <v>5646.105794270833</v>
      </c>
      <c r="G2111" s="62">
        <v>16.879957673715705</v>
      </c>
      <c r="H2111" s="62">
        <v>95306.026828612652</v>
      </c>
      <c r="I2111" s="127">
        <v>3019</v>
      </c>
      <c r="J2111" s="16">
        <v>1865.4768682657891</v>
      </c>
      <c r="K2111" s="17">
        <f>gp_need_index[[#This Row],[Normalised weighted population (base year)]]/gp_need_index[[#This Row],[Registered population (base year)]]</f>
        <v>0.61791217895521333</v>
      </c>
      <c r="L2111" s="113">
        <v>3044.7944516578254</v>
      </c>
      <c r="M2111" s="16">
        <v>1882.3960598230269</v>
      </c>
      <c r="N2111" s="17">
        <f>gp_need_index[[#This Row],[Normalised weighted population 2025/26]]/gp_need_index[[#This Row],[Registered population 2025/26]]</f>
        <v>0.61823419928990697</v>
      </c>
    </row>
    <row r="2112" spans="1:14" ht="13" x14ac:dyDescent="0.3">
      <c r="A2112" s="6" t="s">
        <v>4205</v>
      </c>
      <c r="B2112" s="1" t="s">
        <v>8687</v>
      </c>
      <c r="C2112" s="106" t="s">
        <v>6335</v>
      </c>
      <c r="D2112" s="106" t="s">
        <v>6719</v>
      </c>
      <c r="E2112" s="106" t="s">
        <v>6334</v>
      </c>
      <c r="F2112" s="62">
        <v>5283.2787109375004</v>
      </c>
      <c r="G2112" s="62">
        <v>47.956524160950138</v>
      </c>
      <c r="H2112" s="62">
        <v>253367.68315010774</v>
      </c>
      <c r="I2112" s="127">
        <v>7390.8333333333339</v>
      </c>
      <c r="J2112" s="16">
        <v>4959.3039161372626</v>
      </c>
      <c r="K2112" s="17">
        <f>gp_need_index[[#This Row],[Normalised weighted population (base year)]]/gp_need_index[[#This Row],[Registered population (base year)]]</f>
        <v>0.67100740775337853</v>
      </c>
      <c r="L2112" s="113">
        <v>7454.0812751636277</v>
      </c>
      <c r="M2112" s="16">
        <v>5004.2829852294935</v>
      </c>
      <c r="N2112" s="17">
        <f>gp_need_index[[#This Row],[Normalised weighted population 2025/26]]/gp_need_index[[#This Row],[Registered population 2025/26]]</f>
        <v>0.67134805759407856</v>
      </c>
    </row>
    <row r="2113" spans="1:14" ht="13" x14ac:dyDescent="0.3">
      <c r="A2113" s="6" t="s">
        <v>4214</v>
      </c>
      <c r="B2113" s="1" t="s">
        <v>8688</v>
      </c>
      <c r="C2113" s="106" t="s">
        <v>6335</v>
      </c>
      <c r="D2113" s="106" t="s">
        <v>6719</v>
      </c>
      <c r="E2113" s="106" t="s">
        <v>6334</v>
      </c>
      <c r="F2113" s="62">
        <v>5524.1640915643602</v>
      </c>
      <c r="G2113" s="62">
        <v>136.42577835936498</v>
      </c>
      <c r="H2113" s="62">
        <v>753638.38597652223</v>
      </c>
      <c r="I2113" s="127">
        <v>20736.75</v>
      </c>
      <c r="J2113" s="16">
        <v>14751.37536269942</v>
      </c>
      <c r="K2113" s="17">
        <f>gp_need_index[[#This Row],[Normalised weighted population (base year)]]/gp_need_index[[#This Row],[Registered population (base year)]]</f>
        <v>0.71136390045206799</v>
      </c>
      <c r="L2113" s="113">
        <v>20914.471940041294</v>
      </c>
      <c r="M2113" s="16">
        <v>14885.164931329264</v>
      </c>
      <c r="N2113" s="17">
        <f>gp_need_index[[#This Row],[Normalised weighted population 2025/26]]/gp_need_index[[#This Row],[Registered population 2025/26]]</f>
        <v>0.71171602964697533</v>
      </c>
    </row>
    <row r="2114" spans="1:14" ht="13" x14ac:dyDescent="0.3">
      <c r="A2114" s="6" t="s">
        <v>4165</v>
      </c>
      <c r="B2114" s="1" t="s">
        <v>8689</v>
      </c>
      <c r="C2114" s="106" t="s">
        <v>6335</v>
      </c>
      <c r="D2114" s="106" t="s">
        <v>6719</v>
      </c>
      <c r="E2114" s="106" t="s">
        <v>6334</v>
      </c>
      <c r="F2114" s="62">
        <v>5511.4595120337699</v>
      </c>
      <c r="G2114" s="62">
        <v>183.83736449292604</v>
      </c>
      <c r="H2114" s="62">
        <v>1013212.1912017565</v>
      </c>
      <c r="I2114" s="127">
        <v>20503</v>
      </c>
      <c r="J2114" s="16">
        <v>19832.155092675839</v>
      </c>
      <c r="K2114" s="17">
        <f>gp_need_index[[#This Row],[Normalised weighted population (base year)]]/gp_need_index[[#This Row],[Registered population (base year)]]</f>
        <v>0.9672806463774003</v>
      </c>
      <c r="L2114" s="113">
        <v>20676.103261978242</v>
      </c>
      <c r="M2114" s="16">
        <v>20012.025471512414</v>
      </c>
      <c r="N2114" s="17">
        <f>gp_need_index[[#This Row],[Normalised weighted population 2025/26]]/gp_need_index[[#This Row],[Registered population 2025/26]]</f>
        <v>0.96788186912922725</v>
      </c>
    </row>
    <row r="2115" spans="1:14" ht="13" x14ac:dyDescent="0.3">
      <c r="A2115" s="6" t="s">
        <v>4204</v>
      </c>
      <c r="B2115" s="1" t="s">
        <v>8690</v>
      </c>
      <c r="C2115" s="106" t="s">
        <v>6335</v>
      </c>
      <c r="D2115" s="106" t="s">
        <v>6719</v>
      </c>
      <c r="E2115" s="106" t="s">
        <v>6334</v>
      </c>
      <c r="F2115" s="62">
        <v>5479.4788736979162</v>
      </c>
      <c r="G2115" s="62">
        <v>26.495303793938529</v>
      </c>
      <c r="H2115" s="62">
        <v>145180.45739109442</v>
      </c>
      <c r="I2115" s="127">
        <v>3863.75</v>
      </c>
      <c r="J2115" s="16">
        <v>2841.6963123891883</v>
      </c>
      <c r="K2115" s="17">
        <f>gp_need_index[[#This Row],[Normalised weighted population (base year)]]/gp_need_index[[#This Row],[Registered population (base year)]]</f>
        <v>0.73547623743492418</v>
      </c>
      <c r="L2115" s="113">
        <v>3901.0972143586832</v>
      </c>
      <c r="M2115" s="16">
        <v>2867.4694565512523</v>
      </c>
      <c r="N2115" s="17">
        <f>gp_need_index[[#This Row],[Normalised weighted population 2025/26]]/gp_need_index[[#This Row],[Registered population 2025/26]]</f>
        <v>0.73504178414140009</v>
      </c>
    </row>
    <row r="2116" spans="1:14" ht="13" x14ac:dyDescent="0.3">
      <c r="A2116" s="6" t="s">
        <v>4209</v>
      </c>
      <c r="B2116" s="1" t="s">
        <v>8691</v>
      </c>
      <c r="C2116" s="106" t="s">
        <v>6335</v>
      </c>
      <c r="D2116" s="106" t="s">
        <v>6719</v>
      </c>
      <c r="E2116" s="106" t="s">
        <v>6334</v>
      </c>
      <c r="F2116" s="62">
        <v>5407.8981018066406</v>
      </c>
      <c r="G2116" s="62">
        <v>19.537277277719692</v>
      </c>
      <c r="H2116" s="62">
        <v>105655.60470465034</v>
      </c>
      <c r="I2116" s="127">
        <v>3388.6666666666661</v>
      </c>
      <c r="J2116" s="16">
        <v>2068.0548034343906</v>
      </c>
      <c r="K2116" s="17">
        <f>gp_need_index[[#This Row],[Normalised weighted population (base year)]]/gp_need_index[[#This Row],[Registered population (base year)]]</f>
        <v>0.61028569843627511</v>
      </c>
      <c r="L2116" s="113">
        <v>3417.2262139831091</v>
      </c>
      <c r="M2116" s="16">
        <v>2086.8113026252381</v>
      </c>
      <c r="N2116" s="17">
        <f>gp_need_index[[#This Row],[Normalised weighted population 2025/26]]/gp_need_index[[#This Row],[Registered population 2025/26]]</f>
        <v>0.61067402973971008</v>
      </c>
    </row>
    <row r="2117" spans="1:14" ht="13" x14ac:dyDescent="0.3">
      <c r="A2117" s="6" t="s">
        <v>4168</v>
      </c>
      <c r="B2117" s="1" t="s">
        <v>8692</v>
      </c>
      <c r="C2117" s="106" t="s">
        <v>6335</v>
      </c>
      <c r="D2117" s="106" t="s">
        <v>6719</v>
      </c>
      <c r="E2117" s="106" t="s">
        <v>6357</v>
      </c>
      <c r="F2117" s="62">
        <v>5367.8017345610115</v>
      </c>
      <c r="G2117" s="62">
        <v>45.169349021149664</v>
      </c>
      <c r="H2117" s="62">
        <v>242460.11002471889</v>
      </c>
      <c r="I2117" s="127">
        <v>6574.5000000000009</v>
      </c>
      <c r="J2117" s="16">
        <v>4745.8040354747136</v>
      </c>
      <c r="K2117" s="17">
        <f>gp_need_index[[#This Row],[Normalised weighted population (base year)]]/gp_need_index[[#This Row],[Registered population (base year)]]</f>
        <v>0.72185018411661916</v>
      </c>
      <c r="L2117" s="113">
        <v>6632.5142195473463</v>
      </c>
      <c r="M2117" s="16">
        <v>4788.8467388902509</v>
      </c>
      <c r="N2117" s="17">
        <f>gp_need_index[[#This Row],[Normalised weighted population 2025/26]]/gp_need_index[[#This Row],[Registered population 2025/26]]</f>
        <v>0.72202585329957703</v>
      </c>
    </row>
    <row r="2118" spans="1:14" ht="13" x14ac:dyDescent="0.3">
      <c r="A2118" s="6" t="s">
        <v>4225</v>
      </c>
      <c r="B2118" s="1" t="s">
        <v>8693</v>
      </c>
      <c r="C2118" s="106" t="s">
        <v>6335</v>
      </c>
      <c r="D2118" s="106" t="s">
        <v>6719</v>
      </c>
      <c r="E2118" s="106" t="s">
        <v>6334</v>
      </c>
      <c r="F2118" s="62">
        <v>5397.2698025173613</v>
      </c>
      <c r="G2118" s="62">
        <v>128.12592781800635</v>
      </c>
      <c r="H2118" s="62">
        <v>691530.20113164478</v>
      </c>
      <c r="I2118" s="127">
        <v>20279</v>
      </c>
      <c r="J2118" s="16">
        <v>13535.697970476927</v>
      </c>
      <c r="K2118" s="17">
        <f>gp_need_index[[#This Row],[Normalised weighted population (base year)]]/gp_need_index[[#This Row],[Registered population (base year)]]</f>
        <v>0.66747364122870589</v>
      </c>
      <c r="L2118" s="113">
        <v>20553.597092039694</v>
      </c>
      <c r="M2118" s="16">
        <v>13658.461790666408</v>
      </c>
      <c r="N2118" s="17">
        <f>gp_need_index[[#This Row],[Normalised weighted population 2025/26]]/gp_need_index[[#This Row],[Registered population 2025/26]]</f>
        <v>0.66452902280332538</v>
      </c>
    </row>
    <row r="2119" spans="1:14" ht="13" x14ac:dyDescent="0.3">
      <c r="A2119" s="6" t="s">
        <v>4201</v>
      </c>
      <c r="B2119" s="1" t="s">
        <v>8694</v>
      </c>
      <c r="C2119" s="106" t="s">
        <v>6335</v>
      </c>
      <c r="D2119" s="106" t="s">
        <v>6719</v>
      </c>
      <c r="E2119" s="106" t="s">
        <v>6334</v>
      </c>
      <c r="F2119" s="62">
        <v>5478.3070931783541</v>
      </c>
      <c r="G2119" s="62">
        <v>128.48142403038278</v>
      </c>
      <c r="H2119" s="62">
        <v>703860.69660730183</v>
      </c>
      <c r="I2119" s="127">
        <v>15045.166666666668</v>
      </c>
      <c r="J2119" s="16">
        <v>13777.049486739994</v>
      </c>
      <c r="K2119" s="17">
        <f>gp_need_index[[#This Row],[Normalised weighted population (base year)]]/gp_need_index[[#This Row],[Registered population (base year)]]</f>
        <v>0.91571265323791651</v>
      </c>
      <c r="L2119" s="113">
        <v>15178.550918573044</v>
      </c>
      <c r="M2119" s="16">
        <v>13902.002276734327</v>
      </c>
      <c r="N2119" s="17">
        <f>gp_need_index[[#This Row],[Normalised weighted population 2025/26]]/gp_need_index[[#This Row],[Registered population 2025/26]]</f>
        <v>0.91589785818903935</v>
      </c>
    </row>
    <row r="2120" spans="1:14" ht="13" x14ac:dyDescent="0.3">
      <c r="A2120" s="6" t="s">
        <v>4200</v>
      </c>
      <c r="B2120" s="1" t="s">
        <v>8695</v>
      </c>
      <c r="C2120" s="106" t="s">
        <v>6335</v>
      </c>
      <c r="D2120" s="106" t="s">
        <v>6719</v>
      </c>
      <c r="E2120" s="106" t="s">
        <v>6334</v>
      </c>
      <c r="F2120" s="62">
        <v>5516.5969927057877</v>
      </c>
      <c r="G2120" s="62">
        <v>0.15050359946641281</v>
      </c>
      <c r="H2120" s="62">
        <v>830.26770420780929</v>
      </c>
      <c r="I2120" s="127">
        <v>190.16666666666669</v>
      </c>
      <c r="J2120" s="16">
        <v>16.251282822366257</v>
      </c>
      <c r="K2120" s="17">
        <f>gp_need_index[[#This Row],[Normalised weighted population (base year)]]/gp_need_index[[#This Row],[Registered population (base year)]]</f>
        <v>8.545810423680765E-2</v>
      </c>
      <c r="L2120" s="113">
        <v>192.69733853775426</v>
      </c>
      <c r="M2120" s="16">
        <v>16.398676001986907</v>
      </c>
      <c r="N2120" s="17">
        <f>gp_need_index[[#This Row],[Normalised weighted population 2025/26]]/gp_need_index[[#This Row],[Registered population 2025/26]]</f>
        <v>8.5100687567482888E-2</v>
      </c>
    </row>
    <row r="2121" spans="1:14" ht="13" x14ac:dyDescent="0.3">
      <c r="A2121" s="6" t="s">
        <v>4210</v>
      </c>
      <c r="B2121" s="1" t="s">
        <v>8696</v>
      </c>
      <c r="C2121" s="106" t="s">
        <v>6335</v>
      </c>
      <c r="D2121" s="106" t="s">
        <v>6719</v>
      </c>
      <c r="E2121" s="106" t="s">
        <v>6334</v>
      </c>
      <c r="F2121" s="62">
        <v>5012.888346354167</v>
      </c>
      <c r="G2121" s="62"/>
      <c r="H2121" s="62"/>
      <c r="I2121" s="127">
        <v>61.666666666666671</v>
      </c>
      <c r="J2121" s="16"/>
      <c r="K2121" s="17">
        <f>gp_need_index[[#This Row],[Normalised weighted population (base year)]]/gp_need_index[[#This Row],[Registered population (base year)]]</f>
        <v>0</v>
      </c>
      <c r="L2121" s="113">
        <v>62.182830187682136</v>
      </c>
      <c r="M2121" s="16"/>
      <c r="N2121" s="17">
        <f>gp_need_index[[#This Row],[Normalised weighted population 2025/26]]/gp_need_index[[#This Row],[Registered population 2025/26]]</f>
        <v>0</v>
      </c>
    </row>
    <row r="2122" spans="1:14" ht="13" x14ac:dyDescent="0.3">
      <c r="A2122" s="6" t="s">
        <v>4191</v>
      </c>
      <c r="B2122" s="1" t="s">
        <v>8697</v>
      </c>
      <c r="C2122" s="106" t="s">
        <v>6335</v>
      </c>
      <c r="D2122" s="106" t="s">
        <v>6719</v>
      </c>
      <c r="E2122" s="106" t="s">
        <v>6357</v>
      </c>
      <c r="F2122" s="62">
        <v>5318.4783890335648</v>
      </c>
      <c r="G2122" s="62">
        <v>46.906435158446911</v>
      </c>
      <c r="H2122" s="62">
        <v>249470.86169680409</v>
      </c>
      <c r="I2122" s="127">
        <v>8691.9166666666679</v>
      </c>
      <c r="J2122" s="16">
        <v>4883.0293034732349</v>
      </c>
      <c r="K2122" s="17">
        <f>gp_need_index[[#This Row],[Normalised weighted population (base year)]]/gp_need_index[[#This Row],[Registered population (base year)]]</f>
        <v>0.56178970539369733</v>
      </c>
      <c r="L2122" s="113">
        <v>8772.8465867249961</v>
      </c>
      <c r="M2122" s="16">
        <v>4927.3165897808231</v>
      </c>
      <c r="N2122" s="17">
        <f>gp_need_index[[#This Row],[Normalised weighted population 2025/26]]/gp_need_index[[#This Row],[Registered population 2025/26]]</f>
        <v>0.56165539213199056</v>
      </c>
    </row>
    <row r="2123" spans="1:14" ht="13" x14ac:dyDescent="0.3">
      <c r="A2123" s="6" t="s">
        <v>4163</v>
      </c>
      <c r="B2123" s="1" t="s">
        <v>7591</v>
      </c>
      <c r="C2123" s="106" t="s">
        <v>6335</v>
      </c>
      <c r="D2123" s="106" t="s">
        <v>6719</v>
      </c>
      <c r="E2123" s="106" t="s">
        <v>6357</v>
      </c>
      <c r="F2123" s="62">
        <v>5328.524576822917</v>
      </c>
      <c r="G2123" s="62">
        <v>22.939752491850722</v>
      </c>
      <c r="H2123" s="62">
        <v>122235.03493906133</v>
      </c>
      <c r="I2123" s="127">
        <v>3163.333333333333</v>
      </c>
      <c r="J2123" s="16">
        <v>2392.5730382249189</v>
      </c>
      <c r="K2123" s="17">
        <f>gp_need_index[[#This Row],[Normalised weighted population (base year)]]/gp_need_index[[#This Row],[Registered population (base year)]]</f>
        <v>0.75634553368543278</v>
      </c>
      <c r="L2123" s="113">
        <v>3192.370107554746</v>
      </c>
      <c r="M2123" s="16">
        <v>2414.2727988797069</v>
      </c>
      <c r="N2123" s="17">
        <f>gp_need_index[[#This Row],[Normalised weighted population 2025/26]]/gp_need_index[[#This Row],[Registered population 2025/26]]</f>
        <v>0.75626343987068689</v>
      </c>
    </row>
    <row r="2124" spans="1:14" ht="13" x14ac:dyDescent="0.3">
      <c r="A2124" s="6" t="s">
        <v>4157</v>
      </c>
      <c r="B2124" s="1" t="s">
        <v>8698</v>
      </c>
      <c r="C2124" s="106" t="s">
        <v>6335</v>
      </c>
      <c r="D2124" s="106" t="s">
        <v>6719</v>
      </c>
      <c r="E2124" s="106" t="s">
        <v>6357</v>
      </c>
      <c r="F2124" s="62">
        <v>5617.9412499999999</v>
      </c>
      <c r="G2124" s="62">
        <v>28.284364561693629</v>
      </c>
      <c r="H2124" s="62">
        <v>158899.89840117679</v>
      </c>
      <c r="I2124" s="127">
        <v>4358.0000000000009</v>
      </c>
      <c r="J2124" s="16">
        <v>3110.2344174963264</v>
      </c>
      <c r="K2124" s="17">
        <f>gp_need_index[[#This Row],[Normalised weighted population (base year)]]/gp_need_index[[#This Row],[Registered population (base year)]]</f>
        <v>0.71368389570819779</v>
      </c>
      <c r="L2124" s="113">
        <v>4396.371541300955</v>
      </c>
      <c r="M2124" s="16">
        <v>3138.4431038610387</v>
      </c>
      <c r="N2124" s="17">
        <f>gp_need_index[[#This Row],[Normalised weighted population 2025/26]]/gp_need_index[[#This Row],[Registered population 2025/26]]</f>
        <v>0.71387121729305081</v>
      </c>
    </row>
    <row r="2125" spans="1:14" ht="13" x14ac:dyDescent="0.3">
      <c r="A2125" s="6" t="s">
        <v>4196</v>
      </c>
      <c r="B2125" s="1" t="s">
        <v>8699</v>
      </c>
      <c r="C2125" s="106" t="s">
        <v>6335</v>
      </c>
      <c r="D2125" s="106" t="s">
        <v>6719</v>
      </c>
      <c r="E2125" s="106" t="s">
        <v>6357</v>
      </c>
      <c r="F2125" s="62">
        <v>5468.8156613657166</v>
      </c>
      <c r="G2125" s="62"/>
      <c r="H2125" s="62"/>
      <c r="I2125" s="127">
        <v>277.16666666666669</v>
      </c>
      <c r="J2125" s="16"/>
      <c r="K2125" s="17">
        <f>gp_need_index[[#This Row],[Normalised weighted population (base year)]]/gp_need_index[[#This Row],[Registered population (base year)]]</f>
        <v>0</v>
      </c>
      <c r="L2125" s="113">
        <v>283.85723378697179</v>
      </c>
      <c r="M2125" s="16"/>
      <c r="N2125" s="17">
        <f>gp_need_index[[#This Row],[Normalised weighted population 2025/26]]/gp_need_index[[#This Row],[Registered population 2025/26]]</f>
        <v>0</v>
      </c>
    </row>
    <row r="2126" spans="1:14" ht="13" x14ac:dyDescent="0.3">
      <c r="A2126" s="6" t="s">
        <v>4208</v>
      </c>
      <c r="B2126" s="1" t="s">
        <v>8700</v>
      </c>
      <c r="C2126" s="106" t="s">
        <v>6335</v>
      </c>
      <c r="D2126" s="106" t="s">
        <v>6719</v>
      </c>
      <c r="E2126" s="106" t="s">
        <v>6334</v>
      </c>
      <c r="F2126" s="62">
        <v>5558.0722961425781</v>
      </c>
      <c r="G2126" s="62">
        <v>33.492565260739084</v>
      </c>
      <c r="H2126" s="62">
        <v>186154.09910246122</v>
      </c>
      <c r="I2126" s="127">
        <v>6620.4166666666661</v>
      </c>
      <c r="J2126" s="16">
        <v>3643.6957594820528</v>
      </c>
      <c r="K2126" s="17">
        <f>gp_need_index[[#This Row],[Normalised weighted population (base year)]]/gp_need_index[[#This Row],[Registered population (base year)]]</f>
        <v>0.55037257365201886</v>
      </c>
      <c r="L2126" s="113">
        <v>6677.6384992495787</v>
      </c>
      <c r="M2126" s="16">
        <v>3676.7427447219625</v>
      </c>
      <c r="N2126" s="17">
        <f>gp_need_index[[#This Row],[Normalised weighted population 2025/26]]/gp_need_index[[#This Row],[Registered population 2025/26]]</f>
        <v>0.55060523943234552</v>
      </c>
    </row>
    <row r="2127" spans="1:14" ht="13" x14ac:dyDescent="0.3">
      <c r="A2127" s="6" t="s">
        <v>4189</v>
      </c>
      <c r="B2127" s="1" t="s">
        <v>8701</v>
      </c>
      <c r="C2127" s="106" t="s">
        <v>6335</v>
      </c>
      <c r="D2127" s="106" t="s">
        <v>6719</v>
      </c>
      <c r="E2127" s="106" t="s">
        <v>6357</v>
      </c>
      <c r="F2127" s="62">
        <v>5372.0294125205592</v>
      </c>
      <c r="G2127" s="62">
        <v>52.208138118004101</v>
      </c>
      <c r="H2127" s="62">
        <v>280463.65354285378</v>
      </c>
      <c r="I2127" s="127">
        <v>7958.5833333333339</v>
      </c>
      <c r="J2127" s="16">
        <v>5489.6681299532484</v>
      </c>
      <c r="K2127" s="17">
        <f>gp_need_index[[#This Row],[Normalised weighted population (base year)]]/gp_need_index[[#This Row],[Registered population (base year)]]</f>
        <v>0.68977956252095718</v>
      </c>
      <c r="L2127" s="113">
        <v>8026.5921487838314</v>
      </c>
      <c r="M2127" s="16">
        <v>5539.4574081031769</v>
      </c>
      <c r="N2127" s="17">
        <f>gp_need_index[[#This Row],[Normalised weighted population 2025/26]]/gp_need_index[[#This Row],[Registered population 2025/26]]</f>
        <v>0.69013814398710926</v>
      </c>
    </row>
    <row r="2128" spans="1:14" ht="13" x14ac:dyDescent="0.3">
      <c r="A2128" s="6" t="s">
        <v>4158</v>
      </c>
      <c r="B2128" s="1" t="s">
        <v>8702</v>
      </c>
      <c r="C2128" s="106" t="s">
        <v>6335</v>
      </c>
      <c r="D2128" s="106" t="s">
        <v>6719</v>
      </c>
      <c r="E2128" s="106" t="s">
        <v>6357</v>
      </c>
      <c r="F2128" s="62">
        <v>5336.0625217013885</v>
      </c>
      <c r="G2128" s="62">
        <v>70.581029950485245</v>
      </c>
      <c r="H2128" s="62">
        <v>376624.78866186755</v>
      </c>
      <c r="I2128" s="127">
        <v>9185.8333333333339</v>
      </c>
      <c r="J2128" s="16">
        <v>7371.8824993896005</v>
      </c>
      <c r="K2128" s="17">
        <f>gp_need_index[[#This Row],[Normalised weighted population (base year)]]/gp_need_index[[#This Row],[Registered population (base year)]]</f>
        <v>0.80252735183412138</v>
      </c>
      <c r="L2128" s="113">
        <v>9264.7793570880567</v>
      </c>
      <c r="M2128" s="16">
        <v>7438.7427720986225</v>
      </c>
      <c r="N2128" s="17">
        <f>gp_need_index[[#This Row],[Normalised weighted population 2025/26]]/gp_need_index[[#This Row],[Registered population 2025/26]]</f>
        <v>0.80290555073042102</v>
      </c>
    </row>
    <row r="2129" spans="1:14" ht="13" x14ac:dyDescent="0.3">
      <c r="A2129" s="6" t="s">
        <v>4194</v>
      </c>
      <c r="B2129" s="1" t="s">
        <v>8703</v>
      </c>
      <c r="C2129" s="106" t="s">
        <v>6335</v>
      </c>
      <c r="D2129" s="106" t="s">
        <v>6719</v>
      </c>
      <c r="E2129" s="106" t="s">
        <v>6334</v>
      </c>
      <c r="F2129" s="62">
        <v>5471.260816169508</v>
      </c>
      <c r="G2129" s="62">
        <v>52.399425084188181</v>
      </c>
      <c r="H2129" s="62">
        <v>286690.92125292844</v>
      </c>
      <c r="I2129" s="127">
        <v>6785.9166666666661</v>
      </c>
      <c r="J2129" s="16">
        <v>5611.5578388436743</v>
      </c>
      <c r="K2129" s="17">
        <f>gp_need_index[[#This Row],[Normalised weighted population (base year)]]/gp_need_index[[#This Row],[Registered population (base year)]]</f>
        <v>0.82694175518075541</v>
      </c>
      <c r="L2129" s="113">
        <v>6847.6698631118352</v>
      </c>
      <c r="M2129" s="16">
        <v>5662.4526119845386</v>
      </c>
      <c r="N2129" s="17">
        <f>gp_need_index[[#This Row],[Normalised weighted population 2025/26]]/gp_need_index[[#This Row],[Registered population 2025/26]]</f>
        <v>0.82691670673085138</v>
      </c>
    </row>
    <row r="2130" spans="1:14" ht="13" x14ac:dyDescent="0.3">
      <c r="A2130" s="6" t="s">
        <v>4167</v>
      </c>
      <c r="B2130" s="1" t="s">
        <v>8704</v>
      </c>
      <c r="C2130" s="106" t="s">
        <v>6335</v>
      </c>
      <c r="D2130" s="106" t="s">
        <v>6719</v>
      </c>
      <c r="E2130" s="106" t="s">
        <v>6357</v>
      </c>
      <c r="F2130" s="62">
        <v>5714.9758238181093</v>
      </c>
      <c r="G2130" s="62">
        <v>40.076021087722729</v>
      </c>
      <c r="H2130" s="62">
        <v>229033.49163116014</v>
      </c>
      <c r="I2130" s="127">
        <v>5087</v>
      </c>
      <c r="J2130" s="16">
        <v>4482.997507223803</v>
      </c>
      <c r="K2130" s="17">
        <f>gp_need_index[[#This Row],[Normalised weighted population (base year)]]/gp_need_index[[#This Row],[Registered population (base year)]]</f>
        <v>0.88126548205696931</v>
      </c>
      <c r="L2130" s="113">
        <v>5131.1981571972956</v>
      </c>
      <c r="M2130" s="16">
        <v>4523.6566517383371</v>
      </c>
      <c r="N2130" s="17">
        <f>gp_need_index[[#This Row],[Normalised weighted population 2025/26]]/gp_need_index[[#This Row],[Registered population 2025/26]]</f>
        <v>0.88159851035828973</v>
      </c>
    </row>
    <row r="2131" spans="1:14" ht="13" x14ac:dyDescent="0.3">
      <c r="A2131" s="6" t="s">
        <v>4197</v>
      </c>
      <c r="B2131" s="1" t="s">
        <v>8705</v>
      </c>
      <c r="C2131" s="106" t="s">
        <v>6335</v>
      </c>
      <c r="D2131" s="106" t="s">
        <v>6719</v>
      </c>
      <c r="E2131" s="106" t="s">
        <v>6334</v>
      </c>
      <c r="F2131" s="62">
        <v>5468.1787540211399</v>
      </c>
      <c r="G2131" s="62">
        <v>69.453085952112673</v>
      </c>
      <c r="H2131" s="62">
        <v>379781.88900454663</v>
      </c>
      <c r="I2131" s="127">
        <v>10035.416666666664</v>
      </c>
      <c r="J2131" s="16">
        <v>7433.67814711556</v>
      </c>
      <c r="K2131" s="17">
        <f>gp_need_index[[#This Row],[Normalised weighted population (base year)]]/gp_need_index[[#This Row],[Registered population (base year)]]</f>
        <v>0.74074434515579612</v>
      </c>
      <c r="L2131" s="113">
        <v>10126.392068549423</v>
      </c>
      <c r="M2131" s="16">
        <v>7501.0988837033174</v>
      </c>
      <c r="N2131" s="17">
        <f>gp_need_index[[#This Row],[Normalised weighted population 2025/26]]/gp_need_index[[#This Row],[Registered population 2025/26]]</f>
        <v>0.7407474283955735</v>
      </c>
    </row>
    <row r="2132" spans="1:14" ht="13" x14ac:dyDescent="0.3">
      <c r="A2132" s="6" t="s">
        <v>4190</v>
      </c>
      <c r="B2132" s="1" t="s">
        <v>8706</v>
      </c>
      <c r="C2132" s="106" t="s">
        <v>6335</v>
      </c>
      <c r="D2132" s="106" t="s">
        <v>6719</v>
      </c>
      <c r="E2132" s="106" t="s">
        <v>6357</v>
      </c>
      <c r="F2132" s="62">
        <v>5390.615669582201</v>
      </c>
      <c r="G2132" s="62">
        <v>99.735891664412804</v>
      </c>
      <c r="H2132" s="62">
        <v>537637.86042593652</v>
      </c>
      <c r="I2132" s="127">
        <v>15606.083333333332</v>
      </c>
      <c r="J2132" s="16">
        <v>10523.479212202254</v>
      </c>
      <c r="K2132" s="17">
        <f>gp_need_index[[#This Row],[Normalised weighted population (base year)]]/gp_need_index[[#This Row],[Registered population (base year)]]</f>
        <v>0.6743190451716321</v>
      </c>
      <c r="L2132" s="113">
        <v>15746.053589745752</v>
      </c>
      <c r="M2132" s="16">
        <v>10618.923312136541</v>
      </c>
      <c r="N2132" s="17">
        <f>gp_need_index[[#This Row],[Normalised weighted population 2025/26]]/gp_need_index[[#This Row],[Registered population 2025/26]]</f>
        <v>0.6743863312552083</v>
      </c>
    </row>
    <row r="2133" spans="1:14" ht="13" x14ac:dyDescent="0.3">
      <c r="A2133" s="6" t="s">
        <v>4229</v>
      </c>
      <c r="B2133" s="1" t="s">
        <v>8707</v>
      </c>
      <c r="C2133" s="106" t="s">
        <v>6335</v>
      </c>
      <c r="D2133" s="106" t="s">
        <v>6719</v>
      </c>
      <c r="E2133" s="106" t="s">
        <v>6334</v>
      </c>
      <c r="F2133" s="62">
        <v>5440.966796875</v>
      </c>
      <c r="G2133" s="62">
        <v>70.613246051839567</v>
      </c>
      <c r="H2133" s="62">
        <v>384204.32718762377</v>
      </c>
      <c r="I2133" s="127">
        <v>9266.3333333333321</v>
      </c>
      <c r="J2133" s="16">
        <v>7520.2409428420206</v>
      </c>
      <c r="K2133" s="17">
        <f>gp_need_index[[#This Row],[Normalised weighted population (base year)]]/gp_need_index[[#This Row],[Registered population (base year)]]</f>
        <v>0.81156598541408198</v>
      </c>
      <c r="L2133" s="113">
        <v>9344.9334455030657</v>
      </c>
      <c r="M2133" s="16">
        <v>7588.4467722645059</v>
      </c>
      <c r="N2133" s="17">
        <f>gp_need_index[[#This Row],[Normalised weighted population 2025/26]]/gp_need_index[[#This Row],[Registered population 2025/26]]</f>
        <v>0.81203861071008376</v>
      </c>
    </row>
    <row r="2134" spans="1:14" ht="13" x14ac:dyDescent="0.3">
      <c r="A2134" s="6" t="s">
        <v>4218</v>
      </c>
      <c r="B2134" s="1" t="s">
        <v>12520</v>
      </c>
      <c r="C2134" s="106" t="s">
        <v>6335</v>
      </c>
      <c r="D2134" s="106" t="s">
        <v>6719</v>
      </c>
      <c r="E2134" s="106" t="s">
        <v>6334</v>
      </c>
      <c r="F2134" s="62">
        <v>5696.593587239583</v>
      </c>
      <c r="G2134" s="62">
        <v>5.5456266725377841</v>
      </c>
      <c r="H2134" s="62">
        <v>31591.181340003528</v>
      </c>
      <c r="I2134" s="127">
        <v>2357.5</v>
      </c>
      <c r="J2134" s="16">
        <v>618.35143056528864</v>
      </c>
      <c r="K2134" s="17">
        <f>gp_need_index[[#This Row],[Normalised weighted population (base year)]]/gp_need_index[[#This Row],[Registered population (base year)]]</f>
        <v>0.26229116885059961</v>
      </c>
      <c r="L2134" s="113">
        <v>2378.3770771986869</v>
      </c>
      <c r="M2134" s="16">
        <v>623.95965143438582</v>
      </c>
      <c r="N2134" s="17">
        <f>gp_need_index[[#This Row],[Normalised weighted population 2025/26]]/gp_need_index[[#This Row],[Registered population 2025/26]]</f>
        <v>0.26234681515233127</v>
      </c>
    </row>
    <row r="2135" spans="1:14" ht="13" x14ac:dyDescent="0.3">
      <c r="A2135" s="6" t="s">
        <v>4227</v>
      </c>
      <c r="B2135" s="1" t="s">
        <v>8708</v>
      </c>
      <c r="C2135" s="106" t="s">
        <v>6335</v>
      </c>
      <c r="D2135" s="106" t="s">
        <v>6719</v>
      </c>
      <c r="E2135" s="106" t="s">
        <v>6334</v>
      </c>
      <c r="F2135" s="62">
        <v>5522.5868908110115</v>
      </c>
      <c r="G2135" s="62">
        <v>27.665087781177768</v>
      </c>
      <c r="H2135" s="62">
        <v>152782.85111346823</v>
      </c>
      <c r="I2135" s="127">
        <v>3677.666666666667</v>
      </c>
      <c r="J2135" s="16">
        <v>2990.502113076283</v>
      </c>
      <c r="K2135" s="17">
        <f>gp_need_index[[#This Row],[Normalised weighted population (base year)]]/gp_need_index[[#This Row],[Registered population (base year)]]</f>
        <v>0.81315202929655106</v>
      </c>
      <c r="L2135" s="113">
        <v>3708.2101646553601</v>
      </c>
      <c r="M2135" s="16">
        <v>3017.6248713179862</v>
      </c>
      <c r="N2135" s="17">
        <f>gp_need_index[[#This Row],[Normalised weighted population 2025/26]]/gp_need_index[[#This Row],[Registered population 2025/26]]</f>
        <v>0.8137685668628879</v>
      </c>
    </row>
    <row r="2136" spans="1:14" ht="13" x14ac:dyDescent="0.3">
      <c r="A2136" s="6" t="s">
        <v>4161</v>
      </c>
      <c r="B2136" s="1" t="s">
        <v>8670</v>
      </c>
      <c r="C2136" s="106" t="s">
        <v>6335</v>
      </c>
      <c r="D2136" s="106" t="s">
        <v>6719</v>
      </c>
      <c r="E2136" s="106" t="s">
        <v>6357</v>
      </c>
      <c r="F2136" s="62">
        <v>5824.6628069196431</v>
      </c>
      <c r="G2136" s="62">
        <v>27.189082501970081</v>
      </c>
      <c r="H2136" s="62">
        <v>158367.23760349481</v>
      </c>
      <c r="I2136" s="127">
        <v>3028.8333333333339</v>
      </c>
      <c r="J2136" s="16">
        <v>3099.8083570490198</v>
      </c>
      <c r="K2136" s="17">
        <f>gp_need_index[[#This Row],[Normalised weighted population (base year)]]/gp_need_index[[#This Row],[Registered population (base year)]]</f>
        <v>1.0234331228907783</v>
      </c>
      <c r="L2136" s="113">
        <v>3056.8490192113022</v>
      </c>
      <c r="M2136" s="16">
        <v>3127.9224828662946</v>
      </c>
      <c r="N2136" s="17">
        <f>gp_need_index[[#This Row],[Normalised weighted population 2025/26]]/gp_need_index[[#This Row],[Registered population 2025/26]]</f>
        <v>1.0232505639658087</v>
      </c>
    </row>
    <row r="2137" spans="1:14" ht="13" x14ac:dyDescent="0.3">
      <c r="A2137" s="6" t="s">
        <v>4206</v>
      </c>
      <c r="B2137" s="1" t="s">
        <v>8709</v>
      </c>
      <c r="C2137" s="106" t="s">
        <v>6335</v>
      </c>
      <c r="D2137" s="106" t="s">
        <v>6719</v>
      </c>
      <c r="E2137" s="106" t="s">
        <v>6334</v>
      </c>
      <c r="F2137" s="62">
        <v>5345.614982836174</v>
      </c>
      <c r="G2137" s="62">
        <v>67.712008337296851</v>
      </c>
      <c r="H2137" s="62">
        <v>361962.32628578198</v>
      </c>
      <c r="I2137" s="127">
        <v>9451.3333333333321</v>
      </c>
      <c r="J2137" s="16">
        <v>7084.8861225120645</v>
      </c>
      <c r="K2137" s="17">
        <f>gp_need_index[[#This Row],[Normalised weighted population (base year)]]/gp_need_index[[#This Row],[Registered population (base year)]]</f>
        <v>0.74961763305128715</v>
      </c>
      <c r="L2137" s="113">
        <v>9533.7340217044293</v>
      </c>
      <c r="M2137" s="16">
        <v>7149.1434432578499</v>
      </c>
      <c r="N2137" s="17">
        <f>gp_need_index[[#This Row],[Normalised weighted population 2025/26]]/gp_need_index[[#This Row],[Registered population 2025/26]]</f>
        <v>0.74987863380519759</v>
      </c>
    </row>
    <row r="2138" spans="1:14" ht="13" x14ac:dyDescent="0.3">
      <c r="A2138" s="6" t="s">
        <v>4171</v>
      </c>
      <c r="B2138" s="1" t="s">
        <v>8710</v>
      </c>
      <c r="C2138" s="106" t="s">
        <v>6335</v>
      </c>
      <c r="D2138" s="106" t="s">
        <v>6719</v>
      </c>
      <c r="E2138" s="106" t="s">
        <v>6357</v>
      </c>
      <c r="F2138" s="62">
        <v>5242.3993598090274</v>
      </c>
      <c r="G2138" s="62">
        <v>41.195725738653252</v>
      </c>
      <c r="H2138" s="62">
        <v>215964.44623918406</v>
      </c>
      <c r="I2138" s="127">
        <v>4752.3333333333339</v>
      </c>
      <c r="J2138" s="16">
        <v>4227.1899504478906</v>
      </c>
      <c r="K2138" s="17">
        <f>gp_need_index[[#This Row],[Normalised weighted population (base year)]]/gp_need_index[[#This Row],[Registered population (base year)]]</f>
        <v>0.88949778013212244</v>
      </c>
      <c r="L2138" s="113">
        <v>4792.4988365824465</v>
      </c>
      <c r="M2138" s="16">
        <v>4265.5290141677997</v>
      </c>
      <c r="N2138" s="17">
        <f>gp_need_index[[#This Row],[Normalised weighted population 2025/26]]/gp_need_index[[#This Row],[Registered population 2025/26]]</f>
        <v>0.89004278553139271</v>
      </c>
    </row>
    <row r="2139" spans="1:14" ht="13" x14ac:dyDescent="0.3">
      <c r="A2139" s="6" t="s">
        <v>4172</v>
      </c>
      <c r="B2139" s="1" t="s">
        <v>8711</v>
      </c>
      <c r="C2139" s="106" t="s">
        <v>6335</v>
      </c>
      <c r="D2139" s="106" t="s">
        <v>6719</v>
      </c>
      <c r="E2139" s="106" t="s">
        <v>6357</v>
      </c>
      <c r="F2139" s="62">
        <v>5535.3745465959819</v>
      </c>
      <c r="G2139" s="62">
        <v>27.901890892697793</v>
      </c>
      <c r="H2139" s="62">
        <v>154447.4166493376</v>
      </c>
      <c r="I2139" s="127">
        <v>4275.75</v>
      </c>
      <c r="J2139" s="16">
        <v>3023.0835626047665</v>
      </c>
      <c r="K2139" s="17">
        <f>gp_need_index[[#This Row],[Normalised weighted population (base year)]]/gp_need_index[[#This Row],[Registered population (base year)]]</f>
        <v>0.70703000937958638</v>
      </c>
      <c r="L2139" s="113">
        <v>4311.0283970157061</v>
      </c>
      <c r="M2139" s="16">
        <v>3050.5018226536281</v>
      </c>
      <c r="N2139" s="17">
        <f>gp_need_index[[#This Row],[Normalised weighted population 2025/26]]/gp_need_index[[#This Row],[Registered population 2025/26]]</f>
        <v>0.70760420524377132</v>
      </c>
    </row>
    <row r="2140" spans="1:14" ht="13" x14ac:dyDescent="0.3">
      <c r="A2140" s="6" t="s">
        <v>4187</v>
      </c>
      <c r="B2140" s="1" t="s">
        <v>8712</v>
      </c>
      <c r="C2140" s="106" t="s">
        <v>6335</v>
      </c>
      <c r="D2140" s="106" t="s">
        <v>6719</v>
      </c>
      <c r="E2140" s="106" t="s">
        <v>6334</v>
      </c>
      <c r="F2140" s="62">
        <v>5763.0628906250004</v>
      </c>
      <c r="G2140" s="62">
        <v>14.598745223461183</v>
      </c>
      <c r="H2140" s="62">
        <v>84133.486847018125</v>
      </c>
      <c r="I2140" s="127">
        <v>2052.0833333333335</v>
      </c>
      <c r="J2140" s="16">
        <v>1646.7906467436253</v>
      </c>
      <c r="K2140" s="17">
        <f>gp_need_index[[#This Row],[Normalised weighted population (base year)]]/gp_need_index[[#This Row],[Registered population (base year)]]</f>
        <v>0.80249696491059908</v>
      </c>
      <c r="L2140" s="113">
        <v>2070.3473327115798</v>
      </c>
      <c r="M2140" s="16">
        <v>1661.7264344132011</v>
      </c>
      <c r="N2140" s="17">
        <f>gp_need_index[[#This Row],[Normalised weighted population 2025/26]]/gp_need_index[[#This Row],[Registered population 2025/26]]</f>
        <v>0.80263171698673441</v>
      </c>
    </row>
    <row r="2141" spans="1:14" ht="13" x14ac:dyDescent="0.3">
      <c r="A2141" s="6" t="s">
        <v>4211</v>
      </c>
      <c r="B2141" s="1" t="s">
        <v>10914</v>
      </c>
      <c r="C2141" s="106" t="s">
        <v>6335</v>
      </c>
      <c r="D2141" s="106" t="s">
        <v>6719</v>
      </c>
      <c r="E2141" s="106" t="s">
        <v>6334</v>
      </c>
      <c r="F2141" s="62">
        <v>5355.208052201705</v>
      </c>
      <c r="G2141" s="62">
        <v>86.561108904391773</v>
      </c>
      <c r="H2141" s="62">
        <v>463552.74741230754</v>
      </c>
      <c r="I2141" s="127">
        <v>11726.666666666664</v>
      </c>
      <c r="J2141" s="16">
        <v>9073.3708695440091</v>
      </c>
      <c r="K2141" s="17">
        <f>gp_need_index[[#This Row],[Normalised weighted population (base year)]]/gp_need_index[[#This Row],[Registered population (base year)]]</f>
        <v>0.77373827767572578</v>
      </c>
      <c r="L2141" s="113">
        <v>11829.633885131763</v>
      </c>
      <c r="M2141" s="16">
        <v>9155.6630182289664</v>
      </c>
      <c r="N2141" s="17">
        <f>gp_need_index[[#This Row],[Normalised weighted population 2025/26]]/gp_need_index[[#This Row],[Registered population 2025/26]]</f>
        <v>0.77395996419943192</v>
      </c>
    </row>
    <row r="2142" spans="1:14" ht="13" x14ac:dyDescent="0.3">
      <c r="A2142" s="6" t="s">
        <v>4199</v>
      </c>
      <c r="B2142" s="1" t="s">
        <v>8713</v>
      </c>
      <c r="C2142" s="106" t="s">
        <v>6335</v>
      </c>
      <c r="D2142" s="106" t="s">
        <v>6719</v>
      </c>
      <c r="E2142" s="106" t="s">
        <v>6334</v>
      </c>
      <c r="F2142" s="62">
        <v>5551.3537394205732</v>
      </c>
      <c r="G2142" s="62">
        <v>43.16663837652704</v>
      </c>
      <c r="H2142" s="62">
        <v>239633.27936974901</v>
      </c>
      <c r="I2142" s="127">
        <v>6674.75</v>
      </c>
      <c r="J2142" s="16">
        <v>4690.4729365628473</v>
      </c>
      <c r="K2142" s="17">
        <f>gp_need_index[[#This Row],[Normalised weighted population (base year)]]/gp_need_index[[#This Row],[Registered population (base year)]]</f>
        <v>0.70271889382566344</v>
      </c>
      <c r="L2142" s="113">
        <v>6731.0188379346819</v>
      </c>
      <c r="M2142" s="16">
        <v>4733.0138071883421</v>
      </c>
      <c r="N2142" s="17">
        <f>gp_need_index[[#This Row],[Normalised weighted population 2025/26]]/gp_need_index[[#This Row],[Registered population 2025/26]]</f>
        <v>0.70316454628146619</v>
      </c>
    </row>
    <row r="2143" spans="1:14" ht="13" x14ac:dyDescent="0.3">
      <c r="A2143" s="6" t="s">
        <v>4193</v>
      </c>
      <c r="B2143" s="1" t="s">
        <v>8248</v>
      </c>
      <c r="C2143" s="106" t="s">
        <v>6335</v>
      </c>
      <c r="D2143" s="106" t="s">
        <v>6719</v>
      </c>
      <c r="E2143" s="106" t="s">
        <v>6334</v>
      </c>
      <c r="F2143" s="62">
        <v>5571.6728922526045</v>
      </c>
      <c r="G2143" s="62">
        <v>32.902675480926206</v>
      </c>
      <c r="H2143" s="62">
        <v>183322.94505966097</v>
      </c>
      <c r="I2143" s="127">
        <v>3260.5000000000005</v>
      </c>
      <c r="J2143" s="16">
        <v>3588.2800365410621</v>
      </c>
      <c r="K2143" s="17">
        <f>gp_need_index[[#This Row],[Normalised weighted population (base year)]]/gp_need_index[[#This Row],[Registered population (base year)]]</f>
        <v>1.1005306046744554</v>
      </c>
      <c r="L2143" s="113">
        <v>3287.759636643952</v>
      </c>
      <c r="M2143" s="16">
        <v>3620.8244214819965</v>
      </c>
      <c r="N2143" s="17">
        <f>gp_need_index[[#This Row],[Normalised weighted population 2025/26]]/gp_need_index[[#This Row],[Registered population 2025/26]]</f>
        <v>1.1013044813634938</v>
      </c>
    </row>
    <row r="2144" spans="1:14" ht="13" x14ac:dyDescent="0.3">
      <c r="A2144" s="6" t="s">
        <v>4224</v>
      </c>
      <c r="B2144" s="1" t="s">
        <v>8714</v>
      </c>
      <c r="C2144" s="106" t="s">
        <v>6335</v>
      </c>
      <c r="D2144" s="106" t="s">
        <v>6719</v>
      </c>
      <c r="E2144" s="106" t="s">
        <v>6334</v>
      </c>
      <c r="F2144" s="62">
        <v>5453.936350176411</v>
      </c>
      <c r="G2144" s="62">
        <v>20.526593983956793</v>
      </c>
      <c r="H2144" s="62">
        <v>111950.73707441438</v>
      </c>
      <c r="I2144" s="127">
        <v>3810.416666666667</v>
      </c>
      <c r="J2144" s="16">
        <v>2191.2728643402766</v>
      </c>
      <c r="K2144" s="17">
        <f>gp_need_index[[#This Row],[Normalised weighted population (base year)]]/gp_need_index[[#This Row],[Registered population (base year)]]</f>
        <v>0.57507434383998501</v>
      </c>
      <c r="L2144" s="113">
        <v>3843.7078057006092</v>
      </c>
      <c r="M2144" s="16">
        <v>2211.1469061880412</v>
      </c>
      <c r="N2144" s="17">
        <f>gp_need_index[[#This Row],[Normalised weighted population 2025/26]]/gp_need_index[[#This Row],[Registered population 2025/26]]</f>
        <v>0.57526404658249142</v>
      </c>
    </row>
    <row r="2145" spans="1:14" ht="13" x14ac:dyDescent="0.3">
      <c r="A2145" s="6" t="s">
        <v>4170</v>
      </c>
      <c r="B2145" s="1" t="s">
        <v>8715</v>
      </c>
      <c r="C2145" s="106" t="s">
        <v>6335</v>
      </c>
      <c r="D2145" s="106" t="s">
        <v>6719</v>
      </c>
      <c r="E2145" s="106" t="s">
        <v>6357</v>
      </c>
      <c r="F2145" s="62">
        <v>5289.6985948350693</v>
      </c>
      <c r="G2145" s="62">
        <v>77.119668705708307</v>
      </c>
      <c r="H2145" s="62">
        <v>407939.8031867313</v>
      </c>
      <c r="I2145" s="127">
        <v>8640.6666666666679</v>
      </c>
      <c r="J2145" s="16">
        <v>7984.8283661876321</v>
      </c>
      <c r="K2145" s="17">
        <f>gp_need_index[[#This Row],[Normalised weighted population (base year)]]/gp_need_index[[#This Row],[Registered population (base year)]]</f>
        <v>0.92409864588237378</v>
      </c>
      <c r="L2145" s="113">
        <v>8717.504552748389</v>
      </c>
      <c r="M2145" s="16">
        <v>8057.2478332833498</v>
      </c>
      <c r="N2145" s="17">
        <f>gp_need_index[[#This Row],[Normalised weighted population 2025/26]]/gp_need_index[[#This Row],[Registered population 2025/26]]</f>
        <v>0.92426081162677698</v>
      </c>
    </row>
    <row r="2146" spans="1:14" ht="13" x14ac:dyDescent="0.3">
      <c r="A2146" s="6" t="s">
        <v>4223</v>
      </c>
      <c r="B2146" s="1" t="s">
        <v>8716</v>
      </c>
      <c r="C2146" s="106" t="s">
        <v>6335</v>
      </c>
      <c r="D2146" s="106" t="s">
        <v>6719</v>
      </c>
      <c r="E2146" s="106" t="s">
        <v>6334</v>
      </c>
      <c r="F2146" s="62">
        <v>5571.709557574728</v>
      </c>
      <c r="G2146" s="62">
        <v>206.50183521979866</v>
      </c>
      <c r="H2146" s="62">
        <v>1150568.2489508737</v>
      </c>
      <c r="I2146" s="127">
        <v>22756.416666666664</v>
      </c>
      <c r="J2146" s="16">
        <v>22520.700161372708</v>
      </c>
      <c r="K2146" s="17">
        <f>gp_need_index[[#This Row],[Normalised weighted population (base year)]]/gp_need_index[[#This Row],[Registered population (base year)]]</f>
        <v>0.98964175648799613</v>
      </c>
      <c r="L2146" s="113">
        <v>23051.969965000921</v>
      </c>
      <c r="M2146" s="16">
        <v>22724.954658716117</v>
      </c>
      <c r="N2146" s="17">
        <f>gp_need_index[[#This Row],[Normalised weighted population 2025/26]]/gp_need_index[[#This Row],[Registered population 2025/26]]</f>
        <v>0.98581399738151221</v>
      </c>
    </row>
    <row r="2147" spans="1:14" ht="13" x14ac:dyDescent="0.3">
      <c r="A2147" s="6" t="s">
        <v>4219</v>
      </c>
      <c r="B2147" s="1" t="s">
        <v>8717</v>
      </c>
      <c r="C2147" s="106" t="s">
        <v>6335</v>
      </c>
      <c r="D2147" s="106" t="s">
        <v>6719</v>
      </c>
      <c r="E2147" s="106" t="s">
        <v>6334</v>
      </c>
      <c r="F2147" s="62">
        <v>5516.5969927057877</v>
      </c>
      <c r="G2147" s="62">
        <v>1.268861305350574</v>
      </c>
      <c r="H2147" s="62">
        <v>6999.7964612577161</v>
      </c>
      <c r="I2147" s="127">
        <v>407.66666666666663</v>
      </c>
      <c r="J2147" s="16">
        <v>137.01083567912153</v>
      </c>
      <c r="K2147" s="17">
        <f>gp_need_index[[#This Row],[Normalised weighted population (base year)]]/gp_need_index[[#This Row],[Registered population (base year)]]</f>
        <v>0.33608545137969309</v>
      </c>
      <c r="L2147" s="113">
        <v>411.48773883704399</v>
      </c>
      <c r="M2147" s="16">
        <v>138.25347374861812</v>
      </c>
      <c r="N2147" s="17">
        <f>gp_need_index[[#This Row],[Normalised weighted population 2025/26]]/gp_need_index[[#This Row],[Registered population 2025/26]]</f>
        <v>0.33598443088329494</v>
      </c>
    </row>
    <row r="2148" spans="1:14" ht="13" x14ac:dyDescent="0.3">
      <c r="A2148" s="6" t="s">
        <v>5997</v>
      </c>
      <c r="B2148" s="1" t="s">
        <v>8718</v>
      </c>
      <c r="C2148" s="106" t="s">
        <v>6589</v>
      </c>
      <c r="D2148" s="106" t="s">
        <v>6710</v>
      </c>
      <c r="E2148" s="106" t="s">
        <v>6595</v>
      </c>
      <c r="F2148" s="62">
        <v>5296.2346852022056</v>
      </c>
      <c r="G2148" s="62">
        <v>119.722355209132</v>
      </c>
      <c r="H2148" s="62">
        <v>634077.69025270385</v>
      </c>
      <c r="I2148" s="127">
        <v>13066.666666666664</v>
      </c>
      <c r="J2148" s="16">
        <v>12411.148625227372</v>
      </c>
      <c r="K2148" s="17">
        <f>gp_need_index[[#This Row],[Normalised weighted population (base year)]]/gp_need_index[[#This Row],[Registered population (base year)]]</f>
        <v>0.94983280295107453</v>
      </c>
      <c r="L2148" s="113">
        <v>13185.283112681353</v>
      </c>
      <c r="M2148" s="16">
        <v>12523.713194967004</v>
      </c>
      <c r="N2148" s="17">
        <f>gp_need_index[[#This Row],[Normalised weighted population 2025/26]]/gp_need_index[[#This Row],[Registered population 2025/26]]</f>
        <v>0.94982512608484959</v>
      </c>
    </row>
    <row r="2149" spans="1:14" ht="13" x14ac:dyDescent="0.3">
      <c r="A2149" s="6" t="s">
        <v>6020</v>
      </c>
      <c r="B2149" s="1" t="s">
        <v>8719</v>
      </c>
      <c r="C2149" s="106" t="s">
        <v>6589</v>
      </c>
      <c r="D2149" s="106" t="s">
        <v>6710</v>
      </c>
      <c r="E2149" s="106" t="s">
        <v>6667</v>
      </c>
      <c r="F2149" s="62">
        <v>5437.2668332891953</v>
      </c>
      <c r="G2149" s="62">
        <v>65.541844179711902</v>
      </c>
      <c r="H2149" s="62">
        <v>356368.49555095599</v>
      </c>
      <c r="I2149" s="127">
        <v>6260.916666666667</v>
      </c>
      <c r="J2149" s="16">
        <v>6975.3950211824758</v>
      </c>
      <c r="K2149" s="17">
        <f>gp_need_index[[#This Row],[Normalised weighted population (base year)]]/gp_need_index[[#This Row],[Registered population (base year)]]</f>
        <v>1.1141172119922496</v>
      </c>
      <c r="L2149" s="113">
        <v>6316.5726756237354</v>
      </c>
      <c r="M2149" s="16">
        <v>7038.6592977642076</v>
      </c>
      <c r="N2149" s="17">
        <f>gp_need_index[[#This Row],[Normalised weighted population 2025/26]]/gp_need_index[[#This Row],[Registered population 2025/26]]</f>
        <v>1.1143162058321714</v>
      </c>
    </row>
    <row r="2150" spans="1:14" ht="13" x14ac:dyDescent="0.3">
      <c r="A2150" s="6" t="s">
        <v>3008</v>
      </c>
      <c r="B2150" s="1" t="s">
        <v>8720</v>
      </c>
      <c r="C2150" s="106" t="s">
        <v>6349</v>
      </c>
      <c r="D2150" s="106" t="s">
        <v>6710</v>
      </c>
      <c r="E2150" s="106" t="s">
        <v>6586</v>
      </c>
      <c r="F2150" s="62">
        <v>5316.703206380208</v>
      </c>
      <c r="G2150" s="62">
        <v>70.262751265401519</v>
      </c>
      <c r="H2150" s="62">
        <v>373566.19494185527</v>
      </c>
      <c r="I2150" s="127">
        <v>9411.9166666666661</v>
      </c>
      <c r="J2150" s="16">
        <v>7312.0149755406992</v>
      </c>
      <c r="K2150" s="17">
        <f>gp_need_index[[#This Row],[Normalised weighted population (base year)]]/gp_need_index[[#This Row],[Registered population (base year)]]</f>
        <v>0.77688904763011779</v>
      </c>
      <c r="L2150" s="113">
        <v>9496.0956539931431</v>
      </c>
      <c r="M2150" s="16">
        <v>7378.332271747955</v>
      </c>
      <c r="N2150" s="17">
        <f>gp_need_index[[#This Row],[Normalised weighted population 2025/26]]/gp_need_index[[#This Row],[Registered population 2025/26]]</f>
        <v>0.77698588352417652</v>
      </c>
    </row>
    <row r="2151" spans="1:14" ht="13" x14ac:dyDescent="0.3">
      <c r="A2151" s="6" t="s">
        <v>5957</v>
      </c>
      <c r="B2151" s="1" t="s">
        <v>8721</v>
      </c>
      <c r="C2151" s="106" t="s">
        <v>6589</v>
      </c>
      <c r="D2151" s="106" t="s">
        <v>6710</v>
      </c>
      <c r="E2151" s="106" t="s">
        <v>6598</v>
      </c>
      <c r="F2151" s="62">
        <v>5476.2926703559024</v>
      </c>
      <c r="G2151" s="62">
        <v>60.62394785173008</v>
      </c>
      <c r="H2151" s="62">
        <v>331994.48126846791</v>
      </c>
      <c r="I2151" s="127">
        <v>5589.416666666667</v>
      </c>
      <c r="J2151" s="16">
        <v>6498.3091395883557</v>
      </c>
      <c r="K2151" s="17">
        <f>gp_need_index[[#This Row],[Normalised weighted population (base year)]]/gp_need_index[[#This Row],[Registered population (base year)]]</f>
        <v>1.1626095399797276</v>
      </c>
      <c r="L2151" s="113">
        <v>5636.4756764147587</v>
      </c>
      <c r="M2151" s="16">
        <v>6557.2464220608299</v>
      </c>
      <c r="N2151" s="17">
        <f>gp_need_index[[#This Row],[Normalised weighted population 2025/26]]/gp_need_index[[#This Row],[Registered population 2025/26]]</f>
        <v>1.1633593043786101</v>
      </c>
    </row>
    <row r="2152" spans="1:14" ht="13" x14ac:dyDescent="0.3">
      <c r="A2152" s="6" t="s">
        <v>5983</v>
      </c>
      <c r="B2152" s="1" t="s">
        <v>8722</v>
      </c>
      <c r="C2152" s="106" t="s">
        <v>6589</v>
      </c>
      <c r="D2152" s="106" t="s">
        <v>6710</v>
      </c>
      <c r="E2152" s="106" t="s">
        <v>6588</v>
      </c>
      <c r="F2152" s="62">
        <v>5274.490300684799</v>
      </c>
      <c r="G2152" s="62">
        <v>196.3949407916632</v>
      </c>
      <c r="H2152" s="62">
        <v>1035883.2103091929</v>
      </c>
      <c r="I2152" s="127">
        <v>20485.333333333332</v>
      </c>
      <c r="J2152" s="16">
        <v>20275.907320444057</v>
      </c>
      <c r="K2152" s="17">
        <f>gp_need_index[[#This Row],[Normalised weighted population (base year)]]/gp_need_index[[#This Row],[Registered population (base year)]]</f>
        <v>0.98977678276054704</v>
      </c>
      <c r="L2152" s="113">
        <v>20668.656758517965</v>
      </c>
      <c r="M2152" s="16">
        <v>20459.802369365414</v>
      </c>
      <c r="N2152" s="17">
        <f>gp_need_index[[#This Row],[Normalised weighted population 2025/26]]/gp_need_index[[#This Row],[Registered population 2025/26]]</f>
        <v>0.98989511550785814</v>
      </c>
    </row>
    <row r="2153" spans="1:14" ht="13" x14ac:dyDescent="0.3">
      <c r="A2153" s="6" t="s">
        <v>3021</v>
      </c>
      <c r="B2153" s="1" t="s">
        <v>8723</v>
      </c>
      <c r="C2153" s="106" t="s">
        <v>6349</v>
      </c>
      <c r="D2153" s="106" t="s">
        <v>6710</v>
      </c>
      <c r="E2153" s="106" t="s">
        <v>6586</v>
      </c>
      <c r="F2153" s="62">
        <v>5294.1963131751545</v>
      </c>
      <c r="G2153" s="62">
        <v>89.984445879513402</v>
      </c>
      <c r="H2153" s="62">
        <v>476395.32161842909</v>
      </c>
      <c r="I2153" s="127">
        <v>10974.666666666666</v>
      </c>
      <c r="J2153" s="16">
        <v>9324.7455822218235</v>
      </c>
      <c r="K2153" s="17">
        <f>gp_need_index[[#This Row],[Normalised weighted population (base year)]]/gp_need_index[[#This Row],[Registered population (base year)]]</f>
        <v>0.84966093872753834</v>
      </c>
      <c r="L2153" s="113">
        <v>11073.578237234913</v>
      </c>
      <c r="M2153" s="16">
        <v>9409.3176074299336</v>
      </c>
      <c r="N2153" s="17">
        <f>gp_need_index[[#This Row],[Normalised weighted population 2025/26]]/gp_need_index[[#This Row],[Registered population 2025/26]]</f>
        <v>0.84970886608188645</v>
      </c>
    </row>
    <row r="2154" spans="1:14" ht="13" x14ac:dyDescent="0.3">
      <c r="A2154" s="6" t="s">
        <v>2996</v>
      </c>
      <c r="B2154" s="1" t="s">
        <v>8724</v>
      </c>
      <c r="C2154" s="106" t="s">
        <v>6589</v>
      </c>
      <c r="D2154" s="106" t="s">
        <v>6710</v>
      </c>
      <c r="E2154" s="106" t="s">
        <v>6666</v>
      </c>
      <c r="F2154" s="62">
        <v>5363.3878361628604</v>
      </c>
      <c r="G2154" s="62">
        <v>146.97624700654433</v>
      </c>
      <c r="H2154" s="62">
        <v>788290.61539976788</v>
      </c>
      <c r="I2154" s="127">
        <v>12310.166666666668</v>
      </c>
      <c r="J2154" s="16">
        <v>15429.642357704366</v>
      </c>
      <c r="K2154" s="17">
        <f>gp_need_index[[#This Row],[Normalised weighted population (base year)]]/gp_need_index[[#This Row],[Registered population (base year)]]</f>
        <v>1.2534064546408279</v>
      </c>
      <c r="L2154" s="113">
        <v>12413.074972156686</v>
      </c>
      <c r="M2154" s="16">
        <v>15569.583559415627</v>
      </c>
      <c r="N2154" s="17">
        <f>gp_need_index[[#This Row],[Normalised weighted population 2025/26]]/gp_need_index[[#This Row],[Registered population 2025/26]]</f>
        <v>1.2542890133459428</v>
      </c>
    </row>
    <row r="2155" spans="1:14" ht="13" x14ac:dyDescent="0.3">
      <c r="A2155" s="6" t="s">
        <v>2852</v>
      </c>
      <c r="B2155" s="1" t="s">
        <v>8725</v>
      </c>
      <c r="C2155" s="106" t="s">
        <v>6589</v>
      </c>
      <c r="D2155" s="106" t="s">
        <v>6710</v>
      </c>
      <c r="E2155" s="106" t="s">
        <v>6597</v>
      </c>
      <c r="F2155" s="62">
        <v>5304.0094454405735</v>
      </c>
      <c r="G2155" s="62">
        <v>59.787747439168967</v>
      </c>
      <c r="H2155" s="62">
        <v>317114.77713896765</v>
      </c>
      <c r="I2155" s="127">
        <v>7729</v>
      </c>
      <c r="J2155" s="16">
        <v>6207.0605713300447</v>
      </c>
      <c r="K2155" s="17">
        <f>gp_need_index[[#This Row],[Normalised weighted population (base year)]]/gp_need_index[[#This Row],[Registered population (base year)]]</f>
        <v>0.80308714857420682</v>
      </c>
      <c r="L2155" s="113">
        <v>7794.7328185984006</v>
      </c>
      <c r="M2155" s="16">
        <v>6263.3563360217504</v>
      </c>
      <c r="N2155" s="17">
        <f>gp_need_index[[#This Row],[Normalised weighted population 2025/26]]/gp_need_index[[#This Row],[Registered population 2025/26]]</f>
        <v>0.80353701426138013</v>
      </c>
    </row>
    <row r="2156" spans="1:14" ht="13" x14ac:dyDescent="0.3">
      <c r="A2156" s="6" t="s">
        <v>2898</v>
      </c>
      <c r="B2156" s="1" t="s">
        <v>8726</v>
      </c>
      <c r="C2156" s="106" t="s">
        <v>6428</v>
      </c>
      <c r="D2156" s="106" t="s">
        <v>6710</v>
      </c>
      <c r="E2156" s="106" t="s">
        <v>6593</v>
      </c>
      <c r="F2156" s="62">
        <v>5287.860499526515</v>
      </c>
      <c r="G2156" s="62">
        <v>38.081674705055562</v>
      </c>
      <c r="H2156" s="62">
        <v>201370.58342868136</v>
      </c>
      <c r="I2156" s="127">
        <v>7556.5</v>
      </c>
      <c r="J2156" s="16">
        <v>3941.5363102998799</v>
      </c>
      <c r="K2156" s="17">
        <f>gp_need_index[[#This Row],[Normalised weighted population (base year)]]/gp_need_index[[#This Row],[Registered population (base year)]]</f>
        <v>0.52160872233175148</v>
      </c>
      <c r="L2156" s="113">
        <v>7639.8498009017676</v>
      </c>
      <c r="M2156" s="16">
        <v>3977.2846001866196</v>
      </c>
      <c r="N2156" s="17">
        <f>gp_need_index[[#This Row],[Normalised weighted population 2025/26]]/gp_need_index[[#This Row],[Registered population 2025/26]]</f>
        <v>0.52059722426966581</v>
      </c>
    </row>
    <row r="2157" spans="1:14" ht="13" x14ac:dyDescent="0.3">
      <c r="A2157" s="6" t="s">
        <v>5966</v>
      </c>
      <c r="B2157" s="1" t="s">
        <v>8727</v>
      </c>
      <c r="C2157" s="106" t="s">
        <v>6589</v>
      </c>
      <c r="D2157" s="106" t="s">
        <v>6710</v>
      </c>
      <c r="E2157" s="106" t="s">
        <v>6598</v>
      </c>
      <c r="F2157" s="62">
        <v>5271.7109280188106</v>
      </c>
      <c r="G2157" s="62">
        <v>119.51674457472033</v>
      </c>
      <c r="H2157" s="62">
        <v>630057.72845578613</v>
      </c>
      <c r="I2157" s="127">
        <v>12324</v>
      </c>
      <c r="J2157" s="16">
        <v>12332.46371942443</v>
      </c>
      <c r="K2157" s="17">
        <f>gp_need_index[[#This Row],[Normalised weighted population (base year)]]/gp_need_index[[#This Row],[Registered population (base year)]]</f>
        <v>1.0006867672366464</v>
      </c>
      <c r="L2157" s="113">
        <v>12431.447453092083</v>
      </c>
      <c r="M2157" s="16">
        <v>12444.314645903942</v>
      </c>
      <c r="N2157" s="17">
        <f>gp_need_index[[#This Row],[Normalised weighted population 2025/26]]/gp_need_index[[#This Row],[Registered population 2025/26]]</f>
        <v>1.0010350518602449</v>
      </c>
    </row>
    <row r="2158" spans="1:14" ht="13" x14ac:dyDescent="0.3">
      <c r="A2158" s="6" t="s">
        <v>2849</v>
      </c>
      <c r="B2158" s="1" t="s">
        <v>7176</v>
      </c>
      <c r="C2158" s="106" t="s">
        <v>6589</v>
      </c>
      <c r="D2158" s="106" t="s">
        <v>6710</v>
      </c>
      <c r="E2158" s="106" t="s">
        <v>6597</v>
      </c>
      <c r="F2158" s="62">
        <v>5389.56494140625</v>
      </c>
      <c r="G2158" s="62">
        <v>136.22494784756941</v>
      </c>
      <c r="H2158" s="62">
        <v>734193.20306415483</v>
      </c>
      <c r="I2158" s="127">
        <v>12053.25</v>
      </c>
      <c r="J2158" s="16">
        <v>14370.764187002729</v>
      </c>
      <c r="K2158" s="17">
        <f>gp_need_index[[#This Row],[Normalised weighted population (base year)]]/gp_need_index[[#This Row],[Registered population (base year)]]</f>
        <v>1.1922729709416737</v>
      </c>
      <c r="L2158" s="113">
        <v>12158.791491575572</v>
      </c>
      <c r="M2158" s="16">
        <v>14501.101751750894</v>
      </c>
      <c r="N2158" s="17">
        <f>gp_need_index[[#This Row],[Normalised weighted population 2025/26]]/gp_need_index[[#This Row],[Registered population 2025/26]]</f>
        <v>1.1926433446776541</v>
      </c>
    </row>
    <row r="2159" spans="1:14" ht="13" x14ac:dyDescent="0.3">
      <c r="A2159" s="6" t="s">
        <v>3015</v>
      </c>
      <c r="B2159" s="1" t="s">
        <v>8728</v>
      </c>
      <c r="C2159" s="106" t="s">
        <v>6349</v>
      </c>
      <c r="D2159" s="106" t="s">
        <v>6710</v>
      </c>
      <c r="E2159" s="106" t="s">
        <v>6586</v>
      </c>
      <c r="F2159" s="62">
        <v>5270.41310716712</v>
      </c>
      <c r="G2159" s="62">
        <v>107.73519443808934</v>
      </c>
      <c r="H2159" s="62">
        <v>567808.98086970428</v>
      </c>
      <c r="I2159" s="127">
        <v>12785.583333333332</v>
      </c>
      <c r="J2159" s="16">
        <v>11114.035015968195</v>
      </c>
      <c r="K2159" s="17">
        <f>gp_need_index[[#This Row],[Normalised weighted population (base year)]]/gp_need_index[[#This Row],[Registered population (base year)]]</f>
        <v>0.86926303839362273</v>
      </c>
      <c r="L2159" s="113">
        <v>12896.278565198176</v>
      </c>
      <c r="M2159" s="16">
        <v>11214.835240622722</v>
      </c>
      <c r="N2159" s="17">
        <f>gp_need_index[[#This Row],[Normalised weighted population 2025/26]]/gp_need_index[[#This Row],[Registered population 2025/26]]</f>
        <v>0.86961794318610741</v>
      </c>
    </row>
    <row r="2160" spans="1:14" ht="13" x14ac:dyDescent="0.3">
      <c r="A2160" s="6" t="s">
        <v>2907</v>
      </c>
      <c r="B2160" s="1" t="s">
        <v>8729</v>
      </c>
      <c r="C2160" s="106" t="s">
        <v>6428</v>
      </c>
      <c r="D2160" s="106" t="s">
        <v>6710</v>
      </c>
      <c r="E2160" s="106" t="s">
        <v>6587</v>
      </c>
      <c r="F2160" s="62">
        <v>5323.8374537417767</v>
      </c>
      <c r="G2160" s="62">
        <v>53.27341411728905</v>
      </c>
      <c r="H2160" s="62">
        <v>283618.99736631935</v>
      </c>
      <c r="I2160" s="127">
        <v>8319.3333333333339</v>
      </c>
      <c r="J2160" s="16">
        <v>5551.4293963701712</v>
      </c>
      <c r="K2160" s="17">
        <f>gp_need_index[[#This Row],[Normalised weighted population (base year)]]/gp_need_index[[#This Row],[Registered population (base year)]]</f>
        <v>0.667292579097304</v>
      </c>
      <c r="L2160" s="113">
        <v>8410.5400617462365</v>
      </c>
      <c r="M2160" s="16">
        <v>5601.7788265729623</v>
      </c>
      <c r="N2160" s="17">
        <f>gp_need_index[[#This Row],[Normalised weighted population 2025/26]]/gp_need_index[[#This Row],[Registered population 2025/26]]</f>
        <v>0.66604270182976744</v>
      </c>
    </row>
    <row r="2161" spans="1:14" ht="13" x14ac:dyDescent="0.3">
      <c r="A2161" s="6" t="s">
        <v>2886</v>
      </c>
      <c r="B2161" s="1" t="s">
        <v>8730</v>
      </c>
      <c r="C2161" s="106" t="s">
        <v>6428</v>
      </c>
      <c r="D2161" s="106" t="s">
        <v>6710</v>
      </c>
      <c r="E2161" s="106" t="s">
        <v>6587</v>
      </c>
      <c r="F2161" s="62">
        <v>5282.9968414306641</v>
      </c>
      <c r="G2161" s="62">
        <v>164.4125869777078</v>
      </c>
      <c r="H2161" s="62">
        <v>868591.1776946747</v>
      </c>
      <c r="I2161" s="127">
        <v>17434.833333333332</v>
      </c>
      <c r="J2161" s="16">
        <v>17001.409080697296</v>
      </c>
      <c r="K2161" s="17">
        <f>gp_need_index[[#This Row],[Normalised weighted population (base year)]]/gp_need_index[[#This Row],[Registered population (base year)]]</f>
        <v>0.97514032716289978</v>
      </c>
      <c r="L2161" s="113">
        <v>17593.717398373137</v>
      </c>
      <c r="M2161" s="16">
        <v>17155.605630583595</v>
      </c>
      <c r="N2161" s="17">
        <f>gp_need_index[[#This Row],[Normalised weighted population 2025/26]]/gp_need_index[[#This Row],[Registered population 2025/26]]</f>
        <v>0.97509839689535693</v>
      </c>
    </row>
    <row r="2162" spans="1:14" ht="13" x14ac:dyDescent="0.3">
      <c r="A2162" s="6" t="s">
        <v>2870</v>
      </c>
      <c r="B2162" s="1" t="s">
        <v>8731</v>
      </c>
      <c r="C2162" s="106" t="s">
        <v>6589</v>
      </c>
      <c r="D2162" s="106" t="s">
        <v>6710</v>
      </c>
      <c r="E2162" s="106" t="s">
        <v>6597</v>
      </c>
      <c r="F2162" s="62">
        <v>5239.3094482421875</v>
      </c>
      <c r="G2162" s="62">
        <v>55.184777894862421</v>
      </c>
      <c r="H2162" s="62">
        <v>289130.12822369928</v>
      </c>
      <c r="I2162" s="127">
        <v>7830.0000000000009</v>
      </c>
      <c r="J2162" s="16">
        <v>5659.3017678720917</v>
      </c>
      <c r="K2162" s="17">
        <f>gp_need_index[[#This Row],[Normalised weighted population (base year)]]/gp_need_index[[#This Row],[Registered population (base year)]]</f>
        <v>0.7227716178636131</v>
      </c>
      <c r="L2162" s="113">
        <v>7903.5807410563602</v>
      </c>
      <c r="M2162" s="16">
        <v>5710.6295609526114</v>
      </c>
      <c r="N2162" s="17">
        <f>gp_need_index[[#This Row],[Normalised weighted population 2025/26]]/gp_need_index[[#This Row],[Registered population 2025/26]]</f>
        <v>0.72253700544714772</v>
      </c>
    </row>
    <row r="2163" spans="1:14" ht="13" x14ac:dyDescent="0.3">
      <c r="A2163" s="6" t="s">
        <v>2904</v>
      </c>
      <c r="B2163" s="1" t="s">
        <v>8732</v>
      </c>
      <c r="C2163" s="106" t="s">
        <v>6428</v>
      </c>
      <c r="D2163" s="106" t="s">
        <v>6710</v>
      </c>
      <c r="E2163" s="106" t="s">
        <v>6587</v>
      </c>
      <c r="F2163" s="62">
        <v>5320.0705682663693</v>
      </c>
      <c r="G2163" s="62">
        <v>71.809328457890189</v>
      </c>
      <c r="H2163" s="62">
        <v>382030.69485579419</v>
      </c>
      <c r="I2163" s="127">
        <v>11169.083333333332</v>
      </c>
      <c r="J2163" s="16">
        <v>7477.6952511363479</v>
      </c>
      <c r="K2163" s="17">
        <f>gp_need_index[[#This Row],[Normalised weighted population (base year)]]/gp_need_index[[#This Row],[Registered population (base year)]]</f>
        <v>0.66949945917403086</v>
      </c>
      <c r="L2163" s="113">
        <v>11275.359838126413</v>
      </c>
      <c r="M2163" s="16">
        <v>7545.5152067267054</v>
      </c>
      <c r="N2163" s="17">
        <f>gp_need_index[[#This Row],[Normalised weighted population 2025/26]]/gp_need_index[[#This Row],[Registered population 2025/26]]</f>
        <v>0.66920393806079337</v>
      </c>
    </row>
    <row r="2164" spans="1:14" ht="13" x14ac:dyDescent="0.3">
      <c r="A2164" s="6" t="s">
        <v>2845</v>
      </c>
      <c r="B2164" s="1" t="s">
        <v>8733</v>
      </c>
      <c r="C2164" s="106" t="s">
        <v>6589</v>
      </c>
      <c r="D2164" s="106" t="s">
        <v>6710</v>
      </c>
      <c r="E2164" s="106" t="s">
        <v>6590</v>
      </c>
      <c r="F2164" s="62">
        <v>5294.2414826127815</v>
      </c>
      <c r="G2164" s="62">
        <v>144.70710915013896</v>
      </c>
      <c r="H2164" s="62">
        <v>766114.38009164133</v>
      </c>
      <c r="I2164" s="127">
        <v>16486.833333333336</v>
      </c>
      <c r="J2164" s="16">
        <v>14995.574803226171</v>
      </c>
      <c r="K2164" s="17">
        <f>gp_need_index[[#This Row],[Normalised weighted population (base year)]]/gp_need_index[[#This Row],[Registered population (base year)]]</f>
        <v>0.90954851668864056</v>
      </c>
      <c r="L2164" s="113">
        <v>16638.108612566382</v>
      </c>
      <c r="M2164" s="16">
        <v>15131.579171290266</v>
      </c>
      <c r="N2164" s="17">
        <f>gp_need_index[[#This Row],[Normalised weighted population 2025/26]]/gp_need_index[[#This Row],[Registered population 2025/26]]</f>
        <v>0.90945308289800031</v>
      </c>
    </row>
    <row r="2165" spans="1:14" ht="13" x14ac:dyDescent="0.3">
      <c r="A2165" s="6" t="s">
        <v>5956</v>
      </c>
      <c r="B2165" s="1" t="s">
        <v>8734</v>
      </c>
      <c r="C2165" s="106" t="s">
        <v>6589</v>
      </c>
      <c r="D2165" s="106" t="s">
        <v>6710</v>
      </c>
      <c r="E2165" s="106" t="s">
        <v>6596</v>
      </c>
      <c r="F2165" s="62">
        <v>5268.9757224907307</v>
      </c>
      <c r="G2165" s="62">
        <v>165.04383681242177</v>
      </c>
      <c r="H2165" s="62">
        <v>869611.96931137226</v>
      </c>
      <c r="I2165" s="127">
        <v>13151.333333333332</v>
      </c>
      <c r="J2165" s="16">
        <v>17021.389592021027</v>
      </c>
      <c r="K2165" s="17">
        <f>gp_need_index[[#This Row],[Normalised weighted population (base year)]]/gp_need_index[[#This Row],[Registered population (base year)]]</f>
        <v>1.2942710188083106</v>
      </c>
      <c r="L2165" s="113">
        <v>13267.159215543412</v>
      </c>
      <c r="M2165" s="16">
        <v>17175.76735782281</v>
      </c>
      <c r="N2165" s="17">
        <f>gp_need_index[[#This Row],[Normalised weighted population 2025/26]]/gp_need_index[[#This Row],[Registered population 2025/26]]</f>
        <v>1.2946077663483671</v>
      </c>
    </row>
    <row r="2166" spans="1:14" ht="13" x14ac:dyDescent="0.3">
      <c r="A2166" s="6" t="s">
        <v>5960</v>
      </c>
      <c r="B2166" s="1" t="s">
        <v>8735</v>
      </c>
      <c r="C2166" s="106" t="s">
        <v>6589</v>
      </c>
      <c r="D2166" s="106" t="s">
        <v>6710</v>
      </c>
      <c r="E2166" s="106" t="s">
        <v>6598</v>
      </c>
      <c r="F2166" s="62">
        <v>5285.2280883789063</v>
      </c>
      <c r="G2166" s="62">
        <v>129.56912259484915</v>
      </c>
      <c r="H2166" s="62">
        <v>684802.36612490669</v>
      </c>
      <c r="I2166" s="127">
        <v>10088</v>
      </c>
      <c r="J2166" s="16">
        <v>13404.010384746927</v>
      </c>
      <c r="K2166" s="17">
        <f>gp_need_index[[#This Row],[Normalised weighted population (base year)]]/gp_need_index[[#This Row],[Registered population (base year)]]</f>
        <v>1.3287084045149611</v>
      </c>
      <c r="L2166" s="113">
        <v>10172.355578135182</v>
      </c>
      <c r="M2166" s="16">
        <v>13525.579846793147</v>
      </c>
      <c r="N2166" s="17">
        <f>gp_need_index[[#This Row],[Normalised weighted population 2025/26]]/gp_need_index[[#This Row],[Registered population 2025/26]]</f>
        <v>1.3296408823798396</v>
      </c>
    </row>
    <row r="2167" spans="1:14" ht="13" x14ac:dyDescent="0.3">
      <c r="A2167" s="6" t="s">
        <v>2902</v>
      </c>
      <c r="B2167" s="1" t="s">
        <v>8736</v>
      </c>
      <c r="C2167" s="106" t="s">
        <v>6428</v>
      </c>
      <c r="D2167" s="106" t="s">
        <v>6710</v>
      </c>
      <c r="E2167" s="106" t="s">
        <v>6587</v>
      </c>
      <c r="F2167" s="62">
        <v>5194.392422762784</v>
      </c>
      <c r="G2167" s="62">
        <v>40.202708961104555</v>
      </c>
      <c r="H2167" s="62">
        <v>208828.64680209899</v>
      </c>
      <c r="I2167" s="127">
        <v>8305.6666666666679</v>
      </c>
      <c r="J2167" s="16">
        <v>4087.5170543108561</v>
      </c>
      <c r="K2167" s="17">
        <f>gp_need_index[[#This Row],[Normalised weighted population (base year)]]/gp_need_index[[#This Row],[Registered population (base year)]]</f>
        <v>0.49213593783090126</v>
      </c>
      <c r="L2167" s="113">
        <v>8403.2087023896311</v>
      </c>
      <c r="M2167" s="16">
        <v>4124.5893360484761</v>
      </c>
      <c r="N2167" s="17">
        <f>gp_need_index[[#This Row],[Normalised weighted population 2025/26]]/gp_need_index[[#This Row],[Registered population 2025/26]]</f>
        <v>0.49083504672156497</v>
      </c>
    </row>
    <row r="2168" spans="1:14" ht="13" x14ac:dyDescent="0.3">
      <c r="A2168" s="6" t="s">
        <v>3009</v>
      </c>
      <c r="B2168" s="1" t="s">
        <v>8737</v>
      </c>
      <c r="C2168" s="106" t="s">
        <v>6349</v>
      </c>
      <c r="D2168" s="106" t="s">
        <v>6710</v>
      </c>
      <c r="E2168" s="106" t="s">
        <v>6591</v>
      </c>
      <c r="F2168" s="62">
        <v>5459.0677374844527</v>
      </c>
      <c r="G2168" s="62">
        <v>232.28200294873017</v>
      </c>
      <c r="H2168" s="62">
        <v>1268043.1882956813</v>
      </c>
      <c r="I2168" s="127">
        <v>21053.750000000007</v>
      </c>
      <c r="J2168" s="16">
        <v>24820.101251114422</v>
      </c>
      <c r="K2168" s="17">
        <f>gp_need_index[[#This Row],[Normalised weighted population (base year)]]/gp_need_index[[#This Row],[Registered population (base year)]]</f>
        <v>1.1788921807808306</v>
      </c>
      <c r="L2168" s="113">
        <v>21237.939519859185</v>
      </c>
      <c r="M2168" s="16">
        <v>25045.210473684434</v>
      </c>
      <c r="N2168" s="17">
        <f>gp_need_index[[#This Row],[Normalised weighted population 2025/26]]/gp_need_index[[#This Row],[Registered population 2025/26]]</f>
        <v>1.1792674355374797</v>
      </c>
    </row>
    <row r="2169" spans="1:14" ht="13" x14ac:dyDescent="0.3">
      <c r="A2169" s="6" t="s">
        <v>2889</v>
      </c>
      <c r="B2169" s="1" t="s">
        <v>8738</v>
      </c>
      <c r="C2169" s="106" t="s">
        <v>6428</v>
      </c>
      <c r="D2169" s="106" t="s">
        <v>6710</v>
      </c>
      <c r="E2169" s="106" t="s">
        <v>6593</v>
      </c>
      <c r="F2169" s="62">
        <v>5257.0502630739793</v>
      </c>
      <c r="G2169" s="62">
        <v>59.4834239643194</v>
      </c>
      <c r="H2169" s="62">
        <v>312707.34960016632</v>
      </c>
      <c r="I2169" s="127">
        <v>9076.5833333333321</v>
      </c>
      <c r="J2169" s="16">
        <v>6120.791587134775</v>
      </c>
      <c r="K2169" s="17">
        <f>gp_need_index[[#This Row],[Normalised weighted population (base year)]]/gp_need_index[[#This Row],[Registered population (base year)]]</f>
        <v>0.67434973737931225</v>
      </c>
      <c r="L2169" s="113">
        <v>9165.2761890419897</v>
      </c>
      <c r="M2169" s="16">
        <v>6176.3049237546693</v>
      </c>
      <c r="N2169" s="17">
        <f>gp_need_index[[#This Row],[Normalised weighted population 2025/26]]/gp_need_index[[#This Row],[Registered population 2025/26]]</f>
        <v>0.67388093892239309</v>
      </c>
    </row>
    <row r="2170" spans="1:14" ht="13" x14ac:dyDescent="0.3">
      <c r="A2170" s="6" t="s">
        <v>5953</v>
      </c>
      <c r="B2170" s="1" t="s">
        <v>8739</v>
      </c>
      <c r="C2170" s="106" t="s">
        <v>6589</v>
      </c>
      <c r="D2170" s="106" t="s">
        <v>6710</v>
      </c>
      <c r="E2170" s="106" t="s">
        <v>6598</v>
      </c>
      <c r="F2170" s="62">
        <v>5490.4148951480265</v>
      </c>
      <c r="G2170" s="62">
        <v>94.252993328226154</v>
      </c>
      <c r="H2170" s="62">
        <v>517488.03848158044</v>
      </c>
      <c r="I2170" s="127">
        <v>8109.8333333333321</v>
      </c>
      <c r="J2170" s="16">
        <v>10129.075752235693</v>
      </c>
      <c r="K2170" s="17">
        <f>gp_need_index[[#This Row],[Normalised weighted population (base year)]]/gp_need_index[[#This Row],[Registered population (base year)]]</f>
        <v>1.2489869194478753</v>
      </c>
      <c r="L2170" s="113">
        <v>8175.3578124471915</v>
      </c>
      <c r="M2170" s="16">
        <v>10220.942757324407</v>
      </c>
      <c r="N2170" s="17">
        <f>gp_need_index[[#This Row],[Normalised weighted population 2025/26]]/gp_need_index[[#This Row],[Registered population 2025/26]]</f>
        <v>1.2502135064672961</v>
      </c>
    </row>
    <row r="2171" spans="1:14" ht="13" x14ac:dyDescent="0.3">
      <c r="A2171" s="6" t="s">
        <v>2847</v>
      </c>
      <c r="B2171" s="1" t="s">
        <v>8740</v>
      </c>
      <c r="C2171" s="106" t="s">
        <v>6589</v>
      </c>
      <c r="D2171" s="106" t="s">
        <v>6710</v>
      </c>
      <c r="E2171" s="106" t="s">
        <v>6597</v>
      </c>
      <c r="F2171" s="62">
        <v>5340.4882617187504</v>
      </c>
      <c r="G2171" s="62">
        <v>175.29642323735209</v>
      </c>
      <c r="H2171" s="62">
        <v>936168.49062036083</v>
      </c>
      <c r="I2171" s="127">
        <v>16711.75</v>
      </c>
      <c r="J2171" s="16">
        <v>18324.13670115644</v>
      </c>
      <c r="K2171" s="17">
        <f>gp_need_index[[#This Row],[Normalised weighted population (base year)]]/gp_need_index[[#This Row],[Registered population (base year)]]</f>
        <v>1.0964822176705875</v>
      </c>
      <c r="L2171" s="113">
        <v>16861.83575769428</v>
      </c>
      <c r="M2171" s="16">
        <v>18490.329905822706</v>
      </c>
      <c r="N2171" s="17">
        <f>gp_need_index[[#This Row],[Normalised weighted population 2025/26]]/gp_need_index[[#This Row],[Registered population 2025/26]]</f>
        <v>1.096578698282322</v>
      </c>
    </row>
    <row r="2172" spans="1:14" ht="13" x14ac:dyDescent="0.3">
      <c r="A2172" s="6" t="s">
        <v>5958</v>
      </c>
      <c r="B2172" s="1" t="s">
        <v>12521</v>
      </c>
      <c r="C2172" s="106" t="s">
        <v>6589</v>
      </c>
      <c r="D2172" s="106" t="s">
        <v>6710</v>
      </c>
      <c r="E2172" s="106" t="s">
        <v>6598</v>
      </c>
      <c r="F2172" s="62">
        <v>5439.3049495045734</v>
      </c>
      <c r="G2172" s="62">
        <v>91.548603026316727</v>
      </c>
      <c r="H2172" s="62">
        <v>497960.76956127392</v>
      </c>
      <c r="I2172" s="127">
        <v>7964.3333333333339</v>
      </c>
      <c r="J2172" s="16">
        <v>9746.8578623141602</v>
      </c>
      <c r="K2172" s="17">
        <f>gp_need_index[[#This Row],[Normalised weighted population (base year)]]/gp_need_index[[#This Row],[Registered population (base year)]]</f>
        <v>1.2238134008681405</v>
      </c>
      <c r="L2172" s="113">
        <v>8034.9014307359676</v>
      </c>
      <c r="M2172" s="16">
        <v>9835.2582912119833</v>
      </c>
      <c r="N2172" s="17">
        <f>gp_need_index[[#This Row],[Normalised weighted population 2025/26]]/gp_need_index[[#This Row],[Registered population 2025/26]]</f>
        <v>1.2240670748727667</v>
      </c>
    </row>
    <row r="2173" spans="1:14" ht="13" x14ac:dyDescent="0.3">
      <c r="A2173" s="6" t="s">
        <v>5993</v>
      </c>
      <c r="B2173" s="1" t="s">
        <v>8741</v>
      </c>
      <c r="C2173" s="106" t="s">
        <v>6589</v>
      </c>
      <c r="D2173" s="106" t="s">
        <v>6710</v>
      </c>
      <c r="E2173" s="106" t="s">
        <v>6595</v>
      </c>
      <c r="F2173" s="62">
        <v>5160.191487630208</v>
      </c>
      <c r="G2173" s="62">
        <v>24.528834209964153</v>
      </c>
      <c r="H2173" s="62">
        <v>126573.48149174966</v>
      </c>
      <c r="I2173" s="127">
        <v>3327.833333333333</v>
      </c>
      <c r="J2173" s="16">
        <v>2477.4918199384988</v>
      </c>
      <c r="K2173" s="17">
        <f>gp_need_index[[#This Row],[Normalised weighted population (base year)]]/gp_need_index[[#This Row],[Registered population (base year)]]</f>
        <v>0.74447593126814215</v>
      </c>
      <c r="L2173" s="113">
        <v>3358.7964097041963</v>
      </c>
      <c r="M2173" s="16">
        <v>2499.9617628233964</v>
      </c>
      <c r="N2173" s="17">
        <f>gp_need_index[[#This Row],[Normalised weighted population 2025/26]]/gp_need_index[[#This Row],[Registered population 2025/26]]</f>
        <v>0.74430285670204221</v>
      </c>
    </row>
    <row r="2174" spans="1:14" ht="13" x14ac:dyDescent="0.3">
      <c r="A2174" s="6" t="s">
        <v>3017</v>
      </c>
      <c r="B2174" s="1" t="s">
        <v>8742</v>
      </c>
      <c r="C2174" s="106" t="s">
        <v>6349</v>
      </c>
      <c r="D2174" s="106" t="s">
        <v>6710</v>
      </c>
      <c r="E2174" s="106" t="s">
        <v>6586</v>
      </c>
      <c r="F2174" s="62">
        <v>5188.3729667094212</v>
      </c>
      <c r="G2174" s="62">
        <v>69.738391642723698</v>
      </c>
      <c r="H2174" s="62">
        <v>361828.78594090184</v>
      </c>
      <c r="I2174" s="127">
        <v>9454.4166666666679</v>
      </c>
      <c r="J2174" s="16">
        <v>7082.2722644734522</v>
      </c>
      <c r="K2174" s="17">
        <f>gp_need_index[[#This Row],[Normalised weighted population (base year)]]/gp_need_index[[#This Row],[Registered population (base year)]]</f>
        <v>0.74909669355311381</v>
      </c>
      <c r="L2174" s="113">
        <v>9539.9043312291469</v>
      </c>
      <c r="M2174" s="16">
        <v>7146.5058784847233</v>
      </c>
      <c r="N2174" s="17">
        <f>gp_need_index[[#This Row],[Normalised weighted population 2025/26]]/gp_need_index[[#This Row],[Registered population 2025/26]]</f>
        <v>0.74911714314476241</v>
      </c>
    </row>
    <row r="2175" spans="1:14" ht="13" x14ac:dyDescent="0.3">
      <c r="A2175" s="6" t="s">
        <v>5948</v>
      </c>
      <c r="B2175" s="1" t="s">
        <v>8743</v>
      </c>
      <c r="C2175" s="106" t="s">
        <v>6589</v>
      </c>
      <c r="D2175" s="106" t="s">
        <v>6710</v>
      </c>
      <c r="E2175" s="106" t="s">
        <v>6598</v>
      </c>
      <c r="F2175" s="62">
        <v>5240.4439043598786</v>
      </c>
      <c r="G2175" s="62">
        <v>186.2244166140209</v>
      </c>
      <c r="H2175" s="62">
        <v>975898.60888792027</v>
      </c>
      <c r="I2175" s="127">
        <v>18275.75</v>
      </c>
      <c r="J2175" s="16">
        <v>19101.795985336623</v>
      </c>
      <c r="K2175" s="17">
        <f>gp_need_index[[#This Row],[Normalised weighted population (base year)]]/gp_need_index[[#This Row],[Registered population (base year)]]</f>
        <v>1.045199019757691</v>
      </c>
      <c r="L2175" s="113">
        <v>18434.897104481992</v>
      </c>
      <c r="M2175" s="16">
        <v>19275.042274723011</v>
      </c>
      <c r="N2175" s="17">
        <f>gp_need_index[[#This Row],[Normalised weighted population 2025/26]]/gp_need_index[[#This Row],[Registered population 2025/26]]</f>
        <v>1.0455736294853937</v>
      </c>
    </row>
    <row r="2176" spans="1:14" ht="13" x14ac:dyDescent="0.3">
      <c r="A2176" s="6" t="s">
        <v>2903</v>
      </c>
      <c r="B2176" s="1" t="s">
        <v>8744</v>
      </c>
      <c r="C2176" s="106" t="s">
        <v>6428</v>
      </c>
      <c r="D2176" s="106" t="s">
        <v>6710</v>
      </c>
      <c r="E2176" s="106" t="s">
        <v>6587</v>
      </c>
      <c r="F2176" s="62">
        <v>5504.7854642427883</v>
      </c>
      <c r="G2176" s="62">
        <v>81.829275278084779</v>
      </c>
      <c r="H2176" s="62">
        <v>450452.60510032286</v>
      </c>
      <c r="I2176" s="127">
        <v>8437.25</v>
      </c>
      <c r="J2176" s="16">
        <v>8816.9546357842719</v>
      </c>
      <c r="K2176" s="17">
        <f>gp_need_index[[#This Row],[Normalised weighted population (base year)]]/gp_need_index[[#This Row],[Registered population (base year)]]</f>
        <v>1.045003364340783</v>
      </c>
      <c r="L2176" s="113">
        <v>8516.7567265086109</v>
      </c>
      <c r="M2176" s="16">
        <v>8896.9211831974226</v>
      </c>
      <c r="N2176" s="17">
        <f>gp_need_index[[#This Row],[Normalised weighted population 2025/26]]/gp_need_index[[#This Row],[Registered population 2025/26]]</f>
        <v>1.0446372332680984</v>
      </c>
    </row>
    <row r="2177" spans="1:14" ht="13" x14ac:dyDescent="0.3">
      <c r="A2177" s="6" t="s">
        <v>5965</v>
      </c>
      <c r="B2177" s="1" t="s">
        <v>8745</v>
      </c>
      <c r="C2177" s="106" t="s">
        <v>6589</v>
      </c>
      <c r="D2177" s="106" t="s">
        <v>6710</v>
      </c>
      <c r="E2177" s="106" t="s">
        <v>6596</v>
      </c>
      <c r="F2177" s="62">
        <v>5316.1821034749346</v>
      </c>
      <c r="G2177" s="62">
        <v>135.92321102473662</v>
      </c>
      <c r="H2177" s="62">
        <v>722592.54189655173</v>
      </c>
      <c r="I2177" s="127">
        <v>13432.666666666668</v>
      </c>
      <c r="J2177" s="16">
        <v>14143.698115896135</v>
      </c>
      <c r="K2177" s="17">
        <f>gp_need_index[[#This Row],[Normalised weighted population (base year)]]/gp_need_index[[#This Row],[Registered population (base year)]]</f>
        <v>1.0529330077842176</v>
      </c>
      <c r="L2177" s="113">
        <v>13565.166453094069</v>
      </c>
      <c r="M2177" s="16">
        <v>14271.976274591854</v>
      </c>
      <c r="N2177" s="17">
        <f>gp_need_index[[#This Row],[Normalised weighted population 2025/26]]/gp_need_index[[#This Row],[Registered population 2025/26]]</f>
        <v>1.0521047658310576</v>
      </c>
    </row>
    <row r="2178" spans="1:14" ht="13" x14ac:dyDescent="0.3">
      <c r="A2178" s="6" t="s">
        <v>2862</v>
      </c>
      <c r="B2178" s="1" t="s">
        <v>8746</v>
      </c>
      <c r="C2178" s="106" t="s">
        <v>6589</v>
      </c>
      <c r="D2178" s="106" t="s">
        <v>6710</v>
      </c>
      <c r="E2178" s="106" t="s">
        <v>6594</v>
      </c>
      <c r="F2178" s="62">
        <v>5209.2775355747772</v>
      </c>
      <c r="G2178" s="62">
        <v>28.853850470763128</v>
      </c>
      <c r="H2178" s="62">
        <v>150307.71507218006</v>
      </c>
      <c r="I2178" s="127">
        <v>4667</v>
      </c>
      <c r="J2178" s="16">
        <v>2942.0549247453991</v>
      </c>
      <c r="K2178" s="17">
        <f>gp_need_index[[#This Row],[Normalised weighted population (base year)]]/gp_need_index[[#This Row],[Registered population (base year)]]</f>
        <v>0.63039531278024408</v>
      </c>
      <c r="L2178" s="113">
        <v>4714.544852234776</v>
      </c>
      <c r="M2178" s="16">
        <v>2968.7382847432946</v>
      </c>
      <c r="N2178" s="17">
        <f>gp_need_index[[#This Row],[Normalised weighted population 2025/26]]/gp_need_index[[#This Row],[Registered population 2025/26]]</f>
        <v>0.62969774979149074</v>
      </c>
    </row>
    <row r="2179" spans="1:14" ht="13" x14ac:dyDescent="0.3">
      <c r="A2179" s="6" t="s">
        <v>5976</v>
      </c>
      <c r="B2179" s="1" t="s">
        <v>8747</v>
      </c>
      <c r="C2179" s="106" t="s">
        <v>6589</v>
      </c>
      <c r="D2179" s="106" t="s">
        <v>6710</v>
      </c>
      <c r="E2179" s="106" t="s">
        <v>6598</v>
      </c>
      <c r="F2179" s="62">
        <v>5285.7096643180494</v>
      </c>
      <c r="G2179" s="62">
        <v>151.37705047677522</v>
      </c>
      <c r="H2179" s="62">
        <v>800135.13866105198</v>
      </c>
      <c r="I2179" s="127">
        <v>13846.750000000002</v>
      </c>
      <c r="J2179" s="16">
        <v>15661.481674637555</v>
      </c>
      <c r="K2179" s="17">
        <f>gp_need_index[[#This Row],[Normalised weighted population (base year)]]/gp_need_index[[#This Row],[Registered population (base year)]]</f>
        <v>1.1310583114909674</v>
      </c>
      <c r="L2179" s="113">
        <v>13975.946135333728</v>
      </c>
      <c r="M2179" s="16">
        <v>15803.525573991663</v>
      </c>
      <c r="N2179" s="17">
        <f>gp_need_index[[#This Row],[Normalised weighted population 2025/26]]/gp_need_index[[#This Row],[Registered population 2025/26]]</f>
        <v>1.1307660619868505</v>
      </c>
    </row>
    <row r="2180" spans="1:14" ht="13" x14ac:dyDescent="0.3">
      <c r="A2180" s="6" t="s">
        <v>2881</v>
      </c>
      <c r="B2180" s="1" t="s">
        <v>8748</v>
      </c>
      <c r="C2180" s="106" t="s">
        <v>6428</v>
      </c>
      <c r="D2180" s="106" t="s">
        <v>6710</v>
      </c>
      <c r="E2180" s="106" t="s">
        <v>6593</v>
      </c>
      <c r="F2180" s="62">
        <v>5388.5272628690564</v>
      </c>
      <c r="G2180" s="62">
        <v>374.40882528075417</v>
      </c>
      <c r="H2180" s="62">
        <v>2017512.162484121</v>
      </c>
      <c r="I2180" s="127">
        <v>39266.333333333336</v>
      </c>
      <c r="J2180" s="16">
        <v>39489.866441784223</v>
      </c>
      <c r="K2180" s="17">
        <f>gp_need_index[[#This Row],[Normalised weighted population (base year)]]/gp_need_index[[#This Row],[Registered population (base year)]]</f>
        <v>1.0056927420890895</v>
      </c>
      <c r="L2180" s="113">
        <v>39610.314956466907</v>
      </c>
      <c r="M2180" s="16">
        <v>39848.025058631305</v>
      </c>
      <c r="N2180" s="17">
        <f>gp_need_index[[#This Row],[Normalised weighted population 2025/26]]/gp_need_index[[#This Row],[Registered population 2025/26]]</f>
        <v>1.0060012171684485</v>
      </c>
    </row>
    <row r="2181" spans="1:14" ht="13" x14ac:dyDescent="0.3">
      <c r="A2181" s="6" t="s">
        <v>3003</v>
      </c>
      <c r="B2181" s="1" t="s">
        <v>7599</v>
      </c>
      <c r="C2181" s="106" t="s">
        <v>6349</v>
      </c>
      <c r="D2181" s="106" t="s">
        <v>6710</v>
      </c>
      <c r="E2181" s="106" t="s">
        <v>6592</v>
      </c>
      <c r="F2181" s="62">
        <v>5329.9125560198645</v>
      </c>
      <c r="G2181" s="62">
        <v>182.90283979320549</v>
      </c>
      <c r="H2181" s="62">
        <v>974856.14234549564</v>
      </c>
      <c r="I2181" s="127">
        <v>18632</v>
      </c>
      <c r="J2181" s="16">
        <v>19081.391218864392</v>
      </c>
      <c r="K2181" s="17">
        <f>gp_need_index[[#This Row],[Normalised weighted population (base year)]]/gp_need_index[[#This Row],[Registered population (base year)]]</f>
        <v>1.0241193226097247</v>
      </c>
      <c r="L2181" s="113">
        <v>18804.993069544238</v>
      </c>
      <c r="M2181" s="16">
        <v>19254.452444496575</v>
      </c>
      <c r="N2181" s="17">
        <f>gp_need_index[[#This Row],[Normalised weighted population 2025/26]]/gp_need_index[[#This Row],[Registered population 2025/26]]</f>
        <v>1.0239010657058025</v>
      </c>
    </row>
    <row r="2182" spans="1:14" ht="13" x14ac:dyDescent="0.3">
      <c r="A2182" s="6" t="s">
        <v>2876</v>
      </c>
      <c r="B2182" s="1" t="s">
        <v>8749</v>
      </c>
      <c r="C2182" s="106" t="s">
        <v>6428</v>
      </c>
      <c r="D2182" s="106" t="s">
        <v>6710</v>
      </c>
      <c r="E2182" s="106" t="s">
        <v>6587</v>
      </c>
      <c r="F2182" s="62">
        <v>5227.1439313616074</v>
      </c>
      <c r="G2182" s="62">
        <v>50.705746264343986</v>
      </c>
      <c r="H2182" s="62">
        <v>265046.23387082719</v>
      </c>
      <c r="I2182" s="127">
        <v>7542.916666666667</v>
      </c>
      <c r="J2182" s="16">
        <v>5187.8945619685946</v>
      </c>
      <c r="K2182" s="17">
        <f>gp_need_index[[#This Row],[Normalised weighted population (base year)]]/gp_need_index[[#This Row],[Registered population (base year)]]</f>
        <v>0.68778362419072125</v>
      </c>
      <c r="L2182" s="113">
        <v>7615.902423400762</v>
      </c>
      <c r="M2182" s="16">
        <v>5234.9468644473163</v>
      </c>
      <c r="N2182" s="17">
        <f>gp_need_index[[#This Row],[Normalised weighted population 2025/26]]/gp_need_index[[#This Row],[Registered population 2025/26]]</f>
        <v>0.6873705272749191</v>
      </c>
    </row>
    <row r="2183" spans="1:14" ht="13" x14ac:dyDescent="0.3">
      <c r="A2183" s="6" t="s">
        <v>5964</v>
      </c>
      <c r="B2183" s="1" t="s">
        <v>8750</v>
      </c>
      <c r="C2183" s="106" t="s">
        <v>6589</v>
      </c>
      <c r="D2183" s="106" t="s">
        <v>6710</v>
      </c>
      <c r="E2183" s="106" t="s">
        <v>6598</v>
      </c>
      <c r="F2183" s="62">
        <v>5235.67041015625</v>
      </c>
      <c r="G2183" s="62">
        <v>37.46860825137535</v>
      </c>
      <c r="H2183" s="62">
        <v>196173.28353146222</v>
      </c>
      <c r="I2183" s="127">
        <v>3832.75</v>
      </c>
      <c r="J2183" s="16">
        <v>3839.8067234277128</v>
      </c>
      <c r="K2183" s="17">
        <f>gp_need_index[[#This Row],[Normalised weighted population (base year)]]/gp_need_index[[#This Row],[Registered population (base year)]]</f>
        <v>1.001841164549661</v>
      </c>
      <c r="L2183" s="113">
        <v>3866.8833831781881</v>
      </c>
      <c r="M2183" s="16">
        <v>3874.6323632421795</v>
      </c>
      <c r="N2183" s="17">
        <f>gp_need_index[[#This Row],[Normalised weighted population 2025/26]]/gp_need_index[[#This Row],[Registered population 2025/26]]</f>
        <v>1.0020039342530218</v>
      </c>
    </row>
    <row r="2184" spans="1:14" ht="13" x14ac:dyDescent="0.3">
      <c r="A2184" s="6" t="s">
        <v>6011</v>
      </c>
      <c r="B2184" s="1" t="s">
        <v>8751</v>
      </c>
      <c r="C2184" s="106" t="s">
        <v>6589</v>
      </c>
      <c r="D2184" s="106" t="s">
        <v>6710</v>
      </c>
      <c r="E2184" s="106" t="s">
        <v>6667</v>
      </c>
      <c r="F2184" s="62">
        <v>5207.7773046875</v>
      </c>
      <c r="G2184" s="62">
        <v>34.565223169160575</v>
      </c>
      <c r="H2184" s="62">
        <v>180007.984751813</v>
      </c>
      <c r="I2184" s="127">
        <v>4636.5833333333339</v>
      </c>
      <c r="J2184" s="16">
        <v>3523.3945095782165</v>
      </c>
      <c r="K2184" s="17">
        <f>gp_need_index[[#This Row],[Normalised weighted population (base year)]]/gp_need_index[[#This Row],[Registered population (base year)]]</f>
        <v>0.75991182650548339</v>
      </c>
      <c r="L2184" s="113">
        <v>4685.7287900862793</v>
      </c>
      <c r="M2184" s="16">
        <v>3555.35040656808</v>
      </c>
      <c r="N2184" s="17">
        <f>gp_need_index[[#This Row],[Normalised weighted population 2025/26]]/gp_need_index[[#This Row],[Registered population 2025/26]]</f>
        <v>0.75876145757522906</v>
      </c>
    </row>
    <row r="2185" spans="1:14" ht="13" x14ac:dyDescent="0.3">
      <c r="A2185" s="6" t="s">
        <v>3001</v>
      </c>
      <c r="B2185" s="1" t="s">
        <v>8752</v>
      </c>
      <c r="C2185" s="106" t="s">
        <v>6349</v>
      </c>
      <c r="D2185" s="106" t="s">
        <v>6710</v>
      </c>
      <c r="E2185" s="106" t="s">
        <v>6591</v>
      </c>
      <c r="F2185" s="62">
        <v>5394.0685506604377</v>
      </c>
      <c r="G2185" s="62">
        <v>118.28186232839896</v>
      </c>
      <c r="H2185" s="62">
        <v>638020.47369916434</v>
      </c>
      <c r="I2185" s="127">
        <v>11158.249999999998</v>
      </c>
      <c r="J2185" s="16">
        <v>12488.322877063303</v>
      </c>
      <c r="K2185" s="17">
        <f>gp_need_index[[#This Row],[Normalised weighted population (base year)]]/gp_need_index[[#This Row],[Registered population (base year)]]</f>
        <v>1.1192008493324048</v>
      </c>
      <c r="L2185" s="113">
        <v>11261.960863090348</v>
      </c>
      <c r="M2185" s="16">
        <v>12601.587388985177</v>
      </c>
      <c r="N2185" s="17">
        <f>gp_need_index[[#This Row],[Normalised weighted population 2025/26]]/gp_need_index[[#This Row],[Registered population 2025/26]]</f>
        <v>1.1189514456834322</v>
      </c>
    </row>
    <row r="2186" spans="1:14" ht="13" x14ac:dyDescent="0.3">
      <c r="A2186" s="6" t="s">
        <v>3000</v>
      </c>
      <c r="B2186" s="1" t="s">
        <v>8753</v>
      </c>
      <c r="C2186" s="106" t="s">
        <v>6349</v>
      </c>
      <c r="D2186" s="106" t="s">
        <v>6710</v>
      </c>
      <c r="E2186" s="106" t="s">
        <v>6592</v>
      </c>
      <c r="F2186" s="62">
        <v>5436.9250038548516</v>
      </c>
      <c r="G2186" s="62">
        <v>91.039990942488146</v>
      </c>
      <c r="H2186" s="62">
        <v>494977.603105933</v>
      </c>
      <c r="I2186" s="127">
        <v>10180.916666666668</v>
      </c>
      <c r="J2186" s="16">
        <v>9688.4667174746792</v>
      </c>
      <c r="K2186" s="17">
        <f>gp_need_index[[#This Row],[Normalised weighted population (base year)]]/gp_need_index[[#This Row],[Registered population (base year)]]</f>
        <v>0.95163009723826553</v>
      </c>
      <c r="L2186" s="113">
        <v>10276.732054843989</v>
      </c>
      <c r="M2186" s="16">
        <v>9776.337560087306</v>
      </c>
      <c r="N2186" s="17">
        <f>gp_need_index[[#This Row],[Normalised weighted population 2025/26]]/gp_need_index[[#This Row],[Registered population 2025/26]]</f>
        <v>0.95130801386216746</v>
      </c>
    </row>
    <row r="2187" spans="1:14" ht="13" x14ac:dyDescent="0.3">
      <c r="A2187" s="6" t="s">
        <v>3018</v>
      </c>
      <c r="B2187" s="1" t="s">
        <v>8754</v>
      </c>
      <c r="C2187" s="106" t="s">
        <v>6349</v>
      </c>
      <c r="D2187" s="106" t="s">
        <v>6710</v>
      </c>
      <c r="E2187" s="106" t="s">
        <v>6592</v>
      </c>
      <c r="F2187" s="62">
        <v>5247.0138858409409</v>
      </c>
      <c r="G2187" s="62">
        <v>116.42365364551009</v>
      </c>
      <c r="H2187" s="62">
        <v>610876.52731832769</v>
      </c>
      <c r="I2187" s="127">
        <v>12736.249999999998</v>
      </c>
      <c r="J2187" s="16">
        <v>11957.019603053608</v>
      </c>
      <c r="K2187" s="17">
        <f>gp_need_index[[#This Row],[Normalised weighted population (base year)]]/gp_need_index[[#This Row],[Registered population (base year)]]</f>
        <v>0.93881790975001356</v>
      </c>
      <c r="L2187" s="113">
        <v>12856.63924317348</v>
      </c>
      <c r="M2187" s="16">
        <v>12065.465388985966</v>
      </c>
      <c r="N2187" s="17">
        <f>gp_need_index[[#This Row],[Normalised weighted population 2025/26]]/gp_need_index[[#This Row],[Registered population 2025/26]]</f>
        <v>0.9384618453374115</v>
      </c>
    </row>
    <row r="2188" spans="1:14" ht="13" x14ac:dyDescent="0.3">
      <c r="A2188" s="6" t="s">
        <v>5998</v>
      </c>
      <c r="B2188" s="1" t="s">
        <v>8755</v>
      </c>
      <c r="C2188" s="106" t="s">
        <v>6589</v>
      </c>
      <c r="D2188" s="106" t="s">
        <v>6710</v>
      </c>
      <c r="E2188" s="106" t="s">
        <v>6595</v>
      </c>
      <c r="F2188" s="62">
        <v>5154.6928796600878</v>
      </c>
      <c r="G2188" s="62">
        <v>73.141466584358056</v>
      </c>
      <c r="H2188" s="62">
        <v>377021.79701028671</v>
      </c>
      <c r="I2188" s="127">
        <v>7788</v>
      </c>
      <c r="J2188" s="16">
        <v>7379.6533604267115</v>
      </c>
      <c r="K2188" s="17">
        <f>gp_need_index[[#This Row],[Normalised weighted population (base year)]]/gp_need_index[[#This Row],[Registered population (base year)]]</f>
        <v>0.94756720087656798</v>
      </c>
      <c r="L2188" s="113">
        <v>7855.5417944786695</v>
      </c>
      <c r="M2188" s="16">
        <v>7446.5841119975667</v>
      </c>
      <c r="N2188" s="17">
        <f>gp_need_index[[#This Row],[Normalised weighted population 2025/26]]/gp_need_index[[#This Row],[Registered population 2025/26]]</f>
        <v>0.9479402321086825</v>
      </c>
    </row>
    <row r="2189" spans="1:14" ht="13" x14ac:dyDescent="0.3">
      <c r="A2189" s="6" t="s">
        <v>2892</v>
      </c>
      <c r="B2189" s="1" t="s">
        <v>8756</v>
      </c>
      <c r="C2189" s="106" t="s">
        <v>6428</v>
      </c>
      <c r="D2189" s="106" t="s">
        <v>6710</v>
      </c>
      <c r="E2189" s="106" t="s">
        <v>6587</v>
      </c>
      <c r="F2189" s="62">
        <v>5340.292461926424</v>
      </c>
      <c r="G2189" s="62">
        <v>119.77027986641902</v>
      </c>
      <c r="H2189" s="62">
        <v>639608.32273345569</v>
      </c>
      <c r="I2189" s="127">
        <v>15105.166666666664</v>
      </c>
      <c r="J2189" s="16">
        <v>12519.402712644902</v>
      </c>
      <c r="K2189" s="17">
        <f>gp_need_index[[#This Row],[Normalised weighted population (base year)]]/gp_need_index[[#This Row],[Registered population (base year)]]</f>
        <v>0.82881592695511941</v>
      </c>
      <c r="L2189" s="113">
        <v>15261.222871767299</v>
      </c>
      <c r="M2189" s="16">
        <v>12632.949107285729</v>
      </c>
      <c r="N2189" s="17">
        <f>gp_need_index[[#This Row],[Normalised weighted population 2025/26]]/gp_need_index[[#This Row],[Registered population 2025/26]]</f>
        <v>0.82778091988003266</v>
      </c>
    </row>
    <row r="2190" spans="1:14" ht="13" x14ac:dyDescent="0.3">
      <c r="A2190" s="6" t="s">
        <v>3013</v>
      </c>
      <c r="B2190" s="1" t="s">
        <v>12522</v>
      </c>
      <c r="C2190" s="106" t="s">
        <v>6349</v>
      </c>
      <c r="D2190" s="106" t="s">
        <v>6710</v>
      </c>
      <c r="E2190" s="106" t="s">
        <v>6586</v>
      </c>
      <c r="F2190" s="62">
        <v>5238.4688476562496</v>
      </c>
      <c r="G2190" s="62">
        <v>210.12152306579196</v>
      </c>
      <c r="H2190" s="62">
        <v>1100715.0528022354</v>
      </c>
      <c r="I2190" s="127">
        <v>14342.666666666666</v>
      </c>
      <c r="J2190" s="16">
        <v>21544.896350018338</v>
      </c>
      <c r="K2190" s="17">
        <f>gp_need_index[[#This Row],[Normalised weighted population (base year)]]/gp_need_index[[#This Row],[Registered population (base year)]]</f>
        <v>1.5021541565969838</v>
      </c>
      <c r="L2190" s="113">
        <v>14462.446429251853</v>
      </c>
      <c r="M2190" s="16">
        <v>21740.300664393821</v>
      </c>
      <c r="N2190" s="17">
        <f>gp_need_index[[#This Row],[Normalised weighted population 2025/26]]/gp_need_index[[#This Row],[Registered population 2025/26]]</f>
        <v>1.5032242830246012</v>
      </c>
    </row>
    <row r="2191" spans="1:14" ht="13" x14ac:dyDescent="0.3">
      <c r="A2191" s="6" t="s">
        <v>5975</v>
      </c>
      <c r="B2191" s="1" t="s">
        <v>8757</v>
      </c>
      <c r="C2191" s="106" t="s">
        <v>6589</v>
      </c>
      <c r="D2191" s="106" t="s">
        <v>6710</v>
      </c>
      <c r="E2191" s="106" t="s">
        <v>6596</v>
      </c>
      <c r="F2191" s="62">
        <v>5250.6783098493306</v>
      </c>
      <c r="G2191" s="62">
        <v>120.03242776438552</v>
      </c>
      <c r="H2191" s="62">
        <v>630251.66494101565</v>
      </c>
      <c r="I2191" s="127">
        <v>13205.583333333334</v>
      </c>
      <c r="J2191" s="16">
        <v>12336.25974407415</v>
      </c>
      <c r="K2191" s="17">
        <f>gp_need_index[[#This Row],[Normalised weighted population (base year)]]/gp_need_index[[#This Row],[Registered population (base year)]]</f>
        <v>0.93416999709018156</v>
      </c>
      <c r="L2191" s="113">
        <v>13332.123041516303</v>
      </c>
      <c r="M2191" s="16">
        <v>12448.145099106116</v>
      </c>
      <c r="N2191" s="17">
        <f>gp_need_index[[#This Row],[Normalised weighted population 2025/26]]/gp_need_index[[#This Row],[Registered population 2025/26]]</f>
        <v>0.9336956357470243</v>
      </c>
    </row>
    <row r="2192" spans="1:14" ht="13" x14ac:dyDescent="0.3">
      <c r="A2192" s="6" t="s">
        <v>3019</v>
      </c>
      <c r="B2192" s="1" t="s">
        <v>8758</v>
      </c>
      <c r="C2192" s="106" t="s">
        <v>6349</v>
      </c>
      <c r="D2192" s="106" t="s">
        <v>6710</v>
      </c>
      <c r="E2192" s="106" t="s">
        <v>6591</v>
      </c>
      <c r="F2192" s="62">
        <v>5388.3392082093251</v>
      </c>
      <c r="G2192" s="62">
        <v>122.37569283520001</v>
      </c>
      <c r="H2192" s="62">
        <v>659401.74383568927</v>
      </c>
      <c r="I2192" s="127">
        <v>11323.75</v>
      </c>
      <c r="J2192" s="16">
        <v>12906.830144453184</v>
      </c>
      <c r="K2192" s="17">
        <f>gp_need_index[[#This Row],[Normalised weighted population (base year)]]/gp_need_index[[#This Row],[Registered population (base year)]]</f>
        <v>1.1398017568785239</v>
      </c>
      <c r="L2192" s="113">
        <v>11427.606888159782</v>
      </c>
      <c r="M2192" s="16">
        <v>13023.890363920684</v>
      </c>
      <c r="N2192" s="17">
        <f>gp_need_index[[#This Row],[Normalised weighted population 2025/26]]/gp_need_index[[#This Row],[Registered population 2025/26]]</f>
        <v>1.1396865932984466</v>
      </c>
    </row>
    <row r="2193" spans="1:14" ht="13" x14ac:dyDescent="0.3">
      <c r="A2193" s="6" t="s">
        <v>2843</v>
      </c>
      <c r="B2193" s="1" t="s">
        <v>8759</v>
      </c>
      <c r="C2193" s="106" t="s">
        <v>6589</v>
      </c>
      <c r="D2193" s="106" t="s">
        <v>6710</v>
      </c>
      <c r="E2193" s="106" t="s">
        <v>6594</v>
      </c>
      <c r="F2193" s="62">
        <v>5385.0287692690854</v>
      </c>
      <c r="G2193" s="62">
        <v>160.12112912775973</v>
      </c>
      <c r="H2193" s="62">
        <v>862256.88692083629</v>
      </c>
      <c r="I2193" s="127">
        <v>14689.083333333332</v>
      </c>
      <c r="J2193" s="16">
        <v>16877.424550981097</v>
      </c>
      <c r="K2193" s="17">
        <f>gp_need_index[[#This Row],[Normalised weighted population (base year)]]/gp_need_index[[#This Row],[Registered population (base year)]]</f>
        <v>1.1489773846324265</v>
      </c>
      <c r="L2193" s="113">
        <v>14813.830012405231</v>
      </c>
      <c r="M2193" s="16">
        <v>17030.496606619257</v>
      </c>
      <c r="N2193" s="17">
        <f>gp_need_index[[#This Row],[Normalised weighted population 2025/26]]/gp_need_index[[#This Row],[Registered population 2025/26]]</f>
        <v>1.1496349419669167</v>
      </c>
    </row>
    <row r="2194" spans="1:14" ht="13" x14ac:dyDescent="0.3">
      <c r="A2194" s="6" t="s">
        <v>5963</v>
      </c>
      <c r="B2194" s="1" t="s">
        <v>8760</v>
      </c>
      <c r="C2194" s="106" t="s">
        <v>6589</v>
      </c>
      <c r="D2194" s="106" t="s">
        <v>6710</v>
      </c>
      <c r="E2194" s="106" t="s">
        <v>6598</v>
      </c>
      <c r="F2194" s="62">
        <v>5357.6114501953125</v>
      </c>
      <c r="G2194" s="62">
        <v>60.249734389467768</v>
      </c>
      <c r="H2194" s="62">
        <v>322794.66683623882</v>
      </c>
      <c r="I2194" s="127">
        <v>4923.333333333333</v>
      </c>
      <c r="J2194" s="16">
        <v>6318.2361516909241</v>
      </c>
      <c r="K2194" s="17">
        <f>gp_need_index[[#This Row],[Normalised weighted population (base year)]]/gp_need_index[[#This Row],[Registered population (base year)]]</f>
        <v>1.2833248784747984</v>
      </c>
      <c r="L2194" s="113">
        <v>4965.1731331924948</v>
      </c>
      <c r="M2194" s="16">
        <v>6375.5402381541899</v>
      </c>
      <c r="N2194" s="17">
        <f>gp_need_index[[#This Row],[Normalised weighted population 2025/26]]/gp_need_index[[#This Row],[Registered population 2025/26]]</f>
        <v>1.2840519488702826</v>
      </c>
    </row>
    <row r="2195" spans="1:14" ht="13" x14ac:dyDescent="0.3">
      <c r="A2195" s="6" t="s">
        <v>5995</v>
      </c>
      <c r="B2195" s="1" t="s">
        <v>8761</v>
      </c>
      <c r="C2195" s="106" t="s">
        <v>6589</v>
      </c>
      <c r="D2195" s="106" t="s">
        <v>6710</v>
      </c>
      <c r="E2195" s="106" t="s">
        <v>6588</v>
      </c>
      <c r="F2195" s="62">
        <v>5271.7209041819851</v>
      </c>
      <c r="G2195" s="62">
        <v>48.11985845060552</v>
      </c>
      <c r="H2195" s="62">
        <v>253674.46370033527</v>
      </c>
      <c r="I2195" s="127">
        <v>7496.25</v>
      </c>
      <c r="J2195" s="16">
        <v>4965.3086992462304</v>
      </c>
      <c r="K2195" s="17">
        <f>gp_need_index[[#This Row],[Normalised weighted population (base year)]]/gp_need_index[[#This Row],[Registered population (base year)]]</f>
        <v>0.6623723460725337</v>
      </c>
      <c r="L2195" s="113">
        <v>7567.2459166673925</v>
      </c>
      <c r="M2195" s="16">
        <v>5010.3422295206983</v>
      </c>
      <c r="N2195" s="17">
        <f>gp_need_index[[#This Row],[Normalised weighted population 2025/26]]/gp_need_index[[#This Row],[Registered population 2025/26]]</f>
        <v>0.66210907966993204</v>
      </c>
    </row>
    <row r="2196" spans="1:14" ht="13" x14ac:dyDescent="0.3">
      <c r="A2196" s="6" t="s">
        <v>3022</v>
      </c>
      <c r="B2196" s="1" t="s">
        <v>8762</v>
      </c>
      <c r="C2196" s="106" t="s">
        <v>6349</v>
      </c>
      <c r="D2196" s="106" t="s">
        <v>6710</v>
      </c>
      <c r="E2196" s="106" t="s">
        <v>6348</v>
      </c>
      <c r="F2196" s="62">
        <v>5366.0976995154269</v>
      </c>
      <c r="G2196" s="62">
        <v>100.03538628732198</v>
      </c>
      <c r="H2196" s="62">
        <v>536799.65622653556</v>
      </c>
      <c r="I2196" s="127">
        <v>9040.25</v>
      </c>
      <c r="J2196" s="16">
        <v>10507.072584028805</v>
      </c>
      <c r="K2196" s="17">
        <f>gp_need_index[[#This Row],[Normalised weighted population (base year)]]/gp_need_index[[#This Row],[Registered population (base year)]]</f>
        <v>1.1622546482706568</v>
      </c>
      <c r="L2196" s="113">
        <v>9124.5399193999328</v>
      </c>
      <c r="M2196" s="16">
        <v>10602.367881858067</v>
      </c>
      <c r="N2196" s="17">
        <f>gp_need_index[[#This Row],[Normalised weighted population 2025/26]]/gp_need_index[[#This Row],[Registered population 2025/26]]</f>
        <v>1.1619619153965324</v>
      </c>
    </row>
    <row r="2197" spans="1:14" ht="13" x14ac:dyDescent="0.3">
      <c r="A2197" s="6" t="s">
        <v>5999</v>
      </c>
      <c r="B2197" s="1" t="s">
        <v>8763</v>
      </c>
      <c r="C2197" s="106" t="s">
        <v>6589</v>
      </c>
      <c r="D2197" s="106" t="s">
        <v>6710</v>
      </c>
      <c r="E2197" s="106" t="s">
        <v>6588</v>
      </c>
      <c r="F2197" s="62">
        <v>5273.48681640625</v>
      </c>
      <c r="G2197" s="62">
        <v>42.592250845386772</v>
      </c>
      <c r="H2197" s="62">
        <v>224609.67331421509</v>
      </c>
      <c r="I2197" s="127">
        <v>4289.166666666667</v>
      </c>
      <c r="J2197" s="16">
        <v>4396.4076973840547</v>
      </c>
      <c r="K2197" s="17">
        <f>gp_need_index[[#This Row],[Normalised weighted population (base year)]]/gp_need_index[[#This Row],[Registered population (base year)]]</f>
        <v>1.0250027660502945</v>
      </c>
      <c r="L2197" s="113">
        <v>4326.8585949032031</v>
      </c>
      <c r="M2197" s="16">
        <v>4436.2815040557543</v>
      </c>
      <c r="N2197" s="17">
        <f>gp_need_index[[#This Row],[Normalised weighted population 2025/26]]/gp_need_index[[#This Row],[Registered population 2025/26]]</f>
        <v>1.0252892269882463</v>
      </c>
    </row>
    <row r="2198" spans="1:14" ht="13" x14ac:dyDescent="0.3">
      <c r="A2198" s="6" t="s">
        <v>6003</v>
      </c>
      <c r="B2198" s="1" t="s">
        <v>8764</v>
      </c>
      <c r="C2198" s="106" t="s">
        <v>6589</v>
      </c>
      <c r="D2198" s="106" t="s">
        <v>6710</v>
      </c>
      <c r="E2198" s="106" t="s">
        <v>6588</v>
      </c>
      <c r="F2198" s="62">
        <v>5229.6616559709819</v>
      </c>
      <c r="G2198" s="62">
        <v>48.083605979593464</v>
      </c>
      <c r="H2198" s="62">
        <v>251460.99047229695</v>
      </c>
      <c r="I2198" s="127">
        <v>6219.6666666666661</v>
      </c>
      <c r="J2198" s="16">
        <v>4921.9831799392869</v>
      </c>
      <c r="K2198" s="17">
        <f>gp_need_index[[#This Row],[Normalised weighted population (base year)]]/gp_need_index[[#This Row],[Registered population (base year)]]</f>
        <v>0.79135803311098463</v>
      </c>
      <c r="L2198" s="113">
        <v>6280.4965006065513</v>
      </c>
      <c r="M2198" s="16">
        <v>4966.6237636310661</v>
      </c>
      <c r="N2198" s="17">
        <f>gp_need_index[[#This Row],[Normalised weighted population 2025/26]]/gp_need_index[[#This Row],[Registered population 2025/26]]</f>
        <v>0.79080113541204977</v>
      </c>
    </row>
    <row r="2199" spans="1:14" ht="13" x14ac:dyDescent="0.3">
      <c r="A2199" s="6" t="s">
        <v>2880</v>
      </c>
      <c r="B2199" s="1" t="s">
        <v>8765</v>
      </c>
      <c r="C2199" s="106" t="s">
        <v>6428</v>
      </c>
      <c r="D2199" s="106" t="s">
        <v>6710</v>
      </c>
      <c r="E2199" s="106" t="s">
        <v>6593</v>
      </c>
      <c r="F2199" s="62">
        <v>5357.519074326261</v>
      </c>
      <c r="G2199" s="62">
        <v>118.49980386892453</v>
      </c>
      <c r="H2199" s="62">
        <v>634864.95953168406</v>
      </c>
      <c r="I2199" s="127">
        <v>14890.916666666668</v>
      </c>
      <c r="J2199" s="16">
        <v>12426.558276410029</v>
      </c>
      <c r="K2199" s="17">
        <f>gp_need_index[[#This Row],[Normalised weighted population (base year)]]/gp_need_index[[#This Row],[Registered population (base year)]]</f>
        <v>0.83450593100335402</v>
      </c>
      <c r="L2199" s="113">
        <v>15032.187842025163</v>
      </c>
      <c r="M2199" s="16">
        <v>12539.262606038739</v>
      </c>
      <c r="N2199" s="17">
        <f>gp_need_index[[#This Row],[Normalised weighted population 2025/26]]/gp_need_index[[#This Row],[Registered population 2025/26]]</f>
        <v>0.83416085122240113</v>
      </c>
    </row>
    <row r="2200" spans="1:14" ht="13" x14ac:dyDescent="0.3">
      <c r="A2200" s="6" t="s">
        <v>2860</v>
      </c>
      <c r="B2200" s="1" t="s">
        <v>8766</v>
      </c>
      <c r="C2200" s="106" t="s">
        <v>6589</v>
      </c>
      <c r="D2200" s="106" t="s">
        <v>6710</v>
      </c>
      <c r="E2200" s="106" t="s">
        <v>6597</v>
      </c>
      <c r="F2200" s="62">
        <v>5342.074544270833</v>
      </c>
      <c r="G2200" s="62">
        <v>151.3356357443069</v>
      </c>
      <c r="H2200" s="62">
        <v>808446.24735070509</v>
      </c>
      <c r="I2200" s="127">
        <v>16471.416666666664</v>
      </c>
      <c r="J2200" s="16">
        <v>15824.159540100056</v>
      </c>
      <c r="K2200" s="17">
        <f>gp_need_index[[#This Row],[Normalised weighted population (base year)]]/gp_need_index[[#This Row],[Registered population (base year)]]</f>
        <v>0.96070422237108066</v>
      </c>
      <c r="L2200" s="113">
        <v>16618.74437450468</v>
      </c>
      <c r="M2200" s="16">
        <v>15967.678868077648</v>
      </c>
      <c r="N2200" s="17">
        <f>gp_need_index[[#This Row],[Normalised weighted population 2025/26]]/gp_need_index[[#This Row],[Registered population 2025/26]]</f>
        <v>0.96082342373435559</v>
      </c>
    </row>
    <row r="2201" spans="1:14" ht="13" x14ac:dyDescent="0.3">
      <c r="A2201" s="6" t="s">
        <v>2894</v>
      </c>
      <c r="B2201" s="1" t="s">
        <v>8767</v>
      </c>
      <c r="C2201" s="106" t="s">
        <v>6428</v>
      </c>
      <c r="D2201" s="106" t="s">
        <v>6710</v>
      </c>
      <c r="E2201" s="106" t="s">
        <v>6593</v>
      </c>
      <c r="F2201" s="62">
        <v>5254.5649632695895</v>
      </c>
      <c r="G2201" s="62">
        <v>85.358819278912804</v>
      </c>
      <c r="H2201" s="62">
        <v>448523.46108903596</v>
      </c>
      <c r="I2201" s="127">
        <v>8098.25</v>
      </c>
      <c r="J2201" s="16">
        <v>8779.1944473852654</v>
      </c>
      <c r="K2201" s="17">
        <f>gp_need_index[[#This Row],[Normalised weighted population (base year)]]/gp_need_index[[#This Row],[Registered population (base year)]]</f>
        <v>1.084085382321522</v>
      </c>
      <c r="L2201" s="113">
        <v>8166.9062036886316</v>
      </c>
      <c r="M2201" s="16">
        <v>8858.8185237275447</v>
      </c>
      <c r="N2201" s="17">
        <f>gp_need_index[[#This Row],[Normalised weighted population 2025/26]]/gp_need_index[[#This Row],[Registered population 2025/26]]</f>
        <v>1.084721472584858</v>
      </c>
    </row>
    <row r="2202" spans="1:14" ht="13" x14ac:dyDescent="0.3">
      <c r="A2202" s="6" t="s">
        <v>2850</v>
      </c>
      <c r="B2202" s="1" t="s">
        <v>8768</v>
      </c>
      <c r="C2202" s="106" t="s">
        <v>6589</v>
      </c>
      <c r="D2202" s="106" t="s">
        <v>6710</v>
      </c>
      <c r="E2202" s="106" t="s">
        <v>6594</v>
      </c>
      <c r="F2202" s="62">
        <v>5360.3517901446367</v>
      </c>
      <c r="G2202" s="62">
        <v>157.22369008074497</v>
      </c>
      <c r="H2202" s="62">
        <v>842774.28857746685</v>
      </c>
      <c r="I2202" s="127">
        <v>14247.5</v>
      </c>
      <c r="J2202" s="16">
        <v>16496.081022637118</v>
      </c>
      <c r="K2202" s="17">
        <f>gp_need_index[[#This Row],[Normalised weighted population (base year)]]/gp_need_index[[#This Row],[Registered population (base year)]]</f>
        <v>1.1578228477022017</v>
      </c>
      <c r="L2202" s="113">
        <v>14374.718992555443</v>
      </c>
      <c r="M2202" s="16">
        <v>16645.69443222347</v>
      </c>
      <c r="N2202" s="17">
        <f>gp_need_index[[#This Row],[Normalised weighted population 2025/26]]/gp_need_index[[#This Row],[Registered population 2025/26]]</f>
        <v>1.1579839884761676</v>
      </c>
    </row>
    <row r="2203" spans="1:14" ht="13" x14ac:dyDescent="0.3">
      <c r="A2203" s="6" t="s">
        <v>3006</v>
      </c>
      <c r="B2203" s="1" t="s">
        <v>8769</v>
      </c>
      <c r="C2203" s="106" t="s">
        <v>6349</v>
      </c>
      <c r="D2203" s="106" t="s">
        <v>6710</v>
      </c>
      <c r="E2203" s="106" t="s">
        <v>6592</v>
      </c>
      <c r="F2203" s="62">
        <v>5306.7377127033387</v>
      </c>
      <c r="G2203" s="62">
        <v>97.704490526833041</v>
      </c>
      <c r="H2203" s="62">
        <v>518492.10457921098</v>
      </c>
      <c r="I2203" s="127">
        <v>7928.25</v>
      </c>
      <c r="J2203" s="16">
        <v>10148.728885848197</v>
      </c>
      <c r="K2203" s="17">
        <f>gp_need_index[[#This Row],[Normalised weighted population (base year)]]/gp_need_index[[#This Row],[Registered population (base year)]]</f>
        <v>1.2800717542771982</v>
      </c>
      <c r="L2203" s="113">
        <v>7998.6184787699794</v>
      </c>
      <c r="M2203" s="16">
        <v>10240.774137656528</v>
      </c>
      <c r="N2203" s="17">
        <f>gp_need_index[[#This Row],[Normalised weighted population 2025/26]]/gp_need_index[[#This Row],[Registered population 2025/26]]</f>
        <v>1.2803178654961107</v>
      </c>
    </row>
    <row r="2204" spans="1:14" ht="13" x14ac:dyDescent="0.3">
      <c r="A2204" s="6" t="s">
        <v>5996</v>
      </c>
      <c r="B2204" s="1" t="s">
        <v>8770</v>
      </c>
      <c r="C2204" s="106" t="s">
        <v>6589</v>
      </c>
      <c r="D2204" s="106" t="s">
        <v>6710</v>
      </c>
      <c r="E2204" s="106" t="s">
        <v>6595</v>
      </c>
      <c r="F2204" s="62">
        <v>5351.7770360659242</v>
      </c>
      <c r="G2204" s="62">
        <v>105.37363008688563</v>
      </c>
      <c r="H2204" s="62">
        <v>563936.17370589986</v>
      </c>
      <c r="I2204" s="127">
        <v>12725.666666666666</v>
      </c>
      <c r="J2204" s="16">
        <v>11038.23044809629</v>
      </c>
      <c r="K2204" s="17">
        <f>gp_need_index[[#This Row],[Normalised weighted population (base year)]]/gp_need_index[[#This Row],[Registered population (base year)]]</f>
        <v>0.8673989926995016</v>
      </c>
      <c r="L2204" s="113">
        <v>12850.2835744722</v>
      </c>
      <c r="M2204" s="16">
        <v>11138.343153100182</v>
      </c>
      <c r="N2204" s="17">
        <f>gp_need_index[[#This Row],[Normalised weighted population 2025/26]]/gp_need_index[[#This Row],[Registered population 2025/26]]</f>
        <v>0.86677800443463504</v>
      </c>
    </row>
    <row r="2205" spans="1:14" ht="13" x14ac:dyDescent="0.3">
      <c r="A2205" s="6" t="s">
        <v>2871</v>
      </c>
      <c r="B2205" s="1" t="s">
        <v>8771</v>
      </c>
      <c r="C2205" s="106" t="s">
        <v>6589</v>
      </c>
      <c r="D2205" s="106" t="s">
        <v>6710</v>
      </c>
      <c r="E2205" s="106" t="s">
        <v>6590</v>
      </c>
      <c r="F2205" s="62">
        <v>5108.6994772518383</v>
      </c>
      <c r="G2205" s="62">
        <v>31.699444768914965</v>
      </c>
      <c r="H2205" s="62">
        <v>161942.9369201294</v>
      </c>
      <c r="I2205" s="127">
        <v>4521</v>
      </c>
      <c r="J2205" s="16">
        <v>3169.7974709069595</v>
      </c>
      <c r="K2205" s="17">
        <f>gp_need_index[[#This Row],[Normalised weighted population (base year)]]/gp_need_index[[#This Row],[Registered population (base year)]]</f>
        <v>0.70112750960118542</v>
      </c>
      <c r="L2205" s="113">
        <v>4562.0110156885667</v>
      </c>
      <c r="M2205" s="16">
        <v>3198.5463723381417</v>
      </c>
      <c r="N2205" s="17">
        <f>gp_need_index[[#This Row],[Normalised weighted population 2025/26]]/gp_need_index[[#This Row],[Registered population 2025/26]]</f>
        <v>0.70112640266287685</v>
      </c>
    </row>
    <row r="2206" spans="1:14" ht="13" x14ac:dyDescent="0.3">
      <c r="A2206" s="6" t="s">
        <v>3004</v>
      </c>
      <c r="B2206" s="1" t="s">
        <v>8772</v>
      </c>
      <c r="C2206" s="106" t="s">
        <v>6349</v>
      </c>
      <c r="D2206" s="106" t="s">
        <v>6710</v>
      </c>
      <c r="E2206" s="106" t="s">
        <v>6591</v>
      </c>
      <c r="F2206" s="62">
        <v>5302.8603983128323</v>
      </c>
      <c r="G2206" s="62">
        <v>139.85750519352487</v>
      </c>
      <c r="H2206" s="62">
        <v>741644.8256975743</v>
      </c>
      <c r="I2206" s="127">
        <v>11652.749999999998</v>
      </c>
      <c r="J2206" s="16">
        <v>14516.618862895237</v>
      </c>
      <c r="K2206" s="17">
        <f>gp_need_index[[#This Row],[Normalised weighted population (base year)]]/gp_need_index[[#This Row],[Registered population (base year)]]</f>
        <v>1.2457676396468851</v>
      </c>
      <c r="L2206" s="113">
        <v>11749.67902191856</v>
      </c>
      <c r="M2206" s="16">
        <v>14648.279276102647</v>
      </c>
      <c r="N2206" s="17">
        <f>gp_need_index[[#This Row],[Normalised weighted population 2025/26]]/gp_need_index[[#This Row],[Registered population 2025/26]]</f>
        <v>1.2466961224027364</v>
      </c>
    </row>
    <row r="2207" spans="1:14" ht="13" x14ac:dyDescent="0.3">
      <c r="A2207" s="6" t="s">
        <v>5973</v>
      </c>
      <c r="B2207" s="1" t="s">
        <v>8773</v>
      </c>
      <c r="C2207" s="106" t="s">
        <v>6589</v>
      </c>
      <c r="D2207" s="106" t="s">
        <v>6710</v>
      </c>
      <c r="E2207" s="106" t="s">
        <v>6598</v>
      </c>
      <c r="F2207" s="62">
        <v>5217.0807394679587</v>
      </c>
      <c r="G2207" s="62">
        <v>94.288281188993309</v>
      </c>
      <c r="H2207" s="62">
        <v>491909.57574863604</v>
      </c>
      <c r="I2207" s="127">
        <v>11903.833333333332</v>
      </c>
      <c r="J2207" s="16">
        <v>9628.414543895602</v>
      </c>
      <c r="K2207" s="17">
        <f>gp_need_index[[#This Row],[Normalised weighted population (base year)]]/gp_need_index[[#This Row],[Registered population (base year)]]</f>
        <v>0.80884991198036515</v>
      </c>
      <c r="L2207" s="113">
        <v>12013.958782811744</v>
      </c>
      <c r="M2207" s="16">
        <v>9715.7407353010785</v>
      </c>
      <c r="N2207" s="17">
        <f>gp_need_index[[#This Row],[Normalised weighted population 2025/26]]/gp_need_index[[#This Row],[Registered population 2025/26]]</f>
        <v>0.80870435057603962</v>
      </c>
    </row>
    <row r="2208" spans="1:14" ht="13" x14ac:dyDescent="0.3">
      <c r="A2208" s="6" t="s">
        <v>6009</v>
      </c>
      <c r="B2208" s="1" t="s">
        <v>8774</v>
      </c>
      <c r="C2208" s="106" t="s">
        <v>6589</v>
      </c>
      <c r="D2208" s="106" t="s">
        <v>6710</v>
      </c>
      <c r="E2208" s="106" t="s">
        <v>6667</v>
      </c>
      <c r="F2208" s="62">
        <v>5376.0692992458453</v>
      </c>
      <c r="G2208" s="62">
        <v>251.16854936830697</v>
      </c>
      <c r="H2208" s="62">
        <v>1350299.5271950695</v>
      </c>
      <c r="I2208" s="127">
        <v>21590.916666666672</v>
      </c>
      <c r="J2208" s="16">
        <v>26430.149456785424</v>
      </c>
      <c r="K2208" s="17">
        <f>gp_need_index[[#This Row],[Normalised weighted population (base year)]]/gp_need_index[[#This Row],[Registered population (base year)]]</f>
        <v>1.2241328084781988</v>
      </c>
      <c r="L2208" s="113">
        <v>21778.659157779632</v>
      </c>
      <c r="M2208" s="16">
        <v>26669.861226549416</v>
      </c>
      <c r="N2208" s="17">
        <f>gp_need_index[[#This Row],[Normalised weighted population 2025/26]]/gp_need_index[[#This Row],[Registered population 2025/26]]</f>
        <v>1.2245869239852896</v>
      </c>
    </row>
    <row r="2209" spans="1:14" ht="13" x14ac:dyDescent="0.3">
      <c r="A2209" s="6" t="s">
        <v>2973</v>
      </c>
      <c r="B2209" s="1" t="s">
        <v>8775</v>
      </c>
      <c r="C2209" s="106" t="s">
        <v>6589</v>
      </c>
      <c r="D2209" s="106" t="s">
        <v>6710</v>
      </c>
      <c r="E2209" s="106" t="s">
        <v>6666</v>
      </c>
      <c r="F2209" s="62">
        <v>5333.2868395353617</v>
      </c>
      <c r="G2209" s="62">
        <v>42.986189545913568</v>
      </c>
      <c r="H2209" s="62">
        <v>229257.67898699339</v>
      </c>
      <c r="I2209" s="127">
        <v>4474.166666666667</v>
      </c>
      <c r="J2209" s="16">
        <v>4487.3856486706882</v>
      </c>
      <c r="K2209" s="17">
        <f>gp_need_index[[#This Row],[Normalised weighted population (base year)]]/gp_need_index[[#This Row],[Registered population (base year)]]</f>
        <v>1.0029545126475741</v>
      </c>
      <c r="L2209" s="113">
        <v>4515.6537709220047</v>
      </c>
      <c r="M2209" s="16">
        <v>4528.0845920200318</v>
      </c>
      <c r="N2209" s="17">
        <f>gp_need_index[[#This Row],[Normalised weighted population 2025/26]]/gp_need_index[[#This Row],[Registered population 2025/26]]</f>
        <v>1.0027528286553042</v>
      </c>
    </row>
    <row r="2210" spans="1:14" ht="13" x14ac:dyDescent="0.3">
      <c r="A2210" s="6" t="s">
        <v>2840</v>
      </c>
      <c r="B2210" s="1" t="s">
        <v>8776</v>
      </c>
      <c r="C2210" s="106" t="s">
        <v>6589</v>
      </c>
      <c r="D2210" s="106" t="s">
        <v>6710</v>
      </c>
      <c r="E2210" s="106" t="s">
        <v>6594</v>
      </c>
      <c r="F2210" s="62">
        <v>5350.5430372006422</v>
      </c>
      <c r="G2210" s="62">
        <v>116.48328358175097</v>
      </c>
      <c r="H2210" s="62">
        <v>623248.82191860548</v>
      </c>
      <c r="I2210" s="127">
        <v>12088.416666666668</v>
      </c>
      <c r="J2210" s="16">
        <v>12199.189276391191</v>
      </c>
      <c r="K2210" s="17">
        <f>gp_need_index[[#This Row],[Normalised weighted population (base year)]]/gp_need_index[[#This Row],[Registered population (base year)]]</f>
        <v>1.0091635333872941</v>
      </c>
      <c r="L2210" s="113">
        <v>12193.965020393371</v>
      </c>
      <c r="M2210" s="16">
        <v>12309.831452513237</v>
      </c>
      <c r="N2210" s="17">
        <f>gp_need_index[[#This Row],[Normalised weighted population 2025/26]]/gp_need_index[[#This Row],[Registered population 2025/26]]</f>
        <v>1.0095019488678285</v>
      </c>
    </row>
    <row r="2211" spans="1:14" ht="13" x14ac:dyDescent="0.3">
      <c r="A2211" s="6" t="s">
        <v>5978</v>
      </c>
      <c r="B2211" s="1" t="s">
        <v>8777</v>
      </c>
      <c r="C2211" s="106" t="s">
        <v>6589</v>
      </c>
      <c r="D2211" s="106" t="s">
        <v>6710</v>
      </c>
      <c r="E2211" s="106" t="s">
        <v>6596</v>
      </c>
      <c r="F2211" s="62">
        <v>5327.857221422697</v>
      </c>
      <c r="G2211" s="62">
        <v>152.10993592269432</v>
      </c>
      <c r="H2211" s="62">
        <v>810420.02055587061</v>
      </c>
      <c r="I2211" s="127">
        <v>13939.333333333332</v>
      </c>
      <c r="J2211" s="16">
        <v>15862.793280063432</v>
      </c>
      <c r="K2211" s="17">
        <f>gp_need_index[[#This Row],[Normalised weighted population (base year)]]/gp_need_index[[#This Row],[Registered population (base year)]]</f>
        <v>1.137987943952133</v>
      </c>
      <c r="L2211" s="113">
        <v>14068.121499356519</v>
      </c>
      <c r="M2211" s="16">
        <v>16006.663001904453</v>
      </c>
      <c r="N2211" s="17">
        <f>gp_need_index[[#This Row],[Normalised weighted population 2025/26]]/gp_need_index[[#This Row],[Registered population 2025/26]]</f>
        <v>1.1377967557812607</v>
      </c>
    </row>
    <row r="2212" spans="1:14" ht="13" x14ac:dyDescent="0.3">
      <c r="A2212" s="6" t="s">
        <v>6015</v>
      </c>
      <c r="B2212" s="1" t="s">
        <v>8778</v>
      </c>
      <c r="C2212" s="106" t="s">
        <v>6589</v>
      </c>
      <c r="D2212" s="106" t="s">
        <v>6710</v>
      </c>
      <c r="E2212" s="106" t="s">
        <v>6667</v>
      </c>
      <c r="F2212" s="62">
        <v>5387.996826171875</v>
      </c>
      <c r="G2212" s="62">
        <v>73.515618543655663</v>
      </c>
      <c r="H2212" s="62">
        <v>396101.91938727896</v>
      </c>
      <c r="I2212" s="127">
        <v>7892.25</v>
      </c>
      <c r="J2212" s="16">
        <v>7753.1190070637995</v>
      </c>
      <c r="K2212" s="17">
        <f>gp_need_index[[#This Row],[Normalised weighted population (base year)]]/gp_need_index[[#This Row],[Registered population (base year)]]</f>
        <v>0.98237118781891086</v>
      </c>
      <c r="L2212" s="113">
        <v>7959.8931733416212</v>
      </c>
      <c r="M2212" s="16">
        <v>7823.4369551863738</v>
      </c>
      <c r="N2212" s="17">
        <f>gp_need_index[[#This Row],[Normalised weighted population 2025/26]]/gp_need_index[[#This Row],[Registered population 2025/26]]</f>
        <v>0.98285702895960325</v>
      </c>
    </row>
    <row r="2213" spans="1:14" ht="13" x14ac:dyDescent="0.3">
      <c r="A2213" s="6" t="s">
        <v>2867</v>
      </c>
      <c r="B2213" s="1" t="s">
        <v>8779</v>
      </c>
      <c r="C2213" s="106" t="s">
        <v>6589</v>
      </c>
      <c r="D2213" s="106" t="s">
        <v>6710</v>
      </c>
      <c r="E2213" s="106" t="s">
        <v>6597</v>
      </c>
      <c r="F2213" s="62">
        <v>5334.6668501420454</v>
      </c>
      <c r="G2213" s="62">
        <v>140.16593205291639</v>
      </c>
      <c r="H2213" s="62">
        <v>747738.55124195549</v>
      </c>
      <c r="I2213" s="127">
        <v>13532.75</v>
      </c>
      <c r="J2213" s="16">
        <v>14635.894678107277</v>
      </c>
      <c r="K2213" s="17">
        <f>gp_need_index[[#This Row],[Normalised weighted population (base year)]]/gp_need_index[[#This Row],[Registered population (base year)]]</f>
        <v>1.0815166672041734</v>
      </c>
      <c r="L2213" s="113">
        <v>13655.93332495002</v>
      </c>
      <c r="M2213" s="16">
        <v>14768.636879247868</v>
      </c>
      <c r="N2213" s="17">
        <f>gp_need_index[[#This Row],[Normalised weighted population 2025/26]]/gp_need_index[[#This Row],[Registered population 2025/26]]</f>
        <v>1.0814813259423937</v>
      </c>
    </row>
    <row r="2214" spans="1:14" ht="13" x14ac:dyDescent="0.3">
      <c r="A2214" s="6" t="s">
        <v>2989</v>
      </c>
      <c r="B2214" s="1" t="s">
        <v>8780</v>
      </c>
      <c r="C2214" s="106" t="s">
        <v>6589</v>
      </c>
      <c r="D2214" s="106" t="s">
        <v>6710</v>
      </c>
      <c r="E2214" s="106" t="s">
        <v>6666</v>
      </c>
      <c r="F2214" s="62">
        <v>5320.6318022629312</v>
      </c>
      <c r="G2214" s="62">
        <v>26.224993470524332</v>
      </c>
      <c r="H2214" s="62">
        <v>139533.53427340949</v>
      </c>
      <c r="I2214" s="127">
        <v>2702.25</v>
      </c>
      <c r="J2214" s="16">
        <v>2731.1660048792546</v>
      </c>
      <c r="K2214" s="17">
        <f>gp_need_index[[#This Row],[Normalised weighted population (base year)]]/gp_need_index[[#This Row],[Registered population (base year)]]</f>
        <v>1.0107007141749484</v>
      </c>
      <c r="L2214" s="113">
        <v>2725.8393642663241</v>
      </c>
      <c r="M2214" s="16">
        <v>2755.9366796580453</v>
      </c>
      <c r="N2214" s="17">
        <f>gp_need_index[[#This Row],[Normalised weighted population 2025/26]]/gp_need_index[[#This Row],[Registered population 2025/26]]</f>
        <v>1.0110414853443948</v>
      </c>
    </row>
    <row r="2215" spans="1:14" ht="13" x14ac:dyDescent="0.3">
      <c r="A2215" s="6" t="s">
        <v>5985</v>
      </c>
      <c r="B2215" s="1" t="s">
        <v>8781</v>
      </c>
      <c r="C2215" s="106" t="s">
        <v>6589</v>
      </c>
      <c r="D2215" s="106" t="s">
        <v>6710</v>
      </c>
      <c r="E2215" s="106" t="s">
        <v>6588</v>
      </c>
      <c r="F2215" s="62">
        <v>5281.6215290850905</v>
      </c>
      <c r="G2215" s="62">
        <v>78.681544086319064</v>
      </c>
      <c r="H2215" s="62">
        <v>415566.13718796044</v>
      </c>
      <c r="I2215" s="127">
        <v>10272.833333333332</v>
      </c>
      <c r="J2215" s="16">
        <v>8134.1027630161307</v>
      </c>
      <c r="K2215" s="17">
        <f>gp_need_index[[#This Row],[Normalised weighted population (base year)]]/gp_need_index[[#This Row],[Registered population (base year)]]</f>
        <v>0.79180713821400761</v>
      </c>
      <c r="L2215" s="113">
        <v>10368.667608922424</v>
      </c>
      <c r="M2215" s="16">
        <v>8207.876094186764</v>
      </c>
      <c r="N2215" s="17">
        <f>gp_need_index[[#This Row],[Normalised weighted population 2025/26]]/gp_need_index[[#This Row],[Registered population 2025/26]]</f>
        <v>0.79160374348616791</v>
      </c>
    </row>
    <row r="2216" spans="1:14" ht="13" x14ac:dyDescent="0.3">
      <c r="A2216" s="6" t="s">
        <v>3010</v>
      </c>
      <c r="B2216" s="1" t="s">
        <v>8782</v>
      </c>
      <c r="C2216" s="106" t="s">
        <v>6349</v>
      </c>
      <c r="D2216" s="106" t="s">
        <v>6710</v>
      </c>
      <c r="E2216" s="106" t="s">
        <v>6586</v>
      </c>
      <c r="F2216" s="62">
        <v>5199.3964646464647</v>
      </c>
      <c r="G2216" s="62">
        <v>108.86014593143641</v>
      </c>
      <c r="H2216" s="62">
        <v>566007.05789680872</v>
      </c>
      <c r="I2216" s="127">
        <v>11292.25</v>
      </c>
      <c r="J2216" s="16">
        <v>11078.764994373672</v>
      </c>
      <c r="K2216" s="17">
        <f>gp_need_index[[#This Row],[Normalised weighted population (base year)]]/gp_need_index[[#This Row],[Registered population (base year)]]</f>
        <v>0.9810945555025502</v>
      </c>
      <c r="L2216" s="113">
        <v>11390.644623917033</v>
      </c>
      <c r="M2216" s="16">
        <v>11179.245332857678</v>
      </c>
      <c r="N2216" s="17">
        <f>gp_need_index[[#This Row],[Normalised weighted population 2025/26]]/gp_need_index[[#This Row],[Registered population 2025/26]]</f>
        <v>0.98144097212764603</v>
      </c>
    </row>
    <row r="2217" spans="1:14" ht="13" x14ac:dyDescent="0.3">
      <c r="A2217" s="6" t="s">
        <v>2895</v>
      </c>
      <c r="B2217" s="1" t="s">
        <v>8783</v>
      </c>
      <c r="C2217" s="106" t="s">
        <v>6428</v>
      </c>
      <c r="D2217" s="106" t="s">
        <v>6710</v>
      </c>
      <c r="E2217" s="106" t="s">
        <v>6593</v>
      </c>
      <c r="F2217" s="62">
        <v>5402.483072916667</v>
      </c>
      <c r="G2217" s="62">
        <v>95.904012349438986</v>
      </c>
      <c r="H2217" s="62">
        <v>518119.8033426351</v>
      </c>
      <c r="I2217" s="127">
        <v>9165.3333333333339</v>
      </c>
      <c r="J2217" s="16">
        <v>10141.441630592997</v>
      </c>
      <c r="K2217" s="17">
        <f>gp_need_index[[#This Row],[Normalised weighted population (base year)]]/gp_need_index[[#This Row],[Registered population (base year)]]</f>
        <v>1.1065000324330445</v>
      </c>
      <c r="L2217" s="113">
        <v>9249.6989540283066</v>
      </c>
      <c r="M2217" s="16">
        <v>10233.42078966671</v>
      </c>
      <c r="N2217" s="17">
        <f>gp_need_index[[#This Row],[Normalised weighted population 2025/26]]/gp_need_index[[#This Row],[Registered population 2025/26]]</f>
        <v>1.1063517678280748</v>
      </c>
    </row>
    <row r="2218" spans="1:14" ht="13" x14ac:dyDescent="0.3">
      <c r="A2218" s="6" t="s">
        <v>6028</v>
      </c>
      <c r="B2218" s="1" t="s">
        <v>8784</v>
      </c>
      <c r="C2218" s="106" t="s">
        <v>6589</v>
      </c>
      <c r="D2218" s="106" t="s">
        <v>6710</v>
      </c>
      <c r="E2218" s="106" t="s">
        <v>6667</v>
      </c>
      <c r="F2218" s="62">
        <v>5316.4572143554688</v>
      </c>
      <c r="G2218" s="62">
        <v>43.346718405765451</v>
      </c>
      <c r="H2218" s="62">
        <v>230450.9737869667</v>
      </c>
      <c r="I2218" s="127">
        <v>5039.1666666666679</v>
      </c>
      <c r="J2218" s="16">
        <v>4510.7426589296001</v>
      </c>
      <c r="K2218" s="17">
        <f>gp_need_index[[#This Row],[Normalised weighted population (base year)]]/gp_need_index[[#This Row],[Registered population (base year)]]</f>
        <v>0.89513662819836592</v>
      </c>
      <c r="L2218" s="113">
        <v>5086.3790645004137</v>
      </c>
      <c r="M2218" s="16">
        <v>4551.6534418023912</v>
      </c>
      <c r="N2218" s="17">
        <f>gp_need_index[[#This Row],[Normalised weighted population 2025/26]]/gp_need_index[[#This Row],[Registered population 2025/26]]</f>
        <v>0.89487106330118882</v>
      </c>
    </row>
    <row r="2219" spans="1:14" ht="13" x14ac:dyDescent="0.3">
      <c r="A2219" s="6" t="s">
        <v>2897</v>
      </c>
      <c r="B2219" s="1" t="s">
        <v>8785</v>
      </c>
      <c r="C2219" s="106" t="s">
        <v>6428</v>
      </c>
      <c r="D2219" s="106" t="s">
        <v>6710</v>
      </c>
      <c r="E2219" s="106" t="s">
        <v>6593</v>
      </c>
      <c r="F2219" s="62">
        <v>5322.0016409958462</v>
      </c>
      <c r="G2219" s="62">
        <v>247.13553962942706</v>
      </c>
      <c r="H2219" s="62">
        <v>1315255.7474562048</v>
      </c>
      <c r="I2219" s="127">
        <v>21650.75</v>
      </c>
      <c r="J2219" s="16">
        <v>25744.218433797621</v>
      </c>
      <c r="K2219" s="17">
        <f>gp_need_index[[#This Row],[Normalised weighted population (base year)]]/gp_need_index[[#This Row],[Registered population (base year)]]</f>
        <v>1.1890682047410654</v>
      </c>
      <c r="L2219" s="113">
        <v>21831.295466038806</v>
      </c>
      <c r="M2219" s="16">
        <v>25977.709060555015</v>
      </c>
      <c r="N2219" s="17">
        <f>gp_need_index[[#This Row],[Normalised weighted population 2025/26]]/gp_need_index[[#This Row],[Registered population 2025/26]]</f>
        <v>1.1899298005913781</v>
      </c>
    </row>
    <row r="2220" spans="1:14" ht="13" x14ac:dyDescent="0.3">
      <c r="A2220" s="6" t="s">
        <v>5992</v>
      </c>
      <c r="B2220" s="1" t="s">
        <v>8786</v>
      </c>
      <c r="C2220" s="106" t="s">
        <v>6589</v>
      </c>
      <c r="D2220" s="106" t="s">
        <v>6710</v>
      </c>
      <c r="E2220" s="106" t="s">
        <v>6595</v>
      </c>
      <c r="F2220" s="62">
        <v>5295.4125699129972</v>
      </c>
      <c r="G2220" s="62">
        <v>99.644776272549024</v>
      </c>
      <c r="H2220" s="62">
        <v>527660.20079982444</v>
      </c>
      <c r="I2220" s="127">
        <v>10852.583333333336</v>
      </c>
      <c r="J2220" s="16">
        <v>10328.181035882164</v>
      </c>
      <c r="K2220" s="17">
        <f>gp_need_index[[#This Row],[Normalised weighted population (base year)]]/gp_need_index[[#This Row],[Registered population (base year)]]</f>
        <v>0.95167949590025369</v>
      </c>
      <c r="L2220" s="113">
        <v>10954.215881753607</v>
      </c>
      <c r="M2220" s="16">
        <v>10421.853852927798</v>
      </c>
      <c r="N2220" s="17">
        <f>gp_need_index[[#This Row],[Normalised weighted population 2025/26]]/gp_need_index[[#This Row],[Registered population 2025/26]]</f>
        <v>0.95140117425359827</v>
      </c>
    </row>
    <row r="2221" spans="1:14" ht="13" x14ac:dyDescent="0.3">
      <c r="A2221" s="6" t="s">
        <v>6006</v>
      </c>
      <c r="B2221" s="1" t="s">
        <v>8787</v>
      </c>
      <c r="C2221" s="106" t="s">
        <v>6589</v>
      </c>
      <c r="D2221" s="106" t="s">
        <v>6710</v>
      </c>
      <c r="E2221" s="106" t="s">
        <v>6667</v>
      </c>
      <c r="F2221" s="62">
        <v>5335.2907517711565</v>
      </c>
      <c r="G2221" s="62">
        <v>187.79574724697301</v>
      </c>
      <c r="H2221" s="62">
        <v>1001944.9135087287</v>
      </c>
      <c r="I2221" s="127">
        <v>17360.416666666664</v>
      </c>
      <c r="J2221" s="16">
        <v>19611.614518232753</v>
      </c>
      <c r="K2221" s="17">
        <f>gp_need_index[[#This Row],[Normalised weighted population (base year)]]/gp_need_index[[#This Row],[Registered population (base year)]]</f>
        <v>1.1296741832175354</v>
      </c>
      <c r="L2221" s="113">
        <v>17508.905266469032</v>
      </c>
      <c r="M2221" s="16">
        <v>19789.484674880234</v>
      </c>
      <c r="N2221" s="17">
        <f>gp_need_index[[#This Row],[Normalised weighted population 2025/26]]/gp_need_index[[#This Row],[Registered population 2025/26]]</f>
        <v>1.1302525414183773</v>
      </c>
    </row>
    <row r="2222" spans="1:14" ht="13" x14ac:dyDescent="0.3">
      <c r="A2222" s="6" t="s">
        <v>2839</v>
      </c>
      <c r="B2222" s="1" t="s">
        <v>8788</v>
      </c>
      <c r="C2222" s="106" t="s">
        <v>6589</v>
      </c>
      <c r="D2222" s="106" t="s">
        <v>6710</v>
      </c>
      <c r="E2222" s="106" t="s">
        <v>6594</v>
      </c>
      <c r="F2222" s="62">
        <v>5229.5897460937504</v>
      </c>
      <c r="G2222" s="62">
        <v>65.234398199154526</v>
      </c>
      <c r="H2222" s="62">
        <v>341149.13991489512</v>
      </c>
      <c r="I2222" s="127">
        <v>8195.25</v>
      </c>
      <c r="J2222" s="16">
        <v>6677.4982686503627</v>
      </c>
      <c r="K2222" s="17">
        <f>gp_need_index[[#This Row],[Normalised weighted population (base year)]]/gp_need_index[[#This Row],[Registered population (base year)]]</f>
        <v>0.8148010455630228</v>
      </c>
      <c r="L2222" s="113">
        <v>8272.9934500161526</v>
      </c>
      <c r="M2222" s="16">
        <v>6738.0607308563131</v>
      </c>
      <c r="N2222" s="17">
        <f>gp_need_index[[#This Row],[Normalised weighted population 2025/26]]/gp_need_index[[#This Row],[Registered population 2025/26]]</f>
        <v>0.81446465195051709</v>
      </c>
    </row>
    <row r="2223" spans="1:14" ht="13" x14ac:dyDescent="0.3">
      <c r="A2223" s="6" t="s">
        <v>2846</v>
      </c>
      <c r="B2223" s="1" t="s">
        <v>8789</v>
      </c>
      <c r="C2223" s="106" t="s">
        <v>6589</v>
      </c>
      <c r="D2223" s="106" t="s">
        <v>6710</v>
      </c>
      <c r="E2223" s="106" t="s">
        <v>6590</v>
      </c>
      <c r="F2223" s="62">
        <v>5314.0760277920081</v>
      </c>
      <c r="G2223" s="62">
        <v>90.617025681102788</v>
      </c>
      <c r="H2223" s="62">
        <v>481545.76388176112</v>
      </c>
      <c r="I2223" s="127">
        <v>12087.416666666668</v>
      </c>
      <c r="J2223" s="16">
        <v>9425.5579990573551</v>
      </c>
      <c r="K2223" s="17">
        <f>gp_need_index[[#This Row],[Normalised weighted population (base year)]]/gp_need_index[[#This Row],[Registered population (base year)]]</f>
        <v>0.77978266646918115</v>
      </c>
      <c r="L2223" s="113">
        <v>12205.828066736507</v>
      </c>
      <c r="M2223" s="16">
        <v>9511.0443559416181</v>
      </c>
      <c r="N2223" s="17">
        <f>gp_need_index[[#This Row],[Normalised weighted population 2025/26]]/gp_need_index[[#This Row],[Registered population 2025/26]]</f>
        <v>0.77922155743461996</v>
      </c>
    </row>
    <row r="2224" spans="1:14" ht="13" x14ac:dyDescent="0.3">
      <c r="A2224" s="6" t="s">
        <v>2875</v>
      </c>
      <c r="B2224" s="1" t="s">
        <v>8790</v>
      </c>
      <c r="C2224" s="106" t="s">
        <v>6589</v>
      </c>
      <c r="D2224" s="106" t="s">
        <v>6710</v>
      </c>
      <c r="E2224" s="106" t="s">
        <v>6594</v>
      </c>
      <c r="F2224" s="62">
        <v>5327.391194661458</v>
      </c>
      <c r="G2224" s="62">
        <v>210.14644954981355</v>
      </c>
      <c r="H2224" s="62">
        <v>1119532.344921045</v>
      </c>
      <c r="I2224" s="127">
        <v>25162.166666666664</v>
      </c>
      <c r="J2224" s="16">
        <v>21913.217476594786</v>
      </c>
      <c r="K2224" s="17">
        <f>gp_need_index[[#This Row],[Normalised weighted population (base year)]]/gp_need_index[[#This Row],[Registered population (base year)]]</f>
        <v>0.87087959343438048</v>
      </c>
      <c r="L2224" s="113">
        <v>25389.574472317938</v>
      </c>
      <c r="M2224" s="16">
        <v>22111.962328610338</v>
      </c>
      <c r="N2224" s="17">
        <f>gp_need_index[[#This Row],[Normalised weighted population 2025/26]]/gp_need_index[[#This Row],[Registered population 2025/26]]</f>
        <v>0.87090716517202149</v>
      </c>
    </row>
    <row r="2225" spans="1:14" ht="13" x14ac:dyDescent="0.3">
      <c r="A2225" s="6" t="s">
        <v>5991</v>
      </c>
      <c r="B2225" s="1" t="s">
        <v>8791</v>
      </c>
      <c r="C2225" s="106" t="s">
        <v>6589</v>
      </c>
      <c r="D2225" s="106" t="s">
        <v>6710</v>
      </c>
      <c r="E2225" s="106" t="s">
        <v>6595</v>
      </c>
      <c r="F2225" s="62">
        <v>5318.34619140625</v>
      </c>
      <c r="G2225" s="62">
        <v>45.905859091108496</v>
      </c>
      <c r="H2225" s="62">
        <v>244143.25086042885</v>
      </c>
      <c r="I2225" s="127">
        <v>5563.1666666666661</v>
      </c>
      <c r="J2225" s="16">
        <v>4778.7490694828657</v>
      </c>
      <c r="K2225" s="17">
        <f>gp_need_index[[#This Row],[Normalised weighted population (base year)]]/gp_need_index[[#This Row],[Registered population (base year)]]</f>
        <v>0.85899800523973746</v>
      </c>
      <c r="L2225" s="113">
        <v>5617.3090711193399</v>
      </c>
      <c r="M2225" s="16">
        <v>4822.0905722835496</v>
      </c>
      <c r="N2225" s="17">
        <f>gp_need_index[[#This Row],[Normalised weighted population 2025/26]]/gp_need_index[[#This Row],[Registered population 2025/26]]</f>
        <v>0.85843426295976799</v>
      </c>
    </row>
    <row r="2226" spans="1:14" ht="13" x14ac:dyDescent="0.3">
      <c r="A2226" s="6" t="s">
        <v>5981</v>
      </c>
      <c r="B2226" s="1" t="s">
        <v>8792</v>
      </c>
      <c r="C2226" s="106" t="s">
        <v>6589</v>
      </c>
      <c r="D2226" s="106" t="s">
        <v>6710</v>
      </c>
      <c r="E2226" s="106" t="s">
        <v>6596</v>
      </c>
      <c r="F2226" s="62">
        <v>5223.2871001621461</v>
      </c>
      <c r="G2226" s="62">
        <v>68.447766085063293</v>
      </c>
      <c r="H2226" s="62">
        <v>357522.33362702711</v>
      </c>
      <c r="I2226" s="127">
        <v>7127.3333333333339</v>
      </c>
      <c r="J2226" s="16">
        <v>6997.979723454303</v>
      </c>
      <c r="K2226" s="17">
        <f>gp_need_index[[#This Row],[Normalised weighted population (base year)]]/gp_need_index[[#This Row],[Registered population (base year)]]</f>
        <v>0.98185105090089364</v>
      </c>
      <c r="L2226" s="113">
        <v>7192.2672271574756</v>
      </c>
      <c r="M2226" s="16">
        <v>7061.4488350090651</v>
      </c>
      <c r="N2226" s="17">
        <f>gp_need_index[[#This Row],[Normalised weighted population 2025/26]]/gp_need_index[[#This Row],[Registered population 2025/26]]</f>
        <v>0.9818112442131669</v>
      </c>
    </row>
    <row r="2227" spans="1:14" ht="13" x14ac:dyDescent="0.3">
      <c r="A2227" s="6" t="s">
        <v>5949</v>
      </c>
      <c r="B2227" s="1" t="s">
        <v>8793</v>
      </c>
      <c r="C2227" s="106" t="s">
        <v>6589</v>
      </c>
      <c r="D2227" s="106" t="s">
        <v>6710</v>
      </c>
      <c r="E2227" s="106" t="s">
        <v>6598</v>
      </c>
      <c r="F2227" s="62">
        <v>5312.203857421875</v>
      </c>
      <c r="G2227" s="62">
        <v>45.312425326467398</v>
      </c>
      <c r="H2227" s="62">
        <v>240708.84060840079</v>
      </c>
      <c r="I2227" s="127">
        <v>5050.5</v>
      </c>
      <c r="J2227" s="16">
        <v>4711.5254835829464</v>
      </c>
      <c r="K2227" s="17">
        <f>gp_need_index[[#This Row],[Normalised weighted population (base year)]]/gp_need_index[[#This Row],[Registered population (base year)]]</f>
        <v>0.93288297863240199</v>
      </c>
      <c r="L2227" s="113">
        <v>5098.3429327158128</v>
      </c>
      <c r="M2227" s="16">
        <v>4754.2572930948245</v>
      </c>
      <c r="N2227" s="17">
        <f>gp_need_index[[#This Row],[Normalised weighted population 2025/26]]/gp_need_index[[#This Row],[Registered population 2025/26]]</f>
        <v>0.93251029909875072</v>
      </c>
    </row>
    <row r="2228" spans="1:14" ht="13" x14ac:dyDescent="0.3">
      <c r="A2228" s="6" t="s">
        <v>2854</v>
      </c>
      <c r="B2228" s="1" t="s">
        <v>8794</v>
      </c>
      <c r="C2228" s="106" t="s">
        <v>6589</v>
      </c>
      <c r="D2228" s="106" t="s">
        <v>6710</v>
      </c>
      <c r="E2228" s="106" t="s">
        <v>6594</v>
      </c>
      <c r="F2228" s="62">
        <v>5310.8476592273246</v>
      </c>
      <c r="G2228" s="62">
        <v>173.54014511735198</v>
      </c>
      <c r="H2228" s="62">
        <v>921645.27347845898</v>
      </c>
      <c r="I2228" s="127">
        <v>20895.916666666668</v>
      </c>
      <c r="J2228" s="16">
        <v>18039.865847228812</v>
      </c>
      <c r="K2228" s="17">
        <f>gp_need_index[[#This Row],[Normalised weighted population (base year)]]/gp_need_index[[#This Row],[Registered population (base year)]]</f>
        <v>0.86332014694555848</v>
      </c>
      <c r="L2228" s="113">
        <v>21068.244232488967</v>
      </c>
      <c r="M2228" s="16">
        <v>18203.480819426179</v>
      </c>
      <c r="N2228" s="17">
        <f>gp_need_index[[#This Row],[Normalised weighted population 2025/26]]/gp_need_index[[#This Row],[Registered population 2025/26]]</f>
        <v>0.86402457739477467</v>
      </c>
    </row>
    <row r="2229" spans="1:14" ht="13" x14ac:dyDescent="0.3">
      <c r="A2229" s="6" t="s">
        <v>3011</v>
      </c>
      <c r="B2229" s="1" t="s">
        <v>8795</v>
      </c>
      <c r="C2229" s="106" t="s">
        <v>6349</v>
      </c>
      <c r="D2229" s="106" t="s">
        <v>6710</v>
      </c>
      <c r="E2229" s="106" t="s">
        <v>6591</v>
      </c>
      <c r="F2229" s="62">
        <v>5411.9310535902387</v>
      </c>
      <c r="G2229" s="62">
        <v>118.87846488834552</v>
      </c>
      <c r="H2229" s="62">
        <v>643362.05573237396</v>
      </c>
      <c r="I2229" s="127">
        <v>10595.833333333334</v>
      </c>
      <c r="J2229" s="16">
        <v>12592.876576912902</v>
      </c>
      <c r="K2229" s="17">
        <f>gp_need_index[[#This Row],[Normalised weighted population (base year)]]/gp_need_index[[#This Row],[Registered population (base year)]]</f>
        <v>1.1884743918439231</v>
      </c>
      <c r="L2229" s="113">
        <v>10689.805348357721</v>
      </c>
      <c r="M2229" s="16">
        <v>12707.089352576808</v>
      </c>
      <c r="N2229" s="17">
        <f>gp_need_index[[#This Row],[Normalised weighted population 2025/26]]/gp_need_index[[#This Row],[Registered population 2025/26]]</f>
        <v>1.1887110137631274</v>
      </c>
    </row>
    <row r="2230" spans="1:14" ht="13" x14ac:dyDescent="0.3">
      <c r="A2230" s="6" t="s">
        <v>5971</v>
      </c>
      <c r="B2230" s="1" t="s">
        <v>8796</v>
      </c>
      <c r="C2230" s="106" t="s">
        <v>6589</v>
      </c>
      <c r="D2230" s="106" t="s">
        <v>6710</v>
      </c>
      <c r="E2230" s="106" t="s">
        <v>6598</v>
      </c>
      <c r="F2230" s="62">
        <v>5405.2217243668301</v>
      </c>
      <c r="G2230" s="62">
        <v>225.60625711199333</v>
      </c>
      <c r="H2230" s="62">
        <v>1219451.8420948351</v>
      </c>
      <c r="I2230" s="127">
        <v>18367.75</v>
      </c>
      <c r="J2230" s="16">
        <v>23868.996317335361</v>
      </c>
      <c r="K2230" s="17">
        <f>gp_need_index[[#This Row],[Normalised weighted population (base year)]]/gp_need_index[[#This Row],[Registered population (base year)]]</f>
        <v>1.2995057270125825</v>
      </c>
      <c r="L2230" s="113">
        <v>18529.965357402005</v>
      </c>
      <c r="M2230" s="16">
        <v>24085.479366705698</v>
      </c>
      <c r="N2230" s="17">
        <f>gp_need_index[[#This Row],[Normalised weighted population 2025/26]]/gp_need_index[[#This Row],[Registered population 2025/26]]</f>
        <v>1.2998124336527419</v>
      </c>
    </row>
    <row r="2231" spans="1:14" ht="13" x14ac:dyDescent="0.3">
      <c r="A2231" s="6" t="s">
        <v>2998</v>
      </c>
      <c r="B2231" s="1" t="s">
        <v>8797</v>
      </c>
      <c r="C2231" s="106" t="s">
        <v>6589</v>
      </c>
      <c r="D2231" s="106" t="s">
        <v>6710</v>
      </c>
      <c r="E2231" s="106" t="s">
        <v>6666</v>
      </c>
      <c r="F2231" s="62">
        <v>5434.2148171164772</v>
      </c>
      <c r="G2231" s="62">
        <v>152.61421428065211</v>
      </c>
      <c r="H2231" s="62">
        <v>829338.4245465087</v>
      </c>
      <c r="I2231" s="127">
        <v>12295.416666666668</v>
      </c>
      <c r="J2231" s="16">
        <v>16233.09352448037</v>
      </c>
      <c r="K2231" s="17">
        <f>gp_need_index[[#This Row],[Normalised weighted population (base year)]]/gp_need_index[[#This Row],[Registered population (base year)]]</f>
        <v>1.3202556663645966</v>
      </c>
      <c r="L2231" s="113">
        <v>12393.755326847666</v>
      </c>
      <c r="M2231" s="16">
        <v>16380.321733834993</v>
      </c>
      <c r="N2231" s="17">
        <f>gp_need_index[[#This Row],[Normalised weighted population 2025/26]]/gp_need_index[[#This Row],[Registered population 2025/26]]</f>
        <v>1.3216592793591404</v>
      </c>
    </row>
    <row r="2232" spans="1:14" ht="13" x14ac:dyDescent="0.3">
      <c r="A2232" s="6" t="s">
        <v>3020</v>
      </c>
      <c r="B2232" s="1" t="s">
        <v>8798</v>
      </c>
      <c r="C2232" s="106" t="s">
        <v>6349</v>
      </c>
      <c r="D2232" s="106" t="s">
        <v>6710</v>
      </c>
      <c r="E2232" s="106" t="s">
        <v>6586</v>
      </c>
      <c r="F2232" s="62">
        <v>5294.0128555297852</v>
      </c>
      <c r="G2232" s="62"/>
      <c r="H2232" s="62"/>
      <c r="I2232" s="127">
        <v>5363.0833333333339</v>
      </c>
      <c r="J2232" s="16"/>
      <c r="K2232" s="17">
        <f>gp_need_index[[#This Row],[Normalised weighted population (base year)]]/gp_need_index[[#This Row],[Registered population (base year)]]</f>
        <v>0</v>
      </c>
      <c r="L2232" s="113">
        <v>5405.7559818607297</v>
      </c>
      <c r="M2232" s="16"/>
      <c r="N2232" s="17">
        <f>gp_need_index[[#This Row],[Normalised weighted population 2025/26]]/gp_need_index[[#This Row],[Registered population 2025/26]]</f>
        <v>0</v>
      </c>
    </row>
    <row r="2233" spans="1:14" ht="13" x14ac:dyDescent="0.3">
      <c r="A2233" s="6" t="s">
        <v>6026</v>
      </c>
      <c r="B2233" s="1" t="s">
        <v>8799</v>
      </c>
      <c r="C2233" s="106" t="s">
        <v>6589</v>
      </c>
      <c r="D2233" s="106" t="s">
        <v>6710</v>
      </c>
      <c r="E2233" s="106" t="s">
        <v>6667</v>
      </c>
      <c r="F2233" s="62">
        <v>5309.0322265625</v>
      </c>
      <c r="G2233" s="62">
        <v>134.20718186754203</v>
      </c>
      <c r="H2233" s="62">
        <v>712510.25357091508</v>
      </c>
      <c r="I2233" s="127">
        <v>14205.33333333333</v>
      </c>
      <c r="J2233" s="16">
        <v>13946.351984948047</v>
      </c>
      <c r="K2233" s="17">
        <f>gp_need_index[[#This Row],[Normalised weighted population (base year)]]/gp_need_index[[#This Row],[Registered population (base year)]]</f>
        <v>0.98176872430176809</v>
      </c>
      <c r="L2233" s="113">
        <v>14336.059088285165</v>
      </c>
      <c r="M2233" s="16">
        <v>14072.840286557148</v>
      </c>
      <c r="N2233" s="17">
        <f>gp_need_index[[#This Row],[Normalised weighted population 2025/26]]/gp_need_index[[#This Row],[Registered population 2025/26]]</f>
        <v>0.98163938917194415</v>
      </c>
    </row>
    <row r="2234" spans="1:14" ht="13" x14ac:dyDescent="0.3">
      <c r="A2234" s="6" t="s">
        <v>2990</v>
      </c>
      <c r="B2234" s="1" t="s">
        <v>12523</v>
      </c>
      <c r="C2234" s="106" t="s">
        <v>6589</v>
      </c>
      <c r="D2234" s="106" t="s">
        <v>6710</v>
      </c>
      <c r="E2234" s="106" t="s">
        <v>6666</v>
      </c>
      <c r="F2234" s="62">
        <v>5302.6407696759261</v>
      </c>
      <c r="G2234" s="62">
        <v>167.73766610232175</v>
      </c>
      <c r="H2234" s="62">
        <v>889452.5868844589</v>
      </c>
      <c r="I2234" s="127">
        <v>14786.75</v>
      </c>
      <c r="J2234" s="16">
        <v>17409.740826106772</v>
      </c>
      <c r="K2234" s="17">
        <f>gp_need_index[[#This Row],[Normalised weighted population (base year)]]/gp_need_index[[#This Row],[Registered population (base year)]]</f>
        <v>1.1773879200031632</v>
      </c>
      <c r="L2234" s="113">
        <v>14896.168281211354</v>
      </c>
      <c r="M2234" s="16">
        <v>17567.64079528334</v>
      </c>
      <c r="N2234" s="17">
        <f>gp_need_index[[#This Row],[Normalised weighted population 2025/26]]/gp_need_index[[#This Row],[Registered population 2025/26]]</f>
        <v>1.1793395767045365</v>
      </c>
    </row>
    <row r="2235" spans="1:14" ht="13" x14ac:dyDescent="0.3">
      <c r="A2235" s="6" t="s">
        <v>2859</v>
      </c>
      <c r="B2235" s="1" t="s">
        <v>8800</v>
      </c>
      <c r="C2235" s="106" t="s">
        <v>6589</v>
      </c>
      <c r="D2235" s="106" t="s">
        <v>6710</v>
      </c>
      <c r="E2235" s="106" t="s">
        <v>6594</v>
      </c>
      <c r="F2235" s="62">
        <v>5280.4626325334821</v>
      </c>
      <c r="G2235" s="62">
        <v>103.29082811948656</v>
      </c>
      <c r="H2235" s="62">
        <v>545423.35816838744</v>
      </c>
      <c r="I2235" s="127">
        <v>12807.416666666668</v>
      </c>
      <c r="J2235" s="16">
        <v>10675.869007787745</v>
      </c>
      <c r="K2235" s="17">
        <f>gp_need_index[[#This Row],[Normalised weighted population (base year)]]/gp_need_index[[#This Row],[Registered population (base year)]]</f>
        <v>0.8335692736204473</v>
      </c>
      <c r="L2235" s="113">
        <v>12927.137124132365</v>
      </c>
      <c r="M2235" s="16">
        <v>10772.695227321979</v>
      </c>
      <c r="N2235" s="17">
        <f>gp_need_index[[#This Row],[Normalised weighted population 2025/26]]/gp_need_index[[#This Row],[Registered population 2025/26]]</f>
        <v>0.833339595911884</v>
      </c>
    </row>
    <row r="2236" spans="1:14" ht="13" x14ac:dyDescent="0.3">
      <c r="A2236" s="6" t="s">
        <v>2900</v>
      </c>
      <c r="B2236" s="1" t="s">
        <v>8801</v>
      </c>
      <c r="C2236" s="106" t="s">
        <v>6428</v>
      </c>
      <c r="D2236" s="106" t="s">
        <v>6710</v>
      </c>
      <c r="E2236" s="106" t="s">
        <v>6593</v>
      </c>
      <c r="F2236" s="62">
        <v>5277.2237868536085</v>
      </c>
      <c r="G2236" s="62">
        <v>236.68927339818225</v>
      </c>
      <c r="H2236" s="62">
        <v>1249062.2636699844</v>
      </c>
      <c r="I2236" s="127">
        <v>28030.583333333328</v>
      </c>
      <c r="J2236" s="16">
        <v>24448.577256192166</v>
      </c>
      <c r="K2236" s="17">
        <f>gp_need_index[[#This Row],[Normalised weighted population (base year)]]/gp_need_index[[#This Row],[Registered population (base year)]]</f>
        <v>0.87221079081570441</v>
      </c>
      <c r="L2236" s="113">
        <v>28292.871257962117</v>
      </c>
      <c r="M2236" s="16">
        <v>24670.316892279956</v>
      </c>
      <c r="N2236" s="17">
        <f>gp_need_index[[#This Row],[Normalised weighted population 2025/26]]/gp_need_index[[#This Row],[Registered population 2025/26]]</f>
        <v>0.87196229281032378</v>
      </c>
    </row>
    <row r="2237" spans="1:14" ht="13" x14ac:dyDescent="0.3">
      <c r="A2237" s="6" t="s">
        <v>2884</v>
      </c>
      <c r="B2237" s="1" t="s">
        <v>8802</v>
      </c>
      <c r="C2237" s="106" t="s">
        <v>6428</v>
      </c>
      <c r="D2237" s="106" t="s">
        <v>6710</v>
      </c>
      <c r="E2237" s="106" t="s">
        <v>6587</v>
      </c>
      <c r="F2237" s="62">
        <v>5294.2715559895832</v>
      </c>
      <c r="G2237" s="62">
        <v>82.817066115679609</v>
      </c>
      <c r="H2237" s="62">
        <v>438456.03748675127</v>
      </c>
      <c r="I2237" s="127">
        <v>11003.333333333332</v>
      </c>
      <c r="J2237" s="16">
        <v>8582.139271778502</v>
      </c>
      <c r="K2237" s="17">
        <f>gp_need_index[[#This Row],[Normalised weighted population (base year)]]/gp_need_index[[#This Row],[Registered population (base year)]]</f>
        <v>0.77995812830462008</v>
      </c>
      <c r="L2237" s="113">
        <v>11111.810845084205</v>
      </c>
      <c r="M2237" s="16">
        <v>8659.9761298924823</v>
      </c>
      <c r="N2237" s="17">
        <f>gp_need_index[[#This Row],[Normalised weighted population 2025/26]]/gp_need_index[[#This Row],[Registered population 2025/26]]</f>
        <v>0.77934877137722347</v>
      </c>
    </row>
    <row r="2238" spans="1:14" ht="13" x14ac:dyDescent="0.3">
      <c r="A2238" s="6" t="s">
        <v>2868</v>
      </c>
      <c r="B2238" s="1" t="s">
        <v>8803</v>
      </c>
      <c r="C2238" s="106" t="s">
        <v>6589</v>
      </c>
      <c r="D2238" s="106" t="s">
        <v>6710</v>
      </c>
      <c r="E2238" s="106" t="s">
        <v>6594</v>
      </c>
      <c r="F2238" s="62">
        <v>5339.0778669084821</v>
      </c>
      <c r="G2238" s="62">
        <v>96.182934076684973</v>
      </c>
      <c r="H2238" s="62">
        <v>513528.17450314638</v>
      </c>
      <c r="I2238" s="127">
        <v>10080.166666666668</v>
      </c>
      <c r="J2238" s="16">
        <v>10051.567173827198</v>
      </c>
      <c r="K2238" s="17">
        <f>gp_need_index[[#This Row],[Normalised weighted population (base year)]]/gp_need_index[[#This Row],[Registered population (base year)]]</f>
        <v>0.99716279563769084</v>
      </c>
      <c r="L2238" s="113">
        <v>10170.819307166053</v>
      </c>
      <c r="M2238" s="16">
        <v>10142.731204514173</v>
      </c>
      <c r="N2238" s="17">
        <f>gp_need_index[[#This Row],[Normalised weighted population 2025/26]]/gp_need_index[[#This Row],[Registered population 2025/26]]</f>
        <v>0.99723836381282582</v>
      </c>
    </row>
    <row r="2239" spans="1:14" ht="13" x14ac:dyDescent="0.3">
      <c r="A2239" s="6" t="s">
        <v>3026</v>
      </c>
      <c r="B2239" s="1" t="s">
        <v>8804</v>
      </c>
      <c r="C2239" s="106" t="s">
        <v>6349</v>
      </c>
      <c r="D2239" s="106" t="s">
        <v>6710</v>
      </c>
      <c r="E2239" s="106" t="s">
        <v>6586</v>
      </c>
      <c r="F2239" s="62">
        <v>5266.8010182797334</v>
      </c>
      <c r="G2239" s="62">
        <v>134.4939329426484</v>
      </c>
      <c r="H2239" s="62">
        <v>708352.78297478682</v>
      </c>
      <c r="I2239" s="127">
        <v>14532.416666666664</v>
      </c>
      <c r="J2239" s="16">
        <v>13864.975544384437</v>
      </c>
      <c r="K2239" s="17">
        <f>gp_need_index[[#This Row],[Normalised weighted population (base year)]]/gp_need_index[[#This Row],[Registered population (base year)]]</f>
        <v>0.95407225531778539</v>
      </c>
      <c r="L2239" s="113">
        <v>14654.220681039291</v>
      </c>
      <c r="M2239" s="16">
        <v>13990.725791499503</v>
      </c>
      <c r="N2239" s="17">
        <f>gp_need_index[[#This Row],[Normalised weighted population 2025/26]]/gp_need_index[[#This Row],[Registered population 2025/26]]</f>
        <v>0.95472329071731077</v>
      </c>
    </row>
    <row r="2240" spans="1:14" ht="13" x14ac:dyDescent="0.3">
      <c r="A2240" s="6" t="s">
        <v>2844</v>
      </c>
      <c r="B2240" s="1" t="s">
        <v>8805</v>
      </c>
      <c r="C2240" s="106" t="s">
        <v>6589</v>
      </c>
      <c r="D2240" s="106" t="s">
        <v>6710</v>
      </c>
      <c r="E2240" s="106" t="s">
        <v>6597</v>
      </c>
      <c r="F2240" s="62">
        <v>5278.549565153302</v>
      </c>
      <c r="G2240" s="62">
        <v>62.766195597337152</v>
      </c>
      <c r="H2240" s="62">
        <v>331314.47447665111</v>
      </c>
      <c r="I2240" s="127">
        <v>8303</v>
      </c>
      <c r="J2240" s="16">
        <v>6484.9989955963183</v>
      </c>
      <c r="K2240" s="17">
        <f>gp_need_index[[#This Row],[Normalised weighted population (base year)]]/gp_need_index[[#This Row],[Registered population (base year)]]</f>
        <v>0.78104287553851837</v>
      </c>
      <c r="L2240" s="113">
        <v>8380.0528079591058</v>
      </c>
      <c r="M2240" s="16">
        <v>6543.8155599405281</v>
      </c>
      <c r="N2240" s="17">
        <f>gp_need_index[[#This Row],[Normalised weighted population 2025/26]]/gp_need_index[[#This Row],[Registered population 2025/26]]</f>
        <v>0.78087999084270943</v>
      </c>
    </row>
    <row r="2241" spans="1:14" ht="13" x14ac:dyDescent="0.3">
      <c r="A2241" s="6" t="s">
        <v>3014</v>
      </c>
      <c r="B2241" s="1" t="s">
        <v>8806</v>
      </c>
      <c r="C2241" s="106" t="s">
        <v>6349</v>
      </c>
      <c r="D2241" s="106" t="s">
        <v>6710</v>
      </c>
      <c r="E2241" s="106" t="s">
        <v>6591</v>
      </c>
      <c r="F2241" s="62">
        <v>5355.5830409966629</v>
      </c>
      <c r="G2241" s="62">
        <v>127.58869162209282</v>
      </c>
      <c r="H2241" s="62">
        <v>683311.83307423338</v>
      </c>
      <c r="I2241" s="127">
        <v>13124.25</v>
      </c>
      <c r="J2241" s="16">
        <v>13374.835368014596</v>
      </c>
      <c r="K2241" s="17">
        <f>gp_need_index[[#This Row],[Normalised weighted population (base year)]]/gp_need_index[[#This Row],[Registered population (base year)]]</f>
        <v>1.0190933095616583</v>
      </c>
      <c r="L2241" s="113">
        <v>13240.810320943539</v>
      </c>
      <c r="M2241" s="16">
        <v>13496.140223350771</v>
      </c>
      <c r="N2241" s="17">
        <f>gp_need_index[[#This Row],[Normalised weighted population 2025/26]]/gp_need_index[[#This Row],[Registered population 2025/26]]</f>
        <v>1.0192835556297763</v>
      </c>
    </row>
    <row r="2242" spans="1:14" ht="13" x14ac:dyDescent="0.3">
      <c r="A2242" s="6" t="s">
        <v>6025</v>
      </c>
      <c r="B2242" s="1" t="s">
        <v>12524</v>
      </c>
      <c r="C2242" s="106" t="s">
        <v>6589</v>
      </c>
      <c r="D2242" s="106" t="s">
        <v>6710</v>
      </c>
      <c r="E2242" s="106" t="s">
        <v>6667</v>
      </c>
      <c r="F2242" s="62">
        <v>5370.657300866168</v>
      </c>
      <c r="G2242" s="62">
        <v>137.2853386333615</v>
      </c>
      <c r="H2242" s="62">
        <v>737312.50623314711</v>
      </c>
      <c r="I2242" s="127">
        <v>15622.333333333334</v>
      </c>
      <c r="J2242" s="16">
        <v>14431.820010023528</v>
      </c>
      <c r="K2242" s="17">
        <f>gp_need_index[[#This Row],[Normalised weighted population (base year)]]/gp_need_index[[#This Row],[Registered population (base year)]]</f>
        <v>0.92379414150832317</v>
      </c>
      <c r="L2242" s="113">
        <v>15768.492360999106</v>
      </c>
      <c r="M2242" s="16">
        <v>14562.711328711473</v>
      </c>
      <c r="N2242" s="17">
        <f>gp_need_index[[#This Row],[Normalised weighted population 2025/26]]/gp_need_index[[#This Row],[Registered population 2025/26]]</f>
        <v>0.92353225630689062</v>
      </c>
    </row>
    <row r="2243" spans="1:14" ht="13" x14ac:dyDescent="0.3">
      <c r="A2243" s="6" t="s">
        <v>2873</v>
      </c>
      <c r="B2243" s="1" t="s">
        <v>8807</v>
      </c>
      <c r="C2243" s="106" t="s">
        <v>6589</v>
      </c>
      <c r="D2243" s="106" t="s">
        <v>6710</v>
      </c>
      <c r="E2243" s="106" t="s">
        <v>6594</v>
      </c>
      <c r="F2243" s="62">
        <v>5357.3790140523543</v>
      </c>
      <c r="G2243" s="62">
        <v>289.80832912529081</v>
      </c>
      <c r="H2243" s="62">
        <v>1552613.0605534106</v>
      </c>
      <c r="I2243" s="127">
        <v>32645.666666666672</v>
      </c>
      <c r="J2243" s="16">
        <v>30390.142640593171</v>
      </c>
      <c r="K2243" s="17">
        <f>gp_need_index[[#This Row],[Normalised weighted population (base year)]]/gp_need_index[[#This Row],[Registered population (base year)]]</f>
        <v>0.93090893045304124</v>
      </c>
      <c r="L2243" s="113">
        <v>32929.063496874114</v>
      </c>
      <c r="M2243" s="16">
        <v>30665.770097322762</v>
      </c>
      <c r="N2243" s="17">
        <f>gp_need_index[[#This Row],[Normalised weighted population 2025/26]]/gp_need_index[[#This Row],[Registered population 2025/26]]</f>
        <v>0.93126760499076444</v>
      </c>
    </row>
    <row r="2244" spans="1:14" ht="13" x14ac:dyDescent="0.3">
      <c r="A2244" s="6" t="s">
        <v>6001</v>
      </c>
      <c r="B2244" s="1" t="s">
        <v>8808</v>
      </c>
      <c r="C2244" s="106" t="s">
        <v>6589</v>
      </c>
      <c r="D2244" s="106" t="s">
        <v>6710</v>
      </c>
      <c r="E2244" s="106" t="s">
        <v>6588</v>
      </c>
      <c r="F2244" s="62">
        <v>5236.7345810927354</v>
      </c>
      <c r="G2244" s="62">
        <v>155.94451512905474</v>
      </c>
      <c r="H2244" s="62">
        <v>816640.03510806023</v>
      </c>
      <c r="I2244" s="127">
        <v>20422.583333333336</v>
      </c>
      <c r="J2244" s="16">
        <v>15984.541018936779</v>
      </c>
      <c r="K2244" s="17">
        <f>gp_need_index[[#This Row],[Normalised weighted population (base year)]]/gp_need_index[[#This Row],[Registered population (base year)]]</f>
        <v>0.78268947458998139</v>
      </c>
      <c r="L2244" s="113">
        <v>20610.787461448381</v>
      </c>
      <c r="M2244" s="16">
        <v>16129.51494815271</v>
      </c>
      <c r="N2244" s="17">
        <f>gp_need_index[[#This Row],[Normalised weighted population 2025/26]]/gp_need_index[[#This Row],[Registered population 2025/26]]</f>
        <v>0.78257635611071608</v>
      </c>
    </row>
    <row r="2245" spans="1:14" ht="13" x14ac:dyDescent="0.3">
      <c r="A2245" s="6" t="s">
        <v>5990</v>
      </c>
      <c r="B2245" s="1" t="s">
        <v>8809</v>
      </c>
      <c r="C2245" s="106" t="s">
        <v>6589</v>
      </c>
      <c r="D2245" s="106" t="s">
        <v>6710</v>
      </c>
      <c r="E2245" s="106" t="s">
        <v>6588</v>
      </c>
      <c r="F2245" s="62">
        <v>5189.30951248972</v>
      </c>
      <c r="G2245" s="62">
        <v>115.76932787665453</v>
      </c>
      <c r="H2245" s="62">
        <v>600762.87440486462</v>
      </c>
      <c r="I2245" s="127">
        <v>14278.833333333332</v>
      </c>
      <c r="J2245" s="16">
        <v>11759.059555913442</v>
      </c>
      <c r="K2245" s="17">
        <f>gp_need_index[[#This Row],[Normalised weighted population (base year)]]/gp_need_index[[#This Row],[Registered population (base year)]]</f>
        <v>0.82353083626674284</v>
      </c>
      <c r="L2245" s="113">
        <v>14416.053192955627</v>
      </c>
      <c r="M2245" s="16">
        <v>11865.709916764295</v>
      </c>
      <c r="N2245" s="17">
        <f>gp_need_index[[#This Row],[Normalised weighted population 2025/26]]/gp_need_index[[#This Row],[Registered population 2025/26]]</f>
        <v>0.82309004815287778</v>
      </c>
    </row>
    <row r="2246" spans="1:14" ht="13" x14ac:dyDescent="0.3">
      <c r="A2246" s="6" t="s">
        <v>2872</v>
      </c>
      <c r="B2246" s="1" t="s">
        <v>8146</v>
      </c>
      <c r="C2246" s="106" t="s">
        <v>6589</v>
      </c>
      <c r="D2246" s="106" t="s">
        <v>6710</v>
      </c>
      <c r="E2246" s="106" t="s">
        <v>6590</v>
      </c>
      <c r="F2246" s="62">
        <v>5223.4797781808038</v>
      </c>
      <c r="G2246" s="62">
        <v>73.083243848211666</v>
      </c>
      <c r="H2246" s="62">
        <v>381748.84636499028</v>
      </c>
      <c r="I2246" s="127">
        <v>9697</v>
      </c>
      <c r="J2246" s="16">
        <v>7472.1784768310272</v>
      </c>
      <c r="K2246" s="17">
        <f>gp_need_index[[#This Row],[Normalised weighted population (base year)]]/gp_need_index[[#This Row],[Registered population (base year)]]</f>
        <v>0.77056599740445775</v>
      </c>
      <c r="L2246" s="113">
        <v>9789.7529146114957</v>
      </c>
      <c r="M2246" s="16">
        <v>7539.9483973001579</v>
      </c>
      <c r="N2246" s="17">
        <f>gp_need_index[[#This Row],[Normalised weighted population 2025/26]]/gp_need_index[[#This Row],[Registered population 2025/26]]</f>
        <v>0.77018781404038927</v>
      </c>
    </row>
    <row r="2247" spans="1:14" ht="13" x14ac:dyDescent="0.3">
      <c r="A2247" s="6" t="s">
        <v>6027</v>
      </c>
      <c r="B2247" s="1" t="s">
        <v>8810</v>
      </c>
      <c r="C2247" s="106" t="s">
        <v>6589</v>
      </c>
      <c r="D2247" s="106" t="s">
        <v>6710</v>
      </c>
      <c r="E2247" s="106" t="s">
        <v>6667</v>
      </c>
      <c r="F2247" s="62">
        <v>5311.9799081307874</v>
      </c>
      <c r="G2247" s="62">
        <v>119.3387023797525</v>
      </c>
      <c r="H2247" s="62">
        <v>633924.78930364514</v>
      </c>
      <c r="I2247" s="127">
        <v>14919.333333333332</v>
      </c>
      <c r="J2247" s="16">
        <v>12408.155811518773</v>
      </c>
      <c r="K2247" s="17">
        <f>gp_need_index[[#This Row],[Normalised weighted population (base year)]]/gp_need_index[[#This Row],[Registered population (base year)]]</f>
        <v>0.83168299375656463</v>
      </c>
      <c r="L2247" s="113">
        <v>15068.193156743164</v>
      </c>
      <c r="M2247" s="16">
        <v>12520.693237534837</v>
      </c>
      <c r="N2247" s="17">
        <f>gp_need_index[[#This Row],[Normalised weighted population 2025/26]]/gp_need_index[[#This Row],[Registered population 2025/26]]</f>
        <v>0.8309352758682752</v>
      </c>
    </row>
    <row r="2248" spans="1:14" ht="13" x14ac:dyDescent="0.3">
      <c r="A2248" s="6" t="s">
        <v>2865</v>
      </c>
      <c r="B2248" s="1" t="s">
        <v>8811</v>
      </c>
      <c r="C2248" s="106" t="s">
        <v>6589</v>
      </c>
      <c r="D2248" s="106" t="s">
        <v>6710</v>
      </c>
      <c r="E2248" s="106" t="s">
        <v>6590</v>
      </c>
      <c r="F2248" s="62">
        <v>5271.0882670084638</v>
      </c>
      <c r="G2248" s="62">
        <v>55.060204259012572</v>
      </c>
      <c r="H2248" s="62">
        <v>290227.19664877059</v>
      </c>
      <c r="I2248" s="127">
        <v>6073.5</v>
      </c>
      <c r="J2248" s="16">
        <v>5680.7752867876961</v>
      </c>
      <c r="K2248" s="17">
        <f>gp_need_index[[#This Row],[Normalised weighted population (base year)]]/gp_need_index[[#This Row],[Registered population (base year)]]</f>
        <v>0.93533799074466062</v>
      </c>
      <c r="L2248" s="113">
        <v>6127.998017405489</v>
      </c>
      <c r="M2248" s="16">
        <v>5732.297836815419</v>
      </c>
      <c r="N2248" s="17">
        <f>gp_need_index[[#This Row],[Normalised weighted population 2025/26]]/gp_need_index[[#This Row],[Registered population 2025/26]]</f>
        <v>0.9354274953310765</v>
      </c>
    </row>
    <row r="2249" spans="1:14" ht="13" x14ac:dyDescent="0.3">
      <c r="A2249" s="6" t="s">
        <v>3028</v>
      </c>
      <c r="B2249" s="1" t="s">
        <v>8812</v>
      </c>
      <c r="C2249" s="106" t="s">
        <v>6349</v>
      </c>
      <c r="D2249" s="106" t="s">
        <v>6710</v>
      </c>
      <c r="E2249" s="106" t="s">
        <v>6586</v>
      </c>
      <c r="F2249" s="62">
        <v>5259.073996803977</v>
      </c>
      <c r="G2249" s="62">
        <v>76.772779371418238</v>
      </c>
      <c r="H2249" s="62">
        <v>403753.72765459446</v>
      </c>
      <c r="I2249" s="127">
        <v>9065.5</v>
      </c>
      <c r="J2249" s="16">
        <v>7902.8920256028177</v>
      </c>
      <c r="K2249" s="17">
        <f>gp_need_index[[#This Row],[Normalised weighted population (base year)]]/gp_need_index[[#This Row],[Registered population (base year)]]</f>
        <v>0.87175467713891319</v>
      </c>
      <c r="L2249" s="113">
        <v>9147.7206752849161</v>
      </c>
      <c r="M2249" s="16">
        <v>7974.5683601164937</v>
      </c>
      <c r="N2249" s="17">
        <f>gp_need_index[[#This Row],[Normalised weighted population 2025/26]]/gp_need_index[[#This Row],[Registered population 2025/26]]</f>
        <v>0.87175468547722323</v>
      </c>
    </row>
    <row r="2250" spans="1:14" ht="13" x14ac:dyDescent="0.3">
      <c r="A2250" s="6" t="s">
        <v>2863</v>
      </c>
      <c r="B2250" s="1" t="s">
        <v>8813</v>
      </c>
      <c r="C2250" s="106" t="s">
        <v>6589</v>
      </c>
      <c r="D2250" s="106" t="s">
        <v>6710</v>
      </c>
      <c r="E2250" s="106" t="s">
        <v>6597</v>
      </c>
      <c r="F2250" s="62">
        <v>5347.7834519307326</v>
      </c>
      <c r="G2250" s="62">
        <v>180.2961440996794</v>
      </c>
      <c r="H2250" s="62">
        <v>964184.73586318421</v>
      </c>
      <c r="I2250" s="127">
        <v>17876.916666666664</v>
      </c>
      <c r="J2250" s="16">
        <v>18872.513956774634</v>
      </c>
      <c r="K2250" s="17">
        <f>gp_need_index[[#This Row],[Normalised weighted population (base year)]]/gp_need_index[[#This Row],[Registered population (base year)]]</f>
        <v>1.0556917788828966</v>
      </c>
      <c r="L2250" s="113">
        <v>18037.197987024309</v>
      </c>
      <c r="M2250" s="16">
        <v>19043.680742186534</v>
      </c>
      <c r="N2250" s="17">
        <f>gp_need_index[[#This Row],[Normalised weighted population 2025/26]]/gp_need_index[[#This Row],[Registered population 2025/26]]</f>
        <v>1.0558003940460305</v>
      </c>
    </row>
    <row r="2251" spans="1:14" ht="13" x14ac:dyDescent="0.3">
      <c r="A2251" s="6" t="s">
        <v>2878</v>
      </c>
      <c r="B2251" s="1" t="s">
        <v>8814</v>
      </c>
      <c r="C2251" s="106" t="s">
        <v>6428</v>
      </c>
      <c r="D2251" s="106" t="s">
        <v>6710</v>
      </c>
      <c r="E2251" s="106" t="s">
        <v>6593</v>
      </c>
      <c r="F2251" s="62">
        <v>5185.7640579578492</v>
      </c>
      <c r="G2251" s="62">
        <v>91.756575079036949</v>
      </c>
      <c r="H2251" s="62">
        <v>475827.94912618073</v>
      </c>
      <c r="I2251" s="127">
        <v>11982.083333333332</v>
      </c>
      <c r="J2251" s="16">
        <v>9313.6400908358173</v>
      </c>
      <c r="K2251" s="17">
        <f>gp_need_index[[#This Row],[Normalised weighted population (base year)]]/gp_need_index[[#This Row],[Registered population (base year)]]</f>
        <v>0.77729722217220032</v>
      </c>
      <c r="L2251" s="113">
        <v>12099.541802492451</v>
      </c>
      <c r="M2251" s="16">
        <v>9398.1113933068646</v>
      </c>
      <c r="N2251" s="17">
        <f>gp_need_index[[#This Row],[Normalised weighted population 2025/26]]/gp_need_index[[#This Row],[Registered population 2025/26]]</f>
        <v>0.77673283391366899</v>
      </c>
    </row>
    <row r="2252" spans="1:14" ht="13" x14ac:dyDescent="0.3">
      <c r="A2252" s="6" t="s">
        <v>2982</v>
      </c>
      <c r="B2252" s="1" t="s">
        <v>8815</v>
      </c>
      <c r="C2252" s="106" t="s">
        <v>6589</v>
      </c>
      <c r="D2252" s="106" t="s">
        <v>6710</v>
      </c>
      <c r="E2252" s="106" t="s">
        <v>6666</v>
      </c>
      <c r="F2252" s="62">
        <v>5366.7029393155808</v>
      </c>
      <c r="G2252" s="62">
        <v>85.983804740112589</v>
      </c>
      <c r="H2252" s="62">
        <v>461449.53763229918</v>
      </c>
      <c r="I2252" s="127">
        <v>7696.8333333333339</v>
      </c>
      <c r="J2252" s="16">
        <v>9032.2035968722448</v>
      </c>
      <c r="K2252" s="17">
        <f>gp_need_index[[#This Row],[Normalised weighted population (base year)]]/gp_need_index[[#This Row],[Registered population (base year)]]</f>
        <v>1.1734960607443206</v>
      </c>
      <c r="L2252" s="113">
        <v>7763.7613367937665</v>
      </c>
      <c r="M2252" s="16">
        <v>9114.1223734805662</v>
      </c>
      <c r="N2252" s="17">
        <f>gp_need_index[[#This Row],[Normalised weighted population 2025/26]]/gp_need_index[[#This Row],[Registered population 2025/26]]</f>
        <v>1.1739312915618894</v>
      </c>
    </row>
    <row r="2253" spans="1:14" ht="13" x14ac:dyDescent="0.3">
      <c r="A2253" s="6" t="s">
        <v>3016</v>
      </c>
      <c r="B2253" s="1" t="s">
        <v>8816</v>
      </c>
      <c r="C2253" s="106" t="s">
        <v>6349</v>
      </c>
      <c r="D2253" s="106" t="s">
        <v>6710</v>
      </c>
      <c r="E2253" s="106" t="s">
        <v>6592</v>
      </c>
      <c r="F2253" s="62">
        <v>5373.574144767992</v>
      </c>
      <c r="G2253" s="62">
        <v>182.21723514236936</v>
      </c>
      <c r="H2253" s="62">
        <v>979157.82349214552</v>
      </c>
      <c r="I2253" s="127">
        <v>13965.416666666666</v>
      </c>
      <c r="J2253" s="16">
        <v>19165.590371223989</v>
      </c>
      <c r="K2253" s="17">
        <f>gp_need_index[[#This Row],[Normalised weighted population (base year)]]/gp_need_index[[#This Row],[Registered population (base year)]]</f>
        <v>1.3723607987271407</v>
      </c>
      <c r="L2253" s="113">
        <v>14085.956552989886</v>
      </c>
      <c r="M2253" s="16">
        <v>19339.415252311763</v>
      </c>
      <c r="N2253" s="17">
        <f>gp_need_index[[#This Row],[Normalised weighted population 2025/26]]/gp_need_index[[#This Row],[Registered population 2025/26]]</f>
        <v>1.3729571846653734</v>
      </c>
    </row>
    <row r="2254" spans="1:14" ht="13" x14ac:dyDescent="0.3">
      <c r="A2254" s="6" t="s">
        <v>2978</v>
      </c>
      <c r="B2254" s="1" t="s">
        <v>8817</v>
      </c>
      <c r="C2254" s="106" t="s">
        <v>6589</v>
      </c>
      <c r="D2254" s="106" t="s">
        <v>6710</v>
      </c>
      <c r="E2254" s="106" t="s">
        <v>6666</v>
      </c>
      <c r="F2254" s="62">
        <v>5327.4506949491279</v>
      </c>
      <c r="G2254" s="62">
        <v>67.151460527730649</v>
      </c>
      <c r="H2254" s="62">
        <v>357746.09505530755</v>
      </c>
      <c r="I2254" s="127">
        <v>7338.083333333333</v>
      </c>
      <c r="J2254" s="16">
        <v>7002.3595279887832</v>
      </c>
      <c r="K2254" s="17">
        <f>gp_need_index[[#This Row],[Normalised weighted population (base year)]]/gp_need_index[[#This Row],[Registered population (base year)]]</f>
        <v>0.95424911518522548</v>
      </c>
      <c r="L2254" s="113">
        <v>7405.9730758322075</v>
      </c>
      <c r="M2254" s="16">
        <v>7065.8683627656146</v>
      </c>
      <c r="N2254" s="17">
        <f>gp_need_index[[#This Row],[Normalised weighted population 2025/26]]/gp_need_index[[#This Row],[Registered population 2025/26]]</f>
        <v>0.95407697144127468</v>
      </c>
    </row>
    <row r="2255" spans="1:14" ht="13" x14ac:dyDescent="0.3">
      <c r="A2255" s="6" t="s">
        <v>2905</v>
      </c>
      <c r="B2255" s="1" t="s">
        <v>8818</v>
      </c>
      <c r="C2255" s="106" t="s">
        <v>6428</v>
      </c>
      <c r="D2255" s="106" t="s">
        <v>6710</v>
      </c>
      <c r="E2255" s="106" t="s">
        <v>6593</v>
      </c>
      <c r="F2255" s="62">
        <v>5287.1635864257814</v>
      </c>
      <c r="G2255" s="62">
        <v>106.10417248429357</v>
      </c>
      <c r="H2255" s="62">
        <v>560990.11712679733</v>
      </c>
      <c r="I2255" s="127">
        <v>16606.083333333332</v>
      </c>
      <c r="J2255" s="16">
        <v>10980.56567511398</v>
      </c>
      <c r="K2255" s="17">
        <f>gp_need_index[[#This Row],[Normalised weighted population (base year)]]/gp_need_index[[#This Row],[Registered population (base year)]]</f>
        <v>0.66123753896096193</v>
      </c>
      <c r="L2255" s="113">
        <v>16810.694539178949</v>
      </c>
      <c r="M2255" s="16">
        <v>11080.155381759227</v>
      </c>
      <c r="N2255" s="17">
        <f>gp_need_index[[#This Row],[Normalised weighted population 2025/26]]/gp_need_index[[#This Row],[Registered population 2025/26]]</f>
        <v>0.65911348016798788</v>
      </c>
    </row>
    <row r="2256" spans="1:14" ht="13" x14ac:dyDescent="0.3">
      <c r="A2256" s="6" t="s">
        <v>6000</v>
      </c>
      <c r="B2256" s="1" t="s">
        <v>12525</v>
      </c>
      <c r="C2256" s="106" t="s">
        <v>6589</v>
      </c>
      <c r="D2256" s="106" t="s">
        <v>6710</v>
      </c>
      <c r="E2256" s="106" t="s">
        <v>6595</v>
      </c>
      <c r="F2256" s="62">
        <v>5204.8553779069771</v>
      </c>
      <c r="G2256" s="62">
        <v>51.021711214565094</v>
      </c>
      <c r="H2256" s="62">
        <v>265560.62800514587</v>
      </c>
      <c r="I2256" s="127">
        <v>6383.75</v>
      </c>
      <c r="J2256" s="16">
        <v>5197.9630790464153</v>
      </c>
      <c r="K2256" s="17">
        <f>gp_need_index[[#This Row],[Normalised weighted population (base year)]]/gp_need_index[[#This Row],[Registered population (base year)]]</f>
        <v>0.81424916061036468</v>
      </c>
      <c r="L2256" s="113">
        <v>6441.001738938071</v>
      </c>
      <c r="M2256" s="16">
        <v>5245.106699285242</v>
      </c>
      <c r="N2256" s="17">
        <f>gp_need_index[[#This Row],[Normalised weighted population 2025/26]]/gp_need_index[[#This Row],[Registered population 2025/26]]</f>
        <v>0.81433089321755159</v>
      </c>
    </row>
    <row r="2257" spans="1:14" ht="13" x14ac:dyDescent="0.3">
      <c r="A2257" s="6" t="s">
        <v>6018</v>
      </c>
      <c r="B2257" s="1" t="s">
        <v>8819</v>
      </c>
      <c r="C2257" s="106" t="s">
        <v>6589</v>
      </c>
      <c r="D2257" s="106" t="s">
        <v>6710</v>
      </c>
      <c r="E2257" s="106" t="s">
        <v>6667</v>
      </c>
      <c r="F2257" s="62">
        <v>5300.7416933710701</v>
      </c>
      <c r="G2257" s="62">
        <v>200.67971766779527</v>
      </c>
      <c r="H2257" s="62">
        <v>1063751.3464556173</v>
      </c>
      <c r="I2257" s="127">
        <v>21611.749999999996</v>
      </c>
      <c r="J2257" s="16">
        <v>20821.385555900502</v>
      </c>
      <c r="K2257" s="17">
        <f>gp_need_index[[#This Row],[Normalised weighted population (base year)]]/gp_need_index[[#This Row],[Registered population (base year)]]</f>
        <v>0.96342894748923646</v>
      </c>
      <c r="L2257" s="113">
        <v>21801.901510919175</v>
      </c>
      <c r="M2257" s="16">
        <v>21010.227892517029</v>
      </c>
      <c r="N2257" s="17">
        <f>gp_need_index[[#This Row],[Normalised weighted population 2025/26]]/gp_need_index[[#This Row],[Registered population 2025/26]]</f>
        <v>0.96368786373951609</v>
      </c>
    </row>
    <row r="2258" spans="1:14" ht="13" x14ac:dyDescent="0.3">
      <c r="A2258" s="6" t="s">
        <v>6008</v>
      </c>
      <c r="B2258" s="1" t="s">
        <v>8820</v>
      </c>
      <c r="C2258" s="106" t="s">
        <v>6589</v>
      </c>
      <c r="D2258" s="106" t="s">
        <v>6710</v>
      </c>
      <c r="E2258" s="106" t="s">
        <v>6667</v>
      </c>
      <c r="F2258" s="62">
        <v>5266.5282287597656</v>
      </c>
      <c r="G2258" s="62">
        <v>44.764167501638568</v>
      </c>
      <c r="H2258" s="62">
        <v>235751.75178431004</v>
      </c>
      <c r="I2258" s="127">
        <v>5108.9166666666661</v>
      </c>
      <c r="J2258" s="16">
        <v>4614.4976791198615</v>
      </c>
      <c r="K2258" s="17">
        <f>gp_need_index[[#This Row],[Normalised weighted population (base year)]]/gp_need_index[[#This Row],[Registered population (base year)]]</f>
        <v>0.90322429982609398</v>
      </c>
      <c r="L2258" s="113">
        <v>5159.5762200536392</v>
      </c>
      <c r="M2258" s="16">
        <v>4656.3494820028627</v>
      </c>
      <c r="N2258" s="17">
        <f>gp_need_index[[#This Row],[Normalised weighted population 2025/26]]/gp_need_index[[#This Row],[Registered population 2025/26]]</f>
        <v>0.90246742821728387</v>
      </c>
    </row>
    <row r="2259" spans="1:14" ht="13" x14ac:dyDescent="0.3">
      <c r="A2259" s="6" t="s">
        <v>2841</v>
      </c>
      <c r="B2259" s="1" t="s">
        <v>8821</v>
      </c>
      <c r="C2259" s="106" t="s">
        <v>6589</v>
      </c>
      <c r="D2259" s="106" t="s">
        <v>6710</v>
      </c>
      <c r="E2259" s="106" t="s">
        <v>6594</v>
      </c>
      <c r="F2259" s="62">
        <v>5299.3268041366182</v>
      </c>
      <c r="G2259" s="62">
        <v>87.802677802738529</v>
      </c>
      <c r="H2259" s="62">
        <v>465295.08395502355</v>
      </c>
      <c r="I2259" s="127">
        <v>11176.166666666668</v>
      </c>
      <c r="J2259" s="16">
        <v>9107.474573426407</v>
      </c>
      <c r="K2259" s="17">
        <f>gp_need_index[[#This Row],[Normalised weighted population (base year)]]/gp_need_index[[#This Row],[Registered population (base year)]]</f>
        <v>0.81490146353935367</v>
      </c>
      <c r="L2259" s="113">
        <v>11278.699275756739</v>
      </c>
      <c r="M2259" s="16">
        <v>9190.076030207656</v>
      </c>
      <c r="N2259" s="17">
        <f>gp_need_index[[#This Row],[Normalised weighted population 2025/26]]/gp_need_index[[#This Row],[Registered population 2025/26]]</f>
        <v>0.81481701085527458</v>
      </c>
    </row>
    <row r="2260" spans="1:14" ht="13" x14ac:dyDescent="0.3">
      <c r="A2260" s="6" t="s">
        <v>5959</v>
      </c>
      <c r="B2260" s="1" t="s">
        <v>8822</v>
      </c>
      <c r="C2260" s="106" t="s">
        <v>6589</v>
      </c>
      <c r="D2260" s="106" t="s">
        <v>6710</v>
      </c>
      <c r="E2260" s="106" t="s">
        <v>6598</v>
      </c>
      <c r="F2260" s="62">
        <v>5335.3300311748799</v>
      </c>
      <c r="G2260" s="62">
        <v>167.52937585396177</v>
      </c>
      <c r="H2260" s="62">
        <v>893824.51009762601</v>
      </c>
      <c r="I2260" s="127">
        <v>12630.66666666667</v>
      </c>
      <c r="J2260" s="16">
        <v>17495.314864762939</v>
      </c>
      <c r="K2260" s="17">
        <f>gp_need_index[[#This Row],[Normalised weighted population (base year)]]/gp_need_index[[#This Row],[Registered population (base year)]]</f>
        <v>1.3851457984347304</v>
      </c>
      <c r="L2260" s="113">
        <v>12733.438481074791</v>
      </c>
      <c r="M2260" s="16">
        <v>17653.990959109957</v>
      </c>
      <c r="N2260" s="17">
        <f>gp_need_index[[#This Row],[Normalised weighted population 2025/26]]/gp_need_index[[#This Row],[Registered population 2025/26]]</f>
        <v>1.3864276318881494</v>
      </c>
    </row>
    <row r="2261" spans="1:14" ht="13" x14ac:dyDescent="0.3">
      <c r="A2261" s="6" t="s">
        <v>3025</v>
      </c>
      <c r="B2261" s="1" t="s">
        <v>8823</v>
      </c>
      <c r="C2261" s="106" t="s">
        <v>6349</v>
      </c>
      <c r="D2261" s="106" t="s">
        <v>6710</v>
      </c>
      <c r="E2261" s="106" t="s">
        <v>6592</v>
      </c>
      <c r="F2261" s="62">
        <v>5314.0817515549152</v>
      </c>
      <c r="G2261" s="62">
        <v>133.37946911923603</v>
      </c>
      <c r="H2261" s="62">
        <v>708789.40287861449</v>
      </c>
      <c r="I2261" s="127">
        <v>11797</v>
      </c>
      <c r="J2261" s="16">
        <v>13873.521744010193</v>
      </c>
      <c r="K2261" s="17">
        <f>gp_need_index[[#This Row],[Normalised weighted population (base year)]]/gp_need_index[[#This Row],[Registered population (base year)]]</f>
        <v>1.1760211701288628</v>
      </c>
      <c r="L2261" s="113">
        <v>11904.295672288496</v>
      </c>
      <c r="M2261" s="16">
        <v>13999.349502023953</v>
      </c>
      <c r="N2261" s="17">
        <f>gp_need_index[[#This Row],[Normalised weighted population 2025/26]]/gp_need_index[[#This Row],[Registered population 2025/26]]</f>
        <v>1.1759914141424128</v>
      </c>
    </row>
    <row r="2262" spans="1:14" ht="13" x14ac:dyDescent="0.3">
      <c r="A2262" s="6" t="s">
        <v>2977</v>
      </c>
      <c r="B2262" s="1" t="s">
        <v>8824</v>
      </c>
      <c r="C2262" s="106" t="s">
        <v>6589</v>
      </c>
      <c r="D2262" s="106" t="s">
        <v>6710</v>
      </c>
      <c r="E2262" s="106" t="s">
        <v>6666</v>
      </c>
      <c r="F2262" s="62">
        <v>5292.1439363326153</v>
      </c>
      <c r="G2262" s="62">
        <v>123.9847474028232</v>
      </c>
      <c r="H2262" s="62">
        <v>656145.12916558178</v>
      </c>
      <c r="I2262" s="127">
        <v>12754.166666666668</v>
      </c>
      <c r="J2262" s="16">
        <v>12843.086648494997</v>
      </c>
      <c r="K2262" s="17">
        <f>gp_need_index[[#This Row],[Normalised weighted population (base year)]]/gp_need_index[[#This Row],[Registered population (base year)]]</f>
        <v>1.0069718378434496</v>
      </c>
      <c r="L2262" s="113">
        <v>12868.400619237611</v>
      </c>
      <c r="M2262" s="16">
        <v>12959.568737814119</v>
      </c>
      <c r="N2262" s="17">
        <f>gp_need_index[[#This Row],[Normalised weighted population 2025/26]]/gp_need_index[[#This Row],[Registered population 2025/26]]</f>
        <v>1.0070846503208966</v>
      </c>
    </row>
    <row r="2263" spans="1:14" ht="13" x14ac:dyDescent="0.3">
      <c r="A2263" s="6" t="s">
        <v>2993</v>
      </c>
      <c r="B2263" s="1" t="s">
        <v>8825</v>
      </c>
      <c r="C2263" s="106" t="s">
        <v>6589</v>
      </c>
      <c r="D2263" s="106" t="s">
        <v>6710</v>
      </c>
      <c r="E2263" s="106" t="s">
        <v>6666</v>
      </c>
      <c r="F2263" s="62">
        <v>5282.7031022892443</v>
      </c>
      <c r="G2263" s="62">
        <v>57.662287211011815</v>
      </c>
      <c r="H2263" s="62">
        <v>304612.74353470554</v>
      </c>
      <c r="I2263" s="127">
        <v>5467.4166666666679</v>
      </c>
      <c r="J2263" s="16">
        <v>5962.3514456734629</v>
      </c>
      <c r="K2263" s="17">
        <f>gp_need_index[[#This Row],[Normalised weighted population (base year)]]/gp_need_index[[#This Row],[Registered population (base year)]]</f>
        <v>1.0905244303080606</v>
      </c>
      <c r="L2263" s="113">
        <v>5513.3949059849656</v>
      </c>
      <c r="M2263" s="16">
        <v>6016.4277882735742</v>
      </c>
      <c r="N2263" s="17">
        <f>gp_need_index[[#This Row],[Normalised weighted population 2025/26]]/gp_need_index[[#This Row],[Registered population 2025/26]]</f>
        <v>1.0912383188337462</v>
      </c>
    </row>
    <row r="2264" spans="1:14" ht="13" x14ac:dyDescent="0.3">
      <c r="A2264" s="6" t="s">
        <v>2882</v>
      </c>
      <c r="B2264" s="1" t="s">
        <v>8826</v>
      </c>
      <c r="C2264" s="106" t="s">
        <v>6428</v>
      </c>
      <c r="D2264" s="106" t="s">
        <v>6710</v>
      </c>
      <c r="E2264" s="106" t="s">
        <v>6587</v>
      </c>
      <c r="F2264" s="62">
        <v>5354.8327419704865</v>
      </c>
      <c r="G2264" s="62">
        <v>98.341232584277961</v>
      </c>
      <c r="H2264" s="62">
        <v>526600.85212802654</v>
      </c>
      <c r="I2264" s="127">
        <v>9251.7499999999982</v>
      </c>
      <c r="J2264" s="16">
        <v>10307.445826279723</v>
      </c>
      <c r="K2264" s="17">
        <f>gp_need_index[[#This Row],[Normalised weighted population (base year)]]/gp_need_index[[#This Row],[Registered population (base year)]]</f>
        <v>1.1141076905752669</v>
      </c>
      <c r="L2264" s="113">
        <v>9337.9895483907912</v>
      </c>
      <c r="M2264" s="16">
        <v>10400.930582573057</v>
      </c>
      <c r="N2264" s="17">
        <f>gp_need_index[[#This Row],[Normalised weighted population 2025/26]]/gp_need_index[[#This Row],[Registered population 2025/26]]</f>
        <v>1.1138297519689815</v>
      </c>
    </row>
    <row r="2265" spans="1:14" ht="13" x14ac:dyDescent="0.3">
      <c r="A2265" s="6" t="s">
        <v>5970</v>
      </c>
      <c r="B2265" s="1" t="s">
        <v>8827</v>
      </c>
      <c r="C2265" s="106" t="s">
        <v>6589</v>
      </c>
      <c r="D2265" s="106" t="s">
        <v>6710</v>
      </c>
      <c r="E2265" s="106" t="s">
        <v>6598</v>
      </c>
      <c r="F2265" s="62">
        <v>5353.5430094401045</v>
      </c>
      <c r="G2265" s="62">
        <v>44.093563200171218</v>
      </c>
      <c r="H2265" s="62">
        <v>236056.78703158206</v>
      </c>
      <c r="I2265" s="127">
        <v>3821.6666666666661</v>
      </c>
      <c r="J2265" s="16">
        <v>4620.4683004617309</v>
      </c>
      <c r="K2265" s="17">
        <f>gp_need_index[[#This Row],[Normalised weighted population (base year)]]/gp_need_index[[#This Row],[Registered population (base year)]]</f>
        <v>1.2090191802342081</v>
      </c>
      <c r="L2265" s="113">
        <v>3855.6706800704337</v>
      </c>
      <c r="M2265" s="16">
        <v>4662.3742546922604</v>
      </c>
      <c r="N2265" s="17">
        <f>gp_need_index[[#This Row],[Normalised weighted population 2025/26]]/gp_need_index[[#This Row],[Registered population 2025/26]]</f>
        <v>1.2092252273493156</v>
      </c>
    </row>
    <row r="2266" spans="1:14" ht="13" x14ac:dyDescent="0.3">
      <c r="A2266" s="6" t="s">
        <v>6007</v>
      </c>
      <c r="B2266" s="1" t="s">
        <v>8828</v>
      </c>
      <c r="C2266" s="106" t="s">
        <v>6589</v>
      </c>
      <c r="D2266" s="106" t="s">
        <v>6710</v>
      </c>
      <c r="E2266" s="106" t="s">
        <v>6667</v>
      </c>
      <c r="F2266" s="62">
        <v>5477.2174595424103</v>
      </c>
      <c r="G2266" s="62">
        <v>107.36135101338002</v>
      </c>
      <c r="H2266" s="62">
        <v>588041.46625054628</v>
      </c>
      <c r="I2266" s="127">
        <v>7218.4166666666679</v>
      </c>
      <c r="J2266" s="16">
        <v>11510.056492483627</v>
      </c>
      <c r="K2266" s="17">
        <f>gp_need_index[[#This Row],[Normalised weighted population (base year)]]/gp_need_index[[#This Row],[Registered population (base year)]]</f>
        <v>1.5945403298253715</v>
      </c>
      <c r="L2266" s="113">
        <v>7278.903184284336</v>
      </c>
      <c r="M2266" s="16">
        <v>11614.448486800875</v>
      </c>
      <c r="N2266" s="17">
        <f>gp_need_index[[#This Row],[Normalised weighted population 2025/26]]/gp_need_index[[#This Row],[Registered population 2025/26]]</f>
        <v>1.5956316759202522</v>
      </c>
    </row>
    <row r="2267" spans="1:14" ht="13" x14ac:dyDescent="0.3">
      <c r="A2267" s="6" t="s">
        <v>5950</v>
      </c>
      <c r="B2267" s="1" t="s">
        <v>8829</v>
      </c>
      <c r="C2267" s="106" t="s">
        <v>6589</v>
      </c>
      <c r="D2267" s="106" t="s">
        <v>6710</v>
      </c>
      <c r="E2267" s="106" t="s">
        <v>6596</v>
      </c>
      <c r="F2267" s="62">
        <v>5249.6807735048487</v>
      </c>
      <c r="G2267" s="62">
        <v>66.876626849401134</v>
      </c>
      <c r="H2267" s="62">
        <v>351080.94216815929</v>
      </c>
      <c r="I2267" s="127">
        <v>7086.5</v>
      </c>
      <c r="J2267" s="16">
        <v>6871.8988535889439</v>
      </c>
      <c r="K2267" s="17">
        <f>gp_need_index[[#This Row],[Normalised weighted population (base year)]]/gp_need_index[[#This Row],[Registered population (base year)]]</f>
        <v>0.96971690588992365</v>
      </c>
      <c r="L2267" s="113">
        <v>7154.6396100768579</v>
      </c>
      <c r="M2267" s="16">
        <v>6934.224457858656</v>
      </c>
      <c r="N2267" s="17">
        <f>gp_need_index[[#This Row],[Normalised weighted population 2025/26]]/gp_need_index[[#This Row],[Registered population 2025/26]]</f>
        <v>0.96919269673517017</v>
      </c>
    </row>
    <row r="2268" spans="1:14" ht="13" x14ac:dyDescent="0.3">
      <c r="A2268" s="6" t="s">
        <v>6017</v>
      </c>
      <c r="B2268" s="1" t="s">
        <v>8830</v>
      </c>
      <c r="C2268" s="106" t="s">
        <v>6589</v>
      </c>
      <c r="D2268" s="106" t="s">
        <v>6710</v>
      </c>
      <c r="E2268" s="106" t="s">
        <v>6667</v>
      </c>
      <c r="F2268" s="62">
        <v>5417.0959379944625</v>
      </c>
      <c r="G2268" s="62">
        <v>99.42852511988778</v>
      </c>
      <c r="H2268" s="62">
        <v>538613.85954772448</v>
      </c>
      <c r="I2268" s="127">
        <v>9904.9166666666661</v>
      </c>
      <c r="J2268" s="16">
        <v>10542.582975581428</v>
      </c>
      <c r="K2268" s="17">
        <f>gp_need_index[[#This Row],[Normalised weighted population (base year)]]/gp_need_index[[#This Row],[Registered population (base year)]]</f>
        <v>1.0643787656549117</v>
      </c>
      <c r="L2268" s="113">
        <v>9990.2782858682986</v>
      </c>
      <c r="M2268" s="16">
        <v>10638.200339648643</v>
      </c>
      <c r="N2268" s="17">
        <f>gp_need_index[[#This Row],[Normalised weighted population 2025/26]]/gp_need_index[[#This Row],[Registered population 2025/26]]</f>
        <v>1.0648552558037208</v>
      </c>
    </row>
    <row r="2269" spans="1:14" ht="13" x14ac:dyDescent="0.3">
      <c r="A2269" s="6" t="s">
        <v>3007</v>
      </c>
      <c r="B2269" s="1" t="s">
        <v>8831</v>
      </c>
      <c r="C2269" s="106" t="s">
        <v>6349</v>
      </c>
      <c r="D2269" s="106" t="s">
        <v>6710</v>
      </c>
      <c r="E2269" s="106" t="s">
        <v>6592</v>
      </c>
      <c r="F2269" s="62">
        <v>5372.3973144531246</v>
      </c>
      <c r="G2269" s="62">
        <v>49.98873639937058</v>
      </c>
      <c r="H2269" s="62">
        <v>268559.35318488366</v>
      </c>
      <c r="I2269" s="127">
        <v>4731.416666666667</v>
      </c>
      <c r="J2269" s="16">
        <v>5256.6587632883648</v>
      </c>
      <c r="K2269" s="17">
        <f>gp_need_index[[#This Row],[Normalised weighted population (base year)]]/gp_need_index[[#This Row],[Registered population (base year)]]</f>
        <v>1.1110115920083903</v>
      </c>
      <c r="L2269" s="113">
        <v>4775.3021636298736</v>
      </c>
      <c r="M2269" s="16">
        <v>5304.3347318731639</v>
      </c>
      <c r="N2269" s="17">
        <f>gp_need_index[[#This Row],[Normalised weighted population 2025/26]]/gp_need_index[[#This Row],[Registered population 2025/26]]</f>
        <v>1.1107851503665171</v>
      </c>
    </row>
    <row r="2270" spans="1:14" ht="13" x14ac:dyDescent="0.3">
      <c r="A2270" s="6" t="s">
        <v>2999</v>
      </c>
      <c r="B2270" s="1" t="s">
        <v>6761</v>
      </c>
      <c r="C2270" s="106" t="s">
        <v>6349</v>
      </c>
      <c r="D2270" s="106" t="s">
        <v>6710</v>
      </c>
      <c r="E2270" s="106" t="s">
        <v>6592</v>
      </c>
      <c r="F2270" s="62">
        <v>5276.0886589499078</v>
      </c>
      <c r="G2270" s="62">
        <v>82.391308719731867</v>
      </c>
      <c r="H2270" s="62">
        <v>434703.84953221795</v>
      </c>
      <c r="I2270" s="127">
        <v>7875.7499999999991</v>
      </c>
      <c r="J2270" s="16">
        <v>8508.6956495073227</v>
      </c>
      <c r="K2270" s="17">
        <f>gp_need_index[[#This Row],[Normalised weighted population (base year)]]/gp_need_index[[#This Row],[Registered population (base year)]]</f>
        <v>1.0803663967885375</v>
      </c>
      <c r="L2270" s="113">
        <v>7947.9961508476008</v>
      </c>
      <c r="M2270" s="16">
        <v>8585.8664008820542</v>
      </c>
      <c r="N2270" s="17">
        <f>gp_need_index[[#This Row],[Normalised weighted population 2025/26]]/gp_need_index[[#This Row],[Registered population 2025/26]]</f>
        <v>1.0802554804919513</v>
      </c>
    </row>
    <row r="2271" spans="1:14" ht="13" x14ac:dyDescent="0.3">
      <c r="A2271" s="6" t="s">
        <v>2857</v>
      </c>
      <c r="B2271" s="1" t="s">
        <v>7585</v>
      </c>
      <c r="C2271" s="106" t="s">
        <v>6589</v>
      </c>
      <c r="D2271" s="106" t="s">
        <v>6710</v>
      </c>
      <c r="E2271" s="106" t="s">
        <v>6594</v>
      </c>
      <c r="F2271" s="62">
        <v>5213.6503118699593</v>
      </c>
      <c r="G2271" s="62">
        <v>118.36884026195033</v>
      </c>
      <c r="H2271" s="62">
        <v>617133.74094740266</v>
      </c>
      <c r="I2271" s="127">
        <v>13876.166666666668</v>
      </c>
      <c r="J2271" s="16">
        <v>12079.495459757063</v>
      </c>
      <c r="K2271" s="17">
        <f>gp_need_index[[#This Row],[Normalised weighted population (base year)]]/gp_need_index[[#This Row],[Registered population (base year)]]</f>
        <v>0.87052107040299764</v>
      </c>
      <c r="L2271" s="113">
        <v>14000.295459495203</v>
      </c>
      <c r="M2271" s="16">
        <v>12189.052056826215</v>
      </c>
      <c r="N2271" s="17">
        <f>gp_need_index[[#This Row],[Normalised weighted population 2025/26]]/gp_need_index[[#This Row],[Registered population 2025/26]]</f>
        <v>0.87062820153266285</v>
      </c>
    </row>
    <row r="2272" spans="1:14" ht="13" x14ac:dyDescent="0.3">
      <c r="A2272" s="6" t="s">
        <v>2856</v>
      </c>
      <c r="B2272" s="1" t="s">
        <v>8832</v>
      </c>
      <c r="C2272" s="106" t="s">
        <v>6589</v>
      </c>
      <c r="D2272" s="106" t="s">
        <v>6710</v>
      </c>
      <c r="E2272" s="106" t="s">
        <v>6597</v>
      </c>
      <c r="F2272" s="62">
        <v>5302.537732110507</v>
      </c>
      <c r="G2272" s="62">
        <v>79.887309323025349</v>
      </c>
      <c r="H2272" s="62">
        <v>423605.4720021254</v>
      </c>
      <c r="I2272" s="127">
        <v>6594.4166666666661</v>
      </c>
      <c r="J2272" s="16">
        <v>8291.4610501162515</v>
      </c>
      <c r="K2272" s="17">
        <f>gp_need_index[[#This Row],[Normalised weighted population (base year)]]/gp_need_index[[#This Row],[Registered population (base year)]]</f>
        <v>1.2573456409006991</v>
      </c>
      <c r="L2272" s="113">
        <v>6645.0992428322652</v>
      </c>
      <c r="M2272" s="16">
        <v>8366.6615632840767</v>
      </c>
      <c r="N2272" s="17">
        <f>gp_need_index[[#This Row],[Normalised weighted population 2025/26]]/gp_need_index[[#This Row],[Registered population 2025/26]]</f>
        <v>1.2590724769549189</v>
      </c>
    </row>
    <row r="2273" spans="1:14" ht="13" x14ac:dyDescent="0.3">
      <c r="A2273" s="6" t="s">
        <v>6023</v>
      </c>
      <c r="B2273" s="1" t="s">
        <v>8833</v>
      </c>
      <c r="C2273" s="106" t="s">
        <v>6589</v>
      </c>
      <c r="D2273" s="106" t="s">
        <v>6710</v>
      </c>
      <c r="E2273" s="106" t="s">
        <v>6667</v>
      </c>
      <c r="F2273" s="62">
        <v>5212.3879582331729</v>
      </c>
      <c r="G2273" s="62">
        <v>30.721446209560735</v>
      </c>
      <c r="H2273" s="62">
        <v>160132.09628222254</v>
      </c>
      <c r="I2273" s="127">
        <v>2895.3333333333335</v>
      </c>
      <c r="J2273" s="16">
        <v>3134.3528989891138</v>
      </c>
      <c r="K2273" s="17">
        <f>gp_need_index[[#This Row],[Normalised weighted population (base year)]]/gp_need_index[[#This Row],[Registered population (base year)]]</f>
        <v>1.0825533844079369</v>
      </c>
      <c r="L2273" s="113">
        <v>2922.1582038438937</v>
      </c>
      <c r="M2273" s="16">
        <v>3162.780331142309</v>
      </c>
      <c r="N2273" s="17">
        <f>gp_need_index[[#This Row],[Normalised weighted population 2025/26]]/gp_need_index[[#This Row],[Registered population 2025/26]]</f>
        <v>1.0823439767846565</v>
      </c>
    </row>
    <row r="2274" spans="1:14" ht="13" x14ac:dyDescent="0.3">
      <c r="A2274" s="6" t="s">
        <v>2981</v>
      </c>
      <c r="B2274" s="1" t="s">
        <v>8834</v>
      </c>
      <c r="C2274" s="106" t="s">
        <v>6589</v>
      </c>
      <c r="D2274" s="106" t="s">
        <v>6710</v>
      </c>
      <c r="E2274" s="106" t="s">
        <v>6666</v>
      </c>
      <c r="F2274" s="62">
        <v>5439.2089715254933</v>
      </c>
      <c r="G2274" s="62">
        <v>58.052125730019249</v>
      </c>
      <c r="H2274" s="62">
        <v>315757.64308684663</v>
      </c>
      <c r="I2274" s="127">
        <v>4375.333333333333</v>
      </c>
      <c r="J2274" s="16">
        <v>6180.4966459875232</v>
      </c>
      <c r="K2274" s="17">
        <f>gp_need_index[[#This Row],[Normalised weighted population (base year)]]/gp_need_index[[#This Row],[Registered population (base year)]]</f>
        <v>1.4125773227154175</v>
      </c>
      <c r="L2274" s="113">
        <v>4413.7434156282516</v>
      </c>
      <c r="M2274" s="16">
        <v>6236.5514856112068</v>
      </c>
      <c r="N2274" s="17">
        <f>gp_need_index[[#This Row],[Normalised weighted population 2025/26]]/gp_need_index[[#This Row],[Registered population 2025/26]]</f>
        <v>1.4129846024870245</v>
      </c>
    </row>
    <row r="2275" spans="1:14" ht="13" x14ac:dyDescent="0.3">
      <c r="A2275" s="6" t="s">
        <v>3023</v>
      </c>
      <c r="B2275" s="1" t="s">
        <v>8835</v>
      </c>
      <c r="C2275" s="106" t="s">
        <v>6349</v>
      </c>
      <c r="D2275" s="106" t="s">
        <v>6710</v>
      </c>
      <c r="E2275" s="106" t="s">
        <v>6591</v>
      </c>
      <c r="F2275" s="62">
        <v>5445.349028771665</v>
      </c>
      <c r="G2275" s="62">
        <v>312.01334307278961</v>
      </c>
      <c r="H2275" s="62">
        <v>1699021.5546652153</v>
      </c>
      <c r="I2275" s="127">
        <v>23368.75</v>
      </c>
      <c r="J2275" s="16">
        <v>33255.875985813305</v>
      </c>
      <c r="K2275" s="17">
        <f>gp_need_index[[#This Row],[Normalised weighted population (base year)]]/gp_need_index[[#This Row],[Registered population (base year)]]</f>
        <v>1.4230917779433347</v>
      </c>
      <c r="L2275" s="113">
        <v>23565.935231643925</v>
      </c>
      <c r="M2275" s="16">
        <v>33557.494593783929</v>
      </c>
      <c r="N2275" s="17">
        <f>gp_need_index[[#This Row],[Normalised weighted population 2025/26]]/gp_need_index[[#This Row],[Registered population 2025/26]]</f>
        <v>1.423983146178027</v>
      </c>
    </row>
    <row r="2276" spans="1:14" ht="13" x14ac:dyDescent="0.3">
      <c r="A2276" s="6" t="s">
        <v>2866</v>
      </c>
      <c r="B2276" s="1" t="s">
        <v>8836</v>
      </c>
      <c r="C2276" s="106" t="s">
        <v>6589</v>
      </c>
      <c r="D2276" s="106" t="s">
        <v>6710</v>
      </c>
      <c r="E2276" s="106" t="s">
        <v>6590</v>
      </c>
      <c r="F2276" s="62">
        <v>5218.1757486979168</v>
      </c>
      <c r="G2276" s="62">
        <v>38.236329456990205</v>
      </c>
      <c r="H2276" s="62">
        <v>199523.88709169006</v>
      </c>
      <c r="I2276" s="127">
        <v>5549.1666666666661</v>
      </c>
      <c r="J2276" s="16">
        <v>3905.3899152186596</v>
      </c>
      <c r="K2276" s="17">
        <f>gp_need_index[[#This Row],[Normalised weighted population (base year)]]/gp_need_index[[#This Row],[Registered population (base year)]]</f>
        <v>0.70377953120023906</v>
      </c>
      <c r="L2276" s="113">
        <v>5601.1320215652813</v>
      </c>
      <c r="M2276" s="16">
        <v>3940.8103705485169</v>
      </c>
      <c r="N2276" s="17">
        <f>gp_need_index[[#This Row],[Normalised weighted population 2025/26]]/gp_need_index[[#This Row],[Registered population 2025/26]]</f>
        <v>0.70357391244765299</v>
      </c>
    </row>
    <row r="2277" spans="1:14" ht="13" x14ac:dyDescent="0.3">
      <c r="A2277" s="6" t="s">
        <v>3002</v>
      </c>
      <c r="B2277" s="1" t="s">
        <v>8837</v>
      </c>
      <c r="C2277" s="106" t="s">
        <v>6349</v>
      </c>
      <c r="D2277" s="106" t="s">
        <v>6710</v>
      </c>
      <c r="E2277" s="106" t="s">
        <v>6592</v>
      </c>
      <c r="F2277" s="62">
        <v>5151.31982421875</v>
      </c>
      <c r="G2277" s="62">
        <v>37.203006291581723</v>
      </c>
      <c r="H2277" s="62">
        <v>191644.5838303598</v>
      </c>
      <c r="I2277" s="127">
        <v>4164.25</v>
      </c>
      <c r="J2277" s="16">
        <v>3751.1640130257674</v>
      </c>
      <c r="K2277" s="17">
        <f>gp_need_index[[#This Row],[Normalised weighted population (base year)]]/gp_need_index[[#This Row],[Registered population (base year)]]</f>
        <v>0.90080182818653232</v>
      </c>
      <c r="L2277" s="113">
        <v>4204.99523216136</v>
      </c>
      <c r="M2277" s="16">
        <v>3785.1856959416218</v>
      </c>
      <c r="N2277" s="17">
        <f>gp_need_index[[#This Row],[Normalised weighted population 2025/26]]/gp_need_index[[#This Row],[Registered population 2025/26]]</f>
        <v>0.90016408746224508</v>
      </c>
    </row>
    <row r="2278" spans="1:14" ht="13" x14ac:dyDescent="0.3">
      <c r="A2278" s="6" t="s">
        <v>5969</v>
      </c>
      <c r="B2278" s="1" t="s">
        <v>8838</v>
      </c>
      <c r="C2278" s="106" t="s">
        <v>6589</v>
      </c>
      <c r="D2278" s="106" t="s">
        <v>6710</v>
      </c>
      <c r="E2278" s="106" t="s">
        <v>6598</v>
      </c>
      <c r="F2278" s="62">
        <v>5308.9772581335619</v>
      </c>
      <c r="G2278" s="62">
        <v>92.581569508329437</v>
      </c>
      <c r="H2278" s="62">
        <v>491513.44704203261</v>
      </c>
      <c r="I2278" s="127">
        <v>7070.333333333333</v>
      </c>
      <c r="J2278" s="16">
        <v>9620.6609005677401</v>
      </c>
      <c r="K2278" s="17">
        <f>gp_need_index[[#This Row],[Normalised weighted population (base year)]]/gp_need_index[[#This Row],[Registered population (base year)]]</f>
        <v>1.3607082505163934</v>
      </c>
      <c r="L2278" s="113">
        <v>7126.770275763065</v>
      </c>
      <c r="M2278" s="16">
        <v>9707.9167692696956</v>
      </c>
      <c r="N2278" s="17">
        <f>gp_need_index[[#This Row],[Normalised weighted population 2025/26]]/gp_need_index[[#This Row],[Registered population 2025/26]]</f>
        <v>1.3621761883197878</v>
      </c>
    </row>
    <row r="2279" spans="1:14" ht="13" x14ac:dyDescent="0.3">
      <c r="A2279" s="6" t="s">
        <v>2985</v>
      </c>
      <c r="B2279" s="1" t="s">
        <v>8839</v>
      </c>
      <c r="C2279" s="106" t="s">
        <v>6589</v>
      </c>
      <c r="D2279" s="106" t="s">
        <v>6710</v>
      </c>
      <c r="E2279" s="106" t="s">
        <v>6666</v>
      </c>
      <c r="F2279" s="62">
        <v>5342.9191011469411</v>
      </c>
      <c r="G2279" s="62">
        <v>89.434828801475575</v>
      </c>
      <c r="H2279" s="62">
        <v>477843.05511121044</v>
      </c>
      <c r="I2279" s="127">
        <v>10177.5</v>
      </c>
      <c r="J2279" s="16">
        <v>9353.0828598533208</v>
      </c>
      <c r="K2279" s="17">
        <f>gp_need_index[[#This Row],[Normalised weighted population (base year)]]/gp_need_index[[#This Row],[Registered population (base year)]]</f>
        <v>0.91899610511946161</v>
      </c>
      <c r="L2279" s="113">
        <v>10268.010926732928</v>
      </c>
      <c r="M2279" s="16">
        <v>9437.9118937848361</v>
      </c>
      <c r="N2279" s="17">
        <f>gp_need_index[[#This Row],[Normalised weighted population 2025/26]]/gp_need_index[[#This Row],[Registered population 2025/26]]</f>
        <v>0.91915678324933259</v>
      </c>
    </row>
    <row r="2280" spans="1:14" ht="13" x14ac:dyDescent="0.3">
      <c r="A2280" s="6" t="s">
        <v>2855</v>
      </c>
      <c r="B2280" s="1" t="s">
        <v>8840</v>
      </c>
      <c r="C2280" s="106" t="s">
        <v>6589</v>
      </c>
      <c r="D2280" s="106" t="s">
        <v>6710</v>
      </c>
      <c r="E2280" s="106" t="s">
        <v>6597</v>
      </c>
      <c r="F2280" s="62">
        <v>5271.1541680230039</v>
      </c>
      <c r="G2280" s="62">
        <v>86.897847832006434</v>
      </c>
      <c r="H2280" s="62">
        <v>458051.95279190945</v>
      </c>
      <c r="I2280" s="127">
        <v>6809.1666666666661</v>
      </c>
      <c r="J2280" s="16">
        <v>8965.7008148486548</v>
      </c>
      <c r="K2280" s="17">
        <f>gp_need_index[[#This Row],[Normalised weighted population (base year)]]/gp_need_index[[#This Row],[Registered population (base year)]]</f>
        <v>1.3167104366440321</v>
      </c>
      <c r="L2280" s="113">
        <v>6865.7267312975691</v>
      </c>
      <c r="M2280" s="16">
        <v>9047.0164355951765</v>
      </c>
      <c r="N2280" s="17">
        <f>gp_need_index[[#This Row],[Normalised weighted population 2025/26]]/gp_need_index[[#This Row],[Registered population 2025/26]]</f>
        <v>1.3177070381135545</v>
      </c>
    </row>
    <row r="2281" spans="1:14" ht="13" x14ac:dyDescent="0.3">
      <c r="A2281" s="6" t="s">
        <v>2992</v>
      </c>
      <c r="B2281" s="1" t="s">
        <v>8841</v>
      </c>
      <c r="C2281" s="106" t="s">
        <v>6589</v>
      </c>
      <c r="D2281" s="106" t="s">
        <v>6710</v>
      </c>
      <c r="E2281" s="106" t="s">
        <v>6666</v>
      </c>
      <c r="F2281" s="62">
        <v>5210.980712890625</v>
      </c>
      <c r="G2281" s="62">
        <v>30.630877485719157</v>
      </c>
      <c r="H2281" s="62">
        <v>159616.9117969982</v>
      </c>
      <c r="I2281" s="127">
        <v>2599.25</v>
      </c>
      <c r="J2281" s="16">
        <v>3124.26891194175</v>
      </c>
      <c r="K2281" s="17">
        <f>gp_need_index[[#This Row],[Normalised weighted population (base year)]]/gp_need_index[[#This Row],[Registered population (base year)]]</f>
        <v>1.2019886166939502</v>
      </c>
      <c r="L2281" s="113">
        <v>2620.968356832077</v>
      </c>
      <c r="M2281" s="16">
        <v>3152.6048860278861</v>
      </c>
      <c r="N2281" s="17">
        <f>gp_need_index[[#This Row],[Normalised weighted population 2025/26]]/gp_need_index[[#This Row],[Registered population 2025/26]]</f>
        <v>1.2028397358594554</v>
      </c>
    </row>
    <row r="2282" spans="1:14" ht="13" x14ac:dyDescent="0.3">
      <c r="A2282" s="6" t="s">
        <v>2987</v>
      </c>
      <c r="B2282" s="1" t="s">
        <v>8842</v>
      </c>
      <c r="C2282" s="106" t="s">
        <v>6589</v>
      </c>
      <c r="D2282" s="106" t="s">
        <v>6710</v>
      </c>
      <c r="E2282" s="106" t="s">
        <v>6666</v>
      </c>
      <c r="F2282" s="62">
        <v>5293.9310058593746</v>
      </c>
      <c r="G2282" s="62">
        <v>23.375420245260642</v>
      </c>
      <c r="H2282" s="62">
        <v>123747.86201137827</v>
      </c>
      <c r="I2282" s="127">
        <v>2722.0833333333339</v>
      </c>
      <c r="J2282" s="16">
        <v>2422.1844280079445</v>
      </c>
      <c r="K2282" s="17">
        <f>gp_need_index[[#This Row],[Normalised weighted population (base year)]]/gp_need_index[[#This Row],[Registered population (base year)]]</f>
        <v>0.88982743413731291</v>
      </c>
      <c r="L2282" s="113">
        <v>2747.5864782571953</v>
      </c>
      <c r="M2282" s="16">
        <v>2444.1527531164315</v>
      </c>
      <c r="N2282" s="17">
        <f>gp_need_index[[#This Row],[Normalised weighted population 2025/26]]/gp_need_index[[#This Row],[Registered population 2025/26]]</f>
        <v>0.88956353965854684</v>
      </c>
    </row>
    <row r="2283" spans="1:14" ht="13" x14ac:dyDescent="0.3">
      <c r="A2283" s="6" t="s">
        <v>5986</v>
      </c>
      <c r="B2283" s="1" t="s">
        <v>8843</v>
      </c>
      <c r="C2283" s="106" t="s">
        <v>6589</v>
      </c>
      <c r="D2283" s="106" t="s">
        <v>6710</v>
      </c>
      <c r="E2283" s="106" t="s">
        <v>6595</v>
      </c>
      <c r="F2283" s="62">
        <v>5186.2026475694447</v>
      </c>
      <c r="G2283" s="62">
        <v>43.859552829291566</v>
      </c>
      <c r="H2283" s="62">
        <v>227464.52900448386</v>
      </c>
      <c r="I2283" s="127">
        <v>5541.333333333333</v>
      </c>
      <c r="J2283" s="16">
        <v>4452.2873456041034</v>
      </c>
      <c r="K2283" s="17">
        <f>gp_need_index[[#This Row],[Normalised weighted population (base year)]]/gp_need_index[[#This Row],[Registered population (base year)]]</f>
        <v>0.80346860182942192</v>
      </c>
      <c r="L2283" s="113">
        <v>5591.2791714482555</v>
      </c>
      <c r="M2283" s="16">
        <v>4492.6679602070444</v>
      </c>
      <c r="N2283" s="17">
        <f>gp_need_index[[#This Row],[Normalised weighted population 2025/26]]/gp_need_index[[#This Row],[Registered population 2025/26]]</f>
        <v>0.8035134398491055</v>
      </c>
    </row>
    <row r="2284" spans="1:14" ht="13" x14ac:dyDescent="0.3">
      <c r="A2284" s="6" t="s">
        <v>2991</v>
      </c>
      <c r="B2284" s="1" t="s">
        <v>8844</v>
      </c>
      <c r="C2284" s="106" t="s">
        <v>6589</v>
      </c>
      <c r="D2284" s="106" t="s">
        <v>6710</v>
      </c>
      <c r="E2284" s="106" t="s">
        <v>6666</v>
      </c>
      <c r="F2284" s="62">
        <v>5425.7282427619484</v>
      </c>
      <c r="G2284" s="62">
        <v>68.460504258475083</v>
      </c>
      <c r="H2284" s="62">
        <v>371448.09146893292</v>
      </c>
      <c r="I2284" s="127">
        <v>5539.9166666666679</v>
      </c>
      <c r="J2284" s="16">
        <v>7270.5561804905656</v>
      </c>
      <c r="K2284" s="17">
        <f>gp_need_index[[#This Row],[Normalised weighted population (base year)]]/gp_need_index[[#This Row],[Registered population (base year)]]</f>
        <v>1.3123945030142867</v>
      </c>
      <c r="L2284" s="113">
        <v>5581.5382376571506</v>
      </c>
      <c r="M2284" s="16">
        <v>7336.4974606200458</v>
      </c>
      <c r="N2284" s="17">
        <f>gp_need_index[[#This Row],[Normalised weighted population 2025/26]]/gp_need_index[[#This Row],[Registered population 2025/26]]</f>
        <v>1.3144221446200355</v>
      </c>
    </row>
    <row r="2285" spans="1:14" ht="13" x14ac:dyDescent="0.3">
      <c r="A2285" s="6" t="s">
        <v>6010</v>
      </c>
      <c r="B2285" s="1" t="s">
        <v>8845</v>
      </c>
      <c r="C2285" s="106" t="s">
        <v>6589</v>
      </c>
      <c r="D2285" s="106" t="s">
        <v>6710</v>
      </c>
      <c r="E2285" s="106" t="s">
        <v>6667</v>
      </c>
      <c r="F2285" s="62">
        <v>5376.875282689145</v>
      </c>
      <c r="G2285" s="62">
        <v>30.93823893558374</v>
      </c>
      <c r="H2285" s="62">
        <v>166351.05222267113</v>
      </c>
      <c r="I2285" s="127">
        <v>2568.25</v>
      </c>
      <c r="J2285" s="16">
        <v>3256.0799170772084</v>
      </c>
      <c r="K2285" s="17">
        <f>gp_need_index[[#This Row],[Normalised weighted population (base year)]]/gp_need_index[[#This Row],[Registered population (base year)]]</f>
        <v>1.2678204680530354</v>
      </c>
      <c r="L2285" s="113">
        <v>2589.7748070068901</v>
      </c>
      <c r="M2285" s="16">
        <v>3285.6113686753824</v>
      </c>
      <c r="N2285" s="17">
        <f>gp_need_index[[#This Row],[Normalised weighted population 2025/26]]/gp_need_index[[#This Row],[Registered population 2025/26]]</f>
        <v>1.2686861266029148</v>
      </c>
    </row>
    <row r="2286" spans="1:14" ht="13" x14ac:dyDescent="0.3">
      <c r="A2286" s="6" t="s">
        <v>2983</v>
      </c>
      <c r="B2286" s="1" t="s">
        <v>8846</v>
      </c>
      <c r="C2286" s="106" t="s">
        <v>6589</v>
      </c>
      <c r="D2286" s="106" t="s">
        <v>6710</v>
      </c>
      <c r="E2286" s="106" t="s">
        <v>6666</v>
      </c>
      <c r="F2286" s="62">
        <v>5366.9831891741069</v>
      </c>
      <c r="G2286" s="62">
        <v>58.830132290763956</v>
      </c>
      <c r="H2286" s="62">
        <v>315740.33102141897</v>
      </c>
      <c r="I2286" s="127">
        <v>5212.25</v>
      </c>
      <c r="J2286" s="16">
        <v>6180.1577874843224</v>
      </c>
      <c r="K2286" s="17">
        <f>gp_need_index[[#This Row],[Normalised weighted population (base year)]]/gp_need_index[[#This Row],[Registered population (base year)]]</f>
        <v>1.185698649812331</v>
      </c>
      <c r="L2286" s="113">
        <v>5257.0092450751836</v>
      </c>
      <c r="M2286" s="16">
        <v>6236.2095537855621</v>
      </c>
      <c r="N2286" s="17">
        <f>gp_need_index[[#This Row],[Normalised weighted population 2025/26]]/gp_need_index[[#This Row],[Registered population 2025/26]]</f>
        <v>1.1862656622922441</v>
      </c>
    </row>
    <row r="2287" spans="1:14" ht="13" x14ac:dyDescent="0.3">
      <c r="A2287" s="6" t="s">
        <v>2906</v>
      </c>
      <c r="B2287" s="1" t="s">
        <v>8847</v>
      </c>
      <c r="C2287" s="106" t="s">
        <v>6428</v>
      </c>
      <c r="D2287" s="106" t="s">
        <v>6710</v>
      </c>
      <c r="E2287" s="106" t="s">
        <v>6587</v>
      </c>
      <c r="F2287" s="62">
        <v>5344.8112527598505</v>
      </c>
      <c r="G2287" s="62">
        <v>103.50115820365144</v>
      </c>
      <c r="H2287" s="62">
        <v>553194.15504055377</v>
      </c>
      <c r="I2287" s="127">
        <v>9983.4166666666642</v>
      </c>
      <c r="J2287" s="16">
        <v>10827.971055217409</v>
      </c>
      <c r="K2287" s="17">
        <f>gp_need_index[[#This Row],[Normalised weighted population (base year)]]/gp_need_index[[#This Row],[Registered population (base year)]]</f>
        <v>1.0845957267686326</v>
      </c>
      <c r="L2287" s="113">
        <v>10071.646606477561</v>
      </c>
      <c r="M2287" s="16">
        <v>10926.176784581268</v>
      </c>
      <c r="N2287" s="17">
        <f>gp_need_index[[#This Row],[Normalised weighted population 2025/26]]/gp_need_index[[#This Row],[Registered population 2025/26]]</f>
        <v>1.0848451312374401</v>
      </c>
    </row>
    <row r="2288" spans="1:14" ht="13" x14ac:dyDescent="0.3">
      <c r="A2288" s="6" t="s">
        <v>2893</v>
      </c>
      <c r="B2288" s="1" t="s">
        <v>8848</v>
      </c>
      <c r="C2288" s="106" t="s">
        <v>6428</v>
      </c>
      <c r="D2288" s="106" t="s">
        <v>6710</v>
      </c>
      <c r="E2288" s="106" t="s">
        <v>6587</v>
      </c>
      <c r="F2288" s="62">
        <v>5305.1431297019672</v>
      </c>
      <c r="G2288" s="62">
        <v>45.099634280762928</v>
      </c>
      <c r="H2288" s="62">
        <v>239260.01495666077</v>
      </c>
      <c r="I2288" s="127">
        <v>7511.8333333333339</v>
      </c>
      <c r="J2288" s="16">
        <v>4683.1668285281994</v>
      </c>
      <c r="K2288" s="17">
        <f>gp_need_index[[#This Row],[Normalised weighted population (base year)]]/gp_need_index[[#This Row],[Registered population (base year)]]</f>
        <v>0.62343859624080211</v>
      </c>
      <c r="L2288" s="113">
        <v>7587.0825208256647</v>
      </c>
      <c r="M2288" s="16">
        <v>4725.6414354312756</v>
      </c>
      <c r="N2288" s="17">
        <f>gp_need_index[[#This Row],[Normalised weighted population 2025/26]]/gp_need_index[[#This Row],[Registered population 2025/26]]</f>
        <v>0.62285357019116849</v>
      </c>
    </row>
    <row r="2289" spans="1:14" ht="13" x14ac:dyDescent="0.3">
      <c r="A2289" s="6" t="s">
        <v>5951</v>
      </c>
      <c r="B2289" s="1" t="s">
        <v>8849</v>
      </c>
      <c r="C2289" s="106" t="s">
        <v>6589</v>
      </c>
      <c r="D2289" s="106" t="s">
        <v>6710</v>
      </c>
      <c r="E2289" s="106" t="s">
        <v>6596</v>
      </c>
      <c r="F2289" s="62">
        <v>5217.1304168701172</v>
      </c>
      <c r="G2289" s="62">
        <v>71.796090041577457</v>
      </c>
      <c r="H2289" s="62">
        <v>374569.56516825949</v>
      </c>
      <c r="I2289" s="127">
        <v>9803.25</v>
      </c>
      <c r="J2289" s="16">
        <v>7331.6544884859786</v>
      </c>
      <c r="K2289" s="17">
        <f>gp_need_index[[#This Row],[Normalised weighted population (base year)]]/gp_need_index[[#This Row],[Registered population (base year)]]</f>
        <v>0.74787998760472074</v>
      </c>
      <c r="L2289" s="113">
        <v>9898.8411263044873</v>
      </c>
      <c r="M2289" s="16">
        <v>7398.1499078783918</v>
      </c>
      <c r="N2289" s="17">
        <f>gp_need_index[[#This Row],[Normalised weighted population 2025/26]]/gp_need_index[[#This Row],[Registered population 2025/26]]</f>
        <v>0.7473753557089694</v>
      </c>
    </row>
    <row r="2290" spans="1:14" ht="13" x14ac:dyDescent="0.3">
      <c r="A2290" s="6" t="s">
        <v>3012</v>
      </c>
      <c r="B2290" s="1" t="s">
        <v>8850</v>
      </c>
      <c r="C2290" s="106" t="s">
        <v>6349</v>
      </c>
      <c r="D2290" s="106" t="s">
        <v>6710</v>
      </c>
      <c r="E2290" s="106" t="s">
        <v>6592</v>
      </c>
      <c r="F2290" s="62">
        <v>5400.0617124495966</v>
      </c>
      <c r="G2290" s="62">
        <v>44.674674336064001</v>
      </c>
      <c r="H2290" s="62">
        <v>241245.99839833382</v>
      </c>
      <c r="I2290" s="127">
        <v>4498.6666666666661</v>
      </c>
      <c r="J2290" s="16">
        <v>4722.0395661134335</v>
      </c>
      <c r="K2290" s="17">
        <f>gp_need_index[[#This Row],[Normalised weighted population (base year)]]/gp_need_index[[#This Row],[Registered population (base year)]]</f>
        <v>1.0496531341390265</v>
      </c>
      <c r="L2290" s="113">
        <v>4539.7552215128826</v>
      </c>
      <c r="M2290" s="16">
        <v>4764.8667345007862</v>
      </c>
      <c r="N2290" s="17">
        <f>gp_need_index[[#This Row],[Normalised weighted population 2025/26]]/gp_need_index[[#This Row],[Registered population 2025/26]]</f>
        <v>1.0495867072130125</v>
      </c>
    </row>
    <row r="2291" spans="1:14" ht="13" x14ac:dyDescent="0.3">
      <c r="A2291" s="6" t="s">
        <v>2975</v>
      </c>
      <c r="B2291" s="1" t="s">
        <v>8851</v>
      </c>
      <c r="C2291" s="106" t="s">
        <v>6589</v>
      </c>
      <c r="D2291" s="106" t="s">
        <v>6710</v>
      </c>
      <c r="E2291" s="106" t="s">
        <v>6666</v>
      </c>
      <c r="F2291" s="62">
        <v>5320.5932992788457</v>
      </c>
      <c r="G2291" s="62">
        <v>60.146483556202909</v>
      </c>
      <c r="H2291" s="62">
        <v>320014.97738431848</v>
      </c>
      <c r="I2291" s="127">
        <v>5314.416666666667</v>
      </c>
      <c r="J2291" s="16">
        <v>6263.8277732696442</v>
      </c>
      <c r="K2291" s="17">
        <f>gp_need_index[[#This Row],[Normalised weighted population (base year)]]/gp_need_index[[#This Row],[Registered population (base year)]]</f>
        <v>1.1786482254125685</v>
      </c>
      <c r="L2291" s="113">
        <v>5361.848070655532</v>
      </c>
      <c r="M2291" s="16">
        <v>6320.6383956795689</v>
      </c>
      <c r="N2291" s="17">
        <f>gp_need_index[[#This Row],[Normalised weighted population 2025/26]]/gp_need_index[[#This Row],[Registered population 2025/26]]</f>
        <v>1.1788171377460936</v>
      </c>
    </row>
    <row r="2292" spans="1:14" ht="13" x14ac:dyDescent="0.3">
      <c r="A2292" s="6" t="s">
        <v>2887</v>
      </c>
      <c r="B2292" s="1" t="s">
        <v>8852</v>
      </c>
      <c r="C2292" s="106" t="s">
        <v>6428</v>
      </c>
      <c r="D2292" s="106" t="s">
        <v>6710</v>
      </c>
      <c r="E2292" s="106" t="s">
        <v>6587</v>
      </c>
      <c r="F2292" s="62">
        <v>5269.973276499155</v>
      </c>
      <c r="G2292" s="62">
        <v>47.559238939800494</v>
      </c>
      <c r="H2292" s="62">
        <v>250635.91826338661</v>
      </c>
      <c r="I2292" s="127">
        <v>5035.0833333333339</v>
      </c>
      <c r="J2292" s="16">
        <v>4905.833591381378</v>
      </c>
      <c r="K2292" s="17">
        <f>gp_need_index[[#This Row],[Normalised weighted population (base year)]]/gp_need_index[[#This Row],[Registered population (base year)]]</f>
        <v>0.97433016826230168</v>
      </c>
      <c r="L2292" s="113">
        <v>5083.1890833331126</v>
      </c>
      <c r="M2292" s="16">
        <v>4950.3277042232467</v>
      </c>
      <c r="N2292" s="17">
        <f>gp_need_index[[#This Row],[Normalised weighted population 2025/26]]/gp_need_index[[#This Row],[Registered population 2025/26]]</f>
        <v>0.97386259355460625</v>
      </c>
    </row>
    <row r="2293" spans="1:14" ht="13" x14ac:dyDescent="0.3">
      <c r="A2293" s="6" t="s">
        <v>5955</v>
      </c>
      <c r="B2293" s="1" t="s">
        <v>8853</v>
      </c>
      <c r="C2293" s="106" t="s">
        <v>6589</v>
      </c>
      <c r="D2293" s="106" t="s">
        <v>6710</v>
      </c>
      <c r="E2293" s="106" t="s">
        <v>6598</v>
      </c>
      <c r="F2293" s="62">
        <v>5274.2114122178818</v>
      </c>
      <c r="G2293" s="62">
        <v>57.70980579500366</v>
      </c>
      <c r="H2293" s="62">
        <v>304373.71632088599</v>
      </c>
      <c r="I2293" s="127">
        <v>5151.916666666667</v>
      </c>
      <c r="J2293" s="16">
        <v>5957.6728355886225</v>
      </c>
      <c r="K2293" s="17">
        <f>gp_need_index[[#This Row],[Normalised weighted population (base year)]]/gp_need_index[[#This Row],[Registered population (base year)]]</f>
        <v>1.1563993016686906</v>
      </c>
      <c r="L2293" s="113">
        <v>5196.1819770782186</v>
      </c>
      <c r="M2293" s="16">
        <v>6011.7067449098267</v>
      </c>
      <c r="N2293" s="17">
        <f>gp_need_index[[#This Row],[Normalised weighted population 2025/26]]/gp_need_index[[#This Row],[Registered population 2025/26]]</f>
        <v>1.1569469220726123</v>
      </c>
    </row>
    <row r="2294" spans="1:14" ht="13" x14ac:dyDescent="0.3">
      <c r="A2294" s="6" t="s">
        <v>6013</v>
      </c>
      <c r="B2294" s="1" t="s">
        <v>8854</v>
      </c>
      <c r="C2294" s="106" t="s">
        <v>6589</v>
      </c>
      <c r="D2294" s="106" t="s">
        <v>6710</v>
      </c>
      <c r="E2294" s="106" t="s">
        <v>6667</v>
      </c>
      <c r="F2294" s="62">
        <v>5322.1795014880954</v>
      </c>
      <c r="G2294" s="62">
        <v>25.229195345161372</v>
      </c>
      <c r="H2294" s="62">
        <v>134274.30630505673</v>
      </c>
      <c r="I2294" s="127">
        <v>3208.416666666667</v>
      </c>
      <c r="J2294" s="16">
        <v>2628.224266078817</v>
      </c>
      <c r="K2294" s="17">
        <f>gp_need_index[[#This Row],[Normalised weighted population (base year)]]/gp_need_index[[#This Row],[Registered population (base year)]]</f>
        <v>0.8191655072061973</v>
      </c>
      <c r="L2294" s="113">
        <v>3238.1712971237525</v>
      </c>
      <c r="M2294" s="16">
        <v>2652.0612970115603</v>
      </c>
      <c r="N2294" s="17">
        <f>gp_need_index[[#This Row],[Normalised weighted population 2025/26]]/gp_need_index[[#This Row],[Registered population 2025/26]]</f>
        <v>0.8189996926250338</v>
      </c>
    </row>
    <row r="2295" spans="1:14" ht="13" x14ac:dyDescent="0.3">
      <c r="A2295" s="6" t="s">
        <v>2890</v>
      </c>
      <c r="B2295" s="1" t="s">
        <v>8855</v>
      </c>
      <c r="C2295" s="106" t="s">
        <v>6428</v>
      </c>
      <c r="D2295" s="106" t="s">
        <v>6710</v>
      </c>
      <c r="E2295" s="106" t="s">
        <v>6587</v>
      </c>
      <c r="F2295" s="62">
        <v>5292.0491129557295</v>
      </c>
      <c r="G2295" s="62">
        <v>19.126877223302802</v>
      </c>
      <c r="H2295" s="62">
        <v>101220.37364319274</v>
      </c>
      <c r="I2295" s="127">
        <v>2801.25</v>
      </c>
      <c r="J2295" s="16">
        <v>1981.2416057187647</v>
      </c>
      <c r="K2295" s="17">
        <f>gp_need_index[[#This Row],[Normalised weighted population (base year)]]/gp_need_index[[#This Row],[Registered population (base year)]]</f>
        <v>0.7072705419790325</v>
      </c>
      <c r="L2295" s="113">
        <v>2827.9650091000458</v>
      </c>
      <c r="M2295" s="16">
        <v>1999.2107410206074</v>
      </c>
      <c r="N2295" s="17">
        <f>gp_need_index[[#This Row],[Normalised weighted population 2025/26]]/gp_need_index[[#This Row],[Registered population 2025/26]]</f>
        <v>0.70694323818979077</v>
      </c>
    </row>
    <row r="2296" spans="1:14" ht="13" x14ac:dyDescent="0.3">
      <c r="A2296" s="6" t="s">
        <v>6029</v>
      </c>
      <c r="B2296" s="1" t="s">
        <v>8856</v>
      </c>
      <c r="C2296" s="106" t="s">
        <v>6589</v>
      </c>
      <c r="D2296" s="106" t="s">
        <v>6710</v>
      </c>
      <c r="E2296" s="106" t="s">
        <v>6667</v>
      </c>
      <c r="F2296" s="62">
        <v>5343.6436253597858</v>
      </c>
      <c r="G2296" s="62">
        <v>78.876545419195693</v>
      </c>
      <c r="H2296" s="62">
        <v>421488.14911968668</v>
      </c>
      <c r="I2296" s="127">
        <v>8594.25</v>
      </c>
      <c r="J2296" s="16">
        <v>8250.0175339895941</v>
      </c>
      <c r="K2296" s="17">
        <f>gp_need_index[[#This Row],[Normalised weighted population (base year)]]/gp_need_index[[#This Row],[Registered population (base year)]]</f>
        <v>0.95994618890416195</v>
      </c>
      <c r="L2296" s="113">
        <v>8670.2973536554782</v>
      </c>
      <c r="M2296" s="16">
        <v>8324.8421696538808</v>
      </c>
      <c r="N2296" s="17">
        <f>gp_need_index[[#This Row],[Normalised weighted population 2025/26]]/gp_need_index[[#This Row],[Registered population 2025/26]]</f>
        <v>0.96015647792564462</v>
      </c>
    </row>
    <row r="2297" spans="1:14" ht="13" x14ac:dyDescent="0.3">
      <c r="A2297" s="6" t="s">
        <v>5984</v>
      </c>
      <c r="B2297" s="1" t="s">
        <v>8857</v>
      </c>
      <c r="C2297" s="106" t="s">
        <v>6589</v>
      </c>
      <c r="D2297" s="106" t="s">
        <v>6710</v>
      </c>
      <c r="E2297" s="106" t="s">
        <v>6595</v>
      </c>
      <c r="F2297" s="62">
        <v>5228.816080729167</v>
      </c>
      <c r="G2297" s="62">
        <v>42.826908408997816</v>
      </c>
      <c r="H2297" s="62">
        <v>223934.02737688296</v>
      </c>
      <c r="I2297" s="127">
        <v>4163.833333333333</v>
      </c>
      <c r="J2297" s="16">
        <v>4383.1829107764106</v>
      </c>
      <c r="K2297" s="17">
        <f>gp_need_index[[#This Row],[Normalised weighted population (base year)]]/gp_need_index[[#This Row],[Registered population (base year)]]</f>
        <v>1.0526797207964802</v>
      </c>
      <c r="L2297" s="113">
        <v>4199.7657839938074</v>
      </c>
      <c r="M2297" s="16">
        <v>4422.9367734800417</v>
      </c>
      <c r="N2297" s="17">
        <f>gp_need_index[[#This Row],[Normalised weighted population 2025/26]]/gp_need_index[[#This Row],[Registered population 2025/26]]</f>
        <v>1.0531389132072044</v>
      </c>
    </row>
    <row r="2298" spans="1:14" ht="13" x14ac:dyDescent="0.3">
      <c r="A2298" s="6" t="s">
        <v>3005</v>
      </c>
      <c r="B2298" s="1" t="s">
        <v>8858</v>
      </c>
      <c r="C2298" s="106" t="s">
        <v>6349</v>
      </c>
      <c r="D2298" s="106" t="s">
        <v>6710</v>
      </c>
      <c r="E2298" s="106" t="s">
        <v>6591</v>
      </c>
      <c r="F2298" s="62">
        <v>5397.1473632812504</v>
      </c>
      <c r="G2298" s="62">
        <v>41.821896308933198</v>
      </c>
      <c r="H2298" s="62">
        <v>225718.93739118066</v>
      </c>
      <c r="I2298" s="127">
        <v>3875.333333333333</v>
      </c>
      <c r="J2298" s="16">
        <v>4418.1199284489248</v>
      </c>
      <c r="K2298" s="17">
        <f>gp_need_index[[#This Row],[Normalised weighted population (base year)]]/gp_need_index[[#This Row],[Registered population (base year)]]</f>
        <v>1.1400619116933404</v>
      </c>
      <c r="L2298" s="113">
        <v>3910.2000221280568</v>
      </c>
      <c r="M2298" s="16">
        <v>4458.1906570995397</v>
      </c>
      <c r="N2298" s="17">
        <f>gp_need_index[[#This Row],[Normalised weighted population 2025/26]]/gp_need_index[[#This Row],[Registered population 2025/26]]</f>
        <v>1.1401438882590074</v>
      </c>
    </row>
    <row r="2299" spans="1:14" ht="13" x14ac:dyDescent="0.3">
      <c r="A2299" s="6" t="s">
        <v>2979</v>
      </c>
      <c r="B2299" s="1" t="s">
        <v>8859</v>
      </c>
      <c r="C2299" s="106" t="s">
        <v>6589</v>
      </c>
      <c r="D2299" s="106" t="s">
        <v>6710</v>
      </c>
      <c r="E2299" s="106" t="s">
        <v>6666</v>
      </c>
      <c r="F2299" s="62">
        <v>5283.647135416667</v>
      </c>
      <c r="G2299" s="62">
        <v>24.582417193356541</v>
      </c>
      <c r="H2299" s="62">
        <v>129884.81818529571</v>
      </c>
      <c r="I2299" s="127">
        <v>2421.8333333333335</v>
      </c>
      <c r="J2299" s="16">
        <v>2542.3064199213341</v>
      </c>
      <c r="K2299" s="17">
        <f>gp_need_index[[#This Row],[Normalised weighted population (base year)]]/gp_need_index[[#This Row],[Registered population (base year)]]</f>
        <v>1.0497445818958091</v>
      </c>
      <c r="L2299" s="113">
        <v>2444.0296425156876</v>
      </c>
      <c r="M2299" s="16">
        <v>2565.3642074755867</v>
      </c>
      <c r="N2299" s="17">
        <f>gp_need_index[[#This Row],[Normalised weighted population 2025/26]]/gp_need_index[[#This Row],[Registered population 2025/26]]</f>
        <v>1.0496452918774779</v>
      </c>
    </row>
    <row r="2300" spans="1:14" ht="13" x14ac:dyDescent="0.3">
      <c r="A2300" s="6" t="s">
        <v>2976</v>
      </c>
      <c r="B2300" s="1" t="s">
        <v>8860</v>
      </c>
      <c r="C2300" s="106" t="s">
        <v>6589</v>
      </c>
      <c r="D2300" s="106" t="s">
        <v>6710</v>
      </c>
      <c r="E2300" s="106" t="s">
        <v>6666</v>
      </c>
      <c r="F2300" s="62">
        <v>5321.9331531059452</v>
      </c>
      <c r="G2300" s="62">
        <v>78.717230940114547</v>
      </c>
      <c r="H2300" s="62">
        <v>418927.84106089268</v>
      </c>
      <c r="I2300" s="127">
        <v>5126.083333333333</v>
      </c>
      <c r="J2300" s="16">
        <v>8199.9032272846925</v>
      </c>
      <c r="K2300" s="17">
        <f>gp_need_index[[#This Row],[Normalised weighted population (base year)]]/gp_need_index[[#This Row],[Registered population (base year)]]</f>
        <v>1.599642981604154</v>
      </c>
      <c r="L2300" s="113">
        <v>5165.9095663933276</v>
      </c>
      <c r="M2300" s="16">
        <v>8274.2733445524646</v>
      </c>
      <c r="N2300" s="17">
        <f>gp_need_index[[#This Row],[Normalised weighted population 2025/26]]/gp_need_index[[#This Row],[Registered population 2025/26]]</f>
        <v>1.6017069672261601</v>
      </c>
    </row>
    <row r="2301" spans="1:14" ht="13" x14ac:dyDescent="0.3">
      <c r="A2301" s="6" t="s">
        <v>2891</v>
      </c>
      <c r="B2301" s="1" t="s">
        <v>8861</v>
      </c>
      <c r="C2301" s="106" t="s">
        <v>6428</v>
      </c>
      <c r="D2301" s="106" t="s">
        <v>6710</v>
      </c>
      <c r="E2301" s="106" t="s">
        <v>6587</v>
      </c>
      <c r="F2301" s="62">
        <v>5291.3936889648439</v>
      </c>
      <c r="G2301" s="62">
        <v>44.751660314335972</v>
      </c>
      <c r="H2301" s="62">
        <v>236798.65295797584</v>
      </c>
      <c r="I2301" s="127">
        <v>4511.4166666666661</v>
      </c>
      <c r="J2301" s="16">
        <v>4634.9892470491995</v>
      </c>
      <c r="K2301" s="17">
        <f>gp_need_index[[#This Row],[Normalised weighted population (base year)]]/gp_need_index[[#This Row],[Registered population (base year)]]</f>
        <v>1.0273910812307738</v>
      </c>
      <c r="L2301" s="113">
        <v>4553.6716053258515</v>
      </c>
      <c r="M2301" s="16">
        <v>4677.0269009438125</v>
      </c>
      <c r="N2301" s="17">
        <f>gp_need_index[[#This Row],[Normalised weighted population 2025/26]]/gp_need_index[[#This Row],[Registered population 2025/26]]</f>
        <v>1.0270891944587501</v>
      </c>
    </row>
    <row r="2302" spans="1:14" ht="13" x14ac:dyDescent="0.3">
      <c r="A2302" s="6" t="s">
        <v>2853</v>
      </c>
      <c r="B2302" s="1" t="s">
        <v>8862</v>
      </c>
      <c r="C2302" s="106" t="s">
        <v>6589</v>
      </c>
      <c r="D2302" s="106" t="s">
        <v>6710</v>
      </c>
      <c r="E2302" s="106" t="s">
        <v>6597</v>
      </c>
      <c r="F2302" s="62">
        <v>5262.1648856026786</v>
      </c>
      <c r="G2302" s="62">
        <v>30.855594880812454</v>
      </c>
      <c r="H2302" s="62">
        <v>162367.22790619306</v>
      </c>
      <c r="I2302" s="127">
        <v>2556.666666666667</v>
      </c>
      <c r="J2302" s="16">
        <v>3178.102349897863</v>
      </c>
      <c r="K2302" s="17">
        <f>gp_need_index[[#This Row],[Normalised weighted population (base year)]]/gp_need_index[[#This Row],[Registered population (base year)]]</f>
        <v>1.2430648043929058</v>
      </c>
      <c r="L2302" s="113">
        <v>2577.8953137366889</v>
      </c>
      <c r="M2302" s="16">
        <v>3206.9265735380186</v>
      </c>
      <c r="N2302" s="17">
        <f>gp_need_index[[#This Row],[Normalised weighted population 2025/26]]/gp_need_index[[#This Row],[Registered population 2025/26]]</f>
        <v>1.2440096215115661</v>
      </c>
    </row>
    <row r="2303" spans="1:14" ht="13" x14ac:dyDescent="0.3">
      <c r="A2303" s="6" t="s">
        <v>2899</v>
      </c>
      <c r="B2303" s="1" t="s">
        <v>8007</v>
      </c>
      <c r="C2303" s="106" t="s">
        <v>6428</v>
      </c>
      <c r="D2303" s="106" t="s">
        <v>6710</v>
      </c>
      <c r="E2303" s="106" t="s">
        <v>6593</v>
      </c>
      <c r="F2303" s="62">
        <v>5307.8717334602452</v>
      </c>
      <c r="G2303" s="62">
        <v>201.96156022274812</v>
      </c>
      <c r="H2303" s="62">
        <v>1071986.0567518538</v>
      </c>
      <c r="I2303" s="127">
        <v>17486.083333333332</v>
      </c>
      <c r="J2303" s="16">
        <v>20982.568033920743</v>
      </c>
      <c r="K2303" s="17">
        <f>gp_need_index[[#This Row],[Normalised weighted population (base year)]]/gp_need_index[[#This Row],[Registered population (base year)]]</f>
        <v>1.1999581400782953</v>
      </c>
      <c r="L2303" s="113">
        <v>17626.661276119052</v>
      </c>
      <c r="M2303" s="16">
        <v>21172.872236544659</v>
      </c>
      <c r="N2303" s="17">
        <f>gp_need_index[[#This Row],[Normalised weighted population 2025/26]]/gp_need_index[[#This Row],[Registered population 2025/26]]</f>
        <v>1.2011844957405566</v>
      </c>
    </row>
    <row r="2304" spans="1:14" ht="13" x14ac:dyDescent="0.3">
      <c r="A2304" s="6" t="s">
        <v>5967</v>
      </c>
      <c r="B2304" s="1" t="s">
        <v>8863</v>
      </c>
      <c r="C2304" s="106" t="s">
        <v>6589</v>
      </c>
      <c r="D2304" s="106" t="s">
        <v>6710</v>
      </c>
      <c r="E2304" s="106" t="s">
        <v>6598</v>
      </c>
      <c r="F2304" s="62">
        <v>5261.6673803084932</v>
      </c>
      <c r="G2304" s="62">
        <v>54.289360023593602</v>
      </c>
      <c r="H2304" s="62">
        <v>285652.55473396636</v>
      </c>
      <c r="I2304" s="127">
        <v>4530.9166666666661</v>
      </c>
      <c r="J2304" s="16">
        <v>5591.2333243679132</v>
      </c>
      <c r="K2304" s="17">
        <f>gp_need_index[[#This Row],[Normalised weighted population (base year)]]/gp_need_index[[#This Row],[Registered population (base year)]]</f>
        <v>1.234018132688657</v>
      </c>
      <c r="L2304" s="113">
        <v>4568.119387633129</v>
      </c>
      <c r="M2304" s="16">
        <v>5641.9437616107698</v>
      </c>
      <c r="N2304" s="17">
        <f>gp_need_index[[#This Row],[Normalised weighted population 2025/26]]/gp_need_index[[#This Row],[Registered population 2025/26]]</f>
        <v>1.2350692446621934</v>
      </c>
    </row>
    <row r="2305" spans="1:14" ht="13" x14ac:dyDescent="0.3">
      <c r="A2305" s="6" t="s">
        <v>2994</v>
      </c>
      <c r="B2305" s="1" t="s">
        <v>8864</v>
      </c>
      <c r="C2305" s="106" t="s">
        <v>6589</v>
      </c>
      <c r="D2305" s="106" t="s">
        <v>6710</v>
      </c>
      <c r="E2305" s="106" t="s">
        <v>6666</v>
      </c>
      <c r="F2305" s="62">
        <v>5263.3500037560098</v>
      </c>
      <c r="G2305" s="62">
        <v>111.56816448676329</v>
      </c>
      <c r="H2305" s="62">
        <v>587222.2989704567</v>
      </c>
      <c r="I2305" s="127">
        <v>7766.5</v>
      </c>
      <c r="J2305" s="16">
        <v>11494.022484319637</v>
      </c>
      <c r="K2305" s="17">
        <f>gp_need_index[[#This Row],[Normalised weighted population (base year)]]/gp_need_index[[#This Row],[Registered population (base year)]]</f>
        <v>1.4799488166252028</v>
      </c>
      <c r="L2305" s="113">
        <v>7833.2058034854763</v>
      </c>
      <c r="M2305" s="16">
        <v>11598.269056058793</v>
      </c>
      <c r="N2305" s="17">
        <f>gp_need_index[[#This Row],[Normalised weighted population 2025/26]]/gp_need_index[[#This Row],[Registered population 2025/26]]</f>
        <v>1.4806541979144743</v>
      </c>
    </row>
    <row r="2306" spans="1:14" ht="13" x14ac:dyDescent="0.3">
      <c r="A2306" s="6" t="s">
        <v>5952</v>
      </c>
      <c r="B2306" s="1" t="s">
        <v>8865</v>
      </c>
      <c r="C2306" s="106" t="s">
        <v>6589</v>
      </c>
      <c r="D2306" s="106" t="s">
        <v>6710</v>
      </c>
      <c r="E2306" s="106" t="s">
        <v>6598</v>
      </c>
      <c r="F2306" s="62">
        <v>5310.1603393554688</v>
      </c>
      <c r="G2306" s="62">
        <v>44.494875018962873</v>
      </c>
      <c r="H2306" s="62">
        <v>236274.92063027507</v>
      </c>
      <c r="I2306" s="127">
        <v>4227.9166666666661</v>
      </c>
      <c r="J2306" s="16">
        <v>4624.7379484167877</v>
      </c>
      <c r="K2306" s="17">
        <f>gp_need_index[[#This Row],[Normalised weighted population (base year)]]/gp_need_index[[#This Row],[Registered population (base year)]]</f>
        <v>1.0938574037843987</v>
      </c>
      <c r="L2306" s="113">
        <v>4264.6045551991738</v>
      </c>
      <c r="M2306" s="16">
        <v>4666.6826267895794</v>
      </c>
      <c r="N2306" s="17">
        <f>gp_need_index[[#This Row],[Normalised weighted population 2025/26]]/gp_need_index[[#This Row],[Registered population 2025/26]]</f>
        <v>1.094282615512431</v>
      </c>
    </row>
    <row r="2307" spans="1:14" ht="13" x14ac:dyDescent="0.3">
      <c r="A2307" s="6" t="s">
        <v>6016</v>
      </c>
      <c r="B2307" s="1" t="s">
        <v>12526</v>
      </c>
      <c r="C2307" s="106" t="s">
        <v>6589</v>
      </c>
      <c r="D2307" s="106" t="s">
        <v>6710</v>
      </c>
      <c r="E2307" s="106" t="s">
        <v>6667</v>
      </c>
      <c r="F2307" s="62">
        <v>5223.6110442405525</v>
      </c>
      <c r="G2307" s="62">
        <v>38.390603378534152</v>
      </c>
      <c r="H2307" s="62">
        <v>200537.57980316968</v>
      </c>
      <c r="I2307" s="127">
        <v>4458.25</v>
      </c>
      <c r="J2307" s="16">
        <v>3925.231475796937</v>
      </c>
      <c r="K2307" s="17">
        <f>gp_need_index[[#This Row],[Normalised weighted population (base year)]]/gp_need_index[[#This Row],[Registered population (base year)]]</f>
        <v>0.88044220844433063</v>
      </c>
      <c r="L2307" s="113">
        <v>4498.3786154488589</v>
      </c>
      <c r="M2307" s="16">
        <v>3960.8318868099382</v>
      </c>
      <c r="N2307" s="17">
        <f>gp_need_index[[#This Row],[Normalised weighted population 2025/26]]/gp_need_index[[#This Row],[Registered population 2025/26]]</f>
        <v>0.8805021154082463</v>
      </c>
    </row>
    <row r="2308" spans="1:14" ht="13" x14ac:dyDescent="0.3">
      <c r="A2308" s="6" t="s">
        <v>5977</v>
      </c>
      <c r="B2308" s="1" t="s">
        <v>8866</v>
      </c>
      <c r="C2308" s="106" t="s">
        <v>6589</v>
      </c>
      <c r="D2308" s="106" t="s">
        <v>6710</v>
      </c>
      <c r="E2308" s="106" t="s">
        <v>6598</v>
      </c>
      <c r="F2308" s="62">
        <v>5272.9110243055557</v>
      </c>
      <c r="G2308" s="62">
        <v>29.453967705207855</v>
      </c>
      <c r="H2308" s="62">
        <v>155308.1510223303</v>
      </c>
      <c r="I2308" s="127">
        <v>3207.666666666667</v>
      </c>
      <c r="J2308" s="16">
        <v>3039.9311861598499</v>
      </c>
      <c r="K2308" s="17">
        <f>gp_need_index[[#This Row],[Normalised weighted population (base year)]]/gp_need_index[[#This Row],[Registered population (base year)]]</f>
        <v>0.94770794538912484</v>
      </c>
      <c r="L2308" s="113">
        <v>3236.6897409532717</v>
      </c>
      <c r="M2308" s="16">
        <v>3067.5022479802383</v>
      </c>
      <c r="N2308" s="17">
        <f>gp_need_index[[#This Row],[Normalised weighted population 2025/26]]/gp_need_index[[#This Row],[Registered population 2025/26]]</f>
        <v>0.94772823269640782</v>
      </c>
    </row>
    <row r="2309" spans="1:14" ht="13" x14ac:dyDescent="0.3">
      <c r="A2309" s="6" t="s">
        <v>2984</v>
      </c>
      <c r="B2309" s="1" t="s">
        <v>8867</v>
      </c>
      <c r="C2309" s="106" t="s">
        <v>6589</v>
      </c>
      <c r="D2309" s="106" t="s">
        <v>6710</v>
      </c>
      <c r="E2309" s="106" t="s">
        <v>6666</v>
      </c>
      <c r="F2309" s="62">
        <v>5298.5193737399195</v>
      </c>
      <c r="G2309" s="62">
        <v>66.4311576277847</v>
      </c>
      <c r="H2309" s="62">
        <v>351986.77571078768</v>
      </c>
      <c r="I2309" s="127">
        <v>5297.0833333333321</v>
      </c>
      <c r="J2309" s="16">
        <v>6889.6292278003384</v>
      </c>
      <c r="K2309" s="17">
        <f>gp_need_index[[#This Row],[Normalised weighted population (base year)]]/gp_need_index[[#This Row],[Registered population (base year)]]</f>
        <v>1.3006458071832625</v>
      </c>
      <c r="L2309" s="113">
        <v>5344.9711999722913</v>
      </c>
      <c r="M2309" s="16">
        <v>6952.1156400665295</v>
      </c>
      <c r="N2309" s="17">
        <f>gp_need_index[[#This Row],[Normalised weighted population 2025/26]]/gp_need_index[[#This Row],[Registered population 2025/26]]</f>
        <v>1.3006834611386811</v>
      </c>
    </row>
    <row r="2310" spans="1:14" ht="13" x14ac:dyDescent="0.3">
      <c r="A2310" s="6" t="s">
        <v>6021</v>
      </c>
      <c r="B2310" s="1" t="s">
        <v>8868</v>
      </c>
      <c r="C2310" s="106" t="s">
        <v>6589</v>
      </c>
      <c r="D2310" s="106" t="s">
        <v>6710</v>
      </c>
      <c r="E2310" s="106" t="s">
        <v>6667</v>
      </c>
      <c r="F2310" s="62">
        <v>5292.893510298295</v>
      </c>
      <c r="G2310" s="62">
        <v>26.902083866299755</v>
      </c>
      <c r="H2310" s="62">
        <v>142389.86510943843</v>
      </c>
      <c r="I2310" s="127">
        <v>2718.5833333333335</v>
      </c>
      <c r="J2310" s="16">
        <v>2787.0745269322019</v>
      </c>
      <c r="K2310" s="17">
        <f>gp_need_index[[#This Row],[Normalised weighted population (base year)]]/gp_need_index[[#This Row],[Registered population (base year)]]</f>
        <v>1.0251937076046478</v>
      </c>
      <c r="L2310" s="113">
        <v>2742.7479313799322</v>
      </c>
      <c r="M2310" s="16">
        <v>2812.3522715173176</v>
      </c>
      <c r="N2310" s="17">
        <f>gp_need_index[[#This Row],[Normalised weighted population 2025/26]]/gp_need_index[[#This Row],[Registered population 2025/26]]</f>
        <v>1.0253775927933582</v>
      </c>
    </row>
    <row r="2311" spans="1:14" ht="13" x14ac:dyDescent="0.3">
      <c r="A2311" s="6" t="s">
        <v>2848</v>
      </c>
      <c r="B2311" s="1" t="s">
        <v>8869</v>
      </c>
      <c r="C2311" s="106" t="s">
        <v>6589</v>
      </c>
      <c r="D2311" s="106" t="s">
        <v>6710</v>
      </c>
      <c r="E2311" s="106" t="s">
        <v>6594</v>
      </c>
      <c r="F2311" s="62">
        <v>5227.7851765950518</v>
      </c>
      <c r="G2311" s="62">
        <v>54.281837797641415</v>
      </c>
      <c r="H2311" s="62">
        <v>283773.78699684679</v>
      </c>
      <c r="I2311" s="127">
        <v>4958.6666666666661</v>
      </c>
      <c r="J2311" s="16">
        <v>5554.4591782717462</v>
      </c>
      <c r="K2311" s="17">
        <f>gp_need_index[[#This Row],[Normalised weighted population (base year)]]/gp_need_index[[#This Row],[Registered population (base year)]]</f>
        <v>1.1201517568442618</v>
      </c>
      <c r="L2311" s="113">
        <v>4998.2448668872312</v>
      </c>
      <c r="M2311" s="16">
        <v>5604.8360874860655</v>
      </c>
      <c r="N2311" s="17">
        <f>gp_need_index[[#This Row],[Normalised weighted population 2025/26]]/gp_need_index[[#This Row],[Registered population 2025/26]]</f>
        <v>1.1213608450073</v>
      </c>
    </row>
    <row r="2312" spans="1:14" ht="13" x14ac:dyDescent="0.3">
      <c r="A2312" s="6" t="s">
        <v>5982</v>
      </c>
      <c r="B2312" s="1" t="s">
        <v>8870</v>
      </c>
      <c r="C2312" s="106" t="s">
        <v>6589</v>
      </c>
      <c r="D2312" s="106" t="s">
        <v>6710</v>
      </c>
      <c r="E2312" s="106" t="s">
        <v>6598</v>
      </c>
      <c r="F2312" s="62">
        <v>5341.6953404017859</v>
      </c>
      <c r="G2312" s="62">
        <v>35.497389109864585</v>
      </c>
      <c r="H2312" s="62">
        <v>189616.23800459274</v>
      </c>
      <c r="I2312" s="127">
        <v>3496.833333333333</v>
      </c>
      <c r="J2312" s="16">
        <v>3711.4620933809965</v>
      </c>
      <c r="K2312" s="17">
        <f>gp_need_index[[#This Row],[Normalised weighted population (base year)]]/gp_need_index[[#This Row],[Registered population (base year)]]</f>
        <v>1.061378035378961</v>
      </c>
      <c r="L2312" s="113">
        <v>3526.4137974375262</v>
      </c>
      <c r="M2312" s="16">
        <v>3745.123694435164</v>
      </c>
      <c r="N2312" s="17">
        <f>gp_need_index[[#This Row],[Normalised weighted population 2025/26]]/gp_need_index[[#This Row],[Registered population 2025/26]]</f>
        <v>1.0620204858421787</v>
      </c>
    </row>
    <row r="2313" spans="1:14" ht="13" x14ac:dyDescent="0.3">
      <c r="A2313" s="6" t="s">
        <v>2980</v>
      </c>
      <c r="B2313" s="1" t="s">
        <v>8871</v>
      </c>
      <c r="C2313" s="106" t="s">
        <v>6589</v>
      </c>
      <c r="D2313" s="106" t="s">
        <v>6710</v>
      </c>
      <c r="E2313" s="106" t="s">
        <v>6666</v>
      </c>
      <c r="F2313" s="62">
        <v>5413.504090011761</v>
      </c>
      <c r="G2313" s="62">
        <v>103.8702777109324</v>
      </c>
      <c r="H2313" s="62">
        <v>562302.17321878998</v>
      </c>
      <c r="I2313" s="127">
        <v>7273</v>
      </c>
      <c r="J2313" s="16">
        <v>11006.247264945448</v>
      </c>
      <c r="K2313" s="17">
        <f>gp_need_index[[#This Row],[Normalised weighted population (base year)]]/gp_need_index[[#This Row],[Registered population (base year)]]</f>
        <v>1.5133022500956206</v>
      </c>
      <c r="L2313" s="113">
        <v>7325.1457582880021</v>
      </c>
      <c r="M2313" s="16">
        <v>11106.069894198983</v>
      </c>
      <c r="N2313" s="17">
        <f>gp_need_index[[#This Row],[Normalised weighted population 2025/26]]/gp_need_index[[#This Row],[Registered population 2025/26]]</f>
        <v>1.5161568466583852</v>
      </c>
    </row>
    <row r="2314" spans="1:14" ht="13" x14ac:dyDescent="0.3">
      <c r="A2314" s="6" t="s">
        <v>2851</v>
      </c>
      <c r="B2314" s="1" t="s">
        <v>12527</v>
      </c>
      <c r="C2314" s="106" t="s">
        <v>6589</v>
      </c>
      <c r="D2314" s="106" t="s">
        <v>6710</v>
      </c>
      <c r="E2314" s="106" t="s">
        <v>6594</v>
      </c>
      <c r="F2314" s="62">
        <v>5104.4665222167969</v>
      </c>
      <c r="G2314" s="62">
        <v>103.29528186194925</v>
      </c>
      <c r="H2314" s="62">
        <v>527267.30816726782</v>
      </c>
      <c r="I2314" s="127">
        <v>10806.666666666668</v>
      </c>
      <c r="J2314" s="16">
        <v>10320.490733997431</v>
      </c>
      <c r="K2314" s="17">
        <f>gp_need_index[[#This Row],[Normalised weighted population (base year)]]/gp_need_index[[#This Row],[Registered population (base year)]]</f>
        <v>0.95501148062900332</v>
      </c>
      <c r="L2314" s="113">
        <v>10904.092313051806</v>
      </c>
      <c r="M2314" s="16">
        <v>10414.093802823221</v>
      </c>
      <c r="N2314" s="17">
        <f>gp_need_index[[#This Row],[Normalised weighted population 2025/26]]/gp_need_index[[#This Row],[Registered population 2025/26]]</f>
        <v>0.9550628794987297</v>
      </c>
    </row>
    <row r="2315" spans="1:14" ht="13" x14ac:dyDescent="0.3">
      <c r="A2315" s="6" t="s">
        <v>5989</v>
      </c>
      <c r="B2315" s="1" t="s">
        <v>8872</v>
      </c>
      <c r="C2315" s="106" t="s">
        <v>6589</v>
      </c>
      <c r="D2315" s="106" t="s">
        <v>6710</v>
      </c>
      <c r="E2315" s="106" t="s">
        <v>6588</v>
      </c>
      <c r="F2315" s="62">
        <v>5273.4009728064902</v>
      </c>
      <c r="G2315" s="62">
        <v>63.618124134915185</v>
      </c>
      <c r="H2315" s="62">
        <v>335483.87770118582</v>
      </c>
      <c r="I2315" s="127">
        <v>5335.1666666666661</v>
      </c>
      <c r="J2315" s="16">
        <v>6566.6090000069435</v>
      </c>
      <c r="K2315" s="17">
        <f>gp_need_index[[#This Row],[Normalised weighted population (base year)]]/gp_need_index[[#This Row],[Registered population (base year)]]</f>
        <v>1.2308160944688284</v>
      </c>
      <c r="L2315" s="113">
        <v>5377.6832668468414</v>
      </c>
      <c r="M2315" s="16">
        <v>6626.1657371836873</v>
      </c>
      <c r="N2315" s="17">
        <f>gp_need_index[[#This Row],[Normalised weighted population 2025/26]]/gp_need_index[[#This Row],[Registered population 2025/26]]</f>
        <v>1.2321599113197461</v>
      </c>
    </row>
    <row r="2316" spans="1:14" ht="13" x14ac:dyDescent="0.3">
      <c r="A2316" s="6" t="s">
        <v>2877</v>
      </c>
      <c r="B2316" s="1" t="s">
        <v>8873</v>
      </c>
      <c r="C2316" s="106" t="s">
        <v>6428</v>
      </c>
      <c r="D2316" s="106" t="s">
        <v>6710</v>
      </c>
      <c r="E2316" s="106" t="s">
        <v>6593</v>
      </c>
      <c r="F2316" s="62">
        <v>5500.2601702008933</v>
      </c>
      <c r="G2316" s="62">
        <v>80.509533382250339</v>
      </c>
      <c r="H2316" s="62">
        <v>442823.37978385075</v>
      </c>
      <c r="I2316" s="127">
        <v>7732.9166666666661</v>
      </c>
      <c r="J2316" s="16">
        <v>8667.623645664833</v>
      </c>
      <c r="K2316" s="17">
        <f>gp_need_index[[#This Row],[Normalised weighted population (base year)]]/gp_need_index[[#This Row],[Registered population (base year)]]</f>
        <v>1.1208737943636835</v>
      </c>
      <c r="L2316" s="113">
        <v>7798.8736297273481</v>
      </c>
      <c r="M2316" s="16">
        <v>8746.235815722659</v>
      </c>
      <c r="N2316" s="17">
        <f>gp_need_index[[#This Row],[Normalised weighted population 2025/26]]/gp_need_index[[#This Row],[Registered population 2025/26]]</f>
        <v>1.1214742321742726</v>
      </c>
    </row>
    <row r="2317" spans="1:14" ht="13" x14ac:dyDescent="0.3">
      <c r="A2317" s="6" t="s">
        <v>2883</v>
      </c>
      <c r="B2317" s="1" t="s">
        <v>8874</v>
      </c>
      <c r="C2317" s="106" t="s">
        <v>6428</v>
      </c>
      <c r="D2317" s="106" t="s">
        <v>6710</v>
      </c>
      <c r="E2317" s="106" t="s">
        <v>6587</v>
      </c>
      <c r="F2317" s="62">
        <v>5316.5879997702204</v>
      </c>
      <c r="G2317" s="62">
        <v>102.21712655363569</v>
      </c>
      <c r="H2317" s="62">
        <v>543446.3484060535</v>
      </c>
      <c r="I2317" s="127">
        <v>15956.5</v>
      </c>
      <c r="J2317" s="16">
        <v>10637.171916924837</v>
      </c>
      <c r="K2317" s="17">
        <f>gp_need_index[[#This Row],[Normalised weighted population (base year)]]/gp_need_index[[#This Row],[Registered population (base year)]]</f>
        <v>0.66663566050981338</v>
      </c>
      <c r="L2317" s="113">
        <v>16133.417683246287</v>
      </c>
      <c r="M2317" s="16">
        <v>10733.647168026198</v>
      </c>
      <c r="N2317" s="17">
        <f>gp_need_index[[#This Row],[Normalised weighted population 2025/26]]/gp_need_index[[#This Row],[Registered population 2025/26]]</f>
        <v>0.66530523034635936</v>
      </c>
    </row>
    <row r="2318" spans="1:14" ht="13" x14ac:dyDescent="0.3">
      <c r="A2318" s="6" t="s">
        <v>2874</v>
      </c>
      <c r="B2318" s="1" t="s">
        <v>8875</v>
      </c>
      <c r="C2318" s="106" t="s">
        <v>6589</v>
      </c>
      <c r="D2318" s="106" t="s">
        <v>6710</v>
      </c>
      <c r="E2318" s="106" t="s">
        <v>6597</v>
      </c>
      <c r="F2318" s="62">
        <v>5294.3404376055742</v>
      </c>
      <c r="G2318" s="62">
        <v>110.50979155892483</v>
      </c>
      <c r="H2318" s="62">
        <v>585076.45820177882</v>
      </c>
      <c r="I2318" s="127">
        <v>9856.5833333333321</v>
      </c>
      <c r="J2318" s="16">
        <v>11452.020772044412</v>
      </c>
      <c r="K2318" s="17">
        <f>gp_need_index[[#This Row],[Normalised weighted population (base year)]]/gp_need_index[[#This Row],[Registered population (base year)]]</f>
        <v>1.1618651600413681</v>
      </c>
      <c r="L2318" s="113">
        <v>9936.3004360709892</v>
      </c>
      <c r="M2318" s="16">
        <v>11555.886403645523</v>
      </c>
      <c r="N2318" s="17">
        <f>gp_need_index[[#This Row],[Normalised weighted population 2025/26]]/gp_need_index[[#This Row],[Registered population 2025/26]]</f>
        <v>1.1629968797737915</v>
      </c>
    </row>
    <row r="2319" spans="1:14" ht="13" x14ac:dyDescent="0.3">
      <c r="A2319" s="6" t="s">
        <v>6019</v>
      </c>
      <c r="B2319" s="1" t="s">
        <v>8876</v>
      </c>
      <c r="C2319" s="106" t="s">
        <v>6589</v>
      </c>
      <c r="D2319" s="106" t="s">
        <v>6710</v>
      </c>
      <c r="E2319" s="106" t="s">
        <v>6667</v>
      </c>
      <c r="F2319" s="62">
        <v>5313.6769316075215</v>
      </c>
      <c r="G2319" s="62"/>
      <c r="H2319" s="62"/>
      <c r="I2319" s="127">
        <v>522.5</v>
      </c>
      <c r="J2319" s="16"/>
      <c r="K2319" s="17">
        <f>gp_need_index[[#This Row],[Normalised weighted population (base year)]]/gp_need_index[[#This Row],[Registered population (base year)]]</f>
        <v>0</v>
      </c>
      <c r="L2319" s="113">
        <v>526.86990302228742</v>
      </c>
      <c r="M2319" s="16"/>
      <c r="N2319" s="17">
        <f>gp_need_index[[#This Row],[Normalised weighted population 2025/26]]/gp_need_index[[#This Row],[Registered population 2025/26]]</f>
        <v>0</v>
      </c>
    </row>
    <row r="2320" spans="1:14" ht="13" x14ac:dyDescent="0.3">
      <c r="A2320" s="6" t="s">
        <v>5987</v>
      </c>
      <c r="B2320" s="1" t="s">
        <v>8877</v>
      </c>
      <c r="C2320" s="106" t="s">
        <v>6589</v>
      </c>
      <c r="D2320" s="106" t="s">
        <v>6710</v>
      </c>
      <c r="E2320" s="106" t="s">
        <v>6588</v>
      </c>
      <c r="F2320" s="62">
        <v>5231.9663173130584</v>
      </c>
      <c r="G2320" s="62">
        <v>53.784403657974352</v>
      </c>
      <c r="H2320" s="62">
        <v>281398.18833529105</v>
      </c>
      <c r="I2320" s="127">
        <v>5359.1666666666661</v>
      </c>
      <c r="J2320" s="16">
        <v>5507.9602893884157</v>
      </c>
      <c r="K2320" s="17">
        <f>gp_need_index[[#This Row],[Normalised weighted population (base year)]]/gp_need_index[[#This Row],[Registered population (base year)]]</f>
        <v>1.0277643208313014</v>
      </c>
      <c r="L2320" s="113">
        <v>5408.775292241794</v>
      </c>
      <c r="M2320" s="16">
        <v>5557.9154707209264</v>
      </c>
      <c r="N2320" s="17">
        <f>gp_need_index[[#This Row],[Normalised weighted population 2025/26]]/gp_need_index[[#This Row],[Registered population 2025/26]]</f>
        <v>1.0275737427459881</v>
      </c>
    </row>
    <row r="2321" spans="1:14" ht="13" x14ac:dyDescent="0.3">
      <c r="A2321" s="6" t="s">
        <v>6024</v>
      </c>
      <c r="B2321" s="1" t="s">
        <v>8878</v>
      </c>
      <c r="C2321" s="106" t="s">
        <v>6589</v>
      </c>
      <c r="D2321" s="106" t="s">
        <v>6710</v>
      </c>
      <c r="E2321" s="106" t="s">
        <v>6667</v>
      </c>
      <c r="F2321" s="62">
        <v>5570.272317325368</v>
      </c>
      <c r="G2321" s="62">
        <v>20.655837306552051</v>
      </c>
      <c r="H2321" s="62">
        <v>115058.63873986348</v>
      </c>
      <c r="I2321" s="127">
        <v>2439.75</v>
      </c>
      <c r="J2321" s="16">
        <v>2252.1055195108252</v>
      </c>
      <c r="K2321" s="17">
        <f>gp_need_index[[#This Row],[Normalised weighted population (base year)]]/gp_need_index[[#This Row],[Registered population (base year)]]</f>
        <v>0.92308864412781033</v>
      </c>
      <c r="L2321" s="113">
        <v>2463.5026593131888</v>
      </c>
      <c r="M2321" s="16">
        <v>2272.531291247753</v>
      </c>
      <c r="N2321" s="17">
        <f>gp_need_index[[#This Row],[Normalised weighted population 2025/26]]/gp_need_index[[#This Row],[Registered population 2025/26]]</f>
        <v>0.92247973942976069</v>
      </c>
    </row>
    <row r="2322" spans="1:14" ht="13" x14ac:dyDescent="0.3">
      <c r="A2322" s="6" t="s">
        <v>2995</v>
      </c>
      <c r="B2322" s="1" t="s">
        <v>8879</v>
      </c>
      <c r="C2322" s="106" t="s">
        <v>6589</v>
      </c>
      <c r="D2322" s="106" t="s">
        <v>6710</v>
      </c>
      <c r="E2322" s="106" t="s">
        <v>6666</v>
      </c>
      <c r="F2322" s="62">
        <v>5358.7348327636719</v>
      </c>
      <c r="G2322" s="62">
        <v>25.490658102600712</v>
      </c>
      <c r="H2322" s="62">
        <v>136597.67748447595</v>
      </c>
      <c r="I2322" s="127">
        <v>2996.583333333333</v>
      </c>
      <c r="J2322" s="16">
        <v>2673.7008779555881</v>
      </c>
      <c r="K2322" s="17">
        <f>gp_need_index[[#This Row],[Normalised weighted population (base year)]]/gp_need_index[[#This Row],[Registered population (base year)]]</f>
        <v>0.89224979936780946</v>
      </c>
      <c r="L2322" s="113">
        <v>3024.4984219298735</v>
      </c>
      <c r="M2322" s="16">
        <v>2697.950365092322</v>
      </c>
      <c r="N2322" s="17">
        <f>gp_need_index[[#This Row],[Normalised weighted population 2025/26]]/gp_need_index[[#This Row],[Registered population 2025/26]]</f>
        <v>0.89203232692408296</v>
      </c>
    </row>
    <row r="2323" spans="1:14" ht="13" x14ac:dyDescent="0.3">
      <c r="A2323" s="6" t="s">
        <v>5988</v>
      </c>
      <c r="B2323" s="1" t="s">
        <v>8880</v>
      </c>
      <c r="C2323" s="106" t="s">
        <v>6589</v>
      </c>
      <c r="D2323" s="106" t="s">
        <v>6710</v>
      </c>
      <c r="E2323" s="106" t="s">
        <v>6595</v>
      </c>
      <c r="F2323" s="62">
        <v>5411.3913899739582</v>
      </c>
      <c r="G2323" s="62">
        <v>33.833891397823379</v>
      </c>
      <c r="H2323" s="62">
        <v>183088.42859949541</v>
      </c>
      <c r="I2323" s="127">
        <v>4032.25</v>
      </c>
      <c r="J2323" s="16">
        <v>3583.6897178988511</v>
      </c>
      <c r="K2323" s="17">
        <f>gp_need_index[[#This Row],[Normalised weighted population (base year)]]/gp_need_index[[#This Row],[Registered population (base year)]]</f>
        <v>0.88875682755257013</v>
      </c>
      <c r="L2323" s="113">
        <v>4068.835479421969</v>
      </c>
      <c r="M2323" s="16">
        <v>3616.1924703319069</v>
      </c>
      <c r="N2323" s="17">
        <f>gp_need_index[[#This Row],[Normalised weighted population 2025/26]]/gp_need_index[[#This Row],[Registered population 2025/26]]</f>
        <v>0.888753671319646</v>
      </c>
    </row>
    <row r="2324" spans="1:14" ht="13" x14ac:dyDescent="0.3">
      <c r="A2324" s="6" t="s">
        <v>5994</v>
      </c>
      <c r="B2324" s="1" t="s">
        <v>8881</v>
      </c>
      <c r="C2324" s="106" t="s">
        <v>6589</v>
      </c>
      <c r="D2324" s="106" t="s">
        <v>6710</v>
      </c>
      <c r="E2324" s="106" t="s">
        <v>6588</v>
      </c>
      <c r="F2324" s="62">
        <v>5232.9927001953129</v>
      </c>
      <c r="G2324" s="62">
        <v>35.354631798884348</v>
      </c>
      <c r="H2324" s="62">
        <v>185010.53012165488</v>
      </c>
      <c r="I2324" s="127">
        <v>3960.75</v>
      </c>
      <c r="J2324" s="16">
        <v>3621.3120598153278</v>
      </c>
      <c r="K2324" s="17">
        <f>gp_need_index[[#This Row],[Normalised weighted population (base year)]]/gp_need_index[[#This Row],[Registered population (base year)]]</f>
        <v>0.91429957957844543</v>
      </c>
      <c r="L2324" s="113">
        <v>3993.0788363253268</v>
      </c>
      <c r="M2324" s="16">
        <v>3654.1560331021742</v>
      </c>
      <c r="N2324" s="17">
        <f>gp_need_index[[#This Row],[Normalised weighted population 2025/26]]/gp_need_index[[#This Row],[Registered population 2025/26]]</f>
        <v>0.91512243631657175</v>
      </c>
    </row>
    <row r="2325" spans="1:14" ht="13" x14ac:dyDescent="0.3">
      <c r="A2325" s="6" t="s">
        <v>5962</v>
      </c>
      <c r="B2325" s="1" t="s">
        <v>8882</v>
      </c>
      <c r="C2325" s="106" t="s">
        <v>6589</v>
      </c>
      <c r="D2325" s="106" t="s">
        <v>6710</v>
      </c>
      <c r="E2325" s="106" t="s">
        <v>6598</v>
      </c>
      <c r="F2325" s="62">
        <v>5284.395833333333</v>
      </c>
      <c r="G2325" s="62">
        <v>87.968932438952194</v>
      </c>
      <c r="H2325" s="62">
        <v>464862.66004318045</v>
      </c>
      <c r="I2325" s="127">
        <v>5298.6666666666661</v>
      </c>
      <c r="J2325" s="16">
        <v>9099.0105042413707</v>
      </c>
      <c r="K2325" s="17">
        <f>gp_need_index[[#This Row],[Normalised weighted population (base year)]]/gp_need_index[[#This Row],[Registered population (base year)]]</f>
        <v>1.7172264414144511</v>
      </c>
      <c r="L2325" s="113">
        <v>5337.2138544221125</v>
      </c>
      <c r="M2325" s="16">
        <v>9181.5351950169224</v>
      </c>
      <c r="N2325" s="17">
        <f>gp_need_index[[#This Row],[Normalised weighted population 2025/26]]/gp_need_index[[#This Row],[Registered population 2025/26]]</f>
        <v>1.7202861727958725</v>
      </c>
    </row>
    <row r="2326" spans="1:14" ht="13" x14ac:dyDescent="0.3">
      <c r="A2326" s="6" t="s">
        <v>2974</v>
      </c>
      <c r="B2326" s="1" t="s">
        <v>8883</v>
      </c>
      <c r="C2326" s="106" t="s">
        <v>6589</v>
      </c>
      <c r="D2326" s="106" t="s">
        <v>6710</v>
      </c>
      <c r="E2326" s="106" t="s">
        <v>6666</v>
      </c>
      <c r="F2326" s="62">
        <v>5355.0938906250003</v>
      </c>
      <c r="G2326" s="62">
        <v>148.94970179628112</v>
      </c>
      <c r="H2326" s="62">
        <v>797639.63809968065</v>
      </c>
      <c r="I2326" s="127">
        <v>11544.916666666666</v>
      </c>
      <c r="J2326" s="16">
        <v>15612.63588044288</v>
      </c>
      <c r="K2326" s="17">
        <f>gp_need_index[[#This Row],[Normalised weighted population (base year)]]/gp_need_index[[#This Row],[Registered population (base year)]]</f>
        <v>1.3523385513488229</v>
      </c>
      <c r="L2326" s="113">
        <v>11638.071111218431</v>
      </c>
      <c r="M2326" s="16">
        <v>15754.236766344073</v>
      </c>
      <c r="N2326" s="17">
        <f>gp_need_index[[#This Row],[Normalised weighted population 2025/26]]/gp_need_index[[#This Row],[Registered population 2025/26]]</f>
        <v>1.3536810881966423</v>
      </c>
    </row>
    <row r="2327" spans="1:14" ht="13" x14ac:dyDescent="0.3">
      <c r="A2327" s="6" t="s">
        <v>5961</v>
      </c>
      <c r="B2327" s="1" t="s">
        <v>8884</v>
      </c>
      <c r="C2327" s="106" t="s">
        <v>6589</v>
      </c>
      <c r="D2327" s="106" t="s">
        <v>6710</v>
      </c>
      <c r="E2327" s="106" t="s">
        <v>6598</v>
      </c>
      <c r="F2327" s="62">
        <v>5338.6685221354164</v>
      </c>
      <c r="G2327" s="62">
        <v>56.304487204212435</v>
      </c>
      <c r="H2327" s="62">
        <v>300590.99349210528</v>
      </c>
      <c r="I2327" s="127">
        <v>3363.5</v>
      </c>
      <c r="J2327" s="16">
        <v>5883.6315375619924</v>
      </c>
      <c r="K2327" s="17">
        <f>gp_need_index[[#This Row],[Normalised weighted population (base year)]]/gp_need_index[[#This Row],[Registered population (base year)]]</f>
        <v>1.7492586703023614</v>
      </c>
      <c r="L2327" s="113">
        <v>3391.5286091321377</v>
      </c>
      <c r="M2327" s="16">
        <v>5936.9939194438748</v>
      </c>
      <c r="N2327" s="17">
        <f>gp_need_index[[#This Row],[Normalised weighted population 2025/26]]/gp_need_index[[#This Row],[Registered population 2025/26]]</f>
        <v>1.7505362931209651</v>
      </c>
    </row>
    <row r="2328" spans="1:14" ht="13" x14ac:dyDescent="0.3">
      <c r="A2328" s="6" t="s">
        <v>6004</v>
      </c>
      <c r="B2328" s="1" t="s">
        <v>8885</v>
      </c>
      <c r="C2328" s="106" t="s">
        <v>6589</v>
      </c>
      <c r="D2328" s="106" t="s">
        <v>6710</v>
      </c>
      <c r="E2328" s="106" t="s">
        <v>6595</v>
      </c>
      <c r="F2328" s="62">
        <v>5355.178567325368</v>
      </c>
      <c r="G2328" s="62">
        <v>19.445675872791117</v>
      </c>
      <c r="H2328" s="62">
        <v>104135.06666112701</v>
      </c>
      <c r="I2328" s="127">
        <v>2767.583333333333</v>
      </c>
      <c r="J2328" s="16">
        <v>2038.2924826043366</v>
      </c>
      <c r="K2328" s="17">
        <f>gp_need_index[[#This Row],[Normalised weighted population (base year)]]/gp_need_index[[#This Row],[Registered population (base year)]]</f>
        <v>0.73648820545156846</v>
      </c>
      <c r="L2328" s="113">
        <v>2790.8959242858809</v>
      </c>
      <c r="M2328" s="16">
        <v>2056.7790484521997</v>
      </c>
      <c r="N2328" s="17">
        <f>gp_need_index[[#This Row],[Normalised weighted population 2025/26]]/gp_need_index[[#This Row],[Registered population 2025/26]]</f>
        <v>0.73696013905587576</v>
      </c>
    </row>
    <row r="2329" spans="1:14" ht="13" x14ac:dyDescent="0.3">
      <c r="A2329" s="6" t="s">
        <v>2888</v>
      </c>
      <c r="B2329" s="1" t="s">
        <v>8886</v>
      </c>
      <c r="C2329" s="106" t="s">
        <v>6428</v>
      </c>
      <c r="D2329" s="106" t="s">
        <v>6710</v>
      </c>
      <c r="E2329" s="106" t="s">
        <v>6593</v>
      </c>
      <c r="F2329" s="62">
        <v>5308.8551055163871</v>
      </c>
      <c r="G2329" s="62">
        <v>120.83494003529731</v>
      </c>
      <c r="H2329" s="62">
        <v>641495.18833115464</v>
      </c>
      <c r="I2329" s="127">
        <v>9893.3333333333321</v>
      </c>
      <c r="J2329" s="16">
        <v>12556.335362584907</v>
      </c>
      <c r="K2329" s="17">
        <f>gp_need_index[[#This Row],[Normalised weighted population (base year)]]/gp_need_index[[#This Row],[Registered population (base year)]]</f>
        <v>1.2691713641426794</v>
      </c>
      <c r="L2329" s="113">
        <v>9972.5574735666996</v>
      </c>
      <c r="M2329" s="16">
        <v>12670.21672282605</v>
      </c>
      <c r="N2329" s="17">
        <f>gp_need_index[[#This Row],[Normalised weighted population 2025/26]]/gp_need_index[[#This Row],[Registered population 2025/26]]</f>
        <v>1.2705082679553139</v>
      </c>
    </row>
    <row r="2330" spans="1:14" ht="13" x14ac:dyDescent="0.3">
      <c r="A2330" s="6" t="s">
        <v>3024</v>
      </c>
      <c r="B2330" s="1" t="s">
        <v>8887</v>
      </c>
      <c r="C2330" s="106" t="s">
        <v>6349</v>
      </c>
      <c r="D2330" s="106" t="s">
        <v>6710</v>
      </c>
      <c r="E2330" s="106" t="s">
        <v>6592</v>
      </c>
      <c r="F2330" s="62">
        <v>5302.3269581980521</v>
      </c>
      <c r="G2330" s="62">
        <v>106.22267454155602</v>
      </c>
      <c r="H2330" s="62">
        <v>563227.35079359042</v>
      </c>
      <c r="I2330" s="127">
        <v>9389</v>
      </c>
      <c r="J2330" s="16">
        <v>11024.356270453905</v>
      </c>
      <c r="K2330" s="17">
        <f>gp_need_index[[#This Row],[Normalised weighted population (base year)]]/gp_need_index[[#This Row],[Registered population (base year)]]</f>
        <v>1.1741778965229424</v>
      </c>
      <c r="L2330" s="113">
        <v>9471.7678958718752</v>
      </c>
      <c r="M2330" s="16">
        <v>11124.343141751026</v>
      </c>
      <c r="N2330" s="17">
        <f>gp_need_index[[#This Row],[Normalised weighted population 2025/26]]/gp_need_index[[#This Row],[Registered population 2025/26]]</f>
        <v>1.1744737903258167</v>
      </c>
    </row>
    <row r="2331" spans="1:14" ht="13" x14ac:dyDescent="0.3">
      <c r="A2331" s="6" t="s">
        <v>5972</v>
      </c>
      <c r="B2331" s="1" t="s">
        <v>8888</v>
      </c>
      <c r="C2331" s="106" t="s">
        <v>6589</v>
      </c>
      <c r="D2331" s="106" t="s">
        <v>6710</v>
      </c>
      <c r="E2331" s="106" t="s">
        <v>6598</v>
      </c>
      <c r="F2331" s="62">
        <v>5387.866521661932</v>
      </c>
      <c r="G2331" s="62">
        <v>40.053208541568473</v>
      </c>
      <c r="H2331" s="62">
        <v>215801.34138626052</v>
      </c>
      <c r="I2331" s="127">
        <v>3626.8333333333339</v>
      </c>
      <c r="J2331" s="16">
        <v>4223.9974101610323</v>
      </c>
      <c r="K2331" s="17">
        <f>gp_need_index[[#This Row],[Normalised weighted population (base year)]]/gp_need_index[[#This Row],[Registered population (base year)]]</f>
        <v>1.164651645648922</v>
      </c>
      <c r="L2331" s="113">
        <v>3656.0398278193024</v>
      </c>
      <c r="M2331" s="16">
        <v>4262.3075187105042</v>
      </c>
      <c r="N2331" s="17">
        <f>gp_need_index[[#This Row],[Normalised weighted population 2025/26]]/gp_need_index[[#This Row],[Registered population 2025/26]]</f>
        <v>1.1658263365398891</v>
      </c>
    </row>
    <row r="2332" spans="1:14" ht="13" x14ac:dyDescent="0.3">
      <c r="A2332" s="6" t="s">
        <v>2858</v>
      </c>
      <c r="B2332" s="1" t="s">
        <v>8889</v>
      </c>
      <c r="C2332" s="106" t="s">
        <v>6589</v>
      </c>
      <c r="D2332" s="106" t="s">
        <v>6710</v>
      </c>
      <c r="E2332" s="106" t="s">
        <v>6597</v>
      </c>
      <c r="F2332" s="62">
        <v>5231.4720131478662</v>
      </c>
      <c r="G2332" s="62">
        <v>47.446961646345628</v>
      </c>
      <c r="H2332" s="62">
        <v>248217.45196175735</v>
      </c>
      <c r="I2332" s="127">
        <v>6731.5</v>
      </c>
      <c r="J2332" s="16">
        <v>4858.4956307875236</v>
      </c>
      <c r="K2332" s="17">
        <f>gp_need_index[[#This Row],[Normalised weighted population (base year)]]/gp_need_index[[#This Row],[Registered population (base year)]]</f>
        <v>0.721755274572907</v>
      </c>
      <c r="L2332" s="113">
        <v>6793.3853318044621</v>
      </c>
      <c r="M2332" s="16">
        <v>4902.5604056746624</v>
      </c>
      <c r="N2332" s="17">
        <f>gp_need_index[[#This Row],[Normalised weighted population 2025/26]]/gp_need_index[[#This Row],[Registered population 2025/26]]</f>
        <v>0.72166676350926828</v>
      </c>
    </row>
    <row r="2333" spans="1:14" ht="13" x14ac:dyDescent="0.3">
      <c r="A2333" s="6" t="s">
        <v>5954</v>
      </c>
      <c r="B2333" s="1" t="s">
        <v>8890</v>
      </c>
      <c r="C2333" s="106" t="s">
        <v>6589</v>
      </c>
      <c r="D2333" s="106" t="s">
        <v>6710</v>
      </c>
      <c r="E2333" s="106" t="s">
        <v>6598</v>
      </c>
      <c r="F2333" s="62">
        <v>5195.1878616898148</v>
      </c>
      <c r="G2333" s="62">
        <v>69.041483749207458</v>
      </c>
      <c r="H2333" s="62">
        <v>358683.47832693718</v>
      </c>
      <c r="I2333" s="127">
        <v>7030.4166666666661</v>
      </c>
      <c r="J2333" s="16">
        <v>7020.7074422614978</v>
      </c>
      <c r="K2333" s="17">
        <f>gp_need_index[[#This Row],[Normalised weighted population (base year)]]/gp_need_index[[#This Row],[Registered population (base year)]]</f>
        <v>0.99861896885127699</v>
      </c>
      <c r="L2333" s="113">
        <v>7092.5937444615283</v>
      </c>
      <c r="M2333" s="16">
        <v>7084.382685896855</v>
      </c>
      <c r="N2333" s="17">
        <f>gp_need_index[[#This Row],[Normalised weighted population 2025/26]]/gp_need_index[[#This Row],[Registered population 2025/26]]</f>
        <v>0.99884230524678153</v>
      </c>
    </row>
    <row r="2334" spans="1:14" ht="13" x14ac:dyDescent="0.3">
      <c r="A2334" s="6" t="s">
        <v>5979</v>
      </c>
      <c r="B2334" s="1" t="s">
        <v>8891</v>
      </c>
      <c r="C2334" s="106" t="s">
        <v>6589</v>
      </c>
      <c r="D2334" s="106" t="s">
        <v>6710</v>
      </c>
      <c r="E2334" s="106" t="s">
        <v>6596</v>
      </c>
      <c r="F2334" s="62">
        <v>5351.120827414773</v>
      </c>
      <c r="G2334" s="62">
        <v>32.846918520527296</v>
      </c>
      <c r="H2334" s="62">
        <v>175767.82981158965</v>
      </c>
      <c r="I2334" s="127">
        <v>2823</v>
      </c>
      <c r="J2334" s="16">
        <v>3440.3996432296922</v>
      </c>
      <c r="K2334" s="17">
        <f>gp_need_index[[#This Row],[Normalised weighted population (base year)]]/gp_need_index[[#This Row],[Registered population (base year)]]</f>
        <v>1.2187033805276983</v>
      </c>
      <c r="L2334" s="113">
        <v>2846.7271134283674</v>
      </c>
      <c r="M2334" s="16">
        <v>3471.602807196753</v>
      </c>
      <c r="N2334" s="17">
        <f>gp_need_index[[#This Row],[Normalised weighted population 2025/26]]/gp_need_index[[#This Row],[Registered population 2025/26]]</f>
        <v>1.2195067067794341</v>
      </c>
    </row>
    <row r="2335" spans="1:14" ht="13" x14ac:dyDescent="0.3">
      <c r="A2335" s="6" t="s">
        <v>6002</v>
      </c>
      <c r="B2335" s="1" t="s">
        <v>8892</v>
      </c>
      <c r="C2335" s="106" t="s">
        <v>6589</v>
      </c>
      <c r="D2335" s="106" t="s">
        <v>6710</v>
      </c>
      <c r="E2335" s="106" t="s">
        <v>6595</v>
      </c>
      <c r="F2335" s="62">
        <v>5334.7896919710092</v>
      </c>
      <c r="G2335" s="62">
        <v>60.903111167969044</v>
      </c>
      <c r="H2335" s="62">
        <v>324905.2896678457</v>
      </c>
      <c r="I2335" s="127">
        <v>6826.166666666667</v>
      </c>
      <c r="J2335" s="16">
        <v>6359.5485240666676</v>
      </c>
      <c r="K2335" s="17">
        <f>gp_need_index[[#This Row],[Normalised weighted population (base year)]]/gp_need_index[[#This Row],[Registered population (base year)]]</f>
        <v>0.93164272638132684</v>
      </c>
      <c r="L2335" s="113">
        <v>6890.9821784199376</v>
      </c>
      <c r="M2335" s="16">
        <v>6417.2272986077114</v>
      </c>
      <c r="N2335" s="17">
        <f>gp_need_index[[#This Row],[Normalised weighted population 2025/26]]/gp_need_index[[#This Row],[Registered population 2025/26]]</f>
        <v>0.93125002103533872</v>
      </c>
    </row>
    <row r="2336" spans="1:14" ht="13" x14ac:dyDescent="0.3">
      <c r="A2336" s="6" t="s">
        <v>6005</v>
      </c>
      <c r="B2336" s="1" t="s">
        <v>12528</v>
      </c>
      <c r="C2336" s="106" t="s">
        <v>6589</v>
      </c>
      <c r="D2336" s="106" t="s">
        <v>6710</v>
      </c>
      <c r="E2336" s="106" t="s">
        <v>6595</v>
      </c>
      <c r="F2336" s="62">
        <v>5297.8011823381694</v>
      </c>
      <c r="G2336" s="62">
        <v>50.917468407069066</v>
      </c>
      <c r="H2336" s="62">
        <v>269750.62432863686</v>
      </c>
      <c r="I2336" s="127">
        <v>6422.4999999999991</v>
      </c>
      <c r="J2336" s="16">
        <v>5279.976163419843</v>
      </c>
      <c r="K2336" s="17">
        <f>gp_need_index[[#This Row],[Normalised weighted population (base year)]]/gp_need_index[[#This Row],[Registered population (base year)]]</f>
        <v>0.82210605892095656</v>
      </c>
      <c r="L2336" s="113">
        <v>6485.376267902082</v>
      </c>
      <c r="M2336" s="16">
        <v>5327.8636122787493</v>
      </c>
      <c r="N2336" s="17">
        <f>gp_need_index[[#This Row],[Normalised weighted population 2025/26]]/gp_need_index[[#This Row],[Registered population 2025/26]]</f>
        <v>0.82151958378233469</v>
      </c>
    </row>
    <row r="2337" spans="1:14" ht="13" x14ac:dyDescent="0.3">
      <c r="A2337" s="6" t="s">
        <v>2896</v>
      </c>
      <c r="B2337" s="1" t="s">
        <v>8893</v>
      </c>
      <c r="C2337" s="106" t="s">
        <v>6428</v>
      </c>
      <c r="D2337" s="106" t="s">
        <v>6710</v>
      </c>
      <c r="E2337" s="106" t="s">
        <v>6587</v>
      </c>
      <c r="F2337" s="62">
        <v>5303.1621531951123</v>
      </c>
      <c r="G2337" s="62">
        <v>79.675682603867898</v>
      </c>
      <c r="H2337" s="62">
        <v>422533.06451481843</v>
      </c>
      <c r="I2337" s="127">
        <v>10838.75</v>
      </c>
      <c r="J2337" s="16">
        <v>8270.4702331921144</v>
      </c>
      <c r="K2337" s="17">
        <f>gp_need_index[[#This Row],[Normalised weighted population (base year)]]/gp_need_index[[#This Row],[Registered population (base year)]]</f>
        <v>0.76304649827628779</v>
      </c>
      <c r="L2337" s="113">
        <v>10950.887154615215</v>
      </c>
      <c r="M2337" s="16">
        <v>8345.4803673429051</v>
      </c>
      <c r="N2337" s="17">
        <f>gp_need_index[[#This Row],[Normalised weighted population 2025/26]]/gp_need_index[[#This Row],[Registered population 2025/26]]</f>
        <v>0.76208258285500918</v>
      </c>
    </row>
    <row r="2338" spans="1:14" ht="13" x14ac:dyDescent="0.3">
      <c r="A2338" s="6" t="s">
        <v>6014</v>
      </c>
      <c r="B2338" s="1" t="s">
        <v>8894</v>
      </c>
      <c r="C2338" s="106" t="s">
        <v>6589</v>
      </c>
      <c r="D2338" s="106" t="s">
        <v>6710</v>
      </c>
      <c r="E2338" s="106" t="s">
        <v>6667</v>
      </c>
      <c r="F2338" s="62">
        <v>5210.1128680889424</v>
      </c>
      <c r="G2338" s="62">
        <v>19.879720057566175</v>
      </c>
      <c r="H2338" s="62">
        <v>103575.58528593137</v>
      </c>
      <c r="I2338" s="127">
        <v>2715.7500000000005</v>
      </c>
      <c r="J2338" s="16">
        <v>2027.3414483583088</v>
      </c>
      <c r="K2338" s="17">
        <f>gp_need_index[[#This Row],[Normalised weighted population (base year)]]/gp_need_index[[#This Row],[Registered population (base year)]]</f>
        <v>0.74651254657398813</v>
      </c>
      <c r="L2338" s="113">
        <v>2742.4534632434538</v>
      </c>
      <c r="M2338" s="16">
        <v>2045.728692338766</v>
      </c>
      <c r="N2338" s="17">
        <f>gp_need_index[[#This Row],[Normalised weighted population 2025/26]]/gp_need_index[[#This Row],[Registered population 2025/26]]</f>
        <v>0.7459483705948895</v>
      </c>
    </row>
    <row r="2339" spans="1:14" ht="13" x14ac:dyDescent="0.3">
      <c r="A2339" s="6" t="s">
        <v>2885</v>
      </c>
      <c r="B2339" s="1" t="s">
        <v>8895</v>
      </c>
      <c r="C2339" s="106" t="s">
        <v>6428</v>
      </c>
      <c r="D2339" s="106" t="s">
        <v>6710</v>
      </c>
      <c r="E2339" s="106" t="s">
        <v>6593</v>
      </c>
      <c r="F2339" s="62">
        <v>5351.7602796052633</v>
      </c>
      <c r="G2339" s="62">
        <v>45.69912687110714</v>
      </c>
      <c r="H2339" s="62">
        <v>244570.77200143275</v>
      </c>
      <c r="I2339" s="127">
        <v>3806.25</v>
      </c>
      <c r="J2339" s="16">
        <v>4787.1171740589962</v>
      </c>
      <c r="K2339" s="17">
        <f>gp_need_index[[#This Row],[Normalised weighted population (base year)]]/gp_need_index[[#This Row],[Registered population (base year)]]</f>
        <v>1.2576990933488332</v>
      </c>
      <c r="L2339" s="113">
        <v>3834.2455374778369</v>
      </c>
      <c r="M2339" s="16">
        <v>4830.5345725015422</v>
      </c>
      <c r="N2339" s="17">
        <f>gp_need_index[[#This Row],[Normalised weighted population 2025/26]]/gp_need_index[[#This Row],[Registered population 2025/26]]</f>
        <v>1.2598396543167298</v>
      </c>
    </row>
    <row r="2340" spans="1:14" ht="13" x14ac:dyDescent="0.3">
      <c r="A2340" s="6" t="s">
        <v>3027</v>
      </c>
      <c r="B2340" s="1" t="s">
        <v>8896</v>
      </c>
      <c r="C2340" s="106" t="s">
        <v>6349</v>
      </c>
      <c r="D2340" s="106" t="s">
        <v>6710</v>
      </c>
      <c r="E2340" s="106" t="s">
        <v>6592</v>
      </c>
      <c r="F2340" s="62">
        <v>5370.2477768406725</v>
      </c>
      <c r="G2340" s="62">
        <v>177.63641571281261</v>
      </c>
      <c r="H2340" s="62">
        <v>953951.56656767742</v>
      </c>
      <c r="I2340" s="127">
        <v>14572.500000000004</v>
      </c>
      <c r="J2340" s="16">
        <v>18672.214550272834</v>
      </c>
      <c r="K2340" s="17">
        <f>gp_need_index[[#This Row],[Normalised weighted population (base year)]]/gp_need_index[[#This Row],[Registered population (base year)]]</f>
        <v>1.2813322731358949</v>
      </c>
      <c r="L2340" s="113">
        <v>14703.079149630894</v>
      </c>
      <c r="M2340" s="16">
        <v>18841.564693471126</v>
      </c>
      <c r="N2340" s="17">
        <f>gp_need_index[[#This Row],[Normalised weighted population 2025/26]]/gp_need_index[[#This Row],[Registered population 2025/26]]</f>
        <v>1.2814706703081391</v>
      </c>
    </row>
    <row r="2341" spans="1:14" ht="13" x14ac:dyDescent="0.3">
      <c r="A2341" s="6" t="s">
        <v>2842</v>
      </c>
      <c r="B2341" s="1" t="s">
        <v>8897</v>
      </c>
      <c r="C2341" s="106" t="s">
        <v>6589</v>
      </c>
      <c r="D2341" s="106" t="s">
        <v>6710</v>
      </c>
      <c r="E2341" s="106" t="s">
        <v>6590</v>
      </c>
      <c r="F2341" s="62">
        <v>5150.2574598524307</v>
      </c>
      <c r="G2341" s="62">
        <v>37.904813997769118</v>
      </c>
      <c r="H2341" s="62">
        <v>195219.55105632925</v>
      </c>
      <c r="I2341" s="127">
        <v>4567.25</v>
      </c>
      <c r="J2341" s="16">
        <v>3821.138797273642</v>
      </c>
      <c r="K2341" s="17">
        <f>gp_need_index[[#This Row],[Normalised weighted population (base year)]]/gp_need_index[[#This Row],[Registered population (base year)]]</f>
        <v>0.83663885210436084</v>
      </c>
      <c r="L2341" s="113">
        <v>4604.7816047350625</v>
      </c>
      <c r="M2341" s="16">
        <v>3855.7951258390922</v>
      </c>
      <c r="N2341" s="17">
        <f>gp_need_index[[#This Row],[Normalised weighted population 2025/26]]/gp_need_index[[#This Row],[Registered population 2025/26]]</f>
        <v>0.83734592795328378</v>
      </c>
    </row>
    <row r="2342" spans="1:14" ht="13" x14ac:dyDescent="0.3">
      <c r="A2342" s="6" t="s">
        <v>2879</v>
      </c>
      <c r="B2342" s="1" t="s">
        <v>8898</v>
      </c>
      <c r="C2342" s="106" t="s">
        <v>6428</v>
      </c>
      <c r="D2342" s="106" t="s">
        <v>6710</v>
      </c>
      <c r="E2342" s="106" t="s">
        <v>6587</v>
      </c>
      <c r="F2342" s="62">
        <v>5224.07076223273</v>
      </c>
      <c r="G2342" s="62">
        <v>49.255040558327181</v>
      </c>
      <c r="H2342" s="62">
        <v>257311.81727334432</v>
      </c>
      <c r="I2342" s="127">
        <v>6725.166666666667</v>
      </c>
      <c r="J2342" s="16">
        <v>5036.5046055067478</v>
      </c>
      <c r="K2342" s="17">
        <f>gp_need_index[[#This Row],[Normalised weighted population (base year)]]/gp_need_index[[#This Row],[Registered population (base year)]]</f>
        <v>0.74890405771952329</v>
      </c>
      <c r="L2342" s="113">
        <v>6785.3982701051973</v>
      </c>
      <c r="M2342" s="16">
        <v>5082.1838565599637</v>
      </c>
      <c r="N2342" s="17">
        <f>gp_need_index[[#This Row],[Normalised weighted population 2025/26]]/gp_need_index[[#This Row],[Registered population 2025/26]]</f>
        <v>0.74898829136541933</v>
      </c>
    </row>
    <row r="2343" spans="1:14" ht="13" x14ac:dyDescent="0.3">
      <c r="A2343" s="6" t="s">
        <v>3079</v>
      </c>
      <c r="B2343" s="1" t="s">
        <v>8899</v>
      </c>
      <c r="C2343" s="106" t="s">
        <v>6341</v>
      </c>
      <c r="D2343" s="106" t="s">
        <v>6719</v>
      </c>
      <c r="E2343" s="106" t="s">
        <v>6376</v>
      </c>
      <c r="F2343" s="62">
        <v>5377.9778464988422</v>
      </c>
      <c r="G2343" s="62">
        <v>63.128231667779062</v>
      </c>
      <c r="H2343" s="62">
        <v>339502.23139796243</v>
      </c>
      <c r="I2343" s="127">
        <v>5902.7500000000009</v>
      </c>
      <c r="J2343" s="16">
        <v>6645.2624295883415</v>
      </c>
      <c r="K2343" s="17">
        <f>gp_need_index[[#This Row],[Normalised weighted population (base year)]]/gp_need_index[[#This Row],[Registered population (base year)]]</f>
        <v>1.1257909329699447</v>
      </c>
      <c r="L2343" s="113">
        <v>5948.4410241258774</v>
      </c>
      <c r="M2343" s="16">
        <v>6705.5325245474087</v>
      </c>
      <c r="N2343" s="17">
        <f>gp_need_index[[#This Row],[Normalised weighted population 2025/26]]/gp_need_index[[#This Row],[Registered population 2025/26]]</f>
        <v>1.1272756168130265</v>
      </c>
    </row>
    <row r="2344" spans="1:14" ht="13" x14ac:dyDescent="0.3">
      <c r="A2344" s="6" t="s">
        <v>3666</v>
      </c>
      <c r="B2344" s="1" t="s">
        <v>8900</v>
      </c>
      <c r="C2344" s="106" t="s">
        <v>6341</v>
      </c>
      <c r="D2344" s="106" t="s">
        <v>6719</v>
      </c>
      <c r="E2344" s="106" t="s">
        <v>6361</v>
      </c>
      <c r="F2344" s="62">
        <v>5378.1560920266547</v>
      </c>
      <c r="G2344" s="62">
        <v>49.919119275162629</v>
      </c>
      <c r="H2344" s="62">
        <v>268472.81543832109</v>
      </c>
      <c r="I2344" s="127">
        <v>6676.8333333333339</v>
      </c>
      <c r="J2344" s="16">
        <v>5254.9649127542889</v>
      </c>
      <c r="K2344" s="17">
        <f>gp_need_index[[#This Row],[Normalised weighted population (base year)]]/gp_need_index[[#This Row],[Registered population (base year)]]</f>
        <v>0.78704449405970223</v>
      </c>
      <c r="L2344" s="113">
        <v>6742.6925085944204</v>
      </c>
      <c r="M2344" s="16">
        <v>5302.6255187354864</v>
      </c>
      <c r="N2344" s="17">
        <f>gp_need_index[[#This Row],[Normalised weighted population 2025/26]]/gp_need_index[[#This Row],[Registered population 2025/26]]</f>
        <v>0.78642552837410495</v>
      </c>
    </row>
    <row r="2345" spans="1:14" ht="13" x14ac:dyDescent="0.3">
      <c r="A2345" s="6" t="s">
        <v>3106</v>
      </c>
      <c r="B2345" s="1" t="s">
        <v>8901</v>
      </c>
      <c r="C2345" s="106" t="s">
        <v>6341</v>
      </c>
      <c r="D2345" s="106" t="s">
        <v>6719</v>
      </c>
      <c r="E2345" s="106" t="s">
        <v>6376</v>
      </c>
      <c r="F2345" s="62">
        <v>5429.3309037642048</v>
      </c>
      <c r="G2345" s="62">
        <v>55.327042890213512</v>
      </c>
      <c r="H2345" s="62">
        <v>300388.82377772382</v>
      </c>
      <c r="I2345" s="127">
        <v>5813.7500000000009</v>
      </c>
      <c r="J2345" s="16">
        <v>5879.6743594254958</v>
      </c>
      <c r="K2345" s="17">
        <f>gp_need_index[[#This Row],[Normalised weighted population (base year)]]/gp_need_index[[#This Row],[Registered population (base year)]]</f>
        <v>1.0113393866997196</v>
      </c>
      <c r="L2345" s="113">
        <v>5861.6228514265022</v>
      </c>
      <c r="M2345" s="16">
        <v>5933.0008511518608</v>
      </c>
      <c r="N2345" s="17">
        <f>gp_need_index[[#This Row],[Normalised weighted population 2025/26]]/gp_need_index[[#This Row],[Registered population 2025/26]]</f>
        <v>1.0121771737170002</v>
      </c>
    </row>
    <row r="2346" spans="1:14" ht="13" x14ac:dyDescent="0.3">
      <c r="A2346" s="6" t="s">
        <v>3080</v>
      </c>
      <c r="B2346" s="1" t="s">
        <v>8902</v>
      </c>
      <c r="C2346" s="106" t="s">
        <v>6341</v>
      </c>
      <c r="D2346" s="106" t="s">
        <v>6719</v>
      </c>
      <c r="E2346" s="106" t="s">
        <v>6376</v>
      </c>
      <c r="F2346" s="62">
        <v>5399.90966796875</v>
      </c>
      <c r="G2346" s="62">
        <v>97.705804813040771</v>
      </c>
      <c r="H2346" s="62">
        <v>527602.52002660651</v>
      </c>
      <c r="I2346" s="127">
        <v>7000.25</v>
      </c>
      <c r="J2346" s="16">
        <v>10327.052018633598</v>
      </c>
      <c r="K2346" s="17">
        <f>gp_need_index[[#This Row],[Normalised weighted population (base year)]]/gp_need_index[[#This Row],[Registered population (base year)]]</f>
        <v>1.4752404583598584</v>
      </c>
      <c r="L2346" s="113">
        <v>7051.0013451080868</v>
      </c>
      <c r="M2346" s="16">
        <v>10420.714595906536</v>
      </c>
      <c r="N2346" s="17">
        <f>gp_need_index[[#This Row],[Normalised weighted population 2025/26]]/gp_need_index[[#This Row],[Registered population 2025/26]]</f>
        <v>1.47790563153648</v>
      </c>
    </row>
    <row r="2347" spans="1:14" ht="13" x14ac:dyDescent="0.3">
      <c r="A2347" s="6" t="s">
        <v>3688</v>
      </c>
      <c r="B2347" s="1" t="s">
        <v>8903</v>
      </c>
      <c r="C2347" s="106" t="s">
        <v>6341</v>
      </c>
      <c r="D2347" s="106" t="s">
        <v>6719</v>
      </c>
      <c r="E2347" s="106" t="s">
        <v>6361</v>
      </c>
      <c r="F2347" s="62">
        <v>5361.974407693614</v>
      </c>
      <c r="G2347" s="62">
        <v>86.049816301944531</v>
      </c>
      <c r="H2347" s="62">
        <v>461396.9127977633</v>
      </c>
      <c r="I2347" s="127">
        <v>12707.083333333332</v>
      </c>
      <c r="J2347" s="16">
        <v>9031.1735422703514</v>
      </c>
      <c r="K2347" s="17">
        <f>gp_need_index[[#This Row],[Normalised weighted population (base year)]]/gp_need_index[[#This Row],[Registered population (base year)]]</f>
        <v>0.71071962820765466</v>
      </c>
      <c r="L2347" s="113">
        <v>12829.528326216678</v>
      </c>
      <c r="M2347" s="16">
        <v>9113.0829766609149</v>
      </c>
      <c r="N2347" s="17">
        <f>gp_need_index[[#This Row],[Normalised weighted population 2025/26]]/gp_need_index[[#This Row],[Registered population 2025/26]]</f>
        <v>0.71032096776610709</v>
      </c>
    </row>
    <row r="2348" spans="1:14" ht="13" x14ac:dyDescent="0.3">
      <c r="A2348" s="6" t="s">
        <v>3679</v>
      </c>
      <c r="B2348" s="1" t="s">
        <v>8904</v>
      </c>
      <c r="C2348" s="106" t="s">
        <v>6341</v>
      </c>
      <c r="D2348" s="106" t="s">
        <v>6719</v>
      </c>
      <c r="E2348" s="106" t="s">
        <v>6361</v>
      </c>
      <c r="F2348" s="62">
        <v>5261.137969045928</v>
      </c>
      <c r="G2348" s="62">
        <v>97.603526714482228</v>
      </c>
      <c r="H2348" s="62">
        <v>513505.62031035102</v>
      </c>
      <c r="I2348" s="127">
        <v>10701.833333333334</v>
      </c>
      <c r="J2348" s="16">
        <v>10051.125708304584</v>
      </c>
      <c r="K2348" s="17">
        <f>gp_need_index[[#This Row],[Normalised weighted population (base year)]]/gp_need_index[[#This Row],[Registered population (base year)]]</f>
        <v>0.93919662129273018</v>
      </c>
      <c r="L2348" s="113">
        <v>10804.826926535879</v>
      </c>
      <c r="M2348" s="16">
        <v>10142.285735061054</v>
      </c>
      <c r="N2348" s="17">
        <f>gp_need_index[[#This Row],[Normalised weighted population 2025/26]]/gp_need_index[[#This Row],[Registered population 2025/26]]</f>
        <v>0.93868099915162251</v>
      </c>
    </row>
    <row r="2349" spans="1:14" ht="13" x14ac:dyDescent="0.3">
      <c r="A2349" s="6" t="s">
        <v>3675</v>
      </c>
      <c r="B2349" s="1" t="s">
        <v>8905</v>
      </c>
      <c r="C2349" s="106" t="s">
        <v>6341</v>
      </c>
      <c r="D2349" s="106" t="s">
        <v>6719</v>
      </c>
      <c r="E2349" s="106" t="s">
        <v>6361</v>
      </c>
      <c r="F2349" s="62">
        <v>5370.309689083615</v>
      </c>
      <c r="G2349" s="62">
        <v>105.52499765926623</v>
      </c>
      <c r="H2349" s="62">
        <v>566701.91737008328</v>
      </c>
      <c r="I2349" s="127">
        <v>13564.166666666666</v>
      </c>
      <c r="J2349" s="16">
        <v>11092.365858004468</v>
      </c>
      <c r="K2349" s="17">
        <f>gp_need_index[[#This Row],[Normalised weighted population (base year)]]/gp_need_index[[#This Row],[Registered population (base year)]]</f>
        <v>0.81776979969314756</v>
      </c>
      <c r="L2349" s="113">
        <v>13700.497228604745</v>
      </c>
      <c r="M2349" s="16">
        <v>11192.969551337323</v>
      </c>
      <c r="N2349" s="17">
        <f>gp_need_index[[#This Row],[Normalised weighted population 2025/26]]/gp_need_index[[#This Row],[Registered population 2025/26]]</f>
        <v>0.81697542538587209</v>
      </c>
    </row>
    <row r="2350" spans="1:14" ht="13" x14ac:dyDescent="0.3">
      <c r="A2350" s="6" t="s">
        <v>3672</v>
      </c>
      <c r="B2350" s="1" t="s">
        <v>8906</v>
      </c>
      <c r="C2350" s="106" t="s">
        <v>6341</v>
      </c>
      <c r="D2350" s="106" t="s">
        <v>6719</v>
      </c>
      <c r="E2350" s="106" t="s">
        <v>6361</v>
      </c>
      <c r="F2350" s="62">
        <v>5354.1059610335551</v>
      </c>
      <c r="G2350" s="62">
        <v>242.18637240561483</v>
      </c>
      <c r="H2350" s="62">
        <v>1296691.5001779948</v>
      </c>
      <c r="I2350" s="127">
        <v>20825.5</v>
      </c>
      <c r="J2350" s="16">
        <v>25380.85029196391</v>
      </c>
      <c r="K2350" s="17">
        <f>gp_need_index[[#This Row],[Normalised weighted population (base year)]]/gp_need_index[[#This Row],[Registered population (base year)]]</f>
        <v>1.2187390599007903</v>
      </c>
      <c r="L2350" s="113">
        <v>21012.977667780644</v>
      </c>
      <c r="M2350" s="16">
        <v>25611.045302837738</v>
      </c>
      <c r="N2350" s="17">
        <f>gp_need_index[[#This Row],[Normalised weighted population 2025/26]]/gp_need_index[[#This Row],[Registered population 2025/26]]</f>
        <v>1.2188203741398986</v>
      </c>
    </row>
    <row r="2351" spans="1:14" ht="13" x14ac:dyDescent="0.3">
      <c r="A2351" s="6" t="s">
        <v>3695</v>
      </c>
      <c r="B2351" s="1" t="s">
        <v>8907</v>
      </c>
      <c r="C2351" s="106" t="s">
        <v>6341</v>
      </c>
      <c r="D2351" s="106" t="s">
        <v>6719</v>
      </c>
      <c r="E2351" s="106" t="s">
        <v>6361</v>
      </c>
      <c r="F2351" s="62">
        <v>5383.7497051886794</v>
      </c>
      <c r="G2351" s="62">
        <v>98.544864623360041</v>
      </c>
      <c r="H2351" s="62">
        <v>530540.88586387294</v>
      </c>
      <c r="I2351" s="127">
        <v>8527.5833333333339</v>
      </c>
      <c r="J2351" s="16">
        <v>10384.566256529384</v>
      </c>
      <c r="K2351" s="17">
        <f>gp_need_index[[#This Row],[Normalised weighted population (base year)]]/gp_need_index[[#This Row],[Registered population (base year)]]</f>
        <v>1.2177619204185692</v>
      </c>
      <c r="L2351" s="113">
        <v>8598.6742420450955</v>
      </c>
      <c r="M2351" s="16">
        <v>10478.750466862899</v>
      </c>
      <c r="N2351" s="17">
        <f>gp_need_index[[#This Row],[Normalised weighted population 2025/26]]/gp_need_index[[#This Row],[Registered population 2025/26]]</f>
        <v>1.2186472207104626</v>
      </c>
    </row>
    <row r="2352" spans="1:14" ht="13" x14ac:dyDescent="0.3">
      <c r="A2352" s="6" t="s">
        <v>3671</v>
      </c>
      <c r="B2352" s="1" t="s">
        <v>8908</v>
      </c>
      <c r="C2352" s="106" t="s">
        <v>6341</v>
      </c>
      <c r="D2352" s="106" t="s">
        <v>6719</v>
      </c>
      <c r="E2352" s="106" t="s">
        <v>6361</v>
      </c>
      <c r="F2352" s="62">
        <v>5354.4422255693853</v>
      </c>
      <c r="G2352" s="62">
        <v>113.08272646660365</v>
      </c>
      <c r="H2352" s="62">
        <v>605494.92557529523</v>
      </c>
      <c r="I2352" s="127">
        <v>9909.7499999999982</v>
      </c>
      <c r="J2352" s="16">
        <v>11851.682575586297</v>
      </c>
      <c r="K2352" s="17">
        <f>gp_need_index[[#This Row],[Normalised weighted population (base year)]]/gp_need_index[[#This Row],[Registered population (base year)]]</f>
        <v>1.1959618129202352</v>
      </c>
      <c r="L2352" s="113">
        <v>9996.9982368163619</v>
      </c>
      <c r="M2352" s="16">
        <v>11959.172993282195</v>
      </c>
      <c r="N2352" s="17">
        <f>gp_need_index[[#This Row],[Normalised weighted population 2025/26]]/gp_need_index[[#This Row],[Registered population 2025/26]]</f>
        <v>1.1962763931716673</v>
      </c>
    </row>
    <row r="2353" spans="1:14" ht="13" x14ac:dyDescent="0.3">
      <c r="A2353" s="6" t="s">
        <v>3101</v>
      </c>
      <c r="B2353" s="1" t="s">
        <v>8909</v>
      </c>
      <c r="C2353" s="106" t="s">
        <v>6341</v>
      </c>
      <c r="D2353" s="106" t="s">
        <v>6719</v>
      </c>
      <c r="E2353" s="106" t="s">
        <v>6376</v>
      </c>
      <c r="F2353" s="62">
        <v>5353.9286934988841</v>
      </c>
      <c r="G2353" s="62"/>
      <c r="H2353" s="62"/>
      <c r="I2353" s="127">
        <v>3109.75</v>
      </c>
      <c r="J2353" s="16"/>
      <c r="K2353" s="17">
        <f>gp_need_index[[#This Row],[Normalised weighted population (base year)]]/gp_need_index[[#This Row],[Registered population (base year)]]</f>
        <v>0</v>
      </c>
      <c r="L2353" s="113">
        <v>3135.9103983042178</v>
      </c>
      <c r="M2353" s="16"/>
      <c r="N2353" s="17">
        <f>gp_need_index[[#This Row],[Normalised weighted population 2025/26]]/gp_need_index[[#This Row],[Registered population 2025/26]]</f>
        <v>0</v>
      </c>
    </row>
    <row r="2354" spans="1:14" ht="13" x14ac:dyDescent="0.3">
      <c r="A2354" s="6" t="s">
        <v>3694</v>
      </c>
      <c r="B2354" s="1" t="s">
        <v>8910</v>
      </c>
      <c r="C2354" s="106" t="s">
        <v>6341</v>
      </c>
      <c r="D2354" s="106" t="s">
        <v>6719</v>
      </c>
      <c r="E2354" s="106" t="s">
        <v>6361</v>
      </c>
      <c r="F2354" s="62">
        <v>5363.0237970869666</v>
      </c>
      <c r="G2354" s="62">
        <v>217.19908745533832</v>
      </c>
      <c r="H2354" s="62">
        <v>1164843.8747285525</v>
      </c>
      <c r="I2354" s="127">
        <v>17931.583333333332</v>
      </c>
      <c r="J2354" s="16">
        <v>22800.124774426491</v>
      </c>
      <c r="K2354" s="17">
        <f>gp_need_index[[#This Row],[Normalised weighted population (base year)]]/gp_need_index[[#This Row],[Registered population (base year)]]</f>
        <v>1.2715065006023725</v>
      </c>
      <c r="L2354" s="113">
        <v>18095.883211974346</v>
      </c>
      <c r="M2354" s="16">
        <v>23006.913550610065</v>
      </c>
      <c r="N2354" s="17">
        <f>gp_need_index[[#This Row],[Normalised weighted population 2025/26]]/gp_need_index[[#This Row],[Registered population 2025/26]]</f>
        <v>1.271389369676414</v>
      </c>
    </row>
    <row r="2355" spans="1:14" ht="13" x14ac:dyDescent="0.3">
      <c r="A2355" s="6" t="s">
        <v>3697</v>
      </c>
      <c r="B2355" s="1" t="s">
        <v>12529</v>
      </c>
      <c r="C2355" s="106" t="s">
        <v>6341</v>
      </c>
      <c r="D2355" s="106" t="s">
        <v>6719</v>
      </c>
      <c r="E2355" s="106" t="s">
        <v>6361</v>
      </c>
      <c r="F2355" s="62">
        <v>5376.5635986328125</v>
      </c>
      <c r="G2355" s="62">
        <v>89.31927468014446</v>
      </c>
      <c r="H2355" s="62">
        <v>480230.76090155012</v>
      </c>
      <c r="I2355" s="127">
        <v>7609.333333333333</v>
      </c>
      <c r="J2355" s="16">
        <v>9399.8187281747742</v>
      </c>
      <c r="K2355" s="17">
        <f>gp_need_index[[#This Row],[Normalised weighted population (base year)]]/gp_need_index[[#This Row],[Registered population (base year)]]</f>
        <v>1.2353012171247733</v>
      </c>
      <c r="L2355" s="113">
        <v>7672.9496693986457</v>
      </c>
      <c r="M2355" s="16">
        <v>9485.0716393047569</v>
      </c>
      <c r="N2355" s="17">
        <f>gp_need_index[[#This Row],[Normalised weighted population 2025/26]]/gp_need_index[[#This Row],[Registered population 2025/26]]</f>
        <v>1.2361701885173624</v>
      </c>
    </row>
    <row r="2356" spans="1:14" ht="13" x14ac:dyDescent="0.3">
      <c r="A2356" s="6" t="s">
        <v>3082</v>
      </c>
      <c r="B2356" s="1" t="s">
        <v>8911</v>
      </c>
      <c r="C2356" s="106" t="s">
        <v>6341</v>
      </c>
      <c r="D2356" s="106" t="s">
        <v>6719</v>
      </c>
      <c r="E2356" s="106" t="s">
        <v>6376</v>
      </c>
      <c r="F2356" s="62">
        <v>5386.1879159432874</v>
      </c>
      <c r="G2356" s="62">
        <v>58.943583199402703</v>
      </c>
      <c r="H2356" s="62">
        <v>317481.21555102064</v>
      </c>
      <c r="I2356" s="127">
        <v>5286.8333333333321</v>
      </c>
      <c r="J2356" s="16">
        <v>6214.2330703217203</v>
      </c>
      <c r="K2356" s="17">
        <f>gp_need_index[[#This Row],[Normalised weighted population (base year)]]/gp_need_index[[#This Row],[Registered population (base year)]]</f>
        <v>1.1754168664900329</v>
      </c>
      <c r="L2356" s="113">
        <v>5327.9452891080073</v>
      </c>
      <c r="M2356" s="16">
        <v>6270.5938869507891</v>
      </c>
      <c r="N2356" s="17">
        <f>gp_need_index[[#This Row],[Normalised weighted population 2025/26]]/gp_need_index[[#This Row],[Registered population 2025/26]]</f>
        <v>1.1769253523998926</v>
      </c>
    </row>
    <row r="2357" spans="1:14" ht="13" x14ac:dyDescent="0.3">
      <c r="A2357" s="6" t="s">
        <v>3690</v>
      </c>
      <c r="B2357" s="1" t="s">
        <v>8912</v>
      </c>
      <c r="C2357" s="106" t="s">
        <v>6341</v>
      </c>
      <c r="D2357" s="106" t="s">
        <v>6719</v>
      </c>
      <c r="E2357" s="106" t="s">
        <v>6361</v>
      </c>
      <c r="F2357" s="62">
        <v>5429.3834317835363</v>
      </c>
      <c r="G2357" s="62">
        <v>75.26072334672844</v>
      </c>
      <c r="H2357" s="62">
        <v>408619.32440277177</v>
      </c>
      <c r="I2357" s="127">
        <v>6600</v>
      </c>
      <c r="J2357" s="16">
        <v>7998.1290057400392</v>
      </c>
      <c r="K2357" s="17">
        <f>gp_need_index[[#This Row],[Normalised weighted population (base year)]]/gp_need_index[[#This Row],[Registered population (base year)]]</f>
        <v>1.2118377281424302</v>
      </c>
      <c r="L2357" s="113">
        <v>6656.8307971243903</v>
      </c>
      <c r="M2357" s="16">
        <v>8070.6691047622353</v>
      </c>
      <c r="N2357" s="17">
        <f>gp_need_index[[#This Row],[Normalised weighted population 2025/26]]/gp_need_index[[#This Row],[Registered population 2025/26]]</f>
        <v>1.2123891008689289</v>
      </c>
    </row>
    <row r="2358" spans="1:14" ht="13" x14ac:dyDescent="0.3">
      <c r="A2358" s="6" t="s">
        <v>3097</v>
      </c>
      <c r="B2358" s="1" t="s">
        <v>8913</v>
      </c>
      <c r="C2358" s="106" t="s">
        <v>6341</v>
      </c>
      <c r="D2358" s="106" t="s">
        <v>6719</v>
      </c>
      <c r="E2358" s="106" t="s">
        <v>6376</v>
      </c>
      <c r="F2358" s="62">
        <v>5386.15160472973</v>
      </c>
      <c r="G2358" s="62">
        <v>100.41195779509619</v>
      </c>
      <c r="H2358" s="62">
        <v>540834.0276121113</v>
      </c>
      <c r="I2358" s="127">
        <v>8629.4166666666679</v>
      </c>
      <c r="J2358" s="16">
        <v>10586.039536573357</v>
      </c>
      <c r="K2358" s="17">
        <f>gp_need_index[[#This Row],[Normalised weighted population (base year)]]/gp_need_index[[#This Row],[Registered population (base year)]]</f>
        <v>1.2267387177472431</v>
      </c>
      <c r="L2358" s="113">
        <v>8696.1282764248099</v>
      </c>
      <c r="M2358" s="16">
        <v>10682.051035723322</v>
      </c>
      <c r="N2358" s="17">
        <f>gp_need_index[[#This Row],[Normalised weighted population 2025/26]]/gp_need_index[[#This Row],[Registered population 2025/26]]</f>
        <v>1.2283686137292094</v>
      </c>
    </row>
    <row r="2359" spans="1:14" ht="13" x14ac:dyDescent="0.3">
      <c r="A2359" s="6" t="s">
        <v>3093</v>
      </c>
      <c r="B2359" s="1" t="s">
        <v>8914</v>
      </c>
      <c r="C2359" s="106" t="s">
        <v>6341</v>
      </c>
      <c r="D2359" s="106" t="s">
        <v>6719</v>
      </c>
      <c r="E2359" s="106" t="s">
        <v>6376</v>
      </c>
      <c r="F2359" s="62">
        <v>5450.1653573172434</v>
      </c>
      <c r="G2359" s="62">
        <v>136.30891015660146</v>
      </c>
      <c r="H2359" s="62">
        <v>742906.10002917785</v>
      </c>
      <c r="I2359" s="127">
        <v>11509.333333333332</v>
      </c>
      <c r="J2359" s="16">
        <v>14541.306473620789</v>
      </c>
      <c r="K2359" s="17">
        <f>gp_need_index[[#This Row],[Normalised weighted population (base year)]]/gp_need_index[[#This Row],[Registered population (base year)]]</f>
        <v>1.2634360351269223</v>
      </c>
      <c r="L2359" s="113">
        <v>11603.888922269605</v>
      </c>
      <c r="M2359" s="16">
        <v>14673.190794410255</v>
      </c>
      <c r="N2359" s="17">
        <f>gp_need_index[[#This Row],[Normalised weighted population 2025/26]]/gp_need_index[[#This Row],[Registered population 2025/26]]</f>
        <v>1.2645063127285026</v>
      </c>
    </row>
    <row r="2360" spans="1:14" ht="13" x14ac:dyDescent="0.3">
      <c r="A2360" s="6" t="s">
        <v>3676</v>
      </c>
      <c r="B2360" s="1" t="s">
        <v>8915</v>
      </c>
      <c r="C2360" s="106" t="s">
        <v>6341</v>
      </c>
      <c r="D2360" s="106" t="s">
        <v>6719</v>
      </c>
      <c r="E2360" s="106" t="s">
        <v>6376</v>
      </c>
      <c r="F2360" s="62">
        <v>5403.2106201171873</v>
      </c>
      <c r="G2360" s="62">
        <v>75.660682210478996</v>
      </c>
      <c r="H2360" s="62">
        <v>408810.60164497164</v>
      </c>
      <c r="I2360" s="127">
        <v>6624.0000000000009</v>
      </c>
      <c r="J2360" s="16">
        <v>8001.8729795748859</v>
      </c>
      <c r="K2360" s="17">
        <f>gp_need_index[[#This Row],[Normalised weighted population (base year)]]/gp_need_index[[#This Row],[Registered population (base year)]]</f>
        <v>1.2080122251773679</v>
      </c>
      <c r="L2360" s="113">
        <v>6680.988046957098</v>
      </c>
      <c r="M2360" s="16">
        <v>8074.4470350677166</v>
      </c>
      <c r="N2360" s="17">
        <f>gp_need_index[[#This Row],[Normalised weighted population 2025/26]]/gp_need_index[[#This Row],[Registered population 2025/26]]</f>
        <v>1.2085707949657654</v>
      </c>
    </row>
    <row r="2361" spans="1:14" ht="13" x14ac:dyDescent="0.3">
      <c r="A2361" s="6" t="s">
        <v>3692</v>
      </c>
      <c r="B2361" s="1" t="s">
        <v>8916</v>
      </c>
      <c r="C2361" s="106" t="s">
        <v>6341</v>
      </c>
      <c r="D2361" s="106" t="s">
        <v>6719</v>
      </c>
      <c r="E2361" s="106" t="s">
        <v>6361</v>
      </c>
      <c r="F2361" s="62">
        <v>5362.8566623263887</v>
      </c>
      <c r="G2361" s="62">
        <v>113.05546782433967</v>
      </c>
      <c r="H2361" s="62">
        <v>606300.26883418672</v>
      </c>
      <c r="I2361" s="127">
        <v>9866.25</v>
      </c>
      <c r="J2361" s="16">
        <v>11867.445998640093</v>
      </c>
      <c r="K2361" s="17">
        <f>gp_need_index[[#This Row],[Normalised weighted population (base year)]]/gp_need_index[[#This Row],[Registered population (base year)]]</f>
        <v>1.2028324843420846</v>
      </c>
      <c r="L2361" s="113">
        <v>9953.6362679465674</v>
      </c>
      <c r="M2361" s="16">
        <v>11975.079384806295</v>
      </c>
      <c r="N2361" s="17">
        <f>gp_need_index[[#This Row],[Normalised weighted population 2025/26]]/gp_need_index[[#This Row],[Registered population 2025/26]]</f>
        <v>1.2030858936818223</v>
      </c>
    </row>
    <row r="2362" spans="1:14" ht="13" x14ac:dyDescent="0.3">
      <c r="A2362" s="6" t="s">
        <v>3660</v>
      </c>
      <c r="B2362" s="1" t="s">
        <v>8917</v>
      </c>
      <c r="C2362" s="106" t="s">
        <v>6341</v>
      </c>
      <c r="D2362" s="106" t="s">
        <v>6719</v>
      </c>
      <c r="E2362" s="106" t="s">
        <v>6361</v>
      </c>
      <c r="F2362" s="62">
        <v>5387.5062295236894</v>
      </c>
      <c r="G2362" s="62">
        <v>130.82042565994939</v>
      </c>
      <c r="H2362" s="62">
        <v>704795.85819191812</v>
      </c>
      <c r="I2362" s="127">
        <v>13655.25</v>
      </c>
      <c r="J2362" s="16">
        <v>13795.353914720499</v>
      </c>
      <c r="K2362" s="17">
        <f>gp_need_index[[#This Row],[Normalised weighted population (base year)]]/gp_need_index[[#This Row],[Registered population (base year)]]</f>
        <v>1.0102600768730341</v>
      </c>
      <c r="L2362" s="113">
        <v>13784.045064834596</v>
      </c>
      <c r="M2362" s="16">
        <v>13920.472719168625</v>
      </c>
      <c r="N2362" s="17">
        <f>gp_need_index[[#This Row],[Normalised weighted population 2025/26]]/gp_need_index[[#This Row],[Registered population 2025/26]]</f>
        <v>1.0098975049553545</v>
      </c>
    </row>
    <row r="2363" spans="1:14" ht="13" x14ac:dyDescent="0.3">
      <c r="A2363" s="6" t="s">
        <v>3663</v>
      </c>
      <c r="B2363" s="1" t="s">
        <v>7933</v>
      </c>
      <c r="C2363" s="106" t="s">
        <v>6341</v>
      </c>
      <c r="D2363" s="106" t="s">
        <v>6719</v>
      </c>
      <c r="E2363" s="106" t="s">
        <v>6361</v>
      </c>
      <c r="F2363" s="62">
        <v>5213.2283935546875</v>
      </c>
      <c r="G2363" s="62">
        <v>35.858900410531817</v>
      </c>
      <c r="H2363" s="62">
        <v>186940.63778183432</v>
      </c>
      <c r="I2363" s="127">
        <v>3542</v>
      </c>
      <c r="J2363" s="16">
        <v>3659.0911102399373</v>
      </c>
      <c r="K2363" s="17">
        <f>gp_need_index[[#This Row],[Normalised weighted population (base year)]]/gp_need_index[[#This Row],[Registered population (base year)]]</f>
        <v>1.0330579080293443</v>
      </c>
      <c r="L2363" s="113">
        <v>3577.1655414119059</v>
      </c>
      <c r="M2363" s="16">
        <v>3692.2777256693148</v>
      </c>
      <c r="N2363" s="17">
        <f>gp_need_index[[#This Row],[Normalised weighted population 2025/26]]/gp_need_index[[#This Row],[Registered population 2025/26]]</f>
        <v>1.0321797196480804</v>
      </c>
    </row>
    <row r="2364" spans="1:14" ht="13" x14ac:dyDescent="0.3">
      <c r="A2364" s="6" t="s">
        <v>3090</v>
      </c>
      <c r="B2364" s="1" t="s">
        <v>8918</v>
      </c>
      <c r="C2364" s="106" t="s">
        <v>6341</v>
      </c>
      <c r="D2364" s="106" t="s">
        <v>6719</v>
      </c>
      <c r="E2364" s="106" t="s">
        <v>6376</v>
      </c>
      <c r="F2364" s="62">
        <v>5449.9492474724266</v>
      </c>
      <c r="G2364" s="62">
        <v>74.583240827558313</v>
      </c>
      <c r="H2364" s="62">
        <v>406474.87722220621</v>
      </c>
      <c r="I2364" s="127">
        <v>6106</v>
      </c>
      <c r="J2364" s="16">
        <v>7956.1545709253687</v>
      </c>
      <c r="K2364" s="17">
        <f>gp_need_index[[#This Row],[Normalised weighted population (base year)]]/gp_need_index[[#This Row],[Registered population (base year)]]</f>
        <v>1.3030059893425103</v>
      </c>
      <c r="L2364" s="113">
        <v>6153.2361643555505</v>
      </c>
      <c r="M2364" s="16">
        <v>8028.3139772060913</v>
      </c>
      <c r="N2364" s="17">
        <f>gp_need_index[[#This Row],[Normalised weighted population 2025/26]]/gp_need_index[[#This Row],[Registered population 2025/26]]</f>
        <v>1.304730350463791</v>
      </c>
    </row>
    <row r="2365" spans="1:14" ht="13" x14ac:dyDescent="0.3">
      <c r="A2365" s="6" t="s">
        <v>3103</v>
      </c>
      <c r="B2365" s="1" t="s">
        <v>8919</v>
      </c>
      <c r="C2365" s="106" t="s">
        <v>6341</v>
      </c>
      <c r="D2365" s="106" t="s">
        <v>6719</v>
      </c>
      <c r="E2365" s="106" t="s">
        <v>6376</v>
      </c>
      <c r="F2365" s="62">
        <v>5498.148274739583</v>
      </c>
      <c r="G2365" s="62">
        <v>23.050846156737144</v>
      </c>
      <c r="H2365" s="62">
        <v>126736.97002795187</v>
      </c>
      <c r="I2365" s="127">
        <v>2128.583333333333</v>
      </c>
      <c r="J2365" s="16">
        <v>2480.6918702675334</v>
      </c>
      <c r="K2365" s="17">
        <f>gp_need_index[[#This Row],[Normalised weighted population (base year)]]/gp_need_index[[#This Row],[Registered population (base year)]]</f>
        <v>1.1654191928595077</v>
      </c>
      <c r="L2365" s="113">
        <v>2147.7807337970876</v>
      </c>
      <c r="M2365" s="16">
        <v>2503.1908364361984</v>
      </c>
      <c r="N2365" s="17">
        <f>gp_need_index[[#This Row],[Normalised weighted population 2025/26]]/gp_need_index[[#This Row],[Registered population 2025/26]]</f>
        <v>1.1654778334894442</v>
      </c>
    </row>
    <row r="2366" spans="1:14" ht="13" x14ac:dyDescent="0.3">
      <c r="A2366" s="6" t="s">
        <v>3670</v>
      </c>
      <c r="B2366" s="1" t="s">
        <v>8920</v>
      </c>
      <c r="C2366" s="106" t="s">
        <v>6341</v>
      </c>
      <c r="D2366" s="106" t="s">
        <v>6719</v>
      </c>
      <c r="E2366" s="106" t="s">
        <v>6361</v>
      </c>
      <c r="F2366" s="62">
        <v>5275.065119816707</v>
      </c>
      <c r="G2366" s="62">
        <v>113.30245881427348</v>
      </c>
      <c r="H2366" s="62">
        <v>597677.84848064301</v>
      </c>
      <c r="I2366" s="127">
        <v>10513.666666666664</v>
      </c>
      <c r="J2366" s="16">
        <v>11698.674660108427</v>
      </c>
      <c r="K2366" s="17">
        <f>gp_need_index[[#This Row],[Normalised weighted population (base year)]]/gp_need_index[[#This Row],[Registered population (base year)]]</f>
        <v>1.1127112006697724</v>
      </c>
      <c r="L2366" s="113">
        <v>10607.357683573871</v>
      </c>
      <c r="M2366" s="16">
        <v>11804.777352083474</v>
      </c>
      <c r="N2366" s="17">
        <f>gp_need_index[[#This Row],[Normalised weighted population 2025/26]]/gp_need_index[[#This Row],[Registered population 2025/26]]</f>
        <v>1.1128857632814513</v>
      </c>
    </row>
    <row r="2367" spans="1:14" ht="13" x14ac:dyDescent="0.3">
      <c r="A2367" s="6" t="s">
        <v>3686</v>
      </c>
      <c r="B2367" s="1" t="s">
        <v>8921</v>
      </c>
      <c r="C2367" s="106" t="s">
        <v>6341</v>
      </c>
      <c r="D2367" s="106" t="s">
        <v>6719</v>
      </c>
      <c r="E2367" s="106" t="s">
        <v>6361</v>
      </c>
      <c r="F2367" s="62">
        <v>5345.5925539852524</v>
      </c>
      <c r="G2367" s="62">
        <v>160.85854892035417</v>
      </c>
      <c r="H2367" s="62">
        <v>859884.26135351765</v>
      </c>
      <c r="I2367" s="127">
        <v>14713.083333333336</v>
      </c>
      <c r="J2367" s="16">
        <v>16830.983856093582</v>
      </c>
      <c r="K2367" s="17">
        <f>gp_need_index[[#This Row],[Normalised weighted population (base year)]]/gp_need_index[[#This Row],[Registered population (base year)]]</f>
        <v>1.1439467496226314</v>
      </c>
      <c r="L2367" s="113">
        <v>14841.87670246269</v>
      </c>
      <c r="M2367" s="16">
        <v>16983.634711648148</v>
      </c>
      <c r="N2367" s="17">
        <f>gp_need_index[[#This Row],[Normalised weighted population 2025/26]]/gp_need_index[[#This Row],[Registered population 2025/26]]</f>
        <v>1.1443050668134225</v>
      </c>
    </row>
    <row r="2368" spans="1:14" ht="13" x14ac:dyDescent="0.3">
      <c r="A2368" s="6" t="s">
        <v>3687</v>
      </c>
      <c r="B2368" s="1" t="s">
        <v>8922</v>
      </c>
      <c r="C2368" s="106" t="s">
        <v>6341</v>
      </c>
      <c r="D2368" s="106" t="s">
        <v>6719</v>
      </c>
      <c r="E2368" s="106" t="s">
        <v>6376</v>
      </c>
      <c r="F2368" s="62">
        <v>5282.2356109619141</v>
      </c>
      <c r="G2368" s="62">
        <v>46.151620999587081</v>
      </c>
      <c r="H2368" s="62">
        <v>243783.73594763657</v>
      </c>
      <c r="I2368" s="127">
        <v>4273</v>
      </c>
      <c r="J2368" s="16">
        <v>4771.7120879201293</v>
      </c>
      <c r="K2368" s="17">
        <f>gp_need_index[[#This Row],[Normalised weighted population (base year)]]/gp_need_index[[#This Row],[Registered population (base year)]]</f>
        <v>1.1167124006365854</v>
      </c>
      <c r="L2368" s="113">
        <v>4311.161410625341</v>
      </c>
      <c r="M2368" s="16">
        <v>4814.9897678768693</v>
      </c>
      <c r="N2368" s="17">
        <f>gp_need_index[[#This Row],[Normalised weighted population 2025/26]]/gp_need_index[[#This Row],[Registered population 2025/26]]</f>
        <v>1.1168660389308984</v>
      </c>
    </row>
    <row r="2369" spans="1:14" ht="13" x14ac:dyDescent="0.3">
      <c r="A2369" s="6" t="s">
        <v>3699</v>
      </c>
      <c r="B2369" s="1" t="s">
        <v>8923</v>
      </c>
      <c r="C2369" s="106" t="s">
        <v>6341</v>
      </c>
      <c r="D2369" s="106" t="s">
        <v>6719</v>
      </c>
      <c r="E2369" s="106" t="s">
        <v>6361</v>
      </c>
      <c r="F2369" s="62">
        <v>5350.235432942708</v>
      </c>
      <c r="G2369" s="62">
        <v>29.423413410036943</v>
      </c>
      <c r="H2369" s="62">
        <v>157422.18898450129</v>
      </c>
      <c r="I2369" s="127">
        <v>3502.1666666666661</v>
      </c>
      <c r="J2369" s="16">
        <v>3081.3104047496417</v>
      </c>
      <c r="K2369" s="17">
        <f>gp_need_index[[#This Row],[Normalised weighted population (base year)]]/gp_need_index[[#This Row],[Registered population (base year)]]</f>
        <v>0.87982974484832499</v>
      </c>
      <c r="L2369" s="113">
        <v>3537.9050791254012</v>
      </c>
      <c r="M2369" s="16">
        <v>3109.2567609184721</v>
      </c>
      <c r="N2369" s="17">
        <f>gp_need_index[[#This Row],[Normalised weighted population 2025/26]]/gp_need_index[[#This Row],[Registered population 2025/26]]</f>
        <v>0.87884120443590463</v>
      </c>
    </row>
    <row r="2370" spans="1:14" ht="13" x14ac:dyDescent="0.3">
      <c r="A2370" s="6" t="s">
        <v>3100</v>
      </c>
      <c r="B2370" s="1" t="s">
        <v>12530</v>
      </c>
      <c r="C2370" s="106" t="s">
        <v>6341</v>
      </c>
      <c r="D2370" s="106" t="s">
        <v>6719</v>
      </c>
      <c r="E2370" s="106" t="s">
        <v>6376</v>
      </c>
      <c r="F2370" s="62">
        <v>5468.31406102036</v>
      </c>
      <c r="G2370" s="62">
        <v>141.70196496040609</v>
      </c>
      <c r="H2370" s="62">
        <v>774870.84746720293</v>
      </c>
      <c r="I2370" s="127">
        <v>7574.5833333333339</v>
      </c>
      <c r="J2370" s="16">
        <v>15166.969917264543</v>
      </c>
      <c r="K2370" s="17">
        <f>gp_need_index[[#This Row],[Normalised weighted population (base year)]]/gp_need_index[[#This Row],[Registered population (base year)]]</f>
        <v>2.0023503933898952</v>
      </c>
      <c r="L2370" s="113">
        <v>7635.8031584851688</v>
      </c>
      <c r="M2370" s="16">
        <v>15304.528776202109</v>
      </c>
      <c r="N2370" s="17">
        <f>gp_need_index[[#This Row],[Normalised weighted population 2025/26]]/gp_need_index[[#This Row],[Registered population 2025/26]]</f>
        <v>2.0043115908763554</v>
      </c>
    </row>
    <row r="2371" spans="1:14" ht="13" x14ac:dyDescent="0.3">
      <c r="A2371" s="6" t="s">
        <v>3075</v>
      </c>
      <c r="B2371" s="1" t="s">
        <v>8924</v>
      </c>
      <c r="C2371" s="106" t="s">
        <v>6341</v>
      </c>
      <c r="D2371" s="106" t="s">
        <v>6719</v>
      </c>
      <c r="E2371" s="106" t="s">
        <v>6376</v>
      </c>
      <c r="F2371" s="62">
        <v>5388.1960584852432</v>
      </c>
      <c r="G2371" s="62">
        <v>60.107247442533776</v>
      </c>
      <c r="H2371" s="62">
        <v>323869.63375625771</v>
      </c>
      <c r="I2371" s="127">
        <v>5202.25</v>
      </c>
      <c r="J2371" s="16">
        <v>6339.2770657881229</v>
      </c>
      <c r="K2371" s="17">
        <f>gp_need_index[[#This Row],[Normalised weighted population (base year)]]/gp_need_index[[#This Row],[Registered population (base year)]]</f>
        <v>1.2185644799438942</v>
      </c>
      <c r="L2371" s="113">
        <v>5242.7226620904257</v>
      </c>
      <c r="M2371" s="16">
        <v>6396.7719856314243</v>
      </c>
      <c r="N2371" s="17">
        <f>gp_need_index[[#This Row],[Normalised weighted population 2025/26]]/gp_need_index[[#This Row],[Registered population 2025/26]]</f>
        <v>1.2201240458294327</v>
      </c>
    </row>
    <row r="2372" spans="1:14" ht="13" x14ac:dyDescent="0.3">
      <c r="A2372" s="6" t="s">
        <v>3693</v>
      </c>
      <c r="B2372" s="1" t="s">
        <v>8925</v>
      </c>
      <c r="C2372" s="106" t="s">
        <v>6341</v>
      </c>
      <c r="D2372" s="106" t="s">
        <v>6719</v>
      </c>
      <c r="E2372" s="106" t="s">
        <v>6376</v>
      </c>
      <c r="F2372" s="62">
        <v>5299.9991106305806</v>
      </c>
      <c r="G2372" s="62">
        <v>53.14425377172563</v>
      </c>
      <c r="H2372" s="62">
        <v>281664.49772527174</v>
      </c>
      <c r="I2372" s="127">
        <v>4271.833333333333</v>
      </c>
      <c r="J2372" s="16">
        <v>5513.1729083941818</v>
      </c>
      <c r="K2372" s="17">
        <f>gp_need_index[[#This Row],[Normalised weighted population (base year)]]/gp_need_index[[#This Row],[Registered population (base year)]]</f>
        <v>1.2905870801125627</v>
      </c>
      <c r="L2372" s="113">
        <v>4306.4789970797356</v>
      </c>
      <c r="M2372" s="16">
        <v>5563.175366270817</v>
      </c>
      <c r="N2372" s="17">
        <f>gp_need_index[[#This Row],[Normalised weighted population 2025/26]]/gp_need_index[[#This Row],[Registered population 2025/26]]</f>
        <v>1.2918152788027666</v>
      </c>
    </row>
    <row r="2373" spans="1:14" ht="13" x14ac:dyDescent="0.3">
      <c r="A2373" s="6" t="s">
        <v>3086</v>
      </c>
      <c r="B2373" s="1" t="s">
        <v>8926</v>
      </c>
      <c r="C2373" s="106" t="s">
        <v>6341</v>
      </c>
      <c r="D2373" s="106" t="s">
        <v>6719</v>
      </c>
      <c r="E2373" s="106" t="s">
        <v>6376</v>
      </c>
      <c r="F2373" s="62">
        <v>5327.202392578125</v>
      </c>
      <c r="G2373" s="62">
        <v>65.466548202977791</v>
      </c>
      <c r="H2373" s="62">
        <v>348753.55222073442</v>
      </c>
      <c r="I2373" s="127">
        <v>3849.333333333333</v>
      </c>
      <c r="J2373" s="16">
        <v>6826.3435801730975</v>
      </c>
      <c r="K2373" s="17">
        <f>gp_need_index[[#This Row],[Normalised weighted population (base year)]]/gp_need_index[[#This Row],[Registered population (base year)]]</f>
        <v>1.7733833339556022</v>
      </c>
      <c r="L2373" s="113">
        <v>3880.3482526875041</v>
      </c>
      <c r="M2373" s="16">
        <v>6888.2560148074863</v>
      </c>
      <c r="N2373" s="17">
        <f>gp_need_index[[#This Row],[Normalised weighted population 2025/26]]/gp_need_index[[#This Row],[Registered population 2025/26]]</f>
        <v>1.7751643837732154</v>
      </c>
    </row>
    <row r="2374" spans="1:14" ht="13" x14ac:dyDescent="0.3">
      <c r="A2374" s="6" t="s">
        <v>3074</v>
      </c>
      <c r="B2374" s="1" t="s">
        <v>8927</v>
      </c>
      <c r="C2374" s="106" t="s">
        <v>6341</v>
      </c>
      <c r="D2374" s="106" t="s">
        <v>6719</v>
      </c>
      <c r="E2374" s="106" t="s">
        <v>6376</v>
      </c>
      <c r="F2374" s="62">
        <v>5410.4992846111918</v>
      </c>
      <c r="G2374" s="62">
        <v>275.51192961131255</v>
      </c>
      <c r="H2374" s="62">
        <v>1490657.0980638557</v>
      </c>
      <c r="I2374" s="127">
        <v>20146.916666666668</v>
      </c>
      <c r="J2374" s="16">
        <v>29177.444779593796</v>
      </c>
      <c r="K2374" s="17">
        <f>gp_need_index[[#This Row],[Normalised weighted population (base year)]]/gp_need_index[[#This Row],[Registered population (base year)]]</f>
        <v>1.4482337551863831</v>
      </c>
      <c r="L2374" s="113">
        <v>20298.043219232575</v>
      </c>
      <c r="M2374" s="16">
        <v>29442.073511139315</v>
      </c>
      <c r="N2374" s="17">
        <f>gp_need_index[[#This Row],[Normalised weighted population 2025/26]]/gp_need_index[[#This Row],[Registered population 2025/26]]</f>
        <v>1.450488265944901</v>
      </c>
    </row>
    <row r="2375" spans="1:14" ht="13" x14ac:dyDescent="0.3">
      <c r="A2375" s="6" t="s">
        <v>3682</v>
      </c>
      <c r="B2375" s="1" t="s">
        <v>8928</v>
      </c>
      <c r="C2375" s="106" t="s">
        <v>6341</v>
      </c>
      <c r="D2375" s="106" t="s">
        <v>6719</v>
      </c>
      <c r="E2375" s="106" t="s">
        <v>6361</v>
      </c>
      <c r="F2375" s="62">
        <v>5269.7985968338817</v>
      </c>
      <c r="G2375" s="62">
        <v>37.085693773337695</v>
      </c>
      <c r="H2375" s="62">
        <v>195434.13700934601</v>
      </c>
      <c r="I2375" s="127">
        <v>3517.1666666666665</v>
      </c>
      <c r="J2375" s="16">
        <v>3825.339005224052</v>
      </c>
      <c r="K2375" s="17">
        <f>gp_need_index[[#This Row],[Normalised weighted population (base year)]]/gp_need_index[[#This Row],[Registered population (base year)]]</f>
        <v>1.0876194868665268</v>
      </c>
      <c r="L2375" s="113">
        <v>3549.6648519349483</v>
      </c>
      <c r="M2375" s="16">
        <v>3860.0334281363703</v>
      </c>
      <c r="N2375" s="17">
        <f>gp_need_index[[#This Row],[Normalised weighted population 2025/26]]/gp_need_index[[#This Row],[Registered population 2025/26]]</f>
        <v>1.0874360225958339</v>
      </c>
    </row>
    <row r="2376" spans="1:14" ht="13" x14ac:dyDescent="0.3">
      <c r="A2376" s="6" t="s">
        <v>3098</v>
      </c>
      <c r="B2376" s="1" t="s">
        <v>8929</v>
      </c>
      <c r="C2376" s="106" t="s">
        <v>6341</v>
      </c>
      <c r="D2376" s="106" t="s">
        <v>6719</v>
      </c>
      <c r="E2376" s="106" t="s">
        <v>6376</v>
      </c>
      <c r="F2376" s="62">
        <v>5333.7605468749998</v>
      </c>
      <c r="G2376" s="62">
        <v>140.91233776210609</v>
      </c>
      <c r="H2376" s="62">
        <v>751592.66772344569</v>
      </c>
      <c r="I2376" s="127">
        <v>11322.166666666666</v>
      </c>
      <c r="J2376" s="16">
        <v>14711.333403055398</v>
      </c>
      <c r="K2376" s="17">
        <f>gp_need_index[[#This Row],[Normalised weighted population (base year)]]/gp_need_index[[#This Row],[Registered population (base year)]]</f>
        <v>1.2993390608148085</v>
      </c>
      <c r="L2376" s="113">
        <v>11414.162291797995</v>
      </c>
      <c r="M2376" s="16">
        <v>14844.759805785376</v>
      </c>
      <c r="N2376" s="17">
        <f>gp_need_index[[#This Row],[Normalised weighted population 2025/26]]/gp_need_index[[#This Row],[Registered population 2025/26]]</f>
        <v>1.3005562236006181</v>
      </c>
    </row>
    <row r="2377" spans="1:14" ht="13" x14ac:dyDescent="0.3">
      <c r="A2377" s="6" t="s">
        <v>3667</v>
      </c>
      <c r="B2377" s="1" t="s">
        <v>8930</v>
      </c>
      <c r="C2377" s="106" t="s">
        <v>6341</v>
      </c>
      <c r="D2377" s="106" t="s">
        <v>6719</v>
      </c>
      <c r="E2377" s="106" t="s">
        <v>6361</v>
      </c>
      <c r="F2377" s="62">
        <v>5460.68408203125</v>
      </c>
      <c r="G2377" s="62"/>
      <c r="H2377" s="62"/>
      <c r="I2377" s="127">
        <v>2171.666666666667</v>
      </c>
      <c r="J2377" s="16"/>
      <c r="K2377" s="17">
        <f>gp_need_index[[#This Row],[Normalised weighted population (base year)]]/gp_need_index[[#This Row],[Registered population (base year)]]</f>
        <v>0</v>
      </c>
      <c r="L2377" s="113">
        <v>2191.8057963417491</v>
      </c>
      <c r="M2377" s="16"/>
      <c r="N2377" s="17">
        <f>gp_need_index[[#This Row],[Normalised weighted population 2025/26]]/gp_need_index[[#This Row],[Registered population 2025/26]]</f>
        <v>0</v>
      </c>
    </row>
    <row r="2378" spans="1:14" ht="13" x14ac:dyDescent="0.3">
      <c r="A2378" s="6" t="s">
        <v>3684</v>
      </c>
      <c r="B2378" s="1" t="s">
        <v>8931</v>
      </c>
      <c r="C2378" s="106" t="s">
        <v>6341</v>
      </c>
      <c r="D2378" s="106" t="s">
        <v>6719</v>
      </c>
      <c r="E2378" s="106" t="s">
        <v>6361</v>
      </c>
      <c r="F2378" s="62">
        <v>5365.7551367187498</v>
      </c>
      <c r="G2378" s="62">
        <v>152.47110878729521</v>
      </c>
      <c r="H2378" s="62">
        <v>818122.63517663255</v>
      </c>
      <c r="I2378" s="127">
        <v>12100.416666666664</v>
      </c>
      <c r="J2378" s="16">
        <v>16013.560759081698</v>
      </c>
      <c r="K2378" s="17">
        <f>gp_need_index[[#This Row],[Normalised weighted population (base year)]]/gp_need_index[[#This Row],[Registered population (base year)]]</f>
        <v>1.3233892022243063</v>
      </c>
      <c r="L2378" s="113">
        <v>12208.15700077148</v>
      </c>
      <c r="M2378" s="16">
        <v>16158.797886705932</v>
      </c>
      <c r="N2378" s="17">
        <f>gp_need_index[[#This Row],[Normalised weighted population 2025/26]]/gp_need_index[[#This Row],[Registered population 2025/26]]</f>
        <v>1.323606657883315</v>
      </c>
    </row>
    <row r="2379" spans="1:14" ht="13" x14ac:dyDescent="0.3">
      <c r="A2379" s="6" t="s">
        <v>3076</v>
      </c>
      <c r="B2379" s="1" t="s">
        <v>8932</v>
      </c>
      <c r="C2379" s="106" t="s">
        <v>6341</v>
      </c>
      <c r="D2379" s="106" t="s">
        <v>6719</v>
      </c>
      <c r="E2379" s="106" t="s">
        <v>6376</v>
      </c>
      <c r="F2379" s="62">
        <v>5382.81396484375</v>
      </c>
      <c r="G2379" s="62">
        <v>71.090407394203766</v>
      </c>
      <c r="H2379" s="62">
        <v>382666.43768795143</v>
      </c>
      <c r="I2379" s="127">
        <v>5794.8333333333339</v>
      </c>
      <c r="J2379" s="16">
        <v>7490.1389924926825</v>
      </c>
      <c r="K2379" s="17">
        <f>gp_need_index[[#This Row],[Normalised weighted population (base year)]]/gp_need_index[[#This Row],[Registered population (base year)]]</f>
        <v>1.2925546882267562</v>
      </c>
      <c r="L2379" s="113">
        <v>5838.0913648740006</v>
      </c>
      <c r="M2379" s="16">
        <v>7558.0718082569065</v>
      </c>
      <c r="N2379" s="17">
        <f>gp_need_index[[#This Row],[Normalised weighted population 2025/26]]/gp_need_index[[#This Row],[Registered population 2025/26]]</f>
        <v>1.2946134851077356</v>
      </c>
    </row>
    <row r="2380" spans="1:14" ht="13" x14ac:dyDescent="0.3">
      <c r="A2380" s="6" t="s">
        <v>3691</v>
      </c>
      <c r="B2380" s="1" t="s">
        <v>8933</v>
      </c>
      <c r="C2380" s="106" t="s">
        <v>6341</v>
      </c>
      <c r="D2380" s="106" t="s">
        <v>6719</v>
      </c>
      <c r="E2380" s="106" t="s">
        <v>6361</v>
      </c>
      <c r="F2380" s="62">
        <v>5313.395334551411</v>
      </c>
      <c r="G2380" s="62">
        <v>63.790404206790889</v>
      </c>
      <c r="H2380" s="62">
        <v>338943.63610151142</v>
      </c>
      <c r="I2380" s="127">
        <v>5751.6666666666661</v>
      </c>
      <c r="J2380" s="16">
        <v>6634.3287390450841</v>
      </c>
      <c r="K2380" s="17">
        <f>gp_need_index[[#This Row],[Normalised weighted population (base year)]]/gp_need_index[[#This Row],[Registered population (base year)]]</f>
        <v>1.1534619656409884</v>
      </c>
      <c r="L2380" s="113">
        <v>5802.7430711949628</v>
      </c>
      <c r="M2380" s="16">
        <v>6694.4996694377742</v>
      </c>
      <c r="N2380" s="17">
        <f>gp_need_index[[#This Row],[Normalised weighted population 2025/26]]/gp_need_index[[#This Row],[Registered population 2025/26]]</f>
        <v>1.1536784564302915</v>
      </c>
    </row>
    <row r="2381" spans="1:14" ht="13" x14ac:dyDescent="0.3">
      <c r="A2381" s="6" t="s">
        <v>3700</v>
      </c>
      <c r="B2381" s="1" t="s">
        <v>12531</v>
      </c>
      <c r="C2381" s="106" t="s">
        <v>6341</v>
      </c>
      <c r="D2381" s="106" t="s">
        <v>6719</v>
      </c>
      <c r="E2381" s="106" t="s">
        <v>6361</v>
      </c>
      <c r="F2381" s="62">
        <v>5325.8018995715729</v>
      </c>
      <c r="G2381" s="62">
        <v>41.744253336338218</v>
      </c>
      <c r="H2381" s="62">
        <v>222321.62371486705</v>
      </c>
      <c r="I2381" s="127">
        <v>4994.4166666666679</v>
      </c>
      <c r="J2381" s="16">
        <v>4351.6224540677622</v>
      </c>
      <c r="K2381" s="17">
        <f>gp_need_index[[#This Row],[Normalised weighted population (base year)]]/gp_need_index[[#This Row],[Registered population (base year)]]</f>
        <v>0.87129743962112916</v>
      </c>
      <c r="L2381" s="113">
        <v>5041.7013772612754</v>
      </c>
      <c r="M2381" s="16">
        <v>4391.0900749949496</v>
      </c>
      <c r="N2381" s="17">
        <f>gp_need_index[[#This Row],[Normalised weighted population 2025/26]]/gp_need_index[[#This Row],[Registered population 2025/26]]</f>
        <v>0.87095401857780252</v>
      </c>
    </row>
    <row r="2382" spans="1:14" ht="13" x14ac:dyDescent="0.3">
      <c r="A2382" s="6" t="s">
        <v>3665</v>
      </c>
      <c r="B2382" s="1" t="s">
        <v>8934</v>
      </c>
      <c r="C2382" s="106" t="s">
        <v>6341</v>
      </c>
      <c r="D2382" s="106" t="s">
        <v>6719</v>
      </c>
      <c r="E2382" s="106" t="s">
        <v>6361</v>
      </c>
      <c r="F2382" s="62">
        <v>5379.9189801897319</v>
      </c>
      <c r="G2382" s="62">
        <v>27.475600146003796</v>
      </c>
      <c r="H2382" s="62">
        <v>147816.50271758958</v>
      </c>
      <c r="I2382" s="127">
        <v>2833.583333333333</v>
      </c>
      <c r="J2382" s="16">
        <v>2893.2930659619706</v>
      </c>
      <c r="K2382" s="17">
        <f>gp_need_index[[#This Row],[Normalised weighted population (base year)]]/gp_need_index[[#This Row],[Registered population (base year)]]</f>
        <v>1.0210721639721099</v>
      </c>
      <c r="L2382" s="113">
        <v>2860.211603318121</v>
      </c>
      <c r="M2382" s="16">
        <v>2919.5341737703702</v>
      </c>
      <c r="N2382" s="17">
        <f>gp_need_index[[#This Row],[Normalised weighted population 2025/26]]/gp_need_index[[#This Row],[Registered population 2025/26]]</f>
        <v>1.020740622960703</v>
      </c>
    </row>
    <row r="2383" spans="1:14" ht="13" x14ac:dyDescent="0.3">
      <c r="A2383" s="6" t="s">
        <v>3092</v>
      </c>
      <c r="B2383" s="1" t="s">
        <v>8935</v>
      </c>
      <c r="C2383" s="106" t="s">
        <v>6341</v>
      </c>
      <c r="D2383" s="106" t="s">
        <v>6719</v>
      </c>
      <c r="E2383" s="106" t="s">
        <v>6376</v>
      </c>
      <c r="F2383" s="62">
        <v>5318.046127781723</v>
      </c>
      <c r="G2383" s="62">
        <v>149.542710283524</v>
      </c>
      <c r="H2383" s="62">
        <v>795275.03136127884</v>
      </c>
      <c r="I2383" s="127">
        <v>9370.5833333333321</v>
      </c>
      <c r="J2383" s="16">
        <v>15566.352142469346</v>
      </c>
      <c r="K2383" s="17">
        <f>gp_need_index[[#This Row],[Normalised weighted population (base year)]]/gp_need_index[[#This Row],[Registered population (base year)]]</f>
        <v>1.6611935019131874</v>
      </c>
      <c r="L2383" s="113">
        <v>9447.4297184842035</v>
      </c>
      <c r="M2383" s="16">
        <v>15707.533251828638</v>
      </c>
      <c r="N2383" s="17">
        <f>gp_need_index[[#This Row],[Normalised weighted population 2025/26]]/gp_need_index[[#This Row],[Registered population 2025/26]]</f>
        <v>1.6626250440473072</v>
      </c>
    </row>
    <row r="2384" spans="1:14" ht="13" x14ac:dyDescent="0.3">
      <c r="A2384" s="6" t="s">
        <v>3661</v>
      </c>
      <c r="B2384" s="1" t="s">
        <v>8936</v>
      </c>
      <c r="C2384" s="106" t="s">
        <v>6341</v>
      </c>
      <c r="D2384" s="106" t="s">
        <v>6719</v>
      </c>
      <c r="E2384" s="106" t="s">
        <v>6361</v>
      </c>
      <c r="F2384" s="62">
        <v>5336.5114113136578</v>
      </c>
      <c r="G2384" s="62">
        <v>49.433776956051112</v>
      </c>
      <c r="H2384" s="62">
        <v>263803.9148303009</v>
      </c>
      <c r="I2384" s="127">
        <v>4323.6666666666661</v>
      </c>
      <c r="J2384" s="16">
        <v>5163.5779734985344</v>
      </c>
      <c r="K2384" s="17">
        <f>gp_need_index[[#This Row],[Normalised weighted population (base year)]]/gp_need_index[[#This Row],[Registered population (base year)]]</f>
        <v>1.1942590332661789</v>
      </c>
      <c r="L2384" s="113">
        <v>4361.5121597186844</v>
      </c>
      <c r="M2384" s="16">
        <v>5210.4097334310882</v>
      </c>
      <c r="N2384" s="17">
        <f>gp_need_index[[#This Row],[Normalised weighted population 2025/26]]/gp_need_index[[#This Row],[Registered population 2025/26]]</f>
        <v>1.1946337743942361</v>
      </c>
    </row>
    <row r="2385" spans="1:14" ht="13" x14ac:dyDescent="0.3">
      <c r="A2385" s="6" t="s">
        <v>3105</v>
      </c>
      <c r="B2385" s="1" t="s">
        <v>8937</v>
      </c>
      <c r="C2385" s="106" t="s">
        <v>6341</v>
      </c>
      <c r="D2385" s="106" t="s">
        <v>6719</v>
      </c>
      <c r="E2385" s="106" t="s">
        <v>6376</v>
      </c>
      <c r="F2385" s="62">
        <v>5366.903201941288</v>
      </c>
      <c r="G2385" s="62">
        <v>9.273912536678254E-2</v>
      </c>
      <c r="H2385" s="62">
        <v>497.72190887621974</v>
      </c>
      <c r="I2385" s="127">
        <v>45.333333333333336</v>
      </c>
      <c r="J2385" s="16">
        <v>9.7421825117877141</v>
      </c>
      <c r="K2385" s="17">
        <f>gp_need_index[[#This Row],[Normalised weighted population (base year)]]/gp_need_index[[#This Row],[Registered population (base year)]]</f>
        <v>0.21490108481884662</v>
      </c>
      <c r="L2385" s="113">
        <v>45.710846612792892</v>
      </c>
      <c r="M2385" s="16">
        <v>9.8305405369696288</v>
      </c>
      <c r="N2385" s="17">
        <f>gp_need_index[[#This Row],[Normalised weighted population 2025/26]]/gp_need_index[[#This Row],[Registered population 2025/26]]</f>
        <v>0.21505925322805985</v>
      </c>
    </row>
    <row r="2386" spans="1:14" ht="13" x14ac:dyDescent="0.3">
      <c r="A2386" s="6" t="s">
        <v>3698</v>
      </c>
      <c r="B2386" s="1" t="s">
        <v>8938</v>
      </c>
      <c r="C2386" s="106" t="s">
        <v>6341</v>
      </c>
      <c r="D2386" s="106" t="s">
        <v>6719</v>
      </c>
      <c r="E2386" s="106" t="s">
        <v>6361</v>
      </c>
      <c r="F2386" s="62">
        <v>5343.8879743303569</v>
      </c>
      <c r="G2386" s="62">
        <v>39.992240896372934</v>
      </c>
      <c r="H2386" s="62">
        <v>213714.05519265</v>
      </c>
      <c r="I2386" s="127">
        <v>4317.0833333333339</v>
      </c>
      <c r="J2386" s="16">
        <v>4183.1418185347738</v>
      </c>
      <c r="K2386" s="17">
        <f>gp_need_index[[#This Row],[Normalised weighted population (base year)]]/gp_need_index[[#This Row],[Registered population (base year)]]</f>
        <v>0.96897407243349631</v>
      </c>
      <c r="L2386" s="113">
        <v>4358.6342676235508</v>
      </c>
      <c r="M2386" s="16">
        <v>4221.0813818404713</v>
      </c>
      <c r="N2386" s="17">
        <f>gp_need_index[[#This Row],[Normalised weighted population 2025/26]]/gp_need_index[[#This Row],[Registered population 2025/26]]</f>
        <v>0.96844128749116698</v>
      </c>
    </row>
    <row r="2387" spans="1:14" ht="13" x14ac:dyDescent="0.3">
      <c r="A2387" s="6" t="s">
        <v>3083</v>
      </c>
      <c r="B2387" s="1" t="s">
        <v>7787</v>
      </c>
      <c r="C2387" s="106" t="s">
        <v>6341</v>
      </c>
      <c r="D2387" s="106" t="s">
        <v>6719</v>
      </c>
      <c r="E2387" s="106" t="s">
        <v>6376</v>
      </c>
      <c r="F2387" s="62">
        <v>5419.9655504728617</v>
      </c>
      <c r="G2387" s="62">
        <v>100.13138512434966</v>
      </c>
      <c r="H2387" s="62">
        <v>542708.65789510589</v>
      </c>
      <c r="I2387" s="127">
        <v>7820.833333333333</v>
      </c>
      <c r="J2387" s="16">
        <v>10622.732698022273</v>
      </c>
      <c r="K2387" s="17">
        <f>gp_need_index[[#This Row],[Normalised weighted population (base year)]]/gp_need_index[[#This Row],[Registered population (base year)]]</f>
        <v>1.3582609736416333</v>
      </c>
      <c r="L2387" s="113">
        <v>7883.5164541281993</v>
      </c>
      <c r="M2387" s="16">
        <v>10719.076990699703</v>
      </c>
      <c r="N2387" s="17">
        <f>gp_need_index[[#This Row],[Normalised weighted population 2025/26]]/gp_need_index[[#This Row],[Registered population 2025/26]]</f>
        <v>1.3596821993168624</v>
      </c>
    </row>
    <row r="2388" spans="1:14" ht="13" x14ac:dyDescent="0.3">
      <c r="A2388" s="6" t="s">
        <v>3668</v>
      </c>
      <c r="B2388" s="1" t="s">
        <v>12532</v>
      </c>
      <c r="C2388" s="106" t="s">
        <v>6341</v>
      </c>
      <c r="D2388" s="106" t="s">
        <v>6719</v>
      </c>
      <c r="E2388" s="106" t="s">
        <v>6361</v>
      </c>
      <c r="F2388" s="62">
        <v>5454.8437039357314</v>
      </c>
      <c r="G2388" s="62">
        <v>107.74745412917078</v>
      </c>
      <c r="H2388" s="62">
        <v>587745.52177161118</v>
      </c>
      <c r="I2388" s="127">
        <v>7326.083333333333</v>
      </c>
      <c r="J2388" s="16">
        <v>11504.263809710928</v>
      </c>
      <c r="K2388" s="17">
        <f>gp_need_index[[#This Row],[Normalised weighted population (base year)]]/gp_need_index[[#This Row],[Registered population (base year)]]</f>
        <v>1.5703157179999676</v>
      </c>
      <c r="L2388" s="113">
        <v>7386.3043549850609</v>
      </c>
      <c r="M2388" s="16">
        <v>11608.603266518263</v>
      </c>
      <c r="N2388" s="17">
        <f>gp_need_index[[#This Row],[Normalised weighted population 2025/26]]/gp_need_index[[#This Row],[Registered population 2025/26]]</f>
        <v>1.5716389020286643</v>
      </c>
    </row>
    <row r="2389" spans="1:14" ht="13" x14ac:dyDescent="0.3">
      <c r="A2389" s="6" t="s">
        <v>3689</v>
      </c>
      <c r="B2389" s="1" t="s">
        <v>8939</v>
      </c>
      <c r="C2389" s="106" t="s">
        <v>6341</v>
      </c>
      <c r="D2389" s="106" t="s">
        <v>6719</v>
      </c>
      <c r="E2389" s="106" t="s">
        <v>6361</v>
      </c>
      <c r="F2389" s="62">
        <v>5304.0465582770266</v>
      </c>
      <c r="G2389" s="62">
        <v>78.279381680039648</v>
      </c>
      <c r="H2389" s="62">
        <v>415197.48498406803</v>
      </c>
      <c r="I2389" s="127">
        <v>7542.416666666667</v>
      </c>
      <c r="J2389" s="16">
        <v>8126.8869322687933</v>
      </c>
      <c r="K2389" s="17">
        <f>gp_need_index[[#This Row],[Normalised weighted population (base year)]]/gp_need_index[[#This Row],[Registered population (base year)]]</f>
        <v>1.0774911134497731</v>
      </c>
      <c r="L2389" s="113">
        <v>7607.4621526481369</v>
      </c>
      <c r="M2389" s="16">
        <v>8200.5948184989211</v>
      </c>
      <c r="N2389" s="17">
        <f>gp_need_index[[#This Row],[Normalised weighted population 2025/26]]/gp_need_index[[#This Row],[Registered population 2025/26]]</f>
        <v>1.077967218758271</v>
      </c>
    </row>
    <row r="2390" spans="1:14" ht="13" x14ac:dyDescent="0.3">
      <c r="A2390" s="6" t="s">
        <v>3104</v>
      </c>
      <c r="B2390" s="1" t="s">
        <v>8940</v>
      </c>
      <c r="C2390" s="106" t="s">
        <v>6341</v>
      </c>
      <c r="D2390" s="106" t="s">
        <v>6719</v>
      </c>
      <c r="E2390" s="106" t="s">
        <v>6376</v>
      </c>
      <c r="F2390" s="62">
        <v>5279.7082345145091</v>
      </c>
      <c r="G2390" s="62">
        <v>78.299482823522752</v>
      </c>
      <c r="H2390" s="62">
        <v>413398.42422158044</v>
      </c>
      <c r="I2390" s="127">
        <v>6161.25</v>
      </c>
      <c r="J2390" s="16">
        <v>8091.6729342803928</v>
      </c>
      <c r="K2390" s="17">
        <f>gp_need_index[[#This Row],[Normalised weighted population (base year)]]/gp_need_index[[#This Row],[Registered population (base year)]]</f>
        <v>1.3133167675845636</v>
      </c>
      <c r="L2390" s="113">
        <v>6209.5735678774854</v>
      </c>
      <c r="M2390" s="16">
        <v>8165.0614424535761</v>
      </c>
      <c r="N2390" s="17">
        <f>gp_need_index[[#This Row],[Normalised weighted population 2025/26]]/gp_need_index[[#This Row],[Registered population 2025/26]]</f>
        <v>1.3149150023267222</v>
      </c>
    </row>
    <row r="2391" spans="1:14" ht="13" x14ac:dyDescent="0.3">
      <c r="A2391" s="6" t="s">
        <v>3662</v>
      </c>
      <c r="B2391" s="1" t="s">
        <v>8941</v>
      </c>
      <c r="C2391" s="106" t="s">
        <v>6341</v>
      </c>
      <c r="D2391" s="106" t="s">
        <v>6719</v>
      </c>
      <c r="E2391" s="106" t="s">
        <v>6361</v>
      </c>
      <c r="F2391" s="62">
        <v>5309.7217063210228</v>
      </c>
      <c r="G2391" s="62">
        <v>104.0298415804378</v>
      </c>
      <c r="H2391" s="62">
        <v>552369.50794478785</v>
      </c>
      <c r="I2391" s="127">
        <v>7446.0833333333339</v>
      </c>
      <c r="J2391" s="16">
        <v>10811.829787631044</v>
      </c>
      <c r="K2391" s="17">
        <f>gp_need_index[[#This Row],[Normalised weighted population (base year)]]/gp_need_index[[#This Row],[Registered population (base year)]]</f>
        <v>1.4520156844378198</v>
      </c>
      <c r="L2391" s="113">
        <v>7505.4321209330737</v>
      </c>
      <c r="M2391" s="16">
        <v>10909.889121613158</v>
      </c>
      <c r="N2391" s="17">
        <f>gp_need_index[[#This Row],[Normalised weighted population 2025/26]]/gp_need_index[[#This Row],[Registered population 2025/26]]</f>
        <v>1.4535990660930582</v>
      </c>
    </row>
    <row r="2392" spans="1:14" ht="13" x14ac:dyDescent="0.3">
      <c r="A2392" s="6" t="s">
        <v>3084</v>
      </c>
      <c r="B2392" s="1" t="s">
        <v>8942</v>
      </c>
      <c r="C2392" s="106" t="s">
        <v>6341</v>
      </c>
      <c r="D2392" s="106" t="s">
        <v>6719</v>
      </c>
      <c r="E2392" s="106" t="s">
        <v>6376</v>
      </c>
      <c r="F2392" s="62">
        <v>5401.0168897284839</v>
      </c>
      <c r="G2392" s="62">
        <v>91.658253837738783</v>
      </c>
      <c r="H2392" s="62">
        <v>495047.77706064779</v>
      </c>
      <c r="I2392" s="127">
        <v>7250.0833333333339</v>
      </c>
      <c r="J2392" s="16">
        <v>9689.8402705817734</v>
      </c>
      <c r="K2392" s="17">
        <f>gp_need_index[[#This Row],[Normalised weighted population (base year)]]/gp_need_index[[#This Row],[Registered population (base year)]]</f>
        <v>1.3365143302603564</v>
      </c>
      <c r="L2392" s="113">
        <v>7305.867602107508</v>
      </c>
      <c r="M2392" s="16">
        <v>9777.7235708177177</v>
      </c>
      <c r="N2392" s="17">
        <f>gp_need_index[[#This Row],[Normalised weighted population 2025/26]]/gp_need_index[[#This Row],[Registered population 2025/26]]</f>
        <v>1.3383384566122112</v>
      </c>
    </row>
    <row r="2393" spans="1:14" ht="13" x14ac:dyDescent="0.3">
      <c r="A2393" s="6" t="s">
        <v>3088</v>
      </c>
      <c r="B2393" s="1" t="s">
        <v>8943</v>
      </c>
      <c r="C2393" s="106" t="s">
        <v>6341</v>
      </c>
      <c r="D2393" s="106" t="s">
        <v>6719</v>
      </c>
      <c r="E2393" s="106" t="s">
        <v>6376</v>
      </c>
      <c r="F2393" s="62">
        <v>5300.245339133523</v>
      </c>
      <c r="G2393" s="62">
        <v>56.161115456072004</v>
      </c>
      <c r="H2393" s="62">
        <v>297667.69043658528</v>
      </c>
      <c r="I2393" s="127">
        <v>4987.75</v>
      </c>
      <c r="J2393" s="16">
        <v>5826.41213171256</v>
      </c>
      <c r="K2393" s="17">
        <f>gp_need_index[[#This Row],[Normalised weighted population (base year)]]/gp_need_index[[#This Row],[Registered population (base year)]]</f>
        <v>1.1681443800736926</v>
      </c>
      <c r="L2393" s="113">
        <v>5032.4350678734336</v>
      </c>
      <c r="M2393" s="16">
        <v>5879.255554552481</v>
      </c>
      <c r="N2393" s="17">
        <f>gp_need_index[[#This Row],[Normalised weighted population 2025/26]]/gp_need_index[[#This Row],[Registered population 2025/26]]</f>
        <v>1.1682725112709482</v>
      </c>
    </row>
    <row r="2394" spans="1:14" ht="13" x14ac:dyDescent="0.3">
      <c r="A2394" s="6" t="s">
        <v>3680</v>
      </c>
      <c r="B2394" s="1" t="s">
        <v>8944</v>
      </c>
      <c r="C2394" s="106" t="s">
        <v>6341</v>
      </c>
      <c r="D2394" s="106" t="s">
        <v>6719</v>
      </c>
      <c r="E2394" s="106" t="s">
        <v>6361</v>
      </c>
      <c r="F2394" s="62">
        <v>5310.9245858028016</v>
      </c>
      <c r="G2394" s="62">
        <v>44.554842790036055</v>
      </c>
      <c r="H2394" s="62">
        <v>236627.40999018119</v>
      </c>
      <c r="I2394" s="127">
        <v>3796.583333333333</v>
      </c>
      <c r="J2394" s="16">
        <v>4631.6374149992853</v>
      </c>
      <c r="K2394" s="17">
        <f>gp_need_index[[#This Row],[Normalised weighted population (base year)]]/gp_need_index[[#This Row],[Registered population (base year)]]</f>
        <v>1.2199488351366674</v>
      </c>
      <c r="L2394" s="113">
        <v>3829.0625389994029</v>
      </c>
      <c r="M2394" s="16">
        <v>4673.6446690055454</v>
      </c>
      <c r="N2394" s="17">
        <f>gp_need_index[[#This Row],[Normalised weighted population 2025/26]]/gp_need_index[[#This Row],[Registered population 2025/26]]</f>
        <v>1.220571516240329</v>
      </c>
    </row>
    <row r="2395" spans="1:14" ht="13" x14ac:dyDescent="0.3">
      <c r="A2395" s="6" t="s">
        <v>3669</v>
      </c>
      <c r="B2395" s="1" t="s">
        <v>8945</v>
      </c>
      <c r="C2395" s="106" t="s">
        <v>6341</v>
      </c>
      <c r="D2395" s="106" t="s">
        <v>6719</v>
      </c>
      <c r="E2395" s="106" t="s">
        <v>6361</v>
      </c>
      <c r="F2395" s="62">
        <v>5369.610018643466</v>
      </c>
      <c r="G2395" s="62">
        <v>45.063723110626206</v>
      </c>
      <c r="H2395" s="62">
        <v>241974.61909219358</v>
      </c>
      <c r="I2395" s="127">
        <v>4519</v>
      </c>
      <c r="J2395" s="16">
        <v>4736.3012565370564</v>
      </c>
      <c r="K2395" s="17">
        <f>gp_need_index[[#This Row],[Normalised weighted population (base year)]]/gp_need_index[[#This Row],[Registered population (base year)]]</f>
        <v>1.0480861377599151</v>
      </c>
      <c r="L2395" s="113">
        <v>4560.1990597754611</v>
      </c>
      <c r="M2395" s="16">
        <v>4779.2577732300952</v>
      </c>
      <c r="N2395" s="17">
        <f>gp_need_index[[#This Row],[Normalised weighted population 2025/26]]/gp_need_index[[#This Row],[Registered population 2025/26]]</f>
        <v>1.0480370945617055</v>
      </c>
    </row>
    <row r="2396" spans="1:14" ht="13" x14ac:dyDescent="0.3">
      <c r="A2396" s="6" t="s">
        <v>3081</v>
      </c>
      <c r="B2396" s="1" t="s">
        <v>8946</v>
      </c>
      <c r="C2396" s="106" t="s">
        <v>6341</v>
      </c>
      <c r="D2396" s="106" t="s">
        <v>6719</v>
      </c>
      <c r="E2396" s="106" t="s">
        <v>6376</v>
      </c>
      <c r="F2396" s="62">
        <v>5364.0401109798931</v>
      </c>
      <c r="G2396" s="62">
        <v>122.84473478012153</v>
      </c>
      <c r="H2396" s="62">
        <v>658944.08478325862</v>
      </c>
      <c r="I2396" s="127">
        <v>9989.8333333333358</v>
      </c>
      <c r="J2396" s="16">
        <v>12897.872134091498</v>
      </c>
      <c r="K2396" s="17">
        <f>gp_need_index[[#This Row],[Normalised weighted population (base year)]]/gp_need_index[[#This Row],[Registered population (base year)]]</f>
        <v>1.291099831571247</v>
      </c>
      <c r="L2396" s="113">
        <v>10068.201388695599</v>
      </c>
      <c r="M2396" s="16">
        <v>13014.851107687844</v>
      </c>
      <c r="N2396" s="17">
        <f>gp_need_index[[#This Row],[Normalised weighted population 2025/26]]/gp_need_index[[#This Row],[Registered population 2025/26]]</f>
        <v>1.292668929159551</v>
      </c>
    </row>
    <row r="2397" spans="1:14" ht="13" x14ac:dyDescent="0.3">
      <c r="A2397" s="6" t="s">
        <v>3089</v>
      </c>
      <c r="B2397" s="1" t="s">
        <v>8947</v>
      </c>
      <c r="C2397" s="106" t="s">
        <v>6341</v>
      </c>
      <c r="D2397" s="106" t="s">
        <v>6719</v>
      </c>
      <c r="E2397" s="106" t="s">
        <v>6376</v>
      </c>
      <c r="F2397" s="62">
        <v>5497.2446956279118</v>
      </c>
      <c r="G2397" s="62">
        <v>233.60399788486529</v>
      </c>
      <c r="H2397" s="62">
        <v>1284178.3382500496</v>
      </c>
      <c r="I2397" s="127">
        <v>20556.833333333328</v>
      </c>
      <c r="J2397" s="16">
        <v>25135.923345555544</v>
      </c>
      <c r="K2397" s="17">
        <f>gp_need_index[[#This Row],[Normalised weighted population (base year)]]/gp_need_index[[#This Row],[Registered population (base year)]]</f>
        <v>1.222752694346027</v>
      </c>
      <c r="L2397" s="113">
        <v>20719.999882285505</v>
      </c>
      <c r="M2397" s="16">
        <v>25363.896958783382</v>
      </c>
      <c r="N2397" s="17">
        <f>gp_need_index[[#This Row],[Normalised weighted population 2025/26]]/gp_need_index[[#This Row],[Registered population 2025/26]]</f>
        <v>1.2241263080540923</v>
      </c>
    </row>
    <row r="2398" spans="1:14" ht="13" x14ac:dyDescent="0.3">
      <c r="A2398" s="6" t="s">
        <v>3091</v>
      </c>
      <c r="B2398" s="1" t="s">
        <v>8948</v>
      </c>
      <c r="C2398" s="106" t="s">
        <v>6341</v>
      </c>
      <c r="D2398" s="106" t="s">
        <v>6719</v>
      </c>
      <c r="E2398" s="106" t="s">
        <v>6376</v>
      </c>
      <c r="F2398" s="62">
        <v>5606.1273193359375</v>
      </c>
      <c r="G2398" s="62">
        <v>57.586181823315243</v>
      </c>
      <c r="H2398" s="62">
        <v>322835.46713593416</v>
      </c>
      <c r="I2398" s="127">
        <v>4182.75</v>
      </c>
      <c r="J2398" s="16">
        <v>6319.0347582201503</v>
      </c>
      <c r="K2398" s="17">
        <f>gp_need_index[[#This Row],[Normalised weighted population (base year)]]/gp_need_index[[#This Row],[Registered population (base year)]]</f>
        <v>1.5107368975482995</v>
      </c>
      <c r="L2398" s="113">
        <v>4217.6774393722826</v>
      </c>
      <c r="M2398" s="16">
        <v>6376.3460877519719</v>
      </c>
      <c r="N2398" s="17">
        <f>gp_need_index[[#This Row],[Normalised weighted population 2025/26]]/gp_need_index[[#This Row],[Registered population 2025/26]]</f>
        <v>1.5118145423422813</v>
      </c>
    </row>
    <row r="2399" spans="1:14" ht="13" x14ac:dyDescent="0.3">
      <c r="A2399" s="6" t="s">
        <v>3681</v>
      </c>
      <c r="B2399" s="1" t="s">
        <v>8949</v>
      </c>
      <c r="C2399" s="106" t="s">
        <v>6341</v>
      </c>
      <c r="D2399" s="106" t="s">
        <v>6719</v>
      </c>
      <c r="E2399" s="106" t="s">
        <v>6361</v>
      </c>
      <c r="F2399" s="62">
        <v>5355.599165482955</v>
      </c>
      <c r="G2399" s="62">
        <v>54.634669029548853</v>
      </c>
      <c r="H2399" s="62">
        <v>292601.38786108926</v>
      </c>
      <c r="I2399" s="127">
        <v>4113.0000000000009</v>
      </c>
      <c r="J2399" s="16">
        <v>5727.2466268991138</v>
      </c>
      <c r="K2399" s="17">
        <f>gp_need_index[[#This Row],[Normalised weighted population (base year)]]/gp_need_index[[#This Row],[Registered population (base year)]]</f>
        <v>1.392474258910555</v>
      </c>
      <c r="L2399" s="113">
        <v>4148.1216118137818</v>
      </c>
      <c r="M2399" s="16">
        <v>5779.1906549513797</v>
      </c>
      <c r="N2399" s="17">
        <f>gp_need_index[[#This Row],[Normalised weighted population 2025/26]]/gp_need_index[[#This Row],[Registered population 2025/26]]</f>
        <v>1.3932066597305972</v>
      </c>
    </row>
    <row r="2400" spans="1:14" ht="13" x14ac:dyDescent="0.3">
      <c r="A2400" s="6" t="s">
        <v>3677</v>
      </c>
      <c r="B2400" s="1" t="s">
        <v>8950</v>
      </c>
      <c r="C2400" s="106" t="s">
        <v>6341</v>
      </c>
      <c r="D2400" s="106" t="s">
        <v>6719</v>
      </c>
      <c r="E2400" s="106" t="s">
        <v>6361</v>
      </c>
      <c r="F2400" s="62">
        <v>5310.5470417301831</v>
      </c>
      <c r="G2400" s="62"/>
      <c r="H2400" s="62"/>
      <c r="I2400" s="127">
        <v>7</v>
      </c>
      <c r="J2400" s="16"/>
      <c r="K2400" s="17">
        <f>gp_need_index[[#This Row],[Normalised weighted population (base year)]]/gp_need_index[[#This Row],[Registered population (base year)]]</f>
        <v>0</v>
      </c>
      <c r="L2400" s="113">
        <v>7.0328151135036929</v>
      </c>
      <c r="M2400" s="16"/>
      <c r="N2400" s="17">
        <f>gp_need_index[[#This Row],[Normalised weighted population 2025/26]]/gp_need_index[[#This Row],[Registered population 2025/26]]</f>
        <v>0</v>
      </c>
    </row>
    <row r="2401" spans="1:14" ht="13" x14ac:dyDescent="0.3">
      <c r="A2401" s="6" t="s">
        <v>3664</v>
      </c>
      <c r="B2401" s="1" t="s">
        <v>8951</v>
      </c>
      <c r="C2401" s="106" t="s">
        <v>6341</v>
      </c>
      <c r="D2401" s="106" t="s">
        <v>6719</v>
      </c>
      <c r="E2401" s="106" t="s">
        <v>6361</v>
      </c>
      <c r="F2401" s="62">
        <v>5467.599365234375</v>
      </c>
      <c r="G2401" s="62">
        <v>69.142855699741901</v>
      </c>
      <c r="H2401" s="62">
        <v>378045.43393440079</v>
      </c>
      <c r="I2401" s="127">
        <v>4317.666666666667</v>
      </c>
      <c r="J2401" s="16">
        <v>7399.6895645050909</v>
      </c>
      <c r="K2401" s="17">
        <f>gp_need_index[[#This Row],[Normalised weighted population (base year)]]/gp_need_index[[#This Row],[Registered population (base year)]]</f>
        <v>1.7138167755358042</v>
      </c>
      <c r="L2401" s="113">
        <v>4348.7879965566772</v>
      </c>
      <c r="M2401" s="16">
        <v>7466.8020371043049</v>
      </c>
      <c r="N2401" s="17">
        <f>gp_need_index[[#This Row],[Normalised weighted population 2025/26]]/gp_need_index[[#This Row],[Registered population 2025/26]]</f>
        <v>1.716984604219943</v>
      </c>
    </row>
    <row r="2402" spans="1:14" ht="13" x14ac:dyDescent="0.3">
      <c r="A2402" s="6" t="s">
        <v>3678</v>
      </c>
      <c r="B2402" s="1" t="s">
        <v>12533</v>
      </c>
      <c r="C2402" s="106" t="s">
        <v>6341</v>
      </c>
      <c r="D2402" s="106" t="s">
        <v>6719</v>
      </c>
      <c r="E2402" s="106" t="s">
        <v>6361</v>
      </c>
      <c r="F2402" s="62">
        <v>5387.1725027901784</v>
      </c>
      <c r="G2402" s="62">
        <v>37.825582992627538</v>
      </c>
      <c r="H2402" s="62">
        <v>203772.94059989089</v>
      </c>
      <c r="I2402" s="127">
        <v>3342.333333333333</v>
      </c>
      <c r="J2402" s="16">
        <v>3988.5589580938426</v>
      </c>
      <c r="K2402" s="17">
        <f>gp_need_index[[#This Row],[Normalised weighted population (base year)]]/gp_need_index[[#This Row],[Registered population (base year)]]</f>
        <v>1.1933456541619156</v>
      </c>
      <c r="L2402" s="113">
        <v>3371.6035249171046</v>
      </c>
      <c r="M2402" s="16">
        <v>4024.733726163769</v>
      </c>
      <c r="N2402" s="17">
        <f>gp_need_index[[#This Row],[Normalised weighted population 2025/26]]/gp_need_index[[#This Row],[Registered population 2025/26]]</f>
        <v>1.1937150072420577</v>
      </c>
    </row>
    <row r="2403" spans="1:14" ht="13" x14ac:dyDescent="0.3">
      <c r="A2403" s="6" t="s">
        <v>3674</v>
      </c>
      <c r="B2403" s="1" t="s">
        <v>8952</v>
      </c>
      <c r="C2403" s="106" t="s">
        <v>6341</v>
      </c>
      <c r="D2403" s="106" t="s">
        <v>6719</v>
      </c>
      <c r="E2403" s="106" t="s">
        <v>6361</v>
      </c>
      <c r="F2403" s="62">
        <v>5256.1116210937498</v>
      </c>
      <c r="G2403" s="62">
        <v>50.630846459697693</v>
      </c>
      <c r="H2403" s="62">
        <v>266121.38046263036</v>
      </c>
      <c r="I2403" s="127">
        <v>5649.333333333333</v>
      </c>
      <c r="J2403" s="16">
        <v>5208.9389928796681</v>
      </c>
      <c r="K2403" s="17">
        <f>gp_need_index[[#This Row],[Normalised weighted population (base year)]]/gp_need_index[[#This Row],[Registered population (base year)]]</f>
        <v>0.9220449007929552</v>
      </c>
      <c r="L2403" s="113">
        <v>5699.529598525367</v>
      </c>
      <c r="M2403" s="16">
        <v>5256.1821606346384</v>
      </c>
      <c r="N2403" s="17">
        <f>gp_need_index[[#This Row],[Normalised weighted population 2025/26]]/gp_need_index[[#This Row],[Registered population 2025/26]]</f>
        <v>0.9222133282709094</v>
      </c>
    </row>
    <row r="2404" spans="1:14" ht="13" x14ac:dyDescent="0.3">
      <c r="A2404" s="6" t="s">
        <v>3683</v>
      </c>
      <c r="B2404" s="1" t="s">
        <v>8953</v>
      </c>
      <c r="C2404" s="106" t="s">
        <v>6341</v>
      </c>
      <c r="D2404" s="106" t="s">
        <v>6719</v>
      </c>
      <c r="E2404" s="106" t="s">
        <v>6361</v>
      </c>
      <c r="F2404" s="62">
        <v>5463.0343017578125</v>
      </c>
      <c r="G2404" s="62">
        <v>33.278482627143717</v>
      </c>
      <c r="H2404" s="62">
        <v>181801.49210253757</v>
      </c>
      <c r="I2404" s="127">
        <v>3590.4166666666665</v>
      </c>
      <c r="J2404" s="16">
        <v>3558.4998076078778</v>
      </c>
      <c r="K2404" s="17">
        <f>gp_need_index[[#This Row],[Normalised weighted population (base year)]]/gp_need_index[[#This Row],[Registered population (base year)]]</f>
        <v>0.99111054174990221</v>
      </c>
      <c r="L2404" s="113">
        <v>3624.0848770092107</v>
      </c>
      <c r="M2404" s="16">
        <v>3590.7740967858949</v>
      </c>
      <c r="N2404" s="17">
        <f>gp_need_index[[#This Row],[Normalised weighted population 2025/26]]/gp_need_index[[#This Row],[Registered population 2025/26]]</f>
        <v>0.99080849887522349</v>
      </c>
    </row>
    <row r="2405" spans="1:14" ht="13" x14ac:dyDescent="0.3">
      <c r="A2405" s="6" t="s">
        <v>3102</v>
      </c>
      <c r="B2405" s="1" t="s">
        <v>12534</v>
      </c>
      <c r="C2405" s="106" t="s">
        <v>6341</v>
      </c>
      <c r="D2405" s="106" t="s">
        <v>6719</v>
      </c>
      <c r="E2405" s="106" t="s">
        <v>6376</v>
      </c>
      <c r="F2405" s="62">
        <v>5415.1477942088295</v>
      </c>
      <c r="G2405" s="62">
        <v>108.68848001299156</v>
      </c>
      <c r="H2405" s="62">
        <v>588564.18279826175</v>
      </c>
      <c r="I2405" s="127">
        <v>7785</v>
      </c>
      <c r="J2405" s="16">
        <v>11520.287908700111</v>
      </c>
      <c r="K2405" s="17">
        <f>gp_need_index[[#This Row],[Normalised weighted population (base year)]]/gp_need_index[[#This Row],[Registered population (base year)]]</f>
        <v>1.4798057686191537</v>
      </c>
      <c r="L2405" s="113">
        <v>7843.7580489157535</v>
      </c>
      <c r="M2405" s="16">
        <v>11624.772698212955</v>
      </c>
      <c r="N2405" s="17">
        <f>gp_need_index[[#This Row],[Normalised weighted population 2025/26]]/gp_need_index[[#This Row],[Registered population 2025/26]]</f>
        <v>1.4820412136271661</v>
      </c>
    </row>
    <row r="2406" spans="1:14" ht="13" x14ac:dyDescent="0.3">
      <c r="A2406" s="6" t="s">
        <v>3085</v>
      </c>
      <c r="B2406" s="1" t="s">
        <v>8954</v>
      </c>
      <c r="C2406" s="106" t="s">
        <v>6341</v>
      </c>
      <c r="D2406" s="106" t="s">
        <v>6719</v>
      </c>
      <c r="E2406" s="106" t="s">
        <v>6376</v>
      </c>
      <c r="F2406" s="62">
        <v>5467.665771484375</v>
      </c>
      <c r="G2406" s="62">
        <v>49.552550006609039</v>
      </c>
      <c r="H2406" s="62">
        <v>270936.78156090406</v>
      </c>
      <c r="I2406" s="127">
        <v>4911</v>
      </c>
      <c r="J2406" s="16">
        <v>5303.1934661713231</v>
      </c>
      <c r="K2406" s="17">
        <f>gp_need_index[[#This Row],[Normalised weighted population (base year)]]/gp_need_index[[#This Row],[Registered population (base year)]]</f>
        <v>1.079860204881149</v>
      </c>
      <c r="L2406" s="113">
        <v>4953.9928131333727</v>
      </c>
      <c r="M2406" s="16">
        <v>5351.2914874577828</v>
      </c>
      <c r="N2406" s="17">
        <f>gp_need_index[[#This Row],[Normalised weighted population 2025/26]]/gp_need_index[[#This Row],[Registered population 2025/26]]</f>
        <v>1.0801976686908275</v>
      </c>
    </row>
    <row r="2407" spans="1:14" ht="13" x14ac:dyDescent="0.3">
      <c r="A2407" s="6" t="s">
        <v>3094</v>
      </c>
      <c r="B2407" s="1" t="s">
        <v>8955</v>
      </c>
      <c r="C2407" s="106" t="s">
        <v>6341</v>
      </c>
      <c r="D2407" s="106" t="s">
        <v>6719</v>
      </c>
      <c r="E2407" s="106" t="s">
        <v>6376</v>
      </c>
      <c r="F2407" s="62">
        <v>5387.9639382102268</v>
      </c>
      <c r="G2407" s="62">
        <v>65.862614190858977</v>
      </c>
      <c r="H2407" s="62">
        <v>354865.39013660129</v>
      </c>
      <c r="I2407" s="127">
        <v>5766.9999999999991</v>
      </c>
      <c r="J2407" s="16">
        <v>6945.9739187155128</v>
      </c>
      <c r="K2407" s="17">
        <f>gp_need_index[[#This Row],[Normalised weighted population (base year)]]/gp_need_index[[#This Row],[Registered population (base year)]]</f>
        <v>1.20443452726123</v>
      </c>
      <c r="L2407" s="113">
        <v>5812.8683553148639</v>
      </c>
      <c r="M2407" s="16">
        <v>7008.9713566797673</v>
      </c>
      <c r="N2407" s="17">
        <f>gp_need_index[[#This Row],[Normalised weighted population 2025/26]]/gp_need_index[[#This Row],[Registered population 2025/26]]</f>
        <v>1.2057681213907543</v>
      </c>
    </row>
    <row r="2408" spans="1:14" ht="13" x14ac:dyDescent="0.3">
      <c r="A2408" s="6" t="s">
        <v>3077</v>
      </c>
      <c r="B2408" s="1" t="s">
        <v>8956</v>
      </c>
      <c r="C2408" s="106" t="s">
        <v>6341</v>
      </c>
      <c r="D2408" s="106" t="s">
        <v>6719</v>
      </c>
      <c r="E2408" s="106" t="s">
        <v>6376</v>
      </c>
      <c r="F2408" s="62">
        <v>5472.6001132396941</v>
      </c>
      <c r="G2408" s="62">
        <v>132.92101016964932</v>
      </c>
      <c r="H2408" s="62">
        <v>727423.53530635743</v>
      </c>
      <c r="I2408" s="127">
        <v>9890.4166666666679</v>
      </c>
      <c r="J2408" s="16">
        <v>14238.257786009583</v>
      </c>
      <c r="K2408" s="17">
        <f>gp_need_index[[#This Row],[Normalised weighted population (base year)]]/gp_need_index[[#This Row],[Registered population (base year)]]</f>
        <v>1.4396014107268398</v>
      </c>
      <c r="L2408" s="113">
        <v>9973.1334089866032</v>
      </c>
      <c r="M2408" s="16">
        <v>14367.39356626012</v>
      </c>
      <c r="N2408" s="17">
        <f>gp_need_index[[#This Row],[Normalised weighted population 2025/26]]/gp_need_index[[#This Row],[Registered population 2025/26]]</f>
        <v>1.4406097840137113</v>
      </c>
    </row>
    <row r="2409" spans="1:14" ht="13" x14ac:dyDescent="0.3">
      <c r="A2409" s="6" t="s">
        <v>3673</v>
      </c>
      <c r="B2409" s="1" t="s">
        <v>12535</v>
      </c>
      <c r="C2409" s="106" t="s">
        <v>6341</v>
      </c>
      <c r="D2409" s="106" t="s">
        <v>6719</v>
      </c>
      <c r="E2409" s="106" t="s">
        <v>6376</v>
      </c>
      <c r="F2409" s="62">
        <v>5335.9642980238968</v>
      </c>
      <c r="G2409" s="62">
        <v>65.399681246080888</v>
      </c>
      <c r="H2409" s="62">
        <v>348970.36423123063</v>
      </c>
      <c r="I2409" s="127">
        <v>4551.333333333333</v>
      </c>
      <c r="J2409" s="16">
        <v>6830.5873599612341</v>
      </c>
      <c r="K2409" s="17">
        <f>gp_need_index[[#This Row],[Normalised weighted population (base year)]]/gp_need_index[[#This Row],[Registered population (base year)]]</f>
        <v>1.5007881997864145</v>
      </c>
      <c r="L2409" s="113">
        <v>4589.7728582501477</v>
      </c>
      <c r="M2409" s="16">
        <v>6892.5382841230912</v>
      </c>
      <c r="N2409" s="17">
        <f>gp_need_index[[#This Row],[Normalised weighted population 2025/26]]/gp_need_index[[#This Row],[Registered population 2025/26]]</f>
        <v>1.5017166419758021</v>
      </c>
    </row>
    <row r="2410" spans="1:14" ht="13" x14ac:dyDescent="0.3">
      <c r="A2410" s="6" t="s">
        <v>3753</v>
      </c>
      <c r="B2410" s="1" t="s">
        <v>8957</v>
      </c>
      <c r="C2410" s="106" t="s">
        <v>6336</v>
      </c>
      <c r="D2410" s="106" t="s">
        <v>6719</v>
      </c>
      <c r="E2410" s="106" t="s">
        <v>6358</v>
      </c>
      <c r="F2410" s="62">
        <v>5490.2829442771081</v>
      </c>
      <c r="G2410" s="62">
        <v>102.50902505048445</v>
      </c>
      <c r="H2410" s="62">
        <v>562803.55186914967</v>
      </c>
      <c r="I2410" s="127">
        <v>10830.166666666666</v>
      </c>
      <c r="J2410" s="16">
        <v>11016.061022853648</v>
      </c>
      <c r="K2410" s="17">
        <f>gp_need_index[[#This Row],[Normalised weighted population (base year)]]/gp_need_index[[#This Row],[Registered population (base year)]]</f>
        <v>1.0171644963469613</v>
      </c>
      <c r="L2410" s="113">
        <v>10920.57823403661</v>
      </c>
      <c r="M2410" s="16">
        <v>11115.972659294979</v>
      </c>
      <c r="N2410" s="17">
        <f>gp_need_index[[#This Row],[Normalised weighted population 2025/26]]/gp_need_index[[#This Row],[Registered population 2025/26]]</f>
        <v>1.0178923149553909</v>
      </c>
    </row>
    <row r="2411" spans="1:14" ht="13" x14ac:dyDescent="0.3">
      <c r="A2411" s="6" t="s">
        <v>3301</v>
      </c>
      <c r="B2411" s="1" t="s">
        <v>8958</v>
      </c>
      <c r="C2411" s="106" t="s">
        <v>6336</v>
      </c>
      <c r="D2411" s="106" t="s">
        <v>6719</v>
      </c>
      <c r="E2411" s="106" t="s">
        <v>6370</v>
      </c>
      <c r="F2411" s="62">
        <v>5533.8454902844551</v>
      </c>
      <c r="G2411" s="62">
        <v>65.386015528795411</v>
      </c>
      <c r="H2411" s="62">
        <v>361836.10716169386</v>
      </c>
      <c r="I2411" s="127">
        <v>7848.0833333333339</v>
      </c>
      <c r="J2411" s="16">
        <v>7082.415566722947</v>
      </c>
      <c r="K2411" s="17">
        <f>gp_need_index[[#This Row],[Normalised weighted population (base year)]]/gp_need_index[[#This Row],[Registered population (base year)]]</f>
        <v>0.90243888423580443</v>
      </c>
      <c r="L2411" s="113">
        <v>7921.1189204291604</v>
      </c>
      <c r="M2411" s="16">
        <v>7146.6504804331062</v>
      </c>
      <c r="N2411" s="17">
        <f>gp_need_index[[#This Row],[Normalised weighted population 2025/26]]/gp_need_index[[#This Row],[Registered population 2025/26]]</f>
        <v>0.90222739391039286</v>
      </c>
    </row>
    <row r="2412" spans="1:14" ht="13" x14ac:dyDescent="0.3">
      <c r="A2412" s="6" t="s">
        <v>3754</v>
      </c>
      <c r="B2412" s="1" t="s">
        <v>8959</v>
      </c>
      <c r="C2412" s="106" t="s">
        <v>6336</v>
      </c>
      <c r="D2412" s="106" t="s">
        <v>6719</v>
      </c>
      <c r="E2412" s="106" t="s">
        <v>6358</v>
      </c>
      <c r="F2412" s="62">
        <v>5498.35037172379</v>
      </c>
      <c r="G2412" s="62">
        <v>498.57209863012605</v>
      </c>
      <c r="H2412" s="62">
        <v>2741324.0838340637</v>
      </c>
      <c r="I2412" s="127">
        <v>26358.833333333332</v>
      </c>
      <c r="J2412" s="16">
        <v>53657.432137094096</v>
      </c>
      <c r="K2412" s="17">
        <f>gp_need_index[[#This Row],[Normalised weighted population (base year)]]/gp_need_index[[#This Row],[Registered population (base year)]]</f>
        <v>2.0356527718257929</v>
      </c>
      <c r="L2412" s="113">
        <v>26614.425638377674</v>
      </c>
      <c r="M2412" s="16">
        <v>54144.085382835467</v>
      </c>
      <c r="N2412" s="17">
        <f>gp_need_index[[#This Row],[Normalised weighted population 2025/26]]/gp_need_index[[#This Row],[Registered population 2025/26]]</f>
        <v>2.034388647664835</v>
      </c>
    </row>
    <row r="2413" spans="1:14" ht="13" x14ac:dyDescent="0.3">
      <c r="A2413" s="6" t="s">
        <v>3285</v>
      </c>
      <c r="B2413" s="1" t="s">
        <v>8960</v>
      </c>
      <c r="C2413" s="106" t="s">
        <v>6336</v>
      </c>
      <c r="D2413" s="106" t="s">
        <v>6719</v>
      </c>
      <c r="E2413" s="106" t="s">
        <v>6370</v>
      </c>
      <c r="F2413" s="62">
        <v>5520.7865862165181</v>
      </c>
      <c r="G2413" s="62">
        <v>137.81536649081227</v>
      </c>
      <c r="H2413" s="62">
        <v>760849.22669698973</v>
      </c>
      <c r="I2413" s="127">
        <v>15803.666666666666</v>
      </c>
      <c r="J2413" s="16">
        <v>14892.51708282349</v>
      </c>
      <c r="K2413" s="17">
        <f>gp_need_index[[#This Row],[Normalised weighted population (base year)]]/gp_need_index[[#This Row],[Registered population (base year)]]</f>
        <v>0.94234568451351941</v>
      </c>
      <c r="L2413" s="113">
        <v>15995.9485127601</v>
      </c>
      <c r="M2413" s="16">
        <v>15027.586755130909</v>
      </c>
      <c r="N2413" s="17">
        <f>gp_need_index[[#This Row],[Normalised weighted population 2025/26]]/gp_need_index[[#This Row],[Registered population 2025/26]]</f>
        <v>0.93946206085517714</v>
      </c>
    </row>
    <row r="2414" spans="1:14" ht="13" x14ac:dyDescent="0.3">
      <c r="A2414" s="6" t="s">
        <v>3292</v>
      </c>
      <c r="B2414" s="1" t="s">
        <v>12536</v>
      </c>
      <c r="C2414" s="106" t="s">
        <v>6336</v>
      </c>
      <c r="D2414" s="106" t="s">
        <v>6719</v>
      </c>
      <c r="E2414" s="106" t="s">
        <v>6370</v>
      </c>
      <c r="F2414" s="62">
        <v>5598.3743851273148</v>
      </c>
      <c r="G2414" s="62">
        <v>96.355662832985047</v>
      </c>
      <c r="H2414" s="62">
        <v>539435.07466614747</v>
      </c>
      <c r="I2414" s="127">
        <v>12732.083333333332</v>
      </c>
      <c r="J2414" s="16">
        <v>10558.65706720255</v>
      </c>
      <c r="K2414" s="17">
        <f>gp_need_index[[#This Row],[Normalised weighted population (base year)]]/gp_need_index[[#This Row],[Registered population (base year)]]</f>
        <v>0.82929531568171355</v>
      </c>
      <c r="L2414" s="113">
        <v>12844.29820703402</v>
      </c>
      <c r="M2414" s="16">
        <v>10654.420217390127</v>
      </c>
      <c r="N2414" s="17">
        <f>gp_need_index[[#This Row],[Normalised weighted population 2025/26]]/gp_need_index[[#This Row],[Registered population 2025/26]]</f>
        <v>0.82950582785094218</v>
      </c>
    </row>
    <row r="2415" spans="1:14" ht="13" x14ac:dyDescent="0.3">
      <c r="A2415" s="6" t="s">
        <v>3773</v>
      </c>
      <c r="B2415" s="1" t="s">
        <v>8961</v>
      </c>
      <c r="C2415" s="106" t="s">
        <v>6336</v>
      </c>
      <c r="D2415" s="106" t="s">
        <v>6719</v>
      </c>
      <c r="E2415" s="106" t="s">
        <v>6358</v>
      </c>
      <c r="F2415" s="62">
        <v>5398.920579993207</v>
      </c>
      <c r="G2415" s="62">
        <v>24.021762204441146</v>
      </c>
      <c r="H2415" s="62">
        <v>129691.58633326029</v>
      </c>
      <c r="I2415" s="127">
        <v>3490.3333333333335</v>
      </c>
      <c r="J2415" s="16">
        <v>2538.5241874416142</v>
      </c>
      <c r="K2415" s="17">
        <f>gp_need_index[[#This Row],[Normalised weighted population (base year)]]/gp_need_index[[#This Row],[Registered population (base year)]]</f>
        <v>0.72730136207858298</v>
      </c>
      <c r="L2415" s="113">
        <v>3521.7518213623625</v>
      </c>
      <c r="M2415" s="16">
        <v>2561.5476715333434</v>
      </c>
      <c r="N2415" s="17">
        <f>gp_need_index[[#This Row],[Normalised weighted population 2025/26]]/gp_need_index[[#This Row],[Registered population 2025/26]]</f>
        <v>0.72735042145656603</v>
      </c>
    </row>
    <row r="2416" spans="1:14" ht="13" x14ac:dyDescent="0.3">
      <c r="A2416" s="6" t="s">
        <v>3749</v>
      </c>
      <c r="B2416" s="1" t="s">
        <v>8962</v>
      </c>
      <c r="C2416" s="106" t="s">
        <v>6336</v>
      </c>
      <c r="D2416" s="106" t="s">
        <v>6719</v>
      </c>
      <c r="E2416" s="106" t="s">
        <v>6358</v>
      </c>
      <c r="F2416" s="62">
        <v>5483.3959439472092</v>
      </c>
      <c r="G2416" s="62">
        <v>95.613707614979361</v>
      </c>
      <c r="H2416" s="62">
        <v>524287.81652173219</v>
      </c>
      <c r="I2416" s="127">
        <v>12322.166666666666</v>
      </c>
      <c r="J2416" s="16">
        <v>10262.171518215484</v>
      </c>
      <c r="K2416" s="17">
        <f>gp_need_index[[#This Row],[Normalised weighted population (base year)]]/gp_need_index[[#This Row],[Registered population (base year)]]</f>
        <v>0.83282200247917582</v>
      </c>
      <c r="L2416" s="113">
        <v>12433.874049639653</v>
      </c>
      <c r="M2416" s="16">
        <v>10355.245653126271</v>
      </c>
      <c r="N2416" s="17">
        <f>gp_need_index[[#This Row],[Normalised weighted population 2025/26]]/gp_need_index[[#This Row],[Registered population 2025/26]]</f>
        <v>0.83282536173240207</v>
      </c>
    </row>
    <row r="2417" spans="1:14" ht="13" x14ac:dyDescent="0.3">
      <c r="A2417" s="6" t="s">
        <v>3765</v>
      </c>
      <c r="B2417" s="1" t="s">
        <v>8963</v>
      </c>
      <c r="C2417" s="106" t="s">
        <v>6336</v>
      </c>
      <c r="D2417" s="106" t="s">
        <v>6719</v>
      </c>
      <c r="E2417" s="106" t="s">
        <v>6358</v>
      </c>
      <c r="F2417" s="62">
        <v>5496.188833705357</v>
      </c>
      <c r="G2417" s="62">
        <v>203.2822115278974</v>
      </c>
      <c r="H2417" s="62">
        <v>1117277.42109056</v>
      </c>
      <c r="I2417" s="127">
        <v>21077.833333333332</v>
      </c>
      <c r="J2417" s="16">
        <v>21869.080622028017</v>
      </c>
      <c r="K2417" s="17">
        <f>gp_need_index[[#This Row],[Normalised weighted population (base year)]]/gp_need_index[[#This Row],[Registered population (base year)]]</f>
        <v>1.0375393085324085</v>
      </c>
      <c r="L2417" s="113">
        <v>21261.425950900382</v>
      </c>
      <c r="M2417" s="16">
        <v>22067.4251689474</v>
      </c>
      <c r="N2417" s="17">
        <f>gp_need_index[[#This Row],[Normalised weighted population 2025/26]]/gp_need_index[[#This Row],[Registered population 2025/26]]</f>
        <v>1.0379089916127138</v>
      </c>
    </row>
    <row r="2418" spans="1:14" ht="13" x14ac:dyDescent="0.3">
      <c r="A2418" s="6" t="s">
        <v>3297</v>
      </c>
      <c r="B2418" s="1" t="s">
        <v>8964</v>
      </c>
      <c r="C2418" s="106" t="s">
        <v>6336</v>
      </c>
      <c r="D2418" s="106" t="s">
        <v>6719</v>
      </c>
      <c r="E2418" s="106" t="s">
        <v>6370</v>
      </c>
      <c r="F2418" s="62">
        <v>5417.8829991957718</v>
      </c>
      <c r="G2418" s="62">
        <v>73.747107135340158</v>
      </c>
      <c r="H2418" s="62">
        <v>399553.19798842864</v>
      </c>
      <c r="I2418" s="127">
        <v>8107.4166666666679</v>
      </c>
      <c r="J2418" s="16">
        <v>7820.6727663655411</v>
      </c>
      <c r="K2418" s="17">
        <f>gp_need_index[[#This Row],[Normalised weighted population (base year)]]/gp_need_index[[#This Row],[Registered population (base year)]]</f>
        <v>0.96463190285013189</v>
      </c>
      <c r="L2418" s="113">
        <v>8178.8607343817002</v>
      </c>
      <c r="M2418" s="16">
        <v>7891.6034023286784</v>
      </c>
      <c r="N2418" s="17">
        <f>gp_need_index[[#This Row],[Normalised weighted population 2025/26]]/gp_need_index[[#This Row],[Registered population 2025/26]]</f>
        <v>0.96487807515226776</v>
      </c>
    </row>
    <row r="2419" spans="1:14" ht="13" x14ac:dyDescent="0.3">
      <c r="A2419" s="6" t="s">
        <v>3767</v>
      </c>
      <c r="B2419" s="1" t="s">
        <v>8965</v>
      </c>
      <c r="C2419" s="106" t="s">
        <v>6336</v>
      </c>
      <c r="D2419" s="106" t="s">
        <v>6719</v>
      </c>
      <c r="E2419" s="106" t="s">
        <v>6358</v>
      </c>
      <c r="F2419" s="62">
        <v>5533.654748165246</v>
      </c>
      <c r="G2419" s="62">
        <v>67.002715535376822</v>
      </c>
      <c r="H2419" s="62">
        <v>370769.89496230322</v>
      </c>
      <c r="I2419" s="127">
        <v>7499.25</v>
      </c>
      <c r="J2419" s="16">
        <v>7257.2814701983034</v>
      </c>
      <c r="K2419" s="17">
        <f>gp_need_index[[#This Row],[Normalised weighted population (base year)]]/gp_need_index[[#This Row],[Registered population (base year)]]</f>
        <v>0.96773430279005279</v>
      </c>
      <c r="L2419" s="113">
        <v>7568.8341160173995</v>
      </c>
      <c r="M2419" s="16">
        <v>7323.1023535701925</v>
      </c>
      <c r="N2419" s="17">
        <f>gp_need_index[[#This Row],[Normalised weighted population 2025/26]]/gp_need_index[[#This Row],[Registered population 2025/26]]</f>
        <v>0.96753373654640129</v>
      </c>
    </row>
    <row r="2420" spans="1:14" ht="13" x14ac:dyDescent="0.3">
      <c r="A2420" s="6" t="s">
        <v>3748</v>
      </c>
      <c r="B2420" s="1" t="s">
        <v>8966</v>
      </c>
      <c r="C2420" s="106" t="s">
        <v>6336</v>
      </c>
      <c r="D2420" s="106" t="s">
        <v>6719</v>
      </c>
      <c r="E2420" s="106" t="s">
        <v>6358</v>
      </c>
      <c r="F2420" s="62">
        <v>5468.6667588975697</v>
      </c>
      <c r="G2420" s="62">
        <v>103.13786501688942</v>
      </c>
      <c r="H2420" s="62">
        <v>564026.61400152766</v>
      </c>
      <c r="I2420" s="127">
        <v>12791.500000000004</v>
      </c>
      <c r="J2420" s="16">
        <v>11040.000685352703</v>
      </c>
      <c r="K2420" s="17">
        <f>gp_need_index[[#This Row],[Normalised weighted population (base year)]]/gp_need_index[[#This Row],[Registered population (base year)]]</f>
        <v>0.86307318808214051</v>
      </c>
      <c r="L2420" s="113">
        <v>12902.779597412868</v>
      </c>
      <c r="M2420" s="16">
        <v>11140.129445759776</v>
      </c>
      <c r="N2420" s="17">
        <f>gp_need_index[[#This Row],[Normalised weighted population 2025/26]]/gp_need_index[[#This Row],[Registered population 2025/26]]</f>
        <v>0.86338988910524983</v>
      </c>
    </row>
    <row r="2421" spans="1:14" ht="13" x14ac:dyDescent="0.3">
      <c r="A2421" s="6" t="s">
        <v>3295</v>
      </c>
      <c r="B2421" s="1" t="s">
        <v>8967</v>
      </c>
      <c r="C2421" s="106" t="s">
        <v>6336</v>
      </c>
      <c r="D2421" s="106" t="s">
        <v>6719</v>
      </c>
      <c r="E2421" s="106" t="s">
        <v>6370</v>
      </c>
      <c r="F2421" s="62">
        <v>5595.7331502945699</v>
      </c>
      <c r="G2421" s="62">
        <v>174.90723650154018</v>
      </c>
      <c r="H2421" s="62">
        <v>978734.2215180808</v>
      </c>
      <c r="I2421" s="127">
        <v>18261.916666666672</v>
      </c>
      <c r="J2421" s="16">
        <v>19157.298978640909</v>
      </c>
      <c r="K2421" s="17">
        <f>gp_need_index[[#This Row],[Normalised weighted population (base year)]]/gp_need_index[[#This Row],[Registered population (base year)]]</f>
        <v>1.0490300294496784</v>
      </c>
      <c r="L2421" s="113">
        <v>18420.472536127141</v>
      </c>
      <c r="M2421" s="16">
        <v>19331.048659836488</v>
      </c>
      <c r="N2421" s="17">
        <f>gp_need_index[[#This Row],[Normalised weighted population 2025/26]]/gp_need_index[[#This Row],[Registered population 2025/26]]</f>
        <v>1.0494328319712471</v>
      </c>
    </row>
    <row r="2422" spans="1:14" ht="13" x14ac:dyDescent="0.3">
      <c r="A2422" s="6" t="s">
        <v>3280</v>
      </c>
      <c r="B2422" s="1" t="s">
        <v>8968</v>
      </c>
      <c r="C2422" s="106" t="s">
        <v>6336</v>
      </c>
      <c r="D2422" s="106" t="s">
        <v>6719</v>
      </c>
      <c r="E2422" s="106" t="s">
        <v>6370</v>
      </c>
      <c r="F2422" s="62">
        <v>5602.4930150953387</v>
      </c>
      <c r="G2422" s="62">
        <v>62.352287660345027</v>
      </c>
      <c r="H2422" s="62">
        <v>349328.25609229831</v>
      </c>
      <c r="I2422" s="127">
        <v>8382.3333333333321</v>
      </c>
      <c r="J2422" s="16">
        <v>6837.5925726469222</v>
      </c>
      <c r="K2422" s="17">
        <f>gp_need_index[[#This Row],[Normalised weighted population (base year)]]/gp_need_index[[#This Row],[Registered population (base year)]]</f>
        <v>0.81571470624491071</v>
      </c>
      <c r="L2422" s="113">
        <v>8457.6054059030066</v>
      </c>
      <c r="M2422" s="16">
        <v>6899.6070315206507</v>
      </c>
      <c r="N2422" s="17">
        <f>gp_need_index[[#This Row],[Normalised weighted population 2025/26]]/gp_need_index[[#This Row],[Registered population 2025/26]]</f>
        <v>0.81578729443975395</v>
      </c>
    </row>
    <row r="2423" spans="1:14" ht="13" x14ac:dyDescent="0.3">
      <c r="A2423" s="6" t="s">
        <v>3299</v>
      </c>
      <c r="B2423" s="1" t="s">
        <v>7787</v>
      </c>
      <c r="C2423" s="106" t="s">
        <v>6336</v>
      </c>
      <c r="D2423" s="106" t="s">
        <v>6719</v>
      </c>
      <c r="E2423" s="106" t="s">
        <v>6370</v>
      </c>
      <c r="F2423" s="62">
        <v>5567.918171208079</v>
      </c>
      <c r="G2423" s="62">
        <v>106.55144705592468</v>
      </c>
      <c r="H2423" s="62">
        <v>593269.73823119863</v>
      </c>
      <c r="I2423" s="127">
        <v>13438.333333333332</v>
      </c>
      <c r="J2423" s="16">
        <v>11612.39231284521</v>
      </c>
      <c r="K2423" s="17">
        <f>gp_need_index[[#This Row],[Normalised weighted population (base year)]]/gp_need_index[[#This Row],[Registered population (base year)]]</f>
        <v>0.86412444347105621</v>
      </c>
      <c r="L2423" s="113">
        <v>13554.396314930493</v>
      </c>
      <c r="M2423" s="16">
        <v>11717.712455550314</v>
      </c>
      <c r="N2423" s="17">
        <f>gp_need_index[[#This Row],[Normalised weighted population 2025/26]]/gp_need_index[[#This Row],[Registered population 2025/26]]</f>
        <v>0.8644953403526332</v>
      </c>
    </row>
    <row r="2424" spans="1:14" ht="13" x14ac:dyDescent="0.3">
      <c r="A2424" s="6" t="s">
        <v>3269</v>
      </c>
      <c r="B2424" s="1" t="s">
        <v>8969</v>
      </c>
      <c r="C2424" s="106" t="s">
        <v>6336</v>
      </c>
      <c r="D2424" s="106" t="s">
        <v>6719</v>
      </c>
      <c r="E2424" s="106" t="s">
        <v>6370</v>
      </c>
      <c r="F2424" s="62">
        <v>5457.7495539158954</v>
      </c>
      <c r="G2424" s="62">
        <v>94.616664362995664</v>
      </c>
      <c r="H2424" s="62">
        <v>516394.05772014958</v>
      </c>
      <c r="I2424" s="127">
        <v>11705.583333333334</v>
      </c>
      <c r="J2424" s="16">
        <v>10107.662669845353</v>
      </c>
      <c r="K2424" s="17">
        <f>gp_need_index[[#This Row],[Normalised weighted population (base year)]]/gp_need_index[[#This Row],[Registered population (base year)]]</f>
        <v>0.86349072763100387</v>
      </c>
      <c r="L2424" s="113">
        <v>11812.588322700376</v>
      </c>
      <c r="M2424" s="16">
        <v>10199.335466123999</v>
      </c>
      <c r="N2424" s="17">
        <f>gp_need_index[[#This Row],[Normalised weighted population 2025/26]]/gp_need_index[[#This Row],[Registered population 2025/26]]</f>
        <v>0.86342935074811911</v>
      </c>
    </row>
    <row r="2425" spans="1:14" ht="13" x14ac:dyDescent="0.3">
      <c r="A2425" s="6" t="s">
        <v>3764</v>
      </c>
      <c r="B2425" s="1" t="s">
        <v>8970</v>
      </c>
      <c r="C2425" s="106" t="s">
        <v>6336</v>
      </c>
      <c r="D2425" s="106" t="s">
        <v>6719</v>
      </c>
      <c r="E2425" s="106" t="s">
        <v>6358</v>
      </c>
      <c r="F2425" s="62">
        <v>5485.579809216486</v>
      </c>
      <c r="G2425" s="62">
        <v>159.67513407805495</v>
      </c>
      <c r="H2425" s="62">
        <v>875910.69153251348</v>
      </c>
      <c r="I2425" s="127">
        <v>17279.416666666664</v>
      </c>
      <c r="J2425" s="16">
        <v>17144.677919046775</v>
      </c>
      <c r="K2425" s="17">
        <f>gp_need_index[[#This Row],[Normalised weighted population (base year)]]/gp_need_index[[#This Row],[Registered population (base year)]]</f>
        <v>0.99220235554132963</v>
      </c>
      <c r="L2425" s="113">
        <v>17435.728088912023</v>
      </c>
      <c r="M2425" s="16">
        <v>17300.173864793433</v>
      </c>
      <c r="N2425" s="17">
        <f>gp_need_index[[#This Row],[Normalised weighted population 2025/26]]/gp_need_index[[#This Row],[Registered population 2025/26]]</f>
        <v>0.99222549104761537</v>
      </c>
    </row>
    <row r="2426" spans="1:14" ht="13" x14ac:dyDescent="0.3">
      <c r="A2426" s="6" t="s">
        <v>3289</v>
      </c>
      <c r="B2426" s="1" t="s">
        <v>8971</v>
      </c>
      <c r="C2426" s="106" t="s">
        <v>6336</v>
      </c>
      <c r="D2426" s="106" t="s">
        <v>6719</v>
      </c>
      <c r="E2426" s="106" t="s">
        <v>6370</v>
      </c>
      <c r="F2426" s="62">
        <v>5502.2342074874541</v>
      </c>
      <c r="G2426" s="62">
        <v>135.0461863726932</v>
      </c>
      <c r="H2426" s="62">
        <v>743055.74625055864</v>
      </c>
      <c r="I2426" s="127">
        <v>16897.416666666668</v>
      </c>
      <c r="J2426" s="16">
        <v>14544.235580768558</v>
      </c>
      <c r="K2426" s="17">
        <f>gp_need_index[[#This Row],[Normalised weighted population (base year)]]/gp_need_index[[#This Row],[Registered population (base year)]]</f>
        <v>0.86073722792548513</v>
      </c>
      <c r="L2426" s="113">
        <v>17048.169408826667</v>
      </c>
      <c r="M2426" s="16">
        <v>14676.146467486431</v>
      </c>
      <c r="N2426" s="17">
        <f>gp_need_index[[#This Row],[Normalised weighted population 2025/26]]/gp_need_index[[#This Row],[Registered population 2025/26]]</f>
        <v>0.8608634813241518</v>
      </c>
    </row>
    <row r="2427" spans="1:14" ht="13" x14ac:dyDescent="0.3">
      <c r="A2427" s="6" t="s">
        <v>3294</v>
      </c>
      <c r="B2427" s="1" t="s">
        <v>8972</v>
      </c>
      <c r="C2427" s="106" t="s">
        <v>6336</v>
      </c>
      <c r="D2427" s="106" t="s">
        <v>6719</v>
      </c>
      <c r="E2427" s="106" t="s">
        <v>6370</v>
      </c>
      <c r="F2427" s="62">
        <v>5550.447869626084</v>
      </c>
      <c r="G2427" s="62">
        <v>155.84249800248048</v>
      </c>
      <c r="H2427" s="62">
        <v>864995.66103507509</v>
      </c>
      <c r="I2427" s="127">
        <v>22365.25</v>
      </c>
      <c r="J2427" s="16">
        <v>16931.032071171874</v>
      </c>
      <c r="K2427" s="17">
        <f>gp_need_index[[#This Row],[Normalised weighted population (base year)]]/gp_need_index[[#This Row],[Registered population (base year)]]</f>
        <v>0.75702404717907801</v>
      </c>
      <c r="L2427" s="113">
        <v>22558.99095973932</v>
      </c>
      <c r="M2427" s="16">
        <v>17084.590327372713</v>
      </c>
      <c r="N2427" s="17">
        <f>gp_need_index[[#This Row],[Normalised weighted population 2025/26]]/gp_need_index[[#This Row],[Registered population 2025/26]]</f>
        <v>0.75732954358921967</v>
      </c>
    </row>
    <row r="2428" spans="1:14" ht="13" x14ac:dyDescent="0.3">
      <c r="A2428" s="6" t="s">
        <v>3296</v>
      </c>
      <c r="B2428" s="1" t="s">
        <v>8973</v>
      </c>
      <c r="C2428" s="106" t="s">
        <v>6336</v>
      </c>
      <c r="D2428" s="106" t="s">
        <v>6719</v>
      </c>
      <c r="E2428" s="106" t="s">
        <v>6370</v>
      </c>
      <c r="F2428" s="62">
        <v>5618.5365540747553</v>
      </c>
      <c r="G2428" s="62"/>
      <c r="H2428" s="62"/>
      <c r="I2428" s="127">
        <v>2319.1666666666665</v>
      </c>
      <c r="J2428" s="16"/>
      <c r="K2428" s="17">
        <f>gp_need_index[[#This Row],[Normalised weighted population (base year)]]/gp_need_index[[#This Row],[Registered population (base year)]]</f>
        <v>0</v>
      </c>
      <c r="L2428" s="113">
        <v>2339.1247624834759</v>
      </c>
      <c r="M2428" s="16"/>
      <c r="N2428" s="17">
        <f>gp_need_index[[#This Row],[Normalised weighted population 2025/26]]/gp_need_index[[#This Row],[Registered population 2025/26]]</f>
        <v>0</v>
      </c>
    </row>
    <row r="2429" spans="1:14" ht="13" x14ac:dyDescent="0.3">
      <c r="A2429" s="6" t="s">
        <v>3775</v>
      </c>
      <c r="B2429" s="1" t="s">
        <v>8974</v>
      </c>
      <c r="C2429" s="106" t="s">
        <v>6336</v>
      </c>
      <c r="D2429" s="106" t="s">
        <v>6719</v>
      </c>
      <c r="E2429" s="106" t="s">
        <v>6358</v>
      </c>
      <c r="F2429" s="62">
        <v>5433.8142578124998</v>
      </c>
      <c r="G2429" s="62">
        <v>96.588020477593005</v>
      </c>
      <c r="H2429" s="62">
        <v>524841.36280503054</v>
      </c>
      <c r="I2429" s="127">
        <v>11754.583333333332</v>
      </c>
      <c r="J2429" s="16">
        <v>10273.006381669236</v>
      </c>
      <c r="K2429" s="17">
        <f>gp_need_index[[#This Row],[Normalised weighted population (base year)]]/gp_need_index[[#This Row],[Registered population (base year)]]</f>
        <v>0.87395751004949029</v>
      </c>
      <c r="L2429" s="113">
        <v>11859.166113683217</v>
      </c>
      <c r="M2429" s="16">
        <v>10366.178784820913</v>
      </c>
      <c r="N2429" s="17">
        <f>gp_need_index[[#This Row],[Normalised weighted population 2025/26]]/gp_need_index[[#This Row],[Registered population 2025/26]]</f>
        <v>0.87410688790844404</v>
      </c>
    </row>
    <row r="2430" spans="1:14" ht="13" x14ac:dyDescent="0.3">
      <c r="A2430" s="6" t="s">
        <v>3763</v>
      </c>
      <c r="B2430" s="1" t="s">
        <v>8975</v>
      </c>
      <c r="C2430" s="106" t="s">
        <v>6336</v>
      </c>
      <c r="D2430" s="106" t="s">
        <v>6719</v>
      </c>
      <c r="E2430" s="106" t="s">
        <v>6358</v>
      </c>
      <c r="F2430" s="62">
        <v>5526.33837890625</v>
      </c>
      <c r="G2430" s="62">
        <v>53.782635707257633</v>
      </c>
      <c r="H2430" s="62">
        <v>297221.04382775153</v>
      </c>
      <c r="I2430" s="127">
        <v>5075.583333333333</v>
      </c>
      <c r="J2430" s="16">
        <v>5817.6696739184999</v>
      </c>
      <c r="K2430" s="17">
        <f>gp_need_index[[#This Row],[Normalised weighted population (base year)]]/gp_need_index[[#This Row],[Registered population (base year)]]</f>
        <v>1.1462071040606499</v>
      </c>
      <c r="L2430" s="113">
        <v>5120.4730823319751</v>
      </c>
      <c r="M2430" s="16">
        <v>5870.4338058700614</v>
      </c>
      <c r="N2430" s="17">
        <f>gp_need_index[[#This Row],[Normalised weighted population 2025/26]]/gp_need_index[[#This Row],[Registered population 2025/26]]</f>
        <v>1.1464631707811923</v>
      </c>
    </row>
    <row r="2431" spans="1:14" ht="13" x14ac:dyDescent="0.3">
      <c r="A2431" s="6" t="s">
        <v>3774</v>
      </c>
      <c r="B2431" s="1" t="s">
        <v>8976</v>
      </c>
      <c r="C2431" s="106" t="s">
        <v>6336</v>
      </c>
      <c r="D2431" s="106" t="s">
        <v>6719</v>
      </c>
      <c r="E2431" s="106" t="s">
        <v>6358</v>
      </c>
      <c r="F2431" s="62">
        <v>5448.93896484375</v>
      </c>
      <c r="G2431" s="62">
        <v>9.9488544696713781</v>
      </c>
      <c r="H2431" s="62">
        <v>54210.700775352278</v>
      </c>
      <c r="I2431" s="127">
        <v>1428.3333333333333</v>
      </c>
      <c r="J2431" s="16">
        <v>1061.095627150173</v>
      </c>
      <c r="K2431" s="17">
        <f>gp_need_index[[#This Row],[Normalised weighted population (base year)]]/gp_need_index[[#This Row],[Registered population (base year)]]</f>
        <v>0.74289075413080963</v>
      </c>
      <c r="L2431" s="113">
        <v>1443.8659871387024</v>
      </c>
      <c r="M2431" s="16">
        <v>1070.7193756306303</v>
      </c>
      <c r="N2431" s="17">
        <f>gp_need_index[[#This Row],[Normalised weighted population 2025/26]]/gp_need_index[[#This Row],[Registered population 2025/26]]</f>
        <v>0.74156423460910403</v>
      </c>
    </row>
    <row r="2432" spans="1:14" ht="13" x14ac:dyDescent="0.3">
      <c r="A2432" s="6" t="s">
        <v>3745</v>
      </c>
      <c r="B2432" s="1" t="s">
        <v>8977</v>
      </c>
      <c r="C2432" s="106" t="s">
        <v>6336</v>
      </c>
      <c r="D2432" s="106" t="s">
        <v>6719</v>
      </c>
      <c r="E2432" s="106" t="s">
        <v>6358</v>
      </c>
      <c r="F2432" s="62">
        <v>5477.399265455163</v>
      </c>
      <c r="G2432" s="62">
        <v>37.014850017617036</v>
      </c>
      <c r="H2432" s="62">
        <v>202745.11229742857</v>
      </c>
      <c r="I2432" s="127">
        <v>4914.1666666666679</v>
      </c>
      <c r="J2432" s="16">
        <v>3968.4407138799656</v>
      </c>
      <c r="K2432" s="17">
        <f>gp_need_index[[#This Row],[Normalised weighted population (base year)]]/gp_need_index[[#This Row],[Registered population (base year)]]</f>
        <v>0.80755110338408642</v>
      </c>
      <c r="L2432" s="113">
        <v>4958.5659699682583</v>
      </c>
      <c r="M2432" s="16">
        <v>4004.4330168475685</v>
      </c>
      <c r="N2432" s="17">
        <f>gp_need_index[[#This Row],[Normalised weighted population 2025/26]]/gp_need_index[[#This Row],[Registered population 2025/26]]</f>
        <v>0.80757885265630591</v>
      </c>
    </row>
    <row r="2433" spans="1:14" ht="13" x14ac:dyDescent="0.3">
      <c r="A2433" s="6" t="s">
        <v>3277</v>
      </c>
      <c r="B2433" s="1" t="s">
        <v>8978</v>
      </c>
      <c r="C2433" s="106" t="s">
        <v>6336</v>
      </c>
      <c r="D2433" s="106" t="s">
        <v>6719</v>
      </c>
      <c r="E2433" s="106" t="s">
        <v>6370</v>
      </c>
      <c r="F2433" s="62">
        <v>5549.6051897321431</v>
      </c>
      <c r="G2433" s="62">
        <v>84.637793578039805</v>
      </c>
      <c r="H2433" s="62">
        <v>469706.33848816756</v>
      </c>
      <c r="I2433" s="127">
        <v>8531.0833333333339</v>
      </c>
      <c r="J2433" s="16">
        <v>9193.8184654702018</v>
      </c>
      <c r="K2433" s="17">
        <f>gp_need_index[[#This Row],[Normalised weighted population (base year)]]/gp_need_index[[#This Row],[Registered population (base year)]]</f>
        <v>1.0776847565827163</v>
      </c>
      <c r="L2433" s="113">
        <v>8608.4793646495382</v>
      </c>
      <c r="M2433" s="16">
        <v>9277.2030297099973</v>
      </c>
      <c r="N2433" s="17">
        <f>gp_need_index[[#This Row],[Normalised weighted population 2025/26]]/gp_need_index[[#This Row],[Registered population 2025/26]]</f>
        <v>1.0776819734047982</v>
      </c>
    </row>
    <row r="2434" spans="1:14" ht="13" x14ac:dyDescent="0.3">
      <c r="A2434" s="6" t="s">
        <v>3283</v>
      </c>
      <c r="B2434" s="1" t="s">
        <v>8979</v>
      </c>
      <c r="C2434" s="106" t="s">
        <v>6336</v>
      </c>
      <c r="D2434" s="106" t="s">
        <v>6719</v>
      </c>
      <c r="E2434" s="106" t="s">
        <v>6370</v>
      </c>
      <c r="F2434" s="62">
        <v>5522.4793526785716</v>
      </c>
      <c r="G2434" s="62">
        <v>110.45306005759412</v>
      </c>
      <c r="H2434" s="62">
        <v>609974.74360822979</v>
      </c>
      <c r="I2434" s="127">
        <v>17677.25</v>
      </c>
      <c r="J2434" s="16">
        <v>11939.368498424185</v>
      </c>
      <c r="K2434" s="17">
        <f>gp_need_index[[#This Row],[Normalised weighted population (base year)]]/gp_need_index[[#This Row],[Registered population (base year)]]</f>
        <v>0.67540870318766688</v>
      </c>
      <c r="L2434" s="113">
        <v>17912.754346234498</v>
      </c>
      <c r="M2434" s="16">
        <v>12047.654195306121</v>
      </c>
      <c r="N2434" s="17">
        <f>gp_need_index[[#This Row],[Normalised weighted population 2025/26]]/gp_need_index[[#This Row],[Registered population 2025/26]]</f>
        <v>0.67257407556860171</v>
      </c>
    </row>
    <row r="2435" spans="1:14" ht="13" x14ac:dyDescent="0.3">
      <c r="A2435" s="6" t="s">
        <v>3281</v>
      </c>
      <c r="B2435" s="1" t="s">
        <v>8980</v>
      </c>
      <c r="C2435" s="106" t="s">
        <v>6336</v>
      </c>
      <c r="D2435" s="106" t="s">
        <v>6719</v>
      </c>
      <c r="E2435" s="106" t="s">
        <v>6370</v>
      </c>
      <c r="F2435" s="62">
        <v>5611.9929373604909</v>
      </c>
      <c r="G2435" s="62">
        <v>60.337732830363009</v>
      </c>
      <c r="H2435" s="62">
        <v>338614.93050034146</v>
      </c>
      <c r="I2435" s="127">
        <v>8298.8333333333321</v>
      </c>
      <c r="J2435" s="16">
        <v>6627.8948049502906</v>
      </c>
      <c r="K2435" s="17">
        <f>gp_need_index[[#This Row],[Normalised weighted population (base year)]]/gp_need_index[[#This Row],[Registered population (base year)]]</f>
        <v>0.79865380333986202</v>
      </c>
      <c r="L2435" s="113">
        <v>8381.5128802331074</v>
      </c>
      <c r="M2435" s="16">
        <v>6688.0073819185718</v>
      </c>
      <c r="N2435" s="17">
        <f>gp_need_index[[#This Row],[Normalised weighted population 2025/26]]/gp_need_index[[#This Row],[Registered population 2025/26]]</f>
        <v>0.79794751585856472</v>
      </c>
    </row>
    <row r="2436" spans="1:14" ht="13" x14ac:dyDescent="0.3">
      <c r="A2436" s="6" t="s">
        <v>3759</v>
      </c>
      <c r="B2436" s="1" t="s">
        <v>8981</v>
      </c>
      <c r="C2436" s="106" t="s">
        <v>6336</v>
      </c>
      <c r="D2436" s="106" t="s">
        <v>6719</v>
      </c>
      <c r="E2436" s="106" t="s">
        <v>6358</v>
      </c>
      <c r="F2436" s="62">
        <v>5469.2426134474736</v>
      </c>
      <c r="G2436" s="62">
        <v>77.373927727987819</v>
      </c>
      <c r="H2436" s="62">
        <v>423176.78269971604</v>
      </c>
      <c r="I2436" s="127">
        <v>9317.1666666666679</v>
      </c>
      <c r="J2436" s="16">
        <v>8283.0700804795069</v>
      </c>
      <c r="K2436" s="17">
        <f>gp_need_index[[#This Row],[Normalised weighted population (base year)]]/gp_need_index[[#This Row],[Registered population (base year)]]</f>
        <v>0.88901168958512133</v>
      </c>
      <c r="L2436" s="113">
        <v>9404.0455562871448</v>
      </c>
      <c r="M2436" s="16">
        <v>8358.1944906277495</v>
      </c>
      <c r="N2436" s="17">
        <f>gp_need_index[[#This Row],[Normalised weighted population 2025/26]]/gp_need_index[[#This Row],[Registered population 2025/26]]</f>
        <v>0.88878711195096416</v>
      </c>
    </row>
    <row r="2437" spans="1:14" ht="13" x14ac:dyDescent="0.3">
      <c r="A2437" s="6" t="s">
        <v>3291</v>
      </c>
      <c r="B2437" s="1" t="s">
        <v>8982</v>
      </c>
      <c r="C2437" s="106" t="s">
        <v>6336</v>
      </c>
      <c r="D2437" s="106" t="s">
        <v>6719</v>
      </c>
      <c r="E2437" s="106" t="s">
        <v>6370</v>
      </c>
      <c r="F2437" s="62">
        <v>5602.4354787427328</v>
      </c>
      <c r="G2437" s="62">
        <v>57.925237652152077</v>
      </c>
      <c r="H2437" s="62">
        <v>324522.40653702122</v>
      </c>
      <c r="I2437" s="127">
        <v>9085.9166666666679</v>
      </c>
      <c r="J2437" s="16">
        <v>6352.0541436211715</v>
      </c>
      <c r="K2437" s="17">
        <f>gp_need_index[[#This Row],[Normalised weighted population (base year)]]/gp_need_index[[#This Row],[Registered population (base year)]]</f>
        <v>0.69910988364276261</v>
      </c>
      <c r="L2437" s="113">
        <v>9173.0944241463312</v>
      </c>
      <c r="M2437" s="16">
        <v>6409.664946878027</v>
      </c>
      <c r="N2437" s="17">
        <f>gp_need_index[[#This Row],[Normalised weighted population 2025/26]]/gp_need_index[[#This Row],[Registered population 2025/26]]</f>
        <v>0.69874620825943634</v>
      </c>
    </row>
    <row r="2438" spans="1:14" ht="13" x14ac:dyDescent="0.3">
      <c r="A2438" s="6" t="s">
        <v>3287</v>
      </c>
      <c r="B2438" s="1" t="s">
        <v>8983</v>
      </c>
      <c r="C2438" s="106" t="s">
        <v>6336</v>
      </c>
      <c r="D2438" s="106" t="s">
        <v>6719</v>
      </c>
      <c r="E2438" s="106" t="s">
        <v>6370</v>
      </c>
      <c r="F2438" s="62">
        <v>5665.1323993389424</v>
      </c>
      <c r="G2438" s="62">
        <v>27.91032905958307</v>
      </c>
      <c r="H2438" s="62">
        <v>158115.70943165524</v>
      </c>
      <c r="I2438" s="127">
        <v>3247.333333333333</v>
      </c>
      <c r="J2438" s="16">
        <v>3094.8850588915207</v>
      </c>
      <c r="K2438" s="17">
        <f>gp_need_index[[#This Row],[Normalised weighted population (base year)]]/gp_need_index[[#This Row],[Registered population (base year)]]</f>
        <v>0.95305431910024252</v>
      </c>
      <c r="L2438" s="113">
        <v>3275.950164953244</v>
      </c>
      <c r="M2438" s="16">
        <v>3122.9545321987384</v>
      </c>
      <c r="N2438" s="17">
        <f>gp_need_index[[#This Row],[Normalised weighted population 2025/26]]/gp_need_index[[#This Row],[Registered population 2025/26]]</f>
        <v>0.95329732595102246</v>
      </c>
    </row>
    <row r="2439" spans="1:14" ht="13" x14ac:dyDescent="0.3">
      <c r="A2439" s="6" t="s">
        <v>3284</v>
      </c>
      <c r="B2439" s="1" t="s">
        <v>8984</v>
      </c>
      <c r="C2439" s="106" t="s">
        <v>6336</v>
      </c>
      <c r="D2439" s="106" t="s">
        <v>6719</v>
      </c>
      <c r="E2439" s="106" t="s">
        <v>6370</v>
      </c>
      <c r="F2439" s="62">
        <v>5387.342051630435</v>
      </c>
      <c r="G2439" s="62">
        <v>28.556394720798533</v>
      </c>
      <c r="H2439" s="62">
        <v>153843.0661223153</v>
      </c>
      <c r="I2439" s="127">
        <v>3706.7499999999995</v>
      </c>
      <c r="J2439" s="16">
        <v>3011.2542799665162</v>
      </c>
      <c r="K2439" s="17">
        <f>gp_need_index[[#This Row],[Normalised weighted population (base year)]]/gp_need_index[[#This Row],[Registered population (base year)]]</f>
        <v>0.8123704808704435</v>
      </c>
      <c r="L2439" s="113">
        <v>3739.7544431393417</v>
      </c>
      <c r="M2439" s="16">
        <v>3038.5652527569046</v>
      </c>
      <c r="N2439" s="17">
        <f>gp_need_index[[#This Row],[Normalised weighted population 2025/26]]/gp_need_index[[#This Row],[Registered population 2025/26]]</f>
        <v>0.8125039488438115</v>
      </c>
    </row>
    <row r="2440" spans="1:14" ht="13" x14ac:dyDescent="0.3">
      <c r="A2440" s="6" t="s">
        <v>3772</v>
      </c>
      <c r="B2440" s="1" t="s">
        <v>8985</v>
      </c>
      <c r="C2440" s="106" t="s">
        <v>6336</v>
      </c>
      <c r="D2440" s="106" t="s">
        <v>6719</v>
      </c>
      <c r="E2440" s="106" t="s">
        <v>6365</v>
      </c>
      <c r="F2440" s="62">
        <v>5544.4498272235578</v>
      </c>
      <c r="G2440" s="62">
        <v>78.873141330063504</v>
      </c>
      <c r="H2440" s="62">
        <v>437308.17482004984</v>
      </c>
      <c r="I2440" s="127">
        <v>7640.6666666666661</v>
      </c>
      <c r="J2440" s="16">
        <v>8559.6715294548394</v>
      </c>
      <c r="K2440" s="17">
        <f>gp_need_index[[#This Row],[Normalised weighted population (base year)]]/gp_need_index[[#This Row],[Registered population (base year)]]</f>
        <v>1.1202780991346533</v>
      </c>
      <c r="L2440" s="113">
        <v>7704.9171568242691</v>
      </c>
      <c r="M2440" s="16">
        <v>8637.3046133796561</v>
      </c>
      <c r="N2440" s="17">
        <f>gp_need_index[[#This Row],[Normalised weighted population 2025/26]]/gp_need_index[[#This Row],[Registered population 2025/26]]</f>
        <v>1.1210120028000001</v>
      </c>
    </row>
    <row r="2441" spans="1:14" ht="13" x14ac:dyDescent="0.3">
      <c r="A2441" s="6" t="s">
        <v>3286</v>
      </c>
      <c r="B2441" s="1" t="s">
        <v>8986</v>
      </c>
      <c r="C2441" s="106" t="s">
        <v>6336</v>
      </c>
      <c r="D2441" s="106" t="s">
        <v>6719</v>
      </c>
      <c r="E2441" s="106" t="s">
        <v>6370</v>
      </c>
      <c r="F2441" s="62">
        <v>5424.9722314672081</v>
      </c>
      <c r="G2441" s="62">
        <v>306.18651511570181</v>
      </c>
      <c r="H2441" s="62">
        <v>1661053.3421523969</v>
      </c>
      <c r="I2441" s="127">
        <v>23042.416666666668</v>
      </c>
      <c r="J2441" s="16">
        <v>32512.703444380717</v>
      </c>
      <c r="K2441" s="17">
        <f>gp_need_index[[#This Row],[Normalised weighted population (base year)]]/gp_need_index[[#This Row],[Registered population (base year)]]</f>
        <v>1.4109936433626702</v>
      </c>
      <c r="L2441" s="113">
        <v>23239.00773557401</v>
      </c>
      <c r="M2441" s="16">
        <v>32807.581749749646</v>
      </c>
      <c r="N2441" s="17">
        <f>gp_need_index[[#This Row],[Normalised weighted population 2025/26]]/gp_need_index[[#This Row],[Registered population 2025/26]]</f>
        <v>1.4117462381807366</v>
      </c>
    </row>
    <row r="2442" spans="1:14" ht="13" x14ac:dyDescent="0.3">
      <c r="A2442" s="6" t="s">
        <v>3755</v>
      </c>
      <c r="B2442" s="1" t="s">
        <v>8987</v>
      </c>
      <c r="C2442" s="106" t="s">
        <v>6336</v>
      </c>
      <c r="D2442" s="106" t="s">
        <v>6719</v>
      </c>
      <c r="E2442" s="106" t="s">
        <v>6358</v>
      </c>
      <c r="F2442" s="62">
        <v>5561.4402309683865</v>
      </c>
      <c r="G2442" s="62">
        <v>147.33966977690085</v>
      </c>
      <c r="H2442" s="62">
        <v>819420.76711485325</v>
      </c>
      <c r="I2442" s="127">
        <v>10067.5</v>
      </c>
      <c r="J2442" s="16">
        <v>16038.969803853468</v>
      </c>
      <c r="K2442" s="17">
        <f>gp_need_index[[#This Row],[Normalised weighted population (base year)]]/gp_need_index[[#This Row],[Registered population (base year)]]</f>
        <v>1.5931432633576825</v>
      </c>
      <c r="L2442" s="113">
        <v>10151.252418009171</v>
      </c>
      <c r="M2442" s="16">
        <v>16184.437382202175</v>
      </c>
      <c r="N2442" s="17">
        <f>gp_need_index[[#This Row],[Normalised weighted population 2025/26]]/gp_need_index[[#This Row],[Registered population 2025/26]]</f>
        <v>1.594329124698902</v>
      </c>
    </row>
    <row r="2443" spans="1:14" ht="13" x14ac:dyDescent="0.3">
      <c r="A2443" s="6" t="s">
        <v>3275</v>
      </c>
      <c r="B2443" s="1" t="s">
        <v>8988</v>
      </c>
      <c r="C2443" s="106" t="s">
        <v>6336</v>
      </c>
      <c r="D2443" s="106" t="s">
        <v>6719</v>
      </c>
      <c r="E2443" s="106" t="s">
        <v>6370</v>
      </c>
      <c r="F2443" s="62">
        <v>5523.8097873263887</v>
      </c>
      <c r="G2443" s="62">
        <v>67.546689788739087</v>
      </c>
      <c r="H2443" s="62">
        <v>373115.0661565364</v>
      </c>
      <c r="I2443" s="127">
        <v>8124.5000000000018</v>
      </c>
      <c r="J2443" s="16">
        <v>7303.18478566053</v>
      </c>
      <c r="K2443" s="17">
        <f>gp_need_index[[#This Row],[Normalised weighted population (base year)]]/gp_need_index[[#This Row],[Registered population (base year)]]</f>
        <v>0.89890882954772955</v>
      </c>
      <c r="L2443" s="113">
        <v>8195.3869398191764</v>
      </c>
      <c r="M2443" s="16">
        <v>7369.4219952815565</v>
      </c>
      <c r="N2443" s="17">
        <f>gp_need_index[[#This Row],[Normalised weighted population 2025/26]]/gp_need_index[[#This Row],[Registered population 2025/26]]</f>
        <v>0.89921586978102541</v>
      </c>
    </row>
    <row r="2444" spans="1:14" ht="13" x14ac:dyDescent="0.3">
      <c r="A2444" s="6" t="s">
        <v>3298</v>
      </c>
      <c r="B2444" s="1" t="s">
        <v>8989</v>
      </c>
      <c r="C2444" s="106" t="s">
        <v>6336</v>
      </c>
      <c r="D2444" s="106" t="s">
        <v>6719</v>
      </c>
      <c r="E2444" s="106" t="s">
        <v>6370</v>
      </c>
      <c r="F2444" s="62">
        <v>5573.0905137172967</v>
      </c>
      <c r="G2444" s="62">
        <v>103.93437089470595</v>
      </c>
      <c r="H2444" s="62">
        <v>579235.65648246079</v>
      </c>
      <c r="I2444" s="127">
        <v>11665.083333333334</v>
      </c>
      <c r="J2444" s="16">
        <v>11337.695572871975</v>
      </c>
      <c r="K2444" s="17">
        <f>gp_need_index[[#This Row],[Normalised weighted population (base year)]]/gp_need_index[[#This Row],[Registered population (base year)]]</f>
        <v>0.97193438305529811</v>
      </c>
      <c r="L2444" s="113">
        <v>11776.153516769213</v>
      </c>
      <c r="M2444" s="16">
        <v>11440.52431681314</v>
      </c>
      <c r="N2444" s="17">
        <f>gp_need_index[[#This Row],[Normalised weighted population 2025/26]]/gp_need_index[[#This Row],[Registered population 2025/26]]</f>
        <v>0.97149925062728359</v>
      </c>
    </row>
    <row r="2445" spans="1:14" ht="13" x14ac:dyDescent="0.3">
      <c r="A2445" s="6" t="s">
        <v>3272</v>
      </c>
      <c r="B2445" s="1" t="s">
        <v>8990</v>
      </c>
      <c r="C2445" s="106" t="s">
        <v>6336</v>
      </c>
      <c r="D2445" s="106" t="s">
        <v>6719</v>
      </c>
      <c r="E2445" s="106" t="s">
        <v>6373</v>
      </c>
      <c r="F2445" s="62">
        <v>5569.7253324068506</v>
      </c>
      <c r="G2445" s="62">
        <v>218.03264472192421</v>
      </c>
      <c r="H2445" s="62">
        <v>1214381.9445993642</v>
      </c>
      <c r="I2445" s="127">
        <v>22688.333333333336</v>
      </c>
      <c r="J2445" s="16">
        <v>23769.760447191624</v>
      </c>
      <c r="K2445" s="17">
        <f>gp_need_index[[#This Row],[Normalised weighted population (base year)]]/gp_need_index[[#This Row],[Registered population (base year)]]</f>
        <v>1.0476644581146679</v>
      </c>
      <c r="L2445" s="113">
        <v>22890.658544049475</v>
      </c>
      <c r="M2445" s="16">
        <v>23985.343463586549</v>
      </c>
      <c r="N2445" s="17">
        <f>gp_need_index[[#This Row],[Normalised weighted population 2025/26]]/gp_need_index[[#This Row],[Registered population 2025/26]]</f>
        <v>1.0478223427880209</v>
      </c>
    </row>
    <row r="2446" spans="1:14" ht="13" x14ac:dyDescent="0.3">
      <c r="A2446" s="6" t="s">
        <v>3750</v>
      </c>
      <c r="B2446" s="1" t="s">
        <v>8991</v>
      </c>
      <c r="C2446" s="106" t="s">
        <v>6336</v>
      </c>
      <c r="D2446" s="106" t="s">
        <v>6719</v>
      </c>
      <c r="E2446" s="106" t="s">
        <v>6358</v>
      </c>
      <c r="F2446" s="62">
        <v>5549.0309132543107</v>
      </c>
      <c r="G2446" s="62">
        <v>60.811725864333724</v>
      </c>
      <c r="H2446" s="62">
        <v>337446.14670953457</v>
      </c>
      <c r="I2446" s="127">
        <v>7891.0000000000009</v>
      </c>
      <c r="J2446" s="16">
        <v>6605.0175620485888</v>
      </c>
      <c r="K2446" s="17">
        <f>gp_need_index[[#This Row],[Normalised weighted population (base year)]]/gp_need_index[[#This Row],[Registered population (base year)]]</f>
        <v>0.83703175288918874</v>
      </c>
      <c r="L2446" s="113">
        <v>7959.6451838097273</v>
      </c>
      <c r="M2446" s="16">
        <v>6664.9226508075344</v>
      </c>
      <c r="N2446" s="17">
        <f>gp_need_index[[#This Row],[Normalised weighted population 2025/26]]/gp_need_index[[#This Row],[Registered population 2025/26]]</f>
        <v>0.83733916486180615</v>
      </c>
    </row>
    <row r="2447" spans="1:14" ht="13" x14ac:dyDescent="0.3">
      <c r="A2447" s="6" t="s">
        <v>3278</v>
      </c>
      <c r="B2447" s="1" t="s">
        <v>8992</v>
      </c>
      <c r="C2447" s="106" t="s">
        <v>6336</v>
      </c>
      <c r="D2447" s="106" t="s">
        <v>6719</v>
      </c>
      <c r="E2447" s="106" t="s">
        <v>6370</v>
      </c>
      <c r="F2447" s="62">
        <v>5576.5446289062502</v>
      </c>
      <c r="G2447" s="62">
        <v>22.098643891076861</v>
      </c>
      <c r="H2447" s="62">
        <v>123234.07389689659</v>
      </c>
      <c r="I2447" s="127">
        <v>5437.8333333333339</v>
      </c>
      <c r="J2447" s="16">
        <v>2412.1277728870773</v>
      </c>
      <c r="K2447" s="17">
        <f>gp_need_index[[#This Row],[Normalised weighted population (base year)]]/gp_need_index[[#This Row],[Registered population (base year)]]</f>
        <v>0.44358251256083803</v>
      </c>
      <c r="L2447" s="113">
        <v>5486.3323426797178</v>
      </c>
      <c r="M2447" s="16">
        <v>2434.0048878190623</v>
      </c>
      <c r="N2447" s="17">
        <f>gp_need_index[[#This Row],[Normalised weighted population 2025/26]]/gp_need_index[[#This Row],[Registered population 2025/26]]</f>
        <v>0.44364882325561206</v>
      </c>
    </row>
    <row r="2448" spans="1:14" ht="13" x14ac:dyDescent="0.3">
      <c r="A2448" s="6" t="s">
        <v>3771</v>
      </c>
      <c r="B2448" s="1" t="s">
        <v>8993</v>
      </c>
      <c r="C2448" s="106" t="s">
        <v>6336</v>
      </c>
      <c r="D2448" s="106" t="s">
        <v>6719</v>
      </c>
      <c r="E2448" s="106" t="s">
        <v>6358</v>
      </c>
      <c r="F2448" s="62">
        <v>5684.7678571428569</v>
      </c>
      <c r="G2448" s="62">
        <v>94.309908404254799</v>
      </c>
      <c r="H2448" s="62">
        <v>536129.93590659462</v>
      </c>
      <c r="I2448" s="127">
        <v>12745.750000000002</v>
      </c>
      <c r="J2448" s="16">
        <v>10493.96378276376</v>
      </c>
      <c r="K2448" s="17">
        <f>gp_need_index[[#This Row],[Normalised weighted population (base year)]]/gp_need_index[[#This Row],[Registered population (base year)]]</f>
        <v>0.82333042643734256</v>
      </c>
      <c r="L2448" s="113">
        <v>12858.033358199562</v>
      </c>
      <c r="M2448" s="16">
        <v>10589.140188569505</v>
      </c>
      <c r="N2448" s="17">
        <f>gp_need_index[[#This Row],[Normalised weighted population 2025/26]]/gp_need_index[[#This Row],[Registered population 2025/26]]</f>
        <v>0.82354275289049672</v>
      </c>
    </row>
    <row r="2449" spans="1:14" ht="13" x14ac:dyDescent="0.3">
      <c r="A2449" s="6" t="s">
        <v>3760</v>
      </c>
      <c r="B2449" s="1" t="s">
        <v>8994</v>
      </c>
      <c r="C2449" s="106" t="s">
        <v>6336</v>
      </c>
      <c r="D2449" s="106" t="s">
        <v>6719</v>
      </c>
      <c r="E2449" s="106" t="s">
        <v>6358</v>
      </c>
      <c r="F2449" s="62">
        <v>5571.4242919921871</v>
      </c>
      <c r="G2449" s="62">
        <v>62.303721728947359</v>
      </c>
      <c r="H2449" s="62">
        <v>347120.46872217878</v>
      </c>
      <c r="I2449" s="127">
        <v>9178</v>
      </c>
      <c r="J2449" s="16">
        <v>6794.3783457395966</v>
      </c>
      <c r="K2449" s="17">
        <f>gp_need_index[[#This Row],[Normalised weighted population (base year)]]/gp_need_index[[#This Row],[Registered population (base year)]]</f>
        <v>0.74028964324902991</v>
      </c>
      <c r="L2449" s="113">
        <v>9261.1306293896414</v>
      </c>
      <c r="M2449" s="16">
        <v>6856.0008674119154</v>
      </c>
      <c r="N2449" s="17">
        <f>gp_need_index[[#This Row],[Normalised weighted population 2025/26]]/gp_need_index[[#This Row],[Registered population 2025/26]]</f>
        <v>0.74029847345580124</v>
      </c>
    </row>
    <row r="2450" spans="1:14" ht="13" x14ac:dyDescent="0.3">
      <c r="A2450" s="6" t="s">
        <v>3274</v>
      </c>
      <c r="B2450" s="1" t="s">
        <v>8995</v>
      </c>
      <c r="C2450" s="106" t="s">
        <v>6336</v>
      </c>
      <c r="D2450" s="106" t="s">
        <v>6719</v>
      </c>
      <c r="E2450" s="106" t="s">
        <v>6370</v>
      </c>
      <c r="F2450" s="62">
        <v>5447.6822533700979</v>
      </c>
      <c r="G2450" s="62">
        <v>55.896956655048903</v>
      </c>
      <c r="H2450" s="62">
        <v>304508.85878710751</v>
      </c>
      <c r="I2450" s="127">
        <v>8180.2500000000018</v>
      </c>
      <c r="J2450" s="16">
        <v>5960.3180528224711</v>
      </c>
      <c r="K2450" s="17">
        <f>gp_need_index[[#This Row],[Normalised weighted population (base year)]]/gp_need_index[[#This Row],[Registered population (base year)]]</f>
        <v>0.72862297030316547</v>
      </c>
      <c r="L2450" s="113">
        <v>8248.2632180310939</v>
      </c>
      <c r="M2450" s="16">
        <v>6014.3759532945978</v>
      </c>
      <c r="N2450" s="17">
        <f>gp_need_index[[#This Row],[Normalised weighted population 2025/26]]/gp_need_index[[#This Row],[Registered population 2025/26]]</f>
        <v>0.72916877096585464</v>
      </c>
    </row>
    <row r="2451" spans="1:14" ht="13" x14ac:dyDescent="0.3">
      <c r="A2451" s="6" t="s">
        <v>3282</v>
      </c>
      <c r="B2451" s="1" t="s">
        <v>8996</v>
      </c>
      <c r="C2451" s="106" t="s">
        <v>6336</v>
      </c>
      <c r="D2451" s="106" t="s">
        <v>6719</v>
      </c>
      <c r="E2451" s="106" t="s">
        <v>6370</v>
      </c>
      <c r="F2451" s="62">
        <v>5325.9014805385041</v>
      </c>
      <c r="G2451" s="62">
        <v>87.440761295204354</v>
      </c>
      <c r="H2451" s="62">
        <v>465700.88004154281</v>
      </c>
      <c r="I2451" s="127">
        <v>13327.333333333336</v>
      </c>
      <c r="J2451" s="16">
        <v>9115.4174416565111</v>
      </c>
      <c r="K2451" s="17">
        <f>gp_need_index[[#This Row],[Normalised weighted population (base year)]]/gp_need_index[[#This Row],[Registered population (base year)]]</f>
        <v>0.68396409196562269</v>
      </c>
      <c r="L2451" s="113">
        <v>13434.948529309619</v>
      </c>
      <c r="M2451" s="16">
        <v>9198.0909373417981</v>
      </c>
      <c r="N2451" s="17">
        <f>gp_need_index[[#This Row],[Normalised weighted population 2025/26]]/gp_need_index[[#This Row],[Registered population 2025/26]]</f>
        <v>0.68463909015172542</v>
      </c>
    </row>
    <row r="2452" spans="1:14" ht="13" x14ac:dyDescent="0.3">
      <c r="A2452" s="6" t="s">
        <v>3762</v>
      </c>
      <c r="B2452" s="1" t="s">
        <v>8997</v>
      </c>
      <c r="C2452" s="106" t="s">
        <v>6336</v>
      </c>
      <c r="D2452" s="106" t="s">
        <v>6719</v>
      </c>
      <c r="E2452" s="106" t="s">
        <v>6358</v>
      </c>
      <c r="F2452" s="62">
        <v>5501.2204806857635</v>
      </c>
      <c r="G2452" s="62">
        <v>144.67835208299249</v>
      </c>
      <c r="H2452" s="62">
        <v>795907.51359082409</v>
      </c>
      <c r="I2452" s="127">
        <v>16877.833333333332</v>
      </c>
      <c r="J2452" s="16">
        <v>15578.73206227156</v>
      </c>
      <c r="K2452" s="17">
        <f>gp_need_index[[#This Row],[Normalised weighted population (base year)]]/gp_need_index[[#This Row],[Registered population (base year)]]</f>
        <v>0.92302914447578543</v>
      </c>
      <c r="L2452" s="113">
        <v>17035.66492645369</v>
      </c>
      <c r="M2452" s="16">
        <v>15720.025452966611</v>
      </c>
      <c r="N2452" s="17">
        <f>gp_need_index[[#This Row],[Normalised weighted population 2025/26]]/gp_need_index[[#This Row],[Registered population 2025/26]]</f>
        <v>0.9227714633290246</v>
      </c>
    </row>
    <row r="2453" spans="1:14" ht="13" x14ac:dyDescent="0.3">
      <c r="A2453" s="6" t="s">
        <v>3279</v>
      </c>
      <c r="B2453" s="1" t="s">
        <v>8998</v>
      </c>
      <c r="C2453" s="106" t="s">
        <v>6336</v>
      </c>
      <c r="D2453" s="106" t="s">
        <v>6719</v>
      </c>
      <c r="E2453" s="106" t="s">
        <v>6370</v>
      </c>
      <c r="F2453" s="62">
        <v>5637.6118055555553</v>
      </c>
      <c r="G2453" s="62">
        <v>58.245082674110279</v>
      </c>
      <c r="H2453" s="62">
        <v>328363.16569912346</v>
      </c>
      <c r="I2453" s="127">
        <v>6592.9166666666679</v>
      </c>
      <c r="J2453" s="16">
        <v>6427.2314184682918</v>
      </c>
      <c r="K2453" s="17">
        <f>gp_need_index[[#This Row],[Normalised weighted population (base year)]]/gp_need_index[[#This Row],[Registered population (base year)]]</f>
        <v>0.97486920333210503</v>
      </c>
      <c r="L2453" s="113">
        <v>6652.3183976552755</v>
      </c>
      <c r="M2453" s="16">
        <v>6485.52405205793</v>
      </c>
      <c r="N2453" s="17">
        <f>gp_need_index[[#This Row],[Normalised weighted population 2025/26]]/gp_need_index[[#This Row],[Registered population 2025/26]]</f>
        <v>0.97492688479010037</v>
      </c>
    </row>
    <row r="2454" spans="1:14" ht="13" x14ac:dyDescent="0.3">
      <c r="A2454" s="6" t="s">
        <v>3271</v>
      </c>
      <c r="B2454" s="1" t="s">
        <v>8999</v>
      </c>
      <c r="C2454" s="106" t="s">
        <v>6336</v>
      </c>
      <c r="D2454" s="106" t="s">
        <v>6719</v>
      </c>
      <c r="E2454" s="106" t="s">
        <v>6370</v>
      </c>
      <c r="F2454" s="62">
        <v>5440.39208984375</v>
      </c>
      <c r="G2454" s="62">
        <v>54.673231167091288</v>
      </c>
      <c r="H2454" s="62">
        <v>297443.81436764222</v>
      </c>
      <c r="I2454" s="127">
        <v>5252.5</v>
      </c>
      <c r="J2454" s="16">
        <v>5822.0300832538342</v>
      </c>
      <c r="K2454" s="17">
        <f>gp_need_index[[#This Row],[Normalised weighted population (base year)]]/gp_need_index[[#This Row],[Registered population (base year)]]</f>
        <v>1.1084302871497067</v>
      </c>
      <c r="L2454" s="113">
        <v>5296.5318840724904</v>
      </c>
      <c r="M2454" s="16">
        <v>5874.8337625201157</v>
      </c>
      <c r="N2454" s="17">
        <f>gp_need_index[[#This Row],[Normalised weighted population 2025/26]]/gp_need_index[[#This Row],[Registered population 2025/26]]</f>
        <v>1.1091850084366848</v>
      </c>
    </row>
    <row r="2455" spans="1:14" ht="13" x14ac:dyDescent="0.3">
      <c r="A2455" s="6" t="s">
        <v>3288</v>
      </c>
      <c r="B2455" s="1" t="s">
        <v>9000</v>
      </c>
      <c r="C2455" s="106" t="s">
        <v>6336</v>
      </c>
      <c r="D2455" s="106" t="s">
        <v>6719</v>
      </c>
      <c r="E2455" s="106" t="s">
        <v>6370</v>
      </c>
      <c r="F2455" s="62">
        <v>5564.7258843315976</v>
      </c>
      <c r="G2455" s="62">
        <v>97.561535509199217</v>
      </c>
      <c r="H2455" s="62">
        <v>542903.20196317718</v>
      </c>
      <c r="I2455" s="127">
        <v>9112.0833333333321</v>
      </c>
      <c r="J2455" s="16">
        <v>10626.540615222493</v>
      </c>
      <c r="K2455" s="17">
        <f>gp_need_index[[#This Row],[Normalised weighted population (base year)]]/gp_need_index[[#This Row],[Registered population (base year)]]</f>
        <v>1.1662031860868805</v>
      </c>
      <c r="L2455" s="113">
        <v>9196.1335385529219</v>
      </c>
      <c r="M2455" s="16">
        <v>10722.919444313449</v>
      </c>
      <c r="N2455" s="17">
        <f>gp_need_index[[#This Row],[Normalised weighted population 2025/26]]/gp_need_index[[#This Row],[Registered population 2025/26]]</f>
        <v>1.1660247645773942</v>
      </c>
    </row>
    <row r="2456" spans="1:14" ht="13" x14ac:dyDescent="0.3">
      <c r="A2456" s="6" t="s">
        <v>3766</v>
      </c>
      <c r="B2456" s="1" t="s">
        <v>9001</v>
      </c>
      <c r="C2456" s="106" t="s">
        <v>6336</v>
      </c>
      <c r="D2456" s="106" t="s">
        <v>6719</v>
      </c>
      <c r="E2456" s="106" t="s">
        <v>6358</v>
      </c>
      <c r="F2456" s="62">
        <v>5487.4633231026783</v>
      </c>
      <c r="G2456" s="62">
        <v>77.303219079338646</v>
      </c>
      <c r="H2456" s="62">
        <v>424198.57945564203</v>
      </c>
      <c r="I2456" s="127">
        <v>11757.833333333336</v>
      </c>
      <c r="J2456" s="16">
        <v>8303.0702659418257</v>
      </c>
      <c r="K2456" s="17">
        <f>gp_need_index[[#This Row],[Normalised weighted population (base year)]]/gp_need_index[[#This Row],[Registered population (base year)]]</f>
        <v>0.70617349562208098</v>
      </c>
      <c r="L2456" s="113">
        <v>11866.740535022409</v>
      </c>
      <c r="M2456" s="16">
        <v>8378.3760704427805</v>
      </c>
      <c r="N2456" s="17">
        <f>gp_need_index[[#This Row],[Normalised weighted population 2025/26]]/gp_need_index[[#This Row],[Registered population 2025/26]]</f>
        <v>0.70603853229246993</v>
      </c>
    </row>
    <row r="2457" spans="1:14" ht="13" x14ac:dyDescent="0.3">
      <c r="A2457" s="6" t="s">
        <v>3270</v>
      </c>
      <c r="B2457" s="1" t="s">
        <v>9002</v>
      </c>
      <c r="C2457" s="106" t="s">
        <v>6336</v>
      </c>
      <c r="D2457" s="106" t="s">
        <v>6719</v>
      </c>
      <c r="E2457" s="106" t="s">
        <v>6370</v>
      </c>
      <c r="F2457" s="62">
        <v>5616.420081097147</v>
      </c>
      <c r="G2457" s="62">
        <v>53.51895193006245</v>
      </c>
      <c r="H2457" s="62">
        <v>300584.91633927566</v>
      </c>
      <c r="I2457" s="127">
        <v>5503.1666666666661</v>
      </c>
      <c r="J2457" s="16">
        <v>5883.5125861335691</v>
      </c>
      <c r="K2457" s="17">
        <f>gp_need_index[[#This Row],[Normalised weighted population (base year)]]/gp_need_index[[#This Row],[Registered population (base year)]]</f>
        <v>1.0691140106242289</v>
      </c>
      <c r="L2457" s="113">
        <v>5549.139759836622</v>
      </c>
      <c r="M2457" s="16">
        <v>5936.8738891695884</v>
      </c>
      <c r="N2457" s="17">
        <f>gp_need_index[[#This Row],[Normalised weighted population 2025/26]]/gp_need_index[[#This Row],[Registered population 2025/26]]</f>
        <v>1.069872835450874</v>
      </c>
    </row>
    <row r="2458" spans="1:14" ht="13" x14ac:dyDescent="0.3">
      <c r="A2458" s="6" t="s">
        <v>3746</v>
      </c>
      <c r="B2458" s="1" t="s">
        <v>9003</v>
      </c>
      <c r="C2458" s="106" t="s">
        <v>6336</v>
      </c>
      <c r="D2458" s="106" t="s">
        <v>6719</v>
      </c>
      <c r="E2458" s="106" t="s">
        <v>6358</v>
      </c>
      <c r="F2458" s="62">
        <v>5471.2751193576387</v>
      </c>
      <c r="G2458" s="62">
        <v>80.294023929302142</v>
      </c>
      <c r="H2458" s="62">
        <v>439310.69535749767</v>
      </c>
      <c r="I2458" s="127">
        <v>9141.1666666666661</v>
      </c>
      <c r="J2458" s="16">
        <v>8598.8679566393839</v>
      </c>
      <c r="K2458" s="17">
        <f>gp_need_index[[#This Row],[Normalised weighted population (base year)]]/gp_need_index[[#This Row],[Registered population (base year)]]</f>
        <v>0.9406751096657302</v>
      </c>
      <c r="L2458" s="113">
        <v>9213.4856223263996</v>
      </c>
      <c r="M2458" s="16">
        <v>8676.8565377945215</v>
      </c>
      <c r="N2458" s="17">
        <f>gp_need_index[[#This Row],[Normalised weighted population 2025/26]]/gp_need_index[[#This Row],[Registered population 2025/26]]</f>
        <v>0.9417561272108026</v>
      </c>
    </row>
    <row r="2459" spans="1:14" ht="13" x14ac:dyDescent="0.3">
      <c r="A2459" s="6" t="s">
        <v>3761</v>
      </c>
      <c r="B2459" s="1" t="s">
        <v>9004</v>
      </c>
      <c r="C2459" s="106" t="s">
        <v>6336</v>
      </c>
      <c r="D2459" s="106" t="s">
        <v>6719</v>
      </c>
      <c r="E2459" s="106" t="s">
        <v>6358</v>
      </c>
      <c r="F2459" s="62">
        <v>5539.2515964673912</v>
      </c>
      <c r="G2459" s="62">
        <v>144.42311862155825</v>
      </c>
      <c r="H2459" s="62">
        <v>799995.99039126595</v>
      </c>
      <c r="I2459" s="127">
        <v>11277.749999999998</v>
      </c>
      <c r="J2459" s="16">
        <v>15658.758049624712</v>
      </c>
      <c r="K2459" s="17">
        <f>gp_need_index[[#This Row],[Normalised weighted population (base year)]]/gp_need_index[[#This Row],[Registered population (base year)]]</f>
        <v>1.3884647247566859</v>
      </c>
      <c r="L2459" s="113">
        <v>11372.415894466543</v>
      </c>
      <c r="M2459" s="16">
        <v>15800.777246698077</v>
      </c>
      <c r="N2459" s="17">
        <f>gp_need_index[[#This Row],[Normalised weighted population 2025/26]]/gp_need_index[[#This Row],[Registered population 2025/26]]</f>
        <v>1.3893949529568501</v>
      </c>
    </row>
    <row r="2460" spans="1:14" ht="13" x14ac:dyDescent="0.3">
      <c r="A2460" s="6" t="s">
        <v>3290</v>
      </c>
      <c r="B2460" s="1" t="s">
        <v>9005</v>
      </c>
      <c r="C2460" s="106" t="s">
        <v>6336</v>
      </c>
      <c r="D2460" s="106" t="s">
        <v>6719</v>
      </c>
      <c r="E2460" s="106" t="s">
        <v>6370</v>
      </c>
      <c r="F2460" s="62">
        <v>5495.9918932792471</v>
      </c>
      <c r="G2460" s="62">
        <v>168.23468528246113</v>
      </c>
      <c r="H2460" s="62">
        <v>924616.4664807918</v>
      </c>
      <c r="I2460" s="127">
        <v>16855.083333333328</v>
      </c>
      <c r="J2460" s="16">
        <v>18098.022629139072</v>
      </c>
      <c r="K2460" s="17">
        <f>gp_need_index[[#This Row],[Normalised weighted population (base year)]]/gp_need_index[[#This Row],[Registered population (base year)]]</f>
        <v>1.073742696563692</v>
      </c>
      <c r="L2460" s="113">
        <v>16997.395071300944</v>
      </c>
      <c r="M2460" s="16">
        <v>18262.165062035758</v>
      </c>
      <c r="N2460" s="17">
        <f>gp_need_index[[#This Row],[Normalised weighted population 2025/26]]/gp_need_index[[#This Row],[Registered population 2025/26]]</f>
        <v>1.0744096366195723</v>
      </c>
    </row>
    <row r="2461" spans="1:14" ht="13" x14ac:dyDescent="0.3">
      <c r="A2461" s="6" t="s">
        <v>3769</v>
      </c>
      <c r="B2461" s="1" t="s">
        <v>9006</v>
      </c>
      <c r="C2461" s="106" t="s">
        <v>6336</v>
      </c>
      <c r="D2461" s="106" t="s">
        <v>6719</v>
      </c>
      <c r="E2461" s="106" t="s">
        <v>6358</v>
      </c>
      <c r="F2461" s="62">
        <v>5568.2285058593752</v>
      </c>
      <c r="G2461" s="62">
        <v>70.546629799268231</v>
      </c>
      <c r="H2461" s="62">
        <v>392819.75504059379</v>
      </c>
      <c r="I2461" s="127">
        <v>6774</v>
      </c>
      <c r="J2461" s="16">
        <v>7688.8754133443972</v>
      </c>
      <c r="K2461" s="17">
        <f>gp_need_index[[#This Row],[Normalised weighted population (base year)]]/gp_need_index[[#This Row],[Registered population (base year)]]</f>
        <v>1.1350568959764389</v>
      </c>
      <c r="L2461" s="113">
        <v>6832.0117884223437</v>
      </c>
      <c r="M2461" s="16">
        <v>7758.6106956151698</v>
      </c>
      <c r="N2461" s="17">
        <f>gp_need_index[[#This Row],[Normalised weighted population 2025/26]]/gp_need_index[[#This Row],[Registered population 2025/26]]</f>
        <v>1.1356260697270837</v>
      </c>
    </row>
    <row r="2462" spans="1:14" ht="13" x14ac:dyDescent="0.3">
      <c r="A2462" s="6" t="s">
        <v>3756</v>
      </c>
      <c r="B2462" s="1" t="s">
        <v>9007</v>
      </c>
      <c r="C2462" s="106" t="s">
        <v>6336</v>
      </c>
      <c r="D2462" s="106" t="s">
        <v>6719</v>
      </c>
      <c r="E2462" s="106" t="s">
        <v>6358</v>
      </c>
      <c r="F2462" s="62">
        <v>5536.3692274305558</v>
      </c>
      <c r="G2462" s="62">
        <v>34.002693329296733</v>
      </c>
      <c r="H2462" s="62">
        <v>188251.46499807667</v>
      </c>
      <c r="I2462" s="127">
        <v>3251.666666666667</v>
      </c>
      <c r="J2462" s="16">
        <v>3684.7486466157925</v>
      </c>
      <c r="K2462" s="17">
        <f>gp_need_index[[#This Row],[Normalised weighted population (base year)]]/gp_need_index[[#This Row],[Registered population (base year)]]</f>
        <v>1.1331876924497566</v>
      </c>
      <c r="L2462" s="113">
        <v>3278.7607060065802</v>
      </c>
      <c r="M2462" s="16">
        <v>3718.1679664974276</v>
      </c>
      <c r="N2462" s="17">
        <f>gp_need_index[[#This Row],[Normalised weighted population 2025/26]]/gp_need_index[[#This Row],[Registered population 2025/26]]</f>
        <v>1.1340162640371614</v>
      </c>
    </row>
    <row r="2463" spans="1:14" ht="13" x14ac:dyDescent="0.3">
      <c r="A2463" s="6" t="s">
        <v>3300</v>
      </c>
      <c r="B2463" s="1" t="s">
        <v>9008</v>
      </c>
      <c r="C2463" s="106" t="s">
        <v>6336</v>
      </c>
      <c r="D2463" s="106" t="s">
        <v>6719</v>
      </c>
      <c r="E2463" s="106" t="s">
        <v>6334</v>
      </c>
      <c r="F2463" s="62">
        <v>5499.2659960937499</v>
      </c>
      <c r="G2463" s="62">
        <v>191.63852395765394</v>
      </c>
      <c r="H2463" s="62">
        <v>1053871.2183419238</v>
      </c>
      <c r="I2463" s="127">
        <v>16364</v>
      </c>
      <c r="J2463" s="16">
        <v>20627.996417092501</v>
      </c>
      <c r="K2463" s="17">
        <f>gp_need_index[[#This Row],[Normalised weighted population (base year)]]/gp_need_index[[#This Row],[Registered population (base year)]]</f>
        <v>1.2605717683385786</v>
      </c>
      <c r="L2463" s="113">
        <v>16531.837151774958</v>
      </c>
      <c r="M2463" s="16">
        <v>20815.084785091003</v>
      </c>
      <c r="N2463" s="17">
        <f>gp_need_index[[#This Row],[Normalised weighted population 2025/26]]/gp_need_index[[#This Row],[Registered population 2025/26]]</f>
        <v>1.2590908435639998</v>
      </c>
    </row>
    <row r="2464" spans="1:14" ht="13" x14ac:dyDescent="0.3">
      <c r="A2464" s="6" t="s">
        <v>3747</v>
      </c>
      <c r="B2464" s="1" t="s">
        <v>7392</v>
      </c>
      <c r="C2464" s="106" t="s">
        <v>6336</v>
      </c>
      <c r="D2464" s="106" t="s">
        <v>6719</v>
      </c>
      <c r="E2464" s="106" t="s">
        <v>6358</v>
      </c>
      <c r="F2464" s="62">
        <v>5417.8134440104168</v>
      </c>
      <c r="G2464" s="62">
        <v>53.747346464742257</v>
      </c>
      <c r="H2464" s="62">
        <v>291193.09625656635</v>
      </c>
      <c r="I2464" s="127">
        <v>5995.6666666666661</v>
      </c>
      <c r="J2464" s="16">
        <v>5699.6813668685518</v>
      </c>
      <c r="K2464" s="17">
        <f>gp_need_index[[#This Row],[Normalised weighted population (base year)]]/gp_need_index[[#This Row],[Registered population (base year)]]</f>
        <v>0.95063346309032393</v>
      </c>
      <c r="L2464" s="113">
        <v>6048.2305595151392</v>
      </c>
      <c r="M2464" s="16">
        <v>5751.375388114132</v>
      </c>
      <c r="N2464" s="17">
        <f>gp_need_index[[#This Row],[Normalised weighted population 2025/26]]/gp_need_index[[#This Row],[Registered population 2025/26]]</f>
        <v>0.95091867472975355</v>
      </c>
    </row>
    <row r="2465" spans="1:14" ht="13" x14ac:dyDescent="0.3">
      <c r="A2465" s="6" t="s">
        <v>3770</v>
      </c>
      <c r="B2465" s="1" t="s">
        <v>9009</v>
      </c>
      <c r="C2465" s="106" t="s">
        <v>6336</v>
      </c>
      <c r="D2465" s="106" t="s">
        <v>6719</v>
      </c>
      <c r="E2465" s="106" t="s">
        <v>6358</v>
      </c>
      <c r="F2465" s="62">
        <v>5460.6534444518011</v>
      </c>
      <c r="G2465" s="62">
        <v>69.021106287747074</v>
      </c>
      <c r="H2465" s="62">
        <v>376900.34179005993</v>
      </c>
      <c r="I2465" s="127">
        <v>9190.6666666666697</v>
      </c>
      <c r="J2465" s="16">
        <v>7377.2760511273673</v>
      </c>
      <c r="K2465" s="17">
        <f>gp_need_index[[#This Row],[Normalised weighted population (base year)]]/gp_need_index[[#This Row],[Registered population (base year)]]</f>
        <v>0.80269215702096675</v>
      </c>
      <c r="L2465" s="113">
        <v>9275.0761174762047</v>
      </c>
      <c r="M2465" s="16">
        <v>7444.1852413740862</v>
      </c>
      <c r="N2465" s="17">
        <f>gp_need_index[[#This Row],[Normalised weighted population 2025/26]]/gp_need_index[[#This Row],[Registered population 2025/26]]</f>
        <v>0.80260098645957922</v>
      </c>
    </row>
    <row r="2466" spans="1:14" ht="13" x14ac:dyDescent="0.3">
      <c r="A2466" s="6" t="s">
        <v>3751</v>
      </c>
      <c r="B2466" s="1" t="s">
        <v>9010</v>
      </c>
      <c r="C2466" s="106" t="s">
        <v>6336</v>
      </c>
      <c r="D2466" s="106" t="s">
        <v>6719</v>
      </c>
      <c r="E2466" s="106" t="s">
        <v>6358</v>
      </c>
      <c r="F2466" s="62">
        <v>5438.187337239583</v>
      </c>
      <c r="G2466" s="62">
        <v>9.4844150913878309</v>
      </c>
      <c r="H2466" s="62">
        <v>51578.026051109307</v>
      </c>
      <c r="I2466" s="127">
        <v>2199.916666666667</v>
      </c>
      <c r="J2466" s="16">
        <v>1009.5648482144924</v>
      </c>
      <c r="K2466" s="17">
        <f>gp_need_index[[#This Row],[Normalised weighted population (base year)]]/gp_need_index[[#This Row],[Registered population (base year)]]</f>
        <v>0.4589104957980949</v>
      </c>
      <c r="L2466" s="113">
        <v>2219.9218001984109</v>
      </c>
      <c r="M2466" s="16">
        <v>1018.7212314143945</v>
      </c>
      <c r="N2466" s="17">
        <f>gp_need_index[[#This Row],[Normalised weighted population 2025/26]]/gp_need_index[[#This Row],[Registered population 2025/26]]</f>
        <v>0.45889960237488719</v>
      </c>
    </row>
    <row r="2467" spans="1:14" ht="13" x14ac:dyDescent="0.3">
      <c r="A2467" s="6" t="s">
        <v>3758</v>
      </c>
      <c r="B2467" s="1" t="s">
        <v>9011</v>
      </c>
      <c r="C2467" s="106" t="s">
        <v>6336</v>
      </c>
      <c r="D2467" s="106" t="s">
        <v>6719</v>
      </c>
      <c r="E2467" s="106" t="s">
        <v>6358</v>
      </c>
      <c r="F2467" s="62">
        <v>5567.0096299913193</v>
      </c>
      <c r="G2467" s="62">
        <v>41.832125511324101</v>
      </c>
      <c r="H2467" s="62">
        <v>232879.84556454682</v>
      </c>
      <c r="I2467" s="127">
        <v>4625.5000000000009</v>
      </c>
      <c r="J2467" s="16">
        <v>4558.2842915821439</v>
      </c>
      <c r="K2467" s="17">
        <f>gp_need_index[[#This Row],[Normalised weighted population (base year)]]/gp_need_index[[#This Row],[Registered population (base year)]]</f>
        <v>0.98546844483453533</v>
      </c>
      <c r="L2467" s="113">
        <v>4668.6474709803688</v>
      </c>
      <c r="M2467" s="16">
        <v>4599.6262596405968</v>
      </c>
      <c r="N2467" s="17">
        <f>gp_need_index[[#This Row],[Normalised weighted population 2025/26]]/gp_need_index[[#This Row],[Registered population 2025/26]]</f>
        <v>0.98521601560863237</v>
      </c>
    </row>
    <row r="2468" spans="1:14" ht="13" x14ac:dyDescent="0.3">
      <c r="A2468" s="6" t="s">
        <v>3752</v>
      </c>
      <c r="B2468" s="1" t="s">
        <v>9012</v>
      </c>
      <c r="C2468" s="106" t="s">
        <v>6336</v>
      </c>
      <c r="D2468" s="106" t="s">
        <v>6719</v>
      </c>
      <c r="E2468" s="106" t="s">
        <v>6358</v>
      </c>
      <c r="F2468" s="62">
        <v>5490.3245117187498</v>
      </c>
      <c r="G2468" s="62">
        <v>72.519673599494922</v>
      </c>
      <c r="H2468" s="62">
        <v>398156.54154515004</v>
      </c>
      <c r="I2468" s="127">
        <v>8954.75</v>
      </c>
      <c r="J2468" s="16">
        <v>7793.3352476949131</v>
      </c>
      <c r="K2468" s="17">
        <f>gp_need_index[[#This Row],[Normalised weighted population (base year)]]/gp_need_index[[#This Row],[Registered population (base year)]]</f>
        <v>0.87030182279738832</v>
      </c>
      <c r="L2468" s="113">
        <v>9032.8288705179111</v>
      </c>
      <c r="M2468" s="16">
        <v>7864.0179423820382</v>
      </c>
      <c r="N2468" s="17">
        <f>gp_need_index[[#This Row],[Normalised weighted population 2025/26]]/gp_need_index[[#This Row],[Registered population 2025/26]]</f>
        <v>0.87060411030804163</v>
      </c>
    </row>
    <row r="2469" spans="1:14" ht="13" x14ac:dyDescent="0.3">
      <c r="A2469" s="6" t="s">
        <v>3273</v>
      </c>
      <c r="B2469" s="1" t="s">
        <v>9013</v>
      </c>
      <c r="C2469" s="106" t="s">
        <v>6336</v>
      </c>
      <c r="D2469" s="106" t="s">
        <v>6719</v>
      </c>
      <c r="E2469" s="106" t="s">
        <v>6370</v>
      </c>
      <c r="F2469" s="62">
        <v>5497.0603233245483</v>
      </c>
      <c r="G2469" s="62">
        <v>56.351870465118203</v>
      </c>
      <c r="H2469" s="62">
        <v>309769.63127892575</v>
      </c>
      <c r="I2469" s="127">
        <v>6643.5833333333339</v>
      </c>
      <c r="J2469" s="16">
        <v>6063.2900234234903</v>
      </c>
      <c r="K2469" s="17">
        <f>gp_need_index[[#This Row],[Normalised weighted population (base year)]]/gp_need_index[[#This Row],[Registered population (base year)]]</f>
        <v>0.91265356648748641</v>
      </c>
      <c r="L2469" s="113">
        <v>6701.2254437348902</v>
      </c>
      <c r="M2469" s="16">
        <v>6118.2818419330169</v>
      </c>
      <c r="N2469" s="17">
        <f>gp_need_index[[#This Row],[Normalised weighted population 2025/26]]/gp_need_index[[#This Row],[Registered population 2025/26]]</f>
        <v>0.91300940302689282</v>
      </c>
    </row>
    <row r="2470" spans="1:14" ht="13" x14ac:dyDescent="0.3">
      <c r="A2470" s="6" t="s">
        <v>3757</v>
      </c>
      <c r="B2470" s="1" t="s">
        <v>9014</v>
      </c>
      <c r="C2470" s="106" t="s">
        <v>6336</v>
      </c>
      <c r="D2470" s="106" t="s">
        <v>6719</v>
      </c>
      <c r="E2470" s="106" t="s">
        <v>6358</v>
      </c>
      <c r="F2470" s="62">
        <v>5433.3597935267853</v>
      </c>
      <c r="G2470" s="62">
        <v>116.19097074248759</v>
      </c>
      <c r="H2470" s="62">
        <v>631307.3488030791</v>
      </c>
      <c r="I2470" s="127">
        <v>8244.9166666666679</v>
      </c>
      <c r="J2470" s="16">
        <v>12356.9232203559</v>
      </c>
      <c r="K2470" s="17">
        <f>gp_need_index[[#This Row],[Normalised weighted population (base year)]]/gp_need_index[[#This Row],[Registered population (base year)]]</f>
        <v>1.4987323365333265</v>
      </c>
      <c r="L2470" s="113">
        <v>8316.3963848348503</v>
      </c>
      <c r="M2470" s="16">
        <v>12468.995985545234</v>
      </c>
      <c r="N2470" s="17">
        <f>gp_need_index[[#This Row],[Normalised weighted population 2025/26]]/gp_need_index[[#This Row],[Registered population 2025/26]]</f>
        <v>1.4993268007622569</v>
      </c>
    </row>
    <row r="2471" spans="1:14" ht="13" x14ac:dyDescent="0.3">
      <c r="A2471" s="6" t="s">
        <v>3337</v>
      </c>
      <c r="B2471" s="1" t="s">
        <v>12537</v>
      </c>
      <c r="C2471" s="106" t="s">
        <v>6341</v>
      </c>
      <c r="D2471" s="106" t="s">
        <v>6719</v>
      </c>
      <c r="E2471" s="106" t="s">
        <v>6365</v>
      </c>
      <c r="F2471" s="62">
        <v>5791.4651583158056</v>
      </c>
      <c r="G2471" s="62">
        <v>129.93384776177095</v>
      </c>
      <c r="H2471" s="62">
        <v>752507.35219820659</v>
      </c>
      <c r="I2471" s="127">
        <v>14971.166666666668</v>
      </c>
      <c r="J2471" s="16">
        <v>14729.237021391065</v>
      </c>
      <c r="K2471" s="17">
        <f>gp_need_index[[#This Row],[Normalised weighted population (base year)]]/gp_need_index[[#This Row],[Registered population (base year)]]</f>
        <v>0.98384029443648779</v>
      </c>
      <c r="L2471" s="113">
        <v>15099.993240611668</v>
      </c>
      <c r="M2471" s="16">
        <v>14862.82580337824</v>
      </c>
      <c r="N2471" s="17">
        <f>gp_need_index[[#This Row],[Normalised weighted population 2025/26]]/gp_need_index[[#This Row],[Registered population 2025/26]]</f>
        <v>0.98429354017221926</v>
      </c>
    </row>
    <row r="2472" spans="1:14" ht="13" x14ac:dyDescent="0.3">
      <c r="A2472" s="6" t="s">
        <v>3867</v>
      </c>
      <c r="B2472" s="1" t="s">
        <v>9015</v>
      </c>
      <c r="C2472" s="106" t="s">
        <v>6341</v>
      </c>
      <c r="D2472" s="106" t="s">
        <v>6719</v>
      </c>
      <c r="E2472" s="106" t="s">
        <v>6350</v>
      </c>
      <c r="F2472" s="62">
        <v>5440.1179903785651</v>
      </c>
      <c r="G2472" s="62">
        <v>147.53478215936298</v>
      </c>
      <c r="H2472" s="62">
        <v>802606.62263173307</v>
      </c>
      <c r="I2472" s="127">
        <v>13158.5</v>
      </c>
      <c r="J2472" s="16">
        <v>15709.857378997638</v>
      </c>
      <c r="K2472" s="17">
        <f>gp_need_index[[#This Row],[Normalised weighted population (base year)]]/gp_need_index[[#This Row],[Registered population (base year)]]</f>
        <v>1.1938942416687037</v>
      </c>
      <c r="L2472" s="113">
        <v>13270.752140361077</v>
      </c>
      <c r="M2472" s="16">
        <v>15852.340028262137</v>
      </c>
      <c r="N2472" s="17">
        <f>gp_need_index[[#This Row],[Normalised weighted population 2025/26]]/gp_need_index[[#This Row],[Registered population 2025/26]]</f>
        <v>1.1945321456234219</v>
      </c>
    </row>
    <row r="2473" spans="1:14" ht="13" x14ac:dyDescent="0.3">
      <c r="A2473" s="6" t="s">
        <v>3866</v>
      </c>
      <c r="B2473" s="1" t="s">
        <v>9016</v>
      </c>
      <c r="C2473" s="106" t="s">
        <v>6341</v>
      </c>
      <c r="D2473" s="106" t="s">
        <v>6719</v>
      </c>
      <c r="E2473" s="106" t="s">
        <v>6350</v>
      </c>
      <c r="F2473" s="62">
        <v>5377.416653974341</v>
      </c>
      <c r="G2473" s="62">
        <v>219.53768189642352</v>
      </c>
      <c r="H2473" s="62">
        <v>1180545.586804749</v>
      </c>
      <c r="I2473" s="127">
        <v>17259.666666666664</v>
      </c>
      <c r="J2473" s="16">
        <v>23107.462952766335</v>
      </c>
      <c r="K2473" s="17">
        <f>gp_need_index[[#This Row],[Normalised weighted population (base year)]]/gp_need_index[[#This Row],[Registered population (base year)]]</f>
        <v>1.3388128171324092</v>
      </c>
      <c r="L2473" s="113">
        <v>17411.287164379457</v>
      </c>
      <c r="M2473" s="16">
        <v>23317.039173597786</v>
      </c>
      <c r="N2473" s="17">
        <f>gp_need_index[[#This Row],[Normalised weighted population 2025/26]]/gp_need_index[[#This Row],[Registered population 2025/26]]</f>
        <v>1.3391910060101988</v>
      </c>
    </row>
    <row r="2474" spans="1:14" ht="13" x14ac:dyDescent="0.3">
      <c r="A2474" s="6" t="s">
        <v>3339</v>
      </c>
      <c r="B2474" s="1" t="s">
        <v>9017</v>
      </c>
      <c r="C2474" s="106" t="s">
        <v>6341</v>
      </c>
      <c r="D2474" s="106" t="s">
        <v>6719</v>
      </c>
      <c r="E2474" s="106" t="s">
        <v>6365</v>
      </c>
      <c r="F2474" s="62">
        <v>5598.7574536426955</v>
      </c>
      <c r="G2474" s="62">
        <v>110.80551205452544</v>
      </c>
      <c r="H2474" s="62">
        <v>620373.18651996984</v>
      </c>
      <c r="I2474" s="127">
        <v>12073.083333333334</v>
      </c>
      <c r="J2474" s="16">
        <v>12142.90289560052</v>
      </c>
      <c r="K2474" s="17">
        <f>gp_need_index[[#This Row],[Normalised weighted population (base year)]]/gp_need_index[[#This Row],[Registered population (base year)]]</f>
        <v>1.005783076314434</v>
      </c>
      <c r="L2474" s="113">
        <v>12174.757050995293</v>
      </c>
      <c r="M2474" s="16">
        <v>12253.034574875965</v>
      </c>
      <c r="N2474" s="17">
        <f>gp_need_index[[#This Row],[Normalised weighted population 2025/26]]/gp_need_index[[#This Row],[Registered population 2025/26]]</f>
        <v>1.0064294937100426</v>
      </c>
    </row>
    <row r="2475" spans="1:14" ht="13" x14ac:dyDescent="0.3">
      <c r="A2475" s="6" t="s">
        <v>3878</v>
      </c>
      <c r="B2475" s="1" t="s">
        <v>9018</v>
      </c>
      <c r="C2475" s="106" t="s">
        <v>6341</v>
      </c>
      <c r="D2475" s="106" t="s">
        <v>6719</v>
      </c>
      <c r="E2475" s="106" t="s">
        <v>6350</v>
      </c>
      <c r="F2475" s="62">
        <v>5417.1553569043799</v>
      </c>
      <c r="G2475" s="62">
        <v>151.10500557669678</v>
      </c>
      <c r="H2475" s="62">
        <v>818559.2904148692</v>
      </c>
      <c r="I2475" s="127">
        <v>12672.916666666668</v>
      </c>
      <c r="J2475" s="16">
        <v>16022.107650327122</v>
      </c>
      <c r="K2475" s="17">
        <f>gp_need_index[[#This Row],[Normalised weighted population (base year)]]/gp_need_index[[#This Row],[Registered population (base year)]]</f>
        <v>1.2642794134731248</v>
      </c>
      <c r="L2475" s="113">
        <v>12784.337978349475</v>
      </c>
      <c r="M2475" s="16">
        <v>16167.422295122788</v>
      </c>
      <c r="N2475" s="17">
        <f>gp_need_index[[#This Row],[Normalised weighted population 2025/26]]/gp_need_index[[#This Row],[Registered population 2025/26]]</f>
        <v>1.264627258955656</v>
      </c>
    </row>
    <row r="2476" spans="1:14" ht="13" x14ac:dyDescent="0.3">
      <c r="A2476" s="6" t="s">
        <v>3879</v>
      </c>
      <c r="B2476" s="1" t="s">
        <v>9019</v>
      </c>
      <c r="C2476" s="106" t="s">
        <v>6341</v>
      </c>
      <c r="D2476" s="106" t="s">
        <v>6719</v>
      </c>
      <c r="E2476" s="106" t="s">
        <v>6350</v>
      </c>
      <c r="F2476" s="62">
        <v>5498.1772745373182</v>
      </c>
      <c r="G2476" s="62">
        <v>117.13173159987575</v>
      </c>
      <c r="H2476" s="62">
        <v>644011.02480964153</v>
      </c>
      <c r="I2476" s="127">
        <v>10385.833333333332</v>
      </c>
      <c r="J2476" s="16">
        <v>12605.579202781879</v>
      </c>
      <c r="K2476" s="17">
        <f>gp_need_index[[#This Row],[Normalised weighted population (base year)]]/gp_need_index[[#This Row],[Registered population (base year)]]</f>
        <v>1.2137282390546622</v>
      </c>
      <c r="L2476" s="113">
        <v>10476.532442787189</v>
      </c>
      <c r="M2476" s="16">
        <v>12719.907186607308</v>
      </c>
      <c r="N2476" s="17">
        <f>gp_need_index[[#This Row],[Normalised weighted population 2025/26]]/gp_need_index[[#This Row],[Registered population 2025/26]]</f>
        <v>1.2141333266585379</v>
      </c>
    </row>
    <row r="2477" spans="1:14" ht="13" x14ac:dyDescent="0.3">
      <c r="A2477" s="6" t="s">
        <v>4055</v>
      </c>
      <c r="B2477" s="1" t="s">
        <v>9020</v>
      </c>
      <c r="C2477" s="106" t="s">
        <v>6341</v>
      </c>
      <c r="D2477" s="106" t="s">
        <v>6719</v>
      </c>
      <c r="E2477" s="106" t="s">
        <v>6342</v>
      </c>
      <c r="F2477" s="62">
        <v>5509.5835255589982</v>
      </c>
      <c r="G2477" s="62">
        <v>80.12861859615353</v>
      </c>
      <c r="H2477" s="62">
        <v>441475.31694316788</v>
      </c>
      <c r="I2477" s="127">
        <v>9788.0833333333321</v>
      </c>
      <c r="J2477" s="16">
        <v>8641.2372760936323</v>
      </c>
      <c r="K2477" s="17">
        <f>gp_need_index[[#This Row],[Normalised weighted population (base year)]]/gp_need_index[[#This Row],[Registered population (base year)]]</f>
        <v>0.88283241793272094</v>
      </c>
      <c r="L2477" s="113">
        <v>9874.6746554960064</v>
      </c>
      <c r="M2477" s="16">
        <v>8719.6101314492116</v>
      </c>
      <c r="N2477" s="17">
        <f>gp_need_index[[#This Row],[Normalised weighted population 2025/26]]/gp_need_index[[#This Row],[Registered population 2025/26]]</f>
        <v>0.88302758679710891</v>
      </c>
    </row>
    <row r="2478" spans="1:14" ht="13" x14ac:dyDescent="0.3">
      <c r="A2478" s="6" t="s">
        <v>3323</v>
      </c>
      <c r="B2478" s="1" t="s">
        <v>9021</v>
      </c>
      <c r="C2478" s="106" t="s">
        <v>6341</v>
      </c>
      <c r="D2478" s="106" t="s">
        <v>6719</v>
      </c>
      <c r="E2478" s="106" t="s">
        <v>6365</v>
      </c>
      <c r="F2478" s="62">
        <v>5218.9916880452656</v>
      </c>
      <c r="G2478" s="62">
        <v>338.88205334535422</v>
      </c>
      <c r="H2478" s="62">
        <v>1768622.6196371161</v>
      </c>
      <c r="I2478" s="127">
        <v>17540.416666666664</v>
      </c>
      <c r="J2478" s="16">
        <v>34618.215609363375</v>
      </c>
      <c r="K2478" s="17">
        <f>gp_need_index[[#This Row],[Normalised weighted population (base year)]]/gp_need_index[[#This Row],[Registered population (base year)]]</f>
        <v>1.9736256137604131</v>
      </c>
      <c r="L2478" s="113">
        <v>17666.611704105781</v>
      </c>
      <c r="M2478" s="16">
        <v>34932.190138465463</v>
      </c>
      <c r="N2478" s="17">
        <f>gp_need_index[[#This Row],[Normalised weighted population 2025/26]]/gp_need_index[[#This Row],[Registered population 2025/26]]</f>
        <v>1.9772999329773633</v>
      </c>
    </row>
    <row r="2479" spans="1:14" ht="13" x14ac:dyDescent="0.3">
      <c r="A2479" s="6" t="s">
        <v>3872</v>
      </c>
      <c r="B2479" s="1" t="s">
        <v>9022</v>
      </c>
      <c r="C2479" s="106" t="s">
        <v>6341</v>
      </c>
      <c r="D2479" s="106" t="s">
        <v>6719</v>
      </c>
      <c r="E2479" s="106" t="s">
        <v>6350</v>
      </c>
      <c r="F2479" s="62">
        <v>5351.4132501010236</v>
      </c>
      <c r="G2479" s="62">
        <v>77.891945885524748</v>
      </c>
      <c r="H2479" s="62">
        <v>416831.99128794903</v>
      </c>
      <c r="I2479" s="127">
        <v>8032.4999999999982</v>
      </c>
      <c r="J2479" s="16">
        <v>8158.880016047302</v>
      </c>
      <c r="K2479" s="17">
        <f>gp_need_index[[#This Row],[Normalised weighted population (base year)]]/gp_need_index[[#This Row],[Registered population (base year)]]</f>
        <v>1.0157335843196145</v>
      </c>
      <c r="L2479" s="113">
        <v>8106.5937852953457</v>
      </c>
      <c r="M2479" s="16">
        <v>8232.8780678228541</v>
      </c>
      <c r="N2479" s="17">
        <f>gp_need_index[[#This Row],[Normalised weighted population 2025/26]]/gp_need_index[[#This Row],[Registered population 2025/26]]</f>
        <v>1.0155779709545305</v>
      </c>
    </row>
    <row r="2480" spans="1:14" ht="13" x14ac:dyDescent="0.3">
      <c r="A2480" s="6" t="s">
        <v>3310</v>
      </c>
      <c r="B2480" s="1" t="s">
        <v>9023</v>
      </c>
      <c r="C2480" s="106" t="s">
        <v>6341</v>
      </c>
      <c r="D2480" s="106" t="s">
        <v>6719</v>
      </c>
      <c r="E2480" s="106" t="s">
        <v>6365</v>
      </c>
      <c r="F2480" s="62">
        <v>6125.5837991648705</v>
      </c>
      <c r="G2480" s="62">
        <v>47.41218079250396</v>
      </c>
      <c r="H2480" s="62">
        <v>290427.28654563811</v>
      </c>
      <c r="I2480" s="127">
        <v>5333.9166666666661</v>
      </c>
      <c r="J2480" s="16">
        <v>5684.6917555211085</v>
      </c>
      <c r="K2480" s="17">
        <f>gp_need_index[[#This Row],[Normalised weighted population (base year)]]/gp_need_index[[#This Row],[Registered population (base year)]]</f>
        <v>1.0657631363171733</v>
      </c>
      <c r="L2480" s="113">
        <v>5380.7835218308883</v>
      </c>
      <c r="M2480" s="16">
        <v>5736.2498264849828</v>
      </c>
      <c r="N2480" s="17">
        <f>gp_need_index[[#This Row],[Normalised weighted population 2025/26]]/gp_need_index[[#This Row],[Registered population 2025/26]]</f>
        <v>1.0660621828051433</v>
      </c>
    </row>
    <row r="2481" spans="1:14" ht="13" x14ac:dyDescent="0.3">
      <c r="A2481" s="6" t="s">
        <v>4059</v>
      </c>
      <c r="B2481" s="1" t="s">
        <v>9024</v>
      </c>
      <c r="C2481" s="106" t="s">
        <v>6341</v>
      </c>
      <c r="D2481" s="106" t="s">
        <v>6719</v>
      </c>
      <c r="E2481" s="106" t="s">
        <v>6342</v>
      </c>
      <c r="F2481" s="62">
        <v>5501.5283016758112</v>
      </c>
      <c r="G2481" s="62">
        <v>102.03140726131441</v>
      </c>
      <c r="H2481" s="62">
        <v>561328.67470793216</v>
      </c>
      <c r="I2481" s="127">
        <v>12270.416666666668</v>
      </c>
      <c r="J2481" s="16">
        <v>10987.192447388505</v>
      </c>
      <c r="K2481" s="17">
        <f>gp_need_index[[#This Row],[Normalised weighted population (base year)]]/gp_need_index[[#This Row],[Registered population (base year)]]</f>
        <v>0.89542130034067058</v>
      </c>
      <c r="L2481" s="113">
        <v>12379.968239915395</v>
      </c>
      <c r="M2481" s="16">
        <v>11086.842256429782</v>
      </c>
      <c r="N2481" s="17">
        <f>gp_need_index[[#This Row],[Normalised weighted population 2025/26]]/gp_need_index[[#This Row],[Registered population 2025/26]]</f>
        <v>0.89554690622579081</v>
      </c>
    </row>
    <row r="2482" spans="1:14" ht="13" x14ac:dyDescent="0.3">
      <c r="A2482" s="6" t="s">
        <v>3889</v>
      </c>
      <c r="B2482" s="1" t="s">
        <v>9025</v>
      </c>
      <c r="C2482" s="106" t="s">
        <v>6341</v>
      </c>
      <c r="D2482" s="106" t="s">
        <v>6719</v>
      </c>
      <c r="E2482" s="106" t="s">
        <v>6350</v>
      </c>
      <c r="F2482" s="62">
        <v>5495.6271620741836</v>
      </c>
      <c r="G2482" s="62">
        <v>207.43439901643387</v>
      </c>
      <c r="H2482" s="62">
        <v>1139982.1175832483</v>
      </c>
      <c r="I2482" s="127">
        <v>20658.249999999996</v>
      </c>
      <c r="J2482" s="16">
        <v>22313.492035634332</v>
      </c>
      <c r="K2482" s="17">
        <f>gp_need_index[[#This Row],[Normalised weighted population (base year)]]/gp_need_index[[#This Row],[Registered population (base year)]]</f>
        <v>1.080124988110529</v>
      </c>
      <c r="L2482" s="113">
        <v>20833.735773378085</v>
      </c>
      <c r="M2482" s="16">
        <v>22515.867231212484</v>
      </c>
      <c r="N2482" s="17">
        <f>gp_need_index[[#This Row],[Normalised weighted population 2025/26]]/gp_need_index[[#This Row],[Registered population 2025/26]]</f>
        <v>1.0807407502971154</v>
      </c>
    </row>
    <row r="2483" spans="1:14" ht="13" x14ac:dyDescent="0.3">
      <c r="A2483" s="6" t="s">
        <v>3311</v>
      </c>
      <c r="B2483" s="1" t="s">
        <v>9026</v>
      </c>
      <c r="C2483" s="106" t="s">
        <v>6341</v>
      </c>
      <c r="D2483" s="106" t="s">
        <v>6719</v>
      </c>
      <c r="E2483" s="106" t="s">
        <v>6365</v>
      </c>
      <c r="F2483" s="62">
        <v>5748.0337346169799</v>
      </c>
      <c r="G2483" s="62">
        <v>144.60937409120882</v>
      </c>
      <c r="H2483" s="62">
        <v>831219.56061811501</v>
      </c>
      <c r="I2483" s="127">
        <v>12350.083333333332</v>
      </c>
      <c r="J2483" s="16">
        <v>16269.914027279763</v>
      </c>
      <c r="K2483" s="17">
        <f>gp_need_index[[#This Row],[Normalised weighted population (base year)]]/gp_need_index[[#This Row],[Registered population (base year)]]</f>
        <v>1.3173930562368485</v>
      </c>
      <c r="L2483" s="113">
        <v>12453.849082360917</v>
      </c>
      <c r="M2483" s="16">
        <v>16417.476185101234</v>
      </c>
      <c r="N2483" s="17">
        <f>gp_need_index[[#This Row],[Normalised weighted population 2025/26]]/gp_need_index[[#This Row],[Registered population 2025/26]]</f>
        <v>1.3182652268007826</v>
      </c>
    </row>
    <row r="2484" spans="1:14" ht="13" x14ac:dyDescent="0.3">
      <c r="A2484" s="6" t="s">
        <v>3316</v>
      </c>
      <c r="B2484" s="1" t="s">
        <v>9027</v>
      </c>
      <c r="C2484" s="106" t="s">
        <v>6341</v>
      </c>
      <c r="D2484" s="106" t="s">
        <v>6719</v>
      </c>
      <c r="E2484" s="106" t="s">
        <v>6365</v>
      </c>
      <c r="F2484" s="62">
        <v>5641.4213439941404</v>
      </c>
      <c r="G2484" s="62">
        <v>93.657134156890365</v>
      </c>
      <c r="H2484" s="62">
        <v>528359.355650004</v>
      </c>
      <c r="I2484" s="127">
        <v>11095.333333333332</v>
      </c>
      <c r="J2484" s="16">
        <v>10341.865975268958</v>
      </c>
      <c r="K2484" s="17">
        <f>gp_need_index[[#This Row],[Normalised weighted population (base year)]]/gp_need_index[[#This Row],[Registered population (base year)]]</f>
        <v>0.93209150771516192</v>
      </c>
      <c r="L2484" s="113">
        <v>11188.978048966877</v>
      </c>
      <c r="M2484" s="16">
        <v>10435.662909699735</v>
      </c>
      <c r="N2484" s="17">
        <f>gp_need_index[[#This Row],[Normalised weighted population 2025/26]]/gp_need_index[[#This Row],[Registered population 2025/26]]</f>
        <v>0.93267346347714941</v>
      </c>
    </row>
    <row r="2485" spans="1:14" ht="13" x14ac:dyDescent="0.3">
      <c r="A2485" s="6" t="s">
        <v>3873</v>
      </c>
      <c r="B2485" s="1" t="s">
        <v>9028</v>
      </c>
      <c r="C2485" s="106" t="s">
        <v>6341</v>
      </c>
      <c r="D2485" s="106" t="s">
        <v>6719</v>
      </c>
      <c r="E2485" s="106" t="s">
        <v>6350</v>
      </c>
      <c r="F2485" s="62">
        <v>5437.4601988181093</v>
      </c>
      <c r="G2485" s="62">
        <v>91.720501565898388</v>
      </c>
      <c r="H2485" s="62">
        <v>498726.57668020658</v>
      </c>
      <c r="I2485" s="127">
        <v>9172.75</v>
      </c>
      <c r="J2485" s="16">
        <v>9761.8474229270596</v>
      </c>
      <c r="K2485" s="17">
        <f>gp_need_index[[#This Row],[Normalised weighted population (base year)]]/gp_need_index[[#This Row],[Registered population (base year)]]</f>
        <v>1.0642225529886957</v>
      </c>
      <c r="L2485" s="113">
        <v>9255.4150749844412</v>
      </c>
      <c r="M2485" s="16">
        <v>9850.3838016464451</v>
      </c>
      <c r="N2485" s="17">
        <f>gp_need_index[[#This Row],[Normalised weighted population 2025/26]]/gp_need_index[[#This Row],[Registered population 2025/26]]</f>
        <v>1.0642833111040138</v>
      </c>
    </row>
    <row r="2486" spans="1:14" ht="13" x14ac:dyDescent="0.3">
      <c r="A2486" s="6" t="s">
        <v>4060</v>
      </c>
      <c r="B2486" s="1" t="s">
        <v>9029</v>
      </c>
      <c r="C2486" s="106" t="s">
        <v>6341</v>
      </c>
      <c r="D2486" s="106" t="s">
        <v>6719</v>
      </c>
      <c r="E2486" s="106" t="s">
        <v>6342</v>
      </c>
      <c r="F2486" s="62">
        <v>5504.3484438004034</v>
      </c>
      <c r="G2486" s="62">
        <v>122.30433852250012</v>
      </c>
      <c r="H2486" s="62">
        <v>673205.69541636121</v>
      </c>
      <c r="I2486" s="127">
        <v>12227.333333333332</v>
      </c>
      <c r="J2486" s="16">
        <v>13177.022421072919</v>
      </c>
      <c r="K2486" s="17">
        <f>gp_need_index[[#This Row],[Normalised weighted population (base year)]]/gp_need_index[[#This Row],[Registered population (base year)]]</f>
        <v>1.0776693545395224</v>
      </c>
      <c r="L2486" s="113">
        <v>12333.020442781954</v>
      </c>
      <c r="M2486" s="16">
        <v>13296.533185472486</v>
      </c>
      <c r="N2486" s="17">
        <f>gp_need_index[[#This Row],[Normalised weighted population 2025/26]]/gp_need_index[[#This Row],[Registered population 2025/26]]</f>
        <v>1.0781246367960446</v>
      </c>
    </row>
    <row r="2487" spans="1:14" ht="13" x14ac:dyDescent="0.3">
      <c r="A2487" s="6" t="s">
        <v>4077</v>
      </c>
      <c r="B2487" s="1" t="s">
        <v>9030</v>
      </c>
      <c r="C2487" s="106" t="s">
        <v>6341</v>
      </c>
      <c r="D2487" s="106" t="s">
        <v>6719</v>
      </c>
      <c r="E2487" s="106" t="s">
        <v>6342</v>
      </c>
      <c r="F2487" s="62">
        <v>5560.3482822516025</v>
      </c>
      <c r="G2487" s="62">
        <v>38.751375642417784</v>
      </c>
      <c r="H2487" s="62">
        <v>215471.14498820432</v>
      </c>
      <c r="I2487" s="127">
        <v>3867.0833333333335</v>
      </c>
      <c r="J2487" s="16">
        <v>4217.534295885308</v>
      </c>
      <c r="K2487" s="17">
        <f>gp_need_index[[#This Row],[Normalised weighted population (base year)]]/gp_need_index[[#This Row],[Registered population (base year)]]</f>
        <v>1.0906241040970519</v>
      </c>
      <c r="L2487" s="113">
        <v>3901.5779015491439</v>
      </c>
      <c r="M2487" s="16">
        <v>4255.7857863568252</v>
      </c>
      <c r="N2487" s="17">
        <f>gp_need_index[[#This Row],[Normalised weighted population 2025/26]]/gp_need_index[[#This Row],[Registered population 2025/26]]</f>
        <v>1.0907858035250406</v>
      </c>
    </row>
    <row r="2488" spans="1:14" ht="13" x14ac:dyDescent="0.3">
      <c r="A2488" s="6" t="s">
        <v>4052</v>
      </c>
      <c r="B2488" s="1" t="s">
        <v>12538</v>
      </c>
      <c r="C2488" s="106" t="s">
        <v>6341</v>
      </c>
      <c r="D2488" s="106" t="s">
        <v>6719</v>
      </c>
      <c r="E2488" s="106" t="s">
        <v>6342</v>
      </c>
      <c r="F2488" s="62">
        <v>5520.4046849959932</v>
      </c>
      <c r="G2488" s="62">
        <v>175.2066311456214</v>
      </c>
      <c r="H2488" s="62">
        <v>967211.50741865323</v>
      </c>
      <c r="I2488" s="127">
        <v>15344.249999999998</v>
      </c>
      <c r="J2488" s="16">
        <v>18931.758608032691</v>
      </c>
      <c r="K2488" s="17">
        <f>gp_need_index[[#This Row],[Normalised weighted population (base year)]]/gp_need_index[[#This Row],[Registered population (base year)]]</f>
        <v>1.2338014961977739</v>
      </c>
      <c r="L2488" s="113">
        <v>15477.996128760429</v>
      </c>
      <c r="M2488" s="16">
        <v>19103.462720720225</v>
      </c>
      <c r="N2488" s="17">
        <f>gp_need_index[[#This Row],[Normalised weighted population 2025/26]]/gp_need_index[[#This Row],[Registered population 2025/26]]</f>
        <v>1.2342335895292762</v>
      </c>
    </row>
    <row r="2489" spans="1:14" ht="13" x14ac:dyDescent="0.3">
      <c r="A2489" s="6" t="s">
        <v>3325</v>
      </c>
      <c r="B2489" s="1" t="s">
        <v>9031</v>
      </c>
      <c r="C2489" s="106" t="s">
        <v>6341</v>
      </c>
      <c r="D2489" s="106" t="s">
        <v>6719</v>
      </c>
      <c r="E2489" s="106" t="s">
        <v>6365</v>
      </c>
      <c r="F2489" s="62">
        <v>5695.5779309395029</v>
      </c>
      <c r="G2489" s="62">
        <v>89.703584172714272</v>
      </c>
      <c r="H2489" s="62">
        <v>510913.75434028549</v>
      </c>
      <c r="I2489" s="127">
        <v>11841.000000000002</v>
      </c>
      <c r="J2489" s="16">
        <v>10000.393701382322</v>
      </c>
      <c r="K2489" s="17">
        <f>gp_need_index[[#This Row],[Normalised weighted population (base year)]]/gp_need_index[[#This Row],[Registered population (base year)]]</f>
        <v>0.84455651561374212</v>
      </c>
      <c r="L2489" s="113">
        <v>11942.936241486424</v>
      </c>
      <c r="M2489" s="16">
        <v>10091.093607427672</v>
      </c>
      <c r="N2489" s="17">
        <f>gp_need_index[[#This Row],[Normalised weighted population 2025/26]]/gp_need_index[[#This Row],[Registered population 2025/26]]</f>
        <v>0.84494243319947004</v>
      </c>
    </row>
    <row r="2490" spans="1:14" ht="13" x14ac:dyDescent="0.3">
      <c r="A2490" s="6" t="s">
        <v>4068</v>
      </c>
      <c r="B2490" s="1" t="s">
        <v>9032</v>
      </c>
      <c r="C2490" s="106" t="s">
        <v>6341</v>
      </c>
      <c r="D2490" s="106" t="s">
        <v>6719</v>
      </c>
      <c r="E2490" s="106" t="s">
        <v>6342</v>
      </c>
      <c r="F2490" s="62">
        <v>5504.2101679687503</v>
      </c>
      <c r="G2490" s="62">
        <v>112.60234984454921</v>
      </c>
      <c r="H2490" s="62">
        <v>619786.99895154219</v>
      </c>
      <c r="I2490" s="127">
        <v>13447.333333333336</v>
      </c>
      <c r="J2490" s="16">
        <v>12131.429126461731</v>
      </c>
      <c r="K2490" s="17">
        <f>gp_need_index[[#This Row],[Normalised weighted population (base year)]]/gp_need_index[[#This Row],[Registered population (base year)]]</f>
        <v>0.90214385452841173</v>
      </c>
      <c r="L2490" s="113">
        <v>13561.403140529095</v>
      </c>
      <c r="M2490" s="16">
        <v>12241.456742855857</v>
      </c>
      <c r="N2490" s="17">
        <f>gp_need_index[[#This Row],[Normalised weighted population 2025/26]]/gp_need_index[[#This Row],[Registered population 2025/26]]</f>
        <v>0.90266889170719389</v>
      </c>
    </row>
    <row r="2491" spans="1:14" ht="13" x14ac:dyDescent="0.3">
      <c r="A2491" s="6" t="s">
        <v>3332</v>
      </c>
      <c r="B2491" s="1" t="s">
        <v>9033</v>
      </c>
      <c r="C2491" s="106" t="s">
        <v>6341</v>
      </c>
      <c r="D2491" s="106" t="s">
        <v>6719</v>
      </c>
      <c r="E2491" s="106" t="s">
        <v>6365</v>
      </c>
      <c r="F2491" s="62">
        <v>5607.3680390148629</v>
      </c>
      <c r="G2491" s="62">
        <v>379.96531369292796</v>
      </c>
      <c r="H2491" s="62">
        <v>2130605.3559359806</v>
      </c>
      <c r="I2491" s="127">
        <v>21059.166666666664</v>
      </c>
      <c r="J2491" s="16">
        <v>41703.501228198533</v>
      </c>
      <c r="K2491" s="17">
        <f>gp_need_index[[#This Row],[Normalised weighted population (base year)]]/gp_need_index[[#This Row],[Registered population (base year)]]</f>
        <v>1.9803015897209546</v>
      </c>
      <c r="L2491" s="113">
        <v>21237.297628232554</v>
      </c>
      <c r="M2491" s="16">
        <v>42081.736701331647</v>
      </c>
      <c r="N2491" s="17">
        <f>gp_need_index[[#This Row],[Normalised weighted population 2025/26]]/gp_need_index[[#This Row],[Registered population 2025/26]]</f>
        <v>1.9815014809317735</v>
      </c>
    </row>
    <row r="2492" spans="1:14" ht="13" x14ac:dyDescent="0.3">
      <c r="A2492" s="6" t="s">
        <v>3313</v>
      </c>
      <c r="B2492" s="1" t="s">
        <v>9034</v>
      </c>
      <c r="C2492" s="106" t="s">
        <v>6341</v>
      </c>
      <c r="D2492" s="106" t="s">
        <v>6719</v>
      </c>
      <c r="E2492" s="106" t="s">
        <v>6365</v>
      </c>
      <c r="F2492" s="62">
        <v>5607.1528226412256</v>
      </c>
      <c r="G2492" s="62">
        <v>105.61355950849652</v>
      </c>
      <c r="H2492" s="62">
        <v>592191.36830725335</v>
      </c>
      <c r="I2492" s="127">
        <v>8401.8333333333321</v>
      </c>
      <c r="J2492" s="16">
        <v>11591.28478989526</v>
      </c>
      <c r="K2492" s="17">
        <f>gp_need_index[[#This Row],[Normalised weighted population (base year)]]/gp_need_index[[#This Row],[Registered population (base year)]]</f>
        <v>1.3796137497643683</v>
      </c>
      <c r="L2492" s="113">
        <v>8475.3603890466766</v>
      </c>
      <c r="M2492" s="16">
        <v>11696.413495102444</v>
      </c>
      <c r="N2492" s="17">
        <f>gp_need_index[[#This Row],[Normalised weighted population 2025/26]]/gp_need_index[[#This Row],[Registered population 2025/26]]</f>
        <v>1.3800491021265089</v>
      </c>
    </row>
    <row r="2493" spans="1:14" ht="13" x14ac:dyDescent="0.3">
      <c r="A2493" s="6" t="s">
        <v>3334</v>
      </c>
      <c r="B2493" s="1" t="s">
        <v>7289</v>
      </c>
      <c r="C2493" s="106" t="s">
        <v>6341</v>
      </c>
      <c r="D2493" s="106" t="s">
        <v>6719</v>
      </c>
      <c r="E2493" s="106" t="s">
        <v>6365</v>
      </c>
      <c r="F2493" s="62">
        <v>5682.116950334821</v>
      </c>
      <c r="G2493" s="62">
        <v>27.85957893930749</v>
      </c>
      <c r="H2493" s="62">
        <v>158301.38572023009</v>
      </c>
      <c r="I2493" s="127">
        <v>3779.5833333333335</v>
      </c>
      <c r="J2493" s="16">
        <v>3098.5194022048213</v>
      </c>
      <c r="K2493" s="17">
        <f>gp_need_index[[#This Row],[Normalised weighted population (base year)]]/gp_need_index[[#This Row],[Registered population (base year)]]</f>
        <v>0.81980449402398536</v>
      </c>
      <c r="L2493" s="113">
        <v>3814.1625890535261</v>
      </c>
      <c r="M2493" s="16">
        <v>3126.6218376740198</v>
      </c>
      <c r="N2493" s="17">
        <f>gp_need_index[[#This Row],[Normalised weighted population 2025/26]]/gp_need_index[[#This Row],[Registered population 2025/26]]</f>
        <v>0.81974005162949348</v>
      </c>
    </row>
    <row r="2494" spans="1:14" ht="13" x14ac:dyDescent="0.3">
      <c r="A2494" s="6" t="s">
        <v>4070</v>
      </c>
      <c r="B2494" s="1" t="s">
        <v>9035</v>
      </c>
      <c r="C2494" s="106" t="s">
        <v>6341</v>
      </c>
      <c r="D2494" s="106" t="s">
        <v>6719</v>
      </c>
      <c r="E2494" s="106" t="s">
        <v>6342</v>
      </c>
      <c r="F2494" s="62">
        <v>5434.2281063988094</v>
      </c>
      <c r="G2494" s="62">
        <v>396.23840334699054</v>
      </c>
      <c r="H2494" s="62">
        <v>2153249.868302804</v>
      </c>
      <c r="I2494" s="127">
        <v>34676.75</v>
      </c>
      <c r="J2494" s="16">
        <v>42146.73462506893</v>
      </c>
      <c r="K2494" s="17">
        <f>gp_need_index[[#This Row],[Normalised weighted population (base year)]]/gp_need_index[[#This Row],[Registered population (base year)]]</f>
        <v>1.215417668180234</v>
      </c>
      <c r="L2494" s="113">
        <v>34985.715979735294</v>
      </c>
      <c r="M2494" s="16">
        <v>42528.990062680721</v>
      </c>
      <c r="N2494" s="17">
        <f>gp_need_index[[#This Row],[Normalised weighted population 2025/26]]/gp_need_index[[#This Row],[Registered population 2025/26]]</f>
        <v>1.2156101103465971</v>
      </c>
    </row>
    <row r="2495" spans="1:14" ht="13" x14ac:dyDescent="0.3">
      <c r="A2495" s="6" t="s">
        <v>4050</v>
      </c>
      <c r="B2495" s="1" t="s">
        <v>9036</v>
      </c>
      <c r="C2495" s="106" t="s">
        <v>6341</v>
      </c>
      <c r="D2495" s="106" t="s">
        <v>6719</v>
      </c>
      <c r="E2495" s="106" t="s">
        <v>6342</v>
      </c>
      <c r="F2495" s="62">
        <v>5551.1958409926474</v>
      </c>
      <c r="G2495" s="62">
        <v>77.916222736428921</v>
      </c>
      <c r="H2495" s="62">
        <v>432528.211600321</v>
      </c>
      <c r="I2495" s="127">
        <v>8242.25</v>
      </c>
      <c r="J2495" s="16">
        <v>8466.1107010971464</v>
      </c>
      <c r="K2495" s="17">
        <f>gp_need_index[[#This Row],[Normalised weighted population (base year)]]/gp_need_index[[#This Row],[Registered population (base year)]]</f>
        <v>1.0271601445111647</v>
      </c>
      <c r="L2495" s="113">
        <v>8313.290585120707</v>
      </c>
      <c r="M2495" s="16">
        <v>8542.8952225958274</v>
      </c>
      <c r="N2495" s="17">
        <f>gp_need_index[[#This Row],[Normalised weighted population 2025/26]]/gp_need_index[[#This Row],[Registered population 2025/26]]</f>
        <v>1.027618983737447</v>
      </c>
    </row>
    <row r="2496" spans="1:14" ht="13" x14ac:dyDescent="0.3">
      <c r="A2496" s="6" t="s">
        <v>3883</v>
      </c>
      <c r="B2496" s="1" t="s">
        <v>9037</v>
      </c>
      <c r="C2496" s="106" t="s">
        <v>6341</v>
      </c>
      <c r="D2496" s="106" t="s">
        <v>6719</v>
      </c>
      <c r="E2496" s="106" t="s">
        <v>6350</v>
      </c>
      <c r="F2496" s="62">
        <v>5462.1798936631949</v>
      </c>
      <c r="G2496" s="62">
        <v>105.08977962341699</v>
      </c>
      <c r="H2496" s="62">
        <v>574019.28128852439</v>
      </c>
      <c r="I2496" s="127">
        <v>10151.416666666668</v>
      </c>
      <c r="J2496" s="16">
        <v>11235.592614808442</v>
      </c>
      <c r="K2496" s="17">
        <f>gp_need_index[[#This Row],[Normalised weighted population (base year)]]/gp_need_index[[#This Row],[Registered population (base year)]]</f>
        <v>1.1068004578810944</v>
      </c>
      <c r="L2496" s="113">
        <v>10237.599333014237</v>
      </c>
      <c r="M2496" s="16">
        <v>11337.495322337458</v>
      </c>
      <c r="N2496" s="17">
        <f>gp_need_index[[#This Row],[Normalised weighted population 2025/26]]/gp_need_index[[#This Row],[Registered population 2025/26]]</f>
        <v>1.1074369052299471</v>
      </c>
    </row>
    <row r="2497" spans="1:14" ht="13" x14ac:dyDescent="0.3">
      <c r="A2497" s="6" t="s">
        <v>3888</v>
      </c>
      <c r="B2497" s="1" t="s">
        <v>9038</v>
      </c>
      <c r="C2497" s="106" t="s">
        <v>6341</v>
      </c>
      <c r="D2497" s="106" t="s">
        <v>6719</v>
      </c>
      <c r="E2497" s="106" t="s">
        <v>6350</v>
      </c>
      <c r="F2497" s="62">
        <v>5412.3176635742184</v>
      </c>
      <c r="G2497" s="62">
        <v>160.33313599847764</v>
      </c>
      <c r="H2497" s="62">
        <v>867773.8640208079</v>
      </c>
      <c r="I2497" s="127">
        <v>13499.5</v>
      </c>
      <c r="J2497" s="16">
        <v>16985.411354179352</v>
      </c>
      <c r="K2497" s="17">
        <f>gp_need_index[[#This Row],[Normalised weighted population (base year)]]/gp_need_index[[#This Row],[Registered population (base year)]]</f>
        <v>1.2582252197621655</v>
      </c>
      <c r="L2497" s="113">
        <v>13612.397898137897</v>
      </c>
      <c r="M2497" s="16">
        <v>17139.462810548794</v>
      </c>
      <c r="N2497" s="17">
        <f>gp_need_index[[#This Row],[Normalised weighted population 2025/26]]/gp_need_index[[#This Row],[Registered population 2025/26]]</f>
        <v>1.2591068038712989</v>
      </c>
    </row>
    <row r="2498" spans="1:14" ht="13" x14ac:dyDescent="0.3">
      <c r="A2498" s="6" t="s">
        <v>4058</v>
      </c>
      <c r="B2498" s="1" t="s">
        <v>9039</v>
      </c>
      <c r="C2498" s="106" t="s">
        <v>6341</v>
      </c>
      <c r="D2498" s="106" t="s">
        <v>6719</v>
      </c>
      <c r="E2498" s="106" t="s">
        <v>6342</v>
      </c>
      <c r="F2498" s="62">
        <v>5604.043817934783</v>
      </c>
      <c r="G2498" s="62">
        <v>103.13762992871452</v>
      </c>
      <c r="H2498" s="62">
        <v>577987.797398458</v>
      </c>
      <c r="I2498" s="127">
        <v>9554</v>
      </c>
      <c r="J2498" s="16">
        <v>11313.270546107942</v>
      </c>
      <c r="K2498" s="17">
        <f>gp_need_index[[#This Row],[Normalised weighted population (base year)]]/gp_need_index[[#This Row],[Registered population (base year)]]</f>
        <v>1.1841396845413379</v>
      </c>
      <c r="L2498" s="113">
        <v>9637.9772301061967</v>
      </c>
      <c r="M2498" s="16">
        <v>11415.877764007353</v>
      </c>
      <c r="N2498" s="17">
        <f>gp_need_index[[#This Row],[Normalised weighted population 2025/26]]/gp_need_index[[#This Row],[Registered population 2025/26]]</f>
        <v>1.1844682230984651</v>
      </c>
    </row>
    <row r="2499" spans="1:14" ht="13" x14ac:dyDescent="0.3">
      <c r="A2499" s="6" t="s">
        <v>3900</v>
      </c>
      <c r="B2499" s="1" t="s">
        <v>9040</v>
      </c>
      <c r="C2499" s="106" t="s">
        <v>6341</v>
      </c>
      <c r="D2499" s="106" t="s">
        <v>6719</v>
      </c>
      <c r="E2499" s="106" t="s">
        <v>6350</v>
      </c>
      <c r="F2499" s="62">
        <v>5423.2048071416884</v>
      </c>
      <c r="G2499" s="62">
        <v>197.11148851106131</v>
      </c>
      <c r="H2499" s="62">
        <v>1068975.9720360413</v>
      </c>
      <c r="I2499" s="127">
        <v>16733.666666666668</v>
      </c>
      <c r="J2499" s="16">
        <v>20923.650003280705</v>
      </c>
      <c r="K2499" s="17">
        <f>gp_need_index[[#This Row],[Normalised weighted population (base year)]]/gp_need_index[[#This Row],[Registered population (base year)]]</f>
        <v>1.2503924226577581</v>
      </c>
      <c r="L2499" s="113">
        <v>16877.849607139156</v>
      </c>
      <c r="M2499" s="16">
        <v>21113.4198409583</v>
      </c>
      <c r="N2499" s="17">
        <f>gp_need_index[[#This Row],[Normalised weighted population 2025/26]]/gp_need_index[[#This Row],[Registered population 2025/26]]</f>
        <v>1.2509543770331701</v>
      </c>
    </row>
    <row r="2500" spans="1:14" ht="13" x14ac:dyDescent="0.3">
      <c r="A2500" s="6" t="s">
        <v>3887</v>
      </c>
      <c r="B2500" s="1" t="s">
        <v>7561</v>
      </c>
      <c r="C2500" s="106" t="s">
        <v>6341</v>
      </c>
      <c r="D2500" s="106" t="s">
        <v>6719</v>
      </c>
      <c r="E2500" s="106" t="s">
        <v>6350</v>
      </c>
      <c r="F2500" s="62">
        <v>5413.8523461612658</v>
      </c>
      <c r="G2500" s="62">
        <v>70.893785990562733</v>
      </c>
      <c r="H2500" s="62">
        <v>383808.4896132627</v>
      </c>
      <c r="I2500" s="127">
        <v>7719.5833333333339</v>
      </c>
      <c r="J2500" s="16">
        <v>7512.4929980043989</v>
      </c>
      <c r="K2500" s="17">
        <f>gp_need_index[[#This Row],[Normalised weighted population (base year)]]/gp_need_index[[#This Row],[Registered population (base year)]]</f>
        <v>0.97317337913372681</v>
      </c>
      <c r="L2500" s="113">
        <v>7785.4180879788673</v>
      </c>
      <c r="M2500" s="16">
        <v>7580.628556406582</v>
      </c>
      <c r="N2500" s="17">
        <f>gp_need_index[[#This Row],[Normalised weighted population 2025/26]]/gp_need_index[[#This Row],[Registered population 2025/26]]</f>
        <v>0.97369575670078756</v>
      </c>
    </row>
    <row r="2501" spans="1:14" ht="13" x14ac:dyDescent="0.3">
      <c r="A2501" s="6" t="s">
        <v>4061</v>
      </c>
      <c r="B2501" s="1" t="s">
        <v>9041</v>
      </c>
      <c r="C2501" s="106" t="s">
        <v>6341</v>
      </c>
      <c r="D2501" s="106" t="s">
        <v>6719</v>
      </c>
      <c r="E2501" s="106" t="s">
        <v>6342</v>
      </c>
      <c r="F2501" s="62">
        <v>5427.6960132395034</v>
      </c>
      <c r="G2501" s="62">
        <v>133.01599325978916</v>
      </c>
      <c r="H2501" s="62">
        <v>721970.37631325028</v>
      </c>
      <c r="I2501" s="127">
        <v>12310.083333333328</v>
      </c>
      <c r="J2501" s="16">
        <v>14131.520129440283</v>
      </c>
      <c r="K2501" s="17">
        <f>gp_need_index[[#This Row],[Normalised weighted population (base year)]]/gp_need_index[[#This Row],[Registered population (base year)]]</f>
        <v>1.1479629947893899</v>
      </c>
      <c r="L2501" s="113">
        <v>12415.914676394445</v>
      </c>
      <c r="M2501" s="16">
        <v>14259.687838261692</v>
      </c>
      <c r="N2501" s="17">
        <f>gp_need_index[[#This Row],[Normalised weighted population 2025/26]]/gp_need_index[[#This Row],[Registered population 2025/26]]</f>
        <v>1.148500791920928</v>
      </c>
    </row>
    <row r="2502" spans="1:14" ht="13" x14ac:dyDescent="0.3">
      <c r="A2502" s="6" t="s">
        <v>4057</v>
      </c>
      <c r="B2502" s="1" t="s">
        <v>9042</v>
      </c>
      <c r="C2502" s="106" t="s">
        <v>6341</v>
      </c>
      <c r="D2502" s="106" t="s">
        <v>6719</v>
      </c>
      <c r="E2502" s="106" t="s">
        <v>6342</v>
      </c>
      <c r="F2502" s="62">
        <v>5520.3143340320121</v>
      </c>
      <c r="G2502" s="62">
        <v>40.746806121241619</v>
      </c>
      <c r="H2502" s="62">
        <v>224935.17789711343</v>
      </c>
      <c r="I2502" s="127">
        <v>3961.2499999999995</v>
      </c>
      <c r="J2502" s="16">
        <v>4402.7789762015354</v>
      </c>
      <c r="K2502" s="17">
        <f>gp_need_index[[#This Row],[Normalised weighted population (base year)]]/gp_need_index[[#This Row],[Registered population (base year)]]</f>
        <v>1.1114620324901321</v>
      </c>
      <c r="L2502" s="113">
        <v>3997.333042915142</v>
      </c>
      <c r="M2502" s="16">
        <v>4442.7105680372379</v>
      </c>
      <c r="N2502" s="17">
        <f>gp_need_index[[#This Row],[Normalised weighted population 2025/26]]/gp_need_index[[#This Row],[Registered population 2025/26]]</f>
        <v>1.1114186684823475</v>
      </c>
    </row>
    <row r="2503" spans="1:14" ht="13" x14ac:dyDescent="0.3">
      <c r="A2503" s="6" t="s">
        <v>3304</v>
      </c>
      <c r="B2503" s="1" t="s">
        <v>9043</v>
      </c>
      <c r="C2503" s="106" t="s">
        <v>6341</v>
      </c>
      <c r="D2503" s="106" t="s">
        <v>6719</v>
      </c>
      <c r="E2503" s="106" t="s">
        <v>6365</v>
      </c>
      <c r="F2503" s="62">
        <v>5975.9840152138158</v>
      </c>
      <c r="G2503" s="62">
        <v>51.025224709651582</v>
      </c>
      <c r="H2503" s="62">
        <v>304925.92723757087</v>
      </c>
      <c r="I2503" s="127">
        <v>5036.166666666667</v>
      </c>
      <c r="J2503" s="16">
        <v>5968.4815611829854</v>
      </c>
      <c r="K2503" s="17">
        <f>gp_need_index[[#This Row],[Normalised weighted population (base year)]]/gp_need_index[[#This Row],[Registered population (base year)]]</f>
        <v>1.1851239159115039</v>
      </c>
      <c r="L2503" s="113">
        <v>5081.5937755988652</v>
      </c>
      <c r="M2503" s="16">
        <v>6022.6135016842763</v>
      </c>
      <c r="N2503" s="17">
        <f>gp_need_index[[#This Row],[Normalised weighted population 2025/26]]/gp_need_index[[#This Row],[Registered population 2025/26]]</f>
        <v>1.1851820054180762</v>
      </c>
    </row>
    <row r="2504" spans="1:14" ht="13" x14ac:dyDescent="0.3">
      <c r="A2504" s="6" t="s">
        <v>4067</v>
      </c>
      <c r="B2504" s="1" t="s">
        <v>9044</v>
      </c>
      <c r="C2504" s="106" t="s">
        <v>6341</v>
      </c>
      <c r="D2504" s="106" t="s">
        <v>6719</v>
      </c>
      <c r="E2504" s="106" t="s">
        <v>6342</v>
      </c>
      <c r="F2504" s="62">
        <v>5449.4758900168417</v>
      </c>
      <c r="G2504" s="62">
        <v>155.31401792716065</v>
      </c>
      <c r="H2504" s="62">
        <v>846379.99607570551</v>
      </c>
      <c r="I2504" s="127">
        <v>14795.083333333332</v>
      </c>
      <c r="J2504" s="16">
        <v>16566.657503008006</v>
      </c>
      <c r="K2504" s="17">
        <f>gp_need_index[[#This Row],[Normalised weighted population (base year)]]/gp_need_index[[#This Row],[Registered population (base year)]]</f>
        <v>1.119740736145995</v>
      </c>
      <c r="L2504" s="113">
        <v>14921.130350144864</v>
      </c>
      <c r="M2504" s="16">
        <v>16716.911015407284</v>
      </c>
      <c r="N2504" s="17">
        <f>gp_need_index[[#This Row],[Normalised weighted population 2025/26]]/gp_need_index[[#This Row],[Registered population 2025/26]]</f>
        <v>1.1203515164817917</v>
      </c>
    </row>
    <row r="2505" spans="1:14" ht="13" x14ac:dyDescent="0.3">
      <c r="A2505" s="6" t="s">
        <v>3309</v>
      </c>
      <c r="B2505" s="1" t="s">
        <v>9045</v>
      </c>
      <c r="C2505" s="106" t="s">
        <v>6341</v>
      </c>
      <c r="D2505" s="106" t="s">
        <v>6719</v>
      </c>
      <c r="E2505" s="106" t="s">
        <v>6365</v>
      </c>
      <c r="F2505" s="62">
        <v>5917.4702375545057</v>
      </c>
      <c r="G2505" s="62">
        <v>60.988623780099715</v>
      </c>
      <c r="H2505" s="62">
        <v>360898.36604814907</v>
      </c>
      <c r="I2505" s="127">
        <v>6351.3333333333339</v>
      </c>
      <c r="J2505" s="16">
        <v>7064.0606482151661</v>
      </c>
      <c r="K2505" s="17">
        <f>gp_need_index[[#This Row],[Normalised weighted population (base year)]]/gp_need_index[[#This Row],[Registered population (base year)]]</f>
        <v>1.1122169594124853</v>
      </c>
      <c r="L2505" s="113">
        <v>6407.5628880265249</v>
      </c>
      <c r="M2505" s="16">
        <v>7128.1290895409529</v>
      </c>
      <c r="N2505" s="17">
        <f>gp_need_index[[#This Row],[Normalised weighted population 2025/26]]/gp_need_index[[#This Row],[Registered population 2025/26]]</f>
        <v>1.1124555800866054</v>
      </c>
    </row>
    <row r="2506" spans="1:14" ht="13" x14ac:dyDescent="0.3">
      <c r="A2506" s="6" t="s">
        <v>3328</v>
      </c>
      <c r="B2506" s="1" t="s">
        <v>9046</v>
      </c>
      <c r="C2506" s="106" t="s">
        <v>6341</v>
      </c>
      <c r="D2506" s="106" t="s">
        <v>6719</v>
      </c>
      <c r="E2506" s="106" t="s">
        <v>6365</v>
      </c>
      <c r="F2506" s="62">
        <v>5764.7131815159573</v>
      </c>
      <c r="G2506" s="62">
        <v>120.31351338577213</v>
      </c>
      <c r="H2506" s="62">
        <v>693572.89652945718</v>
      </c>
      <c r="I2506" s="127">
        <v>14005.249999999996</v>
      </c>
      <c r="J2506" s="16">
        <v>13575.680762125399</v>
      </c>
      <c r="K2506" s="17">
        <f>gp_need_index[[#This Row],[Normalised weighted population (base year)]]/gp_need_index[[#This Row],[Registered population (base year)]]</f>
        <v>0.96932798501457684</v>
      </c>
      <c r="L2506" s="113">
        <v>14127.532515710223</v>
      </c>
      <c r="M2506" s="16">
        <v>13698.807211582709</v>
      </c>
      <c r="N2506" s="17">
        <f>gp_need_index[[#This Row],[Normalised weighted population 2025/26]]/gp_need_index[[#This Row],[Registered population 2025/26]]</f>
        <v>0.96965320705149616</v>
      </c>
    </row>
    <row r="2507" spans="1:14" ht="13" x14ac:dyDescent="0.3">
      <c r="A2507" s="6" t="s">
        <v>3904</v>
      </c>
      <c r="B2507" s="1" t="s">
        <v>9047</v>
      </c>
      <c r="C2507" s="106" t="s">
        <v>6341</v>
      </c>
      <c r="D2507" s="106" t="s">
        <v>6719</v>
      </c>
      <c r="E2507" s="106" t="s">
        <v>6350</v>
      </c>
      <c r="F2507" s="62">
        <v>5333.0447938789439</v>
      </c>
      <c r="G2507" s="62">
        <v>117.96084013312775</v>
      </c>
      <c r="H2507" s="62">
        <v>629090.44435356336</v>
      </c>
      <c r="I2507" s="127">
        <v>9088.6666666666679</v>
      </c>
      <c r="J2507" s="16">
        <v>12313.530539878682</v>
      </c>
      <c r="K2507" s="17">
        <f>gp_need_index[[#This Row],[Normalised weighted population (base year)]]/gp_need_index[[#This Row],[Registered population (base year)]]</f>
        <v>1.3548225489487289</v>
      </c>
      <c r="L2507" s="113">
        <v>9167.153733702291</v>
      </c>
      <c r="M2507" s="16">
        <v>12425.209749358124</v>
      </c>
      <c r="N2507" s="17">
        <f>gp_need_index[[#This Row],[Normalised weighted population 2025/26]]/gp_need_index[[#This Row],[Registered population 2025/26]]</f>
        <v>1.355405408297873</v>
      </c>
    </row>
    <row r="2508" spans="1:14" ht="13" x14ac:dyDescent="0.3">
      <c r="A2508" s="6" t="s">
        <v>3336</v>
      </c>
      <c r="B2508" s="1" t="s">
        <v>9048</v>
      </c>
      <c r="C2508" s="106" t="s">
        <v>6341</v>
      </c>
      <c r="D2508" s="106" t="s">
        <v>6719</v>
      </c>
      <c r="E2508" s="106" t="s">
        <v>6365</v>
      </c>
      <c r="F2508" s="62">
        <v>5541.7936283580048</v>
      </c>
      <c r="G2508" s="62">
        <v>145.24938173706397</v>
      </c>
      <c r="H2508" s="62">
        <v>804942.09823340061</v>
      </c>
      <c r="I2508" s="127">
        <v>13085.833333333332</v>
      </c>
      <c r="J2508" s="16">
        <v>15755.570917336034</v>
      </c>
      <c r="K2508" s="17">
        <f>gp_need_index[[#This Row],[Normalised weighted population (base year)]]/gp_need_index[[#This Row],[Registered population (base year)]]</f>
        <v>1.2040173916323786</v>
      </c>
      <c r="L2508" s="113">
        <v>13202.167885008577</v>
      </c>
      <c r="M2508" s="16">
        <v>15898.468171640703</v>
      </c>
      <c r="N2508" s="17">
        <f>gp_need_index[[#This Row],[Normalised weighted population 2025/26]]/gp_need_index[[#This Row],[Registered population 2025/26]]</f>
        <v>1.2042316315105983</v>
      </c>
    </row>
    <row r="2509" spans="1:14" ht="13" x14ac:dyDescent="0.3">
      <c r="A2509" s="6" t="s">
        <v>3895</v>
      </c>
      <c r="B2509" s="1" t="s">
        <v>9049</v>
      </c>
      <c r="C2509" s="106" t="s">
        <v>6341</v>
      </c>
      <c r="D2509" s="106" t="s">
        <v>6719</v>
      </c>
      <c r="E2509" s="106" t="s">
        <v>6350</v>
      </c>
      <c r="F2509" s="62">
        <v>5397.4862684071495</v>
      </c>
      <c r="G2509" s="62">
        <v>118.16606818953008</v>
      </c>
      <c r="H2509" s="62">
        <v>637799.73044465145</v>
      </c>
      <c r="I2509" s="127">
        <v>11371.333333333332</v>
      </c>
      <c r="J2509" s="16">
        <v>12484.002148890886</v>
      </c>
      <c r="K2509" s="17">
        <f>gp_need_index[[#This Row],[Normalised weighted population (base year)]]/gp_need_index[[#This Row],[Registered population (base year)]]</f>
        <v>1.0978485796644386</v>
      </c>
      <c r="L2509" s="113">
        <v>11475.479264594182</v>
      </c>
      <c r="M2509" s="16">
        <v>12597.227473391646</v>
      </c>
      <c r="N2509" s="17">
        <f>gp_need_index[[#This Row],[Normalised weighted population 2025/26]]/gp_need_index[[#This Row],[Registered population 2025/26]]</f>
        <v>1.0977517524918061</v>
      </c>
    </row>
    <row r="2510" spans="1:14" ht="13" x14ac:dyDescent="0.3">
      <c r="A2510" s="6" t="s">
        <v>3871</v>
      </c>
      <c r="B2510" s="1" t="s">
        <v>12539</v>
      </c>
      <c r="C2510" s="106" t="s">
        <v>6341</v>
      </c>
      <c r="D2510" s="106" t="s">
        <v>6719</v>
      </c>
      <c r="E2510" s="106" t="s">
        <v>6350</v>
      </c>
      <c r="F2510" s="62">
        <v>5454.8583128624359</v>
      </c>
      <c r="G2510" s="62">
        <v>108.9171562815588</v>
      </c>
      <c r="H2510" s="62">
        <v>594127.65535579808</v>
      </c>
      <c r="I2510" s="127">
        <v>9811.9166666666661</v>
      </c>
      <c r="J2510" s="16">
        <v>11629.184792860218</v>
      </c>
      <c r="K2510" s="17">
        <f>gp_need_index[[#This Row],[Normalised weighted population (base year)]]/gp_need_index[[#This Row],[Registered population (base year)]]</f>
        <v>1.1852103098640483</v>
      </c>
      <c r="L2510" s="113">
        <v>9898.3066309862079</v>
      </c>
      <c r="M2510" s="16">
        <v>11734.657237205151</v>
      </c>
      <c r="N2510" s="17">
        <f>gp_need_index[[#This Row],[Normalised weighted population 2025/26]]/gp_need_index[[#This Row],[Registered population 2025/26]]</f>
        <v>1.1855216932227912</v>
      </c>
    </row>
    <row r="2511" spans="1:14" ht="13" x14ac:dyDescent="0.3">
      <c r="A2511" s="6" t="s">
        <v>4062</v>
      </c>
      <c r="B2511" s="1" t="s">
        <v>9050</v>
      </c>
      <c r="C2511" s="106" t="s">
        <v>6341</v>
      </c>
      <c r="D2511" s="106" t="s">
        <v>6719</v>
      </c>
      <c r="E2511" s="106" t="s">
        <v>6342</v>
      </c>
      <c r="F2511" s="62">
        <v>5295.7790781656904</v>
      </c>
      <c r="G2511" s="62">
        <v>110.61901075057672</v>
      </c>
      <c r="H2511" s="62">
        <v>585813.84278028982</v>
      </c>
      <c r="I2511" s="127">
        <v>11885.333333333336</v>
      </c>
      <c r="J2511" s="16">
        <v>11466.454002764458</v>
      </c>
      <c r="K2511" s="17">
        <f>gp_need_index[[#This Row],[Normalised weighted population (base year)]]/gp_need_index[[#This Row],[Registered population (base year)]]</f>
        <v>0.96475661903447851</v>
      </c>
      <c r="L2511" s="113">
        <v>11992.6747290937</v>
      </c>
      <c r="M2511" s="16">
        <v>11570.450538478879</v>
      </c>
      <c r="N2511" s="17">
        <f>gp_need_index[[#This Row],[Normalised weighted population 2025/26]]/gp_need_index[[#This Row],[Registered population 2025/26]]</f>
        <v>0.96479315914484665</v>
      </c>
    </row>
    <row r="2512" spans="1:14" ht="13" x14ac:dyDescent="0.3">
      <c r="A2512" s="6" t="s">
        <v>3331</v>
      </c>
      <c r="B2512" s="1" t="s">
        <v>12540</v>
      </c>
      <c r="C2512" s="106" t="s">
        <v>6341</v>
      </c>
      <c r="D2512" s="106" t="s">
        <v>6719</v>
      </c>
      <c r="E2512" s="106" t="s">
        <v>6365</v>
      </c>
      <c r="F2512" s="62">
        <v>5387.6024155214609</v>
      </c>
      <c r="G2512" s="62">
        <v>136.59970517875996</v>
      </c>
      <c r="H2512" s="62">
        <v>735944.90158060659</v>
      </c>
      <c r="I2512" s="127">
        <v>6199.833333333333</v>
      </c>
      <c r="J2512" s="16">
        <v>14405.051137905557</v>
      </c>
      <c r="K2512" s="17">
        <f>gp_need_index[[#This Row],[Normalised weighted population (base year)]]/gp_need_index[[#This Row],[Registered population (base year)]]</f>
        <v>2.3234578033665785</v>
      </c>
      <c r="L2512" s="113">
        <v>6252.4299297810594</v>
      </c>
      <c r="M2512" s="16">
        <v>14535.699672733334</v>
      </c>
      <c r="N2512" s="17">
        <f>gp_need_index[[#This Row],[Normalised weighted population 2025/26]]/gp_need_index[[#This Row],[Registered population 2025/26]]</f>
        <v>2.324808088371864</v>
      </c>
    </row>
    <row r="2513" spans="1:14" ht="13" x14ac:dyDescent="0.3">
      <c r="A2513" s="6" t="s">
        <v>4066</v>
      </c>
      <c r="B2513" s="1" t="s">
        <v>9051</v>
      </c>
      <c r="C2513" s="106" t="s">
        <v>6341</v>
      </c>
      <c r="D2513" s="106" t="s">
        <v>6719</v>
      </c>
      <c r="E2513" s="106" t="s">
        <v>6342</v>
      </c>
      <c r="F2513" s="62">
        <v>5522.5432516163792</v>
      </c>
      <c r="G2513" s="62">
        <v>81.586948916420468</v>
      </c>
      <c r="H2513" s="62">
        <v>450567.45415834809</v>
      </c>
      <c r="I2513" s="127">
        <v>13737.333333333332</v>
      </c>
      <c r="J2513" s="16">
        <v>8819.202639066094</v>
      </c>
      <c r="K2513" s="17">
        <f>gp_need_index[[#This Row],[Normalised weighted population (base year)]]/gp_need_index[[#This Row],[Registered population (base year)]]</f>
        <v>0.64198796266131919</v>
      </c>
      <c r="L2513" s="113">
        <v>13871.541326156133</v>
      </c>
      <c r="M2513" s="16">
        <v>8899.1895750451895</v>
      </c>
      <c r="N2513" s="17">
        <f>gp_need_index[[#This Row],[Normalised weighted population 2025/26]]/gp_need_index[[#This Row],[Registered population 2025/26]]</f>
        <v>0.64154295227920388</v>
      </c>
    </row>
    <row r="2514" spans="1:14" ht="13" x14ac:dyDescent="0.3">
      <c r="A2514" s="6" t="s">
        <v>4054</v>
      </c>
      <c r="B2514" s="1" t="s">
        <v>9052</v>
      </c>
      <c r="C2514" s="106" t="s">
        <v>6341</v>
      </c>
      <c r="D2514" s="106" t="s">
        <v>6719</v>
      </c>
      <c r="E2514" s="106" t="s">
        <v>6342</v>
      </c>
      <c r="F2514" s="62">
        <v>5534.0925969503014</v>
      </c>
      <c r="G2514" s="62">
        <v>81.398164650662281</v>
      </c>
      <c r="H2514" s="62">
        <v>450464.98039857182</v>
      </c>
      <c r="I2514" s="127">
        <v>9320.5</v>
      </c>
      <c r="J2514" s="16">
        <v>8817.1968642496631</v>
      </c>
      <c r="K2514" s="17">
        <f>gp_need_index[[#This Row],[Normalised weighted population (base year)]]/gp_need_index[[#This Row],[Registered population (base year)]]</f>
        <v>0.94600041459682027</v>
      </c>
      <c r="L2514" s="113">
        <v>9400.5166387215359</v>
      </c>
      <c r="M2514" s="16">
        <v>8897.1656085862269</v>
      </c>
      <c r="N2514" s="17">
        <f>gp_need_index[[#This Row],[Normalised weighted population 2025/26]]/gp_need_index[[#This Row],[Registered population 2025/26]]</f>
        <v>0.94645496098991377</v>
      </c>
    </row>
    <row r="2515" spans="1:14" ht="13" x14ac:dyDescent="0.3">
      <c r="A2515" s="6" t="s">
        <v>3901</v>
      </c>
      <c r="B2515" s="1" t="s">
        <v>7807</v>
      </c>
      <c r="C2515" s="106" t="s">
        <v>6341</v>
      </c>
      <c r="D2515" s="106" t="s">
        <v>6719</v>
      </c>
      <c r="E2515" s="106" t="s">
        <v>6350</v>
      </c>
      <c r="F2515" s="62">
        <v>5500.459605823864</v>
      </c>
      <c r="G2515" s="62">
        <v>73.506493651399609</v>
      </c>
      <c r="H2515" s="62">
        <v>404319.49909527187</v>
      </c>
      <c r="I2515" s="127">
        <v>6849.583333333333</v>
      </c>
      <c r="J2515" s="16">
        <v>7913.9661787327886</v>
      </c>
      <c r="K2515" s="17">
        <f>gp_need_index[[#This Row],[Normalised weighted population (base year)]]/gp_need_index[[#This Row],[Registered population (base year)]]</f>
        <v>1.1553938091707947</v>
      </c>
      <c r="L2515" s="113">
        <v>6912.4851231538833</v>
      </c>
      <c r="M2515" s="16">
        <v>7985.7429517570281</v>
      </c>
      <c r="N2515" s="17">
        <f>gp_need_index[[#This Row],[Normalised weighted population 2025/26]]/gp_need_index[[#This Row],[Registered population 2025/26]]</f>
        <v>1.1552636728299333</v>
      </c>
    </row>
    <row r="2516" spans="1:14" ht="13" x14ac:dyDescent="0.3">
      <c r="A2516" s="6" t="s">
        <v>4056</v>
      </c>
      <c r="B2516" s="1" t="s">
        <v>9053</v>
      </c>
      <c r="C2516" s="106" t="s">
        <v>6341</v>
      </c>
      <c r="D2516" s="106" t="s">
        <v>6719</v>
      </c>
      <c r="E2516" s="106" t="s">
        <v>6342</v>
      </c>
      <c r="F2516" s="62">
        <v>5504.7929845010085</v>
      </c>
      <c r="G2516" s="62">
        <v>97.927514892498124</v>
      </c>
      <c r="H2516" s="62">
        <v>539070.69696984172</v>
      </c>
      <c r="I2516" s="127">
        <v>9915</v>
      </c>
      <c r="J2516" s="16">
        <v>10551.524903724656</v>
      </c>
      <c r="K2516" s="17">
        <f>gp_need_index[[#This Row],[Normalised weighted population (base year)]]/gp_need_index[[#This Row],[Registered population (base year)]]</f>
        <v>1.064198174858765</v>
      </c>
      <c r="L2516" s="113">
        <v>9999.8663944092732</v>
      </c>
      <c r="M2516" s="16">
        <v>10647.223367803197</v>
      </c>
      <c r="N2516" s="17">
        <f>gp_need_index[[#This Row],[Normalised weighted population 2025/26]]/gp_need_index[[#This Row],[Registered population 2025/26]]</f>
        <v>1.0647365622560565</v>
      </c>
    </row>
    <row r="2517" spans="1:14" ht="13" x14ac:dyDescent="0.3">
      <c r="A2517" s="6" t="s">
        <v>3865</v>
      </c>
      <c r="B2517" s="1" t="s">
        <v>9054</v>
      </c>
      <c r="C2517" s="106" t="s">
        <v>6341</v>
      </c>
      <c r="D2517" s="106" t="s">
        <v>6719</v>
      </c>
      <c r="E2517" s="106" t="s">
        <v>6350</v>
      </c>
      <c r="F2517" s="62">
        <v>5375.001092340528</v>
      </c>
      <c r="G2517" s="62">
        <v>88.899597592336477</v>
      </c>
      <c r="H2517" s="62">
        <v>477835.43416744191</v>
      </c>
      <c r="I2517" s="127">
        <v>7211.1666666666661</v>
      </c>
      <c r="J2517" s="16">
        <v>9352.9336909624581</v>
      </c>
      <c r="K2517" s="17">
        <f>gp_need_index[[#This Row],[Normalised weighted population (base year)]]/gp_need_index[[#This Row],[Registered population (base year)]]</f>
        <v>1.2970070063969019</v>
      </c>
      <c r="L2517" s="113">
        <v>7277.8678226180973</v>
      </c>
      <c r="M2517" s="16">
        <v>9437.7613719868004</v>
      </c>
      <c r="N2517" s="17">
        <f>gp_need_index[[#This Row],[Normalised weighted population 2025/26]]/gp_need_index[[#This Row],[Registered population 2025/26]]</f>
        <v>1.2967755944476216</v>
      </c>
    </row>
    <row r="2518" spans="1:14" ht="13" x14ac:dyDescent="0.3">
      <c r="A2518" s="6" t="s">
        <v>3886</v>
      </c>
      <c r="B2518" s="1" t="s">
        <v>9055</v>
      </c>
      <c r="C2518" s="106" t="s">
        <v>6341</v>
      </c>
      <c r="D2518" s="106" t="s">
        <v>6719</v>
      </c>
      <c r="E2518" s="106" t="s">
        <v>6350</v>
      </c>
      <c r="F2518" s="62">
        <v>5394.8011836796013</v>
      </c>
      <c r="G2518" s="62">
        <v>158.46574664780488</v>
      </c>
      <c r="H2518" s="62">
        <v>854891.19758824958</v>
      </c>
      <c r="I2518" s="127">
        <v>14113.75</v>
      </c>
      <c r="J2518" s="16">
        <v>16733.251894476572</v>
      </c>
      <c r="K2518" s="17">
        <f>gp_need_index[[#This Row],[Normalised weighted population (base year)]]/gp_need_index[[#This Row],[Registered population (base year)]]</f>
        <v>1.1855992839944431</v>
      </c>
      <c r="L2518" s="113">
        <v>14232.700482189255</v>
      </c>
      <c r="M2518" s="16">
        <v>16885.01635695493</v>
      </c>
      <c r="N2518" s="17">
        <f>gp_need_index[[#This Row],[Normalised weighted population 2025/26]]/gp_need_index[[#This Row],[Registered population 2025/26]]</f>
        <v>1.1863536633883902</v>
      </c>
    </row>
    <row r="2519" spans="1:14" ht="13" x14ac:dyDescent="0.3">
      <c r="A2519" s="6" t="s">
        <v>3905</v>
      </c>
      <c r="B2519" s="1" t="s">
        <v>9056</v>
      </c>
      <c r="C2519" s="106" t="s">
        <v>6341</v>
      </c>
      <c r="D2519" s="106" t="s">
        <v>6719</v>
      </c>
      <c r="E2519" s="106" t="s">
        <v>6350</v>
      </c>
      <c r="F2519" s="62">
        <v>5391.0920436407932</v>
      </c>
      <c r="G2519" s="62">
        <v>191.40341740296563</v>
      </c>
      <c r="H2519" s="62">
        <v>1031873.4406867857</v>
      </c>
      <c r="I2519" s="127">
        <v>18349.166666666664</v>
      </c>
      <c r="J2519" s="16">
        <v>20197.421911634319</v>
      </c>
      <c r="K2519" s="17">
        <f>gp_need_index[[#This Row],[Normalised weighted population (base year)]]/gp_need_index[[#This Row],[Registered population (base year)]]</f>
        <v>1.1007269310123615</v>
      </c>
      <c r="L2519" s="113">
        <v>18505.439909624845</v>
      </c>
      <c r="M2519" s="16">
        <v>20380.605126660179</v>
      </c>
      <c r="N2519" s="17">
        <f>gp_need_index[[#This Row],[Normalised weighted population 2025/26]]/gp_need_index[[#This Row],[Registered population 2025/26]]</f>
        <v>1.1013304858567585</v>
      </c>
    </row>
    <row r="2520" spans="1:14" ht="13" x14ac:dyDescent="0.3">
      <c r="A2520" s="6" t="s">
        <v>3330</v>
      </c>
      <c r="B2520" s="1" t="s">
        <v>9057</v>
      </c>
      <c r="C2520" s="106" t="s">
        <v>6341</v>
      </c>
      <c r="D2520" s="106" t="s">
        <v>6719</v>
      </c>
      <c r="E2520" s="106" t="s">
        <v>6365</v>
      </c>
      <c r="F2520" s="62">
        <v>5829.1431848862594</v>
      </c>
      <c r="G2520" s="62">
        <v>109.26363432153524</v>
      </c>
      <c r="H2520" s="62">
        <v>636913.36936128151</v>
      </c>
      <c r="I2520" s="127">
        <v>16434.416666666664</v>
      </c>
      <c r="J2520" s="16">
        <v>12466.652919749993</v>
      </c>
      <c r="K2520" s="17">
        <f>gp_need_index[[#This Row],[Normalised weighted population (base year)]]/gp_need_index[[#This Row],[Registered population (base year)]]</f>
        <v>0.75856984598885435</v>
      </c>
      <c r="L2520" s="113">
        <v>16584.324541821457</v>
      </c>
      <c r="M2520" s="16">
        <v>12579.720893100386</v>
      </c>
      <c r="N2520" s="17">
        <f>gp_need_index[[#This Row],[Normalised weighted population 2025/26]]/gp_need_index[[#This Row],[Registered population 2025/26]]</f>
        <v>0.75853079583540006</v>
      </c>
    </row>
    <row r="2521" spans="1:14" ht="13" x14ac:dyDescent="0.3">
      <c r="A2521" s="6" t="s">
        <v>3876</v>
      </c>
      <c r="B2521" s="1" t="s">
        <v>9058</v>
      </c>
      <c r="C2521" s="106" t="s">
        <v>6341</v>
      </c>
      <c r="D2521" s="106" t="s">
        <v>6719</v>
      </c>
      <c r="E2521" s="106" t="s">
        <v>6350</v>
      </c>
      <c r="F2521" s="62">
        <v>5392.7816573825812</v>
      </c>
      <c r="G2521" s="62">
        <v>147.26154972924681</v>
      </c>
      <c r="H2521" s="62">
        <v>794149.38421761501</v>
      </c>
      <c r="I2521" s="127">
        <v>12051.916666666666</v>
      </c>
      <c r="J2521" s="16">
        <v>15544.319236700328</v>
      </c>
      <c r="K2521" s="17">
        <f>gp_need_index[[#This Row],[Normalised weighted population (base year)]]/gp_need_index[[#This Row],[Registered population (base year)]]</f>
        <v>1.2897798471916913</v>
      </c>
      <c r="L2521" s="113">
        <v>12159.948179354129</v>
      </c>
      <c r="M2521" s="16">
        <v>15685.300515678655</v>
      </c>
      <c r="N2521" s="17">
        <f>gp_need_index[[#This Row],[Normalised weighted population 2025/26]]/gp_need_index[[#This Row],[Registered population 2025/26]]</f>
        <v>1.2899150789400629</v>
      </c>
    </row>
    <row r="2522" spans="1:14" ht="13" x14ac:dyDescent="0.3">
      <c r="A2522" s="6" t="s">
        <v>3327</v>
      </c>
      <c r="B2522" s="1" t="s">
        <v>9059</v>
      </c>
      <c r="C2522" s="106" t="s">
        <v>6341</v>
      </c>
      <c r="D2522" s="106" t="s">
        <v>6719</v>
      </c>
      <c r="E2522" s="106" t="s">
        <v>6365</v>
      </c>
      <c r="F2522" s="62">
        <v>5833.7329413231382</v>
      </c>
      <c r="G2522" s="62">
        <v>123.58032147209951</v>
      </c>
      <c r="H2522" s="62">
        <v>720934.59227109002</v>
      </c>
      <c r="I2522" s="127">
        <v>11571</v>
      </c>
      <c r="J2522" s="16">
        <v>14111.246163192131</v>
      </c>
      <c r="K2522" s="17">
        <f>gp_need_index[[#This Row],[Normalised weighted population (base year)]]/gp_need_index[[#This Row],[Registered population (base year)]]</f>
        <v>1.2195355771490908</v>
      </c>
      <c r="L2522" s="113">
        <v>11667.508999520731</v>
      </c>
      <c r="M2522" s="16">
        <v>14239.229994569432</v>
      </c>
      <c r="N2522" s="17">
        <f>gp_need_index[[#This Row],[Normalised weighted population 2025/26]]/gp_need_index[[#This Row],[Registered population 2025/26]]</f>
        <v>1.2204173140260137</v>
      </c>
    </row>
    <row r="2523" spans="1:14" ht="13" x14ac:dyDescent="0.3">
      <c r="A2523" s="6" t="s">
        <v>3892</v>
      </c>
      <c r="B2523" s="1" t="s">
        <v>9060</v>
      </c>
      <c r="C2523" s="106" t="s">
        <v>6341</v>
      </c>
      <c r="D2523" s="106" t="s">
        <v>6719</v>
      </c>
      <c r="E2523" s="106" t="s">
        <v>6350</v>
      </c>
      <c r="F2523" s="62">
        <v>5399.3596533659465</v>
      </c>
      <c r="G2523" s="62">
        <v>103.27170117645035</v>
      </c>
      <c r="H2523" s="62">
        <v>557601.05666659062</v>
      </c>
      <c r="I2523" s="127">
        <v>10568.916666666668</v>
      </c>
      <c r="J2523" s="16">
        <v>10914.229745435166</v>
      </c>
      <c r="K2523" s="17">
        <f>gp_need_index[[#This Row],[Normalised weighted population (base year)]]/gp_need_index[[#This Row],[Registered population (base year)]]</f>
        <v>1.0326725140957524</v>
      </c>
      <c r="L2523" s="113">
        <v>10662.434181413384</v>
      </c>
      <c r="M2523" s="16">
        <v>11013.217809508236</v>
      </c>
      <c r="N2523" s="17">
        <f>gp_need_index[[#This Row],[Normalised weighted population 2025/26]]/gp_need_index[[#This Row],[Registered population 2025/26]]</f>
        <v>1.0328990193164647</v>
      </c>
    </row>
    <row r="2524" spans="1:14" ht="13" x14ac:dyDescent="0.3">
      <c r="A2524" s="6" t="s">
        <v>4073</v>
      </c>
      <c r="B2524" s="1" t="s">
        <v>9061</v>
      </c>
      <c r="C2524" s="106" t="s">
        <v>6341</v>
      </c>
      <c r="D2524" s="106" t="s">
        <v>6719</v>
      </c>
      <c r="E2524" s="106" t="s">
        <v>6342</v>
      </c>
      <c r="F2524" s="62">
        <v>5454.7589320591514</v>
      </c>
      <c r="G2524" s="62">
        <v>106.9704287109458</v>
      </c>
      <c r="H2524" s="62">
        <v>583497.90147722827</v>
      </c>
      <c r="I2524" s="127">
        <v>11472.833333333332</v>
      </c>
      <c r="J2524" s="16">
        <v>11421.122819911858</v>
      </c>
      <c r="K2524" s="17">
        <f>gp_need_index[[#This Row],[Normalised weighted population (base year)]]/gp_need_index[[#This Row],[Registered population (base year)]]</f>
        <v>0.99549278613930237</v>
      </c>
      <c r="L2524" s="113">
        <v>11576.08840115284</v>
      </c>
      <c r="M2524" s="16">
        <v>11524.708218410242</v>
      </c>
      <c r="N2524" s="17">
        <f>gp_need_index[[#This Row],[Normalised weighted population 2025/26]]/gp_need_index[[#This Row],[Registered population 2025/26]]</f>
        <v>0.99556152467378523</v>
      </c>
    </row>
    <row r="2525" spans="1:14" ht="13" x14ac:dyDescent="0.3">
      <c r="A2525" s="6" t="s">
        <v>3302</v>
      </c>
      <c r="B2525" s="1" t="s">
        <v>9062</v>
      </c>
      <c r="C2525" s="106" t="s">
        <v>6341</v>
      </c>
      <c r="D2525" s="106" t="s">
        <v>6719</v>
      </c>
      <c r="E2525" s="106" t="s">
        <v>6365</v>
      </c>
      <c r="F2525" s="62">
        <v>5509.6568498883926</v>
      </c>
      <c r="G2525" s="62">
        <v>102.4393402272182</v>
      </c>
      <c r="H2525" s="62">
        <v>564405.61258094024</v>
      </c>
      <c r="I2525" s="127">
        <v>8702.75</v>
      </c>
      <c r="J2525" s="16">
        <v>11047.419031353751</v>
      </c>
      <c r="K2525" s="17">
        <f>gp_need_index[[#This Row],[Normalised weighted population (base year)]]/gp_need_index[[#This Row],[Registered population (base year)]]</f>
        <v>1.2694170269574274</v>
      </c>
      <c r="L2525" s="113">
        <v>8780.938668943123</v>
      </c>
      <c r="M2525" s="16">
        <v>11147.615073440465</v>
      </c>
      <c r="N2525" s="17">
        <f>gp_need_index[[#This Row],[Normalised weighted population 2025/26]]/gp_need_index[[#This Row],[Registered population 2025/26]]</f>
        <v>1.2695243064238595</v>
      </c>
    </row>
    <row r="2526" spans="1:14" ht="13" x14ac:dyDescent="0.3">
      <c r="A2526" s="6" t="s">
        <v>3318</v>
      </c>
      <c r="B2526" s="1" t="s">
        <v>9063</v>
      </c>
      <c r="C2526" s="106" t="s">
        <v>6341</v>
      </c>
      <c r="D2526" s="106" t="s">
        <v>6719</v>
      </c>
      <c r="E2526" s="106" t="s">
        <v>6365</v>
      </c>
      <c r="F2526" s="62">
        <v>5627.5849609375</v>
      </c>
      <c r="G2526" s="62">
        <v>76.597835892265621</v>
      </c>
      <c r="H2526" s="62">
        <v>431060.82930767268</v>
      </c>
      <c r="I2526" s="127">
        <v>10105.75</v>
      </c>
      <c r="J2526" s="16">
        <v>8437.388826784194</v>
      </c>
      <c r="K2526" s="17">
        <f>gp_need_index[[#This Row],[Normalised weighted population (base year)]]/gp_need_index[[#This Row],[Registered population (base year)]]</f>
        <v>0.8349097124690591</v>
      </c>
      <c r="L2526" s="113">
        <v>10194.461934280434</v>
      </c>
      <c r="M2526" s="16">
        <v>8513.9128514085096</v>
      </c>
      <c r="N2526" s="17">
        <f>gp_need_index[[#This Row],[Normalised weighted population 2025/26]]/gp_need_index[[#This Row],[Registered population 2025/26]]</f>
        <v>0.83515078150217792</v>
      </c>
    </row>
    <row r="2527" spans="1:14" ht="13" x14ac:dyDescent="0.3">
      <c r="A2527" s="6" t="s">
        <v>4048</v>
      </c>
      <c r="B2527" s="1" t="s">
        <v>12541</v>
      </c>
      <c r="C2527" s="106" t="s">
        <v>6341</v>
      </c>
      <c r="D2527" s="106" t="s">
        <v>6719</v>
      </c>
      <c r="E2527" s="106" t="s">
        <v>6342</v>
      </c>
      <c r="F2527" s="62">
        <v>5507.4833702674277</v>
      </c>
      <c r="G2527" s="62">
        <v>131.84532286881705</v>
      </c>
      <c r="H2527" s="62">
        <v>726135.92314754974</v>
      </c>
      <c r="I2527" s="127">
        <v>11214.583333333332</v>
      </c>
      <c r="J2527" s="16">
        <v>14213.054650620537</v>
      </c>
      <c r="K2527" s="17">
        <f>gp_need_index[[#This Row],[Normalised weighted population (base year)]]/gp_need_index[[#This Row],[Registered population (base year)]]</f>
        <v>1.2673725120374992</v>
      </c>
      <c r="L2527" s="113">
        <v>11314.059251364781</v>
      </c>
      <c r="M2527" s="16">
        <v>14341.961847669243</v>
      </c>
      <c r="N2527" s="17">
        <f>gp_need_index[[#This Row],[Normalised weighted population 2025/26]]/gp_need_index[[#This Row],[Registered population 2025/26]]</f>
        <v>1.2676230103655517</v>
      </c>
    </row>
    <row r="2528" spans="1:14" ht="13" x14ac:dyDescent="0.3">
      <c r="A2528" s="6" t="s">
        <v>3319</v>
      </c>
      <c r="B2528" s="1" t="s">
        <v>9064</v>
      </c>
      <c r="C2528" s="106" t="s">
        <v>6341</v>
      </c>
      <c r="D2528" s="106" t="s">
        <v>6719</v>
      </c>
      <c r="E2528" s="106" t="s">
        <v>6365</v>
      </c>
      <c r="F2528" s="62">
        <v>5590.4738381644274</v>
      </c>
      <c r="G2528" s="62">
        <v>138.14348033480707</v>
      </c>
      <c r="H2528" s="62">
        <v>772287.51272472099</v>
      </c>
      <c r="I2528" s="127">
        <v>12655</v>
      </c>
      <c r="J2528" s="16">
        <v>15116.404896714967</v>
      </c>
      <c r="K2528" s="17">
        <f>gp_need_index[[#This Row],[Normalised weighted population (base year)]]/gp_need_index[[#This Row],[Registered population (base year)]]</f>
        <v>1.1945005844895271</v>
      </c>
      <c r="L2528" s="113">
        <v>12766.10257202395</v>
      </c>
      <c r="M2528" s="16">
        <v>15253.505149446619</v>
      </c>
      <c r="N2528" s="17">
        <f>gp_need_index[[#This Row],[Normalised weighted population 2025/26]]/gp_need_index[[#This Row],[Registered population 2025/26]]</f>
        <v>1.1948443202135663</v>
      </c>
    </row>
    <row r="2529" spans="1:14" ht="13" x14ac:dyDescent="0.3">
      <c r="A2529" s="6" t="s">
        <v>3868</v>
      </c>
      <c r="B2529" s="1" t="s">
        <v>9065</v>
      </c>
      <c r="C2529" s="106" t="s">
        <v>6341</v>
      </c>
      <c r="D2529" s="106" t="s">
        <v>6719</v>
      </c>
      <c r="E2529" s="106" t="s">
        <v>6350</v>
      </c>
      <c r="F2529" s="62">
        <v>5388.7623468676647</v>
      </c>
      <c r="G2529" s="62">
        <v>197.23341254090616</v>
      </c>
      <c r="H2529" s="62">
        <v>1062843.9870446518</v>
      </c>
      <c r="I2529" s="127">
        <v>15226.500000000004</v>
      </c>
      <c r="J2529" s="16">
        <v>20803.625315035533</v>
      </c>
      <c r="K2529" s="17">
        <f>gp_need_index[[#This Row],[Normalised weighted population (base year)]]/gp_need_index[[#This Row],[Registered population (base year)]]</f>
        <v>1.3662775631324027</v>
      </c>
      <c r="L2529" s="113">
        <v>15355.005500836547</v>
      </c>
      <c r="M2529" s="16">
        <v>20992.306572775975</v>
      </c>
      <c r="N2529" s="17">
        <f>gp_need_index[[#This Row],[Normalised weighted population 2025/26]]/gp_need_index[[#This Row],[Registered population 2025/26]]</f>
        <v>1.3671311659010676</v>
      </c>
    </row>
    <row r="2530" spans="1:14" ht="13" x14ac:dyDescent="0.3">
      <c r="A2530" s="6" t="s">
        <v>4076</v>
      </c>
      <c r="B2530" s="1" t="s">
        <v>9066</v>
      </c>
      <c r="C2530" s="106" t="s">
        <v>6341</v>
      </c>
      <c r="D2530" s="106" t="s">
        <v>6719</v>
      </c>
      <c r="E2530" s="106" t="s">
        <v>6342</v>
      </c>
      <c r="F2530" s="62">
        <v>5473.0871435280051</v>
      </c>
      <c r="G2530" s="62">
        <v>143.13917205060403</v>
      </c>
      <c r="H2530" s="62">
        <v>783413.16228540405</v>
      </c>
      <c r="I2530" s="127">
        <v>17525.000000000004</v>
      </c>
      <c r="J2530" s="16">
        <v>15334.173306442175</v>
      </c>
      <c r="K2530" s="17">
        <f>gp_need_index[[#This Row],[Normalised weighted population (base year)]]/gp_need_index[[#This Row],[Registered population (base year)]]</f>
        <v>0.8749884910951311</v>
      </c>
      <c r="L2530" s="113">
        <v>17684.114384705543</v>
      </c>
      <c r="M2530" s="16">
        <v>15473.248638844858</v>
      </c>
      <c r="N2530" s="17">
        <f>gp_need_index[[#This Row],[Normalised weighted population 2025/26]]/gp_need_index[[#This Row],[Registered population 2025/26]]</f>
        <v>0.87498012635720135</v>
      </c>
    </row>
    <row r="2531" spans="1:14" ht="13" x14ac:dyDescent="0.3">
      <c r="A2531" s="6" t="s">
        <v>4069</v>
      </c>
      <c r="B2531" s="1" t="s">
        <v>12542</v>
      </c>
      <c r="C2531" s="106" t="s">
        <v>6341</v>
      </c>
      <c r="D2531" s="106" t="s">
        <v>6719</v>
      </c>
      <c r="E2531" s="106" t="s">
        <v>6342</v>
      </c>
      <c r="F2531" s="62">
        <v>5433.8547944568454</v>
      </c>
      <c r="G2531" s="62">
        <v>212.61011681816316</v>
      </c>
      <c r="H2531" s="62">
        <v>1155292.502622406</v>
      </c>
      <c r="I2531" s="127">
        <v>19144.5</v>
      </c>
      <c r="J2531" s="16">
        <v>22613.170556344805</v>
      </c>
      <c r="K2531" s="17">
        <f>gp_need_index[[#This Row],[Normalised weighted population (base year)]]/gp_need_index[[#This Row],[Registered population (base year)]]</f>
        <v>1.1811836588234117</v>
      </c>
      <c r="L2531" s="113">
        <v>19329.706563911492</v>
      </c>
      <c r="M2531" s="16">
        <v>22818.263726283152</v>
      </c>
      <c r="N2531" s="17">
        <f>gp_need_index[[#This Row],[Normalised weighted population 2025/26]]/gp_need_index[[#This Row],[Registered population 2025/26]]</f>
        <v>1.1804764677020387</v>
      </c>
    </row>
    <row r="2532" spans="1:14" ht="13" x14ac:dyDescent="0.3">
      <c r="A2532" s="6" t="s">
        <v>3870</v>
      </c>
      <c r="B2532" s="1" t="s">
        <v>9067</v>
      </c>
      <c r="C2532" s="106" t="s">
        <v>6341</v>
      </c>
      <c r="D2532" s="106" t="s">
        <v>6719</v>
      </c>
      <c r="E2532" s="106" t="s">
        <v>6350</v>
      </c>
      <c r="F2532" s="62">
        <v>5459.7782021799394</v>
      </c>
      <c r="G2532" s="62">
        <v>54.923894621795263</v>
      </c>
      <c r="H2532" s="62">
        <v>299872.28263490577</v>
      </c>
      <c r="I2532" s="127">
        <v>5142.916666666667</v>
      </c>
      <c r="J2532" s="16">
        <v>5869.5638177787705</v>
      </c>
      <c r="K2532" s="17">
        <f>gp_need_index[[#This Row],[Normalised weighted population (base year)]]/gp_need_index[[#This Row],[Registered population (base year)]]</f>
        <v>1.1412908662941788</v>
      </c>
      <c r="L2532" s="113">
        <v>5184.9054019667201</v>
      </c>
      <c r="M2532" s="16">
        <v>5922.7986105975906</v>
      </c>
      <c r="N2532" s="17">
        <f>gp_need_index[[#This Row],[Normalised weighted population 2025/26]]/gp_need_index[[#This Row],[Registered population 2025/26]]</f>
        <v>1.1423156550456977</v>
      </c>
    </row>
    <row r="2533" spans="1:14" ht="13" x14ac:dyDescent="0.3">
      <c r="A2533" s="6" t="s">
        <v>3315</v>
      </c>
      <c r="B2533" s="1" t="s">
        <v>9068</v>
      </c>
      <c r="C2533" s="106" t="s">
        <v>6341</v>
      </c>
      <c r="D2533" s="106" t="s">
        <v>6719</v>
      </c>
      <c r="E2533" s="106" t="s">
        <v>6365</v>
      </c>
      <c r="F2533" s="62">
        <v>5706.0148792613636</v>
      </c>
      <c r="G2533" s="62">
        <v>73.421046995285764</v>
      </c>
      <c r="H2533" s="62">
        <v>418941.5866060484</v>
      </c>
      <c r="I2533" s="127">
        <v>7583.5</v>
      </c>
      <c r="J2533" s="16">
        <v>8200.172276340485</v>
      </c>
      <c r="K2533" s="17">
        <f>gp_need_index[[#This Row],[Normalised weighted population (base year)]]/gp_need_index[[#This Row],[Registered population (base year)]]</f>
        <v>1.081317633855144</v>
      </c>
      <c r="L2533" s="113">
        <v>7645.6139831510263</v>
      </c>
      <c r="M2533" s="16">
        <v>8274.5448337845955</v>
      </c>
      <c r="N2533" s="17">
        <f>gp_need_index[[#This Row],[Normalised weighted population 2025/26]]/gp_need_index[[#This Row],[Registered population 2025/26]]</f>
        <v>1.0822603458688305</v>
      </c>
    </row>
    <row r="2534" spans="1:14" ht="13" x14ac:dyDescent="0.3">
      <c r="A2534" s="6" t="s">
        <v>3329</v>
      </c>
      <c r="B2534" s="1" t="s">
        <v>9069</v>
      </c>
      <c r="C2534" s="106" t="s">
        <v>6341</v>
      </c>
      <c r="D2534" s="106" t="s">
        <v>6719</v>
      </c>
      <c r="E2534" s="106" t="s">
        <v>6365</v>
      </c>
      <c r="F2534" s="62">
        <v>5831.835364300272</v>
      </c>
      <c r="G2534" s="62">
        <v>80.173870068499539</v>
      </c>
      <c r="H2534" s="62">
        <v>467560.8107582907</v>
      </c>
      <c r="I2534" s="127">
        <v>5198.666666666667</v>
      </c>
      <c r="J2534" s="16">
        <v>9151.822880474243</v>
      </c>
      <c r="K2534" s="17">
        <f>gp_need_index[[#This Row],[Normalised weighted population (base year)]]/gp_need_index[[#This Row],[Registered population (base year)]]</f>
        <v>1.7604173276111008</v>
      </c>
      <c r="L2534" s="113">
        <v>5244.3515304186294</v>
      </c>
      <c r="M2534" s="16">
        <v>9234.8265601481726</v>
      </c>
      <c r="N2534" s="17">
        <f>gp_need_index[[#This Row],[Normalised weighted population 2025/26]]/gp_need_index[[#This Row],[Registered population 2025/26]]</f>
        <v>1.7609091432150821</v>
      </c>
    </row>
    <row r="2535" spans="1:14" ht="13" x14ac:dyDescent="0.3">
      <c r="A2535" s="6" t="s">
        <v>3333</v>
      </c>
      <c r="B2535" s="1" t="s">
        <v>9070</v>
      </c>
      <c r="C2535" s="106" t="s">
        <v>6341</v>
      </c>
      <c r="D2535" s="106" t="s">
        <v>6719</v>
      </c>
      <c r="E2535" s="106" t="s">
        <v>6365</v>
      </c>
      <c r="F2535" s="62">
        <v>5746.1741661658652</v>
      </c>
      <c r="G2535" s="62">
        <v>86.192767646856524</v>
      </c>
      <c r="H2535" s="62">
        <v>495278.65476270393</v>
      </c>
      <c r="I2535" s="127">
        <v>8158.3333333333321</v>
      </c>
      <c r="J2535" s="16">
        <v>9694.3593658259651</v>
      </c>
      <c r="K2535" s="17">
        <f>gp_need_index[[#This Row],[Normalised weighted population (base year)]]/gp_need_index[[#This Row],[Registered population (base year)]]</f>
        <v>1.1882769396313748</v>
      </c>
      <c r="L2535" s="113">
        <v>8227.8742075084192</v>
      </c>
      <c r="M2535" s="16">
        <v>9782.2836525996699</v>
      </c>
      <c r="N2535" s="17">
        <f>gp_need_index[[#This Row],[Normalised weighted population 2025/26]]/gp_need_index[[#This Row],[Registered population 2025/26]]</f>
        <v>1.1889199331308153</v>
      </c>
    </row>
    <row r="2536" spans="1:14" ht="13" x14ac:dyDescent="0.3">
      <c r="A2536" s="6" t="s">
        <v>3308</v>
      </c>
      <c r="B2536" s="1" t="s">
        <v>9071</v>
      </c>
      <c r="C2536" s="106" t="s">
        <v>6341</v>
      </c>
      <c r="D2536" s="106" t="s">
        <v>6719</v>
      </c>
      <c r="E2536" s="106" t="s">
        <v>6365</v>
      </c>
      <c r="F2536" s="62">
        <v>5713.2207219050479</v>
      </c>
      <c r="G2536" s="62">
        <v>42.446010963977628</v>
      </c>
      <c r="H2536" s="62">
        <v>242503.42940160583</v>
      </c>
      <c r="I2536" s="127">
        <v>4535.0833333333321</v>
      </c>
      <c r="J2536" s="16">
        <v>4746.6519492763828</v>
      </c>
      <c r="K2536" s="17">
        <f>gp_need_index[[#This Row],[Normalised weighted population (base year)]]/gp_need_index[[#This Row],[Registered population (base year)]]</f>
        <v>1.0466515387684279</v>
      </c>
      <c r="L2536" s="113">
        <v>4575.5799440591563</v>
      </c>
      <c r="M2536" s="16">
        <v>4789.7023429593683</v>
      </c>
      <c r="N2536" s="17">
        <f>gp_need_index[[#This Row],[Normalised weighted population 2025/26]]/gp_need_index[[#This Row],[Registered population 2025/26]]</f>
        <v>1.0467967780080478</v>
      </c>
    </row>
    <row r="2537" spans="1:14" ht="13" x14ac:dyDescent="0.3">
      <c r="A2537" s="6" t="s">
        <v>3312</v>
      </c>
      <c r="B2537" s="1" t="s">
        <v>9072</v>
      </c>
      <c r="C2537" s="106" t="s">
        <v>6341</v>
      </c>
      <c r="D2537" s="106" t="s">
        <v>6719</v>
      </c>
      <c r="E2537" s="106" t="s">
        <v>6365</v>
      </c>
      <c r="F2537" s="62">
        <v>5462.6739746093754</v>
      </c>
      <c r="G2537" s="62">
        <v>3.3329320516280942</v>
      </c>
      <c r="H2537" s="62">
        <v>18206.72117757022</v>
      </c>
      <c r="I2537" s="127">
        <v>1298.4166666666667</v>
      </c>
      <c r="J2537" s="16">
        <v>356.37008837646164</v>
      </c>
      <c r="K2537" s="17">
        <f>gp_need_index[[#This Row],[Normalised weighted population (base year)]]/gp_need_index[[#This Row],[Registered population (base year)]]</f>
        <v>0.27446512165570497</v>
      </c>
      <c r="L2537" s="113">
        <v>1310.7864258569386</v>
      </c>
      <c r="M2537" s="16">
        <v>359.60223447973459</v>
      </c>
      <c r="N2537" s="17">
        <f>gp_need_index[[#This Row],[Normalised weighted population 2025/26]]/gp_need_index[[#This Row],[Registered population 2025/26]]</f>
        <v>0.2743408288231558</v>
      </c>
    </row>
    <row r="2538" spans="1:14" ht="13" x14ac:dyDescent="0.3">
      <c r="A2538" s="6" t="s">
        <v>3326</v>
      </c>
      <c r="B2538" s="1" t="s">
        <v>9073</v>
      </c>
      <c r="C2538" s="106" t="s">
        <v>6341</v>
      </c>
      <c r="D2538" s="106" t="s">
        <v>6719</v>
      </c>
      <c r="E2538" s="106" t="s">
        <v>6365</v>
      </c>
      <c r="F2538" s="62">
        <v>5614.7353240536968</v>
      </c>
      <c r="G2538" s="62">
        <v>61.22002177908147</v>
      </c>
      <c r="H2538" s="62">
        <v>343734.21882234537</v>
      </c>
      <c r="I2538" s="127">
        <v>9151.1666666666642</v>
      </c>
      <c r="J2538" s="16">
        <v>6728.0974286925948</v>
      </c>
      <c r="K2538" s="17">
        <f>gp_need_index[[#This Row],[Normalised weighted population (base year)]]/gp_need_index[[#This Row],[Registered population (base year)]]</f>
        <v>0.73521745081966927</v>
      </c>
      <c r="L2538" s="113">
        <v>9228.345096884932</v>
      </c>
      <c r="M2538" s="16">
        <v>6789.1188067371459</v>
      </c>
      <c r="N2538" s="17">
        <f>gp_need_index[[#This Row],[Normalised weighted population 2025/26]]/gp_need_index[[#This Row],[Registered population 2025/26]]</f>
        <v>0.73568107124958326</v>
      </c>
    </row>
    <row r="2539" spans="1:14" ht="13" x14ac:dyDescent="0.3">
      <c r="A2539" s="6" t="s">
        <v>3321</v>
      </c>
      <c r="B2539" s="1" t="s">
        <v>9074</v>
      </c>
      <c r="C2539" s="106" t="s">
        <v>6341</v>
      </c>
      <c r="D2539" s="106" t="s">
        <v>6719</v>
      </c>
      <c r="E2539" s="106" t="s">
        <v>6365</v>
      </c>
      <c r="F2539" s="62">
        <v>5569.0334046378966</v>
      </c>
      <c r="G2539" s="62">
        <v>86.001996452437751</v>
      </c>
      <c r="H2539" s="62">
        <v>478947.99110917572</v>
      </c>
      <c r="I2539" s="127">
        <v>6807.5833333333339</v>
      </c>
      <c r="J2539" s="16">
        <v>9374.7103750662354</v>
      </c>
      <c r="K2539" s="17">
        <f>gp_need_index[[#This Row],[Normalised weighted population (base year)]]/gp_need_index[[#This Row],[Registered population (base year)]]</f>
        <v>1.3770981442361436</v>
      </c>
      <c r="L2539" s="113">
        <v>6866.9667196140199</v>
      </c>
      <c r="M2539" s="16">
        <v>9459.7355626349381</v>
      </c>
      <c r="N2539" s="17">
        <f>gp_need_index[[#This Row],[Normalised weighted population 2025/26]]/gp_need_index[[#This Row],[Registered population 2025/26]]</f>
        <v>1.377571196845214</v>
      </c>
    </row>
    <row r="2540" spans="1:14" ht="13" x14ac:dyDescent="0.3">
      <c r="A2540" s="6" t="s">
        <v>3320</v>
      </c>
      <c r="B2540" s="1" t="s">
        <v>9075</v>
      </c>
      <c r="C2540" s="106" t="s">
        <v>6341</v>
      </c>
      <c r="D2540" s="106" t="s">
        <v>6719</v>
      </c>
      <c r="E2540" s="106" t="s">
        <v>6377</v>
      </c>
      <c r="F2540" s="62">
        <v>5494.1058739195478</v>
      </c>
      <c r="G2540" s="62">
        <v>41.233269515468066</v>
      </c>
      <c r="H2540" s="62">
        <v>226539.94824584093</v>
      </c>
      <c r="I2540" s="127">
        <v>9461.6666666666661</v>
      </c>
      <c r="J2540" s="16">
        <v>4434.190021903959</v>
      </c>
      <c r="K2540" s="17">
        <f>gp_need_index[[#This Row],[Normalised weighted population (base year)]]/gp_need_index[[#This Row],[Registered population (base year)]]</f>
        <v>0.46864787971505645</v>
      </c>
      <c r="L2540" s="113">
        <v>9565.3657077871794</v>
      </c>
      <c r="M2540" s="16">
        <v>4474.4065004130334</v>
      </c>
      <c r="N2540" s="17">
        <f>gp_need_index[[#This Row],[Normalised weighted population 2025/26]]/gp_need_index[[#This Row],[Registered population 2025/26]]</f>
        <v>0.46777160822721203</v>
      </c>
    </row>
    <row r="2541" spans="1:14" ht="13" x14ac:dyDescent="0.3">
      <c r="A2541" s="6" t="s">
        <v>3875</v>
      </c>
      <c r="B2541" s="1" t="s">
        <v>9076</v>
      </c>
      <c r="C2541" s="106" t="s">
        <v>6341</v>
      </c>
      <c r="D2541" s="106" t="s">
        <v>6719</v>
      </c>
      <c r="E2541" s="106" t="s">
        <v>6350</v>
      </c>
      <c r="F2541" s="62">
        <v>5424.632486979167</v>
      </c>
      <c r="G2541" s="62">
        <v>36.646595691523594</v>
      </c>
      <c r="H2541" s="62">
        <v>198794.31352542966</v>
      </c>
      <c r="I2541" s="127">
        <v>3381.25</v>
      </c>
      <c r="J2541" s="16">
        <v>3891.1095737035903</v>
      </c>
      <c r="K2541" s="17">
        <f>gp_need_index[[#This Row],[Normalised weighted population (base year)]]/gp_need_index[[#This Row],[Registered population (base year)]]</f>
        <v>1.1507902620934833</v>
      </c>
      <c r="L2541" s="113">
        <v>3412.4465837750922</v>
      </c>
      <c r="M2541" s="16">
        <v>3926.4005115691966</v>
      </c>
      <c r="N2541" s="17">
        <f>gp_need_index[[#This Row],[Normalised weighted population 2025/26]]/gp_need_index[[#This Row],[Registered population 2025/26]]</f>
        <v>1.1506115671488495</v>
      </c>
    </row>
    <row r="2542" spans="1:14" ht="13" x14ac:dyDescent="0.3">
      <c r="A2542" s="6" t="s">
        <v>3903</v>
      </c>
      <c r="B2542" s="1" t="s">
        <v>9077</v>
      </c>
      <c r="C2542" s="106" t="s">
        <v>6341</v>
      </c>
      <c r="D2542" s="106" t="s">
        <v>6719</v>
      </c>
      <c r="E2542" s="106" t="s">
        <v>6350</v>
      </c>
      <c r="F2542" s="62">
        <v>5337.2108211220857</v>
      </c>
      <c r="G2542" s="62">
        <v>204.19117848146516</v>
      </c>
      <c r="H2542" s="62">
        <v>1089811.367368947</v>
      </c>
      <c r="I2542" s="127">
        <v>14561.166666666666</v>
      </c>
      <c r="J2542" s="16">
        <v>21331.472565274649</v>
      </c>
      <c r="K2542" s="17">
        <f>gp_need_index[[#This Row],[Normalised weighted population (base year)]]/gp_need_index[[#This Row],[Registered population (base year)]]</f>
        <v>1.4649562808800565</v>
      </c>
      <c r="L2542" s="113">
        <v>14696.118204710303</v>
      </c>
      <c r="M2542" s="16">
        <v>21524.941204135535</v>
      </c>
      <c r="N2542" s="17">
        <f>gp_need_index[[#This Row],[Normalised weighted population 2025/26]]/gp_need_index[[#This Row],[Registered population 2025/26]]</f>
        <v>1.4646684862153942</v>
      </c>
    </row>
    <row r="2543" spans="1:14" ht="13" x14ac:dyDescent="0.3">
      <c r="A2543" s="6" t="s">
        <v>4063</v>
      </c>
      <c r="B2543" s="1" t="s">
        <v>9078</v>
      </c>
      <c r="C2543" s="106" t="s">
        <v>6341</v>
      </c>
      <c r="D2543" s="106" t="s">
        <v>6719</v>
      </c>
      <c r="E2543" s="106" t="s">
        <v>6342</v>
      </c>
      <c r="F2543" s="62">
        <v>5387.6587540064102</v>
      </c>
      <c r="G2543" s="62">
        <v>150.16556249497995</v>
      </c>
      <c r="H2543" s="62">
        <v>809040.80732637539</v>
      </c>
      <c r="I2543" s="127">
        <v>12406.416666666664</v>
      </c>
      <c r="J2543" s="16">
        <v>15835.797186934335</v>
      </c>
      <c r="K2543" s="17">
        <f>gp_need_index[[#This Row],[Normalised weighted population (base year)]]/gp_need_index[[#This Row],[Registered population (base year)]]</f>
        <v>1.27641990531252</v>
      </c>
      <c r="L2543" s="113">
        <v>12516.099300250142</v>
      </c>
      <c r="M2543" s="16">
        <v>15979.422064103885</v>
      </c>
      <c r="N2543" s="17">
        <f>gp_need_index[[#This Row],[Normalised weighted population 2025/26]]/gp_need_index[[#This Row],[Registered population 2025/26]]</f>
        <v>1.2767094348464083</v>
      </c>
    </row>
    <row r="2544" spans="1:14" ht="13" x14ac:dyDescent="0.3">
      <c r="A2544" s="6" t="s">
        <v>4053</v>
      </c>
      <c r="B2544" s="1" t="s">
        <v>9079</v>
      </c>
      <c r="C2544" s="106" t="s">
        <v>6341</v>
      </c>
      <c r="D2544" s="106" t="s">
        <v>6719</v>
      </c>
      <c r="E2544" s="106" t="s">
        <v>6342</v>
      </c>
      <c r="F2544" s="62">
        <v>5451.4117466517855</v>
      </c>
      <c r="G2544" s="62">
        <v>123.09824701001996</v>
      </c>
      <c r="H2544" s="62">
        <v>671059.22974266589</v>
      </c>
      <c r="I2544" s="127">
        <v>10109.083333333332</v>
      </c>
      <c r="J2544" s="16">
        <v>13135.0084771908</v>
      </c>
      <c r="K2544" s="17">
        <f>gp_need_index[[#This Row],[Normalised weighted population (base year)]]/gp_need_index[[#This Row],[Registered population (base year)]]</f>
        <v>1.2993273518559185</v>
      </c>
      <c r="L2544" s="113">
        <v>10200.606274927957</v>
      </c>
      <c r="M2544" s="16">
        <v>13254.138190516129</v>
      </c>
      <c r="N2544" s="17">
        <f>gp_need_index[[#This Row],[Normalised weighted population 2025/26]]/gp_need_index[[#This Row],[Registered population 2025/26]]</f>
        <v>1.299348081210961</v>
      </c>
    </row>
    <row r="2545" spans="1:14" ht="13" x14ac:dyDescent="0.3">
      <c r="A2545" s="6" t="s">
        <v>3869</v>
      </c>
      <c r="B2545" s="1" t="s">
        <v>9080</v>
      </c>
      <c r="C2545" s="106" t="s">
        <v>6341</v>
      </c>
      <c r="D2545" s="106" t="s">
        <v>6719</v>
      </c>
      <c r="E2545" s="106" t="s">
        <v>6350</v>
      </c>
      <c r="F2545" s="62">
        <v>5348.852032527745</v>
      </c>
      <c r="G2545" s="62">
        <v>108.68837465210007</v>
      </c>
      <c r="H2545" s="62">
        <v>581358.0336700225</v>
      </c>
      <c r="I2545" s="127">
        <v>9998.0833333333358</v>
      </c>
      <c r="J2545" s="16">
        <v>11379.238019670762</v>
      </c>
      <c r="K2545" s="17">
        <f>gp_need_index[[#This Row],[Normalised weighted population (base year)]]/gp_need_index[[#This Row],[Registered population (base year)]]</f>
        <v>1.1381419458400286</v>
      </c>
      <c r="L2545" s="113">
        <v>10086.260445677108</v>
      </c>
      <c r="M2545" s="16">
        <v>11482.443538380407</v>
      </c>
      <c r="N2545" s="17">
        <f>gp_need_index[[#This Row],[Normalised weighted population 2025/26]]/gp_need_index[[#This Row],[Registered population 2025/26]]</f>
        <v>1.1384242554733646</v>
      </c>
    </row>
    <row r="2546" spans="1:14" ht="13" x14ac:dyDescent="0.3">
      <c r="A2546" s="6" t="s">
        <v>3899</v>
      </c>
      <c r="B2546" s="1" t="s">
        <v>9081</v>
      </c>
      <c r="C2546" s="106" t="s">
        <v>6341</v>
      </c>
      <c r="D2546" s="106" t="s">
        <v>6719</v>
      </c>
      <c r="E2546" s="106" t="s">
        <v>6350</v>
      </c>
      <c r="F2546" s="62">
        <v>5296.4162934401938</v>
      </c>
      <c r="G2546" s="62">
        <v>40.927724655580406</v>
      </c>
      <c r="H2546" s="62">
        <v>216770.26771925</v>
      </c>
      <c r="I2546" s="127">
        <v>3036.5</v>
      </c>
      <c r="J2546" s="16">
        <v>4242.9627339856825</v>
      </c>
      <c r="K2546" s="17">
        <f>gp_need_index[[#This Row],[Normalised weighted population (base year)]]/gp_need_index[[#This Row],[Registered population (base year)]]</f>
        <v>1.397320182442181</v>
      </c>
      <c r="L2546" s="113">
        <v>3066.6988372762789</v>
      </c>
      <c r="M2546" s="16">
        <v>4281.4448510720567</v>
      </c>
      <c r="N2546" s="17">
        <f>gp_need_index[[#This Row],[Normalised weighted population 2025/26]]/gp_need_index[[#This Row],[Registered population 2025/26]]</f>
        <v>1.3961086752407248</v>
      </c>
    </row>
    <row r="2547" spans="1:14" ht="13" x14ac:dyDescent="0.3">
      <c r="A2547" s="6" t="s">
        <v>3882</v>
      </c>
      <c r="B2547" s="1" t="s">
        <v>9082</v>
      </c>
      <c r="C2547" s="106" t="s">
        <v>6341</v>
      </c>
      <c r="D2547" s="106" t="s">
        <v>6719</v>
      </c>
      <c r="E2547" s="106" t="s">
        <v>6350</v>
      </c>
      <c r="F2547" s="62">
        <v>5396.1176231971158</v>
      </c>
      <c r="G2547" s="62">
        <v>61.16372176799598</v>
      </c>
      <c r="H2547" s="62">
        <v>330046.63693260815</v>
      </c>
      <c r="I2547" s="127">
        <v>6077.25</v>
      </c>
      <c r="J2547" s="16">
        <v>6460.1829195323753</v>
      </c>
      <c r="K2547" s="17">
        <f>gp_need_index[[#This Row],[Normalised weighted population (base year)]]/gp_need_index[[#This Row],[Registered population (base year)]]</f>
        <v>1.0630108880714757</v>
      </c>
      <c r="L2547" s="113">
        <v>6129.0825483641647</v>
      </c>
      <c r="M2547" s="16">
        <v>6518.7744111609873</v>
      </c>
      <c r="N2547" s="17">
        <f>gp_need_index[[#This Row],[Normalised weighted population 2025/26]]/gp_need_index[[#This Row],[Registered population 2025/26]]</f>
        <v>1.0635807822331957</v>
      </c>
    </row>
    <row r="2548" spans="1:14" ht="13" x14ac:dyDescent="0.3">
      <c r="A2548" s="6" t="s">
        <v>3307</v>
      </c>
      <c r="B2548" s="1" t="s">
        <v>9083</v>
      </c>
      <c r="C2548" s="106" t="s">
        <v>6341</v>
      </c>
      <c r="D2548" s="106" t="s">
        <v>6719</v>
      </c>
      <c r="E2548" s="106" t="s">
        <v>6365</v>
      </c>
      <c r="F2548" s="62">
        <v>5268.782886584052</v>
      </c>
      <c r="G2548" s="62">
        <v>83.267138069490485</v>
      </c>
      <c r="H2548" s="62">
        <v>438716.47207536286</v>
      </c>
      <c r="I2548" s="127">
        <v>5986.9166666666661</v>
      </c>
      <c r="J2548" s="16">
        <v>8587.2369000913986</v>
      </c>
      <c r="K2548" s="17">
        <f>gp_need_index[[#This Row],[Normalised weighted population (base year)]]/gp_need_index[[#This Row],[Registered population (base year)]]</f>
        <v>1.4343337945394372</v>
      </c>
      <c r="L2548" s="113">
        <v>6034.2157575371002</v>
      </c>
      <c r="M2548" s="16">
        <v>8665.1199918260572</v>
      </c>
      <c r="N2548" s="17">
        <f>gp_need_index[[#This Row],[Normalised weighted population 2025/26]]/gp_need_index[[#This Row],[Registered population 2025/26]]</f>
        <v>1.4359977070761514</v>
      </c>
    </row>
    <row r="2549" spans="1:14" ht="13" x14ac:dyDescent="0.3">
      <c r="A2549" s="6" t="s">
        <v>3890</v>
      </c>
      <c r="B2549" s="1" t="s">
        <v>9084</v>
      </c>
      <c r="C2549" s="106" t="s">
        <v>6341</v>
      </c>
      <c r="D2549" s="106" t="s">
        <v>6719</v>
      </c>
      <c r="E2549" s="106" t="s">
        <v>6350</v>
      </c>
      <c r="F2549" s="62">
        <v>5470.4570766715115</v>
      </c>
      <c r="G2549" s="62">
        <v>125.78520945584864</v>
      </c>
      <c r="H2549" s="62">
        <v>688102.58920835552</v>
      </c>
      <c r="I2549" s="127">
        <v>10633.583333333332</v>
      </c>
      <c r="J2549" s="16">
        <v>13468.607451975022</v>
      </c>
      <c r="K2549" s="17">
        <f>gp_need_index[[#This Row],[Normalised weighted population (base year)]]/gp_need_index[[#This Row],[Registered population (base year)]]</f>
        <v>1.2666104200034505</v>
      </c>
      <c r="L2549" s="113">
        <v>10722.198730537253</v>
      </c>
      <c r="M2549" s="16">
        <v>13590.762785748231</v>
      </c>
      <c r="N2549" s="17">
        <f>gp_need_index[[#This Row],[Normalised weighted population 2025/26]]/gp_need_index[[#This Row],[Registered population 2025/26]]</f>
        <v>1.2675350576222013</v>
      </c>
    </row>
    <row r="2550" spans="1:14" ht="13" x14ac:dyDescent="0.3">
      <c r="A2550" s="6" t="s">
        <v>3898</v>
      </c>
      <c r="B2550" s="1" t="s">
        <v>9085</v>
      </c>
      <c r="C2550" s="106" t="s">
        <v>6341</v>
      </c>
      <c r="D2550" s="106" t="s">
        <v>6719</v>
      </c>
      <c r="E2550" s="106" t="s">
        <v>6350</v>
      </c>
      <c r="F2550" s="62">
        <v>5465.4286841823632</v>
      </c>
      <c r="G2550" s="62">
        <v>82.098711665308954</v>
      </c>
      <c r="H2550" s="62">
        <v>448704.65366999677</v>
      </c>
      <c r="I2550" s="127">
        <v>6305.833333333333</v>
      </c>
      <c r="J2550" s="16">
        <v>8782.7410286428349</v>
      </c>
      <c r="K2550" s="17">
        <f>gp_need_index[[#This Row],[Normalised weighted population (base year)]]/gp_need_index[[#This Row],[Registered population (base year)]]</f>
        <v>1.3927962514036478</v>
      </c>
      <c r="L2550" s="113">
        <v>6361.6248780739916</v>
      </c>
      <c r="M2550" s="16">
        <v>8862.3972711774113</v>
      </c>
      <c r="N2550" s="17">
        <f>gp_need_index[[#This Row],[Normalised weighted population 2025/26]]/gp_need_index[[#This Row],[Registered population 2025/26]]</f>
        <v>1.3931027750036935</v>
      </c>
    </row>
    <row r="2551" spans="1:14" ht="13" x14ac:dyDescent="0.3">
      <c r="A2551" s="6" t="s">
        <v>3885</v>
      </c>
      <c r="B2551" s="1" t="s">
        <v>9086</v>
      </c>
      <c r="C2551" s="106" t="s">
        <v>6341</v>
      </c>
      <c r="D2551" s="106" t="s">
        <v>6719</v>
      </c>
      <c r="E2551" s="106" t="s">
        <v>6350</v>
      </c>
      <c r="F2551" s="62">
        <v>5442.36865234375</v>
      </c>
      <c r="G2551" s="62">
        <v>105.65794367016386</v>
      </c>
      <c r="H2551" s="62">
        <v>575029.48050160159</v>
      </c>
      <c r="I2551" s="127">
        <v>7662.75</v>
      </c>
      <c r="J2551" s="16">
        <v>11255.365795236208</v>
      </c>
      <c r="K2551" s="17">
        <f>gp_need_index[[#This Row],[Normalised weighted population (base year)]]/gp_need_index[[#This Row],[Registered population (base year)]]</f>
        <v>1.4688415771408709</v>
      </c>
      <c r="L2551" s="113">
        <v>7730.8107388624539</v>
      </c>
      <c r="M2551" s="16">
        <v>11357.447838265463</v>
      </c>
      <c r="N2551" s="17">
        <f>gp_need_index[[#This Row],[Normalised weighted population 2025/26]]/gp_need_index[[#This Row],[Registered population 2025/26]]</f>
        <v>1.4691147179650978</v>
      </c>
    </row>
    <row r="2552" spans="1:14" ht="13" x14ac:dyDescent="0.3">
      <c r="A2552" s="6" t="s">
        <v>3884</v>
      </c>
      <c r="B2552" s="1" t="s">
        <v>9087</v>
      </c>
      <c r="C2552" s="106" t="s">
        <v>6341</v>
      </c>
      <c r="D2552" s="106" t="s">
        <v>6719</v>
      </c>
      <c r="E2552" s="106" t="s">
        <v>6350</v>
      </c>
      <c r="F2552" s="62">
        <v>5518.8756089799863</v>
      </c>
      <c r="G2552" s="62">
        <v>82.02278554646395</v>
      </c>
      <c r="H2552" s="62">
        <v>452673.55053297605</v>
      </c>
      <c r="I2552" s="127">
        <v>7199.75</v>
      </c>
      <c r="J2552" s="16">
        <v>8860.4264126294602</v>
      </c>
      <c r="K2552" s="17">
        <f>gp_need_index[[#This Row],[Normalised weighted population (base year)]]/gp_need_index[[#This Row],[Registered population (base year)]]</f>
        <v>1.2306575106954354</v>
      </c>
      <c r="L2552" s="113">
        <v>7263.9634347730225</v>
      </c>
      <c r="M2552" s="16">
        <v>8940.7872331275739</v>
      </c>
      <c r="N2552" s="17">
        <f>gp_need_index[[#This Row],[Normalised weighted population 2025/26]]/gp_need_index[[#This Row],[Registered population 2025/26]]</f>
        <v>1.2308414426107237</v>
      </c>
    </row>
    <row r="2553" spans="1:14" ht="13" x14ac:dyDescent="0.3">
      <c r="A2553" s="6" t="s">
        <v>3902</v>
      </c>
      <c r="B2553" s="1" t="s">
        <v>9088</v>
      </c>
      <c r="C2553" s="106" t="s">
        <v>6341</v>
      </c>
      <c r="D2553" s="106" t="s">
        <v>6719</v>
      </c>
      <c r="E2553" s="106" t="s">
        <v>6350</v>
      </c>
      <c r="F2553" s="62">
        <v>5440.0907255713619</v>
      </c>
      <c r="G2553" s="62">
        <v>100.8793391975159</v>
      </c>
      <c r="H2553" s="62">
        <v>548792.75757017382</v>
      </c>
      <c r="I2553" s="127">
        <v>7956.0000000000009</v>
      </c>
      <c r="J2553" s="16">
        <v>10741.820100841747</v>
      </c>
      <c r="K2553" s="17">
        <f>gp_need_index[[#This Row],[Normalised weighted population (base year)]]/gp_need_index[[#This Row],[Registered population (base year)]]</f>
        <v>1.3501533560635679</v>
      </c>
      <c r="L2553" s="113">
        <v>8022.8536387907589</v>
      </c>
      <c r="M2553" s="16">
        <v>10839.244472621005</v>
      </c>
      <c r="N2553" s="17">
        <f>gp_need_index[[#This Row],[Normalised weighted population 2025/26]]/gp_need_index[[#This Row],[Registered population 2025/26]]</f>
        <v>1.3510460193630984</v>
      </c>
    </row>
    <row r="2554" spans="1:14" ht="13" x14ac:dyDescent="0.3">
      <c r="A2554" s="6" t="s">
        <v>3317</v>
      </c>
      <c r="B2554" s="1" t="s">
        <v>9089</v>
      </c>
      <c r="C2554" s="106" t="s">
        <v>6341</v>
      </c>
      <c r="D2554" s="106" t="s">
        <v>6719</v>
      </c>
      <c r="E2554" s="106" t="s">
        <v>6365</v>
      </c>
      <c r="F2554" s="62">
        <v>5357.1174011230469</v>
      </c>
      <c r="G2554" s="62"/>
      <c r="H2554" s="62"/>
      <c r="I2554" s="127">
        <v>2296.5</v>
      </c>
      <c r="J2554" s="16"/>
      <c r="K2554" s="17">
        <f>gp_need_index[[#This Row],[Normalised weighted population (base year)]]/gp_need_index[[#This Row],[Registered population (base year)]]</f>
        <v>0</v>
      </c>
      <c r="L2554" s="113">
        <v>2316.2171880297901</v>
      </c>
      <c r="M2554" s="16"/>
      <c r="N2554" s="17">
        <f>gp_need_index[[#This Row],[Normalised weighted population 2025/26]]/gp_need_index[[#This Row],[Registered population 2025/26]]</f>
        <v>0</v>
      </c>
    </row>
    <row r="2555" spans="1:14" ht="13" x14ac:dyDescent="0.3">
      <c r="A2555" s="6" t="s">
        <v>3335</v>
      </c>
      <c r="B2555" s="1" t="s">
        <v>9090</v>
      </c>
      <c r="C2555" s="106" t="s">
        <v>6341</v>
      </c>
      <c r="D2555" s="106" t="s">
        <v>6719</v>
      </c>
      <c r="E2555" s="106" t="s">
        <v>6365</v>
      </c>
      <c r="F2555" s="62">
        <v>5124.3582003447509</v>
      </c>
      <c r="G2555" s="62">
        <v>167.53236283033385</v>
      </c>
      <c r="H2555" s="62">
        <v>858495.83729275339</v>
      </c>
      <c r="I2555" s="127">
        <v>8687.1666666666679</v>
      </c>
      <c r="J2555" s="16">
        <v>16803.807474338028</v>
      </c>
      <c r="K2555" s="17">
        <f>gp_need_index[[#This Row],[Normalised weighted population (base year)]]/gp_need_index[[#This Row],[Registered population (base year)]]</f>
        <v>1.9343254387895583</v>
      </c>
      <c r="L2555" s="113">
        <v>8743.2596958817994</v>
      </c>
      <c r="M2555" s="16">
        <v>16956.211850069354</v>
      </c>
      <c r="N2555" s="17">
        <f>gp_need_index[[#This Row],[Normalised weighted population 2025/26]]/gp_need_index[[#This Row],[Registered population 2025/26]]</f>
        <v>1.9393467013287931</v>
      </c>
    </row>
    <row r="2556" spans="1:14" ht="13" x14ac:dyDescent="0.3">
      <c r="A2556" s="6" t="s">
        <v>3322</v>
      </c>
      <c r="B2556" s="1" t="s">
        <v>9091</v>
      </c>
      <c r="C2556" s="106" t="s">
        <v>6341</v>
      </c>
      <c r="D2556" s="106" t="s">
        <v>6719</v>
      </c>
      <c r="E2556" s="106" t="s">
        <v>6365</v>
      </c>
      <c r="F2556" s="62">
        <v>5687.0443209134619</v>
      </c>
      <c r="G2556" s="62">
        <v>68.059761507030302</v>
      </c>
      <c r="H2556" s="62">
        <v>387058.88016128133</v>
      </c>
      <c r="I2556" s="127">
        <v>9219.0833333333339</v>
      </c>
      <c r="J2556" s="16">
        <v>7576.1146658246562</v>
      </c>
      <c r="K2556" s="17">
        <f>gp_need_index[[#This Row],[Normalised weighted population (base year)]]/gp_need_index[[#This Row],[Registered population (base year)]]</f>
        <v>0.82178611385708877</v>
      </c>
      <c r="L2556" s="113">
        <v>9300.3728433616525</v>
      </c>
      <c r="M2556" s="16">
        <v>7644.8272494386511</v>
      </c>
      <c r="N2556" s="17">
        <f>gp_need_index[[#This Row],[Normalised weighted population 2025/26]]/gp_need_index[[#This Row],[Registered population 2025/26]]</f>
        <v>0.82199148122274646</v>
      </c>
    </row>
    <row r="2557" spans="1:14" ht="13" x14ac:dyDescent="0.3">
      <c r="A2557" s="6" t="s">
        <v>3314</v>
      </c>
      <c r="B2557" s="1" t="s">
        <v>9092</v>
      </c>
      <c r="C2557" s="106" t="s">
        <v>6341</v>
      </c>
      <c r="D2557" s="106" t="s">
        <v>6719</v>
      </c>
      <c r="E2557" s="106" t="s">
        <v>6365</v>
      </c>
      <c r="F2557" s="62">
        <v>5634.583251953125</v>
      </c>
      <c r="G2557" s="62">
        <v>76.740531277243036</v>
      </c>
      <c r="H2557" s="62">
        <v>432400.91228073859</v>
      </c>
      <c r="I2557" s="127">
        <v>4679.9166666666679</v>
      </c>
      <c r="J2557" s="16">
        <v>8463.6190020521954</v>
      </c>
      <c r="K2557" s="17">
        <f>gp_need_index[[#This Row],[Normalised weighted population (base year)]]/gp_need_index[[#This Row],[Registered population (base year)]]</f>
        <v>1.8084978013252786</v>
      </c>
      <c r="L2557" s="113">
        <v>4720.374618517355</v>
      </c>
      <c r="M2557" s="16">
        <v>8540.3809247536665</v>
      </c>
      <c r="N2557" s="17">
        <f>gp_need_index[[#This Row],[Normalised weighted population 2025/26]]/gp_need_index[[#This Row],[Registered population 2025/26]]</f>
        <v>1.8092591404188501</v>
      </c>
    </row>
    <row r="2558" spans="1:14" ht="13" x14ac:dyDescent="0.3">
      <c r="A2558" s="6" t="s">
        <v>4065</v>
      </c>
      <c r="B2558" s="1" t="s">
        <v>9093</v>
      </c>
      <c r="C2558" s="106" t="s">
        <v>6341</v>
      </c>
      <c r="D2558" s="106" t="s">
        <v>6719</v>
      </c>
      <c r="E2558" s="106" t="s">
        <v>6342</v>
      </c>
      <c r="F2558" s="62">
        <v>5558.3690321180557</v>
      </c>
      <c r="G2558" s="62">
        <v>72.814859978645515</v>
      </c>
      <c r="H2558" s="62">
        <v>404731.86278331559</v>
      </c>
      <c r="I2558" s="127">
        <v>6133.9166666666661</v>
      </c>
      <c r="J2558" s="16">
        <v>7922.03759821124</v>
      </c>
      <c r="K2558" s="17">
        <f>gp_need_index[[#This Row],[Normalised weighted population (base year)]]/gp_need_index[[#This Row],[Registered population (base year)]]</f>
        <v>1.2915137307393982</v>
      </c>
      <c r="L2558" s="113">
        <v>6188.5789243646759</v>
      </c>
      <c r="M2558" s="16">
        <v>7993.8875760522315</v>
      </c>
      <c r="N2558" s="17">
        <f>gp_need_index[[#This Row],[Normalised weighted population 2025/26]]/gp_need_index[[#This Row],[Registered population 2025/26]]</f>
        <v>1.2917161877955512</v>
      </c>
    </row>
    <row r="2559" spans="1:14" ht="13" x14ac:dyDescent="0.3">
      <c r="A2559" s="6" t="s">
        <v>4074</v>
      </c>
      <c r="B2559" s="1" t="s">
        <v>9094</v>
      </c>
      <c r="C2559" s="106" t="s">
        <v>6341</v>
      </c>
      <c r="D2559" s="106" t="s">
        <v>6719</v>
      </c>
      <c r="E2559" s="106" t="s">
        <v>6342</v>
      </c>
      <c r="F2559" s="62">
        <v>5442.3501606602822</v>
      </c>
      <c r="G2559" s="62">
        <v>139.65105908737763</v>
      </c>
      <c r="H2559" s="62">
        <v>760029.96386056824</v>
      </c>
      <c r="I2559" s="127">
        <v>12598.5</v>
      </c>
      <c r="J2559" s="16">
        <v>14876.481204283275</v>
      </c>
      <c r="K2559" s="17">
        <f>gp_need_index[[#This Row],[Normalised weighted population (base year)]]/gp_need_index[[#This Row],[Registered population (base year)]]</f>
        <v>1.1808136845087331</v>
      </c>
      <c r="L2559" s="113">
        <v>12703.635510706803</v>
      </c>
      <c r="M2559" s="16">
        <v>15011.405437048974</v>
      </c>
      <c r="N2559" s="17">
        <f>gp_need_index[[#This Row],[Normalised weighted population 2025/26]]/gp_need_index[[#This Row],[Registered population 2025/26]]</f>
        <v>1.1816621646927095</v>
      </c>
    </row>
    <row r="2560" spans="1:14" ht="13" x14ac:dyDescent="0.3">
      <c r="A2560" s="6" t="s">
        <v>4072</v>
      </c>
      <c r="B2560" s="1" t="s">
        <v>9095</v>
      </c>
      <c r="C2560" s="106" t="s">
        <v>6341</v>
      </c>
      <c r="D2560" s="106" t="s">
        <v>6719</v>
      </c>
      <c r="E2560" s="106" t="s">
        <v>6342</v>
      </c>
      <c r="F2560" s="62">
        <v>5370.8521528764204</v>
      </c>
      <c r="G2560" s="62">
        <v>127.48554792341147</v>
      </c>
      <c r="H2560" s="62">
        <v>684706.02952508454</v>
      </c>
      <c r="I2560" s="127">
        <v>14556.833333333334</v>
      </c>
      <c r="J2560" s="16">
        <v>13402.124735911111</v>
      </c>
      <c r="K2560" s="17">
        <f>gp_need_index[[#This Row],[Normalised weighted population (base year)]]/gp_need_index[[#This Row],[Registered population (base year)]]</f>
        <v>0.92067583855768387</v>
      </c>
      <c r="L2560" s="113">
        <v>14685.480569033934</v>
      </c>
      <c r="M2560" s="16">
        <v>13523.67709581342</v>
      </c>
      <c r="N2560" s="17">
        <f>gp_need_index[[#This Row],[Normalised weighted population 2025/26]]/gp_need_index[[#This Row],[Registered population 2025/26]]</f>
        <v>0.92088760951614257</v>
      </c>
    </row>
    <row r="2561" spans="1:14" ht="13" x14ac:dyDescent="0.3">
      <c r="A2561" s="6" t="s">
        <v>3340</v>
      </c>
      <c r="B2561" s="1" t="s">
        <v>9096</v>
      </c>
      <c r="C2561" s="106" t="s">
        <v>6341</v>
      </c>
      <c r="D2561" s="106" t="s">
        <v>6719</v>
      </c>
      <c r="E2561" s="106" t="s">
        <v>6365</v>
      </c>
      <c r="F2561" s="62">
        <v>5517.0662499999999</v>
      </c>
      <c r="G2561" s="62"/>
      <c r="H2561" s="62"/>
      <c r="I2561" s="127">
        <v>1543.0833333333335</v>
      </c>
      <c r="J2561" s="16"/>
      <c r="K2561" s="17">
        <f>gp_need_index[[#This Row],[Normalised weighted population (base year)]]/gp_need_index[[#This Row],[Registered population (base year)]]</f>
        <v>0</v>
      </c>
      <c r="L2561" s="113">
        <v>1557.2114400122796</v>
      </c>
      <c r="M2561" s="16"/>
      <c r="N2561" s="17">
        <f>gp_need_index[[#This Row],[Normalised weighted population 2025/26]]/gp_need_index[[#This Row],[Registered population 2025/26]]</f>
        <v>0</v>
      </c>
    </row>
    <row r="2562" spans="1:14" ht="13" x14ac:dyDescent="0.3">
      <c r="A2562" s="6" t="s">
        <v>4049</v>
      </c>
      <c r="B2562" s="1" t="s">
        <v>9097</v>
      </c>
      <c r="C2562" s="106" t="s">
        <v>6341</v>
      </c>
      <c r="D2562" s="106" t="s">
        <v>6719</v>
      </c>
      <c r="E2562" s="106" t="s">
        <v>6342</v>
      </c>
      <c r="F2562" s="62">
        <v>5459.6429652975066</v>
      </c>
      <c r="G2562" s="62"/>
      <c r="H2562" s="62"/>
      <c r="I2562" s="127">
        <v>1414.666666666667</v>
      </c>
      <c r="J2562" s="16"/>
      <c r="K2562" s="17">
        <f>gp_need_index[[#This Row],[Normalised weighted population (base year)]]/gp_need_index[[#This Row],[Registered population (base year)]]</f>
        <v>0</v>
      </c>
      <c r="L2562" s="113">
        <v>1426.440703953027</v>
      </c>
      <c r="M2562" s="16"/>
      <c r="N2562" s="17">
        <f>gp_need_index[[#This Row],[Normalised weighted population 2025/26]]/gp_need_index[[#This Row],[Registered population 2025/26]]</f>
        <v>0</v>
      </c>
    </row>
    <row r="2563" spans="1:14" ht="13" x14ac:dyDescent="0.3">
      <c r="A2563" s="6" t="s">
        <v>3305</v>
      </c>
      <c r="B2563" s="1" t="s">
        <v>9098</v>
      </c>
      <c r="C2563" s="106" t="s">
        <v>6341</v>
      </c>
      <c r="D2563" s="106" t="s">
        <v>6719</v>
      </c>
      <c r="E2563" s="106" t="s">
        <v>6365</v>
      </c>
      <c r="F2563" s="62">
        <v>5271.523289535985</v>
      </c>
      <c r="G2563" s="62">
        <v>93.204625527875294</v>
      </c>
      <c r="H2563" s="62">
        <v>491330.3541626748</v>
      </c>
      <c r="I2563" s="127">
        <v>5841.4166666666661</v>
      </c>
      <c r="J2563" s="16">
        <v>9617.077123732719</v>
      </c>
      <c r="K2563" s="17">
        <f>gp_need_index[[#This Row],[Normalised weighted population (base year)]]/gp_need_index[[#This Row],[Registered population (base year)]]</f>
        <v>1.6463604075037825</v>
      </c>
      <c r="L2563" s="113">
        <v>5890.4280762822145</v>
      </c>
      <c r="M2563" s="16">
        <v>9704.3004888921223</v>
      </c>
      <c r="N2563" s="17">
        <f>gp_need_index[[#This Row],[Normalised weighted population 2025/26]]/gp_need_index[[#This Row],[Registered population 2025/26]]</f>
        <v>1.647469481541834</v>
      </c>
    </row>
    <row r="2564" spans="1:14" ht="13" x14ac:dyDescent="0.3">
      <c r="A2564" s="6" t="s">
        <v>3881</v>
      </c>
      <c r="B2564" s="1" t="s">
        <v>9099</v>
      </c>
      <c r="C2564" s="106" t="s">
        <v>6341</v>
      </c>
      <c r="D2564" s="106" t="s">
        <v>6719</v>
      </c>
      <c r="E2564" s="106" t="s">
        <v>6350</v>
      </c>
      <c r="F2564" s="62">
        <v>5453.125773737981</v>
      </c>
      <c r="G2564" s="62">
        <v>139.34320070902615</v>
      </c>
      <c r="H2564" s="62">
        <v>759855.99918153498</v>
      </c>
      <c r="I2564" s="127">
        <v>12231.583333333332</v>
      </c>
      <c r="J2564" s="16">
        <v>14873.076098694146</v>
      </c>
      <c r="K2564" s="17">
        <f>gp_need_index[[#This Row],[Normalised weighted population (base year)]]/gp_need_index[[#This Row],[Registered population (base year)]]</f>
        <v>1.2159567321233267</v>
      </c>
      <c r="L2564" s="113">
        <v>12339.492849661312</v>
      </c>
      <c r="M2564" s="16">
        <v>15007.969448400014</v>
      </c>
      <c r="N2564" s="17">
        <f>gp_need_index[[#This Row],[Normalised weighted population 2025/26]]/gp_need_index[[#This Row],[Registered population 2025/26]]</f>
        <v>1.2162549653579924</v>
      </c>
    </row>
    <row r="2565" spans="1:14" ht="13" x14ac:dyDescent="0.3">
      <c r="A2565" s="6" t="s">
        <v>4064</v>
      </c>
      <c r="B2565" s="1" t="s">
        <v>9100</v>
      </c>
      <c r="C2565" s="106" t="s">
        <v>6341</v>
      </c>
      <c r="D2565" s="106" t="s">
        <v>6719</v>
      </c>
      <c r="E2565" s="106" t="s">
        <v>6342</v>
      </c>
      <c r="F2565" s="62">
        <v>5454.0127085092909</v>
      </c>
      <c r="G2565" s="62">
        <v>117.33445909790487</v>
      </c>
      <c r="H2565" s="62">
        <v>639943.63106603676</v>
      </c>
      <c r="I2565" s="127">
        <v>14298.083333333332</v>
      </c>
      <c r="J2565" s="16">
        <v>12525.965885604484</v>
      </c>
      <c r="K2565" s="17">
        <f>gp_need_index[[#This Row],[Normalised weighted population (base year)]]/gp_need_index[[#This Row],[Registered population (base year)]]</f>
        <v>0.87605909082950406</v>
      </c>
      <c r="L2565" s="113">
        <v>14424.978338332221</v>
      </c>
      <c r="M2565" s="16">
        <v>12639.571805818861</v>
      </c>
      <c r="N2565" s="17">
        <f>gp_need_index[[#This Row],[Normalised weighted population 2025/26]]/gp_need_index[[#This Row],[Registered population 2025/26]]</f>
        <v>0.87622813077168304</v>
      </c>
    </row>
    <row r="2566" spans="1:14" ht="13" x14ac:dyDescent="0.3">
      <c r="A2566" s="6" t="s">
        <v>3324</v>
      </c>
      <c r="B2566" s="1" t="s">
        <v>9101</v>
      </c>
      <c r="C2566" s="106" t="s">
        <v>6341</v>
      </c>
      <c r="D2566" s="106" t="s">
        <v>6719</v>
      </c>
      <c r="E2566" s="106" t="s">
        <v>6365</v>
      </c>
      <c r="F2566" s="62">
        <v>5803.3229573567705</v>
      </c>
      <c r="G2566" s="62">
        <v>46.144947781745557</v>
      </c>
      <c r="H2566" s="62">
        <v>267794.03482783335</v>
      </c>
      <c r="I2566" s="127">
        <v>5220</v>
      </c>
      <c r="J2566" s="16">
        <v>5241.6787694784889</v>
      </c>
      <c r="K2566" s="17">
        <f>gp_need_index[[#This Row],[Normalised weighted population (base year)]]/gp_need_index[[#This Row],[Registered population (base year)]]</f>
        <v>1.0041530209728906</v>
      </c>
      <c r="L2566" s="113">
        <v>5266.6987083357235</v>
      </c>
      <c r="M2566" s="16">
        <v>5289.2188750091236</v>
      </c>
      <c r="N2566" s="17">
        <f>gp_need_index[[#This Row],[Normalised weighted population 2025/26]]/gp_need_index[[#This Row],[Registered population 2025/26]]</f>
        <v>1.0042759549996199</v>
      </c>
    </row>
    <row r="2567" spans="1:14" ht="13" x14ac:dyDescent="0.3">
      <c r="A2567" s="6" t="s">
        <v>3303</v>
      </c>
      <c r="B2567" s="1" t="s">
        <v>9102</v>
      </c>
      <c r="C2567" s="106" t="s">
        <v>6341</v>
      </c>
      <c r="D2567" s="106" t="s">
        <v>6719</v>
      </c>
      <c r="E2567" s="106" t="s">
        <v>6365</v>
      </c>
      <c r="F2567" s="62">
        <v>5422.863850911458</v>
      </c>
      <c r="G2567" s="62">
        <v>80.211861818258768</v>
      </c>
      <c r="H2567" s="62">
        <v>434978.00586854049</v>
      </c>
      <c r="I2567" s="127">
        <v>5588.5833333333339</v>
      </c>
      <c r="J2567" s="16">
        <v>8514.0618610756428</v>
      </c>
      <c r="K2567" s="17">
        <f>gp_need_index[[#This Row],[Normalised weighted population (base year)]]/gp_need_index[[#This Row],[Registered population (base year)]]</f>
        <v>1.5234740815786305</v>
      </c>
      <c r="L2567" s="113">
        <v>5636.5308294847682</v>
      </c>
      <c r="M2567" s="16">
        <v>8591.2812820227518</v>
      </c>
      <c r="N2567" s="17">
        <f>gp_need_index[[#This Row],[Normalised weighted population 2025/26]]/gp_need_index[[#This Row],[Registered population 2025/26]]</f>
        <v>1.5242143690728425</v>
      </c>
    </row>
    <row r="2568" spans="1:14" ht="13" x14ac:dyDescent="0.3">
      <c r="A2568" s="6" t="s">
        <v>3863</v>
      </c>
      <c r="B2568" s="1" t="s">
        <v>9103</v>
      </c>
      <c r="C2568" s="106" t="s">
        <v>6341</v>
      </c>
      <c r="D2568" s="106" t="s">
        <v>6719</v>
      </c>
      <c r="E2568" s="106" t="s">
        <v>6350</v>
      </c>
      <c r="F2568" s="62">
        <v>5426.7082350324872</v>
      </c>
      <c r="G2568" s="62">
        <v>219.97197778539993</v>
      </c>
      <c r="H2568" s="62">
        <v>1193723.7433244132</v>
      </c>
      <c r="I2568" s="127">
        <v>17658.083333333328</v>
      </c>
      <c r="J2568" s="16">
        <v>23365.406201182595</v>
      </c>
      <c r="K2568" s="17">
        <f>gp_need_index[[#This Row],[Normalised weighted population (base year)]]/gp_need_index[[#This Row],[Registered population (base year)]]</f>
        <v>1.3232130441402721</v>
      </c>
      <c r="L2568" s="113">
        <v>17810.628148619231</v>
      </c>
      <c r="M2568" s="16">
        <v>23577.321872749188</v>
      </c>
      <c r="N2568" s="17">
        <f>gp_need_index[[#This Row],[Normalised weighted population 2025/26]]/gp_need_index[[#This Row],[Registered population 2025/26]]</f>
        <v>1.3237782337607795</v>
      </c>
    </row>
    <row r="2569" spans="1:14" ht="13" x14ac:dyDescent="0.3">
      <c r="A2569" s="6" t="s">
        <v>3894</v>
      </c>
      <c r="B2569" s="1" t="s">
        <v>9104</v>
      </c>
      <c r="C2569" s="106" t="s">
        <v>6341</v>
      </c>
      <c r="D2569" s="106" t="s">
        <v>6719</v>
      </c>
      <c r="E2569" s="106" t="s">
        <v>6350</v>
      </c>
      <c r="F2569" s="62">
        <v>5487.767129703444</v>
      </c>
      <c r="G2569" s="62">
        <v>56.336353951951466</v>
      </c>
      <c r="H2569" s="62">
        <v>309160.79142485798</v>
      </c>
      <c r="I2569" s="127">
        <v>4865.9166666666661</v>
      </c>
      <c r="J2569" s="16">
        <v>6051.3728687373105</v>
      </c>
      <c r="K2569" s="17">
        <f>gp_need_index[[#This Row],[Normalised weighted population (base year)]]/gp_need_index[[#This Row],[Registered population (base year)]]</f>
        <v>1.2436244356980997</v>
      </c>
      <c r="L2569" s="113">
        <v>4905.8899221980919</v>
      </c>
      <c r="M2569" s="16">
        <v>6106.2566030210919</v>
      </c>
      <c r="N2569" s="17">
        <f>gp_need_index[[#This Row],[Normalised weighted population 2025/26]]/gp_need_index[[#This Row],[Registered population 2025/26]]</f>
        <v>1.2446786821268858</v>
      </c>
    </row>
    <row r="2570" spans="1:14" ht="13" x14ac:dyDescent="0.3">
      <c r="A2570" s="6" t="s">
        <v>3877</v>
      </c>
      <c r="B2570" s="1" t="s">
        <v>12543</v>
      </c>
      <c r="C2570" s="106" t="s">
        <v>6341</v>
      </c>
      <c r="D2570" s="106" t="s">
        <v>6719</v>
      </c>
      <c r="E2570" s="106" t="s">
        <v>6350</v>
      </c>
      <c r="F2570" s="62">
        <v>5473.766129378434</v>
      </c>
      <c r="G2570" s="62">
        <v>97.985479999185003</v>
      </c>
      <c r="H2570" s="62">
        <v>536349.60159042687</v>
      </c>
      <c r="I2570" s="127">
        <v>9801.4166666666679</v>
      </c>
      <c r="J2570" s="16">
        <v>10498.263419057252</v>
      </c>
      <c r="K2570" s="17">
        <f>gp_need_index[[#This Row],[Normalised weighted population (base year)]]/gp_need_index[[#This Row],[Registered population (base year)]]</f>
        <v>1.071096533908253</v>
      </c>
      <c r="L2570" s="113">
        <v>9884.0595001821403</v>
      </c>
      <c r="M2570" s="16">
        <v>10593.478820988499</v>
      </c>
      <c r="N2570" s="17">
        <f>gp_need_index[[#This Row],[Normalised weighted population 2025/26]]/gp_need_index[[#This Row],[Registered population 2025/26]]</f>
        <v>1.0717740844025965</v>
      </c>
    </row>
    <row r="2571" spans="1:14" ht="13" x14ac:dyDescent="0.3">
      <c r="A2571" s="6" t="s">
        <v>4075</v>
      </c>
      <c r="B2571" s="1" t="s">
        <v>9105</v>
      </c>
      <c r="C2571" s="106" t="s">
        <v>6341</v>
      </c>
      <c r="D2571" s="106" t="s">
        <v>6719</v>
      </c>
      <c r="E2571" s="106" t="s">
        <v>6342</v>
      </c>
      <c r="F2571" s="62">
        <v>5423.9237905649043</v>
      </c>
      <c r="G2571" s="62">
        <v>16.821924635198396</v>
      </c>
      <c r="H2571" s="62">
        <v>91240.837231942423</v>
      </c>
      <c r="I2571" s="127">
        <v>2137.75</v>
      </c>
      <c r="J2571" s="16">
        <v>1785.906694059069</v>
      </c>
      <c r="K2571" s="17">
        <f>gp_need_index[[#This Row],[Normalised weighted population (base year)]]/gp_need_index[[#This Row],[Registered population (base year)]]</f>
        <v>0.83541419439086373</v>
      </c>
      <c r="L2571" s="113">
        <v>2158.2621865523433</v>
      </c>
      <c r="M2571" s="16">
        <v>1802.1042132961898</v>
      </c>
      <c r="N2571" s="17">
        <f>gp_need_index[[#This Row],[Normalised weighted population 2025/26]]/gp_need_index[[#This Row],[Registered population 2025/26]]</f>
        <v>0.8349792831124524</v>
      </c>
    </row>
    <row r="2572" spans="1:14" ht="13" x14ac:dyDescent="0.3">
      <c r="A2572" s="6" t="s">
        <v>4051</v>
      </c>
      <c r="B2572" s="1" t="s">
        <v>9106</v>
      </c>
      <c r="C2572" s="106" t="s">
        <v>6341</v>
      </c>
      <c r="D2572" s="106" t="s">
        <v>6719</v>
      </c>
      <c r="E2572" s="106" t="s">
        <v>6342</v>
      </c>
      <c r="F2572" s="62">
        <v>5465.0920389800594</v>
      </c>
      <c r="G2572" s="62">
        <v>2.7035722995607032</v>
      </c>
      <c r="H2572" s="62">
        <v>14775.271451136212</v>
      </c>
      <c r="I2572" s="127">
        <v>1054.0833333333335</v>
      </c>
      <c r="J2572" s="16">
        <v>289.20445045944979</v>
      </c>
      <c r="K2572" s="17">
        <f>gp_need_index[[#This Row],[Normalised weighted population (base year)]]/gp_need_index[[#This Row],[Registered population (base year)]]</f>
        <v>0.27436583172688728</v>
      </c>
      <c r="L2572" s="113">
        <v>1064.7091364571529</v>
      </c>
      <c r="M2572" s="16">
        <v>291.82742884088532</v>
      </c>
      <c r="N2572" s="17">
        <f>gp_need_index[[#This Row],[Normalised weighted population 2025/26]]/gp_need_index[[#This Row],[Registered population 2025/26]]</f>
        <v>0.27409122252106205</v>
      </c>
    </row>
    <row r="2573" spans="1:14" ht="13" x14ac:dyDescent="0.3">
      <c r="A2573" s="6" t="s">
        <v>3864</v>
      </c>
      <c r="B2573" s="1" t="s">
        <v>9107</v>
      </c>
      <c r="C2573" s="106" t="s">
        <v>6341</v>
      </c>
      <c r="D2573" s="106" t="s">
        <v>6719</v>
      </c>
      <c r="E2573" s="106" t="s">
        <v>6350</v>
      </c>
      <c r="F2573" s="62">
        <v>5465.4557241586535</v>
      </c>
      <c r="G2573" s="62">
        <v>88.165112814946752</v>
      </c>
      <c r="H2573" s="62">
        <v>481862.52050554421</v>
      </c>
      <c r="I2573" s="127">
        <v>8553</v>
      </c>
      <c r="J2573" s="16">
        <v>9431.7580492976176</v>
      </c>
      <c r="K2573" s="17">
        <f>gp_need_index[[#This Row],[Normalised weighted population (base year)]]/gp_need_index[[#This Row],[Registered population (base year)]]</f>
        <v>1.1027426691567424</v>
      </c>
      <c r="L2573" s="113">
        <v>8620.954018767301</v>
      </c>
      <c r="M2573" s="16">
        <v>9517.300638365441</v>
      </c>
      <c r="N2573" s="17">
        <f>gp_need_index[[#This Row],[Normalised weighted population 2025/26]]/gp_need_index[[#This Row],[Registered population 2025/26]]</f>
        <v>1.1039730194183668</v>
      </c>
    </row>
    <row r="2574" spans="1:14" ht="13" x14ac:dyDescent="0.3">
      <c r="A2574" s="6" t="s">
        <v>3880</v>
      </c>
      <c r="B2574" s="1" t="s">
        <v>9108</v>
      </c>
      <c r="C2574" s="106" t="s">
        <v>6341</v>
      </c>
      <c r="D2574" s="106" t="s">
        <v>6719</v>
      </c>
      <c r="E2574" s="106" t="s">
        <v>6350</v>
      </c>
      <c r="F2574" s="62">
        <v>5356.4787785456729</v>
      </c>
      <c r="G2574" s="62">
        <v>56.622805263583032</v>
      </c>
      <c r="H2574" s="62">
        <v>303298.85477610672</v>
      </c>
      <c r="I2574" s="127">
        <v>5350.0833333333339</v>
      </c>
      <c r="J2574" s="16">
        <v>5936.6339840584887</v>
      </c>
      <c r="K2574" s="17">
        <f>gp_need_index[[#This Row],[Normalised weighted population (base year)]]/gp_need_index[[#This Row],[Registered population (base year)]]</f>
        <v>1.1096339279559797</v>
      </c>
      <c r="L2574" s="113">
        <v>5395.3819518902583</v>
      </c>
      <c r="M2574" s="16">
        <v>5990.4770787063835</v>
      </c>
      <c r="N2574" s="17">
        <f>gp_need_index[[#This Row],[Normalised weighted population 2025/26]]/gp_need_index[[#This Row],[Registered population 2025/26]]</f>
        <v>1.1102971267136399</v>
      </c>
    </row>
    <row r="2575" spans="1:14" ht="13" x14ac:dyDescent="0.3">
      <c r="A2575" s="6" t="s">
        <v>3891</v>
      </c>
      <c r="B2575" s="1" t="s">
        <v>9109</v>
      </c>
      <c r="C2575" s="106" t="s">
        <v>6341</v>
      </c>
      <c r="D2575" s="106" t="s">
        <v>6719</v>
      </c>
      <c r="E2575" s="106" t="s">
        <v>6350</v>
      </c>
      <c r="F2575" s="62">
        <v>5286.1153428819443</v>
      </c>
      <c r="G2575" s="62">
        <v>42.652922744790146</v>
      </c>
      <c r="H2575" s="62">
        <v>225468.26933999345</v>
      </c>
      <c r="I2575" s="127">
        <v>4233.75</v>
      </c>
      <c r="J2575" s="16">
        <v>4413.2134659022913</v>
      </c>
      <c r="K2575" s="17">
        <f>gp_need_index[[#This Row],[Normalised weighted population (base year)]]/gp_need_index[[#This Row],[Registered population (base year)]]</f>
        <v>1.0423887725780434</v>
      </c>
      <c r="L2575" s="113">
        <v>4268.6954703729753</v>
      </c>
      <c r="M2575" s="16">
        <v>4453.239694735671</v>
      </c>
      <c r="N2575" s="17">
        <f>gp_need_index[[#This Row],[Normalised weighted population 2025/26]]/gp_need_index[[#This Row],[Registered population 2025/26]]</f>
        <v>1.0432319957334815</v>
      </c>
    </row>
    <row r="2576" spans="1:14" ht="13" x14ac:dyDescent="0.3">
      <c r="A2576" s="6" t="s">
        <v>3897</v>
      </c>
      <c r="B2576" s="1" t="s">
        <v>9110</v>
      </c>
      <c r="C2576" s="106" t="s">
        <v>6341</v>
      </c>
      <c r="D2576" s="106" t="s">
        <v>6719</v>
      </c>
      <c r="E2576" s="106" t="s">
        <v>6350</v>
      </c>
      <c r="F2576" s="62">
        <v>5376.5208458533652</v>
      </c>
      <c r="G2576" s="62">
        <v>27.198109404622592</v>
      </c>
      <c r="H2576" s="62">
        <v>146231.20218175382</v>
      </c>
      <c r="I2576" s="127">
        <v>2435.916666666667</v>
      </c>
      <c r="J2576" s="16">
        <v>2862.263113531269</v>
      </c>
      <c r="K2576" s="17">
        <f>gp_need_index[[#This Row],[Normalised weighted population (base year)]]/gp_need_index[[#This Row],[Registered population (base year)]]</f>
        <v>1.1750250543045131</v>
      </c>
      <c r="L2576" s="113">
        <v>2459.2958155440492</v>
      </c>
      <c r="M2576" s="16">
        <v>2888.2227910426132</v>
      </c>
      <c r="N2576" s="17">
        <f>gp_need_index[[#This Row],[Normalised weighted population 2025/26]]/gp_need_index[[#This Row],[Registered population 2025/26]]</f>
        <v>1.1744104848174501</v>
      </c>
    </row>
    <row r="2577" spans="1:14" ht="13" x14ac:dyDescent="0.3">
      <c r="A2577" s="6" t="s">
        <v>4078</v>
      </c>
      <c r="B2577" s="1" t="s">
        <v>9111</v>
      </c>
      <c r="C2577" s="106" t="s">
        <v>6341</v>
      </c>
      <c r="D2577" s="106" t="s">
        <v>6719</v>
      </c>
      <c r="E2577" s="106" t="s">
        <v>6342</v>
      </c>
      <c r="F2577" s="62">
        <v>5393.4841861364976</v>
      </c>
      <c r="G2577" s="62">
        <v>250.37986122012103</v>
      </c>
      <c r="H2577" s="62">
        <v>1350419.8220177738</v>
      </c>
      <c r="I2577" s="127">
        <v>27759.666666666672</v>
      </c>
      <c r="J2577" s="16">
        <v>26432.504052990873</v>
      </c>
      <c r="K2577" s="17">
        <f>gp_need_index[[#This Row],[Normalised weighted population (base year)]]/gp_need_index[[#This Row],[Registered population (base year)]]</f>
        <v>0.95219097442299505</v>
      </c>
      <c r="L2577" s="113">
        <v>28001.923172595947</v>
      </c>
      <c r="M2577" s="16">
        <v>26672.237178079566</v>
      </c>
      <c r="N2577" s="17">
        <f>gp_need_index[[#This Row],[Normalised weighted population 2025/26]]/gp_need_index[[#This Row],[Registered population 2025/26]]</f>
        <v>0.95251447601221628</v>
      </c>
    </row>
    <row r="2578" spans="1:14" ht="13" x14ac:dyDescent="0.3">
      <c r="A2578" s="6" t="s">
        <v>3893</v>
      </c>
      <c r="B2578" s="1" t="s">
        <v>9112</v>
      </c>
      <c r="C2578" s="106" t="s">
        <v>6341</v>
      </c>
      <c r="D2578" s="106" t="s">
        <v>6719</v>
      </c>
      <c r="E2578" s="106" t="s">
        <v>6350</v>
      </c>
      <c r="F2578" s="62">
        <v>5464.6199170722339</v>
      </c>
      <c r="G2578" s="62">
        <v>306.28414926918259</v>
      </c>
      <c r="H2578" s="62">
        <v>1673726.4623799003</v>
      </c>
      <c r="I2578" s="127">
        <v>24858.166666666668</v>
      </c>
      <c r="J2578" s="16">
        <v>32760.761341869955</v>
      </c>
      <c r="K2578" s="17">
        <f>gp_need_index[[#This Row],[Normalised weighted population (base year)]]/gp_need_index[[#This Row],[Registered population (base year)]]</f>
        <v>1.3179073815528077</v>
      </c>
      <c r="L2578" s="113">
        <v>25077.244249537398</v>
      </c>
      <c r="M2578" s="16">
        <v>33057.889441463783</v>
      </c>
      <c r="N2578" s="17">
        <f>gp_need_index[[#This Row],[Normalised weighted population 2025/26]]/gp_need_index[[#This Row],[Registered population 2025/26]]</f>
        <v>1.3182425115181309</v>
      </c>
    </row>
    <row r="2579" spans="1:14" ht="13" x14ac:dyDescent="0.3">
      <c r="A2579" s="6" t="s">
        <v>3485</v>
      </c>
      <c r="B2579" s="1" t="s">
        <v>9113</v>
      </c>
      <c r="C2579" s="106" t="s">
        <v>6336</v>
      </c>
      <c r="D2579" s="106" t="s">
        <v>6719</v>
      </c>
      <c r="E2579" s="106" t="s">
        <v>6367</v>
      </c>
      <c r="F2579" s="62">
        <v>5384.1490976068035</v>
      </c>
      <c r="G2579" s="62">
        <v>1027.4960146131157</v>
      </c>
      <c r="H2579" s="62">
        <v>5532191.7398737939</v>
      </c>
      <c r="I2579" s="127">
        <v>93581.416666666657</v>
      </c>
      <c r="J2579" s="16">
        <v>108284.60764715586</v>
      </c>
      <c r="K2579" s="17">
        <f>gp_need_index[[#This Row],[Normalised weighted population (base year)]]/gp_need_index[[#This Row],[Registered population (base year)]]</f>
        <v>1.1571165676286073</v>
      </c>
      <c r="L2579" s="113">
        <v>94384.217575050803</v>
      </c>
      <c r="M2579" s="16">
        <v>109266.70935565133</v>
      </c>
      <c r="N2579" s="17">
        <f>gp_need_index[[#This Row],[Normalised weighted population 2025/26]]/gp_need_index[[#This Row],[Registered population 2025/26]]</f>
        <v>1.1576798766040151</v>
      </c>
    </row>
    <row r="2580" spans="1:14" ht="13" x14ac:dyDescent="0.3">
      <c r="A2580" s="6" t="s">
        <v>3478</v>
      </c>
      <c r="B2580" s="1" t="s">
        <v>9114</v>
      </c>
      <c r="C2580" s="106" t="s">
        <v>6336</v>
      </c>
      <c r="D2580" s="106" t="s">
        <v>6719</v>
      </c>
      <c r="E2580" s="106" t="s">
        <v>6367</v>
      </c>
      <c r="F2580" s="62">
        <v>5436.1949990354942</v>
      </c>
      <c r="G2580" s="62">
        <v>126.49860247235593</v>
      </c>
      <c r="H2580" s="62">
        <v>687671.07014520024</v>
      </c>
      <c r="I2580" s="127">
        <v>12804.833333333336</v>
      </c>
      <c r="J2580" s="16">
        <v>13460.161093887096</v>
      </c>
      <c r="K2580" s="17">
        <f>gp_need_index[[#This Row],[Normalised weighted population (base year)]]/gp_need_index[[#This Row],[Registered population (base year)]]</f>
        <v>1.0511781562082361</v>
      </c>
      <c r="L2580" s="113">
        <v>12918.356954857958</v>
      </c>
      <c r="M2580" s="16">
        <v>13582.239822287771</v>
      </c>
      <c r="N2580" s="17">
        <f>gp_need_index[[#This Row],[Normalised weighted population 2025/26]]/gp_need_index[[#This Row],[Registered population 2025/26]]</f>
        <v>1.0513906582508667</v>
      </c>
    </row>
    <row r="2581" spans="1:14" ht="13" x14ac:dyDescent="0.3">
      <c r="A2581" s="6" t="s">
        <v>3608</v>
      </c>
      <c r="B2581" s="1" t="s">
        <v>9115</v>
      </c>
      <c r="C2581" s="106" t="s">
        <v>6336</v>
      </c>
      <c r="D2581" s="106" t="s">
        <v>6719</v>
      </c>
      <c r="E2581" s="106" t="s">
        <v>6363</v>
      </c>
      <c r="F2581" s="62">
        <v>5456.3957778468275</v>
      </c>
      <c r="G2581" s="62">
        <v>147.17459380539651</v>
      </c>
      <c r="H2581" s="62">
        <v>803042.83224608738</v>
      </c>
      <c r="I2581" s="127">
        <v>16823.499999999996</v>
      </c>
      <c r="J2581" s="16">
        <v>15718.395547803651</v>
      </c>
      <c r="K2581" s="17">
        <f>gp_need_index[[#This Row],[Normalised weighted population (base year)]]/gp_need_index[[#This Row],[Registered population (base year)]]</f>
        <v>0.93431185828178764</v>
      </c>
      <c r="L2581" s="113">
        <v>16971.533749117516</v>
      </c>
      <c r="M2581" s="16">
        <v>15860.955635130253</v>
      </c>
      <c r="N2581" s="17">
        <f>gp_need_index[[#This Row],[Normalised weighted population 2025/26]]/gp_need_index[[#This Row],[Registered population 2025/26]]</f>
        <v>0.93456230118005623</v>
      </c>
    </row>
    <row r="2582" spans="1:14" ht="13" x14ac:dyDescent="0.3">
      <c r="A2582" s="6" t="s">
        <v>3599</v>
      </c>
      <c r="B2582" s="1" t="s">
        <v>9116</v>
      </c>
      <c r="C2582" s="106" t="s">
        <v>6336</v>
      </c>
      <c r="D2582" s="106" t="s">
        <v>6719</v>
      </c>
      <c r="E2582" s="106" t="s">
        <v>6363</v>
      </c>
      <c r="F2582" s="62">
        <v>5484.0900719684105</v>
      </c>
      <c r="G2582" s="62">
        <v>98.013056635913586</v>
      </c>
      <c r="H2582" s="62">
        <v>537512.43082029128</v>
      </c>
      <c r="I2582" s="127">
        <v>12341.583333333332</v>
      </c>
      <c r="J2582" s="16">
        <v>10521.02411008843</v>
      </c>
      <c r="K2582" s="17">
        <f>gp_need_index[[#This Row],[Normalised weighted population (base year)]]/gp_need_index[[#This Row],[Registered population (base year)]]</f>
        <v>0.85248576506972484</v>
      </c>
      <c r="L2582" s="113">
        <v>12455.138211028639</v>
      </c>
      <c r="M2582" s="16">
        <v>10616.445943146264</v>
      </c>
      <c r="N2582" s="17">
        <f>gp_need_index[[#This Row],[Normalised weighted population 2025/26]]/gp_need_index[[#This Row],[Registered population 2025/26]]</f>
        <v>0.85237480012431566</v>
      </c>
    </row>
    <row r="2583" spans="1:14" ht="13" x14ac:dyDescent="0.3">
      <c r="A2583" s="6" t="s">
        <v>3460</v>
      </c>
      <c r="B2583" s="1" t="s">
        <v>9117</v>
      </c>
      <c r="C2583" s="106" t="s">
        <v>6336</v>
      </c>
      <c r="D2583" s="106" t="s">
        <v>6719</v>
      </c>
      <c r="E2583" s="106" t="s">
        <v>6367</v>
      </c>
      <c r="F2583" s="62">
        <v>5389.9195867800245</v>
      </c>
      <c r="G2583" s="62">
        <v>44.749172225860136</v>
      </c>
      <c r="H2583" s="62">
        <v>241194.43987235622</v>
      </c>
      <c r="I2583" s="127">
        <v>4707.416666666667</v>
      </c>
      <c r="J2583" s="16">
        <v>4721.0303829507984</v>
      </c>
      <c r="K2583" s="17">
        <f>gp_need_index[[#This Row],[Normalised weighted population (base year)]]/gp_need_index[[#This Row],[Registered population (base year)]]</f>
        <v>1.0028919718070699</v>
      </c>
      <c r="L2583" s="113">
        <v>4750.7025494346599</v>
      </c>
      <c r="M2583" s="16">
        <v>4763.8483984166996</v>
      </c>
      <c r="N2583" s="17">
        <f>gp_need_index[[#This Row],[Normalised weighted population 2025/26]]/gp_need_index[[#This Row],[Registered population 2025/26]]</f>
        <v>1.0027671378801866</v>
      </c>
    </row>
    <row r="2584" spans="1:14" ht="13" x14ac:dyDescent="0.3">
      <c r="A2584" s="6" t="s">
        <v>3602</v>
      </c>
      <c r="B2584" s="1" t="s">
        <v>9118</v>
      </c>
      <c r="C2584" s="106" t="s">
        <v>6336</v>
      </c>
      <c r="D2584" s="106" t="s">
        <v>6719</v>
      </c>
      <c r="E2584" s="106" t="s">
        <v>6363</v>
      </c>
      <c r="F2584" s="62">
        <v>5484.6904006231398</v>
      </c>
      <c r="G2584" s="62">
        <v>82.08255381213803</v>
      </c>
      <c r="H2584" s="62">
        <v>450197.39495206578</v>
      </c>
      <c r="I2584" s="127">
        <v>9435.25</v>
      </c>
      <c r="J2584" s="16">
        <v>8811.9592682932271</v>
      </c>
      <c r="K2584" s="17">
        <f>gp_need_index[[#This Row],[Normalised weighted population (base year)]]/gp_need_index[[#This Row],[Registered population (base year)]]</f>
        <v>0.93394019960183638</v>
      </c>
      <c r="L2584" s="113">
        <v>9516.6129513678825</v>
      </c>
      <c r="M2584" s="16">
        <v>8891.8805095538773</v>
      </c>
      <c r="N2584" s="17">
        <f>gp_need_index[[#This Row],[Normalised weighted population 2025/26]]/gp_need_index[[#This Row],[Registered population 2025/26]]</f>
        <v>0.93435348847257593</v>
      </c>
    </row>
    <row r="2585" spans="1:14" ht="13" x14ac:dyDescent="0.3">
      <c r="A2585" s="6" t="s">
        <v>3606</v>
      </c>
      <c r="B2585" s="1" t="s">
        <v>9119</v>
      </c>
      <c r="C2585" s="106" t="s">
        <v>6336</v>
      </c>
      <c r="D2585" s="106" t="s">
        <v>6719</v>
      </c>
      <c r="E2585" s="106" t="s">
        <v>6363</v>
      </c>
      <c r="F2585" s="62">
        <v>5355.6136842005462</v>
      </c>
      <c r="G2585" s="62">
        <v>127.00105676523287</v>
      </c>
      <c r="H2585" s="62">
        <v>680168.59751981159</v>
      </c>
      <c r="I2585" s="127">
        <v>16849.25</v>
      </c>
      <c r="J2585" s="16">
        <v>13313.311103354725</v>
      </c>
      <c r="K2585" s="17">
        <f>gp_need_index[[#This Row],[Normalised weighted population (base year)]]/gp_need_index[[#This Row],[Registered population (base year)]]</f>
        <v>0.79014265343292578</v>
      </c>
      <c r="L2585" s="113">
        <v>17001.922789500975</v>
      </c>
      <c r="M2585" s="16">
        <v>13434.057956157119</v>
      </c>
      <c r="N2585" s="17">
        <f>gp_need_index[[#This Row],[Normalised weighted population 2025/26]]/gp_need_index[[#This Row],[Registered population 2025/26]]</f>
        <v>0.79014933325381975</v>
      </c>
    </row>
    <row r="2586" spans="1:14" ht="13" x14ac:dyDescent="0.3">
      <c r="A2586" s="6" t="s">
        <v>3461</v>
      </c>
      <c r="B2586" s="1" t="s">
        <v>9120</v>
      </c>
      <c r="C2586" s="106" t="s">
        <v>6336</v>
      </c>
      <c r="D2586" s="106" t="s">
        <v>6719</v>
      </c>
      <c r="E2586" s="106" t="s">
        <v>6367</v>
      </c>
      <c r="F2586" s="62">
        <v>5384.790461613582</v>
      </c>
      <c r="G2586" s="62">
        <v>66.875650000326118</v>
      </c>
      <c r="H2586" s="62">
        <v>360111.36223596445</v>
      </c>
      <c r="I2586" s="127">
        <v>7036.4166666666679</v>
      </c>
      <c r="J2586" s="16">
        <v>7048.6561931589549</v>
      </c>
      <c r="K2586" s="17">
        <f>gp_need_index[[#This Row],[Normalised weighted population (base year)]]/gp_need_index[[#This Row],[Registered population (base year)]]</f>
        <v>1.0017394544797593</v>
      </c>
      <c r="L2586" s="113">
        <v>7106.9830566320434</v>
      </c>
      <c r="M2586" s="16">
        <v>7112.584921722625</v>
      </c>
      <c r="N2586" s="17">
        <f>gp_need_index[[#This Row],[Normalised weighted population 2025/26]]/gp_need_index[[#This Row],[Registered population 2025/26]]</f>
        <v>1.0007882198460223</v>
      </c>
    </row>
    <row r="2587" spans="1:14" ht="13" x14ac:dyDescent="0.3">
      <c r="A2587" s="6" t="s">
        <v>3609</v>
      </c>
      <c r="B2587" s="1" t="s">
        <v>9121</v>
      </c>
      <c r="C2587" s="106" t="s">
        <v>6336</v>
      </c>
      <c r="D2587" s="106" t="s">
        <v>6719</v>
      </c>
      <c r="E2587" s="106" t="s">
        <v>6363</v>
      </c>
      <c r="F2587" s="62">
        <v>5437.5820539607557</v>
      </c>
      <c r="G2587" s="62">
        <v>60.025551809873619</v>
      </c>
      <c r="H2587" s="62">
        <v>326393.86330046033</v>
      </c>
      <c r="I2587" s="127">
        <v>6443.75</v>
      </c>
      <c r="J2587" s="16">
        <v>6388.68518804015</v>
      </c>
      <c r="K2587" s="17">
        <f>gp_need_index[[#This Row],[Normalised weighted population (base year)]]/gp_need_index[[#This Row],[Registered population (base year)]]</f>
        <v>0.99145453936607564</v>
      </c>
      <c r="L2587" s="113">
        <v>6501.9193315050434</v>
      </c>
      <c r="M2587" s="16">
        <v>6446.6282214457724</v>
      </c>
      <c r="N2587" s="17">
        <f>gp_need_index[[#This Row],[Normalised weighted population 2025/26]]/gp_need_index[[#This Row],[Registered population 2025/26]]</f>
        <v>0.9914961863966294</v>
      </c>
    </row>
    <row r="2588" spans="1:14" ht="13" x14ac:dyDescent="0.3">
      <c r="A2588" s="6" t="s">
        <v>3619</v>
      </c>
      <c r="B2588" s="1" t="s">
        <v>9122</v>
      </c>
      <c r="C2588" s="106" t="s">
        <v>6336</v>
      </c>
      <c r="D2588" s="106" t="s">
        <v>6719</v>
      </c>
      <c r="E2588" s="106" t="s">
        <v>6363</v>
      </c>
      <c r="F2588" s="62">
        <v>5473.1206357162609</v>
      </c>
      <c r="G2588" s="62">
        <v>147.39158700969082</v>
      </c>
      <c r="H2588" s="62">
        <v>806691.93639370764</v>
      </c>
      <c r="I2588" s="127">
        <v>14782.166666666664</v>
      </c>
      <c r="J2588" s="16">
        <v>15789.821454472911</v>
      </c>
      <c r="K2588" s="17">
        <f>gp_need_index[[#This Row],[Normalised weighted population (base year)]]/gp_need_index[[#This Row],[Registered population (base year)]]</f>
        <v>1.0681669210291396</v>
      </c>
      <c r="L2588" s="113">
        <v>14909.406004836652</v>
      </c>
      <c r="M2588" s="16">
        <v>15933.02934859768</v>
      </c>
      <c r="N2588" s="17">
        <f>gp_need_index[[#This Row],[Normalised weighted population 2025/26]]/gp_need_index[[#This Row],[Registered population 2025/26]]</f>
        <v>1.0686562122883341</v>
      </c>
    </row>
    <row r="2589" spans="1:14" ht="13" x14ac:dyDescent="0.3">
      <c r="A2589" s="6" t="s">
        <v>3479</v>
      </c>
      <c r="B2589" s="1" t="s">
        <v>9123</v>
      </c>
      <c r="C2589" s="106" t="s">
        <v>6336</v>
      </c>
      <c r="D2589" s="106" t="s">
        <v>6719</v>
      </c>
      <c r="E2589" s="106" t="s">
        <v>6367</v>
      </c>
      <c r="F2589" s="62">
        <v>5346.7060610288154</v>
      </c>
      <c r="G2589" s="62">
        <v>95.484863615851538</v>
      </c>
      <c r="H2589" s="62">
        <v>510529.49903138325</v>
      </c>
      <c r="I2589" s="127">
        <v>9810.0833333333321</v>
      </c>
      <c r="J2589" s="16">
        <v>9992.8724625465602</v>
      </c>
      <c r="K2589" s="17">
        <f>gp_need_index[[#This Row],[Normalised weighted population (base year)]]/gp_need_index[[#This Row],[Registered population (base year)]]</f>
        <v>1.0186327804772193</v>
      </c>
      <c r="L2589" s="113">
        <v>9899.051927793058</v>
      </c>
      <c r="M2589" s="16">
        <v>10083.504153711965</v>
      </c>
      <c r="N2589" s="17">
        <f>gp_need_index[[#This Row],[Normalised weighted population 2025/26]]/gp_need_index[[#This Row],[Registered population 2025/26]]</f>
        <v>1.0186333223892916</v>
      </c>
    </row>
    <row r="2590" spans="1:14" ht="13" x14ac:dyDescent="0.3">
      <c r="A2590" s="6" t="s">
        <v>3472</v>
      </c>
      <c r="B2590" s="1" t="s">
        <v>9124</v>
      </c>
      <c r="C2590" s="106" t="s">
        <v>6336</v>
      </c>
      <c r="D2590" s="106" t="s">
        <v>6719</v>
      </c>
      <c r="E2590" s="106" t="s">
        <v>6367</v>
      </c>
      <c r="F2590" s="62">
        <v>5329.8616228272931</v>
      </c>
      <c r="G2590" s="62">
        <v>172.92183336072696</v>
      </c>
      <c r="H2590" s="62">
        <v>921649.44337827491</v>
      </c>
      <c r="I2590" s="127">
        <v>13018.166666666666</v>
      </c>
      <c r="J2590" s="16">
        <v>18039.947466953279</v>
      </c>
      <c r="K2590" s="17">
        <f>gp_need_index[[#This Row],[Normalised weighted population (base year)]]/gp_need_index[[#This Row],[Registered population (base year)]]</f>
        <v>1.3857517674239803</v>
      </c>
      <c r="L2590" s="113">
        <v>13116.026079683605</v>
      </c>
      <c r="M2590" s="16">
        <v>18203.563179411634</v>
      </c>
      <c r="N2590" s="17">
        <f>gp_need_index[[#This Row],[Normalised weighted population 2025/26]]/gp_need_index[[#This Row],[Registered population 2025/26]]</f>
        <v>1.3878870832384587</v>
      </c>
    </row>
    <row r="2591" spans="1:14" ht="13" x14ac:dyDescent="0.3">
      <c r="A2591" s="6" t="s">
        <v>3486</v>
      </c>
      <c r="B2591" s="1" t="s">
        <v>9125</v>
      </c>
      <c r="C2591" s="106" t="s">
        <v>6336</v>
      </c>
      <c r="D2591" s="106" t="s">
        <v>6719</v>
      </c>
      <c r="E2591" s="106" t="s">
        <v>6367</v>
      </c>
      <c r="F2591" s="62">
        <v>5400.6655422911354</v>
      </c>
      <c r="G2591" s="62">
        <v>184.87054442980792</v>
      </c>
      <c r="H2591" s="62">
        <v>998423.97908666602</v>
      </c>
      <c r="I2591" s="127">
        <v>14390</v>
      </c>
      <c r="J2591" s="16">
        <v>19542.697347539546</v>
      </c>
      <c r="K2591" s="17">
        <f>gp_need_index[[#This Row],[Normalised weighted population (base year)]]/gp_need_index[[#This Row],[Registered population (base year)]]</f>
        <v>1.3580748677928802</v>
      </c>
      <c r="L2591" s="113">
        <v>14517.059215190813</v>
      </c>
      <c r="M2591" s="16">
        <v>19719.942450704792</v>
      </c>
      <c r="N2591" s="17">
        <f>gp_need_index[[#This Row],[Normalised weighted population 2025/26]]/gp_need_index[[#This Row],[Registered population 2025/26]]</f>
        <v>1.3583978792391798</v>
      </c>
    </row>
    <row r="2592" spans="1:14" ht="13" x14ac:dyDescent="0.3">
      <c r="A2592" s="6" t="s">
        <v>3596</v>
      </c>
      <c r="B2592" s="1" t="s">
        <v>9126</v>
      </c>
      <c r="C2592" s="106" t="s">
        <v>6336</v>
      </c>
      <c r="D2592" s="106" t="s">
        <v>6719</v>
      </c>
      <c r="E2592" s="106" t="s">
        <v>6363</v>
      </c>
      <c r="F2592" s="62">
        <v>5441.8660762392237</v>
      </c>
      <c r="G2592" s="62">
        <v>53.059924366587644</v>
      </c>
      <c r="H2592" s="62">
        <v>288745.00241835229</v>
      </c>
      <c r="I2592" s="127">
        <v>7309.5</v>
      </c>
      <c r="J2592" s="16">
        <v>5651.7634903344178</v>
      </c>
      <c r="K2592" s="17">
        <f>gp_need_index[[#This Row],[Normalised weighted population (base year)]]/gp_need_index[[#This Row],[Registered population (base year)]]</f>
        <v>0.77320794723776154</v>
      </c>
      <c r="L2592" s="113">
        <v>7377.2279261128424</v>
      </c>
      <c r="M2592" s="16">
        <v>5703.0229140002102</v>
      </c>
      <c r="N2592" s="17">
        <f>gp_need_index[[#This Row],[Normalised weighted population 2025/26]]/gp_need_index[[#This Row],[Registered population 2025/26]]</f>
        <v>0.7730577082773159</v>
      </c>
    </row>
    <row r="2593" spans="1:14" ht="13" x14ac:dyDescent="0.3">
      <c r="A2593" s="6" t="s">
        <v>3465</v>
      </c>
      <c r="B2593" s="1" t="s">
        <v>9127</v>
      </c>
      <c r="C2593" s="106" t="s">
        <v>6336</v>
      </c>
      <c r="D2593" s="106" t="s">
        <v>6719</v>
      </c>
      <c r="E2593" s="106" t="s">
        <v>6367</v>
      </c>
      <c r="F2593" s="62">
        <v>5431.6075980589558</v>
      </c>
      <c r="G2593" s="62">
        <v>112.69057182429974</v>
      </c>
      <c r="H2593" s="62">
        <v>612090.96615047497</v>
      </c>
      <c r="I2593" s="127">
        <v>12312.25</v>
      </c>
      <c r="J2593" s="16">
        <v>11980.790476991817</v>
      </c>
      <c r="K2593" s="17">
        <f>gp_need_index[[#This Row],[Normalised weighted population (base year)]]/gp_need_index[[#This Row],[Registered population (base year)]]</f>
        <v>0.97307888298173095</v>
      </c>
      <c r="L2593" s="113">
        <v>12427.671908572294</v>
      </c>
      <c r="M2593" s="16">
        <v>12089.451856039525</v>
      </c>
      <c r="N2593" s="17">
        <f>gp_need_index[[#This Row],[Normalised weighted population 2025/26]]/gp_need_index[[#This Row],[Registered population 2025/26]]</f>
        <v>0.97278492262903449</v>
      </c>
    </row>
    <row r="2594" spans="1:14" ht="13" x14ac:dyDescent="0.3">
      <c r="A2594" s="6" t="s">
        <v>3616</v>
      </c>
      <c r="B2594" s="1" t="s">
        <v>9128</v>
      </c>
      <c r="C2594" s="106" t="s">
        <v>6336</v>
      </c>
      <c r="D2594" s="106" t="s">
        <v>6719</v>
      </c>
      <c r="E2594" s="106" t="s">
        <v>6363</v>
      </c>
      <c r="F2594" s="62">
        <v>5394.0030116617245</v>
      </c>
      <c r="G2594" s="62">
        <v>142.28977138131845</v>
      </c>
      <c r="H2594" s="62">
        <v>767511.45535949001</v>
      </c>
      <c r="I2594" s="127">
        <v>13580.833333333332</v>
      </c>
      <c r="J2594" s="16">
        <v>15022.920519778649</v>
      </c>
      <c r="K2594" s="17">
        <f>gp_need_index[[#This Row],[Normalised weighted population (base year)]]/gp_need_index[[#This Row],[Registered population (base year)]]</f>
        <v>1.1061854711747181</v>
      </c>
      <c r="L2594" s="113">
        <v>13697.966110930018</v>
      </c>
      <c r="M2594" s="16">
        <v>15159.172903470539</v>
      </c>
      <c r="N2594" s="17">
        <f>gp_need_index[[#This Row],[Normalised weighted population 2025/26]]/gp_need_index[[#This Row],[Registered population 2025/26]]</f>
        <v>1.1066732667249468</v>
      </c>
    </row>
    <row r="2595" spans="1:14" ht="13" x14ac:dyDescent="0.3">
      <c r="A2595" s="6" t="s">
        <v>3604</v>
      </c>
      <c r="B2595" s="1" t="s">
        <v>9129</v>
      </c>
      <c r="C2595" s="106" t="s">
        <v>6336</v>
      </c>
      <c r="D2595" s="106" t="s">
        <v>6719</v>
      </c>
      <c r="E2595" s="106" t="s">
        <v>6363</v>
      </c>
      <c r="F2595" s="62">
        <v>5336.5210222516744</v>
      </c>
      <c r="G2595" s="62">
        <v>125.68276888039813</v>
      </c>
      <c r="H2595" s="62">
        <v>670708.73826504312</v>
      </c>
      <c r="I2595" s="127">
        <v>12187.999999999998</v>
      </c>
      <c r="J2595" s="16">
        <v>13128.148116248409</v>
      </c>
      <c r="K2595" s="17">
        <f>gp_need_index[[#This Row],[Normalised weighted population (base year)]]/gp_need_index[[#This Row],[Registered population (base year)]]</f>
        <v>1.0771371936534633</v>
      </c>
      <c r="L2595" s="113">
        <v>12297.172051408372</v>
      </c>
      <c r="M2595" s="16">
        <v>13247.215608614093</v>
      </c>
      <c r="N2595" s="17">
        <f>gp_need_index[[#This Row],[Normalised weighted population 2025/26]]/gp_need_index[[#This Row],[Registered population 2025/26]]</f>
        <v>1.0772570761175058</v>
      </c>
    </row>
    <row r="2596" spans="1:14" ht="13" x14ac:dyDescent="0.3">
      <c r="A2596" s="6" t="s">
        <v>3466</v>
      </c>
      <c r="B2596" s="1" t="s">
        <v>9130</v>
      </c>
      <c r="C2596" s="106" t="s">
        <v>6336</v>
      </c>
      <c r="D2596" s="106" t="s">
        <v>6719</v>
      </c>
      <c r="E2596" s="106" t="s">
        <v>6367</v>
      </c>
      <c r="F2596" s="62">
        <v>5346.7287216886471</v>
      </c>
      <c r="G2596" s="62">
        <v>86.894599290372909</v>
      </c>
      <c r="H2596" s="62">
        <v>464601.84978546278</v>
      </c>
      <c r="I2596" s="127">
        <v>9775.9166666666679</v>
      </c>
      <c r="J2596" s="16">
        <v>9093.9055227520712</v>
      </c>
      <c r="K2596" s="17">
        <f>gp_need_index[[#This Row],[Normalised weighted population (base year)]]/gp_need_index[[#This Row],[Registered population (base year)]]</f>
        <v>0.93023558125857631</v>
      </c>
      <c r="L2596" s="113">
        <v>9866.8482471143834</v>
      </c>
      <c r="M2596" s="16">
        <v>9176.3839132163284</v>
      </c>
      <c r="N2596" s="17">
        <f>gp_need_index[[#This Row],[Normalised weighted population 2025/26]]/gp_need_index[[#This Row],[Registered population 2025/26]]</f>
        <v>0.9300217945380902</v>
      </c>
    </row>
    <row r="2597" spans="1:14" ht="13" x14ac:dyDescent="0.3">
      <c r="A2597" s="6" t="s">
        <v>3489</v>
      </c>
      <c r="B2597" s="1" t="s">
        <v>9131</v>
      </c>
      <c r="C2597" s="106" t="s">
        <v>6336</v>
      </c>
      <c r="D2597" s="106" t="s">
        <v>6719</v>
      </c>
      <c r="E2597" s="106" t="s">
        <v>6367</v>
      </c>
      <c r="F2597" s="62">
        <v>5279.7376279159334</v>
      </c>
      <c r="G2597" s="62">
        <v>172.85555925740928</v>
      </c>
      <c r="H2597" s="62">
        <v>912632.00040579611</v>
      </c>
      <c r="I2597" s="127">
        <v>21255.416666666672</v>
      </c>
      <c r="J2597" s="16">
        <v>17863.444135151232</v>
      </c>
      <c r="K2597" s="17">
        <f>gp_need_index[[#This Row],[Normalised weighted population (base year)]]/gp_need_index[[#This Row],[Registered population (base year)]]</f>
        <v>0.84041844087512885</v>
      </c>
      <c r="L2597" s="113">
        <v>21455.415250042221</v>
      </c>
      <c r="M2597" s="16">
        <v>18025.459027073004</v>
      </c>
      <c r="N2597" s="17">
        <f>gp_need_index[[#This Row],[Normalised weighted population 2025/26]]/gp_need_index[[#This Row],[Registered population 2025/26]]</f>
        <v>0.84013564021034426</v>
      </c>
    </row>
    <row r="2598" spans="1:14" ht="13" x14ac:dyDescent="0.3">
      <c r="A2598" s="6" t="s">
        <v>3620</v>
      </c>
      <c r="B2598" s="1" t="s">
        <v>9132</v>
      </c>
      <c r="C2598" s="106" t="s">
        <v>6336</v>
      </c>
      <c r="D2598" s="106" t="s">
        <v>6719</v>
      </c>
      <c r="E2598" s="106" t="s">
        <v>6363</v>
      </c>
      <c r="F2598" s="62">
        <v>5325.0151918472784</v>
      </c>
      <c r="G2598" s="62">
        <v>107.37911220285028</v>
      </c>
      <c r="H2598" s="62">
        <v>571795.40376725118</v>
      </c>
      <c r="I2598" s="127">
        <v>7686.166666666667</v>
      </c>
      <c r="J2598" s="16">
        <v>11192.063446592754</v>
      </c>
      <c r="K2598" s="17">
        <f>gp_need_index[[#This Row],[Normalised weighted population (base year)]]/gp_need_index[[#This Row],[Registered population (base year)]]</f>
        <v>1.4561307257531175</v>
      </c>
      <c r="L2598" s="113">
        <v>7756.6187151265531</v>
      </c>
      <c r="M2598" s="16">
        <v>11293.57136051811</v>
      </c>
      <c r="N2598" s="17">
        <f>gp_need_index[[#This Row],[Normalised weighted population 2025/26]]/gp_need_index[[#This Row],[Registered population 2025/26]]</f>
        <v>1.4559915570548772</v>
      </c>
    </row>
    <row r="2599" spans="1:14" ht="13" x14ac:dyDescent="0.3">
      <c r="A2599" s="6" t="s">
        <v>3471</v>
      </c>
      <c r="B2599" s="1" t="s">
        <v>9133</v>
      </c>
      <c r="C2599" s="106" t="s">
        <v>6336</v>
      </c>
      <c r="D2599" s="106" t="s">
        <v>6719</v>
      </c>
      <c r="E2599" s="106" t="s">
        <v>6367</v>
      </c>
      <c r="F2599" s="62">
        <v>5394.5383142248374</v>
      </c>
      <c r="G2599" s="62">
        <v>100.60475955748252</v>
      </c>
      <c r="H2599" s="62">
        <v>542716.23002621683</v>
      </c>
      <c r="I2599" s="127">
        <v>11523</v>
      </c>
      <c r="J2599" s="16">
        <v>10622.880911476354</v>
      </c>
      <c r="K2599" s="17">
        <f>gp_need_index[[#This Row],[Normalised weighted population (base year)]]/gp_need_index[[#This Row],[Registered population (base year)]]</f>
        <v>0.92188500490118486</v>
      </c>
      <c r="L2599" s="113">
        <v>11629.314525982969</v>
      </c>
      <c r="M2599" s="16">
        <v>10719.226548395496</v>
      </c>
      <c r="N2599" s="17">
        <f>gp_need_index[[#This Row],[Normalised weighted population 2025/26]]/gp_need_index[[#This Row],[Registered population 2025/26]]</f>
        <v>0.92174190700973002</v>
      </c>
    </row>
    <row r="2600" spans="1:14" ht="13" x14ac:dyDescent="0.3">
      <c r="A2600" s="6" t="s">
        <v>3462</v>
      </c>
      <c r="B2600" s="1" t="s">
        <v>9134</v>
      </c>
      <c r="C2600" s="106" t="s">
        <v>6336</v>
      </c>
      <c r="D2600" s="106" t="s">
        <v>6719</v>
      </c>
      <c r="E2600" s="106" t="s">
        <v>6367</v>
      </c>
      <c r="F2600" s="62">
        <v>5288.3462533010561</v>
      </c>
      <c r="G2600" s="62">
        <v>94.194937325736049</v>
      </c>
      <c r="H2600" s="62">
        <v>498135.44388648402</v>
      </c>
      <c r="I2600" s="127">
        <v>7147.1666666666661</v>
      </c>
      <c r="J2600" s="16">
        <v>9750.2768581951386</v>
      </c>
      <c r="K2600" s="17">
        <f>gp_need_index[[#This Row],[Normalised weighted population (base year)]]/gp_need_index[[#This Row],[Registered population (base year)]]</f>
        <v>1.3642156833516974</v>
      </c>
      <c r="L2600" s="113">
        <v>7204.0283362095588</v>
      </c>
      <c r="M2600" s="16">
        <v>9838.7082961326487</v>
      </c>
      <c r="N2600" s="17">
        <f>gp_need_index[[#This Row],[Normalised weighted population 2025/26]]/gp_need_index[[#This Row],[Registered population 2025/26]]</f>
        <v>1.3657231533474703</v>
      </c>
    </row>
    <row r="2601" spans="1:14" ht="13" x14ac:dyDescent="0.3">
      <c r="A2601" s="6" t="s">
        <v>3464</v>
      </c>
      <c r="B2601" s="1" t="s">
        <v>9135</v>
      </c>
      <c r="C2601" s="106" t="s">
        <v>6336</v>
      </c>
      <c r="D2601" s="106" t="s">
        <v>6719</v>
      </c>
      <c r="E2601" s="106" t="s">
        <v>6367</v>
      </c>
      <c r="F2601" s="62">
        <v>5497.0589146205357</v>
      </c>
      <c r="G2601" s="62"/>
      <c r="H2601" s="62"/>
      <c r="I2601" s="127">
        <v>8.3333333333333329E-2</v>
      </c>
      <c r="J2601" s="16"/>
      <c r="K2601" s="17">
        <f>gp_need_index[[#This Row],[Normalised weighted population (base year)]]/gp_need_index[[#This Row],[Registered population (base year)]]</f>
        <v>0</v>
      </c>
      <c r="L2601" s="113">
        <v>8.3878052154665553E-2</v>
      </c>
      <c r="M2601" s="16"/>
      <c r="N2601" s="17">
        <f>gp_need_index[[#This Row],[Normalised weighted population 2025/26]]/gp_need_index[[#This Row],[Registered population 2025/26]]</f>
        <v>0</v>
      </c>
    </row>
    <row r="2602" spans="1:14" ht="13" x14ac:dyDescent="0.3">
      <c r="A2602" s="6" t="s">
        <v>3463</v>
      </c>
      <c r="B2602" s="1" t="s">
        <v>12544</v>
      </c>
      <c r="C2602" s="106" t="s">
        <v>6336</v>
      </c>
      <c r="D2602" s="106" t="s">
        <v>6719</v>
      </c>
      <c r="E2602" s="106" t="s">
        <v>6367</v>
      </c>
      <c r="F2602" s="62">
        <v>5314.5827448918271</v>
      </c>
      <c r="G2602" s="62">
        <v>88.863263218386379</v>
      </c>
      <c r="H2602" s="62">
        <v>472271.16535521683</v>
      </c>
      <c r="I2602" s="127">
        <v>6772.5</v>
      </c>
      <c r="J2602" s="16">
        <v>9244.0212212748393</v>
      </c>
      <c r="K2602" s="17">
        <f>gp_need_index[[#This Row],[Normalised weighted population (base year)]]/gp_need_index[[#This Row],[Registered population (base year)]]</f>
        <v>1.3649348425654986</v>
      </c>
      <c r="L2602" s="113">
        <v>6829.4675504753413</v>
      </c>
      <c r="M2602" s="16">
        <v>9327.86110611207</v>
      </c>
      <c r="N2602" s="17">
        <f>gp_need_index[[#This Row],[Normalised weighted population 2025/26]]/gp_need_index[[#This Row],[Registered population 2025/26]]</f>
        <v>1.3658255255144798</v>
      </c>
    </row>
    <row r="2603" spans="1:14" ht="13" x14ac:dyDescent="0.3">
      <c r="A2603" s="6" t="s">
        <v>3607</v>
      </c>
      <c r="B2603" s="1" t="s">
        <v>9136</v>
      </c>
      <c r="C2603" s="106" t="s">
        <v>6336</v>
      </c>
      <c r="D2603" s="106" t="s">
        <v>6719</v>
      </c>
      <c r="E2603" s="106" t="s">
        <v>6363</v>
      </c>
      <c r="F2603" s="62">
        <v>5298.8863807091348</v>
      </c>
      <c r="G2603" s="62">
        <v>145.68216542345232</v>
      </c>
      <c r="H2603" s="62">
        <v>771953.24227454676</v>
      </c>
      <c r="I2603" s="127">
        <v>10499.583333333332</v>
      </c>
      <c r="J2603" s="16">
        <v>15109.862038794068</v>
      </c>
      <c r="K2603" s="17">
        <f>gp_need_index[[#This Row],[Normalised weighted population (base year)]]/gp_need_index[[#This Row],[Registered population (base year)]]</f>
        <v>1.4390915866941454</v>
      </c>
      <c r="L2603" s="113">
        <v>10591.227035498301</v>
      </c>
      <c r="M2603" s="16">
        <v>15246.902950202128</v>
      </c>
      <c r="N2603" s="17">
        <f>gp_need_index[[#This Row],[Normalised weighted population 2025/26]]/gp_need_index[[#This Row],[Registered population 2025/26]]</f>
        <v>1.4395785208927667</v>
      </c>
    </row>
    <row r="2604" spans="1:14" ht="13" x14ac:dyDescent="0.3">
      <c r="A2604" s="6" t="s">
        <v>3480</v>
      </c>
      <c r="B2604" s="1" t="s">
        <v>9137</v>
      </c>
      <c r="C2604" s="106" t="s">
        <v>6336</v>
      </c>
      <c r="D2604" s="106" t="s">
        <v>6719</v>
      </c>
      <c r="E2604" s="106" t="s">
        <v>6367</v>
      </c>
      <c r="F2604" s="62">
        <v>5448.800337357955</v>
      </c>
      <c r="G2604" s="62">
        <v>68.076692394497428</v>
      </c>
      <c r="H2604" s="62">
        <v>370936.30448535131</v>
      </c>
      <c r="I2604" s="127">
        <v>6543.25</v>
      </c>
      <c r="J2604" s="16">
        <v>7260.5386945967521</v>
      </c>
      <c r="K2604" s="17">
        <f>gp_need_index[[#This Row],[Normalised weighted population (base year)]]/gp_need_index[[#This Row],[Registered population (base year)]]</f>
        <v>1.1096226943180763</v>
      </c>
      <c r="L2604" s="113">
        <v>6602.6703693455365</v>
      </c>
      <c r="M2604" s="16">
        <v>7326.3891198002657</v>
      </c>
      <c r="N2604" s="17">
        <f>gp_need_index[[#This Row],[Normalised weighted population 2025/26]]/gp_need_index[[#This Row],[Registered population 2025/26]]</f>
        <v>1.1096100077651558</v>
      </c>
    </row>
    <row r="2605" spans="1:14" ht="13" x14ac:dyDescent="0.3">
      <c r="A2605" s="6" t="s">
        <v>3626</v>
      </c>
      <c r="B2605" s="1" t="s">
        <v>9138</v>
      </c>
      <c r="C2605" s="106" t="s">
        <v>6336</v>
      </c>
      <c r="D2605" s="106" t="s">
        <v>6719</v>
      </c>
      <c r="E2605" s="106" t="s">
        <v>6363</v>
      </c>
      <c r="F2605" s="62">
        <v>5395.7577097039475</v>
      </c>
      <c r="G2605" s="62">
        <v>41.811519179043295</v>
      </c>
      <c r="H2605" s="62">
        <v>225604.82696475732</v>
      </c>
      <c r="I2605" s="127">
        <v>5554.5833333333339</v>
      </c>
      <c r="J2605" s="16">
        <v>4415.8863828064914</v>
      </c>
      <c r="K2605" s="17">
        <f>gp_need_index[[#This Row],[Normalised weighted population (base year)]]/gp_need_index[[#This Row],[Registered population (base year)]]</f>
        <v>0.7949986736730611</v>
      </c>
      <c r="L2605" s="113">
        <v>5605.7557631855698</v>
      </c>
      <c r="M2605" s="16">
        <v>4455.9368540166524</v>
      </c>
      <c r="N2605" s="17">
        <f>gp_need_index[[#This Row],[Normalised weighted population 2025/26]]/gp_need_index[[#This Row],[Registered population 2025/26]]</f>
        <v>0.79488601399296199</v>
      </c>
    </row>
    <row r="2606" spans="1:14" ht="13" x14ac:dyDescent="0.3">
      <c r="A2606" s="6" t="s">
        <v>3597</v>
      </c>
      <c r="B2606" s="1" t="s">
        <v>9139</v>
      </c>
      <c r="C2606" s="106" t="s">
        <v>6336</v>
      </c>
      <c r="D2606" s="106" t="s">
        <v>6719</v>
      </c>
      <c r="E2606" s="106" t="s">
        <v>6363</v>
      </c>
      <c r="F2606" s="62">
        <v>5519.067701256793</v>
      </c>
      <c r="G2606" s="62">
        <v>17.137587907383853</v>
      </c>
      <c r="H2606" s="62">
        <v>94583.507897091215</v>
      </c>
      <c r="I2606" s="127">
        <v>2938.4999999999995</v>
      </c>
      <c r="J2606" s="16">
        <v>1851.3346109659317</v>
      </c>
      <c r="K2606" s="17">
        <f>gp_need_index[[#This Row],[Normalised weighted population (base year)]]/gp_need_index[[#This Row],[Registered population (base year)]]</f>
        <v>0.63002709238248489</v>
      </c>
      <c r="L2606" s="113">
        <v>2965.2532322365523</v>
      </c>
      <c r="M2606" s="16">
        <v>1868.1255374321474</v>
      </c>
      <c r="N2606" s="17">
        <f>gp_need_index[[#This Row],[Normalised weighted population 2025/26]]/gp_need_index[[#This Row],[Registered population 2025/26]]</f>
        <v>0.63000539620796814</v>
      </c>
    </row>
    <row r="2607" spans="1:14" ht="13" x14ac:dyDescent="0.3">
      <c r="A2607" s="6" t="s">
        <v>3612</v>
      </c>
      <c r="B2607" s="1" t="s">
        <v>9140</v>
      </c>
      <c r="C2607" s="106" t="s">
        <v>6336</v>
      </c>
      <c r="D2607" s="106" t="s">
        <v>6719</v>
      </c>
      <c r="E2607" s="106" t="s">
        <v>6363</v>
      </c>
      <c r="F2607" s="62">
        <v>5388.4511366382085</v>
      </c>
      <c r="G2607" s="62">
        <v>142.36941313994481</v>
      </c>
      <c r="H2607" s="62">
        <v>767150.6260564503</v>
      </c>
      <c r="I2607" s="127">
        <v>16417.833333333332</v>
      </c>
      <c r="J2607" s="16">
        <v>15015.857810938382</v>
      </c>
      <c r="K2607" s="17">
        <f>gp_need_index[[#This Row],[Normalised weighted population (base year)]]/gp_need_index[[#This Row],[Registered population (base year)]]</f>
        <v>0.9146065443636523</v>
      </c>
      <c r="L2607" s="113">
        <v>16558.144935437926</v>
      </c>
      <c r="M2607" s="16">
        <v>15152.04613844935</v>
      </c>
      <c r="N2607" s="17">
        <f>gp_need_index[[#This Row],[Normalised weighted population 2025/26]]/gp_need_index[[#This Row],[Registered population 2025/26]]</f>
        <v>0.91508113967650884</v>
      </c>
    </row>
    <row r="2608" spans="1:14" ht="13" x14ac:dyDescent="0.3">
      <c r="A2608" s="6" t="s">
        <v>3624</v>
      </c>
      <c r="B2608" s="1" t="s">
        <v>9141</v>
      </c>
      <c r="C2608" s="106" t="s">
        <v>6336</v>
      </c>
      <c r="D2608" s="106" t="s">
        <v>6719</v>
      </c>
      <c r="E2608" s="106" t="s">
        <v>6363</v>
      </c>
      <c r="F2608" s="62">
        <v>5432.6617860536317</v>
      </c>
      <c r="G2608" s="62">
        <v>77.548792027113748</v>
      </c>
      <c r="H2608" s="62">
        <v>421296.35900032142</v>
      </c>
      <c r="I2608" s="127">
        <v>7058.4166666666679</v>
      </c>
      <c r="J2608" s="16">
        <v>8246.2635213301292</v>
      </c>
      <c r="K2608" s="17">
        <f>gp_need_index[[#This Row],[Normalised weighted population (base year)]]/gp_need_index[[#This Row],[Registered population (base year)]]</f>
        <v>1.1682880043442407</v>
      </c>
      <c r="L2608" s="113">
        <v>7124.7338008756151</v>
      </c>
      <c r="M2608" s="16">
        <v>8321.0541094753207</v>
      </c>
      <c r="N2608" s="17">
        <f>gp_need_index[[#This Row],[Normalised weighted population 2025/26]]/gp_need_index[[#This Row],[Registered population 2025/26]]</f>
        <v>1.1679108780811824</v>
      </c>
    </row>
    <row r="2609" spans="1:14" ht="13" x14ac:dyDescent="0.3">
      <c r="A2609" s="6" t="s">
        <v>3617</v>
      </c>
      <c r="B2609" s="1" t="s">
        <v>9142</v>
      </c>
      <c r="C2609" s="106" t="s">
        <v>6336</v>
      </c>
      <c r="D2609" s="106" t="s">
        <v>6719</v>
      </c>
      <c r="E2609" s="106" t="s">
        <v>6363</v>
      </c>
      <c r="F2609" s="62">
        <v>5583.930064808239</v>
      </c>
      <c r="G2609" s="62">
        <v>29.004911999742802</v>
      </c>
      <c r="H2609" s="62">
        <v>161961.40014248108</v>
      </c>
      <c r="I2609" s="127">
        <v>3141.75</v>
      </c>
      <c r="J2609" s="16">
        <v>3170.1588616327804</v>
      </c>
      <c r="K2609" s="17">
        <f>gp_need_index[[#This Row],[Normalised weighted population (base year)]]/gp_need_index[[#This Row],[Registered population (base year)]]</f>
        <v>1.009042368626651</v>
      </c>
      <c r="L2609" s="113">
        <v>3171.033236273498</v>
      </c>
      <c r="M2609" s="16">
        <v>3198.9110407454077</v>
      </c>
      <c r="N2609" s="17">
        <f>gp_need_index[[#This Row],[Normalised weighted population 2025/26]]/gp_need_index[[#This Row],[Registered population 2025/26]]</f>
        <v>1.0087913946006668</v>
      </c>
    </row>
    <row r="2610" spans="1:14" ht="13" x14ac:dyDescent="0.3">
      <c r="A2610" s="6" t="s">
        <v>3625</v>
      </c>
      <c r="B2610" s="1" t="s">
        <v>9143</v>
      </c>
      <c r="C2610" s="106" t="s">
        <v>6336</v>
      </c>
      <c r="D2610" s="106" t="s">
        <v>6719</v>
      </c>
      <c r="E2610" s="106" t="s">
        <v>6363</v>
      </c>
      <c r="F2610" s="62">
        <v>5325.7870828791183</v>
      </c>
      <c r="G2610" s="62">
        <v>178.77204174470486</v>
      </c>
      <c r="H2610" s="62">
        <v>952101.83070387563</v>
      </c>
      <c r="I2610" s="127">
        <v>18962.083333333332</v>
      </c>
      <c r="J2610" s="16">
        <v>18636.008660874788</v>
      </c>
      <c r="K2610" s="17">
        <f>gp_need_index[[#This Row],[Normalised weighted population (base year)]]/gp_need_index[[#This Row],[Registered population (base year)]]</f>
        <v>0.98280385827197903</v>
      </c>
      <c r="L2610" s="113">
        <v>19127.600551473621</v>
      </c>
      <c r="M2610" s="16">
        <v>18805.030429924547</v>
      </c>
      <c r="N2610" s="17">
        <f>gp_need_index[[#This Row],[Normalised weighted population 2025/26]]/gp_need_index[[#This Row],[Registered population 2025/26]]</f>
        <v>0.98313588154034182</v>
      </c>
    </row>
    <row r="2611" spans="1:14" ht="13" x14ac:dyDescent="0.3">
      <c r="A2611" s="6" t="s">
        <v>3595</v>
      </c>
      <c r="B2611" s="1" t="s">
        <v>9144</v>
      </c>
      <c r="C2611" s="106" t="s">
        <v>6336</v>
      </c>
      <c r="D2611" s="106" t="s">
        <v>6719</v>
      </c>
      <c r="E2611" s="106" t="s">
        <v>6358</v>
      </c>
      <c r="F2611" s="62">
        <v>5538.7388418692126</v>
      </c>
      <c r="G2611" s="62">
        <v>40.752740314756913</v>
      </c>
      <c r="H2611" s="62">
        <v>225718.78569395348</v>
      </c>
      <c r="I2611" s="127">
        <v>4773.3333333333339</v>
      </c>
      <c r="J2611" s="16">
        <v>4418.1169591963207</v>
      </c>
      <c r="K2611" s="17">
        <f>gp_need_index[[#This Row],[Normalised weighted population (base year)]]/gp_need_index[[#This Row],[Registered population (base year)]]</f>
        <v>0.92558316184280454</v>
      </c>
      <c r="L2611" s="113">
        <v>4817.0817509387889</v>
      </c>
      <c r="M2611" s="16">
        <v>4458.187660916903</v>
      </c>
      <c r="N2611" s="17">
        <f>gp_need_index[[#This Row],[Normalised weighted population 2025/26]]/gp_need_index[[#This Row],[Registered population 2025/26]]</f>
        <v>0.92549553680463448</v>
      </c>
    </row>
    <row r="2612" spans="1:14" ht="13" x14ac:dyDescent="0.3">
      <c r="A2612" s="6" t="s">
        <v>3601</v>
      </c>
      <c r="B2612" s="1" t="s">
        <v>9145</v>
      </c>
      <c r="C2612" s="106" t="s">
        <v>6336</v>
      </c>
      <c r="D2612" s="106" t="s">
        <v>6719</v>
      </c>
      <c r="E2612" s="106" t="s">
        <v>6363</v>
      </c>
      <c r="F2612" s="62">
        <v>5443.6363619290869</v>
      </c>
      <c r="G2612" s="62">
        <v>74.35599075638568</v>
      </c>
      <c r="H2612" s="62">
        <v>404766.97500872414</v>
      </c>
      <c r="I2612" s="127">
        <v>8263.25</v>
      </c>
      <c r="J2612" s="16">
        <v>7922.7248689586695</v>
      </c>
      <c r="K2612" s="17">
        <f>gp_need_index[[#This Row],[Normalised weighted population (base year)]]/gp_need_index[[#This Row],[Registered population (base year)]]</f>
        <v>0.9587904116369067</v>
      </c>
      <c r="L2612" s="113">
        <v>8335.5581752662019</v>
      </c>
      <c r="M2612" s="16">
        <v>7994.581080093476</v>
      </c>
      <c r="N2612" s="17">
        <f>gp_need_index[[#This Row],[Normalised weighted population 2025/26]]/gp_need_index[[#This Row],[Registered population 2025/26]]</f>
        <v>0.95909366979352451</v>
      </c>
    </row>
    <row r="2613" spans="1:14" ht="13" x14ac:dyDescent="0.3">
      <c r="A2613" s="6" t="s">
        <v>3600</v>
      </c>
      <c r="B2613" s="1" t="s">
        <v>9146</v>
      </c>
      <c r="C2613" s="106" t="s">
        <v>6336</v>
      </c>
      <c r="D2613" s="106" t="s">
        <v>6719</v>
      </c>
      <c r="E2613" s="106" t="s">
        <v>6363</v>
      </c>
      <c r="F2613" s="62">
        <v>5345.2453680169092</v>
      </c>
      <c r="G2613" s="62">
        <v>176.91280539602513</v>
      </c>
      <c r="H2613" s="62">
        <v>945642.35358598025</v>
      </c>
      <c r="I2613" s="127">
        <v>12334</v>
      </c>
      <c r="J2613" s="16">
        <v>18509.573790536575</v>
      </c>
      <c r="K2613" s="17">
        <f>gp_need_index[[#This Row],[Normalised weighted population (base year)]]/gp_need_index[[#This Row],[Registered population (base year)]]</f>
        <v>1.5006951346308233</v>
      </c>
      <c r="L2613" s="113">
        <v>12436.064043286508</v>
      </c>
      <c r="M2613" s="16">
        <v>18677.448841646725</v>
      </c>
      <c r="N2613" s="17">
        <f>gp_need_index[[#This Row],[Normalised weighted population 2025/26]]/gp_need_index[[#This Row],[Registered population 2025/26]]</f>
        <v>1.5018778269905719</v>
      </c>
    </row>
    <row r="2614" spans="1:14" ht="13" x14ac:dyDescent="0.3">
      <c r="A2614" s="6" t="s">
        <v>3481</v>
      </c>
      <c r="B2614" s="1" t="s">
        <v>9147</v>
      </c>
      <c r="C2614" s="106" t="s">
        <v>6336</v>
      </c>
      <c r="D2614" s="106" t="s">
        <v>6719</v>
      </c>
      <c r="E2614" s="106" t="s">
        <v>6367</v>
      </c>
      <c r="F2614" s="62">
        <v>5372.2557719983552</v>
      </c>
      <c r="G2614" s="62">
        <v>91.558850863660865</v>
      </c>
      <c r="H2614" s="62">
        <v>491877.56502983865</v>
      </c>
      <c r="I2614" s="127">
        <v>10022.833333333332</v>
      </c>
      <c r="J2614" s="16">
        <v>9627.7879806294568</v>
      </c>
      <c r="K2614" s="17">
        <f>gp_need_index[[#This Row],[Normalised weighted population (base year)]]/gp_need_index[[#This Row],[Registered population (base year)]]</f>
        <v>0.9605854612597361</v>
      </c>
      <c r="L2614" s="113">
        <v>10113.471194044041</v>
      </c>
      <c r="M2614" s="16">
        <v>9715.1084893357238</v>
      </c>
      <c r="N2614" s="17">
        <f>gp_need_index[[#This Row],[Normalised weighted population 2025/26]]/gp_need_index[[#This Row],[Registered population 2025/26]]</f>
        <v>0.96061068479209011</v>
      </c>
    </row>
    <row r="2615" spans="1:14" ht="13" x14ac:dyDescent="0.3">
      <c r="A2615" s="6" t="s">
        <v>3613</v>
      </c>
      <c r="B2615" s="1" t="s">
        <v>9148</v>
      </c>
      <c r="C2615" s="106" t="s">
        <v>6336</v>
      </c>
      <c r="D2615" s="106" t="s">
        <v>6719</v>
      </c>
      <c r="E2615" s="106" t="s">
        <v>6363</v>
      </c>
      <c r="F2615" s="62">
        <v>5375.137369791667</v>
      </c>
      <c r="G2615" s="62">
        <v>67.095771207070129</v>
      </c>
      <c r="H2615" s="62">
        <v>360648.98717011441</v>
      </c>
      <c r="I2615" s="127">
        <v>5756.9166666666661</v>
      </c>
      <c r="J2615" s="16">
        <v>7059.1794193581045</v>
      </c>
      <c r="K2615" s="17">
        <f>gp_need_index[[#This Row],[Normalised weighted population (base year)]]/gp_need_index[[#This Row],[Registered population (base year)]]</f>
        <v>1.2262083730048965</v>
      </c>
      <c r="L2615" s="113">
        <v>5804.4884173100136</v>
      </c>
      <c r="M2615" s="16">
        <v>7123.2035897269725</v>
      </c>
      <c r="N2615" s="17">
        <f>gp_need_index[[#This Row],[Normalised weighted population 2025/26]]/gp_need_index[[#This Row],[Registered population 2025/26]]</f>
        <v>1.2271888713713885</v>
      </c>
    </row>
    <row r="2616" spans="1:14" ht="13" x14ac:dyDescent="0.3">
      <c r="A2616" s="6" t="s">
        <v>3594</v>
      </c>
      <c r="B2616" s="1" t="s">
        <v>9149</v>
      </c>
      <c r="C2616" s="106" t="s">
        <v>6336</v>
      </c>
      <c r="D2616" s="106" t="s">
        <v>6719</v>
      </c>
      <c r="E2616" s="106" t="s">
        <v>6363</v>
      </c>
      <c r="F2616" s="62">
        <v>5444.5929687500002</v>
      </c>
      <c r="G2616" s="62">
        <v>44.383571892873093</v>
      </c>
      <c r="H2616" s="62">
        <v>241650.48345594699</v>
      </c>
      <c r="I2616" s="127">
        <v>4505.3333333333339</v>
      </c>
      <c r="J2616" s="16">
        <v>4729.9567728593765</v>
      </c>
      <c r="K2616" s="17">
        <f>gp_need_index[[#This Row],[Normalised weighted population (base year)]]/gp_need_index[[#This Row],[Registered population (base year)]]</f>
        <v>1.0498572298444901</v>
      </c>
      <c r="L2616" s="113">
        <v>4543.5257623339758</v>
      </c>
      <c r="M2616" s="16">
        <v>4772.85574741051</v>
      </c>
      <c r="N2616" s="17">
        <f>gp_need_index[[#This Row],[Normalised weighted population 2025/26]]/gp_need_index[[#This Row],[Registered population 2025/26]]</f>
        <v>1.050474014470808</v>
      </c>
    </row>
    <row r="2617" spans="1:14" ht="13" x14ac:dyDescent="0.3">
      <c r="A2617" s="6" t="s">
        <v>3488</v>
      </c>
      <c r="B2617" s="1" t="s">
        <v>9150</v>
      </c>
      <c r="C2617" s="106" t="s">
        <v>6336</v>
      </c>
      <c r="D2617" s="106" t="s">
        <v>6719</v>
      </c>
      <c r="E2617" s="106" t="s">
        <v>6367</v>
      </c>
      <c r="F2617" s="62">
        <v>5461.1345353036559</v>
      </c>
      <c r="G2617" s="62">
        <v>61.07573617507628</v>
      </c>
      <c r="H2617" s="62">
        <v>333542.8120948039</v>
      </c>
      <c r="I2617" s="127">
        <v>6773.3333333333339</v>
      </c>
      <c r="J2617" s="16">
        <v>6528.615463721947</v>
      </c>
      <c r="K2617" s="17">
        <f>gp_need_index[[#This Row],[Normalised weighted population (base year)]]/gp_need_index[[#This Row],[Registered population (base year)]]</f>
        <v>0.96387039326603541</v>
      </c>
      <c r="L2617" s="113">
        <v>6834.5419598622639</v>
      </c>
      <c r="M2617" s="16">
        <v>6587.8276134480084</v>
      </c>
      <c r="N2617" s="17">
        <f>gp_need_index[[#This Row],[Normalised weighted population 2025/26]]/gp_need_index[[#This Row],[Registered population 2025/26]]</f>
        <v>0.96390184625931719</v>
      </c>
    </row>
    <row r="2618" spans="1:14" ht="13" x14ac:dyDescent="0.3">
      <c r="A2618" s="6" t="s">
        <v>3623</v>
      </c>
      <c r="B2618" s="1" t="s">
        <v>12545</v>
      </c>
      <c r="C2618" s="106" t="s">
        <v>6336</v>
      </c>
      <c r="D2618" s="106" t="s">
        <v>6719</v>
      </c>
      <c r="E2618" s="106" t="s">
        <v>6363</v>
      </c>
      <c r="F2618" s="62">
        <v>5320.1735107421873</v>
      </c>
      <c r="G2618" s="62">
        <v>57.513430912543413</v>
      </c>
      <c r="H2618" s="62">
        <v>305981.43165281432</v>
      </c>
      <c r="I2618" s="127">
        <v>4917.5833333333348</v>
      </c>
      <c r="J2618" s="16">
        <v>5989.1415250542104</v>
      </c>
      <c r="K2618" s="17">
        <f>gp_need_index[[#This Row],[Normalised weighted population (base year)]]/gp_need_index[[#This Row],[Registered population (base year)]]</f>
        <v>1.2179034129340378</v>
      </c>
      <c r="L2618" s="113">
        <v>4960.5395510306762</v>
      </c>
      <c r="M2618" s="16">
        <v>6043.4608438565929</v>
      </c>
      <c r="N2618" s="17">
        <f>gp_need_index[[#This Row],[Normalised weighted population 2025/26]]/gp_need_index[[#This Row],[Registered population 2025/26]]</f>
        <v>1.2183071582608211</v>
      </c>
    </row>
    <row r="2619" spans="1:14" ht="13" x14ac:dyDescent="0.3">
      <c r="A2619" s="6" t="s">
        <v>3473</v>
      </c>
      <c r="B2619" s="1" t="s">
        <v>12546</v>
      </c>
      <c r="C2619" s="106" t="s">
        <v>6336</v>
      </c>
      <c r="D2619" s="106" t="s">
        <v>6719</v>
      </c>
      <c r="E2619" s="106" t="s">
        <v>6367</v>
      </c>
      <c r="F2619" s="62">
        <v>5341.8789865154113</v>
      </c>
      <c r="G2619" s="62">
        <v>115.69271766725981</v>
      </c>
      <c r="H2619" s="62">
        <v>618016.49739959545</v>
      </c>
      <c r="I2619" s="127">
        <v>8905.5833333333321</v>
      </c>
      <c r="J2619" s="16">
        <v>12096.774133485005</v>
      </c>
      <c r="K2619" s="17">
        <f>gp_need_index[[#This Row],[Normalised weighted population (base year)]]/gp_need_index[[#This Row],[Registered population (base year)]]</f>
        <v>1.3583359652822675</v>
      </c>
      <c r="L2619" s="113">
        <v>8980.6495937368381</v>
      </c>
      <c r="M2619" s="16">
        <v>12206.487441792784</v>
      </c>
      <c r="N2619" s="17">
        <f>gp_need_index[[#This Row],[Normalised weighted population 2025/26]]/gp_need_index[[#This Row],[Registered population 2025/26]]</f>
        <v>1.3591987210263348</v>
      </c>
    </row>
    <row r="2620" spans="1:14" ht="13" x14ac:dyDescent="0.3">
      <c r="A2620" s="6" t="s">
        <v>3621</v>
      </c>
      <c r="B2620" s="1" t="s">
        <v>9151</v>
      </c>
      <c r="C2620" s="106" t="s">
        <v>6336</v>
      </c>
      <c r="D2620" s="106" t="s">
        <v>6719</v>
      </c>
      <c r="E2620" s="106" t="s">
        <v>6363</v>
      </c>
      <c r="F2620" s="62">
        <v>5370.521569293478</v>
      </c>
      <c r="G2620" s="62">
        <v>66.937987637439733</v>
      </c>
      <c r="H2620" s="62">
        <v>359491.90641197027</v>
      </c>
      <c r="I2620" s="127">
        <v>6768.25</v>
      </c>
      <c r="J2620" s="16">
        <v>7036.5312463006439</v>
      </c>
      <c r="K2620" s="17">
        <f>gp_need_index[[#This Row],[Normalised weighted population (base year)]]/gp_need_index[[#This Row],[Registered population (base year)]]</f>
        <v>1.0396381998745088</v>
      </c>
      <c r="L2620" s="113">
        <v>6826.5250619845692</v>
      </c>
      <c r="M2620" s="16">
        <v>7100.3500060397164</v>
      </c>
      <c r="N2620" s="17">
        <f>gp_need_index[[#This Row],[Normalised weighted population 2025/26]]/gp_need_index[[#This Row],[Registered population 2025/26]]</f>
        <v>1.0401119078255523</v>
      </c>
    </row>
    <row r="2621" spans="1:14" ht="13" x14ac:dyDescent="0.3">
      <c r="A2621" s="6" t="s">
        <v>3470</v>
      </c>
      <c r="B2621" s="1" t="s">
        <v>9152</v>
      </c>
      <c r="C2621" s="106" t="s">
        <v>6336</v>
      </c>
      <c r="D2621" s="106" t="s">
        <v>6719</v>
      </c>
      <c r="E2621" s="106" t="s">
        <v>6367</v>
      </c>
      <c r="F2621" s="62">
        <v>5391.4533612651212</v>
      </c>
      <c r="G2621" s="62">
        <v>80.260685097226173</v>
      </c>
      <c r="H2621" s="62">
        <v>432721.74044488149</v>
      </c>
      <c r="I2621" s="127">
        <v>8794.6666666666679</v>
      </c>
      <c r="J2621" s="16">
        <v>8469.8987467736188</v>
      </c>
      <c r="K2621" s="17">
        <f>gp_need_index[[#This Row],[Normalised weighted population (base year)]]/gp_need_index[[#This Row],[Registered population (base year)]]</f>
        <v>0.9630721740570366</v>
      </c>
      <c r="L2621" s="113">
        <v>8874.3165071689782</v>
      </c>
      <c r="M2621" s="16">
        <v>8546.7176244583861</v>
      </c>
      <c r="N2621" s="17">
        <f>gp_need_index[[#This Row],[Normalised weighted population 2025/26]]/gp_need_index[[#This Row],[Registered population 2025/26]]</f>
        <v>0.96308460686003861</v>
      </c>
    </row>
    <row r="2622" spans="1:14" ht="13" x14ac:dyDescent="0.3">
      <c r="A2622" s="6" t="s">
        <v>3484</v>
      </c>
      <c r="B2622" s="1" t="s">
        <v>9153</v>
      </c>
      <c r="C2622" s="106" t="s">
        <v>6336</v>
      </c>
      <c r="D2622" s="106" t="s">
        <v>6719</v>
      </c>
      <c r="E2622" s="106" t="s">
        <v>6367</v>
      </c>
      <c r="F2622" s="62">
        <v>5402.1081491023933</v>
      </c>
      <c r="G2622" s="62">
        <v>70.247071273776356</v>
      </c>
      <c r="H2622" s="62">
        <v>379482.27617864392</v>
      </c>
      <c r="I2622" s="127">
        <v>5799.5833333333339</v>
      </c>
      <c r="J2622" s="16">
        <v>7427.8136617859773</v>
      </c>
      <c r="K2622" s="17">
        <f>gp_need_index[[#This Row],[Normalised weighted population (base year)]]/gp_need_index[[#This Row],[Registered population (base year)]]</f>
        <v>1.2807495357630825</v>
      </c>
      <c r="L2622" s="113">
        <v>5850.2842893723155</v>
      </c>
      <c r="M2622" s="16">
        <v>7495.1812096409421</v>
      </c>
      <c r="N2622" s="17">
        <f>gp_need_index[[#This Row],[Normalised weighted population 2025/26]]/gp_need_index[[#This Row],[Registered population 2025/26]]</f>
        <v>1.2811652970876581</v>
      </c>
    </row>
    <row r="2623" spans="1:14" ht="13" x14ac:dyDescent="0.3">
      <c r="A2623" s="6" t="s">
        <v>3467</v>
      </c>
      <c r="B2623" s="1" t="s">
        <v>9154</v>
      </c>
      <c r="C2623" s="106" t="s">
        <v>6336</v>
      </c>
      <c r="D2623" s="106" t="s">
        <v>6719</v>
      </c>
      <c r="E2623" s="106" t="s">
        <v>6367</v>
      </c>
      <c r="F2623" s="62">
        <v>5633.7436009457233</v>
      </c>
      <c r="G2623" s="62">
        <v>56.244622963969178</v>
      </c>
      <c r="H2623" s="62">
        <v>316867.78471086622</v>
      </c>
      <c r="I2623" s="127">
        <v>4610.6666666666661</v>
      </c>
      <c r="J2623" s="16">
        <v>6202.2260537597276</v>
      </c>
      <c r="K2623" s="17">
        <f>gp_need_index[[#This Row],[Normalised weighted population (base year)]]/gp_need_index[[#This Row],[Registered population (base year)]]</f>
        <v>1.3451907288374194</v>
      </c>
      <c r="L2623" s="113">
        <v>4652.7199050003192</v>
      </c>
      <c r="M2623" s="16">
        <v>6258.4779711487681</v>
      </c>
      <c r="N2623" s="17">
        <f>gp_need_index[[#This Row],[Normalised weighted population 2025/26]]/gp_need_index[[#This Row],[Registered population 2025/26]]</f>
        <v>1.3451224442766749</v>
      </c>
    </row>
    <row r="2624" spans="1:14" ht="13" x14ac:dyDescent="0.3">
      <c r="A2624" s="6" t="s">
        <v>3469</v>
      </c>
      <c r="B2624" s="1" t="s">
        <v>9155</v>
      </c>
      <c r="C2624" s="106" t="s">
        <v>6336</v>
      </c>
      <c r="D2624" s="106" t="s">
        <v>6719</v>
      </c>
      <c r="E2624" s="106" t="s">
        <v>6367</v>
      </c>
      <c r="F2624" s="62">
        <v>5328.9499023437502</v>
      </c>
      <c r="G2624" s="62">
        <v>39.139265784474972</v>
      </c>
      <c r="H2624" s="62">
        <v>208571.18657998397</v>
      </c>
      <c r="I2624" s="127">
        <v>3865</v>
      </c>
      <c r="J2624" s="16">
        <v>4082.4776448964039</v>
      </c>
      <c r="K2624" s="17">
        <f>gp_need_index[[#This Row],[Normalised weighted population (base year)]]/gp_need_index[[#This Row],[Registered population (base year)]]</f>
        <v>1.0562684721594835</v>
      </c>
      <c r="L2624" s="113">
        <v>3898.5579263415857</v>
      </c>
      <c r="M2624" s="16">
        <v>4119.5042210374186</v>
      </c>
      <c r="N2624" s="17">
        <f>gp_need_index[[#This Row],[Normalised weighted population 2025/26]]/gp_need_index[[#This Row],[Registered population 2025/26]]</f>
        <v>1.0566738519397016</v>
      </c>
    </row>
    <row r="2625" spans="1:14" ht="13" x14ac:dyDescent="0.3">
      <c r="A2625" s="6" t="s">
        <v>3622</v>
      </c>
      <c r="B2625" s="1" t="s">
        <v>12547</v>
      </c>
      <c r="C2625" s="106" t="s">
        <v>6336</v>
      </c>
      <c r="D2625" s="106" t="s">
        <v>6719</v>
      </c>
      <c r="E2625" s="106" t="s">
        <v>6363</v>
      </c>
      <c r="F2625" s="62">
        <v>5358.6370610255817</v>
      </c>
      <c r="G2625" s="62">
        <v>290.04536799704977</v>
      </c>
      <c r="H2625" s="62">
        <v>1554247.8583277941</v>
      </c>
      <c r="I2625" s="127">
        <v>22458.166666666664</v>
      </c>
      <c r="J2625" s="16">
        <v>30422.141429482872</v>
      </c>
      <c r="K2625" s="17">
        <f>gp_need_index[[#This Row],[Normalised weighted population (base year)]]/gp_need_index[[#This Row],[Registered population (base year)]]</f>
        <v>1.3546137528063085</v>
      </c>
      <c r="L2625" s="113">
        <v>22649.921617468193</v>
      </c>
      <c r="M2625" s="16">
        <v>30698.059103501157</v>
      </c>
      <c r="N2625" s="17">
        <f>gp_need_index[[#This Row],[Normalised weighted population 2025/26]]/gp_need_index[[#This Row],[Registered population 2025/26]]</f>
        <v>1.355327387968797</v>
      </c>
    </row>
    <row r="2626" spans="1:14" ht="13" x14ac:dyDescent="0.3">
      <c r="A2626" s="6" t="s">
        <v>3610</v>
      </c>
      <c r="B2626" s="1" t="s">
        <v>9156</v>
      </c>
      <c r="C2626" s="106" t="s">
        <v>6336</v>
      </c>
      <c r="D2626" s="106" t="s">
        <v>6719</v>
      </c>
      <c r="E2626" s="106" t="s">
        <v>6363</v>
      </c>
      <c r="F2626" s="62">
        <v>5253.996951941288</v>
      </c>
      <c r="G2626" s="62">
        <v>42.083325463531047</v>
      </c>
      <c r="H2626" s="62">
        <v>221105.6637129453</v>
      </c>
      <c r="I2626" s="127">
        <v>5469.083333333333</v>
      </c>
      <c r="J2626" s="16">
        <v>4327.8218054435092</v>
      </c>
      <c r="K2626" s="17">
        <f>gp_need_index[[#This Row],[Normalised weighted population (base year)]]/gp_need_index[[#This Row],[Registered population (base year)]]</f>
        <v>0.79132489700166253</v>
      </c>
      <c r="L2626" s="113">
        <v>5517.1807942163723</v>
      </c>
      <c r="M2626" s="16">
        <v>4367.0735632098549</v>
      </c>
      <c r="N2626" s="17">
        <f>gp_need_index[[#This Row],[Normalised weighted population 2025/26]]/gp_need_index[[#This Row],[Registered population 2025/26]]</f>
        <v>0.79154077527925715</v>
      </c>
    </row>
    <row r="2627" spans="1:14" ht="13" x14ac:dyDescent="0.3">
      <c r="A2627" s="6" t="s">
        <v>3474</v>
      </c>
      <c r="B2627" s="1" t="s">
        <v>9157</v>
      </c>
      <c r="C2627" s="106" t="s">
        <v>6336</v>
      </c>
      <c r="D2627" s="106" t="s">
        <v>6719</v>
      </c>
      <c r="E2627" s="106" t="s">
        <v>6367</v>
      </c>
      <c r="F2627" s="62">
        <v>5348.0731302897138</v>
      </c>
      <c r="G2627" s="62">
        <v>64.006347769576649</v>
      </c>
      <c r="H2627" s="62">
        <v>342310.62867445184</v>
      </c>
      <c r="I2627" s="127">
        <v>5525.5</v>
      </c>
      <c r="J2627" s="16">
        <v>6700.2327219247627</v>
      </c>
      <c r="K2627" s="17">
        <f>gp_need_index[[#This Row],[Normalised weighted population (base year)]]/gp_need_index[[#This Row],[Registered population (base year)]]</f>
        <v>1.2126020671296285</v>
      </c>
      <c r="L2627" s="113">
        <v>5572.3084888932481</v>
      </c>
      <c r="M2627" s="16">
        <v>6761.0013772904576</v>
      </c>
      <c r="N2627" s="17">
        <f>gp_need_index[[#This Row],[Normalised weighted population 2025/26]]/gp_need_index[[#This Row],[Registered population 2025/26]]</f>
        <v>1.2133214431265817</v>
      </c>
    </row>
    <row r="2628" spans="1:14" ht="13" x14ac:dyDescent="0.3">
      <c r="A2628" s="6" t="s">
        <v>3468</v>
      </c>
      <c r="B2628" s="1" t="s">
        <v>12548</v>
      </c>
      <c r="C2628" s="106" t="s">
        <v>6336</v>
      </c>
      <c r="D2628" s="106" t="s">
        <v>6719</v>
      </c>
      <c r="E2628" s="106" t="s">
        <v>6367</v>
      </c>
      <c r="F2628" s="62">
        <v>5409.61083984375</v>
      </c>
      <c r="G2628" s="62">
        <v>53.879842491031731</v>
      </c>
      <c r="H2628" s="62">
        <v>291468.97998855915</v>
      </c>
      <c r="I2628" s="127">
        <v>4360</v>
      </c>
      <c r="J2628" s="16">
        <v>5705.0813896949039</v>
      </c>
      <c r="K2628" s="17">
        <f>gp_need_index[[#This Row],[Normalised weighted population (base year)]]/gp_need_index[[#This Row],[Registered population (base year)]]</f>
        <v>1.3085049058933267</v>
      </c>
      <c r="L2628" s="113">
        <v>4393.6897817223316</v>
      </c>
      <c r="M2628" s="16">
        <v>5756.8243871685818</v>
      </c>
      <c r="N2628" s="17">
        <f>gp_need_index[[#This Row],[Normalised weighted population 2025/26]]/gp_need_index[[#This Row],[Registered population 2025/26]]</f>
        <v>1.3102482590183915</v>
      </c>
    </row>
    <row r="2629" spans="1:14" ht="13" x14ac:dyDescent="0.3">
      <c r="A2629" s="6" t="s">
        <v>3477</v>
      </c>
      <c r="B2629" s="1" t="s">
        <v>12549</v>
      </c>
      <c r="C2629" s="106" t="s">
        <v>6336</v>
      </c>
      <c r="D2629" s="106" t="s">
        <v>6719</v>
      </c>
      <c r="E2629" s="106" t="s">
        <v>6367</v>
      </c>
      <c r="F2629" s="62">
        <v>5382.70166015625</v>
      </c>
      <c r="G2629" s="62">
        <v>69.781695978793181</v>
      </c>
      <c r="H2629" s="62">
        <v>375614.05079356878</v>
      </c>
      <c r="I2629" s="127">
        <v>6487.666666666667</v>
      </c>
      <c r="J2629" s="16">
        <v>7352.0987755692558</v>
      </c>
      <c r="K2629" s="17">
        <f>gp_need_index[[#This Row],[Normalised weighted population (base year)]]/gp_need_index[[#This Row],[Registered population (base year)]]</f>
        <v>1.1332423740794209</v>
      </c>
      <c r="L2629" s="113">
        <v>6541.9714879256953</v>
      </c>
      <c r="M2629" s="16">
        <v>7418.7796171533328</v>
      </c>
      <c r="N2629" s="17">
        <f>gp_need_index[[#This Row],[Normalised weighted population 2025/26]]/gp_need_index[[#This Row],[Registered population 2025/26]]</f>
        <v>1.1340281184113892</v>
      </c>
    </row>
    <row r="2630" spans="1:14" ht="13" x14ac:dyDescent="0.3">
      <c r="A2630" s="6" t="s">
        <v>3482</v>
      </c>
      <c r="B2630" s="1" t="s">
        <v>9158</v>
      </c>
      <c r="C2630" s="106" t="s">
        <v>6336</v>
      </c>
      <c r="D2630" s="106" t="s">
        <v>6719</v>
      </c>
      <c r="E2630" s="106" t="s">
        <v>6367</v>
      </c>
      <c r="F2630" s="62">
        <v>5351.1269034692796</v>
      </c>
      <c r="G2630" s="62">
        <v>77.887361462701804</v>
      </c>
      <c r="H2630" s="62">
        <v>416785.1553633</v>
      </c>
      <c r="I2630" s="127">
        <v>8305.1666666666679</v>
      </c>
      <c r="J2630" s="16">
        <v>8157.9632709374291</v>
      </c>
      <c r="K2630" s="17">
        <f>gp_need_index[[#This Row],[Normalised weighted population (base year)]]/gp_need_index[[#This Row],[Registered population (base year)]]</f>
        <v>0.9822756843255116</v>
      </c>
      <c r="L2630" s="113">
        <v>8378.1082404614681</v>
      </c>
      <c r="M2630" s="16">
        <v>8231.9530081707908</v>
      </c>
      <c r="N2630" s="17">
        <f>gp_need_index[[#This Row],[Normalised weighted population 2025/26]]/gp_need_index[[#This Row],[Registered population 2025/26]]</f>
        <v>0.98255510336034679</v>
      </c>
    </row>
    <row r="2631" spans="1:14" ht="13" x14ac:dyDescent="0.3">
      <c r="A2631" s="6" t="s">
        <v>3605</v>
      </c>
      <c r="B2631" s="1" t="s">
        <v>9159</v>
      </c>
      <c r="C2631" s="106" t="s">
        <v>6336</v>
      </c>
      <c r="D2631" s="106" t="s">
        <v>6719</v>
      </c>
      <c r="E2631" s="106" t="s">
        <v>6363</v>
      </c>
      <c r="F2631" s="62">
        <v>5456.2824218750002</v>
      </c>
      <c r="G2631" s="62">
        <v>81.111989433979033</v>
      </c>
      <c r="H2631" s="62">
        <v>442569.92215193057</v>
      </c>
      <c r="I2631" s="127">
        <v>10931.25</v>
      </c>
      <c r="J2631" s="16">
        <v>8662.6625811323374</v>
      </c>
      <c r="K2631" s="17">
        <f>gp_need_index[[#This Row],[Normalised weighted population (base year)]]/gp_need_index[[#This Row],[Registered population (base year)]]</f>
        <v>0.79246770324824123</v>
      </c>
      <c r="L2631" s="113">
        <v>11021.720255428738</v>
      </c>
      <c r="M2631" s="16">
        <v>8741.2297561529249</v>
      </c>
      <c r="N2631" s="17">
        <f>gp_need_index[[#This Row],[Normalised weighted population 2025/26]]/gp_need_index[[#This Row],[Registered population 2025/26]]</f>
        <v>0.79309123744521104</v>
      </c>
    </row>
    <row r="2632" spans="1:14" ht="13" x14ac:dyDescent="0.3">
      <c r="A2632" s="6" t="s">
        <v>3615</v>
      </c>
      <c r="B2632" s="1" t="s">
        <v>9160</v>
      </c>
      <c r="C2632" s="106" t="s">
        <v>6336</v>
      </c>
      <c r="D2632" s="106" t="s">
        <v>6719</v>
      </c>
      <c r="E2632" s="106" t="s">
        <v>6363</v>
      </c>
      <c r="F2632" s="62">
        <v>5503.2189592633931</v>
      </c>
      <c r="G2632" s="62">
        <v>11.483788796677853</v>
      </c>
      <c r="H2632" s="62">
        <v>63197.804230054106</v>
      </c>
      <c r="I2632" s="127">
        <v>1860.1666666666667</v>
      </c>
      <c r="J2632" s="16">
        <v>1237.0051070155594</v>
      </c>
      <c r="K2632" s="17">
        <f>gp_need_index[[#This Row],[Normalised weighted population (base year)]]/gp_need_index[[#This Row],[Registered population (base year)]]</f>
        <v>0.66499692161037149</v>
      </c>
      <c r="L2632" s="113">
        <v>1877.7739964241816</v>
      </c>
      <c r="M2632" s="16">
        <v>1248.2242900131671</v>
      </c>
      <c r="N2632" s="17">
        <f>gp_need_index[[#This Row],[Normalised weighted population 2025/26]]/gp_need_index[[#This Row],[Registered population 2025/26]]</f>
        <v>0.66473616760597543</v>
      </c>
    </row>
    <row r="2633" spans="1:14" ht="13" x14ac:dyDescent="0.3">
      <c r="A2633" s="6" t="s">
        <v>3476</v>
      </c>
      <c r="B2633" s="1" t="s">
        <v>9161</v>
      </c>
      <c r="C2633" s="106" t="s">
        <v>6336</v>
      </c>
      <c r="D2633" s="106" t="s">
        <v>6719</v>
      </c>
      <c r="E2633" s="106" t="s">
        <v>6367</v>
      </c>
      <c r="F2633" s="62">
        <v>5309.5827807049418</v>
      </c>
      <c r="G2633" s="62">
        <v>96.289968865362383</v>
      </c>
      <c r="H2633" s="62">
        <v>511259.56064214307</v>
      </c>
      <c r="I2633" s="127">
        <v>8222.3333333333321</v>
      </c>
      <c r="J2633" s="16">
        <v>10007.162356822924</v>
      </c>
      <c r="K2633" s="17">
        <f>gp_need_index[[#This Row],[Normalised weighted population (base year)]]/gp_need_index[[#This Row],[Registered population (base year)]]</f>
        <v>1.2170708667640482</v>
      </c>
      <c r="L2633" s="113">
        <v>8293.254999842422</v>
      </c>
      <c r="M2633" s="16">
        <v>10097.923652092626</v>
      </c>
      <c r="N2633" s="17">
        <f>gp_need_index[[#This Row],[Normalised weighted population 2025/26]]/gp_need_index[[#This Row],[Registered population 2025/26]]</f>
        <v>1.2176067964007491</v>
      </c>
    </row>
    <row r="2634" spans="1:14" ht="13" x14ac:dyDescent="0.3">
      <c r="A2634" s="6" t="s">
        <v>3459</v>
      </c>
      <c r="B2634" s="1" t="s">
        <v>9162</v>
      </c>
      <c r="C2634" s="106" t="s">
        <v>6336</v>
      </c>
      <c r="D2634" s="106" t="s">
        <v>6719</v>
      </c>
      <c r="E2634" s="106" t="s">
        <v>6367</v>
      </c>
      <c r="F2634" s="62">
        <v>5344.8341642680925</v>
      </c>
      <c r="G2634" s="62">
        <v>158.00807628931025</v>
      </c>
      <c r="H2634" s="62">
        <v>844526.96438138455</v>
      </c>
      <c r="I2634" s="127">
        <v>12986.5</v>
      </c>
      <c r="J2634" s="16">
        <v>16530.387102520788</v>
      </c>
      <c r="K2634" s="17">
        <f>gp_need_index[[#This Row],[Normalised weighted population (base year)]]/gp_need_index[[#This Row],[Registered population (base year)]]</f>
        <v>1.2728900860524999</v>
      </c>
      <c r="L2634" s="113">
        <v>13097.511512386052</v>
      </c>
      <c r="M2634" s="16">
        <v>16680.311655679598</v>
      </c>
      <c r="N2634" s="17">
        <f>gp_need_index[[#This Row],[Normalised weighted population 2025/26]]/gp_need_index[[#This Row],[Registered population 2025/26]]</f>
        <v>1.2735481575950793</v>
      </c>
    </row>
    <row r="2635" spans="1:14" ht="13" x14ac:dyDescent="0.3">
      <c r="A2635" s="6" t="s">
        <v>3593</v>
      </c>
      <c r="B2635" s="1" t="s">
        <v>9163</v>
      </c>
      <c r="C2635" s="106" t="s">
        <v>6336</v>
      </c>
      <c r="D2635" s="106" t="s">
        <v>6719</v>
      </c>
      <c r="E2635" s="106" t="s">
        <v>6363</v>
      </c>
      <c r="F2635" s="62">
        <v>5392.7082498301634</v>
      </c>
      <c r="G2635" s="62">
        <v>127.84167044479705</v>
      </c>
      <c r="H2635" s="62">
        <v>689412.83087972598</v>
      </c>
      <c r="I2635" s="127">
        <v>12697.416666666664</v>
      </c>
      <c r="J2635" s="16">
        <v>13494.253527161589</v>
      </c>
      <c r="K2635" s="17">
        <f>gp_need_index[[#This Row],[Normalised weighted population (base year)]]/gp_need_index[[#This Row],[Registered population (base year)]]</f>
        <v>1.0627558251740123</v>
      </c>
      <c r="L2635" s="113">
        <v>12806.052987996207</v>
      </c>
      <c r="M2635" s="16">
        <v>13616.641461438268</v>
      </c>
      <c r="N2635" s="17">
        <f>gp_need_index[[#This Row],[Normalised weighted population 2025/26]]/gp_need_index[[#This Row],[Registered population 2025/26]]</f>
        <v>1.0632972918511168</v>
      </c>
    </row>
    <row r="2636" spans="1:14" ht="13" x14ac:dyDescent="0.3">
      <c r="A2636" s="6" t="s">
        <v>4087</v>
      </c>
      <c r="B2636" s="1" t="s">
        <v>9164</v>
      </c>
      <c r="C2636" s="106" t="s">
        <v>6341</v>
      </c>
      <c r="D2636" s="106" t="s">
        <v>6719</v>
      </c>
      <c r="E2636" s="106" t="s">
        <v>6340</v>
      </c>
      <c r="F2636" s="62">
        <v>5522.1784232003347</v>
      </c>
      <c r="G2636" s="62">
        <v>167.95861250733225</v>
      </c>
      <c r="H2636" s="62">
        <v>927497.42597865604</v>
      </c>
      <c r="I2636" s="127">
        <v>10439.583333333336</v>
      </c>
      <c r="J2636" s="16">
        <v>18154.413221429117</v>
      </c>
      <c r="K2636" s="17">
        <f>gp_need_index[[#This Row],[Normalised weighted population (base year)]]/gp_need_index[[#This Row],[Registered population (base year)]]</f>
        <v>1.7389978739345389</v>
      </c>
      <c r="L2636" s="113">
        <v>10531.78218868958</v>
      </c>
      <c r="M2636" s="16">
        <v>18319.067096332514</v>
      </c>
      <c r="N2636" s="17">
        <f>gp_need_index[[#This Row],[Normalised weighted population 2025/26]]/gp_need_index[[#This Row],[Registered population 2025/26]]</f>
        <v>1.739408085746964</v>
      </c>
    </row>
    <row r="2637" spans="1:14" ht="13" x14ac:dyDescent="0.3">
      <c r="A2637" s="6" t="s">
        <v>4102</v>
      </c>
      <c r="B2637" s="1" t="s">
        <v>7969</v>
      </c>
      <c r="C2637" s="106" t="s">
        <v>6341</v>
      </c>
      <c r="D2637" s="106" t="s">
        <v>6719</v>
      </c>
      <c r="E2637" s="106" t="s">
        <v>6340</v>
      </c>
      <c r="F2637" s="62">
        <v>5389.2830760924799</v>
      </c>
      <c r="G2637" s="62">
        <v>170.92523453247085</v>
      </c>
      <c r="H2637" s="62">
        <v>921164.47374298307</v>
      </c>
      <c r="I2637" s="127">
        <v>16027.333333333336</v>
      </c>
      <c r="J2637" s="16">
        <v>18030.454891650825</v>
      </c>
      <c r="K2637" s="17">
        <f>gp_need_index[[#This Row],[Normalised weighted population (base year)]]/gp_need_index[[#This Row],[Registered population (base year)]]</f>
        <v>1.1249815871834048</v>
      </c>
      <c r="L2637" s="113">
        <v>16164.301093750495</v>
      </c>
      <c r="M2637" s="16">
        <v>18193.984509929916</v>
      </c>
      <c r="N2637" s="17">
        <f>gp_need_index[[#This Row],[Normalised weighted population 2025/26]]/gp_need_index[[#This Row],[Registered population 2025/26]]</f>
        <v>1.1255658011074878</v>
      </c>
    </row>
    <row r="2638" spans="1:14" ht="13" x14ac:dyDescent="0.3">
      <c r="A2638" s="6" t="s">
        <v>4113</v>
      </c>
      <c r="B2638" s="1" t="s">
        <v>9165</v>
      </c>
      <c r="C2638" s="106" t="s">
        <v>6341</v>
      </c>
      <c r="D2638" s="106" t="s">
        <v>6719</v>
      </c>
      <c r="E2638" s="106" t="s">
        <v>6340</v>
      </c>
      <c r="F2638" s="62">
        <v>5440.1448147681449</v>
      </c>
      <c r="G2638" s="62">
        <v>131.43943517513526</v>
      </c>
      <c r="H2638" s="62">
        <v>715049.5617240658</v>
      </c>
      <c r="I2638" s="127">
        <v>9204.4166666666679</v>
      </c>
      <c r="J2638" s="16">
        <v>13996.055249040883</v>
      </c>
      <c r="K2638" s="17">
        <f>gp_need_index[[#This Row],[Normalised weighted population (base year)]]/gp_need_index[[#This Row],[Registered population (base year)]]</f>
        <v>1.5205803643947251</v>
      </c>
      <c r="L2638" s="113">
        <v>9280.6288860915301</v>
      </c>
      <c r="M2638" s="16">
        <v>14122.994341040639</v>
      </c>
      <c r="N2638" s="17">
        <f>gp_need_index[[#This Row],[Normalised weighted population 2025/26]]/gp_need_index[[#This Row],[Registered population 2025/26]]</f>
        <v>1.5217712629589304</v>
      </c>
    </row>
    <row r="2639" spans="1:14" ht="13" x14ac:dyDescent="0.3">
      <c r="A2639" s="6" t="s">
        <v>4116</v>
      </c>
      <c r="B2639" s="1" t="s">
        <v>9166</v>
      </c>
      <c r="C2639" s="106" t="s">
        <v>6341</v>
      </c>
      <c r="D2639" s="106" t="s">
        <v>6719</v>
      </c>
      <c r="E2639" s="106" t="s">
        <v>6340</v>
      </c>
      <c r="F2639" s="62">
        <v>5580.0262920673076</v>
      </c>
      <c r="G2639" s="62">
        <v>88.265148295726902</v>
      </c>
      <c r="H2639" s="62">
        <v>492521.84816337604</v>
      </c>
      <c r="I2639" s="127">
        <v>7199.4166666666661</v>
      </c>
      <c r="J2639" s="16">
        <v>9640.3988859648471</v>
      </c>
      <c r="K2639" s="17">
        <f>gp_need_index[[#This Row],[Normalised weighted population (base year)]]/gp_need_index[[#This Row],[Registered population (base year)]]</f>
        <v>1.3390527777896146</v>
      </c>
      <c r="L2639" s="113">
        <v>7258.4477887837475</v>
      </c>
      <c r="M2639" s="16">
        <v>9727.8337709610096</v>
      </c>
      <c r="N2639" s="17">
        <f>gp_need_index[[#This Row],[Normalised weighted population 2025/26]]/gp_need_index[[#This Row],[Registered population 2025/26]]</f>
        <v>1.3402085478927226</v>
      </c>
    </row>
    <row r="2640" spans="1:14" ht="13" x14ac:dyDescent="0.3">
      <c r="A2640" s="6" t="s">
        <v>3911</v>
      </c>
      <c r="B2640" s="1" t="s">
        <v>9167</v>
      </c>
      <c r="C2640" s="106" t="s">
        <v>6341</v>
      </c>
      <c r="D2640" s="106" t="s">
        <v>6719</v>
      </c>
      <c r="E2640" s="106" t="s">
        <v>6348</v>
      </c>
      <c r="F2640" s="62">
        <v>5383.0356486692262</v>
      </c>
      <c r="G2640" s="62">
        <v>159.9671159074326</v>
      </c>
      <c r="H2640" s="62">
        <v>861108.68754451175</v>
      </c>
      <c r="I2640" s="127">
        <v>13951.75</v>
      </c>
      <c r="J2640" s="16">
        <v>16854.950218056249</v>
      </c>
      <c r="K2640" s="17">
        <f>gp_need_index[[#This Row],[Normalised weighted population (base year)]]/gp_need_index[[#This Row],[Registered population (base year)]]</f>
        <v>1.2080886066662784</v>
      </c>
      <c r="L2640" s="113">
        <v>14072.584745043065</v>
      </c>
      <c r="M2640" s="16">
        <v>17007.818439730909</v>
      </c>
      <c r="N2640" s="17">
        <f>gp_need_index[[#This Row],[Normalised weighted population 2025/26]]/gp_need_index[[#This Row],[Registered population 2025/26]]</f>
        <v>1.2085781502024178</v>
      </c>
    </row>
    <row r="2641" spans="1:14" ht="13" x14ac:dyDescent="0.3">
      <c r="A2641" s="6" t="s">
        <v>3931</v>
      </c>
      <c r="B2641" s="1" t="s">
        <v>9168</v>
      </c>
      <c r="C2641" s="106" t="s">
        <v>6341</v>
      </c>
      <c r="D2641" s="106" t="s">
        <v>6719</v>
      </c>
      <c r="E2641" s="106" t="s">
        <v>6348</v>
      </c>
      <c r="F2641" s="62">
        <v>5369.957343093487</v>
      </c>
      <c r="G2641" s="62">
        <v>126.93081020527345</v>
      </c>
      <c r="H2641" s="62">
        <v>681613.03632661386</v>
      </c>
      <c r="I2641" s="127">
        <v>11756.583333333336</v>
      </c>
      <c r="J2641" s="16">
        <v>13341.583892299757</v>
      </c>
      <c r="K2641" s="17">
        <f>gp_need_index[[#This Row],[Normalised weighted population (base year)]]/gp_need_index[[#This Row],[Registered population (base year)]]</f>
        <v>1.1348181281948204</v>
      </c>
      <c r="L2641" s="113">
        <v>11864.78908067169</v>
      </c>
      <c r="M2641" s="16">
        <v>13462.587168936807</v>
      </c>
      <c r="N2641" s="17">
        <f>gp_need_index[[#This Row],[Normalised weighted population 2025/26]]/gp_need_index[[#This Row],[Registered population 2025/26]]</f>
        <v>1.1346672138376237</v>
      </c>
    </row>
    <row r="2642" spans="1:14" ht="13" x14ac:dyDescent="0.3">
      <c r="A2642" s="6" t="s">
        <v>3907</v>
      </c>
      <c r="B2642" s="1" t="s">
        <v>9169</v>
      </c>
      <c r="C2642" s="106" t="s">
        <v>6341</v>
      </c>
      <c r="D2642" s="106" t="s">
        <v>6719</v>
      </c>
      <c r="E2642" s="106" t="s">
        <v>6348</v>
      </c>
      <c r="F2642" s="62">
        <v>5256.1378532858453</v>
      </c>
      <c r="G2642" s="62">
        <v>69.128115705643708</v>
      </c>
      <c r="H2642" s="62">
        <v>363346.90568675764</v>
      </c>
      <c r="I2642" s="127">
        <v>7370.333333333333</v>
      </c>
      <c r="J2642" s="16">
        <v>7111.9872506436795</v>
      </c>
      <c r="K2642" s="17">
        <f>gp_need_index[[#This Row],[Normalised weighted population (base year)]]/gp_need_index[[#This Row],[Registered population (base year)]]</f>
        <v>0.96494784279006107</v>
      </c>
      <c r="L2642" s="113">
        <v>7441.2201979446872</v>
      </c>
      <c r="M2642" s="16">
        <v>7176.4903686899179</v>
      </c>
      <c r="N2642" s="17">
        <f>gp_need_index[[#This Row],[Normalised weighted population 2025/26]]/gp_need_index[[#This Row],[Registered population 2025/26]]</f>
        <v>0.96442386836934491</v>
      </c>
    </row>
    <row r="2643" spans="1:14" ht="13" x14ac:dyDescent="0.3">
      <c r="A2643" s="6" t="s">
        <v>3920</v>
      </c>
      <c r="B2643" s="1" t="s">
        <v>9170</v>
      </c>
      <c r="C2643" s="106" t="s">
        <v>6341</v>
      </c>
      <c r="D2643" s="106" t="s">
        <v>6719</v>
      </c>
      <c r="E2643" s="106" t="s">
        <v>6348</v>
      </c>
      <c r="F2643" s="62">
        <v>5389.9132749495966</v>
      </c>
      <c r="G2643" s="62">
        <v>176.3873713946009</v>
      </c>
      <c r="H2643" s="62">
        <v>950712.63461322419</v>
      </c>
      <c r="I2643" s="127">
        <v>15747.916666666668</v>
      </c>
      <c r="J2643" s="16">
        <v>18608.817167756984</v>
      </c>
      <c r="K2643" s="17">
        <f>gp_need_index[[#This Row],[Normalised weighted population (base year)]]/gp_need_index[[#This Row],[Registered population (base year)]]</f>
        <v>1.1816685064854282</v>
      </c>
      <c r="L2643" s="113">
        <v>15889.198281871932</v>
      </c>
      <c r="M2643" s="16">
        <v>18777.592319928983</v>
      </c>
      <c r="N2643" s="17">
        <f>gp_need_index[[#This Row],[Normalised weighted population 2025/26]]/gp_need_index[[#This Row],[Registered population 2025/26]]</f>
        <v>1.1817834976200425</v>
      </c>
    </row>
    <row r="2644" spans="1:14" ht="13" x14ac:dyDescent="0.3">
      <c r="A2644" s="6" t="s">
        <v>4106</v>
      </c>
      <c r="B2644" s="1" t="s">
        <v>9171</v>
      </c>
      <c r="C2644" s="106" t="s">
        <v>6341</v>
      </c>
      <c r="D2644" s="106" t="s">
        <v>6719</v>
      </c>
      <c r="E2644" s="106" t="s">
        <v>6340</v>
      </c>
      <c r="F2644" s="62">
        <v>5601.0460205078125</v>
      </c>
      <c r="G2644" s="62">
        <v>97.143055602021221</v>
      </c>
      <c r="H2644" s="62">
        <v>544102.72499967017</v>
      </c>
      <c r="I2644" s="127">
        <v>9699.6666666666661</v>
      </c>
      <c r="J2644" s="16">
        <v>10650.019534153334</v>
      </c>
      <c r="K2644" s="17">
        <f>gp_need_index[[#This Row],[Normalised weighted population (base year)]]/gp_need_index[[#This Row],[Registered population (base year)]]</f>
        <v>1.0979778893590846</v>
      </c>
      <c r="L2644" s="113">
        <v>9785.6706331971072</v>
      </c>
      <c r="M2644" s="16">
        <v>10746.611308434716</v>
      </c>
      <c r="N2644" s="17">
        <f>gp_need_index[[#This Row],[Normalised weighted population 2025/26]]/gp_need_index[[#This Row],[Registered population 2025/26]]</f>
        <v>1.0981987552266161</v>
      </c>
    </row>
    <row r="2645" spans="1:14" ht="13" x14ac:dyDescent="0.3">
      <c r="A2645" s="6" t="s">
        <v>3922</v>
      </c>
      <c r="B2645" s="1" t="s">
        <v>9172</v>
      </c>
      <c r="C2645" s="106" t="s">
        <v>6341</v>
      </c>
      <c r="D2645" s="106" t="s">
        <v>6719</v>
      </c>
      <c r="E2645" s="106" t="s">
        <v>6348</v>
      </c>
      <c r="F2645" s="62">
        <v>5402.129002305328</v>
      </c>
      <c r="G2645" s="62">
        <v>81.953185107409382</v>
      </c>
      <c r="H2645" s="62">
        <v>442721.67810003331</v>
      </c>
      <c r="I2645" s="127">
        <v>9513.25</v>
      </c>
      <c r="J2645" s="16">
        <v>8665.6329831124403</v>
      </c>
      <c r="K2645" s="17">
        <f>gp_need_index[[#This Row],[Normalised weighted population (base year)]]/gp_need_index[[#This Row],[Registered population (base year)]]</f>
        <v>0.9109014251819767</v>
      </c>
      <c r="L2645" s="113">
        <v>9604.1383880918474</v>
      </c>
      <c r="M2645" s="16">
        <v>8744.2270985904288</v>
      </c>
      <c r="N2645" s="17">
        <f>gp_need_index[[#This Row],[Normalised weighted population 2025/26]]/gp_need_index[[#This Row],[Registered population 2025/26]]</f>
        <v>0.91046450449239458</v>
      </c>
    </row>
    <row r="2646" spans="1:14" ht="13" x14ac:dyDescent="0.3">
      <c r="A2646" s="6" t="s">
        <v>3917</v>
      </c>
      <c r="B2646" s="1" t="s">
        <v>9173</v>
      </c>
      <c r="C2646" s="106" t="s">
        <v>6341</v>
      </c>
      <c r="D2646" s="106" t="s">
        <v>6719</v>
      </c>
      <c r="E2646" s="106" t="s">
        <v>6348</v>
      </c>
      <c r="F2646" s="62">
        <v>5376.1974836077006</v>
      </c>
      <c r="G2646" s="62">
        <v>61.721467589536907</v>
      </c>
      <c r="H2646" s="62">
        <v>331826.79873944254</v>
      </c>
      <c r="I2646" s="127">
        <v>6792.583333333333</v>
      </c>
      <c r="J2646" s="16">
        <v>6495.0269979492796</v>
      </c>
      <c r="K2646" s="17">
        <f>gp_need_index[[#This Row],[Normalised weighted population (base year)]]/gp_need_index[[#This Row],[Registered population (base year)]]</f>
        <v>0.95619393671273034</v>
      </c>
      <c r="L2646" s="113">
        <v>6852.7622121511322</v>
      </c>
      <c r="M2646" s="16">
        <v>6553.9345125998871</v>
      </c>
      <c r="N2646" s="17">
        <f>gp_need_index[[#This Row],[Normalised weighted population 2025/26]]/gp_need_index[[#This Row],[Registered population 2025/26]]</f>
        <v>0.95639310247459453</v>
      </c>
    </row>
    <row r="2647" spans="1:14" ht="13" x14ac:dyDescent="0.3">
      <c r="A2647" s="6" t="s">
        <v>4085</v>
      </c>
      <c r="B2647" s="1" t="s">
        <v>9174</v>
      </c>
      <c r="C2647" s="106" t="s">
        <v>6341</v>
      </c>
      <c r="D2647" s="106" t="s">
        <v>6719</v>
      </c>
      <c r="E2647" s="106" t="s">
        <v>6340</v>
      </c>
      <c r="F2647" s="62">
        <v>5465.5630538712685</v>
      </c>
      <c r="G2647" s="62">
        <v>117.25540903415751</v>
      </c>
      <c r="H2647" s="62">
        <v>640866.83148365468</v>
      </c>
      <c r="I2647" s="127">
        <v>9866.6666666666679</v>
      </c>
      <c r="J2647" s="16">
        <v>12544.036191136542</v>
      </c>
      <c r="K2647" s="17">
        <f>gp_need_index[[#This Row],[Normalised weighted population (base year)]]/gp_need_index[[#This Row],[Registered population (base year)]]</f>
        <v>1.2713550193719467</v>
      </c>
      <c r="L2647" s="113">
        <v>9951.2702437432781</v>
      </c>
      <c r="M2647" s="16">
        <v>12657.806002399902</v>
      </c>
      <c r="N2647" s="17">
        <f>gp_need_index[[#This Row],[Normalised weighted population 2025/26]]/gp_need_index[[#This Row],[Registered population 2025/26]]</f>
        <v>1.2719789225258273</v>
      </c>
    </row>
    <row r="2648" spans="1:14" ht="13" x14ac:dyDescent="0.3">
      <c r="A2648" s="6" t="s">
        <v>3936</v>
      </c>
      <c r="B2648" s="1" t="s">
        <v>9175</v>
      </c>
      <c r="C2648" s="106" t="s">
        <v>6341</v>
      </c>
      <c r="D2648" s="106" t="s">
        <v>6719</v>
      </c>
      <c r="E2648" s="106" t="s">
        <v>6348</v>
      </c>
      <c r="F2648" s="62">
        <v>5463.7697190504805</v>
      </c>
      <c r="G2648" s="62">
        <v>73.502297328622404</v>
      </c>
      <c r="H2648" s="62">
        <v>401599.62642477214</v>
      </c>
      <c r="I2648" s="127">
        <v>6150.0833333333339</v>
      </c>
      <c r="J2648" s="16">
        <v>7860.7286268141697</v>
      </c>
      <c r="K2648" s="17">
        <f>gp_need_index[[#This Row],[Normalised weighted population (base year)]]/gp_need_index[[#This Row],[Registered population (base year)]]</f>
        <v>1.2781499372877065</v>
      </c>
      <c r="L2648" s="113">
        <v>6209.5677327724516</v>
      </c>
      <c r="M2648" s="16">
        <v>7932.0225547523769</v>
      </c>
      <c r="N2648" s="17">
        <f>gp_need_index[[#This Row],[Normalised weighted population 2025/26]]/gp_need_index[[#This Row],[Registered population 2025/26]]</f>
        <v>1.2773872346845121</v>
      </c>
    </row>
    <row r="2649" spans="1:14" ht="13" x14ac:dyDescent="0.3">
      <c r="A2649" s="6" t="s">
        <v>3943</v>
      </c>
      <c r="B2649" s="1" t="s">
        <v>9176</v>
      </c>
      <c r="C2649" s="106" t="s">
        <v>6341</v>
      </c>
      <c r="D2649" s="106" t="s">
        <v>6719</v>
      </c>
      <c r="E2649" s="106" t="s">
        <v>6348</v>
      </c>
      <c r="F2649" s="62">
        <v>5398.3968527275219</v>
      </c>
      <c r="G2649" s="62">
        <v>169.68342863342664</v>
      </c>
      <c r="H2649" s="62">
        <v>916018.48709470546</v>
      </c>
      <c r="I2649" s="127">
        <v>15110.333333333336</v>
      </c>
      <c r="J2649" s="16">
        <v>17929.729687000025</v>
      </c>
      <c r="K2649" s="17">
        <f>gp_need_index[[#This Row],[Normalised weighted population (base year)]]/gp_need_index[[#This Row],[Registered population (base year)]]</f>
        <v>1.1865873036332766</v>
      </c>
      <c r="L2649" s="113">
        <v>15245.51092512684</v>
      </c>
      <c r="M2649" s="16">
        <v>18092.34576458552</v>
      </c>
      <c r="N2649" s="17">
        <f>gp_need_index[[#This Row],[Normalised weighted population 2025/26]]/gp_need_index[[#This Row],[Registered population 2025/26]]</f>
        <v>1.1867326620563878</v>
      </c>
    </row>
    <row r="2650" spans="1:14" ht="13" x14ac:dyDescent="0.3">
      <c r="A2650" s="6" t="s">
        <v>3944</v>
      </c>
      <c r="B2650" s="1" t="s">
        <v>9177</v>
      </c>
      <c r="C2650" s="106" t="s">
        <v>6341</v>
      </c>
      <c r="D2650" s="106" t="s">
        <v>6719</v>
      </c>
      <c r="E2650" s="106" t="s">
        <v>6348</v>
      </c>
      <c r="F2650" s="62">
        <v>5550.6968769929845</v>
      </c>
      <c r="G2650" s="62">
        <v>120.81052720579791</v>
      </c>
      <c r="H2650" s="62">
        <v>670582.61606909847</v>
      </c>
      <c r="I2650" s="127">
        <v>10354.166666666664</v>
      </c>
      <c r="J2650" s="16">
        <v>13125.679457686734</v>
      </c>
      <c r="K2650" s="17">
        <f>gp_need_index[[#This Row],[Normalised weighted population (base year)]]/gp_need_index[[#This Row],[Registered population (base year)]]</f>
        <v>1.2676712554707512</v>
      </c>
      <c r="L2650" s="113">
        <v>10449.115543235492</v>
      </c>
      <c r="M2650" s="16">
        <v>13244.724560223949</v>
      </c>
      <c r="N2650" s="17">
        <f>gp_need_index[[#This Row],[Normalised weighted population 2025/26]]/gp_need_index[[#This Row],[Registered population 2025/26]]</f>
        <v>1.2675450381825157</v>
      </c>
    </row>
    <row r="2651" spans="1:14" ht="13" x14ac:dyDescent="0.3">
      <c r="A2651" s="6" t="s">
        <v>3910</v>
      </c>
      <c r="B2651" s="1" t="s">
        <v>9178</v>
      </c>
      <c r="C2651" s="106" t="s">
        <v>6341</v>
      </c>
      <c r="D2651" s="106" t="s">
        <v>6719</v>
      </c>
      <c r="E2651" s="106" t="s">
        <v>6348</v>
      </c>
      <c r="F2651" s="62">
        <v>5359.6408560147847</v>
      </c>
      <c r="G2651" s="62">
        <v>233.53662006250647</v>
      </c>
      <c r="H2651" s="62">
        <v>1251672.4102626117</v>
      </c>
      <c r="I2651" s="127">
        <v>18163.916666666664</v>
      </c>
      <c r="J2651" s="16">
        <v>24499.667079714924</v>
      </c>
      <c r="K2651" s="17">
        <f>gp_need_index[[#This Row],[Normalised weighted population (base year)]]/gp_need_index[[#This Row],[Registered population (base year)]]</f>
        <v>1.3488097049396428</v>
      </c>
      <c r="L2651" s="113">
        <v>18318.417567279292</v>
      </c>
      <c r="M2651" s="16">
        <v>24721.870081779271</v>
      </c>
      <c r="N2651" s="17">
        <f>gp_need_index[[#This Row],[Normalised weighted population 2025/26]]/gp_need_index[[#This Row],[Registered population 2025/26]]</f>
        <v>1.3495636285711681</v>
      </c>
    </row>
    <row r="2652" spans="1:14" ht="13" x14ac:dyDescent="0.3">
      <c r="A2652" s="6" t="s">
        <v>4089</v>
      </c>
      <c r="B2652" s="1" t="s">
        <v>9179</v>
      </c>
      <c r="C2652" s="106" t="s">
        <v>6341</v>
      </c>
      <c r="D2652" s="106" t="s">
        <v>6719</v>
      </c>
      <c r="E2652" s="106" t="s">
        <v>6340</v>
      </c>
      <c r="F2652" s="62">
        <v>5536.4981708829364</v>
      </c>
      <c r="G2652" s="62">
        <v>78.272808668635989</v>
      </c>
      <c r="H2652" s="62">
        <v>433357.26202377322</v>
      </c>
      <c r="I2652" s="127">
        <v>6888.9166666666661</v>
      </c>
      <c r="J2652" s="16">
        <v>8482.3381574190571</v>
      </c>
      <c r="K2652" s="17">
        <f>gp_need_index[[#This Row],[Normalised weighted population (base year)]]/gp_need_index[[#This Row],[Registered population (base year)]]</f>
        <v>1.2313021869552385</v>
      </c>
      <c r="L2652" s="113">
        <v>6948.4086521661793</v>
      </c>
      <c r="M2652" s="16">
        <v>8559.2698559997298</v>
      </c>
      <c r="N2652" s="17">
        <f>gp_need_index[[#This Row],[Normalised weighted population 2025/26]]/gp_need_index[[#This Row],[Registered population 2025/26]]</f>
        <v>1.2318316731891354</v>
      </c>
    </row>
    <row r="2653" spans="1:14" ht="13" x14ac:dyDescent="0.3">
      <c r="A2653" s="6" t="s">
        <v>3918</v>
      </c>
      <c r="B2653" s="1" t="s">
        <v>9180</v>
      </c>
      <c r="C2653" s="106" t="s">
        <v>6341</v>
      </c>
      <c r="D2653" s="106" t="s">
        <v>6719</v>
      </c>
      <c r="E2653" s="106" t="s">
        <v>6348</v>
      </c>
      <c r="F2653" s="62">
        <v>5465.7680526518488</v>
      </c>
      <c r="G2653" s="62">
        <v>127.61762638658384</v>
      </c>
      <c r="H2653" s="62">
        <v>697528.34525904956</v>
      </c>
      <c r="I2653" s="127">
        <v>11053.166666666668</v>
      </c>
      <c r="J2653" s="16">
        <v>13653.10291845907</v>
      </c>
      <c r="K2653" s="17">
        <f>gp_need_index[[#This Row],[Normalised weighted population (base year)]]/gp_need_index[[#This Row],[Registered population (base year)]]</f>
        <v>1.2352209398627001</v>
      </c>
      <c r="L2653" s="113">
        <v>11145.324982690005</v>
      </c>
      <c r="M2653" s="16">
        <v>13776.93155850157</v>
      </c>
      <c r="N2653" s="17">
        <f>gp_need_index[[#This Row],[Normalised weighted population 2025/26]]/gp_need_index[[#This Row],[Registered population 2025/26]]</f>
        <v>1.2361175272949654</v>
      </c>
    </row>
    <row r="2654" spans="1:14" ht="13" x14ac:dyDescent="0.3">
      <c r="A2654" s="6" t="s">
        <v>4086</v>
      </c>
      <c r="B2654" s="1" t="s">
        <v>9181</v>
      </c>
      <c r="C2654" s="106" t="s">
        <v>6341</v>
      </c>
      <c r="D2654" s="106" t="s">
        <v>6719</v>
      </c>
      <c r="E2654" s="106" t="s">
        <v>6340</v>
      </c>
      <c r="F2654" s="62">
        <v>5421.1302218967012</v>
      </c>
      <c r="G2654" s="62">
        <v>101.4285476102762</v>
      </c>
      <c r="H2654" s="62">
        <v>549857.36481315678</v>
      </c>
      <c r="I2654" s="127">
        <v>8126.2499999999991</v>
      </c>
      <c r="J2654" s="16">
        <v>10762.658239327409</v>
      </c>
      <c r="K2654" s="17">
        <f>gp_need_index[[#This Row],[Normalised weighted population (base year)]]/gp_need_index[[#This Row],[Registered population (base year)]]</f>
        <v>1.3244311015938977</v>
      </c>
      <c r="L2654" s="113">
        <v>8194.7273516663518</v>
      </c>
      <c r="M2654" s="16">
        <v>10860.271605386217</v>
      </c>
      <c r="N2654" s="17">
        <f>gp_need_index[[#This Row],[Normalised weighted population 2025/26]]/gp_need_index[[#This Row],[Registered population 2025/26]]</f>
        <v>1.3252755264856788</v>
      </c>
    </row>
    <row r="2655" spans="1:14" ht="13" x14ac:dyDescent="0.3">
      <c r="A2655" s="6" t="s">
        <v>3940</v>
      </c>
      <c r="B2655" s="1" t="s">
        <v>9182</v>
      </c>
      <c r="C2655" s="106" t="s">
        <v>6341</v>
      </c>
      <c r="D2655" s="106" t="s">
        <v>6719</v>
      </c>
      <c r="E2655" s="106" t="s">
        <v>6348</v>
      </c>
      <c r="F2655" s="62">
        <v>5377.1421293008207</v>
      </c>
      <c r="G2655" s="62">
        <v>92.025185499309103</v>
      </c>
      <c r="H2655" s="62">
        <v>494832.50190505793</v>
      </c>
      <c r="I2655" s="127">
        <v>9143.75</v>
      </c>
      <c r="J2655" s="16">
        <v>9685.6265724933255</v>
      </c>
      <c r="K2655" s="17">
        <f>gp_need_index[[#This Row],[Normalised weighted population (base year)]]/gp_need_index[[#This Row],[Registered population (base year)]]</f>
        <v>1.0592619628154012</v>
      </c>
      <c r="L2655" s="113">
        <v>9227.8451997407283</v>
      </c>
      <c r="M2655" s="16">
        <v>9773.4716560317956</v>
      </c>
      <c r="N2655" s="17">
        <f>gp_need_index[[#This Row],[Normalised weighted population 2025/26]]/gp_need_index[[#This Row],[Registered population 2025/26]]</f>
        <v>1.0591282628263419</v>
      </c>
    </row>
    <row r="2656" spans="1:14" ht="13" x14ac:dyDescent="0.3">
      <c r="A2656" s="6" t="s">
        <v>3914</v>
      </c>
      <c r="B2656" s="1" t="s">
        <v>9183</v>
      </c>
      <c r="C2656" s="106" t="s">
        <v>6341</v>
      </c>
      <c r="D2656" s="106" t="s">
        <v>6719</v>
      </c>
      <c r="E2656" s="106" t="s">
        <v>6348</v>
      </c>
      <c r="F2656" s="62">
        <v>5462.3374982561381</v>
      </c>
      <c r="G2656" s="62">
        <v>95.651847053808936</v>
      </c>
      <c r="H2656" s="62">
        <v>522482.67093948147</v>
      </c>
      <c r="I2656" s="127">
        <v>6843.6666666666661</v>
      </c>
      <c r="J2656" s="16">
        <v>10226.838418729587</v>
      </c>
      <c r="K2656" s="17">
        <f>gp_need_index[[#This Row],[Normalised weighted population (base year)]]/gp_need_index[[#This Row],[Registered population (base year)]]</f>
        <v>1.494350750386672</v>
      </c>
      <c r="L2656" s="113">
        <v>6902.7079411309933</v>
      </c>
      <c r="M2656" s="16">
        <v>10319.592095376493</v>
      </c>
      <c r="N2656" s="17">
        <f>gp_need_index[[#This Row],[Normalised weighted population 2025/26]]/gp_need_index[[#This Row],[Registered population 2025/26]]</f>
        <v>1.4950063342366546</v>
      </c>
    </row>
    <row r="2657" spans="1:14" ht="13" x14ac:dyDescent="0.3">
      <c r="A2657" s="6" t="s">
        <v>4099</v>
      </c>
      <c r="B2657" s="1" t="s">
        <v>9184</v>
      </c>
      <c r="C2657" s="106" t="s">
        <v>6341</v>
      </c>
      <c r="D2657" s="106" t="s">
        <v>6719</v>
      </c>
      <c r="E2657" s="106" t="s">
        <v>6340</v>
      </c>
      <c r="F2657" s="62">
        <v>5565.4269924903101</v>
      </c>
      <c r="G2657" s="62">
        <v>151.39164769390672</v>
      </c>
      <c r="H2657" s="62">
        <v>842559.16251325188</v>
      </c>
      <c r="I2657" s="127">
        <v>14421.666666666666</v>
      </c>
      <c r="J2657" s="16">
        <v>16491.870242795507</v>
      </c>
      <c r="K2657" s="17">
        <f>gp_need_index[[#This Row],[Normalised weighted population (base year)]]/gp_need_index[[#This Row],[Registered population (base year)]]</f>
        <v>1.1435481504307528</v>
      </c>
      <c r="L2657" s="113">
        <v>14545.543844546053</v>
      </c>
      <c r="M2657" s="16">
        <v>16641.445462151813</v>
      </c>
      <c r="N2657" s="17">
        <f>gp_need_index[[#This Row],[Normalised weighted population 2025/26]]/gp_need_index[[#This Row],[Registered population 2025/26]]</f>
        <v>1.1440923515824148</v>
      </c>
    </row>
    <row r="2658" spans="1:14" ht="13" x14ac:dyDescent="0.3">
      <c r="A2658" s="6" t="s">
        <v>4096</v>
      </c>
      <c r="B2658" s="1" t="s">
        <v>9185</v>
      </c>
      <c r="C2658" s="106" t="s">
        <v>6341</v>
      </c>
      <c r="D2658" s="106" t="s">
        <v>6719</v>
      </c>
      <c r="E2658" s="106" t="s">
        <v>6340</v>
      </c>
      <c r="F2658" s="62">
        <v>5510.3835280845906</v>
      </c>
      <c r="G2658" s="62">
        <v>138.17703477555642</v>
      </c>
      <c r="H2658" s="62">
        <v>761408.45638679771</v>
      </c>
      <c r="I2658" s="127">
        <v>11768.5</v>
      </c>
      <c r="J2658" s="16">
        <v>14903.463190694089</v>
      </c>
      <c r="K2658" s="17">
        <f>gp_need_index[[#This Row],[Normalised weighted population (base year)]]/gp_need_index[[#This Row],[Registered population (base year)]]</f>
        <v>1.2663859617363376</v>
      </c>
      <c r="L2658" s="113">
        <v>11864.032605604507</v>
      </c>
      <c r="M2658" s="16">
        <v>15038.632140188494</v>
      </c>
      <c r="N2658" s="17">
        <f>gp_need_index[[#This Row],[Normalised weighted population 2025/26]]/gp_need_index[[#This Row],[Registered population 2025/26]]</f>
        <v>1.2675818282128055</v>
      </c>
    </row>
    <row r="2659" spans="1:14" ht="13" x14ac:dyDescent="0.3">
      <c r="A2659" s="6" t="s">
        <v>3096</v>
      </c>
      <c r="B2659" s="1" t="s">
        <v>9186</v>
      </c>
      <c r="C2659" s="106" t="s">
        <v>6341</v>
      </c>
      <c r="D2659" s="106" t="s">
        <v>6719</v>
      </c>
      <c r="E2659" s="106" t="s">
        <v>6376</v>
      </c>
      <c r="F2659" s="62">
        <v>5370.8804779052734</v>
      </c>
      <c r="G2659" s="62">
        <v>65.466545271259676</v>
      </c>
      <c r="H2659" s="62">
        <v>351612.9899533104</v>
      </c>
      <c r="I2659" s="127">
        <v>5593.416666666667</v>
      </c>
      <c r="J2659" s="16">
        <v>6882.3129152074844</v>
      </c>
      <c r="K2659" s="17">
        <f>gp_need_index[[#This Row],[Normalised weighted population (base year)]]/gp_need_index[[#This Row],[Registered population (base year)]]</f>
        <v>1.2304309378955887</v>
      </c>
      <c r="L2659" s="113">
        <v>5637.5156342689734</v>
      </c>
      <c r="M2659" s="16">
        <v>6944.7329711996545</v>
      </c>
      <c r="N2659" s="17">
        <f>gp_need_index[[#This Row],[Normalised weighted population 2025/26]]/gp_need_index[[#This Row],[Registered population 2025/26]]</f>
        <v>1.2318782637132659</v>
      </c>
    </row>
    <row r="2660" spans="1:14" ht="13" x14ac:dyDescent="0.3">
      <c r="A2660" s="6" t="s">
        <v>3926</v>
      </c>
      <c r="B2660" s="1" t="s">
        <v>9187</v>
      </c>
      <c r="C2660" s="106" t="s">
        <v>6341</v>
      </c>
      <c r="D2660" s="106" t="s">
        <v>6719</v>
      </c>
      <c r="E2660" s="106" t="s">
        <v>6348</v>
      </c>
      <c r="F2660" s="62">
        <v>5293.735181725543</v>
      </c>
      <c r="G2660" s="62">
        <v>69.542322411846357</v>
      </c>
      <c r="H2660" s="62">
        <v>368138.63877049176</v>
      </c>
      <c r="I2660" s="127">
        <v>6148.3333333333321</v>
      </c>
      <c r="J2660" s="16">
        <v>7205.7784569719479</v>
      </c>
      <c r="K2660" s="17">
        <f>gp_need_index[[#This Row],[Normalised weighted population (base year)]]/gp_need_index[[#This Row],[Registered population (base year)]]</f>
        <v>1.1719889059862212</v>
      </c>
      <c r="L2660" s="113">
        <v>6197.4173438453781</v>
      </c>
      <c r="M2660" s="16">
        <v>7271.1322268880895</v>
      </c>
      <c r="N2660" s="17">
        <f>gp_need_index[[#This Row],[Normalised weighted population 2025/26]]/gp_need_index[[#This Row],[Registered population 2025/26]]</f>
        <v>1.1732519892514601</v>
      </c>
    </row>
    <row r="2661" spans="1:14" ht="13" x14ac:dyDescent="0.3">
      <c r="A2661" s="6" t="s">
        <v>4097</v>
      </c>
      <c r="B2661" s="1" t="s">
        <v>9188</v>
      </c>
      <c r="C2661" s="106" t="s">
        <v>6341</v>
      </c>
      <c r="D2661" s="106" t="s">
        <v>6719</v>
      </c>
      <c r="E2661" s="106" t="s">
        <v>6340</v>
      </c>
      <c r="F2661" s="62">
        <v>5443.9768653100773</v>
      </c>
      <c r="G2661" s="62">
        <v>150.55474181893152</v>
      </c>
      <c r="H2661" s="62">
        <v>819616.53142499481</v>
      </c>
      <c r="I2661" s="127">
        <v>10254.333333333332</v>
      </c>
      <c r="J2661" s="16">
        <v>16042.801605517574</v>
      </c>
      <c r="K2661" s="17">
        <f>gp_need_index[[#This Row],[Normalised weighted population (base year)]]/gp_need_index[[#This Row],[Registered population (base year)]]</f>
        <v>1.5644899657560292</v>
      </c>
      <c r="L2661" s="113">
        <v>10344.259200918623</v>
      </c>
      <c r="M2661" s="16">
        <v>16188.303936903139</v>
      </c>
      <c r="N2661" s="17">
        <f>gp_need_index[[#This Row],[Normalised weighted population 2025/26]]/gp_need_index[[#This Row],[Registered population 2025/26]]</f>
        <v>1.5649553653359281</v>
      </c>
    </row>
    <row r="2662" spans="1:14" ht="13" x14ac:dyDescent="0.3">
      <c r="A2662" s="6" t="s">
        <v>4080</v>
      </c>
      <c r="B2662" s="1" t="s">
        <v>9189</v>
      </c>
      <c r="C2662" s="106" t="s">
        <v>6341</v>
      </c>
      <c r="D2662" s="106" t="s">
        <v>6719</v>
      </c>
      <c r="E2662" s="106" t="s">
        <v>6340</v>
      </c>
      <c r="F2662" s="62">
        <v>5461.4897135416668</v>
      </c>
      <c r="G2662" s="62">
        <v>19.66615869584772</v>
      </c>
      <c r="H2662" s="62">
        <v>107406.52342225032</v>
      </c>
      <c r="I2662" s="127">
        <v>2059.1666666666665</v>
      </c>
      <c r="J2662" s="16">
        <v>2102.3264909087839</v>
      </c>
      <c r="K2662" s="17">
        <f>gp_need_index[[#This Row],[Normalised weighted population (base year)]]/gp_need_index[[#This Row],[Registered population (base year)]]</f>
        <v>1.0209598498949983</v>
      </c>
      <c r="L2662" s="113">
        <v>2078.2185580305086</v>
      </c>
      <c r="M2662" s="16">
        <v>2121.3938217455411</v>
      </c>
      <c r="N2662" s="17">
        <f>gp_need_index[[#This Row],[Normalised weighted population 2025/26]]/gp_need_index[[#This Row],[Registered population 2025/26]]</f>
        <v>1.0207751314452456</v>
      </c>
    </row>
    <row r="2663" spans="1:14" ht="13" x14ac:dyDescent="0.3">
      <c r="A2663" s="6" t="s">
        <v>3942</v>
      </c>
      <c r="B2663" s="1" t="s">
        <v>9190</v>
      </c>
      <c r="C2663" s="106" t="s">
        <v>6341</v>
      </c>
      <c r="D2663" s="106" t="s">
        <v>6719</v>
      </c>
      <c r="E2663" s="106" t="s">
        <v>6348</v>
      </c>
      <c r="F2663" s="62">
        <v>5357.1134168836807</v>
      </c>
      <c r="G2663" s="62">
        <v>88.902975166941971</v>
      </c>
      <c r="H2663" s="62">
        <v>476263.3210677015</v>
      </c>
      <c r="I2663" s="127">
        <v>7120.166666666667</v>
      </c>
      <c r="J2663" s="16">
        <v>9322.1618634143706</v>
      </c>
      <c r="K2663" s="17">
        <f>gp_need_index[[#This Row],[Normalised weighted population (base year)]]/gp_need_index[[#This Row],[Registered population (base year)]]</f>
        <v>1.3092617490341101</v>
      </c>
      <c r="L2663" s="113">
        <v>7183.0543127800993</v>
      </c>
      <c r="M2663" s="16">
        <v>9406.7104552397486</v>
      </c>
      <c r="N2663" s="17">
        <f>gp_need_index[[#This Row],[Normalised weighted population 2025/26]]/gp_need_index[[#This Row],[Registered population 2025/26]]</f>
        <v>1.3095697241914652</v>
      </c>
    </row>
    <row r="2664" spans="1:14" ht="13" x14ac:dyDescent="0.3">
      <c r="A2664" s="6" t="s">
        <v>4112</v>
      </c>
      <c r="B2664" s="1" t="s">
        <v>9191</v>
      </c>
      <c r="C2664" s="106" t="s">
        <v>6341</v>
      </c>
      <c r="D2664" s="106" t="s">
        <v>6719</v>
      </c>
      <c r="E2664" s="106" t="s">
        <v>6340</v>
      </c>
      <c r="F2664" s="62">
        <v>5550.2378735812208</v>
      </c>
      <c r="G2664" s="62">
        <v>196.42237956343268</v>
      </c>
      <c r="H2664" s="62">
        <v>1090190.93027191</v>
      </c>
      <c r="I2664" s="127">
        <v>15913</v>
      </c>
      <c r="J2664" s="16">
        <v>21338.901957088481</v>
      </c>
      <c r="K2664" s="17">
        <f>gp_need_index[[#This Row],[Normalised weighted population (base year)]]/gp_need_index[[#This Row],[Registered population (base year)]]</f>
        <v>1.3409729125299115</v>
      </c>
      <c r="L2664" s="113">
        <v>16046.662078033001</v>
      </c>
      <c r="M2664" s="16">
        <v>21532.437977810481</v>
      </c>
      <c r="N2664" s="17">
        <f>gp_need_index[[#This Row],[Normalised weighted population 2025/26]]/gp_need_index[[#This Row],[Registered population 2025/26]]</f>
        <v>1.3418639884793988</v>
      </c>
    </row>
    <row r="2665" spans="1:14" ht="13" x14ac:dyDescent="0.3">
      <c r="A2665" s="6" t="s">
        <v>3916</v>
      </c>
      <c r="B2665" s="1" t="s">
        <v>9192</v>
      </c>
      <c r="C2665" s="106" t="s">
        <v>6341</v>
      </c>
      <c r="D2665" s="106" t="s">
        <v>6719</v>
      </c>
      <c r="E2665" s="106" t="s">
        <v>6348</v>
      </c>
      <c r="F2665" s="62">
        <v>5374.6736318998246</v>
      </c>
      <c r="G2665" s="62">
        <v>164.80058225721078</v>
      </c>
      <c r="H2665" s="62">
        <v>885749.3439795688</v>
      </c>
      <c r="I2665" s="127">
        <v>15873.999999999998</v>
      </c>
      <c r="J2665" s="16">
        <v>17337.255231999854</v>
      </c>
      <c r="K2665" s="17">
        <f>gp_need_index[[#This Row],[Normalised weighted population (base year)]]/gp_need_index[[#This Row],[Registered population (base year)]]</f>
        <v>1.0921793644953923</v>
      </c>
      <c r="L2665" s="113">
        <v>16010.367019933616</v>
      </c>
      <c r="M2665" s="16">
        <v>17494.497783401537</v>
      </c>
      <c r="N2665" s="17">
        <f>gp_need_index[[#This Row],[Normalised weighted population 2025/26]]/gp_need_index[[#This Row],[Registered population 2025/26]]</f>
        <v>1.0926981100195963</v>
      </c>
    </row>
    <row r="2666" spans="1:14" ht="13" x14ac:dyDescent="0.3">
      <c r="A2666" s="6" t="s">
        <v>4115</v>
      </c>
      <c r="B2666" s="1" t="s">
        <v>8090</v>
      </c>
      <c r="C2666" s="106" t="s">
        <v>6341</v>
      </c>
      <c r="D2666" s="106" t="s">
        <v>6719</v>
      </c>
      <c r="E2666" s="106" t="s">
        <v>6340</v>
      </c>
      <c r="F2666" s="62">
        <v>5426.9966978945977</v>
      </c>
      <c r="G2666" s="62">
        <v>75.703288605326023</v>
      </c>
      <c r="H2666" s="62">
        <v>410841.49728086602</v>
      </c>
      <c r="I2666" s="127">
        <v>6976.166666666667</v>
      </c>
      <c r="J2666" s="16">
        <v>8041.6248080446203</v>
      </c>
      <c r="K2666" s="17">
        <f>gp_need_index[[#This Row],[Normalised weighted population (base year)]]/gp_need_index[[#This Row],[Registered population (base year)]]</f>
        <v>1.1527283094408993</v>
      </c>
      <c r="L2666" s="113">
        <v>7035.8686539156788</v>
      </c>
      <c r="M2666" s="16">
        <v>8114.5593980538906</v>
      </c>
      <c r="N2666" s="17">
        <f>gp_need_index[[#This Row],[Normalised weighted population 2025/26]]/gp_need_index[[#This Row],[Registered population 2025/26]]</f>
        <v>1.1533130871534798</v>
      </c>
    </row>
    <row r="2667" spans="1:14" ht="13" x14ac:dyDescent="0.3">
      <c r="A2667" s="6" t="s">
        <v>3929</v>
      </c>
      <c r="B2667" s="1" t="s">
        <v>9193</v>
      </c>
      <c r="C2667" s="106" t="s">
        <v>6341</v>
      </c>
      <c r="D2667" s="106" t="s">
        <v>6719</v>
      </c>
      <c r="E2667" s="106" t="s">
        <v>6348</v>
      </c>
      <c r="F2667" s="62">
        <v>5333.287967566288</v>
      </c>
      <c r="G2667" s="62">
        <v>46.244891943338594</v>
      </c>
      <c r="H2667" s="62">
        <v>246637.32576281088</v>
      </c>
      <c r="I2667" s="127">
        <v>4761.666666666667</v>
      </c>
      <c r="J2667" s="16">
        <v>4827.5669584762099</v>
      </c>
      <c r="K2667" s="17">
        <f>gp_need_index[[#This Row],[Normalised weighted population (base year)]]/gp_need_index[[#This Row],[Registered population (base year)]]</f>
        <v>1.0138397532676675</v>
      </c>
      <c r="L2667" s="113">
        <v>4803.5382233146202</v>
      </c>
      <c r="M2667" s="16">
        <v>4871.3512216398603</v>
      </c>
      <c r="N2667" s="17">
        <f>gp_need_index[[#This Row],[Normalised weighted population 2025/26]]/gp_need_index[[#This Row],[Registered population 2025/26]]</f>
        <v>1.0141173016998388</v>
      </c>
    </row>
    <row r="2668" spans="1:14" ht="13" x14ac:dyDescent="0.3">
      <c r="A2668" s="6" t="s">
        <v>3937</v>
      </c>
      <c r="B2668" s="1" t="s">
        <v>9194</v>
      </c>
      <c r="C2668" s="106" t="s">
        <v>6341</v>
      </c>
      <c r="D2668" s="106" t="s">
        <v>6719</v>
      </c>
      <c r="E2668" s="106" t="s">
        <v>6348</v>
      </c>
      <c r="F2668" s="62">
        <v>5483.4443623310808</v>
      </c>
      <c r="G2668" s="62">
        <v>83.829400390091536</v>
      </c>
      <c r="H2668" s="62">
        <v>459673.85296664236</v>
      </c>
      <c r="I2668" s="127">
        <v>7849.8333333333339</v>
      </c>
      <c r="J2668" s="16">
        <v>8997.4471519826275</v>
      </c>
      <c r="K2668" s="17">
        <f>gp_need_index[[#This Row],[Normalised weighted population (base year)]]/gp_need_index[[#This Row],[Registered population (base year)]]</f>
        <v>1.1461959470879586</v>
      </c>
      <c r="L2668" s="113">
        <v>7917.8284157127127</v>
      </c>
      <c r="M2668" s="16">
        <v>9079.0507003729308</v>
      </c>
      <c r="N2668" s="17">
        <f>gp_need_index[[#This Row],[Normalised weighted population 2025/26]]/gp_need_index[[#This Row],[Registered population 2025/26]]</f>
        <v>1.1466591878090973</v>
      </c>
    </row>
    <row r="2669" spans="1:14" ht="13" x14ac:dyDescent="0.3">
      <c r="A2669" s="6" t="s">
        <v>4091</v>
      </c>
      <c r="B2669" s="1" t="s">
        <v>9195</v>
      </c>
      <c r="C2669" s="106" t="s">
        <v>6341</v>
      </c>
      <c r="D2669" s="106" t="s">
        <v>6719</v>
      </c>
      <c r="E2669" s="106" t="s">
        <v>6340</v>
      </c>
      <c r="F2669" s="62">
        <v>5515.0996953934582</v>
      </c>
      <c r="G2669" s="62">
        <v>151.61025062545698</v>
      </c>
      <c r="H2669" s="62">
        <v>836145.64704298368</v>
      </c>
      <c r="I2669" s="127">
        <v>14585.666666666666</v>
      </c>
      <c r="J2669" s="16">
        <v>16366.335004865954</v>
      </c>
      <c r="K2669" s="17">
        <f>gp_need_index[[#This Row],[Normalised weighted population (base year)]]/gp_need_index[[#This Row],[Registered population (base year)]]</f>
        <v>1.122083438412091</v>
      </c>
      <c r="L2669" s="113">
        <v>14710.817992145086</v>
      </c>
      <c r="M2669" s="16">
        <v>16514.771665618911</v>
      </c>
      <c r="N2669" s="17">
        <f>gp_need_index[[#This Row],[Normalised weighted population 2025/26]]/gp_need_index[[#This Row],[Registered population 2025/26]]</f>
        <v>1.1226276930648624</v>
      </c>
    </row>
    <row r="2670" spans="1:14" ht="13" x14ac:dyDescent="0.3">
      <c r="A2670" s="6" t="s">
        <v>4108</v>
      </c>
      <c r="B2670" s="1" t="s">
        <v>8457</v>
      </c>
      <c r="C2670" s="106" t="s">
        <v>6341</v>
      </c>
      <c r="D2670" s="106" t="s">
        <v>6719</v>
      </c>
      <c r="E2670" s="106" t="s">
        <v>6340</v>
      </c>
      <c r="F2670" s="62">
        <v>5344.7916722790951</v>
      </c>
      <c r="G2670" s="62">
        <v>59.778533698041585</v>
      </c>
      <c r="H2670" s="62">
        <v>319503.8090903479</v>
      </c>
      <c r="I2670" s="127">
        <v>6722</v>
      </c>
      <c r="J2670" s="16">
        <v>6253.8223973251843</v>
      </c>
      <c r="K2670" s="17">
        <f>gp_need_index[[#This Row],[Normalised weighted population (base year)]]/gp_need_index[[#This Row],[Registered population (base year)]]</f>
        <v>0.93035144262499025</v>
      </c>
      <c r="L2670" s="113">
        <v>6785.1254709602599</v>
      </c>
      <c r="M2670" s="16">
        <v>6310.5422746419454</v>
      </c>
      <c r="N2670" s="17">
        <f>gp_need_index[[#This Row],[Normalised weighted population 2025/26]]/gp_need_index[[#This Row],[Registered population 2025/26]]</f>
        <v>0.93005535441466947</v>
      </c>
    </row>
    <row r="2671" spans="1:14" ht="13" x14ac:dyDescent="0.3">
      <c r="A2671" s="6" t="s">
        <v>3923</v>
      </c>
      <c r="B2671" s="1" t="s">
        <v>9196</v>
      </c>
      <c r="C2671" s="106" t="s">
        <v>6341</v>
      </c>
      <c r="D2671" s="106" t="s">
        <v>6719</v>
      </c>
      <c r="E2671" s="106" t="s">
        <v>6348</v>
      </c>
      <c r="F2671" s="62">
        <v>5464.4534254807695</v>
      </c>
      <c r="G2671" s="62">
        <v>59.461189587214314</v>
      </c>
      <c r="H2671" s="62">
        <v>324922.90112301474</v>
      </c>
      <c r="I2671" s="127">
        <v>6696.3333333333339</v>
      </c>
      <c r="J2671" s="16">
        <v>6359.8932426886431</v>
      </c>
      <c r="K2671" s="17">
        <f>gp_need_index[[#This Row],[Normalised weighted population (base year)]]/gp_need_index[[#This Row],[Registered population (base year)]]</f>
        <v>0.94975756523798738</v>
      </c>
      <c r="L2671" s="113">
        <v>6756.3630313058293</v>
      </c>
      <c r="M2671" s="16">
        <v>6417.5751437012595</v>
      </c>
      <c r="N2671" s="17">
        <f>gp_need_index[[#This Row],[Normalised weighted population 2025/26]]/gp_need_index[[#This Row],[Registered population 2025/26]]</f>
        <v>0.94985647070253854</v>
      </c>
    </row>
    <row r="2672" spans="1:14" ht="13" x14ac:dyDescent="0.3">
      <c r="A2672" s="6" t="s">
        <v>3913</v>
      </c>
      <c r="B2672" s="1" t="s">
        <v>9197</v>
      </c>
      <c r="C2672" s="106" t="s">
        <v>6341</v>
      </c>
      <c r="D2672" s="106" t="s">
        <v>6719</v>
      </c>
      <c r="E2672" s="106" t="s">
        <v>6348</v>
      </c>
      <c r="F2672" s="62">
        <v>5465.6376014122598</v>
      </c>
      <c r="G2672" s="62">
        <v>73.057584471114367</v>
      </c>
      <c r="H2672" s="62">
        <v>399306.28075367509</v>
      </c>
      <c r="I2672" s="127">
        <v>6339.583333333333</v>
      </c>
      <c r="J2672" s="16">
        <v>7815.8397205956526</v>
      </c>
      <c r="K2672" s="17">
        <f>gp_need_index[[#This Row],[Normalised weighted population (base year)]]/gp_need_index[[#This Row],[Registered population (base year)]]</f>
        <v>1.2328633144547858</v>
      </c>
      <c r="L2672" s="113">
        <v>6397.9079229823456</v>
      </c>
      <c r="M2672" s="16">
        <v>7886.7265226048139</v>
      </c>
      <c r="N2672" s="17">
        <f>gp_need_index[[#This Row],[Normalised weighted population 2025/26]]/gp_need_index[[#This Row],[Registered population 2025/26]]</f>
        <v>1.2327039741029071</v>
      </c>
    </row>
    <row r="2673" spans="1:14" ht="13" x14ac:dyDescent="0.3">
      <c r="A2673" s="6" t="s">
        <v>3935</v>
      </c>
      <c r="B2673" s="1" t="s">
        <v>9198</v>
      </c>
      <c r="C2673" s="106" t="s">
        <v>6341</v>
      </c>
      <c r="D2673" s="106" t="s">
        <v>6719</v>
      </c>
      <c r="E2673" s="106" t="s">
        <v>6348</v>
      </c>
      <c r="F2673" s="62">
        <v>5421.8280564692986</v>
      </c>
      <c r="G2673" s="62">
        <v>52.442074315893272</v>
      </c>
      <c r="H2673" s="62">
        <v>284331.90986535815</v>
      </c>
      <c r="I2673" s="127">
        <v>6353.0833333333339</v>
      </c>
      <c r="J2673" s="16">
        <v>5565.3836217251537</v>
      </c>
      <c r="K2673" s="17">
        <f>gp_need_index[[#This Row],[Normalised weighted population (base year)]]/gp_need_index[[#This Row],[Registered population (base year)]]</f>
        <v>0.87601300498054535</v>
      </c>
      <c r="L2673" s="113">
        <v>6413.9533619552012</v>
      </c>
      <c r="M2673" s="16">
        <v>5615.8596116381341</v>
      </c>
      <c r="N2673" s="17">
        <f>gp_need_index[[#This Row],[Normalised weighted population 2025/26]]/gp_need_index[[#This Row],[Registered population 2025/26]]</f>
        <v>0.87556913727327446</v>
      </c>
    </row>
    <row r="2674" spans="1:14" ht="13" x14ac:dyDescent="0.3">
      <c r="A2674" s="6" t="s">
        <v>3939</v>
      </c>
      <c r="B2674" s="1" t="s">
        <v>9199</v>
      </c>
      <c r="C2674" s="106" t="s">
        <v>6341</v>
      </c>
      <c r="D2674" s="106" t="s">
        <v>6719</v>
      </c>
      <c r="E2674" s="106" t="s">
        <v>6348</v>
      </c>
      <c r="F2674" s="62">
        <v>5308.5479537609008</v>
      </c>
      <c r="G2674" s="62">
        <v>44.341032894685114</v>
      </c>
      <c r="H2674" s="62">
        <v>235386.49944072546</v>
      </c>
      <c r="I2674" s="127">
        <v>3531.9166666666661</v>
      </c>
      <c r="J2674" s="16">
        <v>4607.3483956935133</v>
      </c>
      <c r="K2674" s="17">
        <f>gp_need_index[[#This Row],[Normalised weighted population (base year)]]/gp_need_index[[#This Row],[Registered population (base year)]]</f>
        <v>1.3044895535550143</v>
      </c>
      <c r="L2674" s="113">
        <v>3563.9250178997008</v>
      </c>
      <c r="M2674" s="16">
        <v>4649.1353571958225</v>
      </c>
      <c r="N2674" s="17">
        <f>gp_need_index[[#This Row],[Normalised weighted population 2025/26]]/gp_need_index[[#This Row],[Registered population 2025/26]]</f>
        <v>1.304498645130211</v>
      </c>
    </row>
    <row r="2675" spans="1:14" ht="13" x14ac:dyDescent="0.3">
      <c r="A2675" s="6" t="s">
        <v>4110</v>
      </c>
      <c r="B2675" s="1" t="s">
        <v>9200</v>
      </c>
      <c r="C2675" s="106" t="s">
        <v>6341</v>
      </c>
      <c r="D2675" s="106" t="s">
        <v>6719</v>
      </c>
      <c r="E2675" s="106" t="s">
        <v>6340</v>
      </c>
      <c r="F2675" s="62">
        <v>5551.8571447423983</v>
      </c>
      <c r="G2675" s="62">
        <v>75.054621985626881</v>
      </c>
      <c r="H2675" s="62">
        <v>416692.53931684251</v>
      </c>
      <c r="I2675" s="127">
        <v>6246</v>
      </c>
      <c r="J2675" s="16">
        <v>8156.1504465227945</v>
      </c>
      <c r="K2675" s="17">
        <f>gp_need_index[[#This Row],[Normalised weighted population (base year)]]/gp_need_index[[#This Row],[Registered population (base year)]]</f>
        <v>1.3058197961131595</v>
      </c>
      <c r="L2675" s="113">
        <v>6295.9673158784426</v>
      </c>
      <c r="M2675" s="16">
        <v>8230.1237421030582</v>
      </c>
      <c r="N2675" s="17">
        <f>gp_need_index[[#This Row],[Normalised weighted population 2025/26]]/gp_need_index[[#This Row],[Registered population 2025/26]]</f>
        <v>1.3072056014882207</v>
      </c>
    </row>
    <row r="2676" spans="1:14" ht="13" x14ac:dyDescent="0.3">
      <c r="A2676" s="6" t="s">
        <v>3945</v>
      </c>
      <c r="B2676" s="1" t="s">
        <v>9201</v>
      </c>
      <c r="C2676" s="106" t="s">
        <v>6341</v>
      </c>
      <c r="D2676" s="106" t="s">
        <v>6719</v>
      </c>
      <c r="E2676" s="106" t="s">
        <v>6348</v>
      </c>
      <c r="F2676" s="62">
        <v>5304.159637920673</v>
      </c>
      <c r="G2676" s="62">
        <v>83.057856481904807</v>
      </c>
      <c r="H2676" s="62">
        <v>440552.12996352743</v>
      </c>
      <c r="I2676" s="127">
        <v>7418.3333333333339</v>
      </c>
      <c r="J2676" s="16">
        <v>8623.1672335904404</v>
      </c>
      <c r="K2676" s="17">
        <f>gp_need_index[[#This Row],[Normalised weighted population (base year)]]/gp_need_index[[#This Row],[Registered population (base year)]]</f>
        <v>1.1624130173341416</v>
      </c>
      <c r="L2676" s="113">
        <v>7483.5303697772597</v>
      </c>
      <c r="M2676" s="16">
        <v>8701.3762002826115</v>
      </c>
      <c r="N2676" s="17">
        <f>gp_need_index[[#This Row],[Normalised weighted population 2025/26]]/gp_need_index[[#This Row],[Registered population 2025/26]]</f>
        <v>1.1627368060699939</v>
      </c>
    </row>
    <row r="2677" spans="1:14" ht="13" x14ac:dyDescent="0.3">
      <c r="A2677" s="6" t="s">
        <v>4081</v>
      </c>
      <c r="B2677" s="1" t="s">
        <v>9202</v>
      </c>
      <c r="C2677" s="106" t="s">
        <v>6341</v>
      </c>
      <c r="D2677" s="106" t="s">
        <v>6719</v>
      </c>
      <c r="E2677" s="106" t="s">
        <v>6340</v>
      </c>
      <c r="F2677" s="62">
        <v>5413.7431087853774</v>
      </c>
      <c r="G2677" s="62">
        <v>64.293292713933809</v>
      </c>
      <c r="H2677" s="62">
        <v>348067.3703711803</v>
      </c>
      <c r="I2677" s="127">
        <v>5043.5833333333339</v>
      </c>
      <c r="J2677" s="16">
        <v>6812.9125684064547</v>
      </c>
      <c r="K2677" s="17">
        <f>gp_need_index[[#This Row],[Normalised weighted population (base year)]]/gp_need_index[[#This Row],[Registered population (base year)]]</f>
        <v>1.3508079708685532</v>
      </c>
      <c r="L2677" s="113">
        <v>5091.4620939403694</v>
      </c>
      <c r="M2677" s="16">
        <v>6874.7031886861587</v>
      </c>
      <c r="N2677" s="17">
        <f>gp_need_index[[#This Row],[Normalised weighted population 2025/26]]/gp_need_index[[#This Row],[Registered population 2025/26]]</f>
        <v>1.3502414555669819</v>
      </c>
    </row>
    <row r="2678" spans="1:14" ht="13" x14ac:dyDescent="0.3">
      <c r="A2678" s="6" t="s">
        <v>4105</v>
      </c>
      <c r="B2678" s="1" t="s">
        <v>9203</v>
      </c>
      <c r="C2678" s="106" t="s">
        <v>6341</v>
      </c>
      <c r="D2678" s="106" t="s">
        <v>6719</v>
      </c>
      <c r="E2678" s="106" t="s">
        <v>6340</v>
      </c>
      <c r="F2678" s="62">
        <v>5512.1649476600987</v>
      </c>
      <c r="G2678" s="62">
        <v>256.38689591814949</v>
      </c>
      <c r="H2678" s="62">
        <v>1413246.8607194016</v>
      </c>
      <c r="I2678" s="127">
        <v>16902.25</v>
      </c>
      <c r="J2678" s="16">
        <v>27662.251964004827</v>
      </c>
      <c r="K2678" s="17">
        <f>gp_need_index[[#This Row],[Normalised weighted population (base year)]]/gp_need_index[[#This Row],[Registered population (base year)]]</f>
        <v>1.6366017520747136</v>
      </c>
      <c r="L2678" s="113">
        <v>17036.299396191138</v>
      </c>
      <c r="M2678" s="16">
        <v>27913.138451982923</v>
      </c>
      <c r="N2678" s="17">
        <f>gp_need_index[[#This Row],[Normalised weighted population 2025/26]]/gp_need_index[[#This Row],[Registered population 2025/26]]</f>
        <v>1.6384508045346724</v>
      </c>
    </row>
    <row r="2679" spans="1:14" ht="13" x14ac:dyDescent="0.3">
      <c r="A2679" s="6" t="s">
        <v>3908</v>
      </c>
      <c r="B2679" s="1" t="s">
        <v>9204</v>
      </c>
      <c r="C2679" s="106" t="s">
        <v>6341</v>
      </c>
      <c r="D2679" s="106" t="s">
        <v>6719</v>
      </c>
      <c r="E2679" s="106" t="s">
        <v>6348</v>
      </c>
      <c r="F2679" s="62">
        <v>5569.2611718750004</v>
      </c>
      <c r="G2679" s="62">
        <v>30.46534887487897</v>
      </c>
      <c r="H2679" s="62">
        <v>169669.48457648917</v>
      </c>
      <c r="I2679" s="127">
        <v>3230.416666666667</v>
      </c>
      <c r="J2679" s="16">
        <v>3321.0334042903992</v>
      </c>
      <c r="K2679" s="17">
        <f>gp_need_index[[#This Row],[Normalised weighted population (base year)]]/gp_need_index[[#This Row],[Registered population (base year)]]</f>
        <v>1.0280510989677489</v>
      </c>
      <c r="L2679" s="113">
        <v>3259.9965721761773</v>
      </c>
      <c r="M2679" s="16">
        <v>3351.1539602142102</v>
      </c>
      <c r="N2679" s="17">
        <f>gp_need_index[[#This Row],[Normalised weighted population 2025/26]]/gp_need_index[[#This Row],[Registered population 2025/26]]</f>
        <v>1.0279624183706371</v>
      </c>
    </row>
    <row r="2680" spans="1:14" ht="13" x14ac:dyDescent="0.3">
      <c r="A2680" s="6" t="s">
        <v>4083</v>
      </c>
      <c r="B2680" s="1" t="s">
        <v>9205</v>
      </c>
      <c r="C2680" s="106" t="s">
        <v>6341</v>
      </c>
      <c r="D2680" s="106" t="s">
        <v>6719</v>
      </c>
      <c r="E2680" s="106" t="s">
        <v>6340</v>
      </c>
      <c r="F2680" s="62">
        <v>5398.490500710227</v>
      </c>
      <c r="G2680" s="62">
        <v>102.52957217955881</v>
      </c>
      <c r="H2680" s="62">
        <v>553504.92145323183</v>
      </c>
      <c r="I2680" s="127">
        <v>8553</v>
      </c>
      <c r="J2680" s="16">
        <v>10834.053855787066</v>
      </c>
      <c r="K2680" s="17">
        <f>gp_need_index[[#This Row],[Normalised weighted population (base year)]]/gp_need_index[[#This Row],[Registered population (base year)]]</f>
        <v>1.2666963469878483</v>
      </c>
      <c r="L2680" s="113">
        <v>8626.9689348115498</v>
      </c>
      <c r="M2680" s="16">
        <v>10932.314753922939</v>
      </c>
      <c r="N2680" s="17">
        <f>gp_need_index[[#This Row],[Normalised weighted population 2025/26]]/gp_need_index[[#This Row],[Registered population 2025/26]]</f>
        <v>1.2672254689371671</v>
      </c>
    </row>
    <row r="2681" spans="1:14" ht="13" x14ac:dyDescent="0.3">
      <c r="A2681" s="6" t="s">
        <v>4100</v>
      </c>
      <c r="B2681" s="1" t="s">
        <v>9206</v>
      </c>
      <c r="C2681" s="106" t="s">
        <v>6341</v>
      </c>
      <c r="D2681" s="106" t="s">
        <v>6719</v>
      </c>
      <c r="E2681" s="106" t="s">
        <v>6340</v>
      </c>
      <c r="F2681" s="62">
        <v>5358.6567931443115</v>
      </c>
      <c r="G2681" s="62">
        <v>95.1830234913335</v>
      </c>
      <c r="H2681" s="62">
        <v>510053.15542384883</v>
      </c>
      <c r="I2681" s="127">
        <v>6997.083333333333</v>
      </c>
      <c r="J2681" s="16">
        <v>9983.5487291923218</v>
      </c>
      <c r="K2681" s="17">
        <f>gp_need_index[[#This Row],[Normalised weighted population (base year)]]/gp_need_index[[#This Row],[Registered population (base year)]]</f>
        <v>1.4268157535914709</v>
      </c>
      <c r="L2681" s="113">
        <v>7059.7577583444636</v>
      </c>
      <c r="M2681" s="16">
        <v>10074.095857513057</v>
      </c>
      <c r="N2681" s="17">
        <f>gp_need_index[[#This Row],[Normalised weighted population 2025/26]]/gp_need_index[[#This Row],[Registered population 2025/26]]</f>
        <v>1.4269747209960171</v>
      </c>
    </row>
    <row r="2682" spans="1:14" ht="13" x14ac:dyDescent="0.3">
      <c r="A2682" s="6" t="s">
        <v>3925</v>
      </c>
      <c r="B2682" s="1" t="s">
        <v>9207</v>
      </c>
      <c r="C2682" s="106" t="s">
        <v>6341</v>
      </c>
      <c r="D2682" s="106" t="s">
        <v>6719</v>
      </c>
      <c r="E2682" s="106" t="s">
        <v>6348</v>
      </c>
      <c r="F2682" s="62">
        <v>5341.2869567871094</v>
      </c>
      <c r="G2682" s="62">
        <v>28.897614432988938</v>
      </c>
      <c r="H2682" s="62">
        <v>154350.45105318673</v>
      </c>
      <c r="I2682" s="127">
        <v>3277.3333333333339</v>
      </c>
      <c r="J2682" s="16">
        <v>3021.1856020805876</v>
      </c>
      <c r="K2682" s="17">
        <f>gp_need_index[[#This Row],[Normalised weighted population (base year)]]/gp_need_index[[#This Row],[Registered population (base year)]]</f>
        <v>0.92184263692450785</v>
      </c>
      <c r="L2682" s="113">
        <v>3307.7006084967825</v>
      </c>
      <c r="M2682" s="16">
        <v>3048.586648323037</v>
      </c>
      <c r="N2682" s="17">
        <f>gp_need_index[[#This Row],[Normalised weighted population 2025/26]]/gp_need_index[[#This Row],[Registered population 2025/26]]</f>
        <v>0.92166341793204121</v>
      </c>
    </row>
    <row r="2683" spans="1:14" ht="13" x14ac:dyDescent="0.3">
      <c r="A2683" s="6" t="s">
        <v>4079</v>
      </c>
      <c r="B2683" s="1" t="s">
        <v>9208</v>
      </c>
      <c r="C2683" s="106" t="s">
        <v>6341</v>
      </c>
      <c r="D2683" s="106" t="s">
        <v>6719</v>
      </c>
      <c r="E2683" s="106" t="s">
        <v>6340</v>
      </c>
      <c r="F2683" s="62">
        <v>5529.3984258742557</v>
      </c>
      <c r="G2683" s="62">
        <v>54.098385857160132</v>
      </c>
      <c r="H2683" s="62">
        <v>299131.52960091934</v>
      </c>
      <c r="I2683" s="127">
        <v>5860.9166666666661</v>
      </c>
      <c r="J2683" s="16">
        <v>5855.0646544416568</v>
      </c>
      <c r="K2683" s="17">
        <f>gp_need_index[[#This Row],[Normalised weighted population (base year)]]/gp_need_index[[#This Row],[Registered population (base year)]]</f>
        <v>0.99900151929163372</v>
      </c>
      <c r="L2683" s="113">
        <v>5912.6636256364873</v>
      </c>
      <c r="M2683" s="16">
        <v>5908.1679451624923</v>
      </c>
      <c r="N2683" s="17">
        <f>gp_need_index[[#This Row],[Normalised weighted population 2025/26]]/gp_need_index[[#This Row],[Registered population 2025/26]]</f>
        <v>0.99923965225173605</v>
      </c>
    </row>
    <row r="2684" spans="1:14" ht="13" x14ac:dyDescent="0.3">
      <c r="A2684" s="6" t="s">
        <v>4084</v>
      </c>
      <c r="B2684" s="1" t="s">
        <v>9209</v>
      </c>
      <c r="C2684" s="106" t="s">
        <v>6341</v>
      </c>
      <c r="D2684" s="106" t="s">
        <v>6719</v>
      </c>
      <c r="E2684" s="106" t="s">
        <v>6340</v>
      </c>
      <c r="F2684" s="62">
        <v>5404.7913867187499</v>
      </c>
      <c r="G2684" s="62">
        <v>100.28985571604304</v>
      </c>
      <c r="H2684" s="62">
        <v>542045.74834933563</v>
      </c>
      <c r="I2684" s="127">
        <v>7833.916666666667</v>
      </c>
      <c r="J2684" s="16">
        <v>10609.757207756471</v>
      </c>
      <c r="K2684" s="17">
        <f>gp_need_index[[#This Row],[Normalised weighted population (base year)]]/gp_need_index[[#This Row],[Registered population (base year)]]</f>
        <v>1.3543362355258401</v>
      </c>
      <c r="L2684" s="113">
        <v>7900.25412400391</v>
      </c>
      <c r="M2684" s="16">
        <v>10705.983817492293</v>
      </c>
      <c r="N2684" s="17">
        <f>gp_need_index[[#This Row],[Normalised weighted population 2025/26]]/gp_need_index[[#This Row],[Registered population 2025/26]]</f>
        <v>1.3551442332675772</v>
      </c>
    </row>
    <row r="2685" spans="1:14" ht="13" x14ac:dyDescent="0.3">
      <c r="A2685" s="6" t="s">
        <v>4109</v>
      </c>
      <c r="B2685" s="1" t="s">
        <v>9210</v>
      </c>
      <c r="C2685" s="106" t="s">
        <v>6341</v>
      </c>
      <c r="D2685" s="106" t="s">
        <v>6719</v>
      </c>
      <c r="E2685" s="106" t="s">
        <v>6340</v>
      </c>
      <c r="F2685" s="62">
        <v>5393.0992224351412</v>
      </c>
      <c r="G2685" s="62">
        <v>159.56356636906619</v>
      </c>
      <c r="H2685" s="62">
        <v>860542.14571398892</v>
      </c>
      <c r="I2685" s="127">
        <v>13477.583333333332</v>
      </c>
      <c r="J2685" s="16">
        <v>16843.860985665462</v>
      </c>
      <c r="K2685" s="17">
        <f>gp_need_index[[#This Row],[Normalised weighted population (base year)]]/gp_need_index[[#This Row],[Registered population (base year)]]</f>
        <v>1.2497686394567866</v>
      </c>
      <c r="L2685" s="113">
        <v>13595.162222982462</v>
      </c>
      <c r="M2685" s="16">
        <v>16996.628632066186</v>
      </c>
      <c r="N2685" s="17">
        <f>gp_need_index[[#This Row],[Normalised weighted population 2025/26]]/gp_need_index[[#This Row],[Registered population 2025/26]]</f>
        <v>1.2501968239359134</v>
      </c>
    </row>
    <row r="2686" spans="1:14" ht="13" x14ac:dyDescent="0.3">
      <c r="A2686" s="6" t="s">
        <v>3933</v>
      </c>
      <c r="B2686" s="1" t="s">
        <v>9211</v>
      </c>
      <c r="C2686" s="106" t="s">
        <v>6341</v>
      </c>
      <c r="D2686" s="106" t="s">
        <v>6719</v>
      </c>
      <c r="E2686" s="106" t="s">
        <v>6348</v>
      </c>
      <c r="F2686" s="62">
        <v>5479.747292258523</v>
      </c>
      <c r="G2686" s="62">
        <v>51.433613185053716</v>
      </c>
      <c r="H2686" s="62">
        <v>281843.20258187037</v>
      </c>
      <c r="I2686" s="127">
        <v>4938.0833333333339</v>
      </c>
      <c r="J2686" s="16">
        <v>5516.6707960653466</v>
      </c>
      <c r="K2686" s="17">
        <f>gp_need_index[[#This Row],[Normalised weighted population (base year)]]/gp_need_index[[#This Row],[Registered population (base year)]]</f>
        <v>1.1171684282495595</v>
      </c>
      <c r="L2686" s="113">
        <v>4983.8627614681391</v>
      </c>
      <c r="M2686" s="16">
        <v>5566.7049785012941</v>
      </c>
      <c r="N2686" s="17">
        <f>gp_need_index[[#This Row],[Normalised weighted population 2025/26]]/gp_need_index[[#This Row],[Registered population 2025/26]]</f>
        <v>1.1169458801191914</v>
      </c>
    </row>
    <row r="2687" spans="1:14" ht="13" x14ac:dyDescent="0.3">
      <c r="A2687" s="6" t="s">
        <v>4088</v>
      </c>
      <c r="B2687" s="1" t="s">
        <v>9212</v>
      </c>
      <c r="C2687" s="106" t="s">
        <v>6341</v>
      </c>
      <c r="D2687" s="106" t="s">
        <v>6719</v>
      </c>
      <c r="E2687" s="106" t="s">
        <v>6340</v>
      </c>
      <c r="F2687" s="62">
        <v>5346.2374565972223</v>
      </c>
      <c r="G2687" s="62">
        <v>53.049328455403135</v>
      </c>
      <c r="H2687" s="62">
        <v>283614.30683560512</v>
      </c>
      <c r="I2687" s="127">
        <v>4720.9166666666661</v>
      </c>
      <c r="J2687" s="16">
        <v>5551.3375860530441</v>
      </c>
      <c r="K2687" s="17">
        <f>gp_need_index[[#This Row],[Normalised weighted population (base year)]]/gp_need_index[[#This Row],[Registered population (base year)]]</f>
        <v>1.1759024736127612</v>
      </c>
      <c r="L2687" s="113">
        <v>4762.0528069992215</v>
      </c>
      <c r="M2687" s="16">
        <v>5601.6861835699037</v>
      </c>
      <c r="N2687" s="17">
        <f>gp_need_index[[#This Row],[Normalised weighted population 2025/26]]/gp_need_index[[#This Row],[Registered population 2025/26]]</f>
        <v>1.1763175274613915</v>
      </c>
    </row>
    <row r="2688" spans="1:14" ht="13" x14ac:dyDescent="0.3">
      <c r="A2688" s="6" t="s">
        <v>3912</v>
      </c>
      <c r="B2688" s="1" t="s">
        <v>9213</v>
      </c>
      <c r="C2688" s="106" t="s">
        <v>6341</v>
      </c>
      <c r="D2688" s="106" t="s">
        <v>6719</v>
      </c>
      <c r="E2688" s="106" t="s">
        <v>6348</v>
      </c>
      <c r="F2688" s="62">
        <v>5346.017122038118</v>
      </c>
      <c r="G2688" s="62">
        <v>98.615252230029</v>
      </c>
      <c r="H2688" s="62">
        <v>527198.82691584271</v>
      </c>
      <c r="I2688" s="127">
        <v>8230.3333333333339</v>
      </c>
      <c r="J2688" s="16">
        <v>10319.150313095475</v>
      </c>
      <c r="K2688" s="17">
        <f>gp_need_index[[#This Row],[Normalised weighted population (base year)]]/gp_need_index[[#This Row],[Registered population (base year)]]</f>
        <v>1.2537949430677746</v>
      </c>
      <c r="L2688" s="113">
        <v>8302.7334062447881</v>
      </c>
      <c r="M2688" s="16">
        <v>10412.741224794907</v>
      </c>
      <c r="N2688" s="17">
        <f>gp_need_index[[#This Row],[Normalised weighted population 2025/26]]/gp_need_index[[#This Row],[Registered population 2025/26]]</f>
        <v>1.2541341164782076</v>
      </c>
    </row>
    <row r="2689" spans="1:14" ht="13" x14ac:dyDescent="0.3">
      <c r="A2689" s="6" t="s">
        <v>3906</v>
      </c>
      <c r="B2689" s="1" t="s">
        <v>9214</v>
      </c>
      <c r="C2689" s="106" t="s">
        <v>6341</v>
      </c>
      <c r="D2689" s="106" t="s">
        <v>6719</v>
      </c>
      <c r="E2689" s="106" t="s">
        <v>6348</v>
      </c>
      <c r="F2689" s="62">
        <v>5386.411295572917</v>
      </c>
      <c r="G2689" s="62">
        <v>7.3846750367051683E-2</v>
      </c>
      <c r="H2689" s="62">
        <v>397.76897031844067</v>
      </c>
      <c r="I2689" s="127">
        <v>2206.166666666667</v>
      </c>
      <c r="J2689" s="16">
        <v>7.7857491045905327</v>
      </c>
      <c r="K2689" s="17">
        <f>gp_need_index[[#This Row],[Normalised weighted population (base year)]]/gp_need_index[[#This Row],[Registered population (base year)]]</f>
        <v>3.529084734270846E-3</v>
      </c>
      <c r="L2689" s="113">
        <v>2224.9817308630236</v>
      </c>
      <c r="M2689" s="16">
        <v>7.856362995739782</v>
      </c>
      <c r="N2689" s="17">
        <f>gp_need_index[[#This Row],[Normalised weighted population 2025/26]]/gp_need_index[[#This Row],[Registered population 2025/26]]</f>
        <v>3.5309786533359372E-3</v>
      </c>
    </row>
    <row r="2690" spans="1:14" ht="13" x14ac:dyDescent="0.3">
      <c r="A2690" s="6" t="s">
        <v>4093</v>
      </c>
      <c r="B2690" s="1" t="s">
        <v>9215</v>
      </c>
      <c r="C2690" s="106" t="s">
        <v>6341</v>
      </c>
      <c r="D2690" s="106" t="s">
        <v>6719</v>
      </c>
      <c r="E2690" s="106" t="s">
        <v>6340</v>
      </c>
      <c r="F2690" s="62">
        <v>5498.3297882080078</v>
      </c>
      <c r="G2690" s="62">
        <v>101.93427497736707</v>
      </c>
      <c r="H2690" s="62">
        <v>560468.26054744353</v>
      </c>
      <c r="I2690" s="127">
        <v>9065.3333333333321</v>
      </c>
      <c r="J2690" s="16">
        <v>10970.351091527491</v>
      </c>
      <c r="K2690" s="17">
        <f>gp_need_index[[#This Row],[Normalised weighted population (base year)]]/gp_need_index[[#This Row],[Registered population (base year)]]</f>
        <v>1.2101431561473186</v>
      </c>
      <c r="L2690" s="113">
        <v>9141.5947675074731</v>
      </c>
      <c r="M2690" s="16">
        <v>11069.848155642931</v>
      </c>
      <c r="N2690" s="17">
        <f>gp_need_index[[#This Row],[Normalised weighted population 2025/26]]/gp_need_index[[#This Row],[Registered population 2025/26]]</f>
        <v>1.2109318381721716</v>
      </c>
    </row>
    <row r="2691" spans="1:14" ht="13" x14ac:dyDescent="0.3">
      <c r="A2691" s="6" t="s">
        <v>4103</v>
      </c>
      <c r="B2691" s="1" t="s">
        <v>7851</v>
      </c>
      <c r="C2691" s="106" t="s">
        <v>6341</v>
      </c>
      <c r="D2691" s="106" t="s">
        <v>6719</v>
      </c>
      <c r="E2691" s="106" t="s">
        <v>6340</v>
      </c>
      <c r="F2691" s="62">
        <v>5543.5551955764358</v>
      </c>
      <c r="G2691" s="62">
        <v>97.584026046313198</v>
      </c>
      <c r="H2691" s="62">
        <v>540962.43459430581</v>
      </c>
      <c r="I2691" s="127">
        <v>7650.5</v>
      </c>
      <c r="J2691" s="16">
        <v>10588.552916503028</v>
      </c>
      <c r="K2691" s="17">
        <f>gp_need_index[[#This Row],[Normalised weighted population (base year)]]/gp_need_index[[#This Row],[Registered population (base year)]]</f>
        <v>1.3840341045033695</v>
      </c>
      <c r="L2691" s="113">
        <v>7715.648553034348</v>
      </c>
      <c r="M2691" s="16">
        <v>10684.587211087881</v>
      </c>
      <c r="N2691" s="17">
        <f>gp_need_index[[#This Row],[Normalised weighted population 2025/26]]/gp_need_index[[#This Row],[Registered population 2025/26]]</f>
        <v>1.384794439203161</v>
      </c>
    </row>
    <row r="2692" spans="1:14" ht="13" x14ac:dyDescent="0.3">
      <c r="A2692" s="6" t="s">
        <v>3946</v>
      </c>
      <c r="B2692" s="1" t="s">
        <v>9216</v>
      </c>
      <c r="C2692" s="106" t="s">
        <v>6341</v>
      </c>
      <c r="D2692" s="106" t="s">
        <v>6719</v>
      </c>
      <c r="E2692" s="106" t="s">
        <v>6348</v>
      </c>
      <c r="F2692" s="62">
        <v>5490.9770665322585</v>
      </c>
      <c r="G2692" s="62">
        <v>77.842898756162981</v>
      </c>
      <c r="H2692" s="62">
        <v>427433.5718624834</v>
      </c>
      <c r="I2692" s="127">
        <v>7266.666666666667</v>
      </c>
      <c r="J2692" s="16">
        <v>8366.3905375425948</v>
      </c>
      <c r="K2692" s="17">
        <f>gp_need_index[[#This Row],[Normalised weighted population (base year)]]/gp_need_index[[#This Row],[Registered population (base year)]]</f>
        <v>1.1513381473682469</v>
      </c>
      <c r="L2692" s="113">
        <v>7331.7083473845178</v>
      </c>
      <c r="M2692" s="16">
        <v>8442.2706337021027</v>
      </c>
      <c r="N2692" s="17">
        <f>gp_need_index[[#This Row],[Normalised weighted population 2025/26]]/gp_need_index[[#This Row],[Registered population 2025/26]]</f>
        <v>1.1514738767143897</v>
      </c>
    </row>
    <row r="2693" spans="1:14" ht="13" x14ac:dyDescent="0.3">
      <c r="A2693" s="6" t="s">
        <v>3947</v>
      </c>
      <c r="B2693" s="1" t="s">
        <v>7926</v>
      </c>
      <c r="C2693" s="106" t="s">
        <v>6341</v>
      </c>
      <c r="D2693" s="106" t="s">
        <v>6719</v>
      </c>
      <c r="E2693" s="106" t="s">
        <v>6348</v>
      </c>
      <c r="F2693" s="62">
        <v>5387.3752945188489</v>
      </c>
      <c r="G2693" s="62">
        <v>104.97981634281857</v>
      </c>
      <c r="H2693" s="62">
        <v>565565.6689884268</v>
      </c>
      <c r="I2693" s="127">
        <v>8419.1666666666661</v>
      </c>
      <c r="J2693" s="16">
        <v>11070.125448419498</v>
      </c>
      <c r="K2693" s="17">
        <f>gp_need_index[[#This Row],[Normalised weighted population (base year)]]/gp_need_index[[#This Row],[Registered population (base year)]]</f>
        <v>1.3148718735131544</v>
      </c>
      <c r="L2693" s="113">
        <v>8490.7756018990131</v>
      </c>
      <c r="M2693" s="16">
        <v>11170.527429387819</v>
      </c>
      <c r="N2693" s="17">
        <f>gp_need_index[[#This Row],[Normalised weighted population 2025/26]]/gp_need_index[[#This Row],[Registered population 2025/26]]</f>
        <v>1.3156074254146422</v>
      </c>
    </row>
    <row r="2694" spans="1:14" ht="13" x14ac:dyDescent="0.3">
      <c r="A2694" s="6" t="s">
        <v>3934</v>
      </c>
      <c r="B2694" s="1" t="s">
        <v>9217</v>
      </c>
      <c r="C2694" s="106" t="s">
        <v>6341</v>
      </c>
      <c r="D2694" s="106" t="s">
        <v>6719</v>
      </c>
      <c r="E2694" s="106" t="s">
        <v>6348</v>
      </c>
      <c r="F2694" s="62">
        <v>5363.0815179286856</v>
      </c>
      <c r="G2694" s="62">
        <v>80.687540737115455</v>
      </c>
      <c r="H2694" s="62">
        <v>432733.85845434183</v>
      </c>
      <c r="I2694" s="127">
        <v>6038</v>
      </c>
      <c r="J2694" s="16">
        <v>8470.1359391851565</v>
      </c>
      <c r="K2694" s="17">
        <f>gp_need_index[[#This Row],[Normalised weighted population (base year)]]/gp_need_index[[#This Row],[Registered population (base year)]]</f>
        <v>1.4028048922135072</v>
      </c>
      <c r="L2694" s="113">
        <v>6091.0837252997844</v>
      </c>
      <c r="M2694" s="16">
        <v>8546.9569681181747</v>
      </c>
      <c r="N2694" s="17">
        <f>gp_need_index[[#This Row],[Normalised weighted population 2025/26]]/gp_need_index[[#This Row],[Registered population 2025/26]]</f>
        <v>1.4031915096845133</v>
      </c>
    </row>
    <row r="2695" spans="1:14" ht="13" x14ac:dyDescent="0.3">
      <c r="A2695" s="6" t="s">
        <v>4101</v>
      </c>
      <c r="B2695" s="1" t="s">
        <v>9218</v>
      </c>
      <c r="C2695" s="106" t="s">
        <v>6341</v>
      </c>
      <c r="D2695" s="106" t="s">
        <v>6719</v>
      </c>
      <c r="E2695" s="106" t="s">
        <v>6340</v>
      </c>
      <c r="F2695" s="62">
        <v>5368.0674793332118</v>
      </c>
      <c r="G2695" s="62">
        <v>88.468266233235639</v>
      </c>
      <c r="H2695" s="62">
        <v>474903.62291962473</v>
      </c>
      <c r="I2695" s="127">
        <v>8523.8333333333321</v>
      </c>
      <c r="J2695" s="16">
        <v>9295.5477496225703</v>
      </c>
      <c r="K2695" s="17">
        <f>gp_need_index[[#This Row],[Normalised weighted population (base year)]]/gp_need_index[[#This Row],[Registered population (base year)]]</f>
        <v>1.0905360752739461</v>
      </c>
      <c r="L2695" s="113">
        <v>8598.3264548136085</v>
      </c>
      <c r="M2695" s="16">
        <v>9379.854961189083</v>
      </c>
      <c r="N2695" s="17">
        <f>gp_need_index[[#This Row],[Normalised weighted population 2025/26]]/gp_need_index[[#This Row],[Registered population 2025/26]]</f>
        <v>1.0908930953578706</v>
      </c>
    </row>
    <row r="2696" spans="1:14" ht="13" x14ac:dyDescent="0.3">
      <c r="A2696" s="6" t="s">
        <v>4092</v>
      </c>
      <c r="B2696" s="1" t="s">
        <v>9219</v>
      </c>
      <c r="C2696" s="106" t="s">
        <v>6341</v>
      </c>
      <c r="D2696" s="106" t="s">
        <v>6719</v>
      </c>
      <c r="E2696" s="106" t="s">
        <v>6340</v>
      </c>
      <c r="F2696" s="62">
        <v>5531.7242989445367</v>
      </c>
      <c r="G2696" s="62">
        <v>196.36755852811095</v>
      </c>
      <c r="H2696" s="62">
        <v>1086251.1950343647</v>
      </c>
      <c r="I2696" s="127">
        <v>15349.416666666668</v>
      </c>
      <c r="J2696" s="16">
        <v>21261.787369508947</v>
      </c>
      <c r="K2696" s="17">
        <f>gp_need_index[[#This Row],[Normalised weighted population (base year)]]/gp_need_index[[#This Row],[Registered population (base year)]]</f>
        <v>1.3851853677072818</v>
      </c>
      <c r="L2696" s="113">
        <v>15479.360938770104</v>
      </c>
      <c r="M2696" s="16">
        <v>21454.623989181648</v>
      </c>
      <c r="N2696" s="17">
        <f>gp_need_index[[#This Row],[Normalised weighted population 2025/26]]/gp_need_index[[#This Row],[Registered population 2025/26]]</f>
        <v>1.3860148409257458</v>
      </c>
    </row>
    <row r="2697" spans="1:14" ht="13" x14ac:dyDescent="0.3">
      <c r="A2697" s="6" t="s">
        <v>4094</v>
      </c>
      <c r="B2697" s="1" t="s">
        <v>9220</v>
      </c>
      <c r="C2697" s="106" t="s">
        <v>6341</v>
      </c>
      <c r="D2697" s="106" t="s">
        <v>6719</v>
      </c>
      <c r="E2697" s="106" t="s">
        <v>6340</v>
      </c>
      <c r="F2697" s="62">
        <v>5451.5132902298847</v>
      </c>
      <c r="G2697" s="62">
        <v>90.114899592781413</v>
      </c>
      <c r="H2697" s="62">
        <v>491262.57277777948</v>
      </c>
      <c r="I2697" s="127">
        <v>6515.5833333333321</v>
      </c>
      <c r="J2697" s="16">
        <v>9615.7504017002429</v>
      </c>
      <c r="K2697" s="17">
        <f>gp_need_index[[#This Row],[Normalised weighted population (base year)]]/gp_need_index[[#This Row],[Registered population (base year)]]</f>
        <v>1.4758080604244048</v>
      </c>
      <c r="L2697" s="113">
        <v>6566.4283268772024</v>
      </c>
      <c r="M2697" s="16">
        <v>9702.9617339770139</v>
      </c>
      <c r="N2697" s="17">
        <f>gp_need_index[[#This Row],[Normalised weighted population 2025/26]]/gp_need_index[[#This Row],[Registered population 2025/26]]</f>
        <v>1.4776620182179698</v>
      </c>
    </row>
    <row r="2698" spans="1:14" ht="13" x14ac:dyDescent="0.3">
      <c r="A2698" s="6" t="s">
        <v>4114</v>
      </c>
      <c r="B2698" s="1" t="s">
        <v>9221</v>
      </c>
      <c r="C2698" s="106" t="s">
        <v>6341</v>
      </c>
      <c r="D2698" s="106" t="s">
        <v>6719</v>
      </c>
      <c r="E2698" s="106" t="s">
        <v>6340</v>
      </c>
      <c r="F2698" s="62">
        <v>5579.624755859375</v>
      </c>
      <c r="G2698" s="62">
        <v>58.558158428820363</v>
      </c>
      <c r="H2698" s="62">
        <v>326732.55042698141</v>
      </c>
      <c r="I2698" s="127">
        <v>4499.5</v>
      </c>
      <c r="J2698" s="16">
        <v>6395.3144959772089</v>
      </c>
      <c r="K2698" s="17">
        <f>gp_need_index[[#This Row],[Normalised weighted population (base year)]]/gp_need_index[[#This Row],[Registered population (base year)]]</f>
        <v>1.4213389256533413</v>
      </c>
      <c r="L2698" s="113">
        <v>4536.2780987924325</v>
      </c>
      <c r="M2698" s="16">
        <v>6453.3176547763896</v>
      </c>
      <c r="N2698" s="17">
        <f>gp_need_index[[#This Row],[Normalised weighted population 2025/26]]/gp_need_index[[#This Row],[Registered population 2025/26]]</f>
        <v>1.422601858667853</v>
      </c>
    </row>
    <row r="2699" spans="1:14" ht="13" x14ac:dyDescent="0.3">
      <c r="A2699" s="6" t="s">
        <v>3938</v>
      </c>
      <c r="B2699" s="1" t="s">
        <v>9222</v>
      </c>
      <c r="C2699" s="106" t="s">
        <v>6341</v>
      </c>
      <c r="D2699" s="106" t="s">
        <v>6719</v>
      </c>
      <c r="E2699" s="106" t="s">
        <v>6348</v>
      </c>
      <c r="F2699" s="62">
        <v>5392.4906184164329</v>
      </c>
      <c r="G2699" s="62">
        <v>108.18327930838657</v>
      </c>
      <c r="H2699" s="62">
        <v>583377.3187399992</v>
      </c>
      <c r="I2699" s="127">
        <v>10965.833333333334</v>
      </c>
      <c r="J2699" s="16">
        <v>11418.762588198311</v>
      </c>
      <c r="K2699" s="17">
        <f>gp_need_index[[#This Row],[Normalised weighted population (base year)]]/gp_need_index[[#This Row],[Registered population (base year)]]</f>
        <v>1.041303678534689</v>
      </c>
      <c r="L2699" s="113">
        <v>11064.79687705604</v>
      </c>
      <c r="M2699" s="16">
        <v>11522.326580260004</v>
      </c>
      <c r="N2699" s="17">
        <f>gp_need_index[[#This Row],[Normalised weighted population 2025/26]]/gp_need_index[[#This Row],[Registered population 2025/26]]</f>
        <v>1.0413500318431237</v>
      </c>
    </row>
    <row r="2700" spans="1:14" ht="13" x14ac:dyDescent="0.3">
      <c r="A2700" s="6" t="s">
        <v>3930</v>
      </c>
      <c r="B2700" s="1" t="s">
        <v>9223</v>
      </c>
      <c r="C2700" s="106" t="s">
        <v>6341</v>
      </c>
      <c r="D2700" s="106" t="s">
        <v>6719</v>
      </c>
      <c r="E2700" s="106" t="s">
        <v>6348</v>
      </c>
      <c r="F2700" s="62">
        <v>5448.6031419403698</v>
      </c>
      <c r="G2700" s="62">
        <v>121.79940530573739</v>
      </c>
      <c r="H2700" s="62">
        <v>663636.62243530934</v>
      </c>
      <c r="I2700" s="127">
        <v>11205.833333333336</v>
      </c>
      <c r="J2700" s="16">
        <v>12989.721734107967</v>
      </c>
      <c r="K2700" s="17">
        <f>gp_need_index[[#This Row],[Normalised weighted population (base year)]]/gp_need_index[[#This Row],[Registered population (base year)]]</f>
        <v>1.1591928371331566</v>
      </c>
      <c r="L2700" s="113">
        <v>11298.73076280428</v>
      </c>
      <c r="M2700" s="16">
        <v>13107.533749916503</v>
      </c>
      <c r="N2700" s="17">
        <f>gp_need_index[[#This Row],[Normalised weighted population 2025/26]]/gp_need_index[[#This Row],[Registered population 2025/26]]</f>
        <v>1.1600890423079069</v>
      </c>
    </row>
    <row r="2701" spans="1:14" ht="13" x14ac:dyDescent="0.3">
      <c r="A2701" s="6" t="s">
        <v>4107</v>
      </c>
      <c r="B2701" s="1" t="s">
        <v>9224</v>
      </c>
      <c r="C2701" s="106" t="s">
        <v>6341</v>
      </c>
      <c r="D2701" s="106" t="s">
        <v>6719</v>
      </c>
      <c r="E2701" s="106" t="s">
        <v>6340</v>
      </c>
      <c r="F2701" s="62">
        <v>5453.9814964117004</v>
      </c>
      <c r="G2701" s="62">
        <v>118.46204359938841</v>
      </c>
      <c r="H2701" s="62">
        <v>646089.79381818045</v>
      </c>
      <c r="I2701" s="127">
        <v>7380.666666666667</v>
      </c>
      <c r="J2701" s="16">
        <v>12646.268082897202</v>
      </c>
      <c r="K2701" s="17">
        <f>gp_need_index[[#This Row],[Normalised weighted population (base year)]]/gp_need_index[[#This Row],[Registered population (base year)]]</f>
        <v>1.7134316795543134</v>
      </c>
      <c r="L2701" s="113">
        <v>7446.0918904815553</v>
      </c>
      <c r="M2701" s="16">
        <v>12760.965099954095</v>
      </c>
      <c r="N2701" s="17">
        <f>gp_need_index[[#This Row],[Normalised weighted population 2025/26]]/gp_need_index[[#This Row],[Registered population 2025/26]]</f>
        <v>1.7137802336641343</v>
      </c>
    </row>
    <row r="2702" spans="1:14" ht="13" x14ac:dyDescent="0.3">
      <c r="A2702" s="6" t="s">
        <v>3928</v>
      </c>
      <c r="B2702" s="1" t="s">
        <v>9225</v>
      </c>
      <c r="C2702" s="106" t="s">
        <v>6341</v>
      </c>
      <c r="D2702" s="106" t="s">
        <v>6719</v>
      </c>
      <c r="E2702" s="106" t="s">
        <v>6348</v>
      </c>
      <c r="F2702" s="62">
        <v>5387.4433312049277</v>
      </c>
      <c r="G2702" s="62">
        <v>68.929805703580172</v>
      </c>
      <c r="H2702" s="62">
        <v>371355.42205900437</v>
      </c>
      <c r="I2702" s="127">
        <v>6043.833333333333</v>
      </c>
      <c r="J2702" s="16">
        <v>7268.7423115635938</v>
      </c>
      <c r="K2702" s="17">
        <f>gp_need_index[[#This Row],[Normalised weighted population (base year)]]/gp_need_index[[#This Row],[Registered population (base year)]]</f>
        <v>1.2026708730491567</v>
      </c>
      <c r="L2702" s="113">
        <v>6096.5038430699697</v>
      </c>
      <c r="M2702" s="16">
        <v>7334.667140566632</v>
      </c>
      <c r="N2702" s="17">
        <f>gp_need_index[[#This Row],[Normalised weighted population 2025/26]]/gp_need_index[[#This Row],[Registered population 2025/26]]</f>
        <v>1.2030939911411866</v>
      </c>
    </row>
    <row r="2703" spans="1:14" ht="13" x14ac:dyDescent="0.3">
      <c r="A2703" s="6" t="s">
        <v>4111</v>
      </c>
      <c r="B2703" s="1" t="s">
        <v>9226</v>
      </c>
      <c r="C2703" s="106" t="s">
        <v>6341</v>
      </c>
      <c r="D2703" s="106" t="s">
        <v>6719</v>
      </c>
      <c r="E2703" s="106" t="s">
        <v>6340</v>
      </c>
      <c r="F2703" s="62">
        <v>5543.9524182771383</v>
      </c>
      <c r="G2703" s="62">
        <v>35.931535928288604</v>
      </c>
      <c r="H2703" s="62">
        <v>199202.72550204748</v>
      </c>
      <c r="I2703" s="127">
        <v>3794.0833333333339</v>
      </c>
      <c r="J2703" s="16">
        <v>3899.1036441779929</v>
      </c>
      <c r="K2703" s="17">
        <f>gp_need_index[[#This Row],[Normalised weighted population (base year)]]/gp_need_index[[#This Row],[Registered population (base year)]]</f>
        <v>1.0276800221866482</v>
      </c>
      <c r="L2703" s="113">
        <v>3828.2402418734287</v>
      </c>
      <c r="M2703" s="16">
        <v>3934.4670853332295</v>
      </c>
      <c r="N2703" s="17">
        <f>gp_need_index[[#This Row],[Normalised weighted population 2025/26]]/gp_need_index[[#This Row],[Registered population 2025/26]]</f>
        <v>1.0277482176530846</v>
      </c>
    </row>
    <row r="2704" spans="1:14" ht="13" x14ac:dyDescent="0.3">
      <c r="A2704" s="6" t="s">
        <v>4082</v>
      </c>
      <c r="B2704" s="1" t="s">
        <v>9227</v>
      </c>
      <c r="C2704" s="106" t="s">
        <v>6341</v>
      </c>
      <c r="D2704" s="106" t="s">
        <v>6719</v>
      </c>
      <c r="E2704" s="106" t="s">
        <v>6340</v>
      </c>
      <c r="F2704" s="62">
        <v>5577.4366494455644</v>
      </c>
      <c r="G2704" s="62">
        <v>42.312505862245388</v>
      </c>
      <c r="H2704" s="62">
        <v>235995.32092596771</v>
      </c>
      <c r="I2704" s="127">
        <v>3997.5</v>
      </c>
      <c r="J2704" s="16">
        <v>4619.2651908366479</v>
      </c>
      <c r="K2704" s="17">
        <f>gp_need_index[[#This Row],[Normalised weighted population (base year)]]/gp_need_index[[#This Row],[Registered population (base year)]]</f>
        <v>1.1555385092774604</v>
      </c>
      <c r="L2704" s="113">
        <v>4032.2982767704261</v>
      </c>
      <c r="M2704" s="16">
        <v>4661.160233303779</v>
      </c>
      <c r="N2704" s="17">
        <f>gp_need_index[[#This Row],[Normalised weighted population 2025/26]]/gp_need_index[[#This Row],[Registered population 2025/26]]</f>
        <v>1.1559562099252798</v>
      </c>
    </row>
    <row r="2705" spans="1:14" ht="13" x14ac:dyDescent="0.3">
      <c r="A2705" s="6" t="s">
        <v>3919</v>
      </c>
      <c r="B2705" s="1" t="s">
        <v>9228</v>
      </c>
      <c r="C2705" s="106" t="s">
        <v>6341</v>
      </c>
      <c r="D2705" s="106" t="s">
        <v>6719</v>
      </c>
      <c r="E2705" s="106" t="s">
        <v>6348</v>
      </c>
      <c r="F2705" s="62">
        <v>5589.9033474392363</v>
      </c>
      <c r="G2705" s="62">
        <v>49.752962718467522</v>
      </c>
      <c r="H2705" s="62">
        <v>278114.25284498115</v>
      </c>
      <c r="I2705" s="127">
        <v>4789.166666666667</v>
      </c>
      <c r="J2705" s="16">
        <v>5443.6820281083956</v>
      </c>
      <c r="K2705" s="17">
        <f>gp_need_index[[#This Row],[Normalised weighted population (base year)]]/gp_need_index[[#This Row],[Registered population (base year)]]</f>
        <v>1.1366658141169435</v>
      </c>
      <c r="L2705" s="113">
        <v>4832.7729518856841</v>
      </c>
      <c r="M2705" s="16">
        <v>5493.0542291670345</v>
      </c>
      <c r="N2705" s="17">
        <f>gp_need_index[[#This Row],[Normalised weighted population 2025/26]]/gp_need_index[[#This Row],[Registered population 2025/26]]</f>
        <v>1.1366257599632767</v>
      </c>
    </row>
    <row r="2706" spans="1:14" ht="13" x14ac:dyDescent="0.3">
      <c r="A2706" s="6" t="s">
        <v>3927</v>
      </c>
      <c r="B2706" s="1" t="s">
        <v>9229</v>
      </c>
      <c r="C2706" s="106" t="s">
        <v>6341</v>
      </c>
      <c r="D2706" s="106" t="s">
        <v>6719</v>
      </c>
      <c r="E2706" s="106" t="s">
        <v>6348</v>
      </c>
      <c r="F2706" s="62">
        <v>5337.1478630514703</v>
      </c>
      <c r="G2706" s="62">
        <v>31.995662725389963</v>
      </c>
      <c r="H2706" s="62">
        <v>170765.58294173062</v>
      </c>
      <c r="I2706" s="127">
        <v>3737.666666666667</v>
      </c>
      <c r="J2706" s="16">
        <v>3342.4879356956262</v>
      </c>
      <c r="K2706" s="17">
        <f>gp_need_index[[#This Row],[Normalised weighted population (base year)]]/gp_need_index[[#This Row],[Registered population (base year)]]</f>
        <v>0.8942712750456504</v>
      </c>
      <c r="L2706" s="113">
        <v>3771.1128526543089</v>
      </c>
      <c r="M2706" s="16">
        <v>3372.8030763568795</v>
      </c>
      <c r="N2706" s="17">
        <f>gp_need_index[[#This Row],[Normalised weighted population 2025/26]]/gp_need_index[[#This Row],[Registered population 2025/26]]</f>
        <v>0.89437871740775987</v>
      </c>
    </row>
    <row r="2707" spans="1:14" ht="13" x14ac:dyDescent="0.3">
      <c r="A2707" s="6" t="s">
        <v>4104</v>
      </c>
      <c r="B2707" s="1" t="s">
        <v>9230</v>
      </c>
      <c r="C2707" s="106" t="s">
        <v>6341</v>
      </c>
      <c r="D2707" s="106" t="s">
        <v>6719</v>
      </c>
      <c r="E2707" s="106" t="s">
        <v>6340</v>
      </c>
      <c r="F2707" s="62">
        <v>5402.997307477679</v>
      </c>
      <c r="G2707" s="62">
        <v>37.959648934159546</v>
      </c>
      <c r="H2707" s="62">
        <v>205095.88098406198</v>
      </c>
      <c r="I2707" s="127">
        <v>3441.9166666666665</v>
      </c>
      <c r="J2707" s="16">
        <v>4014.4535921152969</v>
      </c>
      <c r="K2707" s="17">
        <f>gp_need_index[[#This Row],[Normalised weighted population (base year)]]/gp_need_index[[#This Row],[Registered population (base year)]]</f>
        <v>1.1663424716215183</v>
      </c>
      <c r="L2707" s="113">
        <v>3473.4948115626503</v>
      </c>
      <c r="M2707" s="16">
        <v>4050.8632150262383</v>
      </c>
      <c r="N2707" s="17">
        <f>gp_need_index[[#This Row],[Normalised weighted population 2025/26]]/gp_need_index[[#This Row],[Registered population 2025/26]]</f>
        <v>1.1662211791828883</v>
      </c>
    </row>
    <row r="2708" spans="1:14" ht="13" x14ac:dyDescent="0.3">
      <c r="A2708" s="6" t="s">
        <v>3924</v>
      </c>
      <c r="B2708" s="1" t="s">
        <v>9231</v>
      </c>
      <c r="C2708" s="106" t="s">
        <v>6341</v>
      </c>
      <c r="D2708" s="106" t="s">
        <v>6719</v>
      </c>
      <c r="E2708" s="106" t="s">
        <v>6348</v>
      </c>
      <c r="F2708" s="62">
        <v>5341.6430524553571</v>
      </c>
      <c r="G2708" s="62">
        <v>77.017814704346137</v>
      </c>
      <c r="H2708" s="62">
        <v>411401.67483076459</v>
      </c>
      <c r="I2708" s="127">
        <v>6691.333333333333</v>
      </c>
      <c r="J2708" s="16">
        <v>8052.5894688979861</v>
      </c>
      <c r="K2708" s="17">
        <f>gp_need_index[[#This Row],[Normalised weighted population (base year)]]/gp_need_index[[#This Row],[Registered population (base year)]]</f>
        <v>1.203435708214305</v>
      </c>
      <c r="L2708" s="113">
        <v>6747.8887849577841</v>
      </c>
      <c r="M2708" s="16">
        <v>8125.6235043629977</v>
      </c>
      <c r="N2708" s="17">
        <f>gp_need_index[[#This Row],[Normalised weighted population 2025/26]]/gp_need_index[[#This Row],[Registered population 2025/26]]</f>
        <v>1.2041727069474564</v>
      </c>
    </row>
    <row r="2709" spans="1:14" ht="13" x14ac:dyDescent="0.3">
      <c r="A2709" s="6" t="s">
        <v>4095</v>
      </c>
      <c r="B2709" s="1" t="s">
        <v>9232</v>
      </c>
      <c r="C2709" s="106" t="s">
        <v>6341</v>
      </c>
      <c r="D2709" s="106" t="s">
        <v>6719</v>
      </c>
      <c r="E2709" s="106" t="s">
        <v>6340</v>
      </c>
      <c r="F2709" s="62">
        <v>5472.009192425272</v>
      </c>
      <c r="G2709" s="62">
        <v>33.393174990009761</v>
      </c>
      <c r="H2709" s="62">
        <v>182727.76050959912</v>
      </c>
      <c r="I2709" s="127">
        <v>2850.2500000000005</v>
      </c>
      <c r="J2709" s="16">
        <v>3576.6301645714098</v>
      </c>
      <c r="K2709" s="17">
        <f>gp_need_index[[#This Row],[Normalised weighted population (base year)]]/gp_need_index[[#This Row],[Registered population (base year)]]</f>
        <v>1.2548478781059238</v>
      </c>
      <c r="L2709" s="113">
        <v>2873.749560568237</v>
      </c>
      <c r="M2709" s="16">
        <v>3609.0688894428872</v>
      </c>
      <c r="N2709" s="17">
        <f>gp_need_index[[#This Row],[Normalised weighted population 2025/26]]/gp_need_index[[#This Row],[Registered population 2025/26]]</f>
        <v>1.2558745337325961</v>
      </c>
    </row>
    <row r="2710" spans="1:14" ht="13" x14ac:dyDescent="0.3">
      <c r="A2710" s="6" t="s">
        <v>4090</v>
      </c>
      <c r="B2710" s="1" t="s">
        <v>8085</v>
      </c>
      <c r="C2710" s="106" t="s">
        <v>6341</v>
      </c>
      <c r="D2710" s="106" t="s">
        <v>6719</v>
      </c>
      <c r="E2710" s="106" t="s">
        <v>6340</v>
      </c>
      <c r="F2710" s="62">
        <v>5580.3697967529297</v>
      </c>
      <c r="G2710" s="62">
        <v>51.743445385554232</v>
      </c>
      <c r="H2710" s="62">
        <v>288747.55980948161</v>
      </c>
      <c r="I2710" s="127">
        <v>3618.75</v>
      </c>
      <c r="J2710" s="16">
        <v>5651.8135475464705</v>
      </c>
      <c r="K2710" s="17">
        <f>gp_need_index[[#This Row],[Normalised weighted population (base year)]]/gp_need_index[[#This Row],[Registered population (base year)]]</f>
        <v>1.5618137609800264</v>
      </c>
      <c r="L2710" s="113">
        <v>3651.248606407979</v>
      </c>
      <c r="M2710" s="16">
        <v>5703.0734252128323</v>
      </c>
      <c r="N2710" s="17">
        <f>gp_need_index[[#This Row],[Normalised weighted population 2025/26]]/gp_need_index[[#This Row],[Registered population 2025/26]]</f>
        <v>1.5619515513689974</v>
      </c>
    </row>
    <row r="2711" spans="1:14" ht="13" x14ac:dyDescent="0.3">
      <c r="A2711" s="6" t="s">
        <v>3915</v>
      </c>
      <c r="B2711" s="1" t="s">
        <v>9233</v>
      </c>
      <c r="C2711" s="106" t="s">
        <v>6341</v>
      </c>
      <c r="D2711" s="106" t="s">
        <v>6719</v>
      </c>
      <c r="E2711" s="106" t="s">
        <v>6348</v>
      </c>
      <c r="F2711" s="62">
        <v>5443.2529202974756</v>
      </c>
      <c r="G2711" s="62">
        <v>54.381977352355833</v>
      </c>
      <c r="H2711" s="62">
        <v>296014.85703476204</v>
      </c>
      <c r="I2711" s="127">
        <v>4733.4166666666661</v>
      </c>
      <c r="J2711" s="16">
        <v>5794.0603216455747</v>
      </c>
      <c r="K2711" s="17">
        <f>gp_need_index[[#This Row],[Normalised weighted population (base year)]]/gp_need_index[[#This Row],[Registered population (base year)]]</f>
        <v>1.2240757004233536</v>
      </c>
      <c r="L2711" s="113">
        <v>4775.022383216834</v>
      </c>
      <c r="M2711" s="16">
        <v>5846.610325424097</v>
      </c>
      <c r="N2711" s="17">
        <f>gp_need_index[[#This Row],[Normalised weighted population 2025/26]]/gp_need_index[[#This Row],[Registered population 2025/26]]</f>
        <v>1.2244152710097573</v>
      </c>
    </row>
    <row r="2712" spans="1:14" ht="13" x14ac:dyDescent="0.3">
      <c r="A2712" s="6" t="s">
        <v>4260</v>
      </c>
      <c r="B2712" s="1" t="s">
        <v>9234</v>
      </c>
      <c r="C2712" s="106" t="s">
        <v>6443</v>
      </c>
      <c r="D2712" s="106" t="s">
        <v>6714</v>
      </c>
      <c r="E2712" s="106" t="s">
        <v>6656</v>
      </c>
      <c r="F2712" s="62">
        <v>5226.9834743923611</v>
      </c>
      <c r="G2712" s="62">
        <v>70.661162919927577</v>
      </c>
      <c r="H2712" s="62">
        <v>369344.73086380772</v>
      </c>
      <c r="I2712" s="127">
        <v>9178.25</v>
      </c>
      <c r="J2712" s="16">
        <v>7229.3859556364887</v>
      </c>
      <c r="K2712" s="17">
        <f>gp_need_index[[#This Row],[Normalised weighted population (base year)]]/gp_need_index[[#This Row],[Registered population (base year)]]</f>
        <v>0.78766496397858943</v>
      </c>
      <c r="L2712" s="113">
        <v>9259.0927341504139</v>
      </c>
      <c r="M2712" s="16">
        <v>7294.953836914121</v>
      </c>
      <c r="N2712" s="17">
        <f>gp_need_index[[#This Row],[Normalised weighted population 2025/26]]/gp_need_index[[#This Row],[Registered population 2025/26]]</f>
        <v>0.78786918398689998</v>
      </c>
    </row>
    <row r="2713" spans="1:14" ht="13" x14ac:dyDescent="0.3">
      <c r="A2713" s="6" t="s">
        <v>4302</v>
      </c>
      <c r="B2713" s="1" t="s">
        <v>9149</v>
      </c>
      <c r="C2713" s="106" t="s">
        <v>6443</v>
      </c>
      <c r="D2713" s="106" t="s">
        <v>6714</v>
      </c>
      <c r="E2713" s="106" t="s">
        <v>6603</v>
      </c>
      <c r="F2713" s="62">
        <v>5333.8165355009187</v>
      </c>
      <c r="G2713" s="62">
        <v>47.680498328796752</v>
      </c>
      <c r="H2713" s="62">
        <v>254319.03040706003</v>
      </c>
      <c r="I2713" s="127">
        <v>6172.0833333333339</v>
      </c>
      <c r="J2713" s="16">
        <v>4977.9251551143525</v>
      </c>
      <c r="K2713" s="17">
        <f>gp_need_index[[#This Row],[Normalised weighted population (base year)]]/gp_need_index[[#This Row],[Registered population (base year)]]</f>
        <v>0.80652267415610912</v>
      </c>
      <c r="L2713" s="113">
        <v>6231.1468573292404</v>
      </c>
      <c r="M2713" s="16">
        <v>5023.0731120200153</v>
      </c>
      <c r="N2713" s="17">
        <f>gp_need_index[[#This Row],[Normalised weighted population 2025/26]]/gp_need_index[[#This Row],[Registered population 2025/26]]</f>
        <v>0.80612337135205592</v>
      </c>
    </row>
    <row r="2714" spans="1:14" ht="13" x14ac:dyDescent="0.3">
      <c r="A2714" s="6" t="s">
        <v>4296</v>
      </c>
      <c r="B2714" s="1" t="s">
        <v>9235</v>
      </c>
      <c r="C2714" s="106" t="s">
        <v>6443</v>
      </c>
      <c r="D2714" s="106" t="s">
        <v>6714</v>
      </c>
      <c r="E2714" s="106" t="s">
        <v>6603</v>
      </c>
      <c r="F2714" s="62">
        <v>5494.7603208480341</v>
      </c>
      <c r="G2714" s="62">
        <v>151.36665354167565</v>
      </c>
      <c r="H2714" s="62">
        <v>831723.48178035091</v>
      </c>
      <c r="I2714" s="127">
        <v>17550</v>
      </c>
      <c r="J2714" s="16">
        <v>16279.777551160274</v>
      </c>
      <c r="K2714" s="17">
        <f>gp_need_index[[#This Row],[Normalised weighted population (base year)]]/gp_need_index[[#This Row],[Registered population (base year)]]</f>
        <v>0.92762265248776488</v>
      </c>
      <c r="L2714" s="113">
        <v>17721.430695300412</v>
      </c>
      <c r="M2714" s="16">
        <v>16427.429167528673</v>
      </c>
      <c r="N2714" s="17">
        <f>gp_need_index[[#This Row],[Normalised weighted population 2025/26]]/gp_need_index[[#This Row],[Registered population 2025/26]]</f>
        <v>0.92698097856653872</v>
      </c>
    </row>
    <row r="2715" spans="1:14" ht="13" x14ac:dyDescent="0.3">
      <c r="A2715" s="6" t="s">
        <v>4298</v>
      </c>
      <c r="B2715" s="1" t="s">
        <v>9236</v>
      </c>
      <c r="C2715" s="106" t="s">
        <v>6443</v>
      </c>
      <c r="D2715" s="106" t="s">
        <v>6714</v>
      </c>
      <c r="E2715" s="106" t="s">
        <v>6599</v>
      </c>
      <c r="F2715" s="62">
        <v>5344.911591500947</v>
      </c>
      <c r="G2715" s="62">
        <v>73.719859134781899</v>
      </c>
      <c r="H2715" s="62">
        <v>394026.12961331272</v>
      </c>
      <c r="I2715" s="127">
        <v>10343.75</v>
      </c>
      <c r="J2715" s="16">
        <v>7712.488441132431</v>
      </c>
      <c r="K2715" s="17">
        <f>gp_need_index[[#This Row],[Normalised weighted population (base year)]]/gp_need_index[[#This Row],[Registered population (base year)]]</f>
        <v>0.7456182178738302</v>
      </c>
      <c r="L2715" s="113">
        <v>10450.995836236389</v>
      </c>
      <c r="M2715" s="16">
        <v>7782.4378849118175</v>
      </c>
      <c r="N2715" s="17">
        <f>gp_need_index[[#This Row],[Normalised weighted population 2025/26]]/gp_need_index[[#This Row],[Registered population 2025/26]]</f>
        <v>0.74465993546069842</v>
      </c>
    </row>
    <row r="2716" spans="1:14" ht="13" x14ac:dyDescent="0.3">
      <c r="A2716" s="6" t="s">
        <v>4254</v>
      </c>
      <c r="B2716" s="1" t="s">
        <v>9237</v>
      </c>
      <c r="C2716" s="106" t="s">
        <v>6443</v>
      </c>
      <c r="D2716" s="106" t="s">
        <v>6714</v>
      </c>
      <c r="E2716" s="106" t="s">
        <v>6656</v>
      </c>
      <c r="F2716" s="62">
        <v>5528.5541368849736</v>
      </c>
      <c r="G2716" s="62">
        <v>36.587141200652844</v>
      </c>
      <c r="H2716" s="62">
        <v>202273.99084166394</v>
      </c>
      <c r="I2716" s="127">
        <v>6433.5000000000018</v>
      </c>
      <c r="J2716" s="16">
        <v>3959.2191965518637</v>
      </c>
      <c r="K2716" s="17">
        <f>gp_need_index[[#This Row],[Normalised weighted population (base year)]]/gp_need_index[[#This Row],[Registered population (base year)]]</f>
        <v>0.61540672985961953</v>
      </c>
      <c r="L2716" s="113">
        <v>6488.7471190272372</v>
      </c>
      <c r="M2716" s="16">
        <v>3995.1278637366931</v>
      </c>
      <c r="N2716" s="17">
        <f>gp_need_index[[#This Row],[Normalised weighted population 2025/26]]/gp_need_index[[#This Row],[Registered population 2025/26]]</f>
        <v>0.61570096514034345</v>
      </c>
    </row>
    <row r="2717" spans="1:14" ht="13" x14ac:dyDescent="0.3">
      <c r="A2717" s="6" t="s">
        <v>4286</v>
      </c>
      <c r="B2717" s="1" t="s">
        <v>9238</v>
      </c>
      <c r="C2717" s="106" t="s">
        <v>6443</v>
      </c>
      <c r="D2717" s="106" t="s">
        <v>6714</v>
      </c>
      <c r="E2717" s="106" t="s">
        <v>6599</v>
      </c>
      <c r="F2717" s="62">
        <v>5256.8714799360796</v>
      </c>
      <c r="G2717" s="62">
        <v>125.4802213941711</v>
      </c>
      <c r="H2717" s="62">
        <v>659633.39714308316</v>
      </c>
      <c r="I2717" s="127">
        <v>14569.083333333332</v>
      </c>
      <c r="J2717" s="16">
        <v>12911.364421043872</v>
      </c>
      <c r="K2717" s="17">
        <f>gp_need_index[[#This Row],[Normalised weighted population (base year)]]/gp_need_index[[#This Row],[Registered population (base year)]]</f>
        <v>0.88621666343985539</v>
      </c>
      <c r="L2717" s="113">
        <v>14703.728916210515</v>
      </c>
      <c r="M2717" s="16">
        <v>13028.465764738383</v>
      </c>
      <c r="N2717" s="17">
        <f>gp_need_index[[#This Row],[Normalised weighted population 2025/26]]/gp_need_index[[#This Row],[Registered population 2025/26]]</f>
        <v>0.8860654218383206</v>
      </c>
    </row>
    <row r="2718" spans="1:14" ht="13" x14ac:dyDescent="0.3">
      <c r="A2718" s="6" t="s">
        <v>4267</v>
      </c>
      <c r="B2718" s="1" t="s">
        <v>8488</v>
      </c>
      <c r="C2718" s="106" t="s">
        <v>6443</v>
      </c>
      <c r="D2718" s="106" t="s">
        <v>6714</v>
      </c>
      <c r="E2718" s="106" t="s">
        <v>6656</v>
      </c>
      <c r="F2718" s="62">
        <v>5408.100602034684</v>
      </c>
      <c r="G2718" s="62">
        <v>111.92857658349332</v>
      </c>
      <c r="H2718" s="62">
        <v>605321.00240607548</v>
      </c>
      <c r="I2718" s="127">
        <v>18938.083333333336</v>
      </c>
      <c r="J2718" s="16">
        <v>11848.278282491397</v>
      </c>
      <c r="K2718" s="17">
        <f>gp_need_index[[#This Row],[Normalised weighted population (base year)]]/gp_need_index[[#This Row],[Registered population (base year)]]</f>
        <v>0.62563238707673141</v>
      </c>
      <c r="L2718" s="113">
        <v>19108.318902590865</v>
      </c>
      <c r="M2718" s="16">
        <v>11955.737824496489</v>
      </c>
      <c r="N2718" s="17">
        <f>gp_need_index[[#This Row],[Normalised weighted population 2025/26]]/gp_need_index[[#This Row],[Registered population 2025/26]]</f>
        <v>0.62568234732964556</v>
      </c>
    </row>
    <row r="2719" spans="1:14" ht="13" x14ac:dyDescent="0.3">
      <c r="A2719" s="6" t="s">
        <v>4288</v>
      </c>
      <c r="B2719" s="1" t="s">
        <v>9239</v>
      </c>
      <c r="C2719" s="106" t="s">
        <v>6443</v>
      </c>
      <c r="D2719" s="106" t="s">
        <v>6714</v>
      </c>
      <c r="E2719" s="106" t="s">
        <v>6599</v>
      </c>
      <c r="F2719" s="62">
        <v>5280.1341406250003</v>
      </c>
      <c r="G2719" s="62">
        <v>61.440902890363347</v>
      </c>
      <c r="H2719" s="62">
        <v>324416.20898223278</v>
      </c>
      <c r="I2719" s="127">
        <v>6691.0000000000009</v>
      </c>
      <c r="J2719" s="16">
        <v>6349.9754809330243</v>
      </c>
      <c r="K2719" s="17">
        <f>gp_need_index[[#This Row],[Normalised weighted population (base year)]]/gp_need_index[[#This Row],[Registered population (base year)]]</f>
        <v>0.94903235404767949</v>
      </c>
      <c r="L2719" s="113">
        <v>6752.1059592614647</v>
      </c>
      <c r="M2719" s="16">
        <v>6407.5674314810612</v>
      </c>
      <c r="N2719" s="17">
        <f>gp_need_index[[#This Row],[Normalised weighted population 2025/26]]/gp_need_index[[#This Row],[Registered population 2025/26]]</f>
        <v>0.94897317520501578</v>
      </c>
    </row>
    <row r="2720" spans="1:14" ht="13" x14ac:dyDescent="0.3">
      <c r="A2720" s="6" t="s">
        <v>4252</v>
      </c>
      <c r="B2720" s="1" t="s">
        <v>9240</v>
      </c>
      <c r="C2720" s="106" t="s">
        <v>6443</v>
      </c>
      <c r="D2720" s="106" t="s">
        <v>6714</v>
      </c>
      <c r="E2720" s="106" t="s">
        <v>6656</v>
      </c>
      <c r="F2720" s="62">
        <v>5303.387295809659</v>
      </c>
      <c r="G2720" s="62">
        <v>57.803468598022178</v>
      </c>
      <c r="H2720" s="62">
        <v>306554.1810164834</v>
      </c>
      <c r="I2720" s="127">
        <v>8641.9166666666679</v>
      </c>
      <c r="J2720" s="16">
        <v>6000.3522608785033</v>
      </c>
      <c r="K2720" s="17">
        <f>gp_need_index[[#This Row],[Normalised weighted population (base year)]]/gp_need_index[[#This Row],[Registered population (base year)]]</f>
        <v>0.69433118743471289</v>
      </c>
      <c r="L2720" s="113">
        <v>8719.1679508982215</v>
      </c>
      <c r="M2720" s="16">
        <v>6054.7732569464351</v>
      </c>
      <c r="N2720" s="17">
        <f>gp_need_index[[#This Row],[Normalised weighted population 2025/26]]/gp_need_index[[#This Row],[Registered population 2025/26]]</f>
        <v>0.69442099189323347</v>
      </c>
    </row>
    <row r="2721" spans="1:14" ht="13" x14ac:dyDescent="0.3">
      <c r="A2721" s="6" t="s">
        <v>6116</v>
      </c>
      <c r="B2721" s="1" t="s">
        <v>9241</v>
      </c>
      <c r="C2721" s="106" t="s">
        <v>6443</v>
      </c>
      <c r="D2721" s="106" t="s">
        <v>6714</v>
      </c>
      <c r="E2721" s="106" t="s">
        <v>6601</v>
      </c>
      <c r="F2721" s="62">
        <v>5276.6570838341349</v>
      </c>
      <c r="G2721" s="62">
        <v>115.89406804487021</v>
      </c>
      <c r="H2721" s="62">
        <v>611533.25512331969</v>
      </c>
      <c r="I2721" s="127">
        <v>11286.416666666668</v>
      </c>
      <c r="J2721" s="16">
        <v>11969.874094733999</v>
      </c>
      <c r="K2721" s="17">
        <f>gp_need_index[[#This Row],[Normalised weighted population (base year)]]/gp_need_index[[#This Row],[Registered population (base year)]]</f>
        <v>1.0605557501776322</v>
      </c>
      <c r="L2721" s="113">
        <v>11386.07548947853</v>
      </c>
      <c r="M2721" s="16">
        <v>12078.436466195135</v>
      </c>
      <c r="N2721" s="17">
        <f>gp_need_index[[#This Row],[Normalised weighted population 2025/26]]/gp_need_index[[#This Row],[Registered population 2025/26]]</f>
        <v>1.060807692462288</v>
      </c>
    </row>
    <row r="2722" spans="1:14" ht="13" x14ac:dyDescent="0.3">
      <c r="A2722" s="6" t="s">
        <v>4300</v>
      </c>
      <c r="B2722" s="1" t="s">
        <v>9242</v>
      </c>
      <c r="C2722" s="106" t="s">
        <v>6443</v>
      </c>
      <c r="D2722" s="106" t="s">
        <v>6714</v>
      </c>
      <c r="E2722" s="106" t="s">
        <v>6603</v>
      </c>
      <c r="F2722" s="62">
        <v>5448.0568109556689</v>
      </c>
      <c r="G2722" s="62">
        <v>106.99722039439789</v>
      </c>
      <c r="H2722" s="62">
        <v>582926.93532302417</v>
      </c>
      <c r="I2722" s="127">
        <v>11797.166666666664</v>
      </c>
      <c r="J2722" s="16">
        <v>11409.946987819458</v>
      </c>
      <c r="K2722" s="17">
        <f>gp_need_index[[#This Row],[Normalised weighted population (base year)]]/gp_need_index[[#This Row],[Registered population (base year)]]</f>
        <v>0.96717689172423826</v>
      </c>
      <c r="L2722" s="113">
        <v>11902.753260363454</v>
      </c>
      <c r="M2722" s="16">
        <v>11513.43102561635</v>
      </c>
      <c r="N2722" s="17">
        <f>gp_need_index[[#This Row],[Normalised weighted population 2025/26]]/gp_need_index[[#This Row],[Registered population 2025/26]]</f>
        <v>0.96729141348804071</v>
      </c>
    </row>
    <row r="2723" spans="1:14" ht="13" x14ac:dyDescent="0.3">
      <c r="A2723" s="6" t="s">
        <v>4242</v>
      </c>
      <c r="B2723" s="1" t="s">
        <v>9243</v>
      </c>
      <c r="C2723" s="106" t="s">
        <v>6443</v>
      </c>
      <c r="D2723" s="106" t="s">
        <v>6714</v>
      </c>
      <c r="E2723" s="106" t="s">
        <v>6656</v>
      </c>
      <c r="F2723" s="62">
        <v>5343.2651036149364</v>
      </c>
      <c r="G2723" s="62">
        <v>83.504340827867779</v>
      </c>
      <c r="H2723" s="62">
        <v>446185.83034591388</v>
      </c>
      <c r="I2723" s="127">
        <v>12266.749999999998</v>
      </c>
      <c r="J2723" s="16">
        <v>8733.4387252871948</v>
      </c>
      <c r="K2723" s="17">
        <f>gp_need_index[[#This Row],[Normalised weighted population (base year)]]/gp_need_index[[#This Row],[Registered population (base year)]]</f>
        <v>0.71196027678783669</v>
      </c>
      <c r="L2723" s="113">
        <v>12362.461171809613</v>
      </c>
      <c r="M2723" s="16">
        <v>8812.6478139980609</v>
      </c>
      <c r="N2723" s="17">
        <f>gp_need_index[[#This Row],[Normalised weighted population 2025/26]]/gp_need_index[[#This Row],[Registered population 2025/26]]</f>
        <v>0.71285544937392664</v>
      </c>
    </row>
    <row r="2724" spans="1:14" ht="13" x14ac:dyDescent="0.3">
      <c r="A2724" s="6" t="s">
        <v>6120</v>
      </c>
      <c r="B2724" s="1" t="s">
        <v>9244</v>
      </c>
      <c r="C2724" s="106" t="s">
        <v>6443</v>
      </c>
      <c r="D2724" s="106" t="s">
        <v>6714</v>
      </c>
      <c r="E2724" s="106" t="s">
        <v>6599</v>
      </c>
      <c r="F2724" s="62">
        <v>5241.3528442382813</v>
      </c>
      <c r="G2724" s="62">
        <v>75.219486076772142</v>
      </c>
      <c r="H2724" s="62">
        <v>394251.86729063146</v>
      </c>
      <c r="I2724" s="127">
        <v>10974.666666666668</v>
      </c>
      <c r="J2724" s="16">
        <v>7716.906927867708</v>
      </c>
      <c r="K2724" s="17">
        <f>gp_need_index[[#This Row],[Normalised weighted population (base year)]]/gp_need_index[[#This Row],[Registered population (base year)]]</f>
        <v>0.70315638390241531</v>
      </c>
      <c r="L2724" s="113">
        <v>11079.058286612493</v>
      </c>
      <c r="M2724" s="16">
        <v>7786.8964457025486</v>
      </c>
      <c r="N2724" s="17">
        <f>gp_need_index[[#This Row],[Normalised weighted population 2025/26]]/gp_need_index[[#This Row],[Registered population 2025/26]]</f>
        <v>0.70284822448419948</v>
      </c>
    </row>
    <row r="2725" spans="1:14" ht="13" x14ac:dyDescent="0.3">
      <c r="A2725" s="6" t="s">
        <v>6117</v>
      </c>
      <c r="B2725" s="1" t="s">
        <v>9245</v>
      </c>
      <c r="C2725" s="106" t="s">
        <v>6443</v>
      </c>
      <c r="D2725" s="106" t="s">
        <v>6714</v>
      </c>
      <c r="E2725" s="106" t="s">
        <v>6601</v>
      </c>
      <c r="F2725" s="62">
        <v>5373.8366356565239</v>
      </c>
      <c r="G2725" s="62">
        <v>179.02369667859745</v>
      </c>
      <c r="H2725" s="62">
        <v>962044.09986210812</v>
      </c>
      <c r="I2725" s="127">
        <v>28541.666666666664</v>
      </c>
      <c r="J2725" s="16">
        <v>18830.614120255737</v>
      </c>
      <c r="K2725" s="17">
        <f>gp_need_index[[#This Row],[Normalised weighted population (base year)]]/gp_need_index[[#This Row],[Registered population (base year)]]</f>
        <v>0.65975874289947112</v>
      </c>
      <c r="L2725" s="113">
        <v>28806.661621735264</v>
      </c>
      <c r="M2725" s="16">
        <v>19001.40088950537</v>
      </c>
      <c r="N2725" s="17">
        <f>gp_need_index[[#This Row],[Normalised weighted population 2025/26]]/gp_need_index[[#This Row],[Registered population 2025/26]]</f>
        <v>0.65961829034602171</v>
      </c>
    </row>
    <row r="2726" spans="1:14" ht="13" x14ac:dyDescent="0.3">
      <c r="A2726" s="6" t="s">
        <v>4301</v>
      </c>
      <c r="B2726" s="1" t="s">
        <v>9246</v>
      </c>
      <c r="C2726" s="106" t="s">
        <v>6443</v>
      </c>
      <c r="D2726" s="106" t="s">
        <v>6714</v>
      </c>
      <c r="E2726" s="106" t="s">
        <v>6603</v>
      </c>
      <c r="F2726" s="62">
        <v>5343.9222913240128</v>
      </c>
      <c r="G2726" s="62">
        <v>117.7534690931536</v>
      </c>
      <c r="H2726" s="62">
        <v>629265.38836763671</v>
      </c>
      <c r="I2726" s="127">
        <v>14518.416666666668</v>
      </c>
      <c r="J2726" s="16">
        <v>12316.95481452694</v>
      </c>
      <c r="K2726" s="17">
        <f>gp_need_index[[#This Row],[Normalised weighted population (base year)]]/gp_need_index[[#This Row],[Registered population (base year)]]</f>
        <v>0.84836763521230663</v>
      </c>
      <c r="L2726" s="113">
        <v>14655.88384550768</v>
      </c>
      <c r="M2726" s="16">
        <v>12428.665080922554</v>
      </c>
      <c r="N2726" s="17">
        <f>gp_need_index[[#This Row],[Normalised weighted population 2025/26]]/gp_need_index[[#This Row],[Registered population 2025/26]]</f>
        <v>0.84803244976127368</v>
      </c>
    </row>
    <row r="2727" spans="1:14" ht="13" x14ac:dyDescent="0.3">
      <c r="A2727" s="6" t="s">
        <v>4415</v>
      </c>
      <c r="B2727" s="1" t="s">
        <v>9247</v>
      </c>
      <c r="C2727" s="106" t="s">
        <v>6443</v>
      </c>
      <c r="D2727" s="106" t="s">
        <v>6714</v>
      </c>
      <c r="E2727" s="106" t="s">
        <v>6600</v>
      </c>
      <c r="F2727" s="62">
        <v>5290.6650501598015</v>
      </c>
      <c r="G2727" s="62">
        <v>50.200957652006807</v>
      </c>
      <c r="H2727" s="62">
        <v>265596.45213402464</v>
      </c>
      <c r="I2727" s="127">
        <v>8532.75</v>
      </c>
      <c r="J2727" s="16">
        <v>5198.664284268928</v>
      </c>
      <c r="K2727" s="17">
        <f>gp_need_index[[#This Row],[Normalised weighted population (base year)]]/gp_need_index[[#This Row],[Registered population (base year)]]</f>
        <v>0.60926011945374325</v>
      </c>
      <c r="L2727" s="113">
        <v>8618.7237975124008</v>
      </c>
      <c r="M2727" s="16">
        <v>5245.8142641821523</v>
      </c>
      <c r="N2727" s="17">
        <f>gp_need_index[[#This Row],[Normalised weighted population 2025/26]]/gp_need_index[[#This Row],[Registered population 2025/26]]</f>
        <v>0.60865325162134065</v>
      </c>
    </row>
    <row r="2728" spans="1:14" ht="13" x14ac:dyDescent="0.3">
      <c r="A2728" s="6" t="s">
        <v>6125</v>
      </c>
      <c r="B2728" s="1" t="s">
        <v>9248</v>
      </c>
      <c r="C2728" s="106" t="s">
        <v>6443</v>
      </c>
      <c r="D2728" s="106" t="s">
        <v>6714</v>
      </c>
      <c r="E2728" s="106" t="s">
        <v>6599</v>
      </c>
      <c r="F2728" s="62">
        <v>5327.9920739462214</v>
      </c>
      <c r="G2728" s="62">
        <v>62.709816933990339</v>
      </c>
      <c r="H2728" s="62">
        <v>334117.40758291906</v>
      </c>
      <c r="I2728" s="127">
        <v>10392.583333333332</v>
      </c>
      <c r="J2728" s="16">
        <v>6539.8623347473886</v>
      </c>
      <c r="K2728" s="17">
        <f>gp_need_index[[#This Row],[Normalised weighted population (base year)]]/gp_need_index[[#This Row],[Registered population (base year)]]</f>
        <v>0.62928168338774182</v>
      </c>
      <c r="L2728" s="113">
        <v>10490.894570821643</v>
      </c>
      <c r="M2728" s="16">
        <v>6599.1764894720309</v>
      </c>
      <c r="N2728" s="17">
        <f>gp_need_index[[#This Row],[Normalised weighted population 2025/26]]/gp_need_index[[#This Row],[Registered population 2025/26]]</f>
        <v>0.629038490943026</v>
      </c>
    </row>
    <row r="2729" spans="1:14" ht="13" x14ac:dyDescent="0.3">
      <c r="A2729" s="6" t="s">
        <v>4259</v>
      </c>
      <c r="B2729" s="1" t="s">
        <v>9249</v>
      </c>
      <c r="C2729" s="106" t="s">
        <v>6443</v>
      </c>
      <c r="D2729" s="106" t="s">
        <v>6714</v>
      </c>
      <c r="E2729" s="106" t="s">
        <v>6656</v>
      </c>
      <c r="F2729" s="62">
        <v>5401.81005859375</v>
      </c>
      <c r="G2729" s="62">
        <v>84.142287172344069</v>
      </c>
      <c r="H2729" s="62">
        <v>454520.65320065204</v>
      </c>
      <c r="I2729" s="127">
        <v>12930.583333333334</v>
      </c>
      <c r="J2729" s="16">
        <v>8896.5807610428928</v>
      </c>
      <c r="K2729" s="17">
        <f>gp_need_index[[#This Row],[Normalised weighted population (base year)]]/gp_need_index[[#This Row],[Registered population (base year)]]</f>
        <v>0.68802624999203899</v>
      </c>
      <c r="L2729" s="113">
        <v>13038.49747327423</v>
      </c>
      <c r="M2729" s="16">
        <v>8977.2694882316973</v>
      </c>
      <c r="N2729" s="17">
        <f>gp_need_index[[#This Row],[Normalised weighted population 2025/26]]/gp_need_index[[#This Row],[Registered population 2025/26]]</f>
        <v>0.68852024603547535</v>
      </c>
    </row>
    <row r="2730" spans="1:14" ht="13" x14ac:dyDescent="0.3">
      <c r="A2730" s="6" t="s">
        <v>4287</v>
      </c>
      <c r="B2730" s="1" t="s">
        <v>9250</v>
      </c>
      <c r="C2730" s="106" t="s">
        <v>6443</v>
      </c>
      <c r="D2730" s="106" t="s">
        <v>6714</v>
      </c>
      <c r="E2730" s="106" t="s">
        <v>6601</v>
      </c>
      <c r="F2730" s="62">
        <v>5333.9071168363762</v>
      </c>
      <c r="G2730" s="62">
        <v>123.34396389245754</v>
      </c>
      <c r="H2730" s="62">
        <v>657905.24682478828</v>
      </c>
      <c r="I2730" s="127">
        <v>17872.916666666664</v>
      </c>
      <c r="J2730" s="16">
        <v>12877.538391872993</v>
      </c>
      <c r="K2730" s="17">
        <f>gp_need_index[[#This Row],[Normalised weighted population (base year)]]/gp_need_index[[#This Row],[Registered population (base year)]]</f>
        <v>0.72050570324035867</v>
      </c>
      <c r="L2730" s="113">
        <v>18061.807396278651</v>
      </c>
      <c r="M2730" s="16">
        <v>12994.332945879087</v>
      </c>
      <c r="N2730" s="17">
        <f>gp_need_index[[#This Row],[Normalised weighted population 2025/26]]/gp_need_index[[#This Row],[Registered population 2025/26]]</f>
        <v>0.71943702314954161</v>
      </c>
    </row>
    <row r="2731" spans="1:14" ht="13" x14ac:dyDescent="0.3">
      <c r="A2731" s="6" t="s">
        <v>6124</v>
      </c>
      <c r="B2731" s="1" t="s">
        <v>9251</v>
      </c>
      <c r="C2731" s="106" t="s">
        <v>6443</v>
      </c>
      <c r="D2731" s="106" t="s">
        <v>6714</v>
      </c>
      <c r="E2731" s="106" t="s">
        <v>6599</v>
      </c>
      <c r="F2731" s="62">
        <v>5318.2322998046875</v>
      </c>
      <c r="G2731" s="62">
        <v>54.831632845253317</v>
      </c>
      <c r="H2731" s="62">
        <v>291607.36084865779</v>
      </c>
      <c r="I2731" s="127">
        <v>8428.9166666666679</v>
      </c>
      <c r="J2731" s="16">
        <v>5707.7899937791863</v>
      </c>
      <c r="K2731" s="17">
        <f>gp_need_index[[#This Row],[Normalised weighted population (base year)]]/gp_need_index[[#This Row],[Registered population (base year)]]</f>
        <v>0.67716768589627196</v>
      </c>
      <c r="L2731" s="113">
        <v>8509.3133444302548</v>
      </c>
      <c r="M2731" s="16">
        <v>5759.5575572992921</v>
      </c>
      <c r="N2731" s="17">
        <f>gp_need_index[[#This Row],[Normalised weighted population 2025/26]]/gp_need_index[[#This Row],[Registered population 2025/26]]</f>
        <v>0.67685338689157482</v>
      </c>
    </row>
    <row r="2732" spans="1:14" ht="13" x14ac:dyDescent="0.3">
      <c r="A2732" s="6" t="s">
        <v>4417</v>
      </c>
      <c r="B2732" s="1" t="s">
        <v>12550</v>
      </c>
      <c r="C2732" s="106" t="s">
        <v>6443</v>
      </c>
      <c r="D2732" s="106" t="s">
        <v>6714</v>
      </c>
      <c r="E2732" s="106" t="s">
        <v>6602</v>
      </c>
      <c r="F2732" s="62">
        <v>5357.9446141442586</v>
      </c>
      <c r="G2732" s="62">
        <v>164.77179873536306</v>
      </c>
      <c r="H2732" s="62">
        <v>882838.17159700033</v>
      </c>
      <c r="I2732" s="127">
        <v>20743.333333333336</v>
      </c>
      <c r="J2732" s="16">
        <v>17280.273266431384</v>
      </c>
      <c r="K2732" s="17">
        <f>gp_need_index[[#This Row],[Normalised weighted population (base year)]]/gp_need_index[[#This Row],[Registered population (base year)]]</f>
        <v>0.83305190100103077</v>
      </c>
      <c r="L2732" s="113">
        <v>20943.93459261192</v>
      </c>
      <c r="M2732" s="16">
        <v>17436.999012287437</v>
      </c>
      <c r="N2732" s="17">
        <f>gp_need_index[[#This Row],[Normalised weighted population 2025/26]]/gp_need_index[[#This Row],[Registered population 2025/26]]</f>
        <v>0.83255602881983914</v>
      </c>
    </row>
    <row r="2733" spans="1:14" ht="13" x14ac:dyDescent="0.3">
      <c r="A2733" s="6" t="s">
        <v>4295</v>
      </c>
      <c r="B2733" s="1" t="s">
        <v>7024</v>
      </c>
      <c r="C2733" s="106" t="s">
        <v>6443</v>
      </c>
      <c r="D2733" s="106" t="s">
        <v>6714</v>
      </c>
      <c r="E2733" s="106" t="s">
        <v>6603</v>
      </c>
      <c r="F2733" s="62">
        <v>5371.8001798930918</v>
      </c>
      <c r="G2733" s="62">
        <v>216.01337624837569</v>
      </c>
      <c r="H2733" s="62">
        <v>1160380.6933903387</v>
      </c>
      <c r="I2733" s="127">
        <v>28665.5</v>
      </c>
      <c r="J2733" s="16">
        <v>22712.764490692432</v>
      </c>
      <c r="K2733" s="17">
        <f>gp_need_index[[#This Row],[Normalised weighted population (base year)]]/gp_need_index[[#This Row],[Registered population (base year)]]</f>
        <v>0.79233798436072744</v>
      </c>
      <c r="L2733" s="113">
        <v>28938.014739427956</v>
      </c>
      <c r="M2733" s="16">
        <v>22918.760941117303</v>
      </c>
      <c r="N2733" s="17">
        <f>gp_need_index[[#This Row],[Normalised weighted population 2025/26]]/gp_need_index[[#This Row],[Registered population 2025/26]]</f>
        <v>0.7919949294203158</v>
      </c>
    </row>
    <row r="2734" spans="1:14" ht="13" x14ac:dyDescent="0.3">
      <c r="A2734" s="6" t="s">
        <v>4263</v>
      </c>
      <c r="B2734" s="1" t="s">
        <v>9252</v>
      </c>
      <c r="C2734" s="106" t="s">
        <v>6443</v>
      </c>
      <c r="D2734" s="106" t="s">
        <v>6714</v>
      </c>
      <c r="E2734" s="106" t="s">
        <v>6656</v>
      </c>
      <c r="F2734" s="62">
        <v>5354.736864433914</v>
      </c>
      <c r="G2734" s="62">
        <v>225.4090143646537</v>
      </c>
      <c r="H2734" s="62">
        <v>1207005.9587941249</v>
      </c>
      <c r="I2734" s="127">
        <v>30804.666666666664</v>
      </c>
      <c r="J2734" s="16">
        <v>23625.386252209446</v>
      </c>
      <c r="K2734" s="17">
        <f>gp_need_index[[#This Row],[Normalised weighted population (base year)]]/gp_need_index[[#This Row],[Registered population (base year)]]</f>
        <v>0.76694179189980249</v>
      </c>
      <c r="L2734" s="113">
        <v>31062.421357108542</v>
      </c>
      <c r="M2734" s="16">
        <v>23839.659847564431</v>
      </c>
      <c r="N2734" s="17">
        <f>gp_need_index[[#This Row],[Normalised weighted population 2025/26]]/gp_need_index[[#This Row],[Registered population 2025/26]]</f>
        <v>0.76747590194248638</v>
      </c>
    </row>
    <row r="2735" spans="1:14" ht="13" x14ac:dyDescent="0.3">
      <c r="A2735" s="6" t="s">
        <v>4256</v>
      </c>
      <c r="B2735" s="1" t="s">
        <v>9253</v>
      </c>
      <c r="C2735" s="106" t="s">
        <v>6443</v>
      </c>
      <c r="D2735" s="106" t="s">
        <v>6714</v>
      </c>
      <c r="E2735" s="106" t="s">
        <v>6656</v>
      </c>
      <c r="F2735" s="62">
        <v>5271.4804077148438</v>
      </c>
      <c r="G2735" s="62">
        <v>62.754788096659603</v>
      </c>
      <c r="H2735" s="62">
        <v>330810.6359418378</v>
      </c>
      <c r="I2735" s="127">
        <v>9307</v>
      </c>
      <c r="J2735" s="16">
        <v>6475.1370890274356</v>
      </c>
      <c r="K2735" s="17">
        <f>gp_need_index[[#This Row],[Normalised weighted population (base year)]]/gp_need_index[[#This Row],[Registered population (base year)]]</f>
        <v>0.69572763393439729</v>
      </c>
      <c r="L2735" s="113">
        <v>9389.6703793235247</v>
      </c>
      <c r="M2735" s="16">
        <v>6533.8642094931411</v>
      </c>
      <c r="N2735" s="17">
        <f>gp_need_index[[#This Row],[Normalised weighted population 2025/26]]/gp_need_index[[#This Row],[Registered population 2025/26]]</f>
        <v>0.69585661109904384</v>
      </c>
    </row>
    <row r="2736" spans="1:14" ht="13" x14ac:dyDescent="0.3">
      <c r="A2736" s="6" t="s">
        <v>6122</v>
      </c>
      <c r="B2736" s="1" t="s">
        <v>9254</v>
      </c>
      <c r="C2736" s="106" t="s">
        <v>6443</v>
      </c>
      <c r="D2736" s="106" t="s">
        <v>6714</v>
      </c>
      <c r="E2736" s="106" t="s">
        <v>6599</v>
      </c>
      <c r="F2736" s="62">
        <v>5369.8658647017046</v>
      </c>
      <c r="G2736" s="62">
        <v>80.305695570772698</v>
      </c>
      <c r="H2736" s="62">
        <v>431230.81338661921</v>
      </c>
      <c r="I2736" s="127">
        <v>9324</v>
      </c>
      <c r="J2736" s="16">
        <v>8440.7160179157527</v>
      </c>
      <c r="K2736" s="17">
        <f>gp_need_index[[#This Row],[Normalised weighted population (base year)]]/gp_need_index[[#This Row],[Registered population (base year)]]</f>
        <v>0.90526769818916264</v>
      </c>
      <c r="L2736" s="113">
        <v>9410.6293832210613</v>
      </c>
      <c r="M2736" s="16">
        <v>8517.2702189443207</v>
      </c>
      <c r="N2736" s="17">
        <f>gp_need_index[[#This Row],[Normalised weighted population 2025/26]]/gp_need_index[[#This Row],[Registered population 2025/26]]</f>
        <v>0.90506913747240114</v>
      </c>
    </row>
    <row r="2737" spans="1:14" ht="13" x14ac:dyDescent="0.3">
      <c r="A2737" s="6" t="s">
        <v>4251</v>
      </c>
      <c r="B2737" s="1" t="s">
        <v>9255</v>
      </c>
      <c r="C2737" s="106" t="s">
        <v>6443</v>
      </c>
      <c r="D2737" s="106" t="s">
        <v>6714</v>
      </c>
      <c r="E2737" s="106" t="s">
        <v>6656</v>
      </c>
      <c r="F2737" s="62">
        <v>5346.2651309058783</v>
      </c>
      <c r="G2737" s="62">
        <v>133.8784481177785</v>
      </c>
      <c r="H2737" s="62">
        <v>715749.67895187088</v>
      </c>
      <c r="I2737" s="127">
        <v>18379.499999999996</v>
      </c>
      <c r="J2737" s="16">
        <v>14009.759025570078</v>
      </c>
      <c r="K2737" s="17">
        <f>gp_need_index[[#This Row],[Normalised weighted population (base year)]]/gp_need_index[[#This Row],[Registered population (base year)]]</f>
        <v>0.76224919206562103</v>
      </c>
      <c r="L2737" s="113">
        <v>18552.993123417156</v>
      </c>
      <c r="M2737" s="16">
        <v>14136.822405800956</v>
      </c>
      <c r="N2737" s="17">
        <f>gp_need_index[[#This Row],[Normalised weighted population 2025/26]]/gp_need_index[[#This Row],[Registered population 2025/26]]</f>
        <v>0.76196990489678929</v>
      </c>
    </row>
    <row r="2738" spans="1:14" ht="13" x14ac:dyDescent="0.3">
      <c r="A2738" s="6" t="s">
        <v>4422</v>
      </c>
      <c r="B2738" s="1" t="s">
        <v>9256</v>
      </c>
      <c r="C2738" s="106" t="s">
        <v>6443</v>
      </c>
      <c r="D2738" s="106" t="s">
        <v>6714</v>
      </c>
      <c r="E2738" s="106" t="s">
        <v>6600</v>
      </c>
      <c r="F2738" s="62">
        <v>5374.4543573288693</v>
      </c>
      <c r="G2738" s="62">
        <v>112.22602992906374</v>
      </c>
      <c r="H2738" s="62">
        <v>603153.67555797671</v>
      </c>
      <c r="I2738" s="127">
        <v>18236.833333333332</v>
      </c>
      <c r="J2738" s="16">
        <v>11805.856011459469</v>
      </c>
      <c r="K2738" s="17">
        <f>gp_need_index[[#This Row],[Normalised weighted population (base year)]]/gp_need_index[[#This Row],[Registered population (base year)]]</f>
        <v>0.64736326727736737</v>
      </c>
      <c r="L2738" s="113">
        <v>18443.083401493735</v>
      </c>
      <c r="M2738" s="16">
        <v>11912.930799012714</v>
      </c>
      <c r="N2738" s="17">
        <f>gp_need_index[[#This Row],[Normalised weighted population 2025/26]]/gp_need_index[[#This Row],[Registered population 2025/26]]</f>
        <v>0.64592945440174432</v>
      </c>
    </row>
    <row r="2739" spans="1:14" ht="13" x14ac:dyDescent="0.3">
      <c r="A2739" s="6" t="s">
        <v>6113</v>
      </c>
      <c r="B2739" s="1" t="s">
        <v>9257</v>
      </c>
      <c r="C2739" s="106" t="s">
        <v>6443</v>
      </c>
      <c r="D2739" s="106" t="s">
        <v>6714</v>
      </c>
      <c r="E2739" s="106" t="s">
        <v>6599</v>
      </c>
      <c r="F2739" s="62">
        <v>5256.7427408854164</v>
      </c>
      <c r="G2739" s="62">
        <v>23.981522882035541</v>
      </c>
      <c r="H2739" s="62">
        <v>126064.69632551784</v>
      </c>
      <c r="I2739" s="127">
        <v>3663.75</v>
      </c>
      <c r="J2739" s="16">
        <v>2467.5330902536593</v>
      </c>
      <c r="K2739" s="17">
        <f>gp_need_index[[#This Row],[Normalised weighted population (base year)]]/gp_need_index[[#This Row],[Registered population (base year)]]</f>
        <v>0.67349930815521242</v>
      </c>
      <c r="L2739" s="113">
        <v>3698.4369635138664</v>
      </c>
      <c r="M2739" s="16">
        <v>2489.9127111098728</v>
      </c>
      <c r="N2739" s="17">
        <f>gp_need_index[[#This Row],[Normalised weighted population 2025/26]]/gp_need_index[[#This Row],[Registered population 2025/26]]</f>
        <v>0.67323378380477228</v>
      </c>
    </row>
    <row r="2740" spans="1:14" ht="13" x14ac:dyDescent="0.3">
      <c r="A2740" s="6" t="s">
        <v>4429</v>
      </c>
      <c r="B2740" s="1" t="s">
        <v>9258</v>
      </c>
      <c r="C2740" s="106" t="s">
        <v>6443</v>
      </c>
      <c r="D2740" s="106" t="s">
        <v>6714</v>
      </c>
      <c r="E2740" s="106" t="s">
        <v>6600</v>
      </c>
      <c r="F2740" s="62">
        <v>5338.6382378472226</v>
      </c>
      <c r="G2740" s="62">
        <v>107.50780405275903</v>
      </c>
      <c r="H2740" s="62">
        <v>573945.27358304593</v>
      </c>
      <c r="I2740" s="127">
        <v>13882.083333333332</v>
      </c>
      <c r="J2740" s="16">
        <v>11234.144021605707</v>
      </c>
      <c r="K2740" s="17">
        <f>gp_need_index[[#This Row],[Normalised weighted population (base year)]]/gp_need_index[[#This Row],[Registered population (base year)]]</f>
        <v>0.80925490445879578</v>
      </c>
      <c r="L2740" s="113">
        <v>14020.30074585313</v>
      </c>
      <c r="M2740" s="16">
        <v>11336.033590925237</v>
      </c>
      <c r="N2740" s="17">
        <f>gp_need_index[[#This Row],[Normalised weighted population 2025/26]]/gp_need_index[[#This Row],[Registered population 2025/26]]</f>
        <v>0.80854425282411757</v>
      </c>
    </row>
    <row r="2741" spans="1:14" ht="13" x14ac:dyDescent="0.3">
      <c r="A2741" s="6" t="s">
        <v>4243</v>
      </c>
      <c r="B2741" s="1" t="s">
        <v>9259</v>
      </c>
      <c r="C2741" s="106" t="s">
        <v>6443</v>
      </c>
      <c r="D2741" s="106" t="s">
        <v>6714</v>
      </c>
      <c r="E2741" s="106" t="s">
        <v>6656</v>
      </c>
      <c r="F2741" s="62">
        <v>5385.592366536458</v>
      </c>
      <c r="G2741" s="62">
        <v>88.947068393063915</v>
      </c>
      <c r="H2741" s="62">
        <v>479032.6525634813</v>
      </c>
      <c r="I2741" s="127">
        <v>13891.916666666668</v>
      </c>
      <c r="J2741" s="16">
        <v>9376.3674999081395</v>
      </c>
      <c r="K2741" s="17">
        <f>gp_need_index[[#This Row],[Normalised weighted population (base year)]]/gp_need_index[[#This Row],[Registered population (base year)]]</f>
        <v>0.67495132060549401</v>
      </c>
      <c r="L2741" s="113">
        <v>14009.584167184392</v>
      </c>
      <c r="M2741" s="16">
        <v>9461.4077169918728</v>
      </c>
      <c r="N2741" s="17">
        <f>gp_need_index[[#This Row],[Normalised weighted population 2025/26]]/gp_need_index[[#This Row],[Registered population 2025/26]]</f>
        <v>0.67535250183613416</v>
      </c>
    </row>
    <row r="2742" spans="1:14" ht="13" x14ac:dyDescent="0.3">
      <c r="A2742" s="6" t="s">
        <v>6114</v>
      </c>
      <c r="B2742" s="1" t="s">
        <v>9260</v>
      </c>
      <c r="C2742" s="106" t="s">
        <v>6443</v>
      </c>
      <c r="D2742" s="106" t="s">
        <v>6714</v>
      </c>
      <c r="E2742" s="106" t="s">
        <v>6599</v>
      </c>
      <c r="F2742" s="62">
        <v>5225.0259588068184</v>
      </c>
      <c r="G2742" s="62">
        <v>57.50460253121004</v>
      </c>
      <c r="H2742" s="62">
        <v>300463.04097644071</v>
      </c>
      <c r="I2742" s="127">
        <v>7403.25</v>
      </c>
      <c r="J2742" s="16">
        <v>5881.1270531536984</v>
      </c>
      <c r="K2742" s="17">
        <f>gp_need_index[[#This Row],[Normalised weighted population (base year)]]/gp_need_index[[#This Row],[Registered population (base year)]]</f>
        <v>0.79439800805777172</v>
      </c>
      <c r="L2742" s="113">
        <v>7468.8182701688884</v>
      </c>
      <c r="M2742" s="16">
        <v>5934.4667202798119</v>
      </c>
      <c r="N2742" s="17">
        <f>gp_need_index[[#This Row],[Normalised weighted population 2025/26]]/gp_need_index[[#This Row],[Registered population 2025/26]]</f>
        <v>0.79456568704885877</v>
      </c>
    </row>
    <row r="2743" spans="1:14" ht="13" x14ac:dyDescent="0.3">
      <c r="A2743" s="6" t="s">
        <v>4258</v>
      </c>
      <c r="B2743" s="1" t="s">
        <v>9261</v>
      </c>
      <c r="C2743" s="106" t="s">
        <v>6443</v>
      </c>
      <c r="D2743" s="106" t="s">
        <v>6714</v>
      </c>
      <c r="E2743" s="106" t="s">
        <v>6656</v>
      </c>
      <c r="F2743" s="62">
        <v>5306.5080362955732</v>
      </c>
      <c r="G2743" s="62">
        <v>39.331680596045381</v>
      </c>
      <c r="H2743" s="62">
        <v>208713.87916392548</v>
      </c>
      <c r="I2743" s="127">
        <v>6549.5833333333339</v>
      </c>
      <c r="J2743" s="16">
        <v>4085.2706447042192</v>
      </c>
      <c r="K2743" s="17">
        <f>gp_need_index[[#This Row],[Normalised weighted population (base year)]]/gp_need_index[[#This Row],[Registered population (base year)]]</f>
        <v>0.62374512038234775</v>
      </c>
      <c r="L2743" s="113">
        <v>6607.5887669073163</v>
      </c>
      <c r="M2743" s="16">
        <v>4122.3225523299443</v>
      </c>
      <c r="N2743" s="17">
        <f>gp_need_index[[#This Row],[Normalised weighted population 2025/26]]/gp_need_index[[#This Row],[Registered population 2025/26]]</f>
        <v>0.62387698413916248</v>
      </c>
    </row>
    <row r="2744" spans="1:14" ht="13" x14ac:dyDescent="0.3">
      <c r="A2744" s="6" t="s">
        <v>4250</v>
      </c>
      <c r="B2744" s="1" t="s">
        <v>9262</v>
      </c>
      <c r="C2744" s="106" t="s">
        <v>6443</v>
      </c>
      <c r="D2744" s="106" t="s">
        <v>6714</v>
      </c>
      <c r="E2744" s="106" t="s">
        <v>6656</v>
      </c>
      <c r="F2744" s="62">
        <v>5327.5097793794012</v>
      </c>
      <c r="G2744" s="62">
        <v>103.29410863940544</v>
      </c>
      <c r="H2744" s="62">
        <v>550300.3739287107</v>
      </c>
      <c r="I2744" s="127">
        <v>11745.916666666668</v>
      </c>
      <c r="J2744" s="16">
        <v>10771.329498480653</v>
      </c>
      <c r="K2744" s="17">
        <f>gp_need_index[[#This Row],[Normalised weighted population (base year)]]/gp_need_index[[#This Row],[Registered population (base year)]]</f>
        <v>0.91702757683001768</v>
      </c>
      <c r="L2744" s="113">
        <v>11848.113719687686</v>
      </c>
      <c r="M2744" s="16">
        <v>10869.021509682239</v>
      </c>
      <c r="N2744" s="17">
        <f>gp_need_index[[#This Row],[Normalised weighted population 2025/26]]/gp_need_index[[#This Row],[Registered population 2025/26]]</f>
        <v>0.91736303067563274</v>
      </c>
    </row>
    <row r="2745" spans="1:14" ht="13" x14ac:dyDescent="0.3">
      <c r="A2745" s="6" t="s">
        <v>4257</v>
      </c>
      <c r="B2745" s="1" t="s">
        <v>9263</v>
      </c>
      <c r="C2745" s="106" t="s">
        <v>6443</v>
      </c>
      <c r="D2745" s="106" t="s">
        <v>6714</v>
      </c>
      <c r="E2745" s="106" t="s">
        <v>6656</v>
      </c>
      <c r="F2745" s="62">
        <v>5341.4518694196431</v>
      </c>
      <c r="G2745" s="62">
        <v>40.54832014050028</v>
      </c>
      <c r="H2745" s="62">
        <v>216586.90041630139</v>
      </c>
      <c r="I2745" s="127">
        <v>7121.75</v>
      </c>
      <c r="J2745" s="16">
        <v>4239.3735857079764</v>
      </c>
      <c r="K2745" s="17">
        <f>gp_need_index[[#This Row],[Normalised weighted population (base year)]]/gp_need_index[[#This Row],[Registered population (base year)]]</f>
        <v>0.5952713287756487</v>
      </c>
      <c r="L2745" s="113">
        <v>7181.930951271851</v>
      </c>
      <c r="M2745" s="16">
        <v>4277.8231505347803</v>
      </c>
      <c r="N2745" s="17">
        <f>gp_need_index[[#This Row],[Normalised weighted population 2025/26]]/gp_need_index[[#This Row],[Registered population 2025/26]]</f>
        <v>0.59563690873096165</v>
      </c>
    </row>
    <row r="2746" spans="1:14" ht="13" x14ac:dyDescent="0.3">
      <c r="A2746" s="6" t="s">
        <v>4431</v>
      </c>
      <c r="B2746" s="1" t="s">
        <v>9264</v>
      </c>
      <c r="C2746" s="106" t="s">
        <v>6443</v>
      </c>
      <c r="D2746" s="106" t="s">
        <v>6714</v>
      </c>
      <c r="E2746" s="106" t="s">
        <v>6602</v>
      </c>
      <c r="F2746" s="62">
        <v>5382.2544730050222</v>
      </c>
      <c r="G2746" s="62">
        <v>67.649421206814992</v>
      </c>
      <c r="H2746" s="62">
        <v>364106.39988658082</v>
      </c>
      <c r="I2746" s="127">
        <v>8460.75</v>
      </c>
      <c r="J2746" s="16">
        <v>7126.8532450461116</v>
      </c>
      <c r="K2746" s="17">
        <f>gp_need_index[[#This Row],[Normalised weighted population (base year)]]/gp_need_index[[#This Row],[Registered population (base year)]]</f>
        <v>0.84234296546359499</v>
      </c>
      <c r="L2746" s="113">
        <v>8543.6040416873784</v>
      </c>
      <c r="M2746" s="16">
        <v>7191.4911922136653</v>
      </c>
      <c r="N2746" s="17">
        <f>gp_need_index[[#This Row],[Normalised weighted population 2025/26]]/gp_need_index[[#This Row],[Registered population 2025/26]]</f>
        <v>0.84173975726446837</v>
      </c>
    </row>
    <row r="2747" spans="1:14" ht="13" x14ac:dyDescent="0.3">
      <c r="A2747" s="6" t="s">
        <v>4290</v>
      </c>
      <c r="B2747" s="1" t="s">
        <v>9265</v>
      </c>
      <c r="C2747" s="106" t="s">
        <v>6443</v>
      </c>
      <c r="D2747" s="106" t="s">
        <v>6714</v>
      </c>
      <c r="E2747" s="106" t="s">
        <v>6599</v>
      </c>
      <c r="F2747" s="62">
        <v>5373.9114699590773</v>
      </c>
      <c r="G2747" s="62">
        <v>59.765408002853732</v>
      </c>
      <c r="H2747" s="62">
        <v>321174.01157331973</v>
      </c>
      <c r="I2747" s="127">
        <v>6786.5</v>
      </c>
      <c r="J2747" s="16">
        <v>6286.5141818951888</v>
      </c>
      <c r="K2747" s="17">
        <f>gp_need_index[[#This Row],[Normalised weighted population (base year)]]/gp_need_index[[#This Row],[Registered population (base year)]]</f>
        <v>0.92632641006338889</v>
      </c>
      <c r="L2747" s="113">
        <v>6849.581103435261</v>
      </c>
      <c r="M2747" s="16">
        <v>6343.5305617174999</v>
      </c>
      <c r="N2747" s="17">
        <f>gp_need_index[[#This Row],[Normalised weighted population 2025/26]]/gp_need_index[[#This Row],[Registered population 2025/26]]</f>
        <v>0.92611949050957842</v>
      </c>
    </row>
    <row r="2748" spans="1:14" ht="13" x14ac:dyDescent="0.3">
      <c r="A2748" s="6" t="s">
        <v>4291</v>
      </c>
      <c r="B2748" s="1" t="s">
        <v>9266</v>
      </c>
      <c r="C2748" s="106" t="s">
        <v>6443</v>
      </c>
      <c r="D2748" s="106" t="s">
        <v>6714</v>
      </c>
      <c r="E2748" s="106" t="s">
        <v>6603</v>
      </c>
      <c r="F2748" s="62">
        <v>5421.7155845905172</v>
      </c>
      <c r="G2748" s="62">
        <v>73.278063228065292</v>
      </c>
      <c r="H2748" s="62">
        <v>397292.81741221092</v>
      </c>
      <c r="I2748" s="127">
        <v>11511.333333333334</v>
      </c>
      <c r="J2748" s="16">
        <v>7776.4291039369919</v>
      </c>
      <c r="K2748" s="17">
        <f>gp_need_index[[#This Row],[Normalised weighted population (base year)]]/gp_need_index[[#This Row],[Registered population (base year)]]</f>
        <v>0.67554547147191102</v>
      </c>
      <c r="L2748" s="113">
        <v>11628.485735354207</v>
      </c>
      <c r="M2748" s="16">
        <v>7846.9584660957962</v>
      </c>
      <c r="N2748" s="17">
        <f>gp_need_index[[#This Row],[Normalised weighted population 2025/26]]/gp_need_index[[#This Row],[Registered population 2025/26]]</f>
        <v>0.67480484086062953</v>
      </c>
    </row>
    <row r="2749" spans="1:14" ht="13" x14ac:dyDescent="0.3">
      <c r="A2749" s="6" t="s">
        <v>4418</v>
      </c>
      <c r="B2749" s="1" t="s">
        <v>9267</v>
      </c>
      <c r="C2749" s="106" t="s">
        <v>6443</v>
      </c>
      <c r="D2749" s="106" t="s">
        <v>6714</v>
      </c>
      <c r="E2749" s="106" t="s">
        <v>6600</v>
      </c>
      <c r="F2749" s="62">
        <v>5287.0372460937497</v>
      </c>
      <c r="G2749" s="62">
        <v>46.992487701234793</v>
      </c>
      <c r="H2749" s="62">
        <v>248451.03276303082</v>
      </c>
      <c r="I2749" s="127">
        <v>7209.8333333333339</v>
      </c>
      <c r="J2749" s="16">
        <v>4863.0676352676828</v>
      </c>
      <c r="K2749" s="17">
        <f>gp_need_index[[#This Row],[Normalised weighted population (base year)]]/gp_need_index[[#This Row],[Registered population (base year)]]</f>
        <v>0.6745048616844147</v>
      </c>
      <c r="L2749" s="113">
        <v>7286.3862410871352</v>
      </c>
      <c r="M2749" s="16">
        <v>4907.173876559963</v>
      </c>
      <c r="N2749" s="17">
        <f>gp_need_index[[#This Row],[Normalised weighted population 2025/26]]/gp_need_index[[#This Row],[Registered population 2025/26]]</f>
        <v>0.67347155560996019</v>
      </c>
    </row>
    <row r="2750" spans="1:14" ht="13" x14ac:dyDescent="0.3">
      <c r="A2750" s="6" t="s">
        <v>4426</v>
      </c>
      <c r="B2750" s="1" t="s">
        <v>9268</v>
      </c>
      <c r="C2750" s="106" t="s">
        <v>6443</v>
      </c>
      <c r="D2750" s="106" t="s">
        <v>6714</v>
      </c>
      <c r="E2750" s="106" t="s">
        <v>6600</v>
      </c>
      <c r="F2750" s="62">
        <v>5182.1847205528848</v>
      </c>
      <c r="G2750" s="62">
        <v>24.925775815487903</v>
      </c>
      <c r="H2750" s="62">
        <v>129169.97457894804</v>
      </c>
      <c r="I2750" s="127">
        <v>4233.916666666667</v>
      </c>
      <c r="J2750" s="16">
        <v>2528.3143959492577</v>
      </c>
      <c r="K2750" s="17">
        <f>gp_need_index[[#This Row],[Normalised weighted population (base year)]]/gp_need_index[[#This Row],[Registered population (base year)]]</f>
        <v>0.59715733563074158</v>
      </c>
      <c r="L2750" s="113">
        <v>4275.6010964796205</v>
      </c>
      <c r="M2750" s="16">
        <v>2551.2452809737156</v>
      </c>
      <c r="N2750" s="17">
        <f>gp_need_index[[#This Row],[Normalised weighted population 2025/26]]/gp_need_index[[#This Row],[Registered population 2025/26]]</f>
        <v>0.59669862164511123</v>
      </c>
    </row>
    <row r="2751" spans="1:14" ht="13" x14ac:dyDescent="0.3">
      <c r="A2751" s="6" t="s">
        <v>4241</v>
      </c>
      <c r="B2751" s="1" t="s">
        <v>9269</v>
      </c>
      <c r="C2751" s="106" t="s">
        <v>6443</v>
      </c>
      <c r="D2751" s="106" t="s">
        <v>6714</v>
      </c>
      <c r="E2751" s="106" t="s">
        <v>6656</v>
      </c>
      <c r="F2751" s="62">
        <v>5350.0893446180553</v>
      </c>
      <c r="G2751" s="62">
        <v>53.604763951630773</v>
      </c>
      <c r="H2751" s="62">
        <v>286790.27643838583</v>
      </c>
      <c r="I2751" s="127">
        <v>10072.416666666668</v>
      </c>
      <c r="J2751" s="16">
        <v>5613.5025721032653</v>
      </c>
      <c r="K2751" s="17">
        <f>gp_need_index[[#This Row],[Normalised weighted population (base year)]]/gp_need_index[[#This Row],[Registered population (base year)]]</f>
        <v>0.55731437229760461</v>
      </c>
      <c r="L2751" s="113">
        <v>10160.282334205403</v>
      </c>
      <c r="M2751" s="16">
        <v>5664.4149832621106</v>
      </c>
      <c r="N2751" s="17">
        <f>gp_need_index[[#This Row],[Normalised weighted population 2025/26]]/gp_need_index[[#This Row],[Registered population 2025/26]]</f>
        <v>0.55750566735654616</v>
      </c>
    </row>
    <row r="2752" spans="1:14" ht="13" x14ac:dyDescent="0.3">
      <c r="A2752" s="6" t="s">
        <v>6115</v>
      </c>
      <c r="B2752" s="1" t="s">
        <v>9270</v>
      </c>
      <c r="C2752" s="106" t="s">
        <v>6443</v>
      </c>
      <c r="D2752" s="106" t="s">
        <v>6714</v>
      </c>
      <c r="E2752" s="106" t="s">
        <v>6599</v>
      </c>
      <c r="F2752" s="62">
        <v>5294.5720912388397</v>
      </c>
      <c r="G2752" s="62">
        <v>68.012333595461286</v>
      </c>
      <c r="H2752" s="62">
        <v>360096.20331455505</v>
      </c>
      <c r="I2752" s="127">
        <v>9654.6666666666679</v>
      </c>
      <c r="J2752" s="16">
        <v>7048.3594793185184</v>
      </c>
      <c r="K2752" s="17">
        <f>gp_need_index[[#This Row],[Normalised weighted population (base year)]]/gp_need_index[[#This Row],[Registered population (base year)]]</f>
        <v>0.73004690090994173</v>
      </c>
      <c r="L2752" s="113">
        <v>9747.8907726949328</v>
      </c>
      <c r="M2752" s="16">
        <v>7112.2855167963917</v>
      </c>
      <c r="N2752" s="17">
        <f>gp_need_index[[#This Row],[Normalised weighted population 2025/26]]/gp_need_index[[#This Row],[Registered population 2025/26]]</f>
        <v>0.72962302129182621</v>
      </c>
    </row>
    <row r="2753" spans="1:14" ht="13" x14ac:dyDescent="0.3">
      <c r="A2753" s="6" t="s">
        <v>4421</v>
      </c>
      <c r="B2753" s="1" t="s">
        <v>9271</v>
      </c>
      <c r="C2753" s="106" t="s">
        <v>6443</v>
      </c>
      <c r="D2753" s="106" t="s">
        <v>6714</v>
      </c>
      <c r="E2753" s="106" t="s">
        <v>6600</v>
      </c>
      <c r="F2753" s="62">
        <v>5226.8334825303818</v>
      </c>
      <c r="G2753" s="62">
        <v>38.763934250091438</v>
      </c>
      <c r="H2753" s="62">
        <v>202612.62945298417</v>
      </c>
      <c r="I2753" s="127">
        <v>6334.5833333333339</v>
      </c>
      <c r="J2753" s="16">
        <v>3965.8475548744232</v>
      </c>
      <c r="K2753" s="17">
        <f>gp_need_index[[#This Row],[Normalised weighted population (base year)]]/gp_need_index[[#This Row],[Registered population (base year)]]</f>
        <v>0.62606289098852952</v>
      </c>
      <c r="L2753" s="113">
        <v>6398.6567903821942</v>
      </c>
      <c r="M2753" s="16">
        <v>4001.8163388401563</v>
      </c>
      <c r="N2753" s="17">
        <f>gp_need_index[[#This Row],[Normalised weighted population 2025/26]]/gp_need_index[[#This Row],[Registered population 2025/26]]</f>
        <v>0.62541506286995685</v>
      </c>
    </row>
    <row r="2754" spans="1:14" ht="13" x14ac:dyDescent="0.3">
      <c r="A2754" s="6" t="s">
        <v>4294</v>
      </c>
      <c r="B2754" s="1" t="s">
        <v>9272</v>
      </c>
      <c r="C2754" s="106" t="s">
        <v>6443</v>
      </c>
      <c r="D2754" s="106" t="s">
        <v>6714</v>
      </c>
      <c r="E2754" s="106" t="s">
        <v>6599</v>
      </c>
      <c r="F2754" s="62">
        <v>5294.4611999511717</v>
      </c>
      <c r="G2754" s="62">
        <v>104.0421337239577</v>
      </c>
      <c r="H2754" s="62">
        <v>550847.04016162537</v>
      </c>
      <c r="I2754" s="127">
        <v>11409.166666666668</v>
      </c>
      <c r="J2754" s="16">
        <v>10782.029694954042</v>
      </c>
      <c r="K2754" s="17">
        <f>gp_need_index[[#This Row],[Normalised weighted population (base year)]]/gp_need_index[[#This Row],[Registered population (base year)]]</f>
        <v>0.94503218420457602</v>
      </c>
      <c r="L2754" s="113">
        <v>11518.377479705827</v>
      </c>
      <c r="M2754" s="16">
        <v>10879.818753016361</v>
      </c>
      <c r="N2754" s="17">
        <f>gp_need_index[[#This Row],[Normalised weighted population 2025/26]]/gp_need_index[[#This Row],[Registered population 2025/26]]</f>
        <v>0.9445617468419889</v>
      </c>
    </row>
    <row r="2755" spans="1:14" ht="13" x14ac:dyDescent="0.3">
      <c r="A2755" s="6" t="s">
        <v>6119</v>
      </c>
      <c r="B2755" s="1" t="s">
        <v>8793</v>
      </c>
      <c r="C2755" s="106" t="s">
        <v>6443</v>
      </c>
      <c r="D2755" s="106" t="s">
        <v>6714</v>
      </c>
      <c r="E2755" s="106" t="s">
        <v>6601</v>
      </c>
      <c r="F2755" s="62">
        <v>5333.7762084960941</v>
      </c>
      <c r="G2755" s="62">
        <v>49.579842362366165</v>
      </c>
      <c r="H2755" s="62">
        <v>264447.78361337545</v>
      </c>
      <c r="I2755" s="127">
        <v>5932.1666666666661</v>
      </c>
      <c r="J2755" s="16">
        <v>5176.1807685262193</v>
      </c>
      <c r="K2755" s="17">
        <f>gp_need_index[[#This Row],[Normalised weighted population (base year)]]/gp_need_index[[#This Row],[Registered population (base year)]]</f>
        <v>0.87256158826615682</v>
      </c>
      <c r="L2755" s="113">
        <v>5985.3180671525606</v>
      </c>
      <c r="M2755" s="16">
        <v>5223.1268311911508</v>
      </c>
      <c r="N2755" s="17">
        <f>gp_need_index[[#This Row],[Normalised weighted population 2025/26]]/gp_need_index[[#This Row],[Registered population 2025/26]]</f>
        <v>0.87265651926765309</v>
      </c>
    </row>
    <row r="2756" spans="1:14" ht="13" x14ac:dyDescent="0.3">
      <c r="A2756" s="6" t="s">
        <v>4269</v>
      </c>
      <c r="B2756" s="1" t="s">
        <v>9273</v>
      </c>
      <c r="C2756" s="106" t="s">
        <v>6443</v>
      </c>
      <c r="D2756" s="106" t="s">
        <v>6714</v>
      </c>
      <c r="E2756" s="106" t="s">
        <v>6656</v>
      </c>
      <c r="F2756" s="62">
        <v>5280.0167773437497</v>
      </c>
      <c r="G2756" s="62">
        <v>69.882760047745549</v>
      </c>
      <c r="H2756" s="62">
        <v>368982.14549918397</v>
      </c>
      <c r="I2756" s="127">
        <v>8843.75</v>
      </c>
      <c r="J2756" s="16">
        <v>7222.2888744446182</v>
      </c>
      <c r="K2756" s="17">
        <f>gp_need_index[[#This Row],[Normalised weighted population (base year)]]/gp_need_index[[#This Row],[Registered population (base year)]]</f>
        <v>0.81665457237536321</v>
      </c>
      <c r="L2756" s="113">
        <v>8926.4585924499534</v>
      </c>
      <c r="M2756" s="16">
        <v>7287.7923877966941</v>
      </c>
      <c r="N2756" s="17">
        <f>gp_need_index[[#This Row],[Normalised weighted population 2025/26]]/gp_need_index[[#This Row],[Registered population 2025/26]]</f>
        <v>0.81642594454655826</v>
      </c>
    </row>
    <row r="2757" spans="1:14" ht="13" x14ac:dyDescent="0.3">
      <c r="A2757" s="6" t="s">
        <v>4248</v>
      </c>
      <c r="B2757" s="1" t="s">
        <v>7030</v>
      </c>
      <c r="C2757" s="106" t="s">
        <v>6443</v>
      </c>
      <c r="D2757" s="106" t="s">
        <v>6714</v>
      </c>
      <c r="E2757" s="106" t="s">
        <v>6656</v>
      </c>
      <c r="F2757" s="62">
        <v>5370.3532812499998</v>
      </c>
      <c r="G2757" s="62">
        <v>186.54842676422413</v>
      </c>
      <c r="H2757" s="62">
        <v>1001830.9557852764</v>
      </c>
      <c r="I2757" s="127">
        <v>24286.333333333332</v>
      </c>
      <c r="J2757" s="16">
        <v>19609.383961528896</v>
      </c>
      <c r="K2757" s="17">
        <f>gp_need_index[[#This Row],[Normalised weighted population (base year)]]/gp_need_index[[#This Row],[Registered population (base year)]]</f>
        <v>0.80742464053290175</v>
      </c>
      <c r="L2757" s="113">
        <v>24493.168849183556</v>
      </c>
      <c r="M2757" s="16">
        <v>19787.233887844501</v>
      </c>
      <c r="N2757" s="17">
        <f>gp_need_index[[#This Row],[Normalised weighted population 2025/26]]/gp_need_index[[#This Row],[Registered population 2025/26]]</f>
        <v>0.80786745111194869</v>
      </c>
    </row>
    <row r="2758" spans="1:14" ht="13" x14ac:dyDescent="0.3">
      <c r="A2758" s="6" t="s">
        <v>4261</v>
      </c>
      <c r="B2758" s="1" t="s">
        <v>9274</v>
      </c>
      <c r="C2758" s="106" t="s">
        <v>6443</v>
      </c>
      <c r="D2758" s="106" t="s">
        <v>6714</v>
      </c>
      <c r="E2758" s="106" t="s">
        <v>6656</v>
      </c>
      <c r="F2758" s="62">
        <v>5434.3340820312496</v>
      </c>
      <c r="G2758" s="62">
        <v>143.00418062322132</v>
      </c>
      <c r="H2758" s="62">
        <v>777132.49263372447</v>
      </c>
      <c r="I2758" s="127">
        <v>20367.999999999996</v>
      </c>
      <c r="J2758" s="16">
        <v>15211.238332209152</v>
      </c>
      <c r="K2758" s="17">
        <f>gp_need_index[[#This Row],[Normalised weighted population (base year)]]/gp_need_index[[#This Row],[Registered population (base year)]]</f>
        <v>0.7468204208665139</v>
      </c>
      <c r="L2758" s="113">
        <v>20625.344965795091</v>
      </c>
      <c r="M2758" s="16">
        <v>15349.198689447299</v>
      </c>
      <c r="N2758" s="17">
        <f>gp_need_index[[#This Row],[Normalised weighted population 2025/26]]/gp_need_index[[#This Row],[Registered population 2025/26]]</f>
        <v>0.74419112576794666</v>
      </c>
    </row>
    <row r="2759" spans="1:14" ht="13" x14ac:dyDescent="0.3">
      <c r="A2759" s="6" t="s">
        <v>4245</v>
      </c>
      <c r="B2759" s="1" t="s">
        <v>9275</v>
      </c>
      <c r="C2759" s="106" t="s">
        <v>6443</v>
      </c>
      <c r="D2759" s="106" t="s">
        <v>6714</v>
      </c>
      <c r="E2759" s="106" t="s">
        <v>6656</v>
      </c>
      <c r="F2759" s="62">
        <v>5360.809389860734</v>
      </c>
      <c r="G2759" s="62">
        <v>82.810657183384123</v>
      </c>
      <c r="H2759" s="62">
        <v>443932.14860922383</v>
      </c>
      <c r="I2759" s="127">
        <v>8544.3333333333321</v>
      </c>
      <c r="J2759" s="16">
        <v>8689.3261829000421</v>
      </c>
      <c r="K2759" s="17">
        <f>gp_need_index[[#This Row],[Normalised weighted population (base year)]]/gp_need_index[[#This Row],[Registered population (base year)]]</f>
        <v>1.0169694748449316</v>
      </c>
      <c r="L2759" s="113">
        <v>8615.4358703808502</v>
      </c>
      <c r="M2759" s="16">
        <v>8768.1351870173003</v>
      </c>
      <c r="N2759" s="17">
        <f>gp_need_index[[#This Row],[Normalised weighted population 2025/26]]/gp_need_index[[#This Row],[Registered population 2025/26]]</f>
        <v>1.0177239223799945</v>
      </c>
    </row>
    <row r="2760" spans="1:14" ht="13" x14ac:dyDescent="0.3">
      <c r="A2760" s="6" t="s">
        <v>4430</v>
      </c>
      <c r="B2760" s="1" t="s">
        <v>9276</v>
      </c>
      <c r="C2760" s="106" t="s">
        <v>6443</v>
      </c>
      <c r="D2760" s="106" t="s">
        <v>6714</v>
      </c>
      <c r="E2760" s="106" t="s">
        <v>6602</v>
      </c>
      <c r="F2760" s="62">
        <v>5418.4527049345124</v>
      </c>
      <c r="G2760" s="62">
        <v>166.02042152911096</v>
      </c>
      <c r="H2760" s="62">
        <v>899573.8021087792</v>
      </c>
      <c r="I2760" s="127">
        <v>18332.333333333336</v>
      </c>
      <c r="J2760" s="16">
        <v>17607.848894483835</v>
      </c>
      <c r="K2760" s="17">
        <f>gp_need_index[[#This Row],[Normalised weighted population (base year)]]/gp_need_index[[#This Row],[Registered population (base year)]]</f>
        <v>0.96048051136337431</v>
      </c>
      <c r="L2760" s="113">
        <v>18495.280567817928</v>
      </c>
      <c r="M2760" s="16">
        <v>17767.545631240278</v>
      </c>
      <c r="N2760" s="17">
        <f>gp_need_index[[#This Row],[Normalised weighted population 2025/26]]/gp_need_index[[#This Row],[Registered population 2025/26]]</f>
        <v>0.96065293879110325</v>
      </c>
    </row>
    <row r="2761" spans="1:14" ht="13" x14ac:dyDescent="0.3">
      <c r="A2761" s="6" t="s">
        <v>4264</v>
      </c>
      <c r="B2761" s="1" t="s">
        <v>8547</v>
      </c>
      <c r="C2761" s="106" t="s">
        <v>6443</v>
      </c>
      <c r="D2761" s="106" t="s">
        <v>6714</v>
      </c>
      <c r="E2761" s="106" t="s">
        <v>6656</v>
      </c>
      <c r="F2761" s="62">
        <v>5423.1678118024556</v>
      </c>
      <c r="G2761" s="62">
        <v>31.607207602688646</v>
      </c>
      <c r="H2761" s="62">
        <v>171411.19089185892</v>
      </c>
      <c r="I2761" s="127">
        <v>5896.75</v>
      </c>
      <c r="J2761" s="16">
        <v>3355.124772389056</v>
      </c>
      <c r="K2761" s="17">
        <f>gp_need_index[[#This Row],[Normalised weighted population (base year)]]/gp_need_index[[#This Row],[Registered population (base year)]]</f>
        <v>0.56897863609429877</v>
      </c>
      <c r="L2761" s="113">
        <v>5947.3291212768527</v>
      </c>
      <c r="M2761" s="16">
        <v>3385.5545245281201</v>
      </c>
      <c r="N2761" s="17">
        <f>gp_need_index[[#This Row],[Normalised weighted population 2025/26]]/gp_need_index[[#This Row],[Registered population 2025/26]]</f>
        <v>0.56925629227683694</v>
      </c>
    </row>
    <row r="2762" spans="1:14" ht="13" x14ac:dyDescent="0.3">
      <c r="A2762" s="6" t="s">
        <v>4246</v>
      </c>
      <c r="B2762" s="1" t="s">
        <v>9277</v>
      </c>
      <c r="C2762" s="106" t="s">
        <v>6443</v>
      </c>
      <c r="D2762" s="106" t="s">
        <v>6714</v>
      </c>
      <c r="E2762" s="106" t="s">
        <v>6656</v>
      </c>
      <c r="F2762" s="62">
        <v>5299.0693472928779</v>
      </c>
      <c r="G2762" s="62">
        <v>73.407474841501738</v>
      </c>
      <c r="H2762" s="62">
        <v>388991.29979477497</v>
      </c>
      <c r="I2762" s="127">
        <v>12674.166666666666</v>
      </c>
      <c r="J2762" s="16">
        <v>7613.9389697645065</v>
      </c>
      <c r="K2762" s="17">
        <f>gp_need_index[[#This Row],[Normalised weighted population (base year)]]/gp_need_index[[#This Row],[Registered population (base year)]]</f>
        <v>0.60074474085853169</v>
      </c>
      <c r="L2762" s="113">
        <v>12797.773234452525</v>
      </c>
      <c r="M2762" s="16">
        <v>7682.9946059538324</v>
      </c>
      <c r="N2762" s="17">
        <f>gp_need_index[[#This Row],[Normalised weighted population 2025/26]]/gp_need_index[[#This Row],[Registered population 2025/26]]</f>
        <v>0.60033839209391981</v>
      </c>
    </row>
    <row r="2763" spans="1:14" ht="13" x14ac:dyDescent="0.3">
      <c r="A2763" s="6" t="s">
        <v>4427</v>
      </c>
      <c r="B2763" s="1" t="s">
        <v>9278</v>
      </c>
      <c r="C2763" s="106" t="s">
        <v>6443</v>
      </c>
      <c r="D2763" s="106" t="s">
        <v>6714</v>
      </c>
      <c r="E2763" s="106" t="s">
        <v>6600</v>
      </c>
      <c r="F2763" s="62">
        <v>5392.3556443599236</v>
      </c>
      <c r="G2763" s="62">
        <v>126.62499833573527</v>
      </c>
      <c r="H2763" s="62">
        <v>682807.02449276799</v>
      </c>
      <c r="I2763" s="127">
        <v>17645.25</v>
      </c>
      <c r="J2763" s="16">
        <v>13364.954474193273</v>
      </c>
      <c r="K2763" s="17">
        <f>gp_need_index[[#This Row],[Normalised weighted population (base year)]]/gp_need_index[[#This Row],[Registered population (base year)]]</f>
        <v>0.75742505627255341</v>
      </c>
      <c r="L2763" s="113">
        <v>17818.941951257679</v>
      </c>
      <c r="M2763" s="16">
        <v>13486.16971344352</v>
      </c>
      <c r="N2763" s="17">
        <f>gp_need_index[[#This Row],[Normalised weighted population 2025/26]]/gp_need_index[[#This Row],[Registered population 2025/26]]</f>
        <v>0.75684458428193335</v>
      </c>
    </row>
    <row r="2764" spans="1:14" ht="13" x14ac:dyDescent="0.3">
      <c r="A2764" s="6" t="s">
        <v>4424</v>
      </c>
      <c r="B2764" s="1" t="s">
        <v>9279</v>
      </c>
      <c r="C2764" s="106" t="s">
        <v>6443</v>
      </c>
      <c r="D2764" s="106" t="s">
        <v>6714</v>
      </c>
      <c r="E2764" s="106" t="s">
        <v>6600</v>
      </c>
      <c r="F2764" s="62">
        <v>5268.37646484375</v>
      </c>
      <c r="G2764" s="62">
        <v>49.182772715434524</v>
      </c>
      <c r="H2764" s="62">
        <v>259113.36224975457</v>
      </c>
      <c r="I2764" s="127">
        <v>6269.0833333333339</v>
      </c>
      <c r="J2764" s="16">
        <v>5071.7672283698048</v>
      </c>
      <c r="K2764" s="17">
        <f>gp_need_index[[#This Row],[Normalised weighted population (base year)]]/gp_need_index[[#This Row],[Registered population (base year)]]</f>
        <v>0.80901257148756001</v>
      </c>
      <c r="L2764" s="113">
        <v>6324.7333589527889</v>
      </c>
      <c r="M2764" s="16">
        <v>5117.7662984897597</v>
      </c>
      <c r="N2764" s="17">
        <f>gp_need_index[[#This Row],[Normalised weighted population 2025/26]]/gp_need_index[[#This Row],[Registered population 2025/26]]</f>
        <v>0.80916712342433494</v>
      </c>
    </row>
    <row r="2765" spans="1:14" ht="13" x14ac:dyDescent="0.3">
      <c r="A2765" s="6" t="s">
        <v>4244</v>
      </c>
      <c r="B2765" s="1" t="s">
        <v>9280</v>
      </c>
      <c r="C2765" s="106" t="s">
        <v>6443</v>
      </c>
      <c r="D2765" s="106" t="s">
        <v>6714</v>
      </c>
      <c r="E2765" s="106" t="s">
        <v>6656</v>
      </c>
      <c r="F2765" s="62">
        <v>5253.4197551448169</v>
      </c>
      <c r="G2765" s="62">
        <v>58.670605639509589</v>
      </c>
      <c r="H2765" s="62">
        <v>308221.31871291058</v>
      </c>
      <c r="I2765" s="127">
        <v>7496.9166666666661</v>
      </c>
      <c r="J2765" s="16">
        <v>6032.9840567091233</v>
      </c>
      <c r="K2765" s="17">
        <f>gp_need_index[[#This Row],[Normalised weighted population (base year)]]/gp_need_index[[#This Row],[Registered population (base year)]]</f>
        <v>0.80472870714081879</v>
      </c>
      <c r="L2765" s="113">
        <v>7556.0811448527647</v>
      </c>
      <c r="M2765" s="16">
        <v>6087.7010112067228</v>
      </c>
      <c r="N2765" s="17">
        <f>gp_need_index[[#This Row],[Normalised weighted population 2025/26]]/gp_need_index[[#This Row],[Registered population 2025/26]]</f>
        <v>0.80566908884424715</v>
      </c>
    </row>
    <row r="2766" spans="1:14" ht="13" x14ac:dyDescent="0.3">
      <c r="A2766" s="6" t="s">
        <v>4419</v>
      </c>
      <c r="B2766" s="1" t="s">
        <v>9281</v>
      </c>
      <c r="C2766" s="106" t="s">
        <v>6443</v>
      </c>
      <c r="D2766" s="106" t="s">
        <v>6714</v>
      </c>
      <c r="E2766" s="106" t="s">
        <v>6600</v>
      </c>
      <c r="F2766" s="62">
        <v>5276.393791429924</v>
      </c>
      <c r="G2766" s="62">
        <v>30.668312331552915</v>
      </c>
      <c r="H2766" s="62">
        <v>161818.09277983959</v>
      </c>
      <c r="I2766" s="127">
        <v>3901.666666666667</v>
      </c>
      <c r="J2766" s="16">
        <v>3167.3538284260071</v>
      </c>
      <c r="K2766" s="17">
        <f>gp_need_index[[#This Row],[Normalised weighted population (base year)]]/gp_need_index[[#This Row],[Registered population (base year)]]</f>
        <v>0.81179508631166342</v>
      </c>
      <c r="L2766" s="113">
        <v>3939.1431869517228</v>
      </c>
      <c r="M2766" s="16">
        <v>3196.0805669154042</v>
      </c>
      <c r="N2766" s="17">
        <f>gp_need_index[[#This Row],[Normalised weighted population 2025/26]]/gp_need_index[[#This Row],[Registered population 2025/26]]</f>
        <v>0.81136440470158888</v>
      </c>
    </row>
    <row r="2767" spans="1:14" ht="13" x14ac:dyDescent="0.3">
      <c r="A2767" s="6" t="s">
        <v>6123</v>
      </c>
      <c r="B2767" s="1" t="s">
        <v>9282</v>
      </c>
      <c r="C2767" s="106" t="s">
        <v>6443</v>
      </c>
      <c r="D2767" s="106" t="s">
        <v>6714</v>
      </c>
      <c r="E2767" s="106" t="s">
        <v>6599</v>
      </c>
      <c r="F2767" s="62">
        <v>5319.0471285306494</v>
      </c>
      <c r="G2767" s="62">
        <v>57.287486938010638</v>
      </c>
      <c r="H2767" s="62">
        <v>304714.84289836255</v>
      </c>
      <c r="I2767" s="127">
        <v>7790.6666666666661</v>
      </c>
      <c r="J2767" s="16">
        <v>5964.3498922303561</v>
      </c>
      <c r="K2767" s="17">
        <f>gp_need_index[[#This Row],[Normalised weighted population (base year)]]/gp_need_index[[#This Row],[Registered population (base year)]]</f>
        <v>0.76557631681888882</v>
      </c>
      <c r="L2767" s="113">
        <v>7856.1128037768594</v>
      </c>
      <c r="M2767" s="16">
        <v>6018.4443600083714</v>
      </c>
      <c r="N2767" s="17">
        <f>gp_need_index[[#This Row],[Normalised weighted population 2025/26]]/gp_need_index[[#This Row],[Registered population 2025/26]]</f>
        <v>0.76608425952272208</v>
      </c>
    </row>
    <row r="2768" spans="1:14" ht="13" x14ac:dyDescent="0.3">
      <c r="A2768" s="6" t="s">
        <v>4420</v>
      </c>
      <c r="B2768" s="1" t="s">
        <v>9283</v>
      </c>
      <c r="C2768" s="106" t="s">
        <v>6443</v>
      </c>
      <c r="D2768" s="106" t="s">
        <v>6714</v>
      </c>
      <c r="E2768" s="106" t="s">
        <v>6600</v>
      </c>
      <c r="F2768" s="62">
        <v>5100.0762125651045</v>
      </c>
      <c r="G2768" s="62">
        <v>41.466369665430264</v>
      </c>
      <c r="H2768" s="62">
        <v>211481.64555209212</v>
      </c>
      <c r="I2768" s="127">
        <v>6839.9166666666679</v>
      </c>
      <c r="J2768" s="16">
        <v>4139.4456464926507</v>
      </c>
      <c r="K2768" s="17">
        <f>gp_need_index[[#This Row],[Normalised weighted population (base year)]]/gp_need_index[[#This Row],[Registered population (base year)]]</f>
        <v>0.6051894852265719</v>
      </c>
      <c r="L2768" s="113">
        <v>6912.3889002065453</v>
      </c>
      <c r="M2768" s="16">
        <v>4176.9889015311828</v>
      </c>
      <c r="N2768" s="17">
        <f>gp_need_index[[#This Row],[Normalised weighted population 2025/26]]/gp_need_index[[#This Row],[Registered population 2025/26]]</f>
        <v>0.60427573764062559</v>
      </c>
    </row>
    <row r="2769" spans="1:14" ht="13" x14ac:dyDescent="0.3">
      <c r="A2769" s="6" t="s">
        <v>6121</v>
      </c>
      <c r="B2769" s="1" t="s">
        <v>12551</v>
      </c>
      <c r="C2769" s="106" t="s">
        <v>6443</v>
      </c>
      <c r="D2769" s="106" t="s">
        <v>6714</v>
      </c>
      <c r="E2769" s="106" t="s">
        <v>6599</v>
      </c>
      <c r="F2769" s="62">
        <v>5233.4132705316315</v>
      </c>
      <c r="G2769" s="62">
        <v>151.3238393400373</v>
      </c>
      <c r="H2769" s="62">
        <v>791940.18894994771</v>
      </c>
      <c r="I2769" s="127">
        <v>21907.75</v>
      </c>
      <c r="J2769" s="16">
        <v>15501.07745224606</v>
      </c>
      <c r="K2769" s="17">
        <f>gp_need_index[[#This Row],[Normalised weighted population (base year)]]/gp_need_index[[#This Row],[Registered population (base year)]]</f>
        <v>0.70756136309050721</v>
      </c>
      <c r="L2769" s="113">
        <v>22114.035474169923</v>
      </c>
      <c r="M2769" s="16">
        <v>15641.666544086123</v>
      </c>
      <c r="N2769" s="17">
        <f>gp_need_index[[#This Row],[Normalised weighted population 2025/26]]/gp_need_index[[#This Row],[Registered population 2025/26]]</f>
        <v>0.70731850649132832</v>
      </c>
    </row>
    <row r="2770" spans="1:14" ht="13" x14ac:dyDescent="0.3">
      <c r="A2770" s="6" t="s">
        <v>4423</v>
      </c>
      <c r="B2770" s="1" t="s">
        <v>9284</v>
      </c>
      <c r="C2770" s="106" t="s">
        <v>6443</v>
      </c>
      <c r="D2770" s="106" t="s">
        <v>6714</v>
      </c>
      <c r="E2770" s="106" t="s">
        <v>6602</v>
      </c>
      <c r="F2770" s="62">
        <v>5381.1402239118306</v>
      </c>
      <c r="G2770" s="62">
        <v>37.007226689755008</v>
      </c>
      <c r="H2770" s="62">
        <v>199141.07611566412</v>
      </c>
      <c r="I2770" s="127">
        <v>3550.5833333333335</v>
      </c>
      <c r="J2770" s="16">
        <v>3897.896947098408</v>
      </c>
      <c r="K2770" s="17">
        <f>gp_need_index[[#This Row],[Normalised weighted population (base year)]]/gp_need_index[[#This Row],[Registered population (base year)]]</f>
        <v>1.0978187472758207</v>
      </c>
      <c r="L2770" s="113">
        <v>3580.1435395585299</v>
      </c>
      <c r="M2770" s="16">
        <v>3933.2494439533489</v>
      </c>
      <c r="N2770" s="17">
        <f>gp_need_index[[#This Row],[Normalised weighted population 2025/26]]/gp_need_index[[#This Row],[Registered population 2025/26]]</f>
        <v>1.0986289796744744</v>
      </c>
    </row>
    <row r="2771" spans="1:14" ht="13" x14ac:dyDescent="0.3">
      <c r="A2771" s="6" t="s">
        <v>4425</v>
      </c>
      <c r="B2771" s="1" t="s">
        <v>9285</v>
      </c>
      <c r="C2771" s="106" t="s">
        <v>6443</v>
      </c>
      <c r="D2771" s="106" t="s">
        <v>6714</v>
      </c>
      <c r="E2771" s="106" t="s">
        <v>6602</v>
      </c>
      <c r="F2771" s="62">
        <v>5380.1293856128714</v>
      </c>
      <c r="G2771" s="62">
        <v>270.83424804198472</v>
      </c>
      <c r="H2771" s="62">
        <v>1457123.2965210474</v>
      </c>
      <c r="I2771" s="127">
        <v>25886.666666666672</v>
      </c>
      <c r="J2771" s="16">
        <v>28521.069383779439</v>
      </c>
      <c r="K2771" s="17">
        <f>gp_need_index[[#This Row],[Normalised weighted population (base year)]]/gp_need_index[[#This Row],[Registered population (base year)]]</f>
        <v>1.1017667802129578</v>
      </c>
      <c r="L2771" s="113">
        <v>26118.237290401234</v>
      </c>
      <c r="M2771" s="16">
        <v>28779.745031025624</v>
      </c>
      <c r="N2771" s="17">
        <f>gp_need_index[[#This Row],[Normalised weighted population 2025/26]]/gp_need_index[[#This Row],[Registered population 2025/26]]</f>
        <v>1.1019022727694769</v>
      </c>
    </row>
    <row r="2772" spans="1:14" ht="13" x14ac:dyDescent="0.3">
      <c r="A2772" s="6" t="s">
        <v>4432</v>
      </c>
      <c r="B2772" s="1" t="s">
        <v>9286</v>
      </c>
      <c r="C2772" s="106" t="s">
        <v>6443</v>
      </c>
      <c r="D2772" s="106" t="s">
        <v>6714</v>
      </c>
      <c r="E2772" s="106" t="s">
        <v>6602</v>
      </c>
      <c r="F2772" s="62">
        <v>5919.5720402644229</v>
      </c>
      <c r="G2772" s="62">
        <v>23.760151684707179</v>
      </c>
      <c r="H2772" s="62">
        <v>140649.92958523423</v>
      </c>
      <c r="I2772" s="127">
        <v>2825.8333333333335</v>
      </c>
      <c r="J2772" s="16">
        <v>2753.0178194952869</v>
      </c>
      <c r="K2772" s="17">
        <f>gp_need_index[[#This Row],[Normalised weighted population (base year)]]/gp_need_index[[#This Row],[Registered population (base year)]]</f>
        <v>0.97423219799302385</v>
      </c>
      <c r="L2772" s="113">
        <v>2851.5826622714585</v>
      </c>
      <c r="M2772" s="16">
        <v>2777.9866822246499</v>
      </c>
      <c r="N2772" s="17">
        <f>gp_need_index[[#This Row],[Normalised weighted population 2025/26]]/gp_need_index[[#This Row],[Registered population 2025/26]]</f>
        <v>0.97419118126206272</v>
      </c>
    </row>
    <row r="2773" spans="1:14" ht="13" x14ac:dyDescent="0.3">
      <c r="A2773" s="6" t="s">
        <v>4289</v>
      </c>
      <c r="B2773" s="1" t="s">
        <v>9287</v>
      </c>
      <c r="C2773" s="106" t="s">
        <v>6443</v>
      </c>
      <c r="D2773" s="106" t="s">
        <v>6714</v>
      </c>
      <c r="E2773" s="106" t="s">
        <v>6599</v>
      </c>
      <c r="F2773" s="62">
        <v>5321.243874289773</v>
      </c>
      <c r="G2773" s="62">
        <v>117.11484718306428</v>
      </c>
      <c r="H2773" s="62">
        <v>623196.66316126368</v>
      </c>
      <c r="I2773" s="127">
        <v>12373.083333333332</v>
      </c>
      <c r="J2773" s="16">
        <v>12198.168344572539</v>
      </c>
      <c r="K2773" s="17">
        <f>gp_need_index[[#This Row],[Normalised weighted population (base year)]]/gp_need_index[[#This Row],[Registered population (base year)]]</f>
        <v>0.98586326592583695</v>
      </c>
      <c r="L2773" s="113">
        <v>12498.540674990567</v>
      </c>
      <c r="M2773" s="16">
        <v>12308.80126121713</v>
      </c>
      <c r="N2773" s="17">
        <f>gp_need_index[[#This Row],[Normalised weighted population 2025/26]]/gp_need_index[[#This Row],[Registered population 2025/26]]</f>
        <v>0.98481907458579521</v>
      </c>
    </row>
    <row r="2774" spans="1:14" ht="13" x14ac:dyDescent="0.3">
      <c r="A2774" s="6" t="s">
        <v>4297</v>
      </c>
      <c r="B2774" s="1" t="s">
        <v>9288</v>
      </c>
      <c r="C2774" s="106" t="s">
        <v>6443</v>
      </c>
      <c r="D2774" s="106" t="s">
        <v>6714</v>
      </c>
      <c r="E2774" s="106" t="s">
        <v>6601</v>
      </c>
      <c r="F2774" s="62">
        <v>5244.7437149439102</v>
      </c>
      <c r="G2774" s="62">
        <v>51.358878042987001</v>
      </c>
      <c r="H2774" s="62">
        <v>269364.15282252687</v>
      </c>
      <c r="I2774" s="127">
        <v>9514</v>
      </c>
      <c r="J2774" s="16">
        <v>5272.4115457468333</v>
      </c>
      <c r="K2774" s="17">
        <f>gp_need_index[[#This Row],[Normalised weighted population (base year)]]/gp_need_index[[#This Row],[Registered population (base year)]]</f>
        <v>0.55417401153529888</v>
      </c>
      <c r="L2774" s="113">
        <v>9614.6126235948832</v>
      </c>
      <c r="M2774" s="16">
        <v>5320.2303862956378</v>
      </c>
      <c r="N2774" s="17">
        <f>gp_need_index[[#This Row],[Normalised weighted population 2025/26]]/gp_need_index[[#This Row],[Registered population 2025/26]]</f>
        <v>0.5533483869375504</v>
      </c>
    </row>
    <row r="2775" spans="1:14" ht="13" x14ac:dyDescent="0.3">
      <c r="A2775" s="6" t="s">
        <v>6111</v>
      </c>
      <c r="B2775" s="1" t="s">
        <v>9289</v>
      </c>
      <c r="C2775" s="106" t="s">
        <v>6443</v>
      </c>
      <c r="D2775" s="106" t="s">
        <v>6714</v>
      </c>
      <c r="E2775" s="106" t="s">
        <v>6601</v>
      </c>
      <c r="F2775" s="62">
        <v>5394.0090913318454</v>
      </c>
      <c r="G2775" s="62">
        <v>161.37643231717431</v>
      </c>
      <c r="H2775" s="62">
        <v>870465.94304553641</v>
      </c>
      <c r="I2775" s="127">
        <v>19097.916666666664</v>
      </c>
      <c r="J2775" s="16">
        <v>17038.104885903274</v>
      </c>
      <c r="K2775" s="17">
        <f>gp_need_index[[#This Row],[Normalised weighted population (base year)]]/gp_need_index[[#This Row],[Registered population (base year)]]</f>
        <v>0.89214468694595539</v>
      </c>
      <c r="L2775" s="113">
        <v>19279.39352765822</v>
      </c>
      <c r="M2775" s="16">
        <v>17192.634253294949</v>
      </c>
      <c r="N2775" s="17">
        <f>gp_need_index[[#This Row],[Normalised weighted population 2025/26]]/gp_need_index[[#This Row],[Registered population 2025/26]]</f>
        <v>0.89176219307056492</v>
      </c>
    </row>
    <row r="2776" spans="1:14" ht="13" x14ac:dyDescent="0.3">
      <c r="A2776" s="6" t="s">
        <v>6112</v>
      </c>
      <c r="B2776" s="1" t="s">
        <v>9290</v>
      </c>
      <c r="C2776" s="106" t="s">
        <v>6443</v>
      </c>
      <c r="D2776" s="106" t="s">
        <v>6714</v>
      </c>
      <c r="E2776" s="106" t="s">
        <v>6599</v>
      </c>
      <c r="F2776" s="62">
        <v>5170.7044240969035</v>
      </c>
      <c r="G2776" s="62">
        <v>115.52409472817695</v>
      </c>
      <c r="H2776" s="62">
        <v>597340.9477007743</v>
      </c>
      <c r="I2776" s="127">
        <v>15954.083333333334</v>
      </c>
      <c r="J2776" s="16">
        <v>11692.080317309141</v>
      </c>
      <c r="K2776" s="17">
        <f>gp_need_index[[#This Row],[Normalised weighted population (base year)]]/gp_need_index[[#This Row],[Registered population (base year)]]</f>
        <v>0.73285817010122634</v>
      </c>
      <c r="L2776" s="113">
        <v>16104.002113667701</v>
      </c>
      <c r="M2776" s="16">
        <v>11798.123201011615</v>
      </c>
      <c r="N2776" s="17">
        <f>gp_need_index[[#This Row],[Normalised weighted population 2025/26]]/gp_need_index[[#This Row],[Registered population 2025/26]]</f>
        <v>0.73262056957868726</v>
      </c>
    </row>
    <row r="2777" spans="1:14" ht="13" x14ac:dyDescent="0.3">
      <c r="A2777" s="6" t="s">
        <v>4299</v>
      </c>
      <c r="B2777" s="1" t="s">
        <v>9291</v>
      </c>
      <c r="C2777" s="106" t="s">
        <v>6443</v>
      </c>
      <c r="D2777" s="106" t="s">
        <v>6714</v>
      </c>
      <c r="E2777" s="106" t="s">
        <v>6603</v>
      </c>
      <c r="F2777" s="62">
        <v>5387.8903592266615</v>
      </c>
      <c r="G2777" s="62">
        <v>117.93040668839463</v>
      </c>
      <c r="H2777" s="62">
        <v>635396.10125608079</v>
      </c>
      <c r="I2777" s="127">
        <v>12814.333333333332</v>
      </c>
      <c r="J2777" s="16">
        <v>12436.954603207019</v>
      </c>
      <c r="K2777" s="17">
        <f>gp_need_index[[#This Row],[Normalised weighted population (base year)]]/gp_need_index[[#This Row],[Registered population (base year)]]</f>
        <v>0.97055026427752933</v>
      </c>
      <c r="L2777" s="113">
        <v>12928.251736421254</v>
      </c>
      <c r="M2777" s="16">
        <v>12549.753223709855</v>
      </c>
      <c r="N2777" s="17">
        <f>gp_need_index[[#This Row],[Normalised weighted population 2025/26]]/gp_need_index[[#This Row],[Registered population 2025/26]]</f>
        <v>0.97072314799957837</v>
      </c>
    </row>
    <row r="2778" spans="1:14" ht="13" x14ac:dyDescent="0.3">
      <c r="A2778" s="6" t="s">
        <v>4262</v>
      </c>
      <c r="B2778" s="1" t="s">
        <v>9292</v>
      </c>
      <c r="C2778" s="106" t="s">
        <v>6443</v>
      </c>
      <c r="D2778" s="106" t="s">
        <v>6714</v>
      </c>
      <c r="E2778" s="106" t="s">
        <v>6656</v>
      </c>
      <c r="F2778" s="62">
        <v>5405.4541939400342</v>
      </c>
      <c r="G2778" s="62">
        <v>29.145439428391178</v>
      </c>
      <c r="H2778" s="62">
        <v>157544.33779242233</v>
      </c>
      <c r="I2778" s="127">
        <v>5021.416666666667</v>
      </c>
      <c r="J2778" s="16">
        <v>3083.7012900193918</v>
      </c>
      <c r="K2778" s="17">
        <f>gp_need_index[[#This Row],[Normalised weighted population (base year)]]/gp_need_index[[#This Row],[Registered population (base year)]]</f>
        <v>0.61410982093752919</v>
      </c>
      <c r="L2778" s="113">
        <v>5066.4971619813186</v>
      </c>
      <c r="M2778" s="16">
        <v>3111.6693306414354</v>
      </c>
      <c r="N2778" s="17">
        <f>gp_need_index[[#This Row],[Normalised weighted population 2025/26]]/gp_need_index[[#This Row],[Registered population 2025/26]]</f>
        <v>0.61416580946520793</v>
      </c>
    </row>
    <row r="2779" spans="1:14" ht="13" x14ac:dyDescent="0.3">
      <c r="A2779" s="6" t="s">
        <v>6118</v>
      </c>
      <c r="B2779" s="1" t="s">
        <v>12552</v>
      </c>
      <c r="C2779" s="106" t="s">
        <v>6443</v>
      </c>
      <c r="D2779" s="106" t="s">
        <v>6714</v>
      </c>
      <c r="E2779" s="106" t="s">
        <v>6599</v>
      </c>
      <c r="F2779" s="62">
        <v>5300.0677425986842</v>
      </c>
      <c r="G2779" s="62">
        <v>28.835122657641033</v>
      </c>
      <c r="H2779" s="62">
        <v>152828.10345163968</v>
      </c>
      <c r="I2779" s="127">
        <v>5369.166666666667</v>
      </c>
      <c r="J2779" s="16">
        <v>2991.3878617839232</v>
      </c>
      <c r="K2779" s="17">
        <f>gp_need_index[[#This Row],[Normalised weighted population (base year)]]/gp_need_index[[#This Row],[Registered population (base year)]]</f>
        <v>0.55714192676403973</v>
      </c>
      <c r="L2779" s="113">
        <v>5417.4070927692119</v>
      </c>
      <c r="M2779" s="16">
        <v>3018.5186534418058</v>
      </c>
      <c r="N2779" s="17">
        <f>gp_need_index[[#This Row],[Normalised weighted population 2025/26]]/gp_need_index[[#This Row],[Registered population 2025/26]]</f>
        <v>0.55718881777792184</v>
      </c>
    </row>
    <row r="2780" spans="1:14" ht="13" x14ac:dyDescent="0.3">
      <c r="A2780" s="6" t="s">
        <v>4292</v>
      </c>
      <c r="B2780" s="1" t="s">
        <v>9293</v>
      </c>
      <c r="C2780" s="106" t="s">
        <v>6443</v>
      </c>
      <c r="D2780" s="106" t="s">
        <v>6714</v>
      </c>
      <c r="E2780" s="106" t="s">
        <v>6599</v>
      </c>
      <c r="F2780" s="62">
        <v>5355.8365451388891</v>
      </c>
      <c r="G2780" s="62">
        <v>47.637644494925681</v>
      </c>
      <c r="H2780" s="62">
        <v>255139.43731025737</v>
      </c>
      <c r="I2780" s="127">
        <v>5742.75</v>
      </c>
      <c r="J2780" s="16">
        <v>4993.983427097849</v>
      </c>
      <c r="K2780" s="17">
        <f>gp_need_index[[#This Row],[Normalised weighted population (base year)]]/gp_need_index[[#This Row],[Registered population (base year)]]</f>
        <v>0.86961532838759292</v>
      </c>
      <c r="L2780" s="113">
        <v>5799.0399582404543</v>
      </c>
      <c r="M2780" s="16">
        <v>5039.2770266455555</v>
      </c>
      <c r="N2780" s="17">
        <f>gp_need_index[[#This Row],[Normalised weighted population 2025/26]]/gp_need_index[[#This Row],[Registered population 2025/26]]</f>
        <v>0.8689847048707996</v>
      </c>
    </row>
    <row r="2781" spans="1:14" ht="13" x14ac:dyDescent="0.3">
      <c r="A2781" s="6" t="s">
        <v>4265</v>
      </c>
      <c r="B2781" s="1" t="s">
        <v>12553</v>
      </c>
      <c r="C2781" s="106" t="s">
        <v>6443</v>
      </c>
      <c r="D2781" s="106" t="s">
        <v>6714</v>
      </c>
      <c r="E2781" s="106" t="s">
        <v>6656</v>
      </c>
      <c r="F2781" s="62">
        <v>5397.4166205752208</v>
      </c>
      <c r="G2781" s="62">
        <v>225.66681113665808</v>
      </c>
      <c r="H2781" s="62">
        <v>1218017.7971412076</v>
      </c>
      <c r="I2781" s="127">
        <v>25523.583333333336</v>
      </c>
      <c r="J2781" s="16">
        <v>23840.926972950077</v>
      </c>
      <c r="K2781" s="17">
        <f>gp_need_index[[#This Row],[Normalised weighted population (base year)]]/gp_need_index[[#This Row],[Registered population (base year)]]</f>
        <v>0.93407444642830617</v>
      </c>
      <c r="L2781" s="113">
        <v>25738.830288908852</v>
      </c>
      <c r="M2781" s="16">
        <v>24057.155443653362</v>
      </c>
      <c r="N2781" s="17">
        <f>gp_need_index[[#This Row],[Normalised weighted population 2025/26]]/gp_need_index[[#This Row],[Registered population 2025/26]]</f>
        <v>0.93466389783920589</v>
      </c>
    </row>
    <row r="2782" spans="1:14" ht="13" x14ac:dyDescent="0.3">
      <c r="A2782" s="6" t="s">
        <v>4416</v>
      </c>
      <c r="B2782" s="1" t="s">
        <v>9294</v>
      </c>
      <c r="C2782" s="106" t="s">
        <v>6443</v>
      </c>
      <c r="D2782" s="106" t="s">
        <v>6714</v>
      </c>
      <c r="E2782" s="106" t="s">
        <v>6602</v>
      </c>
      <c r="F2782" s="62">
        <v>5339.9352756076387</v>
      </c>
      <c r="G2782" s="62">
        <v>41.678693235476317</v>
      </c>
      <c r="H2782" s="62">
        <v>222561.52424934946</v>
      </c>
      <c r="I2782" s="127">
        <v>3566.7499999999995</v>
      </c>
      <c r="J2782" s="16">
        <v>4356.318158134477</v>
      </c>
      <c r="K2782" s="17">
        <f>gp_need_index[[#This Row],[Normalised weighted population (base year)]]/gp_need_index[[#This Row],[Registered population (base year)]]</f>
        <v>1.2213690777695319</v>
      </c>
      <c r="L2782" s="113">
        <v>3596.7062941806103</v>
      </c>
      <c r="M2782" s="16">
        <v>4395.8283673767228</v>
      </c>
      <c r="N2782" s="17">
        <f>gp_need_index[[#This Row],[Normalised weighted population 2025/26]]/gp_need_index[[#This Row],[Registered population 2025/26]]</f>
        <v>1.2221816317026146</v>
      </c>
    </row>
    <row r="2783" spans="1:14" ht="13" x14ac:dyDescent="0.3">
      <c r="A2783" s="6" t="s">
        <v>4266</v>
      </c>
      <c r="B2783" s="1" t="s">
        <v>9295</v>
      </c>
      <c r="C2783" s="106" t="s">
        <v>6443</v>
      </c>
      <c r="D2783" s="106" t="s">
        <v>6714</v>
      </c>
      <c r="E2783" s="106" t="s">
        <v>6656</v>
      </c>
      <c r="F2783" s="62">
        <v>5290.3346679687502</v>
      </c>
      <c r="G2783" s="62">
        <v>17.41865916805876</v>
      </c>
      <c r="H2783" s="62">
        <v>92150.536466312959</v>
      </c>
      <c r="I2783" s="127">
        <v>2684.083333333333</v>
      </c>
      <c r="J2783" s="16">
        <v>1803.7127335643047</v>
      </c>
      <c r="K2783" s="17">
        <f>gp_need_index[[#This Row],[Normalised weighted population (base year)]]/gp_need_index[[#This Row],[Registered population (base year)]]</f>
        <v>0.67200325383500448</v>
      </c>
      <c r="L2783" s="113">
        <v>2703.6994066852808</v>
      </c>
      <c r="M2783" s="16">
        <v>1820.0717470543909</v>
      </c>
      <c r="N2783" s="17">
        <f>gp_need_index[[#This Row],[Normalised weighted population 2025/26]]/gp_need_index[[#This Row],[Registered population 2025/26]]</f>
        <v>0.67317829140103558</v>
      </c>
    </row>
    <row r="2784" spans="1:14" ht="13" x14ac:dyDescent="0.3">
      <c r="A2784" s="6" t="s">
        <v>4249</v>
      </c>
      <c r="B2784" s="1" t="s">
        <v>9296</v>
      </c>
      <c r="C2784" s="106" t="s">
        <v>6443</v>
      </c>
      <c r="D2784" s="106" t="s">
        <v>6714</v>
      </c>
      <c r="E2784" s="106" t="s">
        <v>6656</v>
      </c>
      <c r="F2784" s="62">
        <v>5371.4766357421877</v>
      </c>
      <c r="G2784" s="62">
        <v>32.903586142615829</v>
      </c>
      <c r="H2784" s="62">
        <v>176740.84419719133</v>
      </c>
      <c r="I2784" s="127">
        <v>5462.0833333333339</v>
      </c>
      <c r="J2784" s="16">
        <v>3459.4449847388278</v>
      </c>
      <c r="K2784" s="17">
        <f>gp_need_index[[#This Row],[Normalised weighted population (base year)]]/gp_need_index[[#This Row],[Registered population (base year)]]</f>
        <v>0.63335631729141706</v>
      </c>
      <c r="L2784" s="113">
        <v>5513.1129570089652</v>
      </c>
      <c r="M2784" s="16">
        <v>3490.8208829738646</v>
      </c>
      <c r="N2784" s="17">
        <f>gp_need_index[[#This Row],[Normalised weighted population 2025/26]]/gp_need_index[[#This Row],[Registered population 2025/26]]</f>
        <v>0.63318508258313344</v>
      </c>
    </row>
    <row r="2785" spans="1:14" ht="13" x14ac:dyDescent="0.3">
      <c r="A2785" s="6" t="s">
        <v>4428</v>
      </c>
      <c r="B2785" s="1" t="s">
        <v>9297</v>
      </c>
      <c r="C2785" s="106" t="s">
        <v>6443</v>
      </c>
      <c r="D2785" s="106" t="s">
        <v>6714</v>
      </c>
      <c r="E2785" s="106" t="s">
        <v>6602</v>
      </c>
      <c r="F2785" s="62">
        <v>5414.6448548446742</v>
      </c>
      <c r="G2785" s="62">
        <v>208.33062369995849</v>
      </c>
      <c r="H2785" s="62">
        <v>1128036.3397235621</v>
      </c>
      <c r="I2785" s="127">
        <v>18052.166666666664</v>
      </c>
      <c r="J2785" s="16">
        <v>22079.670807195547</v>
      </c>
      <c r="K2785" s="17">
        <f>gp_need_index[[#This Row],[Normalised weighted population (base year)]]/gp_need_index[[#This Row],[Registered population (base year)]]</f>
        <v>1.2231036426206763</v>
      </c>
      <c r="L2785" s="113">
        <v>18204.90117396415</v>
      </c>
      <c r="M2785" s="16">
        <v>22279.925329919799</v>
      </c>
      <c r="N2785" s="17">
        <f>gp_need_index[[#This Row],[Normalised weighted population 2025/26]]/gp_need_index[[#This Row],[Registered population 2025/26]]</f>
        <v>1.2238421465195082</v>
      </c>
    </row>
    <row r="2786" spans="1:14" ht="13" x14ac:dyDescent="0.3">
      <c r="A2786" s="6" t="s">
        <v>4268</v>
      </c>
      <c r="B2786" s="1" t="s">
        <v>9298</v>
      </c>
      <c r="C2786" s="106" t="s">
        <v>6443</v>
      </c>
      <c r="D2786" s="106" t="s">
        <v>6714</v>
      </c>
      <c r="E2786" s="106" t="s">
        <v>6656</v>
      </c>
      <c r="F2786" s="62">
        <v>5492.1247430098683</v>
      </c>
      <c r="G2786" s="62">
        <v>41.608239253081152</v>
      </c>
      <c r="H2786" s="62">
        <v>228517.64031492145</v>
      </c>
      <c r="I2786" s="127">
        <v>5113</v>
      </c>
      <c r="J2786" s="16">
        <v>4472.9004679291293</v>
      </c>
      <c r="K2786" s="17">
        <f>gp_need_index[[#This Row],[Normalised weighted population (base year)]]/gp_need_index[[#This Row],[Registered population (base year)]]</f>
        <v>0.87480940112050254</v>
      </c>
      <c r="L2786" s="113">
        <v>5159.2327818372487</v>
      </c>
      <c r="M2786" s="16">
        <v>4513.4680359975046</v>
      </c>
      <c r="N2786" s="17">
        <f>gp_need_index[[#This Row],[Normalised weighted population 2025/26]]/gp_need_index[[#This Row],[Registered population 2025/26]]</f>
        <v>0.87483318292729151</v>
      </c>
    </row>
    <row r="2787" spans="1:14" ht="13" x14ac:dyDescent="0.3">
      <c r="A2787" s="6" t="s">
        <v>4255</v>
      </c>
      <c r="B2787" s="1" t="s">
        <v>9299</v>
      </c>
      <c r="C2787" s="106" t="s">
        <v>6443</v>
      </c>
      <c r="D2787" s="106" t="s">
        <v>6714</v>
      </c>
      <c r="E2787" s="106" t="s">
        <v>6656</v>
      </c>
      <c r="F2787" s="62">
        <v>5523.326127485795</v>
      </c>
      <c r="G2787" s="62">
        <v>14.040648801438943</v>
      </c>
      <c r="H2787" s="62">
        <v>77551.082371839831</v>
      </c>
      <c r="I2787" s="127">
        <v>2192.5833333333339</v>
      </c>
      <c r="J2787" s="16">
        <v>1517.949652164174</v>
      </c>
      <c r="K2787" s="17">
        <f>gp_need_index[[#This Row],[Normalised weighted population (base year)]]/gp_need_index[[#This Row],[Registered population (base year)]]</f>
        <v>0.6923110419965065</v>
      </c>
      <c r="L2787" s="113">
        <v>2211.7141690589174</v>
      </c>
      <c r="M2787" s="16">
        <v>1531.7168992290403</v>
      </c>
      <c r="N2787" s="17">
        <f>gp_need_index[[#This Row],[Normalised weighted population 2025/26]]/gp_need_index[[#This Row],[Registered population 2025/26]]</f>
        <v>0.69254740086092803</v>
      </c>
    </row>
    <row r="2788" spans="1:14" ht="13" x14ac:dyDescent="0.3">
      <c r="A2788" s="6" t="s">
        <v>4271</v>
      </c>
      <c r="B2788" s="1" t="s">
        <v>9300</v>
      </c>
      <c r="C2788" s="106" t="s">
        <v>6443</v>
      </c>
      <c r="D2788" s="106" t="s">
        <v>6714</v>
      </c>
      <c r="E2788" s="106" t="s">
        <v>6656</v>
      </c>
      <c r="F2788" s="62">
        <v>5160.7587890625</v>
      </c>
      <c r="G2788" s="62">
        <v>5.9953057280073434</v>
      </c>
      <c r="H2788" s="62">
        <v>30940.326728930646</v>
      </c>
      <c r="I2788" s="127">
        <v>1550.5833333333333</v>
      </c>
      <c r="J2788" s="16">
        <v>605.61189811427187</v>
      </c>
      <c r="K2788" s="17">
        <f>gp_need_index[[#This Row],[Normalised weighted population (base year)]]/gp_need_index[[#This Row],[Registered population (base year)]]</f>
        <v>0.3905703647751525</v>
      </c>
      <c r="L2788" s="113">
        <v>1564.5186007606671</v>
      </c>
      <c r="M2788" s="16">
        <v>611.10457609267178</v>
      </c>
      <c r="N2788" s="17">
        <f>gp_need_index[[#This Row],[Normalised weighted population 2025/26]]/gp_need_index[[#This Row],[Registered population 2025/26]]</f>
        <v>0.3906023078252655</v>
      </c>
    </row>
    <row r="2789" spans="1:14" ht="13" x14ac:dyDescent="0.3">
      <c r="A2789" s="6" t="s">
        <v>4253</v>
      </c>
      <c r="B2789" s="1" t="s">
        <v>9301</v>
      </c>
      <c r="C2789" s="106" t="s">
        <v>6443</v>
      </c>
      <c r="D2789" s="106" t="s">
        <v>6714</v>
      </c>
      <c r="E2789" s="106" t="s">
        <v>6656</v>
      </c>
      <c r="F2789" s="62">
        <v>5333.4268798828125</v>
      </c>
      <c r="G2789" s="62">
        <v>15.881236328226805</v>
      </c>
      <c r="H2789" s="62">
        <v>84701.412718736261</v>
      </c>
      <c r="I2789" s="127">
        <v>3008.9166666666665</v>
      </c>
      <c r="J2789" s="16">
        <v>1657.9069697279531</v>
      </c>
      <c r="K2789" s="17">
        <f>gp_need_index[[#This Row],[Normalised weighted population (base year)]]/gp_need_index[[#This Row],[Registered population (base year)]]</f>
        <v>0.55099796817058844</v>
      </c>
      <c r="L2789" s="113">
        <v>3036.6151143556217</v>
      </c>
      <c r="M2789" s="16">
        <v>1672.9435783732179</v>
      </c>
      <c r="N2789" s="17">
        <f>gp_need_index[[#This Row],[Normalised weighted population 2025/26]]/gp_need_index[[#This Row],[Registered population 2025/26]]</f>
        <v>0.55092381331580809</v>
      </c>
    </row>
    <row r="2790" spans="1:14" ht="13" x14ac:dyDescent="0.3">
      <c r="A2790" s="6" t="s">
        <v>4533</v>
      </c>
      <c r="B2790" s="1" t="s">
        <v>9302</v>
      </c>
      <c r="C2790" s="106" t="s">
        <v>6546</v>
      </c>
      <c r="D2790" s="106" t="s">
        <v>6714</v>
      </c>
      <c r="E2790" s="106" t="s">
        <v>6554</v>
      </c>
      <c r="F2790" s="62">
        <v>5287.4343559451218</v>
      </c>
      <c r="G2790" s="62">
        <v>90.277526874788506</v>
      </c>
      <c r="H2790" s="62">
        <v>477336.4971675158</v>
      </c>
      <c r="I2790" s="127">
        <v>9222.5833333333321</v>
      </c>
      <c r="J2790" s="16">
        <v>9343.167724810517</v>
      </c>
      <c r="K2790" s="17">
        <f>gp_need_index[[#This Row],[Normalised weighted population (base year)]]/gp_need_index[[#This Row],[Registered population (base year)]]</f>
        <v>1.0130749039741778</v>
      </c>
      <c r="L2790" s="113">
        <v>9304.7181863880069</v>
      </c>
      <c r="M2790" s="16">
        <v>9427.906832100778</v>
      </c>
      <c r="N2790" s="17">
        <f>gp_need_index[[#This Row],[Normalised weighted population 2025/26]]/gp_need_index[[#This Row],[Registered population 2025/26]]</f>
        <v>1.0132393741804009</v>
      </c>
    </row>
    <row r="2791" spans="1:14" ht="13" x14ac:dyDescent="0.3">
      <c r="A2791" s="6" t="s">
        <v>4379</v>
      </c>
      <c r="B2791" s="1" t="s">
        <v>12554</v>
      </c>
      <c r="C2791" s="106" t="s">
        <v>6546</v>
      </c>
      <c r="D2791" s="106" t="s">
        <v>6714</v>
      </c>
      <c r="E2791" s="106" t="s">
        <v>6555</v>
      </c>
      <c r="F2791" s="62">
        <v>5396.2811791805825</v>
      </c>
      <c r="G2791" s="62">
        <v>193.66076813439878</v>
      </c>
      <c r="H2791" s="62">
        <v>1045047.9582293108</v>
      </c>
      <c r="I2791" s="127">
        <v>15633.833333333332</v>
      </c>
      <c r="J2791" s="16">
        <v>20455.293932365374</v>
      </c>
      <c r="K2791" s="17">
        <f>gp_need_index[[#This Row],[Normalised weighted population (base year)]]/gp_need_index[[#This Row],[Registered population (base year)]]</f>
        <v>1.3083991300298738</v>
      </c>
      <c r="L2791" s="113">
        <v>15763.967557747445</v>
      </c>
      <c r="M2791" s="16">
        <v>20640.815952117369</v>
      </c>
      <c r="N2791" s="17">
        <f>gp_need_index[[#This Row],[Normalised weighted population 2025/26]]/gp_need_index[[#This Row],[Registered population 2025/26]]</f>
        <v>1.3093668124160229</v>
      </c>
    </row>
    <row r="2792" spans="1:14" ht="13" x14ac:dyDescent="0.3">
      <c r="A2792" s="6" t="s">
        <v>4542</v>
      </c>
      <c r="B2792" s="1" t="s">
        <v>9303</v>
      </c>
      <c r="C2792" s="106" t="s">
        <v>6546</v>
      </c>
      <c r="D2792" s="106" t="s">
        <v>6714</v>
      </c>
      <c r="E2792" s="106" t="s">
        <v>6550</v>
      </c>
      <c r="F2792" s="62">
        <v>5253.3148148148148</v>
      </c>
      <c r="G2792" s="62">
        <v>43.101462952981443</v>
      </c>
      <c r="H2792" s="62">
        <v>226425.5538710893</v>
      </c>
      <c r="I2792" s="127">
        <v>6386.75</v>
      </c>
      <c r="J2792" s="16">
        <v>4431.9509183859554</v>
      </c>
      <c r="K2792" s="17">
        <f>gp_need_index[[#This Row],[Normalised weighted population (base year)]]/gp_need_index[[#This Row],[Registered population (base year)]]</f>
        <v>0.69392898084095278</v>
      </c>
      <c r="L2792" s="113">
        <v>6453.5136537378803</v>
      </c>
      <c r="M2792" s="16">
        <v>4472.1470890466817</v>
      </c>
      <c r="N2792" s="17">
        <f>gp_need_index[[#This Row],[Normalised weighted population 2025/26]]/gp_need_index[[#This Row],[Registered population 2025/26]]</f>
        <v>0.6929786359801704</v>
      </c>
    </row>
    <row r="2793" spans="1:14" ht="13" x14ac:dyDescent="0.3">
      <c r="A2793" s="6" t="s">
        <v>6084</v>
      </c>
      <c r="B2793" s="1" t="s">
        <v>9304</v>
      </c>
      <c r="C2793" s="106" t="s">
        <v>6546</v>
      </c>
      <c r="D2793" s="106" t="s">
        <v>6714</v>
      </c>
      <c r="E2793" s="106" t="s">
        <v>6551</v>
      </c>
      <c r="F2793" s="62">
        <v>5261.7367168537621</v>
      </c>
      <c r="G2793" s="62">
        <v>145.09682630601188</v>
      </c>
      <c r="H2793" s="62">
        <v>763461.29847329552</v>
      </c>
      <c r="I2793" s="127">
        <v>14723.083333333332</v>
      </c>
      <c r="J2793" s="16">
        <v>14943.644589016891</v>
      </c>
      <c r="K2793" s="17">
        <f>gp_need_index[[#This Row],[Normalised weighted population (base year)]]/gp_need_index[[#This Row],[Registered population (base year)]]</f>
        <v>1.0149806430276873</v>
      </c>
      <c r="L2793" s="113">
        <v>14855.769131351386</v>
      </c>
      <c r="M2793" s="16">
        <v>15079.17796906888</v>
      </c>
      <c r="N2793" s="17">
        <f>gp_need_index[[#This Row],[Normalised weighted population 2025/26]]/gp_need_index[[#This Row],[Registered population 2025/26]]</f>
        <v>1.0150385238046016</v>
      </c>
    </row>
    <row r="2794" spans="1:14" ht="13" x14ac:dyDescent="0.3">
      <c r="A2794" s="6" t="s">
        <v>4442</v>
      </c>
      <c r="B2794" s="1" t="s">
        <v>9305</v>
      </c>
      <c r="C2794" s="106" t="s">
        <v>6546</v>
      </c>
      <c r="D2794" s="106" t="s">
        <v>6714</v>
      </c>
      <c r="E2794" s="106" t="s">
        <v>6665</v>
      </c>
      <c r="F2794" s="62">
        <v>5405.361674406091</v>
      </c>
      <c r="G2794" s="62">
        <v>213.36219601416573</v>
      </c>
      <c r="H2794" s="62">
        <v>1153299.8371020914</v>
      </c>
      <c r="I2794" s="127">
        <v>20412.166666666668</v>
      </c>
      <c r="J2794" s="16">
        <v>22574.167026788145</v>
      </c>
      <c r="K2794" s="17">
        <f>gp_need_index[[#This Row],[Normalised weighted population (base year)]]/gp_need_index[[#This Row],[Registered population (base year)]]</f>
        <v>1.1059172402139972</v>
      </c>
      <c r="L2794" s="113">
        <v>20580.570202293449</v>
      </c>
      <c r="M2794" s="16">
        <v>22778.906449006969</v>
      </c>
      <c r="N2794" s="17">
        <f>gp_need_index[[#This Row],[Normalised weighted population 2025/26]]/gp_need_index[[#This Row],[Registered population 2025/26]]</f>
        <v>1.1068161000936962</v>
      </c>
    </row>
    <row r="2795" spans="1:14" ht="13" x14ac:dyDescent="0.3">
      <c r="A2795" s="6" t="s">
        <v>4532</v>
      </c>
      <c r="B2795" s="1" t="s">
        <v>9306</v>
      </c>
      <c r="C2795" s="106" t="s">
        <v>6546</v>
      </c>
      <c r="D2795" s="106" t="s">
        <v>6714</v>
      </c>
      <c r="E2795" s="106" t="s">
        <v>6554</v>
      </c>
      <c r="F2795" s="62">
        <v>5311.4387147484758</v>
      </c>
      <c r="G2795" s="62">
        <v>130.98835149233435</v>
      </c>
      <c r="H2795" s="62">
        <v>695736.60129746597</v>
      </c>
      <c r="I2795" s="127">
        <v>12784.25</v>
      </c>
      <c r="J2795" s="16">
        <v>13618.032136207285</v>
      </c>
      <c r="K2795" s="17">
        <f>gp_need_index[[#This Row],[Normalised weighted population (base year)]]/gp_need_index[[#This Row],[Registered population (base year)]]</f>
        <v>1.0652194799231307</v>
      </c>
      <c r="L2795" s="113">
        <v>12895.282631531611</v>
      </c>
      <c r="M2795" s="16">
        <v>13741.542697107086</v>
      </c>
      <c r="N2795" s="17">
        <f>gp_need_index[[#This Row],[Normalised weighted population 2025/26]]/gp_need_index[[#This Row],[Registered population 2025/26]]</f>
        <v>1.0656255539142816</v>
      </c>
    </row>
    <row r="2796" spans="1:14" ht="13" x14ac:dyDescent="0.3">
      <c r="A2796" s="6" t="s">
        <v>6103</v>
      </c>
      <c r="B2796" s="1" t="s">
        <v>7161</v>
      </c>
      <c r="C2796" s="106" t="s">
        <v>6546</v>
      </c>
      <c r="D2796" s="106" t="s">
        <v>6714</v>
      </c>
      <c r="E2796" s="106" t="s">
        <v>6545</v>
      </c>
      <c r="F2796" s="62">
        <v>5186.526123046875</v>
      </c>
      <c r="G2796" s="62">
        <v>100.66683255258916</v>
      </c>
      <c r="H2796" s="62">
        <v>522111.1567583892</v>
      </c>
      <c r="I2796" s="127">
        <v>11115.000000000004</v>
      </c>
      <c r="J2796" s="16">
        <v>10219.566568940836</v>
      </c>
      <c r="K2796" s="17">
        <f>gp_need_index[[#This Row],[Normalised weighted population (base year)]]/gp_need_index[[#This Row],[Registered population (base year)]]</f>
        <v>0.91943918748905373</v>
      </c>
      <c r="L2796" s="113">
        <v>11215.009077336133</v>
      </c>
      <c r="M2796" s="16">
        <v>10312.25429257506</v>
      </c>
      <c r="N2796" s="17">
        <f>gp_need_index[[#This Row],[Normalised weighted population 2025/26]]/gp_need_index[[#This Row],[Registered population 2025/26]]</f>
        <v>0.91950476557478622</v>
      </c>
    </row>
    <row r="2797" spans="1:14" ht="13" x14ac:dyDescent="0.3">
      <c r="A2797" s="6" t="s">
        <v>4546</v>
      </c>
      <c r="B2797" s="1" t="s">
        <v>9307</v>
      </c>
      <c r="C2797" s="106" t="s">
        <v>6546</v>
      </c>
      <c r="D2797" s="106" t="s">
        <v>6714</v>
      </c>
      <c r="E2797" s="106" t="s">
        <v>6550</v>
      </c>
      <c r="F2797" s="62">
        <v>5235.3431678185098</v>
      </c>
      <c r="G2797" s="62">
        <v>33.087002176398457</v>
      </c>
      <c r="H2797" s="62">
        <v>173221.81078780381</v>
      </c>
      <c r="I2797" s="127">
        <v>5427.666666666667</v>
      </c>
      <c r="J2797" s="16">
        <v>3390.5650236040296</v>
      </c>
      <c r="K2797" s="17">
        <f>gp_need_index[[#This Row],[Normalised weighted population (base year)]]/gp_need_index[[#This Row],[Registered population (base year)]]</f>
        <v>0.62468188115286427</v>
      </c>
      <c r="L2797" s="113">
        <v>5487.3332175568648</v>
      </c>
      <c r="M2797" s="16">
        <v>3421.3162058338885</v>
      </c>
      <c r="N2797" s="17">
        <f>gp_need_index[[#This Row],[Normalised weighted population 2025/26]]/gp_need_index[[#This Row],[Registered population 2025/26]]</f>
        <v>0.62349342935604835</v>
      </c>
    </row>
    <row r="2798" spans="1:14" ht="13" x14ac:dyDescent="0.3">
      <c r="A2798" s="6" t="s">
        <v>6096</v>
      </c>
      <c r="B2798" s="1" t="s">
        <v>9308</v>
      </c>
      <c r="C2798" s="106" t="s">
        <v>6546</v>
      </c>
      <c r="D2798" s="106" t="s">
        <v>6714</v>
      </c>
      <c r="E2798" s="106" t="s">
        <v>6551</v>
      </c>
      <c r="F2798" s="62">
        <v>5353.1960553552353</v>
      </c>
      <c r="G2798" s="62">
        <v>136.27814542675841</v>
      </c>
      <c r="H2798" s="62">
        <v>729523.63052965025</v>
      </c>
      <c r="I2798" s="127">
        <v>13197.916666666668</v>
      </c>
      <c r="J2798" s="16">
        <v>14279.364095763249</v>
      </c>
      <c r="K2798" s="17">
        <f>gp_need_index[[#This Row],[Normalised weighted population (base year)]]/gp_need_index[[#This Row],[Registered population (base year)]]</f>
        <v>1.0819407681083439</v>
      </c>
      <c r="L2798" s="113">
        <v>13314.951131725071</v>
      </c>
      <c r="M2798" s="16">
        <v>14408.872695179098</v>
      </c>
      <c r="N2798" s="17">
        <f>gp_need_index[[#This Row],[Normalised weighted population 2025/26]]/gp_need_index[[#This Row],[Registered population 2025/26]]</f>
        <v>1.0821573847798494</v>
      </c>
    </row>
    <row r="2799" spans="1:14" ht="13" x14ac:dyDescent="0.3">
      <c r="A2799" s="6" t="s">
        <v>4581</v>
      </c>
      <c r="B2799" s="1" t="s">
        <v>9309</v>
      </c>
      <c r="C2799" s="106" t="s">
        <v>6546</v>
      </c>
      <c r="D2799" s="106" t="s">
        <v>6714</v>
      </c>
      <c r="E2799" s="106" t="s">
        <v>6548</v>
      </c>
      <c r="F2799" s="62">
        <v>5453.666370738636</v>
      </c>
      <c r="G2799" s="62">
        <v>123.14263985676762</v>
      </c>
      <c r="H2799" s="62">
        <v>671578.8737908327</v>
      </c>
      <c r="I2799" s="127">
        <v>12686.833333333332</v>
      </c>
      <c r="J2799" s="16">
        <v>13145.179753697063</v>
      </c>
      <c r="K2799" s="17">
        <f>gp_need_index[[#This Row],[Normalised weighted population (base year)]]/gp_need_index[[#This Row],[Registered population (base year)]]</f>
        <v>1.0361277245724883</v>
      </c>
      <c r="L2799" s="113">
        <v>12802.919450807805</v>
      </c>
      <c r="M2799" s="16">
        <v>13264.401716772854</v>
      </c>
      <c r="N2799" s="17">
        <f>gp_need_index[[#This Row],[Normalised weighted population 2025/26]]/gp_need_index[[#This Row],[Registered population 2025/26]]</f>
        <v>1.0360450807910013</v>
      </c>
    </row>
    <row r="2800" spans="1:14" ht="13" x14ac:dyDescent="0.3">
      <c r="A2800" s="6" t="s">
        <v>4376</v>
      </c>
      <c r="B2800" s="1" t="s">
        <v>9310</v>
      </c>
      <c r="C2800" s="106" t="s">
        <v>6546</v>
      </c>
      <c r="D2800" s="106" t="s">
        <v>6714</v>
      </c>
      <c r="E2800" s="106" t="s">
        <v>6553</v>
      </c>
      <c r="F2800" s="62">
        <v>5340.3008121183548</v>
      </c>
      <c r="G2800" s="62">
        <v>172.2745552194869</v>
      </c>
      <c r="H2800" s="62">
        <v>919997.94714595424</v>
      </c>
      <c r="I2800" s="127">
        <v>16987.083333333328</v>
      </c>
      <c r="J2800" s="16">
        <v>18007.621830034612</v>
      </c>
      <c r="K2800" s="17">
        <f>gp_need_index[[#This Row],[Normalised weighted population (base year)]]/gp_need_index[[#This Row],[Registered population (base year)]]</f>
        <v>1.0600773232623582</v>
      </c>
      <c r="L2800" s="113">
        <v>17137.781942252899</v>
      </c>
      <c r="M2800" s="16">
        <v>18170.944360812435</v>
      </c>
      <c r="N2800" s="17">
        <f>gp_need_index[[#This Row],[Normalised weighted population 2025/26]]/gp_need_index[[#This Row],[Registered population 2025/26]]</f>
        <v>1.0602856555207003</v>
      </c>
    </row>
    <row r="2801" spans="1:14" ht="13" x14ac:dyDescent="0.3">
      <c r="A2801" s="6" t="s">
        <v>6066</v>
      </c>
      <c r="B2801" s="1" t="s">
        <v>9311</v>
      </c>
      <c r="C2801" s="106" t="s">
        <v>6546</v>
      </c>
      <c r="D2801" s="106" t="s">
        <v>6714</v>
      </c>
      <c r="E2801" s="106" t="s">
        <v>6545</v>
      </c>
      <c r="F2801" s="62">
        <v>5234.3478727045749</v>
      </c>
      <c r="G2801" s="62">
        <v>106.09532508440338</v>
      </c>
      <c r="H2801" s="62">
        <v>555339.83915944723</v>
      </c>
      <c r="I2801" s="127">
        <v>9449.75</v>
      </c>
      <c r="J2801" s="16">
        <v>10869.969701300924</v>
      </c>
      <c r="K2801" s="17">
        <f>gp_need_index[[#This Row],[Normalised weighted population (base year)]]/gp_need_index[[#This Row],[Registered population (base year)]]</f>
        <v>1.1502917750523478</v>
      </c>
      <c r="L2801" s="113">
        <v>9530.2087320133833</v>
      </c>
      <c r="M2801" s="16">
        <v>10968.556342993596</v>
      </c>
      <c r="N2801" s="17">
        <f>gp_need_index[[#This Row],[Normalised weighted population 2025/26]]/gp_need_index[[#This Row],[Registered population 2025/26]]</f>
        <v>1.1509250900401153</v>
      </c>
    </row>
    <row r="2802" spans="1:14" ht="13" x14ac:dyDescent="0.3">
      <c r="A2802" s="6" t="s">
        <v>4560</v>
      </c>
      <c r="B2802" s="1" t="s">
        <v>9312</v>
      </c>
      <c r="C2802" s="106" t="s">
        <v>6546</v>
      </c>
      <c r="D2802" s="106" t="s">
        <v>6714</v>
      </c>
      <c r="E2802" s="106" t="s">
        <v>6549</v>
      </c>
      <c r="F2802" s="62">
        <v>5242.9285314223343</v>
      </c>
      <c r="G2802" s="62">
        <v>93.016839021114308</v>
      </c>
      <c r="H2802" s="62">
        <v>487680.63920651854</v>
      </c>
      <c r="I2802" s="127">
        <v>7117.1666666666661</v>
      </c>
      <c r="J2802" s="16">
        <v>9545.6392613746884</v>
      </c>
      <c r="K2802" s="17">
        <f>gp_need_index[[#This Row],[Normalised weighted population (base year)]]/gp_need_index[[#This Row],[Registered population (base year)]]</f>
        <v>1.3412133940999025</v>
      </c>
      <c r="L2802" s="113">
        <v>7177.0714162209733</v>
      </c>
      <c r="M2802" s="16">
        <v>9632.2147113022074</v>
      </c>
      <c r="N2802" s="17">
        <f>gp_need_index[[#This Row],[Normalised weighted population 2025/26]]/gp_need_index[[#This Row],[Registered population 2025/26]]</f>
        <v>1.3420814915582893</v>
      </c>
    </row>
    <row r="2803" spans="1:14" ht="13" x14ac:dyDescent="0.3">
      <c r="A2803" s="6" t="s">
        <v>6082</v>
      </c>
      <c r="B2803" s="1" t="s">
        <v>12555</v>
      </c>
      <c r="C2803" s="106" t="s">
        <v>6546</v>
      </c>
      <c r="D2803" s="106" t="s">
        <v>6714</v>
      </c>
      <c r="E2803" s="106" t="s">
        <v>6552</v>
      </c>
      <c r="F2803" s="62">
        <v>5194.2333922173566</v>
      </c>
      <c r="G2803" s="62">
        <v>239.69698541269872</v>
      </c>
      <c r="H2803" s="62">
        <v>1245042.0856444763</v>
      </c>
      <c r="I2803" s="127">
        <v>17331.916666666664</v>
      </c>
      <c r="J2803" s="16">
        <v>24369.888118029037</v>
      </c>
      <c r="K2803" s="17">
        <f>gp_need_index[[#This Row],[Normalised weighted population (base year)]]/gp_need_index[[#This Row],[Registered population (base year)]]</f>
        <v>1.4060700029153752</v>
      </c>
      <c r="L2803" s="113">
        <v>17484.825834146006</v>
      </c>
      <c r="M2803" s="16">
        <v>24590.914072470754</v>
      </c>
      <c r="N2803" s="17">
        <f>gp_need_index[[#This Row],[Normalised weighted population 2025/26]]/gp_need_index[[#This Row],[Registered population 2025/26]]</f>
        <v>1.4064145851797569</v>
      </c>
    </row>
    <row r="2804" spans="1:14" ht="13" x14ac:dyDescent="0.3">
      <c r="A2804" s="6" t="s">
        <v>6078</v>
      </c>
      <c r="B2804" s="1" t="s">
        <v>12556</v>
      </c>
      <c r="C2804" s="106" t="s">
        <v>6546</v>
      </c>
      <c r="D2804" s="106" t="s">
        <v>6714</v>
      </c>
      <c r="E2804" s="106" t="s">
        <v>6545</v>
      </c>
      <c r="F2804" s="62">
        <v>5258.2668764228065</v>
      </c>
      <c r="G2804" s="62">
        <v>205.14222361376238</v>
      </c>
      <c r="H2804" s="62">
        <v>1078692.5593839672</v>
      </c>
      <c r="I2804" s="127">
        <v>19814.333333333328</v>
      </c>
      <c r="J2804" s="16">
        <v>21113.838069441888</v>
      </c>
      <c r="K2804" s="17">
        <f>gp_need_index[[#This Row],[Normalised weighted population (base year)]]/gp_need_index[[#This Row],[Registered population (base year)]]</f>
        <v>1.0655840756409616</v>
      </c>
      <c r="L2804" s="113">
        <v>19982.089125753242</v>
      </c>
      <c r="M2804" s="16">
        <v>21305.332843181692</v>
      </c>
      <c r="N2804" s="17">
        <f>gp_need_index[[#This Row],[Normalised weighted population 2025/26]]/gp_need_index[[#This Row],[Registered population 2025/26]]</f>
        <v>1.0662214901105127</v>
      </c>
    </row>
    <row r="2805" spans="1:14" ht="13" x14ac:dyDescent="0.3">
      <c r="A2805" s="6" t="s">
        <v>4563</v>
      </c>
      <c r="B2805" s="1" t="s">
        <v>9313</v>
      </c>
      <c r="C2805" s="106" t="s">
        <v>6546</v>
      </c>
      <c r="D2805" s="106" t="s">
        <v>6714</v>
      </c>
      <c r="E2805" s="106" t="s">
        <v>6549</v>
      </c>
      <c r="F2805" s="62">
        <v>5218.2169020432693</v>
      </c>
      <c r="G2805" s="62">
        <v>95.18080184275685</v>
      </c>
      <c r="H2805" s="62">
        <v>496674.06892590492</v>
      </c>
      <c r="I2805" s="127">
        <v>7942.5000000000009</v>
      </c>
      <c r="J2805" s="16">
        <v>9721.6725686707669</v>
      </c>
      <c r="K2805" s="17">
        <f>gp_need_index[[#This Row],[Normalised weighted population (base year)]]/gp_need_index[[#This Row],[Registered population (base year)]]</f>
        <v>1.2240066186554317</v>
      </c>
      <c r="L2805" s="113">
        <v>8011.5147910925407</v>
      </c>
      <c r="M2805" s="16">
        <v>9809.8445761848543</v>
      </c>
      <c r="N2805" s="17">
        <f>gp_need_index[[#This Row],[Normalised weighted population 2025/26]]/gp_need_index[[#This Row],[Registered population 2025/26]]</f>
        <v>1.2244681351761035</v>
      </c>
    </row>
    <row r="2806" spans="1:14" ht="13" x14ac:dyDescent="0.3">
      <c r="A2806" s="6" t="s">
        <v>4273</v>
      </c>
      <c r="B2806" s="1" t="s">
        <v>9314</v>
      </c>
      <c r="C2806" s="106" t="s">
        <v>6546</v>
      </c>
      <c r="D2806" s="106" t="s">
        <v>6714</v>
      </c>
      <c r="E2806" s="106" t="s">
        <v>6549</v>
      </c>
      <c r="F2806" s="62">
        <v>5373.9480884693285</v>
      </c>
      <c r="G2806" s="62">
        <v>108.84650365202424</v>
      </c>
      <c r="H2806" s="62">
        <v>584935.46023736545</v>
      </c>
      <c r="I2806" s="127">
        <v>14113.583333333336</v>
      </c>
      <c r="J2806" s="16">
        <v>11449.260941949316</v>
      </c>
      <c r="K2806" s="17">
        <f>gp_need_index[[#This Row],[Normalised weighted population (base year)]]/gp_need_index[[#This Row],[Registered population (base year)]]</f>
        <v>0.81122282495817721</v>
      </c>
      <c r="L2806" s="113">
        <v>14246.609515239419</v>
      </c>
      <c r="M2806" s="16">
        <v>11553.101542902854</v>
      </c>
      <c r="N2806" s="17">
        <f>gp_need_index[[#This Row],[Normalised weighted population 2025/26]]/gp_need_index[[#This Row],[Registered population 2025/26]]</f>
        <v>0.81093691313323679</v>
      </c>
    </row>
    <row r="2807" spans="1:14" ht="13" x14ac:dyDescent="0.3">
      <c r="A2807" s="6" t="s">
        <v>4371</v>
      </c>
      <c r="B2807" s="1" t="s">
        <v>12557</v>
      </c>
      <c r="C2807" s="106" t="s">
        <v>6546</v>
      </c>
      <c r="D2807" s="106" t="s">
        <v>6714</v>
      </c>
      <c r="E2807" s="106" t="s">
        <v>6551</v>
      </c>
      <c r="F2807" s="62">
        <v>5384.0058444656488</v>
      </c>
      <c r="G2807" s="62">
        <v>278.504224749488</v>
      </c>
      <c r="H2807" s="62">
        <v>1499468.373759618</v>
      </c>
      <c r="I2807" s="127">
        <v>23687.5</v>
      </c>
      <c r="J2807" s="16">
        <v>29349.912686790434</v>
      </c>
      <c r="K2807" s="17">
        <f>gp_need_index[[#This Row],[Normalised weighted population (base year)]]/gp_need_index[[#This Row],[Registered population (base year)]]</f>
        <v>1.239046445880335</v>
      </c>
      <c r="L2807" s="113">
        <v>23898.09452631995</v>
      </c>
      <c r="M2807" s="16">
        <v>29616.105639050224</v>
      </c>
      <c r="N2807" s="17">
        <f>gp_need_index[[#This Row],[Normalised weighted population 2025/26]]/gp_need_index[[#This Row],[Registered population 2025/26]]</f>
        <v>1.2392664028687641</v>
      </c>
    </row>
    <row r="2808" spans="1:14" ht="13" x14ac:dyDescent="0.3">
      <c r="A2808" s="6" t="s">
        <v>6061</v>
      </c>
      <c r="B2808" s="1" t="s">
        <v>9316</v>
      </c>
      <c r="C2808" s="106" t="s">
        <v>6546</v>
      </c>
      <c r="D2808" s="106" t="s">
        <v>6714</v>
      </c>
      <c r="E2808" s="106" t="s">
        <v>6552</v>
      </c>
      <c r="F2808" s="62">
        <v>5249.71845407197</v>
      </c>
      <c r="G2808" s="62">
        <v>91.986412145843332</v>
      </c>
      <c r="H2808" s="62">
        <v>482902.76536590373</v>
      </c>
      <c r="I2808" s="127">
        <v>11020.333333333332</v>
      </c>
      <c r="J2808" s="16">
        <v>9452.1193295744961</v>
      </c>
      <c r="K2808" s="17">
        <f>gp_need_index[[#This Row],[Normalised weighted population (base year)]]/gp_need_index[[#This Row],[Registered population (base year)]]</f>
        <v>0.85769813341167811</v>
      </c>
      <c r="L2808" s="113">
        <v>11118.051114383259</v>
      </c>
      <c r="M2808" s="16">
        <v>9537.846587992668</v>
      </c>
      <c r="N2808" s="17">
        <f>gp_need_index[[#This Row],[Normalised weighted population 2025/26]]/gp_need_index[[#This Row],[Registered population 2025/26]]</f>
        <v>0.85787036683557749</v>
      </c>
    </row>
    <row r="2809" spans="1:14" ht="13" x14ac:dyDescent="0.3">
      <c r="A2809" s="6" t="s">
        <v>4370</v>
      </c>
      <c r="B2809" s="1" t="s">
        <v>9317</v>
      </c>
      <c r="C2809" s="106" t="s">
        <v>6546</v>
      </c>
      <c r="D2809" s="106" t="s">
        <v>6714</v>
      </c>
      <c r="E2809" s="106" t="s">
        <v>6553</v>
      </c>
      <c r="F2809" s="62">
        <v>5402.6621894836426</v>
      </c>
      <c r="G2809" s="62">
        <v>174.67809234236813</v>
      </c>
      <c r="H2809" s="62">
        <v>943726.72482924454</v>
      </c>
      <c r="I2809" s="127">
        <v>14901.75</v>
      </c>
      <c r="J2809" s="16">
        <v>18472.078143589697</v>
      </c>
      <c r="K2809" s="17">
        <f>gp_need_index[[#This Row],[Normalised weighted population (base year)]]/gp_need_index[[#This Row],[Registered population (base year)]]</f>
        <v>1.239591198590078</v>
      </c>
      <c r="L2809" s="113">
        <v>15033.617199834007</v>
      </c>
      <c r="M2809" s="16">
        <v>18639.613122923001</v>
      </c>
      <c r="N2809" s="17">
        <f>gp_need_index[[#This Row],[Normalised weighted population 2025/26]]/gp_need_index[[#This Row],[Registered population 2025/26]]</f>
        <v>1.2398621619239321</v>
      </c>
    </row>
    <row r="2810" spans="1:14" ht="13" x14ac:dyDescent="0.3">
      <c r="A2810" s="6" t="s">
        <v>4558</v>
      </c>
      <c r="B2810" s="1" t="s">
        <v>9318</v>
      </c>
      <c r="C2810" s="106" t="s">
        <v>6546</v>
      </c>
      <c r="D2810" s="106" t="s">
        <v>6714</v>
      </c>
      <c r="E2810" s="106" t="s">
        <v>6549</v>
      </c>
      <c r="F2810" s="62">
        <v>5297.8232840401788</v>
      </c>
      <c r="G2810" s="62">
        <v>105.72712528856891</v>
      </c>
      <c r="H2810" s="62">
        <v>560123.62610841356</v>
      </c>
      <c r="I2810" s="127">
        <v>10422.5</v>
      </c>
      <c r="J2810" s="16">
        <v>10963.605373597456</v>
      </c>
      <c r="K2810" s="17">
        <f>gp_need_index[[#This Row],[Normalised weighted population (base year)]]/gp_need_index[[#This Row],[Registered population (base year)]]</f>
        <v>1.0519170423216557</v>
      </c>
      <c r="L2810" s="113">
        <v>10517.743801130973</v>
      </c>
      <c r="M2810" s="16">
        <v>11063.041256523362</v>
      </c>
      <c r="N2810" s="17">
        <f>gp_need_index[[#This Row],[Normalised weighted population 2025/26]]/gp_need_index[[#This Row],[Registered population 2025/26]]</f>
        <v>1.0518454780514574</v>
      </c>
    </row>
    <row r="2811" spans="1:14" ht="13" x14ac:dyDescent="0.3">
      <c r="A2811" s="6" t="s">
        <v>4534</v>
      </c>
      <c r="B2811" s="1" t="s">
        <v>9319</v>
      </c>
      <c r="C2811" s="106" t="s">
        <v>6546</v>
      </c>
      <c r="D2811" s="106" t="s">
        <v>6714</v>
      </c>
      <c r="E2811" s="106" t="s">
        <v>6554</v>
      </c>
      <c r="F2811" s="62">
        <v>5311.50428235853</v>
      </c>
      <c r="G2811" s="62">
        <v>80.441815227597615</v>
      </c>
      <c r="H2811" s="62">
        <v>427267.04606207833</v>
      </c>
      <c r="I2811" s="127">
        <v>11574</v>
      </c>
      <c r="J2811" s="16">
        <v>8363.13103718399</v>
      </c>
      <c r="K2811" s="17">
        <f>gp_need_index[[#This Row],[Normalised weighted population (base year)]]/gp_need_index[[#This Row],[Registered population (base year)]]</f>
        <v>0.72257914611923191</v>
      </c>
      <c r="L2811" s="113">
        <v>11693.461896023542</v>
      </c>
      <c r="M2811" s="16">
        <v>8438.9815708697497</v>
      </c>
      <c r="N2811" s="17">
        <f>gp_need_index[[#This Row],[Normalised weighted population 2025/26]]/gp_need_index[[#This Row],[Registered population 2025/26]]</f>
        <v>0.72168376190967831</v>
      </c>
    </row>
    <row r="2812" spans="1:14" ht="13" x14ac:dyDescent="0.3">
      <c r="A2812" s="6" t="s">
        <v>6072</v>
      </c>
      <c r="B2812" s="1" t="s">
        <v>9320</v>
      </c>
      <c r="C2812" s="106" t="s">
        <v>6546</v>
      </c>
      <c r="D2812" s="106" t="s">
        <v>6714</v>
      </c>
      <c r="E2812" s="106" t="s">
        <v>6547</v>
      </c>
      <c r="F2812" s="62">
        <v>5272.3119211098583</v>
      </c>
      <c r="G2812" s="62">
        <v>123.02158108673511</v>
      </c>
      <c r="H2812" s="62">
        <v>648608.14851737663</v>
      </c>
      <c r="I2812" s="127">
        <v>16621.833333333336</v>
      </c>
      <c r="J2812" s="16">
        <v>12695.561213602221</v>
      </c>
      <c r="K2812" s="17">
        <f>gp_need_index[[#This Row],[Normalised weighted population (base year)]]/gp_need_index[[#This Row],[Registered population (base year)]]</f>
        <v>0.76378826324426019</v>
      </c>
      <c r="L2812" s="113">
        <v>16771.264032051353</v>
      </c>
      <c r="M2812" s="16">
        <v>12810.705301290245</v>
      </c>
      <c r="N2812" s="17">
        <f>gp_need_index[[#This Row],[Normalised weighted population 2025/26]]/gp_need_index[[#This Row],[Registered population 2025/26]]</f>
        <v>0.76384852547833404</v>
      </c>
    </row>
    <row r="2813" spans="1:14" ht="13" x14ac:dyDescent="0.3">
      <c r="A2813" s="6" t="s">
        <v>4529</v>
      </c>
      <c r="B2813" s="1" t="s">
        <v>9321</v>
      </c>
      <c r="C2813" s="106" t="s">
        <v>6546</v>
      </c>
      <c r="D2813" s="106" t="s">
        <v>6714</v>
      </c>
      <c r="E2813" s="106" t="s">
        <v>6554</v>
      </c>
      <c r="F2813" s="62">
        <v>5380.0996171254965</v>
      </c>
      <c r="G2813" s="62">
        <v>84.475451162605012</v>
      </c>
      <c r="H2813" s="62">
        <v>454486.3424564348</v>
      </c>
      <c r="I2813" s="127">
        <v>10538.333333333332</v>
      </c>
      <c r="J2813" s="16">
        <v>8895.9091781241623</v>
      </c>
      <c r="K2813" s="17">
        <f>gp_need_index[[#This Row],[Normalised weighted population (base year)]]/gp_need_index[[#This Row],[Registered population (base year)]]</f>
        <v>0.84414763670322601</v>
      </c>
      <c r="L2813" s="113">
        <v>10644.121818882002</v>
      </c>
      <c r="M2813" s="16">
        <v>8976.5918143020062</v>
      </c>
      <c r="N2813" s="17">
        <f>gp_need_index[[#This Row],[Normalised weighted population 2025/26]]/gp_need_index[[#This Row],[Registered population 2025/26]]</f>
        <v>0.8433379443645691</v>
      </c>
    </row>
    <row r="2814" spans="1:14" ht="13" x14ac:dyDescent="0.3">
      <c r="A2814" s="6" t="s">
        <v>4281</v>
      </c>
      <c r="B2814" s="1" t="s">
        <v>9322</v>
      </c>
      <c r="C2814" s="106" t="s">
        <v>6546</v>
      </c>
      <c r="D2814" s="106" t="s">
        <v>6714</v>
      </c>
      <c r="E2814" s="106" t="s">
        <v>6549</v>
      </c>
      <c r="F2814" s="62">
        <v>5286.9128966039543</v>
      </c>
      <c r="G2814" s="62">
        <v>151.48924424380897</v>
      </c>
      <c r="H2814" s="62">
        <v>800910.43908937997</v>
      </c>
      <c r="I2814" s="127">
        <v>19439.916666666664</v>
      </c>
      <c r="J2814" s="16">
        <v>15676.657052975414</v>
      </c>
      <c r="K2814" s="17">
        <f>gp_need_index[[#This Row],[Normalised weighted population (base year)]]/gp_need_index[[#This Row],[Registered population (base year)]]</f>
        <v>0.8064158567025107</v>
      </c>
      <c r="L2814" s="113">
        <v>19622.404041651826</v>
      </c>
      <c r="M2814" s="16">
        <v>15818.838587449754</v>
      </c>
      <c r="N2814" s="17">
        <f>gp_need_index[[#This Row],[Normalised weighted population 2025/26]]/gp_need_index[[#This Row],[Registered population 2025/26]]</f>
        <v>0.80616210704211533</v>
      </c>
    </row>
    <row r="2815" spans="1:14" ht="13" x14ac:dyDescent="0.3">
      <c r="A2815" s="6" t="s">
        <v>6071</v>
      </c>
      <c r="B2815" s="1" t="s">
        <v>9323</v>
      </c>
      <c r="C2815" s="106" t="s">
        <v>6546</v>
      </c>
      <c r="D2815" s="106" t="s">
        <v>6714</v>
      </c>
      <c r="E2815" s="106" t="s">
        <v>6545</v>
      </c>
      <c r="F2815" s="62">
        <v>5318.486672794118</v>
      </c>
      <c r="G2815" s="62">
        <v>143.59509683431781</v>
      </c>
      <c r="H2815" s="62">
        <v>763708.6087919001</v>
      </c>
      <c r="I2815" s="127">
        <v>14425.416666666668</v>
      </c>
      <c r="J2815" s="16">
        <v>14948.485328831488</v>
      </c>
      <c r="K2815" s="17">
        <f>gp_need_index[[#This Row],[Normalised weighted population (base year)]]/gp_need_index[[#This Row],[Registered population (base year)]]</f>
        <v>1.0362602116979742</v>
      </c>
      <c r="L2815" s="113">
        <v>14548.534105954101</v>
      </c>
      <c r="M2815" s="16">
        <v>15084.062612619617</v>
      </c>
      <c r="N2815" s="17">
        <f>gp_need_index[[#This Row],[Normalised weighted population 2025/26]]/gp_need_index[[#This Row],[Registered population 2025/26]]</f>
        <v>1.0368097914721419</v>
      </c>
    </row>
    <row r="2816" spans="1:14" ht="13" x14ac:dyDescent="0.3">
      <c r="A2816" s="6" t="s">
        <v>6065</v>
      </c>
      <c r="B2816" s="1" t="s">
        <v>9324</v>
      </c>
      <c r="C2816" s="106" t="s">
        <v>6546</v>
      </c>
      <c r="D2816" s="106" t="s">
        <v>6714</v>
      </c>
      <c r="E2816" s="106" t="s">
        <v>6547</v>
      </c>
      <c r="F2816" s="62">
        <v>5307.3586324055987</v>
      </c>
      <c r="G2816" s="62">
        <v>196.11645294822364</v>
      </c>
      <c r="H2816" s="62">
        <v>1040860.3495115212</v>
      </c>
      <c r="I2816" s="127">
        <v>17559.5</v>
      </c>
      <c r="J2816" s="16">
        <v>20373.327581901172</v>
      </c>
      <c r="K2816" s="17">
        <f>gp_need_index[[#This Row],[Normalised weighted population (base year)]]/gp_need_index[[#This Row],[Registered population (base year)]]</f>
        <v>1.160245313471407</v>
      </c>
      <c r="L2816" s="113">
        <v>17711.835367618532</v>
      </c>
      <c r="M2816" s="16">
        <v>20558.106196892517</v>
      </c>
      <c r="N2816" s="17">
        <f>gp_need_index[[#This Row],[Normalised weighted population 2025/26]]/gp_need_index[[#This Row],[Registered population 2025/26]]</f>
        <v>1.1606988078986804</v>
      </c>
    </row>
    <row r="2817" spans="1:14" ht="13" x14ac:dyDescent="0.3">
      <c r="A2817" s="6" t="s">
        <v>4359</v>
      </c>
      <c r="B2817" s="1" t="s">
        <v>9325</v>
      </c>
      <c r="C2817" s="106" t="s">
        <v>6546</v>
      </c>
      <c r="D2817" s="106" t="s">
        <v>6714</v>
      </c>
      <c r="E2817" s="106" t="s">
        <v>6553</v>
      </c>
      <c r="F2817" s="62">
        <v>5439.5062533291903</v>
      </c>
      <c r="G2817" s="62">
        <v>289.45465710556044</v>
      </c>
      <c r="H2817" s="62">
        <v>1574490.4173809525</v>
      </c>
      <c r="I2817" s="127">
        <v>22602.916666666672</v>
      </c>
      <c r="J2817" s="16">
        <v>30818.360083483403</v>
      </c>
      <c r="K2817" s="17">
        <f>gp_need_index[[#This Row],[Normalised weighted population (base year)]]/gp_need_index[[#This Row],[Registered population (base year)]]</f>
        <v>1.3634682876538822</v>
      </c>
      <c r="L2817" s="113">
        <v>22779.712619512953</v>
      </c>
      <c r="M2817" s="16">
        <v>31097.871315491935</v>
      </c>
      <c r="N2817" s="17">
        <f>gp_need_index[[#This Row],[Normalised weighted population 2025/26]]/gp_need_index[[#This Row],[Registered population 2025/26]]</f>
        <v>1.3651564369979672</v>
      </c>
    </row>
    <row r="2818" spans="1:14" ht="13" x14ac:dyDescent="0.3">
      <c r="A2818" s="6" t="s">
        <v>4578</v>
      </c>
      <c r="B2818" s="1" t="s">
        <v>9326</v>
      </c>
      <c r="C2818" s="106" t="s">
        <v>6546</v>
      </c>
      <c r="D2818" s="106" t="s">
        <v>6714</v>
      </c>
      <c r="E2818" s="106" t="s">
        <v>6548</v>
      </c>
      <c r="F2818" s="62">
        <v>5531.0653388444771</v>
      </c>
      <c r="G2818" s="62">
        <v>55.968775327354365</v>
      </c>
      <c r="H2818" s="62">
        <v>309566.95327070367</v>
      </c>
      <c r="I2818" s="127">
        <v>5852.75</v>
      </c>
      <c r="J2818" s="16">
        <v>6059.3228961742934</v>
      </c>
      <c r="K2818" s="17">
        <f>gp_need_index[[#This Row],[Normalised weighted population (base year)]]/gp_need_index[[#This Row],[Registered population (base year)]]</f>
        <v>1.0352950145101523</v>
      </c>
      <c r="L2818" s="113">
        <v>5909.0764681221035</v>
      </c>
      <c r="M2818" s="16">
        <v>6114.2787342934962</v>
      </c>
      <c r="N2818" s="17">
        <f>gp_need_index[[#This Row],[Normalised weighted population 2025/26]]/gp_need_index[[#This Row],[Registered population 2025/26]]</f>
        <v>1.0347266222189548</v>
      </c>
    </row>
    <row r="2819" spans="1:14" ht="13" x14ac:dyDescent="0.3">
      <c r="A2819" s="6" t="s">
        <v>4374</v>
      </c>
      <c r="B2819" s="1" t="s">
        <v>9327</v>
      </c>
      <c r="C2819" s="106" t="s">
        <v>6546</v>
      </c>
      <c r="D2819" s="106" t="s">
        <v>6714</v>
      </c>
      <c r="E2819" s="106" t="s">
        <v>6555</v>
      </c>
      <c r="F2819" s="62">
        <v>5392.1363237359546</v>
      </c>
      <c r="G2819" s="62">
        <v>99.289599271898084</v>
      </c>
      <c r="H2819" s="62">
        <v>535383.05480318866</v>
      </c>
      <c r="I2819" s="127">
        <v>9217.0833333333321</v>
      </c>
      <c r="J2819" s="16">
        <v>10479.344671380024</v>
      </c>
      <c r="K2819" s="17">
        <f>gp_need_index[[#This Row],[Normalised weighted population (base year)]]/gp_need_index[[#This Row],[Registered population (base year)]]</f>
        <v>1.1369480227526811</v>
      </c>
      <c r="L2819" s="113">
        <v>9302.3841753964152</v>
      </c>
      <c r="M2819" s="16">
        <v>10574.388487202959</v>
      </c>
      <c r="N2819" s="17">
        <f>gp_need_index[[#This Row],[Normalised weighted population 2025/26]]/gp_need_index[[#This Row],[Registered population 2025/26]]</f>
        <v>1.1367396022162608</v>
      </c>
    </row>
    <row r="2820" spans="1:14" ht="13" x14ac:dyDescent="0.3">
      <c r="A2820" s="6" t="s">
        <v>4240</v>
      </c>
      <c r="B2820" s="1" t="s">
        <v>9328</v>
      </c>
      <c r="C2820" s="106" t="s">
        <v>6546</v>
      </c>
      <c r="D2820" s="106" t="s">
        <v>6714</v>
      </c>
      <c r="E2820" s="106" t="s">
        <v>6557</v>
      </c>
      <c r="F2820" s="62">
        <v>5416.6617830602136</v>
      </c>
      <c r="G2820" s="62">
        <v>267.55413964549717</v>
      </c>
      <c r="H2820" s="62">
        <v>1449250.2831173202</v>
      </c>
      <c r="I2820" s="127">
        <v>24590.666666666668</v>
      </c>
      <c r="J2820" s="16">
        <v>28366.966596401566</v>
      </c>
      <c r="K2820" s="17">
        <f>gp_need_index[[#This Row],[Normalised weighted population (base year)]]/gp_need_index[[#This Row],[Registered population (base year)]]</f>
        <v>1.1535663908963387</v>
      </c>
      <c r="L2820" s="113">
        <v>24800.676003591667</v>
      </c>
      <c r="M2820" s="16">
        <v>28624.244587840003</v>
      </c>
      <c r="N2820" s="17">
        <f>gp_need_index[[#This Row],[Normalised weighted population 2025/26]]/gp_need_index[[#This Row],[Registered population 2025/26]]</f>
        <v>1.1541719501393672</v>
      </c>
    </row>
    <row r="2821" spans="1:14" ht="13" x14ac:dyDescent="0.3">
      <c r="A2821" s="6" t="s">
        <v>4437</v>
      </c>
      <c r="B2821" s="1" t="s">
        <v>9329</v>
      </c>
      <c r="C2821" s="106" t="s">
        <v>6546</v>
      </c>
      <c r="D2821" s="106" t="s">
        <v>6714</v>
      </c>
      <c r="E2821" s="106" t="s">
        <v>6665</v>
      </c>
      <c r="F2821" s="62">
        <v>5389.6049280087809</v>
      </c>
      <c r="G2821" s="62">
        <v>137.0389083025679</v>
      </c>
      <c r="H2821" s="62">
        <v>738585.57551646337</v>
      </c>
      <c r="I2821" s="127">
        <v>12697.5</v>
      </c>
      <c r="J2821" s="16">
        <v>14456.738489775043</v>
      </c>
      <c r="K2821" s="17">
        <f>gp_need_index[[#This Row],[Normalised weighted population (base year)]]/gp_need_index[[#This Row],[Registered population (base year)]]</f>
        <v>1.1385499893502693</v>
      </c>
      <c r="L2821" s="113">
        <v>12804.731900779532</v>
      </c>
      <c r="M2821" s="16">
        <v>14587.855809942506</v>
      </c>
      <c r="N2821" s="17">
        <f>gp_need_index[[#This Row],[Normalised weighted population 2025/26]]/gp_need_index[[#This Row],[Registered population 2025/26]]</f>
        <v>1.1392550756220379</v>
      </c>
    </row>
    <row r="2822" spans="1:14" ht="13" x14ac:dyDescent="0.3">
      <c r="A2822" s="6" t="s">
        <v>4573</v>
      </c>
      <c r="B2822" s="1" t="s">
        <v>7599</v>
      </c>
      <c r="C2822" s="106" t="s">
        <v>6546</v>
      </c>
      <c r="D2822" s="106" t="s">
        <v>6714</v>
      </c>
      <c r="E2822" s="106" t="s">
        <v>6548</v>
      </c>
      <c r="F2822" s="62">
        <v>5416.0474726359053</v>
      </c>
      <c r="G2822" s="62">
        <v>215.26454191235143</v>
      </c>
      <c r="H2822" s="62">
        <v>1165882.9781725169</v>
      </c>
      <c r="I2822" s="127">
        <v>17195.333333333332</v>
      </c>
      <c r="J2822" s="16">
        <v>22820.463713137437</v>
      </c>
      <c r="K2822" s="17">
        <f>gp_need_index[[#This Row],[Normalised weighted population (base year)]]/gp_need_index[[#This Row],[Registered population (base year)]]</f>
        <v>1.327131220474786</v>
      </c>
      <c r="L2822" s="113">
        <v>17343.122609422342</v>
      </c>
      <c r="M2822" s="16">
        <v>23027.436956041547</v>
      </c>
      <c r="N2822" s="17">
        <f>gp_need_index[[#This Row],[Normalised weighted population 2025/26]]/gp_need_index[[#This Row],[Registered population 2025/26]]</f>
        <v>1.327756106823057</v>
      </c>
    </row>
    <row r="2823" spans="1:14" ht="13" x14ac:dyDescent="0.3">
      <c r="A2823" s="6" t="s">
        <v>4234</v>
      </c>
      <c r="B2823" s="1" t="s">
        <v>9330</v>
      </c>
      <c r="C2823" s="106" t="s">
        <v>6546</v>
      </c>
      <c r="D2823" s="106" t="s">
        <v>6714</v>
      </c>
      <c r="E2823" s="106" t="s">
        <v>6557</v>
      </c>
      <c r="F2823" s="62">
        <v>5209.6561337425592</v>
      </c>
      <c r="G2823" s="62">
        <v>35.940895680864081</v>
      </c>
      <c r="H2823" s="62">
        <v>187239.70763601502</v>
      </c>
      <c r="I2823" s="127">
        <v>5378.2500000000009</v>
      </c>
      <c r="J2823" s="16">
        <v>3664.9449676877252</v>
      </c>
      <c r="K2823" s="17">
        <f>gp_need_index[[#This Row],[Normalised weighted population (base year)]]/gp_need_index[[#This Row],[Registered population (base year)]]</f>
        <v>0.68143819415009055</v>
      </c>
      <c r="L2823" s="113">
        <v>5434.0471191798606</v>
      </c>
      <c r="M2823" s="16">
        <v>3698.1846754589014</v>
      </c>
      <c r="N2823" s="17">
        <f>gp_need_index[[#This Row],[Normalised weighted population 2025/26]]/gp_need_index[[#This Row],[Registered population 2025/26]]</f>
        <v>0.6805580802576946</v>
      </c>
    </row>
    <row r="2824" spans="1:14" ht="13" x14ac:dyDescent="0.3">
      <c r="A2824" s="6" t="s">
        <v>6100</v>
      </c>
      <c r="B2824" s="1" t="s">
        <v>9331</v>
      </c>
      <c r="C2824" s="106" t="s">
        <v>6546</v>
      </c>
      <c r="D2824" s="106" t="s">
        <v>6714</v>
      </c>
      <c r="E2824" s="106" t="s">
        <v>6545</v>
      </c>
      <c r="F2824" s="62">
        <v>5189.28564453125</v>
      </c>
      <c r="G2824" s="62">
        <v>79.692957227637919</v>
      </c>
      <c r="H2824" s="62">
        <v>413549.51891162439</v>
      </c>
      <c r="I2824" s="127">
        <v>9840.8333333333321</v>
      </c>
      <c r="J2824" s="16">
        <v>8094.6303930956856</v>
      </c>
      <c r="K2824" s="17">
        <f>gp_need_index[[#This Row],[Normalised weighted population (base year)]]/gp_need_index[[#This Row],[Registered population (base year)]]</f>
        <v>0.82255537909347309</v>
      </c>
      <c r="L2824" s="113">
        <v>9934.8092533301024</v>
      </c>
      <c r="M2824" s="16">
        <v>8168.0457243365081</v>
      </c>
      <c r="N2824" s="17">
        <f>gp_need_index[[#This Row],[Normalised weighted population 2025/26]]/gp_need_index[[#This Row],[Registered population 2025/26]]</f>
        <v>0.82216432304411047</v>
      </c>
    </row>
    <row r="2825" spans="1:14" ht="13" x14ac:dyDescent="0.3">
      <c r="A2825" s="6" t="s">
        <v>4380</v>
      </c>
      <c r="B2825" s="1" t="s">
        <v>12558</v>
      </c>
      <c r="C2825" s="106" t="s">
        <v>6546</v>
      </c>
      <c r="D2825" s="106" t="s">
        <v>6714</v>
      </c>
      <c r="E2825" s="106" t="s">
        <v>6555</v>
      </c>
      <c r="F2825" s="62">
        <v>5327.5472090871708</v>
      </c>
      <c r="G2825" s="62">
        <v>109.26853774300783</v>
      </c>
      <c r="H2825" s="62">
        <v>582133.29329379753</v>
      </c>
      <c r="I2825" s="127">
        <v>11527.666666666668</v>
      </c>
      <c r="J2825" s="16">
        <v>11394.412599318841</v>
      </c>
      <c r="K2825" s="17">
        <f>gp_need_index[[#This Row],[Normalised weighted population (base year)]]/gp_need_index[[#This Row],[Registered population (base year)]]</f>
        <v>0.98844049960837754</v>
      </c>
      <c r="L2825" s="113">
        <v>11629.935702349176</v>
      </c>
      <c r="M2825" s="16">
        <v>11497.755745904893</v>
      </c>
      <c r="N2825" s="17">
        <f>gp_need_index[[#This Row],[Normalised weighted population 2025/26]]/gp_need_index[[#This Row],[Registered population 2025/26]]</f>
        <v>0.98863450668797914</v>
      </c>
    </row>
    <row r="2826" spans="1:14" ht="13" x14ac:dyDescent="0.3">
      <c r="A2826" s="6" t="s">
        <v>4559</v>
      </c>
      <c r="B2826" s="1" t="s">
        <v>9332</v>
      </c>
      <c r="C2826" s="106" t="s">
        <v>6546</v>
      </c>
      <c r="D2826" s="106" t="s">
        <v>6714</v>
      </c>
      <c r="E2826" s="106" t="s">
        <v>6549</v>
      </c>
      <c r="F2826" s="62">
        <v>5297.0813883463543</v>
      </c>
      <c r="G2826" s="62">
        <v>106.90981540696194</v>
      </c>
      <c r="H2826" s="62">
        <v>566309.99342376238</v>
      </c>
      <c r="I2826" s="127">
        <v>11049.666666666668</v>
      </c>
      <c r="J2826" s="16">
        <v>11084.694516744006</v>
      </c>
      <c r="K2826" s="17">
        <f>gp_need_index[[#This Row],[Normalised weighted population (base year)]]/gp_need_index[[#This Row],[Registered population (base year)]]</f>
        <v>1.0031700368105227</v>
      </c>
      <c r="L2826" s="113">
        <v>11153.868694855024</v>
      </c>
      <c r="M2826" s="16">
        <v>11185.22863382293</v>
      </c>
      <c r="N2826" s="17">
        <f>gp_need_index[[#This Row],[Normalised weighted population 2025/26]]/gp_need_index[[#This Row],[Registered population 2025/26]]</f>
        <v>1.0028115750530908</v>
      </c>
    </row>
    <row r="2827" spans="1:14" ht="13" x14ac:dyDescent="0.3">
      <c r="A2827" s="6" t="s">
        <v>6089</v>
      </c>
      <c r="B2827" s="1" t="s">
        <v>9333</v>
      </c>
      <c r="C2827" s="106" t="s">
        <v>6546</v>
      </c>
      <c r="D2827" s="106" t="s">
        <v>6714</v>
      </c>
      <c r="E2827" s="106" t="s">
        <v>6547</v>
      </c>
      <c r="F2827" s="62">
        <v>5233.7172080592109</v>
      </c>
      <c r="G2827" s="62">
        <v>72.529030538840914</v>
      </c>
      <c r="H2827" s="62">
        <v>379596.43521498371</v>
      </c>
      <c r="I2827" s="127">
        <v>6871.666666666667</v>
      </c>
      <c r="J2827" s="16">
        <v>7430.0481588968296</v>
      </c>
      <c r="K2827" s="17">
        <f>gp_need_index[[#This Row],[Normalised weighted population (base year)]]/gp_need_index[[#This Row],[Registered population (base year)]]</f>
        <v>1.0812585242149158</v>
      </c>
      <c r="L2827" s="113">
        <v>6931.0758160764162</v>
      </c>
      <c r="M2827" s="16">
        <v>7497.4359728217178</v>
      </c>
      <c r="N2827" s="17">
        <f>gp_need_index[[#This Row],[Normalised weighted population 2025/26]]/gp_need_index[[#This Row],[Registered population 2025/26]]</f>
        <v>1.0817131671582132</v>
      </c>
    </row>
    <row r="2828" spans="1:14" ht="13" x14ac:dyDescent="0.3">
      <c r="A2828" s="6" t="s">
        <v>6079</v>
      </c>
      <c r="B2828" s="1" t="s">
        <v>9334</v>
      </c>
      <c r="C2828" s="106" t="s">
        <v>6546</v>
      </c>
      <c r="D2828" s="106" t="s">
        <v>6714</v>
      </c>
      <c r="E2828" s="106" t="s">
        <v>6547</v>
      </c>
      <c r="F2828" s="62">
        <v>5233.667215827767</v>
      </c>
      <c r="G2828" s="62">
        <v>155.54517340929209</v>
      </c>
      <c r="H2828" s="62">
        <v>814071.674652457</v>
      </c>
      <c r="I2828" s="127">
        <v>18539.083333333332</v>
      </c>
      <c r="J2828" s="16">
        <v>15934.269098275221</v>
      </c>
      <c r="K2828" s="17">
        <f>gp_need_index[[#This Row],[Normalised weighted population (base year)]]/gp_need_index[[#This Row],[Registered population (base year)]]</f>
        <v>0.8594960609311979</v>
      </c>
      <c r="L2828" s="113">
        <v>18696.15555940161</v>
      </c>
      <c r="M2828" s="16">
        <v>16078.787079593811</v>
      </c>
      <c r="N2828" s="17">
        <f>gp_need_index[[#This Row],[Normalised weighted population 2025/26]]/gp_need_index[[#This Row],[Registered population 2025/26]]</f>
        <v>0.86000499025097055</v>
      </c>
    </row>
    <row r="2829" spans="1:14" ht="13" x14ac:dyDescent="0.3">
      <c r="A2829" s="6" t="s">
        <v>4285</v>
      </c>
      <c r="B2829" s="1" t="s">
        <v>9335</v>
      </c>
      <c r="C2829" s="106" t="s">
        <v>6546</v>
      </c>
      <c r="D2829" s="106" t="s">
        <v>6714</v>
      </c>
      <c r="E2829" s="106" t="s">
        <v>6556</v>
      </c>
      <c r="F2829" s="62">
        <v>5360.9621660786288</v>
      </c>
      <c r="G2829" s="62">
        <v>154.13492974488221</v>
      </c>
      <c r="H2829" s="62">
        <v>826311.52683350106</v>
      </c>
      <c r="I2829" s="127">
        <v>21115.916666666668</v>
      </c>
      <c r="J2829" s="16">
        <v>16173.846403871969</v>
      </c>
      <c r="K2829" s="17">
        <f>gp_need_index[[#This Row],[Normalised weighted population (base year)]]/gp_need_index[[#This Row],[Registered population (base year)]]</f>
        <v>0.76595521090513718</v>
      </c>
      <c r="L2829" s="113">
        <v>21310.505685212622</v>
      </c>
      <c r="M2829" s="16">
        <v>16320.537263554859</v>
      </c>
      <c r="N2829" s="17">
        <f>gp_need_index[[#This Row],[Normalised weighted population 2025/26]]/gp_need_index[[#This Row],[Registered population 2025/26]]</f>
        <v>0.76584467326271355</v>
      </c>
    </row>
    <row r="2830" spans="1:14" ht="13" x14ac:dyDescent="0.3">
      <c r="A2830" s="6" t="s">
        <v>4369</v>
      </c>
      <c r="B2830" s="1" t="s">
        <v>9336</v>
      </c>
      <c r="C2830" s="106" t="s">
        <v>6546</v>
      </c>
      <c r="D2830" s="106" t="s">
        <v>6714</v>
      </c>
      <c r="E2830" s="106" t="s">
        <v>6553</v>
      </c>
      <c r="F2830" s="62">
        <v>5472.8840738932295</v>
      </c>
      <c r="G2830" s="62">
        <v>29.095681275373209</v>
      </c>
      <c r="H2830" s="62">
        <v>159237.2906710635</v>
      </c>
      <c r="I2830" s="127">
        <v>2460.666666666667</v>
      </c>
      <c r="J2830" s="16">
        <v>3116.838380497923</v>
      </c>
      <c r="K2830" s="17">
        <f>gp_need_index[[#This Row],[Normalised weighted population (base year)]]/gp_need_index[[#This Row],[Registered population (base year)]]</f>
        <v>1.2666642023156012</v>
      </c>
      <c r="L2830" s="113">
        <v>2482.9202674520729</v>
      </c>
      <c r="M2830" s="16">
        <v>3145.1069623869175</v>
      </c>
      <c r="N2830" s="17">
        <f>gp_need_index[[#This Row],[Normalised weighted population 2025/26]]/gp_need_index[[#This Row],[Registered population 2025/26]]</f>
        <v>1.2666967214434028</v>
      </c>
    </row>
    <row r="2831" spans="1:14" ht="13" x14ac:dyDescent="0.3">
      <c r="A2831" s="6" t="s">
        <v>4283</v>
      </c>
      <c r="B2831" s="1" t="s">
        <v>9337</v>
      </c>
      <c r="C2831" s="106" t="s">
        <v>6546</v>
      </c>
      <c r="D2831" s="106" t="s">
        <v>6714</v>
      </c>
      <c r="E2831" s="106" t="s">
        <v>6554</v>
      </c>
      <c r="F2831" s="62">
        <v>5360.3912179129466</v>
      </c>
      <c r="G2831" s="62">
        <v>74.431073831345785</v>
      </c>
      <c r="H2831" s="62">
        <v>398979.67450537608</v>
      </c>
      <c r="I2831" s="127">
        <v>13086.166666666666</v>
      </c>
      <c r="J2831" s="16">
        <v>7809.446878280145</v>
      </c>
      <c r="K2831" s="17">
        <f>gp_need_index[[#This Row],[Normalised weighted population (base year)]]/gp_need_index[[#This Row],[Registered population (base year)]]</f>
        <v>0.59677116127311125</v>
      </c>
      <c r="L2831" s="113">
        <v>13218.98518025906</v>
      </c>
      <c r="M2831" s="16">
        <v>7880.2756995522786</v>
      </c>
      <c r="N2831" s="17">
        <f>gp_need_index[[#This Row],[Normalised weighted population 2025/26]]/gp_need_index[[#This Row],[Registered population 2025/26]]</f>
        <v>0.59613318209332045</v>
      </c>
    </row>
    <row r="2832" spans="1:14" ht="13" x14ac:dyDescent="0.3">
      <c r="A2832" s="6" t="s">
        <v>4575</v>
      </c>
      <c r="B2832" s="1" t="s">
        <v>9338</v>
      </c>
      <c r="C2832" s="106" t="s">
        <v>6546</v>
      </c>
      <c r="D2832" s="106" t="s">
        <v>6714</v>
      </c>
      <c r="E2832" s="106" t="s">
        <v>6548</v>
      </c>
      <c r="F2832" s="62">
        <v>5428.9592848557695</v>
      </c>
      <c r="G2832" s="62">
        <v>121.33911951414753</v>
      </c>
      <c r="H2832" s="62">
        <v>658745.13950255513</v>
      </c>
      <c r="I2832" s="127">
        <v>10587.166666666664</v>
      </c>
      <c r="J2832" s="16">
        <v>12893.978069554842</v>
      </c>
      <c r="K2832" s="17">
        <f>gp_need_index[[#This Row],[Normalised weighted population (base year)]]/gp_need_index[[#This Row],[Registered population (base year)]]</f>
        <v>1.2178875118827679</v>
      </c>
      <c r="L2832" s="113">
        <v>10678.129851666172</v>
      </c>
      <c r="M2832" s="16">
        <v>13010.921725412889</v>
      </c>
      <c r="N2832" s="17">
        <f>gp_need_index[[#This Row],[Normalised weighted population 2025/26]]/gp_need_index[[#This Row],[Registered population 2025/26]]</f>
        <v>1.2184644601772396</v>
      </c>
    </row>
    <row r="2833" spans="1:14" ht="13" x14ac:dyDescent="0.3">
      <c r="A2833" s="6" t="s">
        <v>4579</v>
      </c>
      <c r="B2833" s="1" t="s">
        <v>9339</v>
      </c>
      <c r="C2833" s="106" t="s">
        <v>6546</v>
      </c>
      <c r="D2833" s="106" t="s">
        <v>6714</v>
      </c>
      <c r="E2833" s="106" t="s">
        <v>6548</v>
      </c>
      <c r="F2833" s="62">
        <v>5450.3456689453124</v>
      </c>
      <c r="G2833" s="62">
        <v>153.0508600355719</v>
      </c>
      <c r="H2833" s="62">
        <v>834180.09212323453</v>
      </c>
      <c r="I2833" s="127">
        <v>11990.583333333332</v>
      </c>
      <c r="J2833" s="16">
        <v>16327.862125887463</v>
      </c>
      <c r="K2833" s="17">
        <f>gp_need_index[[#This Row],[Normalised weighted population (base year)]]/gp_need_index[[#This Row],[Registered population (base year)]]</f>
        <v>1.361723752046047</v>
      </c>
      <c r="L2833" s="113">
        <v>12097.549535118007</v>
      </c>
      <c r="M2833" s="16">
        <v>16475.949851727171</v>
      </c>
      <c r="N2833" s="17">
        <f>gp_need_index[[#This Row],[Normalised weighted population 2025/26]]/gp_need_index[[#This Row],[Registered population 2025/26]]</f>
        <v>1.3619245619866316</v>
      </c>
    </row>
    <row r="2834" spans="1:14" ht="13" x14ac:dyDescent="0.3">
      <c r="A2834" s="6" t="s">
        <v>4360</v>
      </c>
      <c r="B2834" s="1" t="s">
        <v>9340</v>
      </c>
      <c r="C2834" s="106" t="s">
        <v>6546</v>
      </c>
      <c r="D2834" s="106" t="s">
        <v>6714</v>
      </c>
      <c r="E2834" s="106" t="s">
        <v>6553</v>
      </c>
      <c r="F2834" s="62">
        <v>5416.6341972976434</v>
      </c>
      <c r="G2834" s="62">
        <v>91.889244172462085</v>
      </c>
      <c r="H2834" s="62">
        <v>497730.42234839132</v>
      </c>
      <c r="I2834" s="127">
        <v>9406.8333333333321</v>
      </c>
      <c r="J2834" s="16">
        <v>9742.3491506240298</v>
      </c>
      <c r="K2834" s="17">
        <f>gp_need_index[[#This Row],[Normalised weighted population (base year)]]/gp_need_index[[#This Row],[Registered population (base year)]]</f>
        <v>1.0356672437367196</v>
      </c>
      <c r="L2834" s="113">
        <v>9491.9753028441264</v>
      </c>
      <c r="M2834" s="16">
        <v>9830.7086871591237</v>
      </c>
      <c r="N2834" s="17">
        <f>gp_need_index[[#This Row],[Normalised weighted population 2025/26]]/gp_need_index[[#This Row],[Registered population 2025/26]]</f>
        <v>1.0356862901037576</v>
      </c>
    </row>
    <row r="2835" spans="1:14" ht="13" x14ac:dyDescent="0.3">
      <c r="A2835" s="6" t="s">
        <v>4544</v>
      </c>
      <c r="B2835" s="1" t="s">
        <v>7956</v>
      </c>
      <c r="C2835" s="106" t="s">
        <v>6546</v>
      </c>
      <c r="D2835" s="106" t="s">
        <v>6714</v>
      </c>
      <c r="E2835" s="106" t="s">
        <v>6550</v>
      </c>
      <c r="F2835" s="62">
        <v>5376.465494791667</v>
      </c>
      <c r="G2835" s="62">
        <v>124.36380160215313</v>
      </c>
      <c r="H2835" s="62">
        <v>668637.68811509293</v>
      </c>
      <c r="I2835" s="127">
        <v>11900.833333333336</v>
      </c>
      <c r="J2835" s="16">
        <v>13087.610321564152</v>
      </c>
      <c r="K2835" s="17">
        <f>gp_need_index[[#This Row],[Normalised weighted population (base year)]]/gp_need_index[[#This Row],[Registered population (base year)]]</f>
        <v>1.0997221753292472</v>
      </c>
      <c r="L2835" s="113">
        <v>12007.259907646076</v>
      </c>
      <c r="M2835" s="16">
        <v>13206.310150987863</v>
      </c>
      <c r="N2835" s="17">
        <f>gp_need_index[[#This Row],[Normalised weighted population 2025/26]]/gp_need_index[[#This Row],[Registered population 2025/26]]</f>
        <v>1.0998604388148745</v>
      </c>
    </row>
    <row r="2836" spans="1:14" ht="13" x14ac:dyDescent="0.3">
      <c r="A2836" s="6" t="s">
        <v>4272</v>
      </c>
      <c r="B2836" s="1" t="s">
        <v>9341</v>
      </c>
      <c r="C2836" s="106" t="s">
        <v>6546</v>
      </c>
      <c r="D2836" s="106" t="s">
        <v>6714</v>
      </c>
      <c r="E2836" s="106" t="s">
        <v>6556</v>
      </c>
      <c r="F2836" s="62">
        <v>5277.5756608829943</v>
      </c>
      <c r="G2836" s="62">
        <v>306.44262391941277</v>
      </c>
      <c r="H2836" s="62">
        <v>1617274.1334542136</v>
      </c>
      <c r="I2836" s="127">
        <v>43728.25</v>
      </c>
      <c r="J2836" s="16">
        <v>31655.789103755589</v>
      </c>
      <c r="K2836" s="17">
        <f>gp_need_index[[#This Row],[Normalised weighted population (base year)]]/gp_need_index[[#This Row],[Registered population (base year)]]</f>
        <v>0.72392078584794928</v>
      </c>
      <c r="L2836" s="113">
        <v>44145.84525141721</v>
      </c>
      <c r="M2836" s="16">
        <v>31942.895510086892</v>
      </c>
      <c r="N2836" s="17">
        <f>gp_need_index[[#This Row],[Normalised weighted population 2025/26]]/gp_need_index[[#This Row],[Registered population 2025/26]]</f>
        <v>0.72357648444983469</v>
      </c>
    </row>
    <row r="2837" spans="1:14" ht="13" x14ac:dyDescent="0.3">
      <c r="A2837" s="6" t="s">
        <v>4378</v>
      </c>
      <c r="B2837" s="1" t="s">
        <v>9342</v>
      </c>
      <c r="C2837" s="106" t="s">
        <v>6546</v>
      </c>
      <c r="D2837" s="106" t="s">
        <v>6714</v>
      </c>
      <c r="E2837" s="106" t="s">
        <v>6553</v>
      </c>
      <c r="F2837" s="62">
        <v>5271.0117690142461</v>
      </c>
      <c r="G2837" s="62">
        <v>75.521842277030999</v>
      </c>
      <c r="H2837" s="62">
        <v>398076.51945986802</v>
      </c>
      <c r="I2837" s="127">
        <v>10298.5</v>
      </c>
      <c r="J2837" s="16">
        <v>7791.7689317544482</v>
      </c>
      <c r="K2837" s="17">
        <f>gp_need_index[[#This Row],[Normalised weighted population (base year)]]/gp_need_index[[#This Row],[Registered population (base year)]]</f>
        <v>0.75659260394760874</v>
      </c>
      <c r="L2837" s="113">
        <v>10398.175563572393</v>
      </c>
      <c r="M2837" s="16">
        <v>7862.4374205299982</v>
      </c>
      <c r="N2837" s="17">
        <f>gp_need_index[[#This Row],[Normalised weighted population 2025/26]]/gp_need_index[[#This Row],[Registered population 2025/26]]</f>
        <v>0.7561362445229558</v>
      </c>
    </row>
    <row r="2838" spans="1:14" ht="13" x14ac:dyDescent="0.3">
      <c r="A2838" s="6" t="s">
        <v>6109</v>
      </c>
      <c r="B2838" s="1" t="s">
        <v>9343</v>
      </c>
      <c r="C2838" s="106" t="s">
        <v>6546</v>
      </c>
      <c r="D2838" s="106" t="s">
        <v>6714</v>
      </c>
      <c r="E2838" s="106" t="s">
        <v>6552</v>
      </c>
      <c r="F2838" s="62">
        <v>5211.8326362002208</v>
      </c>
      <c r="G2838" s="62">
        <v>113.39129080725755</v>
      </c>
      <c r="H2838" s="62">
        <v>590976.43009013496</v>
      </c>
      <c r="I2838" s="127">
        <v>15474</v>
      </c>
      <c r="J2838" s="16">
        <v>11567.504141222515</v>
      </c>
      <c r="K2838" s="17">
        <f>gp_need_index[[#This Row],[Normalised weighted population (base year)]]/gp_need_index[[#This Row],[Registered population (base year)]]</f>
        <v>0.7475445354286232</v>
      </c>
      <c r="L2838" s="113">
        <v>15617.008042840887</v>
      </c>
      <c r="M2838" s="16">
        <v>11672.41716466109</v>
      </c>
      <c r="N2838" s="17">
        <f>gp_need_index[[#This Row],[Normalised weighted population 2025/26]]/gp_need_index[[#This Row],[Registered population 2025/26]]</f>
        <v>0.74741699131108108</v>
      </c>
    </row>
    <row r="2839" spans="1:14" ht="13" x14ac:dyDescent="0.3">
      <c r="A2839" s="6" t="s">
        <v>6070</v>
      </c>
      <c r="B2839" s="1" t="s">
        <v>9344</v>
      </c>
      <c r="C2839" s="106" t="s">
        <v>6546</v>
      </c>
      <c r="D2839" s="106" t="s">
        <v>6714</v>
      </c>
      <c r="E2839" s="106" t="s">
        <v>6552</v>
      </c>
      <c r="F2839" s="62">
        <v>5330.2881181824878</v>
      </c>
      <c r="G2839" s="62">
        <v>113.15416507667233</v>
      </c>
      <c r="H2839" s="62">
        <v>603144.30163104634</v>
      </c>
      <c r="I2839" s="127">
        <v>9831.6666666666642</v>
      </c>
      <c r="J2839" s="16">
        <v>11805.672530472639</v>
      </c>
      <c r="K2839" s="17">
        <f>gp_need_index[[#This Row],[Normalised weighted population (base year)]]/gp_need_index[[#This Row],[Registered population (base year)]]</f>
        <v>1.2007803896056255</v>
      </c>
      <c r="L2839" s="113">
        <v>9914.7307524419939</v>
      </c>
      <c r="M2839" s="16">
        <v>11912.745653920574</v>
      </c>
      <c r="N2839" s="17">
        <f>gp_need_index[[#This Row],[Normalised weighted population 2025/26]]/gp_need_index[[#This Row],[Registered population 2025/26]]</f>
        <v>1.2015198346144165</v>
      </c>
    </row>
    <row r="2840" spans="1:14" ht="13" x14ac:dyDescent="0.3">
      <c r="A2840" s="6" t="s">
        <v>4438</v>
      </c>
      <c r="B2840" s="1" t="s">
        <v>9345</v>
      </c>
      <c r="C2840" s="106" t="s">
        <v>6546</v>
      </c>
      <c r="D2840" s="106" t="s">
        <v>6714</v>
      </c>
      <c r="E2840" s="106" t="s">
        <v>6665</v>
      </c>
      <c r="F2840" s="62">
        <v>5204.1323590959819</v>
      </c>
      <c r="G2840" s="62">
        <v>117.02240207471748</v>
      </c>
      <c r="H2840" s="62">
        <v>609000.06937617797</v>
      </c>
      <c r="I2840" s="127">
        <v>12188.25</v>
      </c>
      <c r="J2840" s="16">
        <v>11920.290667834761</v>
      </c>
      <c r="K2840" s="17">
        <f>gp_need_index[[#This Row],[Normalised weighted population (base year)]]/gp_need_index[[#This Row],[Registered population (base year)]]</f>
        <v>0.97801494618462548</v>
      </c>
      <c r="L2840" s="113">
        <v>12301.408475645407</v>
      </c>
      <c r="M2840" s="16">
        <v>12028.403335784667</v>
      </c>
      <c r="N2840" s="17">
        <f>gp_need_index[[#This Row],[Normalised weighted population 2025/26]]/gp_need_index[[#This Row],[Registered population 2025/26]]</f>
        <v>0.97780700149895516</v>
      </c>
    </row>
    <row r="2841" spans="1:14" ht="13" x14ac:dyDescent="0.3">
      <c r="A2841" s="6" t="s">
        <v>4571</v>
      </c>
      <c r="B2841" s="1" t="s">
        <v>7368</v>
      </c>
      <c r="C2841" s="106" t="s">
        <v>6546</v>
      </c>
      <c r="D2841" s="106" t="s">
        <v>6714</v>
      </c>
      <c r="E2841" s="106" t="s">
        <v>6548</v>
      </c>
      <c r="F2841" s="62">
        <v>5424.7342658547796</v>
      </c>
      <c r="G2841" s="62">
        <v>75.270476391586826</v>
      </c>
      <c r="H2841" s="62">
        <v>408322.3324886543</v>
      </c>
      <c r="I2841" s="127">
        <v>10370.333333333336</v>
      </c>
      <c r="J2841" s="16">
        <v>7992.3158209469675</v>
      </c>
      <c r="K2841" s="17">
        <f>gp_need_index[[#This Row],[Normalised weighted population (base year)]]/gp_need_index[[#This Row],[Registered population (base year)]]</f>
        <v>0.77069034948541981</v>
      </c>
      <c r="L2841" s="113">
        <v>10472.093408243449</v>
      </c>
      <c r="M2841" s="16">
        <v>8064.8031965134387</v>
      </c>
      <c r="N2841" s="17">
        <f>gp_need_index[[#This Row],[Normalised weighted population 2025/26]]/gp_need_index[[#This Row],[Registered population 2025/26]]</f>
        <v>0.77012330602064405</v>
      </c>
    </row>
    <row r="2842" spans="1:14" ht="13" x14ac:dyDescent="0.3">
      <c r="A2842" s="6" t="s">
        <v>4231</v>
      </c>
      <c r="B2842" s="1" t="s">
        <v>9346</v>
      </c>
      <c r="C2842" s="106" t="s">
        <v>6546</v>
      </c>
      <c r="D2842" s="106" t="s">
        <v>6714</v>
      </c>
      <c r="E2842" s="106" t="s">
        <v>6557</v>
      </c>
      <c r="F2842" s="62">
        <v>5306.8756070196187</v>
      </c>
      <c r="G2842" s="62">
        <v>452.36909959559046</v>
      </c>
      <c r="H2842" s="62">
        <v>2400666.5400132677</v>
      </c>
      <c r="I2842" s="127">
        <v>36671.25</v>
      </c>
      <c r="J2842" s="16">
        <v>46989.556147040246</v>
      </c>
      <c r="K2842" s="17">
        <f>gp_need_index[[#This Row],[Normalised weighted population (base year)]]/gp_need_index[[#This Row],[Registered population (base year)]]</f>
        <v>1.2813731778175068</v>
      </c>
      <c r="L2842" s="113">
        <v>36978.577145418865</v>
      </c>
      <c r="M2842" s="16">
        <v>47415.734201116276</v>
      </c>
      <c r="N2842" s="17">
        <f>gp_need_index[[#This Row],[Normalised weighted population 2025/26]]/gp_need_index[[#This Row],[Registered population 2025/26]]</f>
        <v>1.2822487467447197</v>
      </c>
    </row>
    <row r="2843" spans="1:14" ht="13" x14ac:dyDescent="0.3">
      <c r="A2843" s="6" t="s">
        <v>4277</v>
      </c>
      <c r="B2843" s="1" t="s">
        <v>9347</v>
      </c>
      <c r="C2843" s="106" t="s">
        <v>6546</v>
      </c>
      <c r="D2843" s="106" t="s">
        <v>6714</v>
      </c>
      <c r="E2843" s="106" t="s">
        <v>6556</v>
      </c>
      <c r="F2843" s="62">
        <v>5368.781220407197</v>
      </c>
      <c r="G2843" s="62">
        <v>146.59193592450083</v>
      </c>
      <c r="H2843" s="62">
        <v>787020.03265459521</v>
      </c>
      <c r="I2843" s="127">
        <v>16619.25</v>
      </c>
      <c r="J2843" s="16">
        <v>15404.772548320752</v>
      </c>
      <c r="K2843" s="17">
        <f>gp_need_index[[#This Row],[Normalised weighted population (base year)]]/gp_need_index[[#This Row],[Registered population (base year)]]</f>
        <v>0.9269234501148218</v>
      </c>
      <c r="L2843" s="113">
        <v>16767.266262188939</v>
      </c>
      <c r="M2843" s="16">
        <v>15544.488189974898</v>
      </c>
      <c r="N2843" s="17">
        <f>gp_need_index[[#This Row],[Normalised weighted population 2025/26]]/gp_need_index[[#This Row],[Registered population 2025/26]]</f>
        <v>0.92707349826182039</v>
      </c>
    </row>
    <row r="2844" spans="1:14" ht="13" x14ac:dyDescent="0.3">
      <c r="A2844" s="6" t="s">
        <v>6095</v>
      </c>
      <c r="B2844" s="1" t="s">
        <v>9348</v>
      </c>
      <c r="C2844" s="106" t="s">
        <v>6546</v>
      </c>
      <c r="D2844" s="106" t="s">
        <v>6714</v>
      </c>
      <c r="E2844" s="106" t="s">
        <v>6547</v>
      </c>
      <c r="F2844" s="62">
        <v>5265.584798177083</v>
      </c>
      <c r="G2844" s="62">
        <v>157.72639935434154</v>
      </c>
      <c r="H2844" s="62">
        <v>830521.73071142845</v>
      </c>
      <c r="I2844" s="127">
        <v>14824.833333333332</v>
      </c>
      <c r="J2844" s="16">
        <v>16256.255021734931</v>
      </c>
      <c r="K2844" s="17">
        <f>gp_need_index[[#This Row],[Normalised weighted population (base year)]]/gp_need_index[[#This Row],[Registered population (base year)]]</f>
        <v>1.0965556681964901</v>
      </c>
      <c r="L2844" s="113">
        <v>14951.113187462612</v>
      </c>
      <c r="M2844" s="16">
        <v>16403.693297381702</v>
      </c>
      <c r="N2844" s="17">
        <f>gp_need_index[[#This Row],[Normalised weighted population 2025/26]]/gp_need_index[[#This Row],[Registered population 2025/26]]</f>
        <v>1.0971553149057265</v>
      </c>
    </row>
    <row r="2845" spans="1:14" ht="13" x14ac:dyDescent="0.3">
      <c r="A2845" s="6" t="s">
        <v>6097</v>
      </c>
      <c r="B2845" s="1" t="s">
        <v>9349</v>
      </c>
      <c r="C2845" s="106" t="s">
        <v>6546</v>
      </c>
      <c r="D2845" s="106" t="s">
        <v>6714</v>
      </c>
      <c r="E2845" s="106" t="s">
        <v>6547</v>
      </c>
      <c r="F2845" s="62">
        <v>5317.5520568374513</v>
      </c>
      <c r="G2845" s="62">
        <v>141.01105034388613</v>
      </c>
      <c r="H2845" s="62">
        <v>749833.60079294106</v>
      </c>
      <c r="I2845" s="127">
        <v>12063.833333333332</v>
      </c>
      <c r="J2845" s="16">
        <v>14676.902226163629</v>
      </c>
      <c r="K2845" s="17">
        <f>gp_need_index[[#This Row],[Normalised weighted population (base year)]]/gp_need_index[[#This Row],[Registered population (base year)]]</f>
        <v>1.2166035306215794</v>
      </c>
      <c r="L2845" s="113">
        <v>12166.409961496205</v>
      </c>
      <c r="M2845" s="16">
        <v>14810.016350737129</v>
      </c>
      <c r="N2845" s="17">
        <f>gp_need_index[[#This Row],[Normalised weighted population 2025/26]]/gp_need_index[[#This Row],[Registered population 2025/26]]</f>
        <v>1.2172873014806593</v>
      </c>
    </row>
    <row r="2846" spans="1:14" ht="13" x14ac:dyDescent="0.3">
      <c r="A2846" s="6" t="s">
        <v>4535</v>
      </c>
      <c r="B2846" s="1" t="s">
        <v>7908</v>
      </c>
      <c r="C2846" s="106" t="s">
        <v>6546</v>
      </c>
      <c r="D2846" s="106" t="s">
        <v>6714</v>
      </c>
      <c r="E2846" s="106" t="s">
        <v>6550</v>
      </c>
      <c r="F2846" s="62">
        <v>5332.1525823419743</v>
      </c>
      <c r="G2846" s="62">
        <v>103.31572982648674</v>
      </c>
      <c r="H2846" s="62">
        <v>550895.23559084698</v>
      </c>
      <c r="I2846" s="127">
        <v>10277.416666666666</v>
      </c>
      <c r="J2846" s="16">
        <v>10782.973050388748</v>
      </c>
      <c r="K2846" s="17">
        <f>gp_need_index[[#This Row],[Normalised weighted population (base year)]]/gp_need_index[[#This Row],[Registered population (base year)]]</f>
        <v>1.0491909980999197</v>
      </c>
      <c r="L2846" s="113">
        <v>10367.033616832427</v>
      </c>
      <c r="M2846" s="16">
        <v>10880.77066433915</v>
      </c>
      <c r="N2846" s="17">
        <f>gp_need_index[[#This Row],[Normalised weighted population 2025/26]]/gp_need_index[[#This Row],[Registered population 2025/26]]</f>
        <v>1.049554874276919</v>
      </c>
    </row>
    <row r="2847" spans="1:14" ht="13" x14ac:dyDescent="0.3">
      <c r="A2847" s="6" t="s">
        <v>4235</v>
      </c>
      <c r="B2847" s="1" t="s">
        <v>9350</v>
      </c>
      <c r="C2847" s="106" t="s">
        <v>6546</v>
      </c>
      <c r="D2847" s="106" t="s">
        <v>6714</v>
      </c>
      <c r="E2847" s="106" t="s">
        <v>6557</v>
      </c>
      <c r="F2847" s="62">
        <v>5334.1834234193311</v>
      </c>
      <c r="G2847" s="62">
        <v>172.34928303043665</v>
      </c>
      <c r="H2847" s="62">
        <v>919342.68857916177</v>
      </c>
      <c r="I2847" s="127">
        <v>18029.416666666668</v>
      </c>
      <c r="J2847" s="16">
        <v>17994.796096555212</v>
      </c>
      <c r="K2847" s="17">
        <f>gp_need_index[[#This Row],[Normalised weighted population (base year)]]/gp_need_index[[#This Row],[Registered population (base year)]]</f>
        <v>0.99807977314232998</v>
      </c>
      <c r="L2847" s="113">
        <v>18192.171705261688</v>
      </c>
      <c r="M2847" s="16">
        <v>18158.002302630601</v>
      </c>
      <c r="N2847" s="17">
        <f>gp_need_index[[#This Row],[Normalised weighted population 2025/26]]/gp_need_index[[#This Row],[Registered population 2025/26]]</f>
        <v>0.9981217524117143</v>
      </c>
    </row>
    <row r="2848" spans="1:14" ht="13" x14ac:dyDescent="0.3">
      <c r="A2848" s="6" t="s">
        <v>4364</v>
      </c>
      <c r="B2848" s="1" t="s">
        <v>9351</v>
      </c>
      <c r="C2848" s="106" t="s">
        <v>6546</v>
      </c>
      <c r="D2848" s="106" t="s">
        <v>6714</v>
      </c>
      <c r="E2848" s="106" t="s">
        <v>6555</v>
      </c>
      <c r="F2848" s="62">
        <v>5523.68943897192</v>
      </c>
      <c r="G2848" s="62"/>
      <c r="H2848" s="62"/>
      <c r="I2848" s="127">
        <v>4602.25</v>
      </c>
      <c r="J2848" s="16"/>
      <c r="K2848" s="17">
        <f>gp_need_index[[#This Row],[Normalised weighted population (base year)]]/gp_need_index[[#This Row],[Registered population (base year)]]</f>
        <v>0</v>
      </c>
      <c r="L2848" s="113">
        <v>4645.0454055445261</v>
      </c>
      <c r="M2848" s="16"/>
      <c r="N2848" s="17">
        <f>gp_need_index[[#This Row],[Normalised weighted population 2025/26]]/gp_need_index[[#This Row],[Registered population 2025/26]]</f>
        <v>0</v>
      </c>
    </row>
    <row r="2849" spans="1:14" ht="13" x14ac:dyDescent="0.3">
      <c r="A2849" s="6" t="s">
        <v>6087</v>
      </c>
      <c r="B2849" s="1" t="s">
        <v>9352</v>
      </c>
      <c r="C2849" s="106" t="s">
        <v>6546</v>
      </c>
      <c r="D2849" s="106" t="s">
        <v>6714</v>
      </c>
      <c r="E2849" s="106" t="s">
        <v>6552</v>
      </c>
      <c r="F2849" s="62">
        <v>5284.1045333678467</v>
      </c>
      <c r="G2849" s="62">
        <v>86.583121819395416</v>
      </c>
      <c r="H2849" s="62">
        <v>457514.26651900786</v>
      </c>
      <c r="I2849" s="127">
        <v>8906.6666666666661</v>
      </c>
      <c r="J2849" s="16">
        <v>8955.1763880326507</v>
      </c>
      <c r="K2849" s="17">
        <f>gp_need_index[[#This Row],[Normalised weighted population (base year)]]/gp_need_index[[#This Row],[Registered population (base year)]]</f>
        <v>1.005446450752169</v>
      </c>
      <c r="L2849" s="113">
        <v>8985.638613228024</v>
      </c>
      <c r="M2849" s="16">
        <v>9036.3965560848173</v>
      </c>
      <c r="N2849" s="17">
        <f>gp_need_index[[#This Row],[Normalised weighted population 2025/26]]/gp_need_index[[#This Row],[Registered population 2025/26]]</f>
        <v>1.0056487852496172</v>
      </c>
    </row>
    <row r="2850" spans="1:14" ht="13" x14ac:dyDescent="0.3">
      <c r="A2850" s="6" t="s">
        <v>4280</v>
      </c>
      <c r="B2850" s="1" t="s">
        <v>9353</v>
      </c>
      <c r="C2850" s="106" t="s">
        <v>6546</v>
      </c>
      <c r="D2850" s="106" t="s">
        <v>6714</v>
      </c>
      <c r="E2850" s="106" t="s">
        <v>6556</v>
      </c>
      <c r="F2850" s="62">
        <v>5296.1760210309712</v>
      </c>
      <c r="G2850" s="62">
        <v>131.86716660106475</v>
      </c>
      <c r="H2850" s="62">
        <v>698391.72571385535</v>
      </c>
      <c r="I2850" s="127">
        <v>18049</v>
      </c>
      <c r="J2850" s="16">
        <v>13670.002335217354</v>
      </c>
      <c r="K2850" s="17">
        <f>gp_need_index[[#This Row],[Normalised weighted population (base year)]]/gp_need_index[[#This Row],[Registered population (base year)]]</f>
        <v>0.75738280986300366</v>
      </c>
      <c r="L2850" s="113">
        <v>18225.984211922805</v>
      </c>
      <c r="M2850" s="16">
        <v>13793.984246776754</v>
      </c>
      <c r="N2850" s="17">
        <f>gp_need_index[[#This Row],[Normalised weighted population 2025/26]]/gp_need_index[[#This Row],[Registered population 2025/26]]</f>
        <v>0.75683069218029986</v>
      </c>
    </row>
    <row r="2851" spans="1:14" ht="13" x14ac:dyDescent="0.3">
      <c r="A2851" s="6" t="s">
        <v>4537</v>
      </c>
      <c r="B2851" s="1" t="s">
        <v>9354</v>
      </c>
      <c r="C2851" s="106" t="s">
        <v>6546</v>
      </c>
      <c r="D2851" s="106" t="s">
        <v>6714</v>
      </c>
      <c r="E2851" s="106" t="s">
        <v>6550</v>
      </c>
      <c r="F2851" s="62">
        <v>5368.6291353202159</v>
      </c>
      <c r="G2851" s="62">
        <v>112.65173063176117</v>
      </c>
      <c r="H2851" s="62">
        <v>604785.36321391782</v>
      </c>
      <c r="I2851" s="127">
        <v>9827.9166666666642</v>
      </c>
      <c r="J2851" s="16">
        <v>11837.793924303814</v>
      </c>
      <c r="K2851" s="17">
        <f>gp_need_index[[#This Row],[Normalised weighted population (base year)]]/gp_need_index[[#This Row],[Registered population (base year)]]</f>
        <v>1.2045069495200391</v>
      </c>
      <c r="L2851" s="113">
        <v>9914.8752747781982</v>
      </c>
      <c r="M2851" s="16">
        <v>11945.158377022328</v>
      </c>
      <c r="N2851" s="17">
        <f>gp_need_index[[#This Row],[Normalised weighted population 2025/26]]/gp_need_index[[#This Row],[Registered population 2025/26]]</f>
        <v>1.204771421321742</v>
      </c>
    </row>
    <row r="2852" spans="1:14" ht="13" x14ac:dyDescent="0.3">
      <c r="A2852" s="6" t="s">
        <v>6075</v>
      </c>
      <c r="B2852" s="1" t="s">
        <v>9355</v>
      </c>
      <c r="C2852" s="106" t="s">
        <v>6546</v>
      </c>
      <c r="D2852" s="106" t="s">
        <v>6714</v>
      </c>
      <c r="E2852" s="106" t="s">
        <v>6551</v>
      </c>
      <c r="F2852" s="62">
        <v>5178.0839567364383</v>
      </c>
      <c r="G2852" s="62">
        <v>75.155769614611472</v>
      </c>
      <c r="H2852" s="62">
        <v>389162.88489759958</v>
      </c>
      <c r="I2852" s="127">
        <v>8287.1666666666679</v>
      </c>
      <c r="J2852" s="16">
        <v>7617.2974986100535</v>
      </c>
      <c r="K2852" s="17">
        <f>gp_need_index[[#This Row],[Normalised weighted population (base year)]]/gp_need_index[[#This Row],[Registered population (base year)]]</f>
        <v>0.91916788994349319</v>
      </c>
      <c r="L2852" s="113">
        <v>8363.0793360788393</v>
      </c>
      <c r="M2852" s="16">
        <v>7686.3835954252145</v>
      </c>
      <c r="N2852" s="17">
        <f>gp_need_index[[#This Row],[Normalised weighted population 2025/26]]/gp_need_index[[#This Row],[Registered population 2025/26]]</f>
        <v>0.91908533765376133</v>
      </c>
    </row>
    <row r="2853" spans="1:14" ht="13" x14ac:dyDescent="0.3">
      <c r="A2853" s="6" t="s">
        <v>6104</v>
      </c>
      <c r="B2853" s="1" t="s">
        <v>9356</v>
      </c>
      <c r="C2853" s="106" t="s">
        <v>6546</v>
      </c>
      <c r="D2853" s="106" t="s">
        <v>6714</v>
      </c>
      <c r="E2853" s="106" t="s">
        <v>6552</v>
      </c>
      <c r="F2853" s="62">
        <v>5270.6293892238455</v>
      </c>
      <c r="G2853" s="62">
        <v>85.193261971356407</v>
      </c>
      <c r="H2853" s="62">
        <v>449022.11031007726</v>
      </c>
      <c r="I2853" s="127">
        <v>10282.916666666664</v>
      </c>
      <c r="J2853" s="16">
        <v>8788.9547806840619</v>
      </c>
      <c r="K2853" s="17">
        <f>gp_need_index[[#This Row],[Normalised weighted population (base year)]]/gp_need_index[[#This Row],[Registered population (base year)]]</f>
        <v>0.85471418913415265</v>
      </c>
      <c r="L2853" s="113">
        <v>10377.767227518803</v>
      </c>
      <c r="M2853" s="16">
        <v>8868.6673796725099</v>
      </c>
      <c r="N2853" s="17">
        <f>gp_need_index[[#This Row],[Normalised weighted population 2025/26]]/gp_need_index[[#This Row],[Registered population 2025/26]]</f>
        <v>0.85458337860531286</v>
      </c>
    </row>
    <row r="2854" spans="1:14" ht="13" x14ac:dyDescent="0.3">
      <c r="A2854" s="6" t="s">
        <v>4236</v>
      </c>
      <c r="B2854" s="1" t="s">
        <v>9357</v>
      </c>
      <c r="C2854" s="106" t="s">
        <v>6546</v>
      </c>
      <c r="D2854" s="106" t="s">
        <v>6714</v>
      </c>
      <c r="E2854" s="106" t="s">
        <v>6557</v>
      </c>
      <c r="F2854" s="62">
        <v>5224.6295394059061</v>
      </c>
      <c r="G2854" s="62">
        <v>85.283586153262178</v>
      </c>
      <c r="H2854" s="62">
        <v>445575.14344280207</v>
      </c>
      <c r="I2854" s="127">
        <v>11057.916666666664</v>
      </c>
      <c r="J2854" s="16">
        <v>8721.4854173022068</v>
      </c>
      <c r="K2854" s="17">
        <f>gp_need_index[[#This Row],[Normalised weighted population (base year)]]/gp_need_index[[#This Row],[Registered population (base year)]]</f>
        <v>0.78870963493444746</v>
      </c>
      <c r="L2854" s="113">
        <v>11159.283523150087</v>
      </c>
      <c r="M2854" s="16">
        <v>8800.5860938901569</v>
      </c>
      <c r="N2854" s="17">
        <f>gp_need_index[[#This Row],[Normalised weighted population 2025/26]]/gp_need_index[[#This Row],[Registered population 2025/26]]</f>
        <v>0.78863361394423037</v>
      </c>
    </row>
    <row r="2855" spans="1:14" ht="13" x14ac:dyDescent="0.3">
      <c r="A2855" s="6" t="s">
        <v>4461</v>
      </c>
      <c r="B2855" s="1" t="s">
        <v>9358</v>
      </c>
      <c r="C2855" s="106" t="s">
        <v>6546</v>
      </c>
      <c r="D2855" s="106" t="s">
        <v>6714</v>
      </c>
      <c r="E2855" s="106" t="s">
        <v>6665</v>
      </c>
      <c r="F2855" s="62">
        <v>5354.2371458490206</v>
      </c>
      <c r="G2855" s="62">
        <v>116.32687058344925</v>
      </c>
      <c r="H2855" s="62">
        <v>622841.65153827576</v>
      </c>
      <c r="I2855" s="127">
        <v>12598.25</v>
      </c>
      <c r="J2855" s="16">
        <v>12191.21950835843</v>
      </c>
      <c r="K2855" s="17">
        <f>gp_need_index[[#This Row],[Normalised weighted population (base year)]]/gp_need_index[[#This Row],[Registered population (base year)]]</f>
        <v>0.96769150543594784</v>
      </c>
      <c r="L2855" s="113">
        <v>12713.813895406935</v>
      </c>
      <c r="M2855" s="16">
        <v>12301.789401605085</v>
      </c>
      <c r="N2855" s="17">
        <f>gp_need_index[[#This Row],[Normalised weighted population 2025/26]]/gp_need_index[[#This Row],[Registered population 2025/26]]</f>
        <v>0.96759237651333718</v>
      </c>
    </row>
    <row r="2856" spans="1:14" ht="13" x14ac:dyDescent="0.3">
      <c r="A2856" s="6" t="s">
        <v>4362</v>
      </c>
      <c r="B2856" s="1" t="s">
        <v>9359</v>
      </c>
      <c r="C2856" s="106" t="s">
        <v>6546</v>
      </c>
      <c r="D2856" s="106" t="s">
        <v>6714</v>
      </c>
      <c r="E2856" s="106" t="s">
        <v>6555</v>
      </c>
      <c r="F2856" s="62">
        <v>5270.8573321906888</v>
      </c>
      <c r="G2856" s="62">
        <v>125.71711806817834</v>
      </c>
      <c r="H2856" s="62">
        <v>662636.9935515403</v>
      </c>
      <c r="I2856" s="127">
        <v>15660.166666666668</v>
      </c>
      <c r="J2856" s="16">
        <v>12970.155452503604</v>
      </c>
      <c r="K2856" s="17">
        <f>gp_need_index[[#This Row],[Normalised weighted population (base year)]]/gp_need_index[[#This Row],[Registered population (base year)]]</f>
        <v>0.82822588856037738</v>
      </c>
      <c r="L2856" s="113">
        <v>15816.888848777653</v>
      </c>
      <c r="M2856" s="16">
        <v>13087.79000930841</v>
      </c>
      <c r="N2856" s="17">
        <f>gp_need_index[[#This Row],[Normalised weighted population 2025/26]]/gp_need_index[[#This Row],[Registered population 2025/26]]</f>
        <v>0.82745665942514668</v>
      </c>
    </row>
    <row r="2857" spans="1:14" ht="13" x14ac:dyDescent="0.3">
      <c r="A2857" s="6" t="s">
        <v>6110</v>
      </c>
      <c r="B2857" s="1" t="s">
        <v>9360</v>
      </c>
      <c r="C2857" s="106" t="s">
        <v>6546</v>
      </c>
      <c r="D2857" s="106" t="s">
        <v>6714</v>
      </c>
      <c r="E2857" s="106" t="s">
        <v>6552</v>
      </c>
      <c r="F2857" s="62">
        <v>5315.4957449776784</v>
      </c>
      <c r="G2857" s="62">
        <v>74.89064265416269</v>
      </c>
      <c r="H2857" s="62">
        <v>398080.89236684563</v>
      </c>
      <c r="I2857" s="127">
        <v>8247.1666666666679</v>
      </c>
      <c r="J2857" s="16">
        <v>7791.8545250488633</v>
      </c>
      <c r="K2857" s="17">
        <f>gp_need_index[[#This Row],[Normalised weighted population (base year)]]/gp_need_index[[#This Row],[Registered population (base year)]]</f>
        <v>0.94479168907085609</v>
      </c>
      <c r="L2857" s="113">
        <v>8315.2930130402892</v>
      </c>
      <c r="M2857" s="16">
        <v>7862.5237901242263</v>
      </c>
      <c r="N2857" s="17">
        <f>gp_need_index[[#This Row],[Normalised weighted population 2025/26]]/gp_need_index[[#This Row],[Registered population 2025/26]]</f>
        <v>0.94554981740198252</v>
      </c>
    </row>
    <row r="2858" spans="1:14" ht="13" x14ac:dyDescent="0.3">
      <c r="A2858" s="6" t="s">
        <v>6064</v>
      </c>
      <c r="B2858" s="1" t="s">
        <v>9361</v>
      </c>
      <c r="C2858" s="106" t="s">
        <v>6546</v>
      </c>
      <c r="D2858" s="106" t="s">
        <v>6714</v>
      </c>
      <c r="E2858" s="106" t="s">
        <v>6552</v>
      </c>
      <c r="F2858" s="62">
        <v>5367.8442706534879</v>
      </c>
      <c r="G2858" s="62">
        <v>396.65864989759473</v>
      </c>
      <c r="H2858" s="62">
        <v>2129201.8612579517</v>
      </c>
      <c r="I2858" s="127">
        <v>32759.166666666672</v>
      </c>
      <c r="J2858" s="16">
        <v>41676.029861027753</v>
      </c>
      <c r="K2858" s="17">
        <f>gp_need_index[[#This Row],[Normalised weighted population (base year)]]/gp_need_index[[#This Row],[Registered population (base year)]]</f>
        <v>1.2721944451485157</v>
      </c>
      <c r="L2858" s="113">
        <v>33032.624975800456</v>
      </c>
      <c r="M2858" s="16">
        <v>42054.01617892801</v>
      </c>
      <c r="N2858" s="17">
        <f>gp_need_index[[#This Row],[Normalised weighted population 2025/26]]/gp_need_index[[#This Row],[Registered population 2025/26]]</f>
        <v>1.2731054891864204</v>
      </c>
    </row>
    <row r="2859" spans="1:14" ht="13" x14ac:dyDescent="0.3">
      <c r="A2859" s="6" t="s">
        <v>4450</v>
      </c>
      <c r="B2859" s="1" t="s">
        <v>9362</v>
      </c>
      <c r="C2859" s="106" t="s">
        <v>6546</v>
      </c>
      <c r="D2859" s="106" t="s">
        <v>6714</v>
      </c>
      <c r="E2859" s="106" t="s">
        <v>6665</v>
      </c>
      <c r="F2859" s="62">
        <v>5283.135830543155</v>
      </c>
      <c r="G2859" s="62">
        <v>138.780034732991</v>
      </c>
      <c r="H2859" s="62">
        <v>733193.77406188834</v>
      </c>
      <c r="I2859" s="127">
        <v>15398.333333333336</v>
      </c>
      <c r="J2859" s="16">
        <v>14351.201817788085</v>
      </c>
      <c r="K2859" s="17">
        <f>gp_need_index[[#This Row],[Normalised weighted population (base year)]]/gp_need_index[[#This Row],[Registered population (base year)]]</f>
        <v>0.93199708741994258</v>
      </c>
      <c r="L2859" s="113">
        <v>15534.032203419916</v>
      </c>
      <c r="M2859" s="16">
        <v>14481.36195901646</v>
      </c>
      <c r="N2859" s="17">
        <f>gp_need_index[[#This Row],[Normalised weighted population 2025/26]]/gp_need_index[[#This Row],[Registered population 2025/26]]</f>
        <v>0.93223457820747246</v>
      </c>
    </row>
    <row r="2860" spans="1:14" ht="13" x14ac:dyDescent="0.3">
      <c r="A2860" s="6" t="s">
        <v>4577</v>
      </c>
      <c r="B2860" s="1" t="s">
        <v>9363</v>
      </c>
      <c r="C2860" s="106" t="s">
        <v>6546</v>
      </c>
      <c r="D2860" s="106" t="s">
        <v>6714</v>
      </c>
      <c r="E2860" s="106" t="s">
        <v>6548</v>
      </c>
      <c r="F2860" s="62">
        <v>5346.5976699657658</v>
      </c>
      <c r="G2860" s="62">
        <v>193.10438651915314</v>
      </c>
      <c r="H2860" s="62">
        <v>1032451.4630234728</v>
      </c>
      <c r="I2860" s="127">
        <v>19063.5</v>
      </c>
      <c r="J2860" s="16">
        <v>20208.735858236771</v>
      </c>
      <c r="K2860" s="17">
        <f>gp_need_index[[#This Row],[Normalised weighted population (base year)]]/gp_need_index[[#This Row],[Registered population (base year)]]</f>
        <v>1.0600747951969349</v>
      </c>
      <c r="L2860" s="113">
        <v>19240.332727305933</v>
      </c>
      <c r="M2860" s="16">
        <v>20392.021686612112</v>
      </c>
      <c r="N2860" s="17">
        <f>gp_need_index[[#This Row],[Normalised weighted population 2025/26]]/gp_need_index[[#This Row],[Registered population 2025/26]]</f>
        <v>1.0598580583625614</v>
      </c>
    </row>
    <row r="2861" spans="1:14" ht="13" x14ac:dyDescent="0.3">
      <c r="A2861" s="6" t="s">
        <v>4451</v>
      </c>
      <c r="B2861" s="1" t="s">
        <v>6783</v>
      </c>
      <c r="C2861" s="106" t="s">
        <v>6546</v>
      </c>
      <c r="D2861" s="106" t="s">
        <v>6714</v>
      </c>
      <c r="E2861" s="106" t="s">
        <v>6665</v>
      </c>
      <c r="F2861" s="62">
        <v>5307.8255352551423</v>
      </c>
      <c r="G2861" s="62">
        <v>83.47808537296541</v>
      </c>
      <c r="H2861" s="62">
        <v>443087.11317683459</v>
      </c>
      <c r="I2861" s="127">
        <v>7151.0833333333321</v>
      </c>
      <c r="J2861" s="16">
        <v>8672.7858432757494</v>
      </c>
      <c r="K2861" s="17">
        <f>gp_need_index[[#This Row],[Normalised weighted population (base year)]]/gp_need_index[[#This Row],[Registered population (base year)]]</f>
        <v>1.2127932844593361</v>
      </c>
      <c r="L2861" s="113">
        <v>7209.9246025472348</v>
      </c>
      <c r="M2861" s="16">
        <v>8751.444832574125</v>
      </c>
      <c r="N2861" s="17">
        <f>gp_need_index[[#This Row],[Normalised weighted population 2025/26]]/gp_need_index[[#This Row],[Registered population 2025/26]]</f>
        <v>1.2138053190573279</v>
      </c>
    </row>
    <row r="2862" spans="1:14" ht="13" x14ac:dyDescent="0.3">
      <c r="A2862" s="6" t="s">
        <v>4580</v>
      </c>
      <c r="B2862" s="1" t="s">
        <v>9364</v>
      </c>
      <c r="C2862" s="106" t="s">
        <v>6546</v>
      </c>
      <c r="D2862" s="106" t="s">
        <v>6714</v>
      </c>
      <c r="E2862" s="106" t="s">
        <v>6548</v>
      </c>
      <c r="F2862" s="62">
        <v>5357.0113337590146</v>
      </c>
      <c r="G2862" s="62">
        <v>56.685047834384193</v>
      </c>
      <c r="H2862" s="62">
        <v>303662.44370346802</v>
      </c>
      <c r="I2862" s="127">
        <v>9115.8333333333339</v>
      </c>
      <c r="J2862" s="16">
        <v>5943.750708531431</v>
      </c>
      <c r="K2862" s="17">
        <f>gp_need_index[[#This Row],[Normalised weighted population (base year)]]/gp_need_index[[#This Row],[Registered population (base year)]]</f>
        <v>0.65202494288670965</v>
      </c>
      <c r="L2862" s="113">
        <v>9207.0905222391211</v>
      </c>
      <c r="M2862" s="16">
        <v>5997.6583492622422</v>
      </c>
      <c r="N2862" s="17">
        <f>gp_need_index[[#This Row],[Normalised weighted population 2025/26]]/gp_need_index[[#This Row],[Registered population 2025/26]]</f>
        <v>0.65141733262807544</v>
      </c>
    </row>
    <row r="2863" spans="1:14" ht="13" x14ac:dyDescent="0.3">
      <c r="A2863" s="6" t="s">
        <v>4440</v>
      </c>
      <c r="B2863" s="1" t="s">
        <v>9365</v>
      </c>
      <c r="C2863" s="106" t="s">
        <v>6546</v>
      </c>
      <c r="D2863" s="106" t="s">
        <v>6714</v>
      </c>
      <c r="E2863" s="106" t="s">
        <v>6665</v>
      </c>
      <c r="F2863" s="62">
        <v>5253.9420061383926</v>
      </c>
      <c r="G2863" s="62">
        <v>59.96411264772685</v>
      </c>
      <c r="H2863" s="62">
        <v>315047.97030070657</v>
      </c>
      <c r="I2863" s="127">
        <v>5870.0833333333321</v>
      </c>
      <c r="J2863" s="16">
        <v>6166.6058333009059</v>
      </c>
      <c r="K2863" s="17">
        <f>gp_need_index[[#This Row],[Normalised weighted population (base year)]]/gp_need_index[[#This Row],[Registered population (base year)]]</f>
        <v>1.0505141891740732</v>
      </c>
      <c r="L2863" s="113">
        <v>5923.2971655122419</v>
      </c>
      <c r="M2863" s="16">
        <v>6222.5346883440625</v>
      </c>
      <c r="N2863" s="17">
        <f>gp_need_index[[#This Row],[Normalised weighted population 2025/26]]/gp_need_index[[#This Row],[Registered population 2025/26]]</f>
        <v>1.0505187422596487</v>
      </c>
    </row>
    <row r="2864" spans="1:14" ht="13" x14ac:dyDescent="0.3">
      <c r="A2864" s="6" t="s">
        <v>6099</v>
      </c>
      <c r="B2864" s="1" t="s">
        <v>9366</v>
      </c>
      <c r="C2864" s="106" t="s">
        <v>6546</v>
      </c>
      <c r="D2864" s="106" t="s">
        <v>6714</v>
      </c>
      <c r="E2864" s="106" t="s">
        <v>6551</v>
      </c>
      <c r="F2864" s="62">
        <v>5282.879748358243</v>
      </c>
      <c r="G2864" s="62">
        <v>65.791146701577475</v>
      </c>
      <c r="H2864" s="62">
        <v>347566.71653102984</v>
      </c>
      <c r="I2864" s="127">
        <v>7177.4166666666679</v>
      </c>
      <c r="J2864" s="16">
        <v>6803.1129976039847</v>
      </c>
      <c r="K2864" s="17">
        <f>gp_need_index[[#This Row],[Normalised weighted population (base year)]]/gp_need_index[[#This Row],[Registered population (base year)]]</f>
        <v>0.94784980635149374</v>
      </c>
      <c r="L2864" s="113">
        <v>7235.2084261665696</v>
      </c>
      <c r="M2864" s="16">
        <v>6864.8147393677409</v>
      </c>
      <c r="N2864" s="17">
        <f>gp_need_index[[#This Row],[Normalised weighted population 2025/26]]/gp_need_index[[#This Row],[Registered population 2025/26]]</f>
        <v>0.94880677031234129</v>
      </c>
    </row>
    <row r="2865" spans="1:14" ht="13" x14ac:dyDescent="0.3">
      <c r="A2865" s="6" t="s">
        <v>4540</v>
      </c>
      <c r="B2865" s="1" t="s">
        <v>9315</v>
      </c>
      <c r="C2865" s="106" t="s">
        <v>6546</v>
      </c>
      <c r="D2865" s="106" t="s">
        <v>6714</v>
      </c>
      <c r="E2865" s="106" t="s">
        <v>6554</v>
      </c>
      <c r="F2865" s="62">
        <v>5241.2818375926909</v>
      </c>
      <c r="G2865" s="62">
        <v>70.789387621173859</v>
      </c>
      <c r="H2865" s="62">
        <v>371027.13163316739</v>
      </c>
      <c r="I2865" s="127">
        <v>11029.25</v>
      </c>
      <c r="J2865" s="16">
        <v>7262.3165039221385</v>
      </c>
      <c r="K2865" s="17">
        <f>gp_need_index[[#This Row],[Normalised weighted population (base year)]]/gp_need_index[[#This Row],[Registered population (base year)]]</f>
        <v>0.65845968709768465</v>
      </c>
      <c r="L2865" s="113">
        <v>11143.305831306994</v>
      </c>
      <c r="M2865" s="16">
        <v>7328.1830532047225</v>
      </c>
      <c r="N2865" s="17">
        <f>gp_need_index[[#This Row],[Normalised weighted population 2025/26]]/gp_need_index[[#This Row],[Registered population 2025/26]]</f>
        <v>0.65763097272411508</v>
      </c>
    </row>
    <row r="2866" spans="1:14" ht="13" x14ac:dyDescent="0.3">
      <c r="A2866" s="6" t="s">
        <v>6088</v>
      </c>
      <c r="B2866" s="1" t="s">
        <v>9367</v>
      </c>
      <c r="C2866" s="106" t="s">
        <v>6546</v>
      </c>
      <c r="D2866" s="106" t="s">
        <v>6714</v>
      </c>
      <c r="E2866" s="106" t="s">
        <v>6552</v>
      </c>
      <c r="F2866" s="62">
        <v>5236.5221484374997</v>
      </c>
      <c r="G2866" s="62"/>
      <c r="H2866" s="62"/>
      <c r="I2866" s="127">
        <v>8265.25</v>
      </c>
      <c r="J2866" s="16"/>
      <c r="K2866" s="17">
        <f>gp_need_index[[#This Row],[Normalised weighted population (base year)]]/gp_need_index[[#This Row],[Registered population (base year)]]</f>
        <v>0</v>
      </c>
      <c r="L2866" s="113">
        <v>8339.5891286186452</v>
      </c>
      <c r="M2866" s="16"/>
      <c r="N2866" s="17">
        <f>gp_need_index[[#This Row],[Normalised weighted population 2025/26]]/gp_need_index[[#This Row],[Registered population 2025/26]]</f>
        <v>0</v>
      </c>
    </row>
    <row r="2867" spans="1:14" ht="13" x14ac:dyDescent="0.3">
      <c r="A2867" s="6" t="s">
        <v>4465</v>
      </c>
      <c r="B2867" s="1" t="s">
        <v>9368</v>
      </c>
      <c r="C2867" s="106" t="s">
        <v>6546</v>
      </c>
      <c r="D2867" s="106" t="s">
        <v>6714</v>
      </c>
      <c r="E2867" s="106" t="s">
        <v>6665</v>
      </c>
      <c r="F2867" s="62">
        <v>5375.3419933784298</v>
      </c>
      <c r="G2867" s="62">
        <v>84.867733937139121</v>
      </c>
      <c r="H2867" s="62">
        <v>456193.09411517164</v>
      </c>
      <c r="I2867" s="127">
        <v>8421</v>
      </c>
      <c r="J2867" s="16">
        <v>8929.3163596550148</v>
      </c>
      <c r="K2867" s="17">
        <f>gp_need_index[[#This Row],[Normalised weighted population (base year)]]/gp_need_index[[#This Row],[Registered population (base year)]]</f>
        <v>1.0603629449774392</v>
      </c>
      <c r="L2867" s="113">
        <v>8494.7476642854926</v>
      </c>
      <c r="M2867" s="16">
        <v>9010.3019867266758</v>
      </c>
      <c r="N2867" s="17">
        <f>gp_need_index[[#This Row],[Normalised weighted population 2025/26]]/gp_need_index[[#This Row],[Registered population 2025/26]]</f>
        <v>1.0606909519642038</v>
      </c>
    </row>
    <row r="2868" spans="1:14" ht="13" x14ac:dyDescent="0.3">
      <c r="A2868" s="6" t="s">
        <v>4232</v>
      </c>
      <c r="B2868" s="1" t="s">
        <v>9369</v>
      </c>
      <c r="C2868" s="106" t="s">
        <v>6546</v>
      </c>
      <c r="D2868" s="106" t="s">
        <v>6714</v>
      </c>
      <c r="E2868" s="106" t="s">
        <v>6557</v>
      </c>
      <c r="F2868" s="62">
        <v>5232.5236023741882</v>
      </c>
      <c r="G2868" s="62">
        <v>99.773171422491814</v>
      </c>
      <c r="H2868" s="62">
        <v>522065.47435191425</v>
      </c>
      <c r="I2868" s="127">
        <v>15368.750000000002</v>
      </c>
      <c r="J2868" s="16">
        <v>10218.672402271619</v>
      </c>
      <c r="K2868" s="17">
        <f>gp_need_index[[#This Row],[Normalised weighted population (base year)]]/gp_need_index[[#This Row],[Registered population (base year)]]</f>
        <v>0.66489938363703083</v>
      </c>
      <c r="L2868" s="113">
        <v>15534.216783472337</v>
      </c>
      <c r="M2868" s="16">
        <v>10311.352016141836</v>
      </c>
      <c r="N2868" s="17">
        <f>gp_need_index[[#This Row],[Normalised weighted population 2025/26]]/gp_need_index[[#This Row],[Registered population 2025/26]]</f>
        <v>0.66378319292625176</v>
      </c>
    </row>
    <row r="2869" spans="1:14" ht="13" x14ac:dyDescent="0.3">
      <c r="A2869" s="6" t="s">
        <v>4284</v>
      </c>
      <c r="B2869" s="1" t="s">
        <v>9370</v>
      </c>
      <c r="C2869" s="106" t="s">
        <v>6546</v>
      </c>
      <c r="D2869" s="106" t="s">
        <v>6714</v>
      </c>
      <c r="E2869" s="106" t="s">
        <v>6556</v>
      </c>
      <c r="F2869" s="62">
        <v>5384.1773129111843</v>
      </c>
      <c r="G2869" s="62">
        <v>73.308136680842267</v>
      </c>
      <c r="H2869" s="62">
        <v>394704.00636878313</v>
      </c>
      <c r="I2869" s="127">
        <v>10432.333333333332</v>
      </c>
      <c r="J2869" s="16">
        <v>7725.7568927607754</v>
      </c>
      <c r="K2869" s="17">
        <f>gp_need_index[[#This Row],[Normalised weighted population (base year)]]/gp_need_index[[#This Row],[Registered population (base year)]]</f>
        <v>0.7405588611778231</v>
      </c>
      <c r="L2869" s="113">
        <v>10530.878249354304</v>
      </c>
      <c r="M2869" s="16">
        <v>7795.8266765339658</v>
      </c>
      <c r="N2869" s="17">
        <f>gp_need_index[[#This Row],[Normalised weighted population 2025/26]]/gp_need_index[[#This Row],[Registered population 2025/26]]</f>
        <v>0.74028267082206212</v>
      </c>
    </row>
    <row r="2870" spans="1:14" ht="13" x14ac:dyDescent="0.3">
      <c r="A2870" s="6" t="s">
        <v>4549</v>
      </c>
      <c r="B2870" s="1" t="s">
        <v>7933</v>
      </c>
      <c r="C2870" s="106" t="s">
        <v>6546</v>
      </c>
      <c r="D2870" s="106" t="s">
        <v>6714</v>
      </c>
      <c r="E2870" s="106" t="s">
        <v>6554</v>
      </c>
      <c r="F2870" s="62">
        <v>5366.3769417696221</v>
      </c>
      <c r="G2870" s="62">
        <v>99.31622737080356</v>
      </c>
      <c r="H2870" s="62">
        <v>532968.31250622927</v>
      </c>
      <c r="I2870" s="127">
        <v>9150.6666666666661</v>
      </c>
      <c r="J2870" s="16">
        <v>10432.079602761632</v>
      </c>
      <c r="K2870" s="17">
        <f>gp_need_index[[#This Row],[Normalised weighted population (base year)]]/gp_need_index[[#This Row],[Registered population (base year)]]</f>
        <v>1.1400349267188146</v>
      </c>
      <c r="L2870" s="113">
        <v>9232.7734713717509</v>
      </c>
      <c r="M2870" s="16">
        <v>10526.694741733343</v>
      </c>
      <c r="N2870" s="17">
        <f>gp_need_index[[#This Row],[Normalised weighted population 2025/26]]/gp_need_index[[#This Row],[Registered population 2025/26]]</f>
        <v>1.1401443752923952</v>
      </c>
    </row>
    <row r="2871" spans="1:14" ht="13" x14ac:dyDescent="0.3">
      <c r="A2871" s="6" t="s">
        <v>6081</v>
      </c>
      <c r="B2871" s="1" t="s">
        <v>9371</v>
      </c>
      <c r="C2871" s="106" t="s">
        <v>6546</v>
      </c>
      <c r="D2871" s="106" t="s">
        <v>6714</v>
      </c>
      <c r="E2871" s="106" t="s">
        <v>6545</v>
      </c>
      <c r="F2871" s="62">
        <v>5229.2420043945313</v>
      </c>
      <c r="G2871" s="62">
        <v>104.09165634803608</v>
      </c>
      <c r="H2871" s="62">
        <v>544320.46168215096</v>
      </c>
      <c r="I2871" s="127">
        <v>13423.25</v>
      </c>
      <c r="J2871" s="16">
        <v>10654.281413050787</v>
      </c>
      <c r="K2871" s="17">
        <f>gp_need_index[[#This Row],[Normalised weighted population (base year)]]/gp_need_index[[#This Row],[Registered population (base year)]]</f>
        <v>0.79371846706652915</v>
      </c>
      <c r="L2871" s="113">
        <v>13541.601763861805</v>
      </c>
      <c r="M2871" s="16">
        <v>10750.911841011924</v>
      </c>
      <c r="N2871" s="17">
        <f>gp_need_index[[#This Row],[Normalised weighted population 2025/26]]/gp_need_index[[#This Row],[Registered population 2025/26]]</f>
        <v>0.79391729490248797</v>
      </c>
    </row>
    <row r="2872" spans="1:14" ht="13" x14ac:dyDescent="0.3">
      <c r="A2872" s="6" t="s">
        <v>4279</v>
      </c>
      <c r="B2872" s="1" t="s">
        <v>6733</v>
      </c>
      <c r="C2872" s="106" t="s">
        <v>6546</v>
      </c>
      <c r="D2872" s="106" t="s">
        <v>6714</v>
      </c>
      <c r="E2872" s="106" t="s">
        <v>6556</v>
      </c>
      <c r="F2872" s="62">
        <v>5308.5189019097224</v>
      </c>
      <c r="G2872" s="62">
        <v>198.02698089973913</v>
      </c>
      <c r="H2872" s="62">
        <v>1051229.9711943807</v>
      </c>
      <c r="I2872" s="127">
        <v>23908.916666666668</v>
      </c>
      <c r="J2872" s="16">
        <v>20576.297845437897</v>
      </c>
      <c r="K2872" s="17">
        <f>gp_need_index[[#This Row],[Normalised weighted population (base year)]]/gp_need_index[[#This Row],[Registered population (base year)]]</f>
        <v>0.86061188519365073</v>
      </c>
      <c r="L2872" s="113">
        <v>24133.297536610597</v>
      </c>
      <c r="M2872" s="16">
        <v>20762.917326337374</v>
      </c>
      <c r="N2872" s="17">
        <f>gp_need_index[[#This Row],[Normalised weighted population 2025/26]]/gp_need_index[[#This Row],[Registered population 2025/26]]</f>
        <v>0.86034315430121799</v>
      </c>
    </row>
    <row r="2873" spans="1:14" ht="13" x14ac:dyDescent="0.3">
      <c r="A2873" s="6" t="s">
        <v>6062</v>
      </c>
      <c r="B2873" s="1" t="s">
        <v>9372</v>
      </c>
      <c r="C2873" s="106" t="s">
        <v>6546</v>
      </c>
      <c r="D2873" s="106" t="s">
        <v>6714</v>
      </c>
      <c r="E2873" s="106" t="s">
        <v>6547</v>
      </c>
      <c r="F2873" s="62">
        <v>5193.1365017361113</v>
      </c>
      <c r="G2873" s="62">
        <v>135.06305501708903</v>
      </c>
      <c r="H2873" s="62">
        <v>701400.88104523765</v>
      </c>
      <c r="I2873" s="127">
        <v>15508.75</v>
      </c>
      <c r="J2873" s="16">
        <v>13728.902174508808</v>
      </c>
      <c r="K2873" s="17">
        <f>gp_need_index[[#This Row],[Normalised weighted population (base year)]]/gp_need_index[[#This Row],[Registered population (base year)]]</f>
        <v>0.88523589422157223</v>
      </c>
      <c r="L2873" s="113">
        <v>15641.678544191262</v>
      </c>
      <c r="M2873" s="16">
        <v>13853.418286025664</v>
      </c>
      <c r="N2873" s="17">
        <f>gp_need_index[[#This Row],[Normalised weighted population 2025/26]]/gp_need_index[[#This Row],[Registered population 2025/26]]</f>
        <v>0.88567337878007402</v>
      </c>
    </row>
    <row r="2874" spans="1:14" ht="13" x14ac:dyDescent="0.3">
      <c r="A2874" s="6" t="s">
        <v>4539</v>
      </c>
      <c r="B2874" s="1" t="s">
        <v>9373</v>
      </c>
      <c r="C2874" s="106" t="s">
        <v>6546</v>
      </c>
      <c r="D2874" s="106" t="s">
        <v>6714</v>
      </c>
      <c r="E2874" s="106" t="s">
        <v>6550</v>
      </c>
      <c r="F2874" s="62">
        <v>5441.8331782502946</v>
      </c>
      <c r="G2874" s="62">
        <v>97.704173208794458</v>
      </c>
      <c r="H2874" s="62">
        <v>531689.81142113125</v>
      </c>
      <c r="I2874" s="127">
        <v>12883.083333333332</v>
      </c>
      <c r="J2874" s="16">
        <v>10407.054803389899</v>
      </c>
      <c r="K2874" s="17">
        <f>gp_need_index[[#This Row],[Normalised weighted population (base year)]]/gp_need_index[[#This Row],[Registered population (base year)]]</f>
        <v>0.80780776884854688</v>
      </c>
      <c r="L2874" s="113">
        <v>13002.471255289991</v>
      </c>
      <c r="M2874" s="16">
        <v>10501.4429766021</v>
      </c>
      <c r="N2874" s="17">
        <f>gp_need_index[[#This Row],[Normalised weighted population 2025/26]]/gp_need_index[[#This Row],[Registered population 2025/26]]</f>
        <v>0.8076497744480412</v>
      </c>
    </row>
    <row r="2875" spans="1:14" ht="13" x14ac:dyDescent="0.3">
      <c r="A2875" s="6" t="s">
        <v>4361</v>
      </c>
      <c r="B2875" s="1" t="s">
        <v>9374</v>
      </c>
      <c r="C2875" s="106" t="s">
        <v>6546</v>
      </c>
      <c r="D2875" s="106" t="s">
        <v>6714</v>
      </c>
      <c r="E2875" s="106" t="s">
        <v>6555</v>
      </c>
      <c r="F2875" s="62">
        <v>5388.961453616761</v>
      </c>
      <c r="G2875" s="62">
        <v>514.60198946585729</v>
      </c>
      <c r="H2875" s="62">
        <v>2773170.2851860034</v>
      </c>
      <c r="I2875" s="127">
        <v>34914.416666666664</v>
      </c>
      <c r="J2875" s="16">
        <v>54280.775213508467</v>
      </c>
      <c r="K2875" s="17">
        <f>gp_need_index[[#This Row],[Normalised weighted population (base year)]]/gp_need_index[[#This Row],[Registered population (base year)]]</f>
        <v>1.5546808566711976</v>
      </c>
      <c r="L2875" s="113">
        <v>35194.870313852749</v>
      </c>
      <c r="M2875" s="16">
        <v>54773.08195251751</v>
      </c>
      <c r="N2875" s="17">
        <f>gp_need_index[[#This Row],[Normalised weighted population 2025/26]]/gp_need_index[[#This Row],[Registered population 2025/26]]</f>
        <v>1.556280260846955</v>
      </c>
    </row>
    <row r="2876" spans="1:14" ht="13" x14ac:dyDescent="0.3">
      <c r="A2876" s="6" t="s">
        <v>6098</v>
      </c>
      <c r="B2876" s="1" t="s">
        <v>9375</v>
      </c>
      <c r="C2876" s="106" t="s">
        <v>6546</v>
      </c>
      <c r="D2876" s="106" t="s">
        <v>6714</v>
      </c>
      <c r="E2876" s="106" t="s">
        <v>6551</v>
      </c>
      <c r="F2876" s="62">
        <v>5234.6593236678682</v>
      </c>
      <c r="G2876" s="62">
        <v>92.876785180210362</v>
      </c>
      <c r="H2876" s="62">
        <v>486178.32949588588</v>
      </c>
      <c r="I2876" s="127">
        <v>11399.166666666664</v>
      </c>
      <c r="J2876" s="16">
        <v>9516.2337336508645</v>
      </c>
      <c r="K2876" s="17">
        <f>gp_need_index[[#This Row],[Normalised weighted population (base year)]]/gp_need_index[[#This Row],[Registered population (base year)]]</f>
        <v>0.83481836979172741</v>
      </c>
      <c r="L2876" s="113">
        <v>11498.663886285865</v>
      </c>
      <c r="M2876" s="16">
        <v>9602.5424862181189</v>
      </c>
      <c r="N2876" s="17">
        <f>gp_need_index[[#This Row],[Normalised weighted population 2025/26]]/gp_need_index[[#This Row],[Registered population 2025/26]]</f>
        <v>0.83510071962976518</v>
      </c>
    </row>
    <row r="2877" spans="1:14" ht="13" x14ac:dyDescent="0.3">
      <c r="A2877" s="6" t="s">
        <v>4570</v>
      </c>
      <c r="B2877" s="1" t="s">
        <v>9376</v>
      </c>
      <c r="C2877" s="106" t="s">
        <v>6546</v>
      </c>
      <c r="D2877" s="106" t="s">
        <v>6714</v>
      </c>
      <c r="E2877" s="106" t="s">
        <v>6548</v>
      </c>
      <c r="F2877" s="62">
        <v>5443.9237712378645</v>
      </c>
      <c r="G2877" s="62">
        <v>127.16738624052229</v>
      </c>
      <c r="H2877" s="62">
        <v>692289.55688096618</v>
      </c>
      <c r="I2877" s="127">
        <v>15460.5</v>
      </c>
      <c r="J2877" s="16">
        <v>13550.56125491214</v>
      </c>
      <c r="K2877" s="17">
        <f>gp_need_index[[#This Row],[Normalised weighted population (base year)]]/gp_need_index[[#This Row],[Registered population (base year)]]</f>
        <v>0.8764633262127447</v>
      </c>
      <c r="L2877" s="113">
        <v>15606.822635621716</v>
      </c>
      <c r="M2877" s="16">
        <v>13673.459879644528</v>
      </c>
      <c r="N2877" s="17">
        <f>gp_need_index[[#This Row],[Normalised weighted population 2025/26]]/gp_need_index[[#This Row],[Registered population 2025/26]]</f>
        <v>0.87612066843353531</v>
      </c>
    </row>
    <row r="2878" spans="1:14" ht="13" x14ac:dyDescent="0.3">
      <c r="A2878" s="6" t="s">
        <v>4439</v>
      </c>
      <c r="B2878" s="1" t="s">
        <v>9377</v>
      </c>
      <c r="C2878" s="106" t="s">
        <v>6546</v>
      </c>
      <c r="D2878" s="106" t="s">
        <v>6714</v>
      </c>
      <c r="E2878" s="106" t="s">
        <v>6665</v>
      </c>
      <c r="F2878" s="62">
        <v>5442.499926017992</v>
      </c>
      <c r="G2878" s="62">
        <v>40.853536091937414</v>
      </c>
      <c r="H2878" s="62">
        <v>222345.36715794273</v>
      </c>
      <c r="I2878" s="127">
        <v>4719.8333333333339</v>
      </c>
      <c r="J2878" s="16">
        <v>4352.0871974350448</v>
      </c>
      <c r="K2878" s="17">
        <f>gp_need_index[[#This Row],[Normalised weighted population (base year)]]/gp_need_index[[#This Row],[Registered population (base year)]]</f>
        <v>0.92208493183411366</v>
      </c>
      <c r="L2878" s="113">
        <v>4764.9393882616232</v>
      </c>
      <c r="M2878" s="16">
        <v>4391.5590334142598</v>
      </c>
      <c r="N2878" s="17">
        <f>gp_need_index[[#This Row],[Normalised weighted population 2025/26]]/gp_need_index[[#This Row],[Registered population 2025/26]]</f>
        <v>0.92164006203999538</v>
      </c>
    </row>
    <row r="2879" spans="1:14" ht="13" x14ac:dyDescent="0.3">
      <c r="A2879" s="6" t="s">
        <v>6086</v>
      </c>
      <c r="B2879" s="1" t="s">
        <v>9378</v>
      </c>
      <c r="C2879" s="106" t="s">
        <v>6546</v>
      </c>
      <c r="D2879" s="106" t="s">
        <v>6714</v>
      </c>
      <c r="E2879" s="106" t="s">
        <v>6547</v>
      </c>
      <c r="F2879" s="62">
        <v>5177.9382123716787</v>
      </c>
      <c r="G2879" s="62">
        <v>215.38844983820735</v>
      </c>
      <c r="H2879" s="62">
        <v>1115268.0849207544</v>
      </c>
      <c r="I2879" s="127">
        <v>20944.416666666664</v>
      </c>
      <c r="J2879" s="16">
        <v>21829.750788752281</v>
      </c>
      <c r="K2879" s="17">
        <f>gp_need_index[[#This Row],[Normalised weighted population (base year)]]/gp_need_index[[#This Row],[Registered population (base year)]]</f>
        <v>1.042270650750309</v>
      </c>
      <c r="L2879" s="113">
        <v>21112.087480629285</v>
      </c>
      <c r="M2879" s="16">
        <v>22027.738628496987</v>
      </c>
      <c r="N2879" s="17">
        <f>gp_need_index[[#This Row],[Normalised weighted population 2025/26]]/gp_need_index[[#This Row],[Registered population 2025/26]]</f>
        <v>1.0433709432431932</v>
      </c>
    </row>
    <row r="2880" spans="1:14" ht="13" x14ac:dyDescent="0.3">
      <c r="A2880" s="6" t="s">
        <v>6077</v>
      </c>
      <c r="B2880" s="1" t="s">
        <v>8424</v>
      </c>
      <c r="C2880" s="106" t="s">
        <v>6546</v>
      </c>
      <c r="D2880" s="106" t="s">
        <v>6714</v>
      </c>
      <c r="E2880" s="106" t="s">
        <v>6545</v>
      </c>
      <c r="F2880" s="62">
        <v>5346.8503555126408</v>
      </c>
      <c r="G2880" s="62">
        <v>100.06507115626697</v>
      </c>
      <c r="H2880" s="62">
        <v>535032.96128628368</v>
      </c>
      <c r="I2880" s="127">
        <v>9822.9166666666679</v>
      </c>
      <c r="J2880" s="16">
        <v>10472.492099939915</v>
      </c>
      <c r="K2880" s="17">
        <f>gp_need_index[[#This Row],[Normalised weighted population (base year)]]/gp_need_index[[#This Row],[Registered population (base year)]]</f>
        <v>1.066128570089323</v>
      </c>
      <c r="L2880" s="113">
        <v>9909.0677996500726</v>
      </c>
      <c r="M2880" s="16">
        <v>10567.473765451139</v>
      </c>
      <c r="N2880" s="17">
        <f>gp_need_index[[#This Row],[Normalised weighted population 2025/26]]/gp_need_index[[#This Row],[Registered population 2025/26]]</f>
        <v>1.0664447937094867</v>
      </c>
    </row>
    <row r="2881" spans="1:14" ht="13" x14ac:dyDescent="0.3">
      <c r="A2881" s="6" t="s">
        <v>4275</v>
      </c>
      <c r="B2881" s="1" t="s">
        <v>9379</v>
      </c>
      <c r="C2881" s="106" t="s">
        <v>6546</v>
      </c>
      <c r="D2881" s="106" t="s">
        <v>6714</v>
      </c>
      <c r="E2881" s="106" t="s">
        <v>6554</v>
      </c>
      <c r="F2881" s="62">
        <v>5346.6627965856478</v>
      </c>
      <c r="G2881" s="62">
        <v>28.315287508083646</v>
      </c>
      <c r="H2881" s="62">
        <v>151392.29429409717</v>
      </c>
      <c r="I2881" s="127">
        <v>4575.0833333333339</v>
      </c>
      <c r="J2881" s="16">
        <v>2963.2839856727473</v>
      </c>
      <c r="K2881" s="17">
        <f>gp_need_index[[#This Row],[Normalised weighted population (base year)]]/gp_need_index[[#This Row],[Registered population (base year)]]</f>
        <v>0.64770054877093242</v>
      </c>
      <c r="L2881" s="113">
        <v>4622.3390522609734</v>
      </c>
      <c r="M2881" s="16">
        <v>2990.159885473478</v>
      </c>
      <c r="N2881" s="17">
        <f>gp_need_index[[#This Row],[Normalised weighted population 2025/26]]/gp_need_index[[#This Row],[Registered population 2025/26]]</f>
        <v>0.6468932399086712</v>
      </c>
    </row>
    <row r="2882" spans="1:14" ht="13" x14ac:dyDescent="0.3">
      <c r="A2882" s="6" t="s">
        <v>4452</v>
      </c>
      <c r="B2882" s="1" t="s">
        <v>9380</v>
      </c>
      <c r="C2882" s="106" t="s">
        <v>6546</v>
      </c>
      <c r="D2882" s="106" t="s">
        <v>6714</v>
      </c>
      <c r="E2882" s="106" t="s">
        <v>6665</v>
      </c>
      <c r="F2882" s="62">
        <v>5398.5921386718746</v>
      </c>
      <c r="G2882" s="62">
        <v>35.409614595018027</v>
      </c>
      <c r="H2882" s="62">
        <v>191162.06698606518</v>
      </c>
      <c r="I2882" s="127">
        <v>3641.5833333333339</v>
      </c>
      <c r="J2882" s="16">
        <v>3741.7194475399046</v>
      </c>
      <c r="K2882" s="17">
        <f>gp_need_index[[#This Row],[Normalised weighted population (base year)]]/gp_need_index[[#This Row],[Registered population (base year)]]</f>
        <v>1.0274979603761836</v>
      </c>
      <c r="L2882" s="113">
        <v>3673.1685047952369</v>
      </c>
      <c r="M2882" s="16">
        <v>3775.6554717079352</v>
      </c>
      <c r="N2882" s="17">
        <f>gp_need_index[[#This Row],[Normalised weighted population 2025/26]]/gp_need_index[[#This Row],[Registered population 2025/26]]</f>
        <v>1.0279015152119768</v>
      </c>
    </row>
    <row r="2883" spans="1:14" ht="13" x14ac:dyDescent="0.3">
      <c r="A2883" s="6" t="s">
        <v>4276</v>
      </c>
      <c r="B2883" s="1" t="s">
        <v>9381</v>
      </c>
      <c r="C2883" s="106" t="s">
        <v>6546</v>
      </c>
      <c r="D2883" s="106" t="s">
        <v>6714</v>
      </c>
      <c r="E2883" s="106" t="s">
        <v>6556</v>
      </c>
      <c r="F2883" s="62">
        <v>5368.2720336914063</v>
      </c>
      <c r="G2883" s="62">
        <v>97.360657246612206</v>
      </c>
      <c r="H2883" s="62">
        <v>522658.49347880285</v>
      </c>
      <c r="I2883" s="127">
        <v>14873.999999999996</v>
      </c>
      <c r="J2883" s="16">
        <v>10230.279889231906</v>
      </c>
      <c r="K2883" s="17">
        <f>gp_need_index[[#This Row],[Normalised weighted population (base year)]]/gp_need_index[[#This Row],[Registered population (base year)]]</f>
        <v>0.68779614691622348</v>
      </c>
      <c r="L2883" s="113">
        <v>15056.331634733233</v>
      </c>
      <c r="M2883" s="16">
        <v>10323.064778755077</v>
      </c>
      <c r="N2883" s="17">
        <f>gp_need_index[[#This Row],[Normalised weighted population 2025/26]]/gp_need_index[[#This Row],[Registered population 2025/26]]</f>
        <v>0.6856294766343316</v>
      </c>
    </row>
    <row r="2884" spans="1:14" ht="13" x14ac:dyDescent="0.3">
      <c r="A2884" s="6" t="s">
        <v>6108</v>
      </c>
      <c r="B2884" s="1" t="s">
        <v>9382</v>
      </c>
      <c r="C2884" s="106" t="s">
        <v>6546</v>
      </c>
      <c r="D2884" s="106" t="s">
        <v>6714</v>
      </c>
      <c r="E2884" s="106" t="s">
        <v>6552</v>
      </c>
      <c r="F2884" s="62">
        <v>5241.1252403846156</v>
      </c>
      <c r="G2884" s="62">
        <v>60.763025797879287</v>
      </c>
      <c r="H2884" s="62">
        <v>318466.62819140666</v>
      </c>
      <c r="I2884" s="127">
        <v>6854.75</v>
      </c>
      <c r="J2884" s="16">
        <v>6233.5210896370427</v>
      </c>
      <c r="K2884" s="17">
        <f>gp_need_index[[#This Row],[Normalised weighted population (base year)]]/gp_need_index[[#This Row],[Registered population (base year)]]</f>
        <v>0.90937249201459469</v>
      </c>
      <c r="L2884" s="113">
        <v>6914.5377904617844</v>
      </c>
      <c r="M2884" s="16">
        <v>6290.0568415328553</v>
      </c>
      <c r="N2884" s="17">
        <f>gp_need_index[[#This Row],[Normalised weighted population 2025/26]]/gp_need_index[[#This Row],[Registered population 2025/26]]</f>
        <v>0.90968579999803234</v>
      </c>
    </row>
    <row r="2885" spans="1:14" ht="13" x14ac:dyDescent="0.3">
      <c r="A2885" s="6" t="s">
        <v>4238</v>
      </c>
      <c r="B2885" s="1" t="s">
        <v>9383</v>
      </c>
      <c r="C2885" s="106" t="s">
        <v>6546</v>
      </c>
      <c r="D2885" s="106" t="s">
        <v>6714</v>
      </c>
      <c r="E2885" s="106" t="s">
        <v>6557</v>
      </c>
      <c r="F2885" s="62">
        <v>5170.729774876645</v>
      </c>
      <c r="G2885" s="62">
        <v>78.477404006613853</v>
      </c>
      <c r="H2885" s="62">
        <v>405785.44955202198</v>
      </c>
      <c r="I2885" s="127">
        <v>10148.083333333334</v>
      </c>
      <c r="J2885" s="16">
        <v>7942.6600269404025</v>
      </c>
      <c r="K2885" s="17">
        <f>gp_need_index[[#This Row],[Normalised weighted population (base year)]]/gp_need_index[[#This Row],[Registered population (base year)]]</f>
        <v>0.78267587740940259</v>
      </c>
      <c r="L2885" s="113">
        <v>10240.636550131483</v>
      </c>
      <c r="M2885" s="16">
        <v>8014.6970426525022</v>
      </c>
      <c r="N2885" s="17">
        <f>gp_need_index[[#This Row],[Normalised weighted population 2025/26]]/gp_need_index[[#This Row],[Registered population 2025/26]]</f>
        <v>0.78263660695482828</v>
      </c>
    </row>
    <row r="2886" spans="1:14" ht="13" x14ac:dyDescent="0.3">
      <c r="A2886" s="6" t="s">
        <v>4365</v>
      </c>
      <c r="B2886" s="1" t="s">
        <v>9384</v>
      </c>
      <c r="C2886" s="106" t="s">
        <v>6546</v>
      </c>
      <c r="D2886" s="106" t="s">
        <v>6714</v>
      </c>
      <c r="E2886" s="106" t="s">
        <v>6555</v>
      </c>
      <c r="F2886" s="62">
        <v>5389.3819928850444</v>
      </c>
      <c r="G2886" s="62">
        <v>78.923132231400203</v>
      </c>
      <c r="H2886" s="62">
        <v>425346.90766999352</v>
      </c>
      <c r="I2886" s="127">
        <v>7007.1666666666661</v>
      </c>
      <c r="J2886" s="16">
        <v>8325.5471206836755</v>
      </c>
      <c r="K2886" s="17">
        <f>gp_need_index[[#This Row],[Normalised weighted population (base year)]]/gp_need_index[[#This Row],[Registered population (base year)]]</f>
        <v>1.1881474377209538</v>
      </c>
      <c r="L2886" s="113">
        <v>7068.2973613485628</v>
      </c>
      <c r="M2886" s="16">
        <v>8401.0567820200868</v>
      </c>
      <c r="N2886" s="17">
        <f>gp_need_index[[#This Row],[Normalised weighted population 2025/26]]/gp_need_index[[#This Row],[Registered population 2025/26]]</f>
        <v>1.1885545206345487</v>
      </c>
    </row>
    <row r="2887" spans="1:14" ht="13" x14ac:dyDescent="0.3">
      <c r="A2887" s="6" t="s">
        <v>4528</v>
      </c>
      <c r="B2887" s="1" t="s">
        <v>9385</v>
      </c>
      <c r="C2887" s="106" t="s">
        <v>6546</v>
      </c>
      <c r="D2887" s="106" t="s">
        <v>6714</v>
      </c>
      <c r="E2887" s="106" t="s">
        <v>6550</v>
      </c>
      <c r="F2887" s="62">
        <v>5361.1804970189141</v>
      </c>
      <c r="G2887" s="62">
        <v>34.485070611090663</v>
      </c>
      <c r="H2887" s="62">
        <v>184880.6879984994</v>
      </c>
      <c r="I2887" s="127">
        <v>5773.1666666666679</v>
      </c>
      <c r="J2887" s="16">
        <v>3618.7705890885222</v>
      </c>
      <c r="K2887" s="17">
        <f>gp_need_index[[#This Row],[Normalised weighted population (base year)]]/gp_need_index[[#This Row],[Registered population (base year)]]</f>
        <v>0.62682593419357169</v>
      </c>
      <c r="L2887" s="113">
        <v>5832.608749509287</v>
      </c>
      <c r="M2887" s="16">
        <v>3651.5915121672447</v>
      </c>
      <c r="N2887" s="17">
        <f>gp_need_index[[#This Row],[Normalised weighted population 2025/26]]/gp_need_index[[#This Row],[Registered population 2025/26]]</f>
        <v>0.62606488262639992</v>
      </c>
    </row>
    <row r="2888" spans="1:14" ht="13" x14ac:dyDescent="0.3">
      <c r="A2888" s="6" t="s">
        <v>4572</v>
      </c>
      <c r="B2888" s="1" t="s">
        <v>9386</v>
      </c>
      <c r="C2888" s="106" t="s">
        <v>6546</v>
      </c>
      <c r="D2888" s="106" t="s">
        <v>6714</v>
      </c>
      <c r="E2888" s="106" t="s">
        <v>6548</v>
      </c>
      <c r="F2888" s="62">
        <v>5323.3963347404233</v>
      </c>
      <c r="G2888" s="62">
        <v>71.824868349485214</v>
      </c>
      <c r="H2888" s="62">
        <v>382352.24091486301</v>
      </c>
      <c r="I2888" s="127">
        <v>6973.1666666666661</v>
      </c>
      <c r="J2888" s="16">
        <v>7483.9890476068858</v>
      </c>
      <c r="K2888" s="17">
        <f>gp_need_index[[#This Row],[Normalised weighted population (base year)]]/gp_need_index[[#This Row],[Registered population (base year)]]</f>
        <v>1.0732554383623252</v>
      </c>
      <c r="L2888" s="113">
        <v>7035.2404504238457</v>
      </c>
      <c r="M2888" s="16">
        <v>7551.8660856247552</v>
      </c>
      <c r="N2888" s="17">
        <f>gp_need_index[[#This Row],[Normalised weighted population 2025/26]]/gp_need_index[[#This Row],[Registered population 2025/26]]</f>
        <v>1.0734339698609427</v>
      </c>
    </row>
    <row r="2889" spans="1:14" ht="13" x14ac:dyDescent="0.3">
      <c r="A2889" s="6" t="s">
        <v>6069</v>
      </c>
      <c r="B2889" s="1" t="s">
        <v>9387</v>
      </c>
      <c r="C2889" s="106" t="s">
        <v>6546</v>
      </c>
      <c r="D2889" s="106" t="s">
        <v>6714</v>
      </c>
      <c r="E2889" s="106" t="s">
        <v>6545</v>
      </c>
      <c r="F2889" s="62">
        <v>5319.443967423349</v>
      </c>
      <c r="G2889" s="62">
        <v>57.843918956311555</v>
      </c>
      <c r="H2889" s="62">
        <v>307697.48574427661</v>
      </c>
      <c r="I2889" s="127">
        <v>6714.9166666666661</v>
      </c>
      <c r="J2889" s="16">
        <v>6022.7307881768093</v>
      </c>
      <c r="K2889" s="17">
        <f>gp_need_index[[#This Row],[Normalised weighted population (base year)]]/gp_need_index[[#This Row],[Registered population (base year)]]</f>
        <v>0.89691817294979737</v>
      </c>
      <c r="L2889" s="113">
        <v>6775.4185970770595</v>
      </c>
      <c r="M2889" s="16">
        <v>6077.3547492863181</v>
      </c>
      <c r="N2889" s="17">
        <f>gp_need_index[[#This Row],[Normalised weighted population 2025/26]]/gp_need_index[[#This Row],[Registered population 2025/26]]</f>
        <v>0.8969711114097233</v>
      </c>
    </row>
    <row r="2890" spans="1:14" ht="13" x14ac:dyDescent="0.3">
      <c r="A2890" s="6" t="s">
        <v>4453</v>
      </c>
      <c r="B2890" s="1" t="s">
        <v>9388</v>
      </c>
      <c r="C2890" s="106" t="s">
        <v>6546</v>
      </c>
      <c r="D2890" s="106" t="s">
        <v>6714</v>
      </c>
      <c r="E2890" s="106" t="s">
        <v>6665</v>
      </c>
      <c r="F2890" s="62">
        <v>5250.8878213205644</v>
      </c>
      <c r="G2890" s="62">
        <v>53.535736261117222</v>
      </c>
      <c r="H2890" s="62">
        <v>281110.14553893014</v>
      </c>
      <c r="I2890" s="127">
        <v>5900.1666666666661</v>
      </c>
      <c r="J2890" s="16">
        <v>5502.3222705604121</v>
      </c>
      <c r="K2890" s="17">
        <f>gp_need_index[[#This Row],[Normalised weighted population (base year)]]/gp_need_index[[#This Row],[Registered population (base year)]]</f>
        <v>0.93257065120653304</v>
      </c>
      <c r="L2890" s="113">
        <v>5957.6773603758393</v>
      </c>
      <c r="M2890" s="16">
        <v>5552.2263171283084</v>
      </c>
      <c r="N2890" s="17">
        <f>gp_need_index[[#This Row],[Normalised weighted population 2025/26]]/gp_need_index[[#This Row],[Registered population 2025/26]]</f>
        <v>0.93194478003388337</v>
      </c>
    </row>
    <row r="2891" spans="1:14" ht="13" x14ac:dyDescent="0.3">
      <c r="A2891" s="6" t="s">
        <v>6102</v>
      </c>
      <c r="B2891" s="1" t="s">
        <v>9389</v>
      </c>
      <c r="C2891" s="106" t="s">
        <v>6546</v>
      </c>
      <c r="D2891" s="106" t="s">
        <v>6714</v>
      </c>
      <c r="E2891" s="106" t="s">
        <v>6545</v>
      </c>
      <c r="F2891" s="62">
        <v>5279.2150716145834</v>
      </c>
      <c r="G2891" s="62">
        <v>47.265279075070943</v>
      </c>
      <c r="H2891" s="62">
        <v>249523.57365718391</v>
      </c>
      <c r="I2891" s="127">
        <v>6458.9166666666679</v>
      </c>
      <c r="J2891" s="16">
        <v>4884.0610634368131</v>
      </c>
      <c r="K2891" s="17">
        <f>gp_need_index[[#This Row],[Normalised weighted population (base year)]]/gp_need_index[[#This Row],[Registered population (base year)]]</f>
        <v>0.75617341351415679</v>
      </c>
      <c r="L2891" s="113">
        <v>6520.8464021578566</v>
      </c>
      <c r="M2891" s="16">
        <v>4928.3577074291643</v>
      </c>
      <c r="N2891" s="17">
        <f>gp_need_index[[#This Row],[Normalised weighted population 2025/26]]/gp_need_index[[#This Row],[Registered population 2025/26]]</f>
        <v>0.75578497076672269</v>
      </c>
    </row>
    <row r="2892" spans="1:14" ht="13" x14ac:dyDescent="0.3">
      <c r="A2892" s="6" t="s">
        <v>6080</v>
      </c>
      <c r="B2892" s="1" t="s">
        <v>9390</v>
      </c>
      <c r="C2892" s="106" t="s">
        <v>6546</v>
      </c>
      <c r="D2892" s="106" t="s">
        <v>6714</v>
      </c>
      <c r="E2892" s="106" t="s">
        <v>6545</v>
      </c>
      <c r="F2892" s="62">
        <v>5128.5009765625</v>
      </c>
      <c r="G2892" s="62">
        <v>38.42037881934187</v>
      </c>
      <c r="H2892" s="62">
        <v>197038.95029489597</v>
      </c>
      <c r="I2892" s="127">
        <v>5239.583333333333</v>
      </c>
      <c r="J2892" s="16">
        <v>3856.7508913523307</v>
      </c>
      <c r="K2892" s="17">
        <f>gp_need_index[[#This Row],[Normalised weighted population (base year)]]/gp_need_index[[#This Row],[Registered population (base year)]]</f>
        <v>0.73607969298175702</v>
      </c>
      <c r="L2892" s="113">
        <v>5287.7079738177545</v>
      </c>
      <c r="M2892" s="16">
        <v>3891.7302085603751</v>
      </c>
      <c r="N2892" s="17">
        <f>gp_need_index[[#This Row],[Normalised weighted population 2025/26]]/gp_need_index[[#This Row],[Registered population 2025/26]]</f>
        <v>0.73599567673373689</v>
      </c>
    </row>
    <row r="2893" spans="1:14" ht="13" x14ac:dyDescent="0.3">
      <c r="A2893" s="6" t="s">
        <v>4541</v>
      </c>
      <c r="B2893" s="1" t="s">
        <v>7331</v>
      </c>
      <c r="C2893" s="106" t="s">
        <v>6546</v>
      </c>
      <c r="D2893" s="106" t="s">
        <v>6714</v>
      </c>
      <c r="E2893" s="106" t="s">
        <v>6550</v>
      </c>
      <c r="F2893" s="62">
        <v>5359.3334780092591</v>
      </c>
      <c r="G2893" s="62">
        <v>66.819059613898986</v>
      </c>
      <c r="H2893" s="62">
        <v>358105.62315786525</v>
      </c>
      <c r="I2893" s="127">
        <v>11987.916666666668</v>
      </c>
      <c r="J2893" s="16">
        <v>7009.3967677219953</v>
      </c>
      <c r="K2893" s="17">
        <f>gp_need_index[[#This Row],[Normalised weighted population (base year)]]/gp_need_index[[#This Row],[Registered population (base year)]]</f>
        <v>0.58470516292561214</v>
      </c>
      <c r="L2893" s="113">
        <v>12112.317483603525</v>
      </c>
      <c r="M2893" s="16">
        <v>7072.969427684282</v>
      </c>
      <c r="N2893" s="17">
        <f>gp_need_index[[#This Row],[Normalised weighted population 2025/26]]/gp_need_index[[#This Row],[Registered population 2025/26]]</f>
        <v>0.58394848362082474</v>
      </c>
    </row>
    <row r="2894" spans="1:14" ht="13" x14ac:dyDescent="0.3">
      <c r="A2894" s="6" t="s">
        <v>4446</v>
      </c>
      <c r="B2894" s="1" t="s">
        <v>9391</v>
      </c>
      <c r="C2894" s="106" t="s">
        <v>6546</v>
      </c>
      <c r="D2894" s="106" t="s">
        <v>6714</v>
      </c>
      <c r="E2894" s="106" t="s">
        <v>6665</v>
      </c>
      <c r="F2894" s="62">
        <v>5335.7434379763718</v>
      </c>
      <c r="G2894" s="62">
        <v>309.55512495452592</v>
      </c>
      <c r="H2894" s="62">
        <v>1651706.7266680675</v>
      </c>
      <c r="I2894" s="127">
        <v>23405.916666666664</v>
      </c>
      <c r="J2894" s="16">
        <v>32329.75703938635</v>
      </c>
      <c r="K2894" s="17">
        <f>gp_need_index[[#This Row],[Normalised weighted population (base year)]]/gp_need_index[[#This Row],[Registered population (base year)]]</f>
        <v>1.3812642973914582</v>
      </c>
      <c r="L2894" s="113">
        <v>23610.659212622511</v>
      </c>
      <c r="M2894" s="16">
        <v>32622.976087906016</v>
      </c>
      <c r="N2894" s="17">
        <f>gp_need_index[[#This Row],[Normalised weighted population 2025/26]]/gp_need_index[[#This Row],[Registered population 2025/26]]</f>
        <v>1.3817054320306916</v>
      </c>
    </row>
    <row r="2895" spans="1:14" ht="13" x14ac:dyDescent="0.3">
      <c r="A2895" s="6" t="s">
        <v>4448</v>
      </c>
      <c r="B2895" s="1" t="s">
        <v>9392</v>
      </c>
      <c r="C2895" s="106" t="s">
        <v>6546</v>
      </c>
      <c r="D2895" s="106" t="s">
        <v>6714</v>
      </c>
      <c r="E2895" s="106" t="s">
        <v>6665</v>
      </c>
      <c r="F2895" s="62">
        <v>5399.8594970703125</v>
      </c>
      <c r="G2895" s="62">
        <v>41.635747590114065</v>
      </c>
      <c r="H2895" s="62">
        <v>224827.1870420998</v>
      </c>
      <c r="I2895" s="127">
        <v>5154.0833333333339</v>
      </c>
      <c r="J2895" s="16">
        <v>4400.6652122695396</v>
      </c>
      <c r="K2895" s="17">
        <f>gp_need_index[[#This Row],[Normalised weighted population (base year)]]/gp_need_index[[#This Row],[Registered population (base year)]]</f>
        <v>0.85382112155789858</v>
      </c>
      <c r="L2895" s="113">
        <v>5202.6209897080953</v>
      </c>
      <c r="M2895" s="16">
        <v>4440.5776330410063</v>
      </c>
      <c r="N2895" s="17">
        <f>gp_need_index[[#This Row],[Normalised weighted population 2025/26]]/gp_need_index[[#This Row],[Registered population 2025/26]]</f>
        <v>0.85352702836232452</v>
      </c>
    </row>
    <row r="2896" spans="1:14" ht="13" x14ac:dyDescent="0.3">
      <c r="A2896" s="6" t="s">
        <v>6105</v>
      </c>
      <c r="B2896" s="1" t="s">
        <v>9393</v>
      </c>
      <c r="C2896" s="106" t="s">
        <v>6546</v>
      </c>
      <c r="D2896" s="106" t="s">
        <v>6714</v>
      </c>
      <c r="E2896" s="106" t="s">
        <v>6552</v>
      </c>
      <c r="F2896" s="62">
        <v>5324.3555472847465</v>
      </c>
      <c r="G2896" s="62">
        <v>144.3903463120019</v>
      </c>
      <c r="H2896" s="62">
        <v>768785.54136067291</v>
      </c>
      <c r="I2896" s="127">
        <v>13322.166666666666</v>
      </c>
      <c r="J2896" s="16">
        <v>15047.858900303754</v>
      </c>
      <c r="K2896" s="17">
        <f>gp_need_index[[#This Row],[Normalised weighted population (base year)]]/gp_need_index[[#This Row],[Registered population (base year)]]</f>
        <v>1.1295354034231484</v>
      </c>
      <c r="L2896" s="113">
        <v>13434.90147579726</v>
      </c>
      <c r="M2896" s="16">
        <v>15184.337465967885</v>
      </c>
      <c r="N2896" s="17">
        <f>gp_need_index[[#This Row],[Normalised weighted population 2025/26]]/gp_need_index[[#This Row],[Registered population 2025/26]]</f>
        <v>1.1302157662504786</v>
      </c>
    </row>
    <row r="2897" spans="1:14" ht="13" x14ac:dyDescent="0.3">
      <c r="A2897" s="6" t="s">
        <v>4536</v>
      </c>
      <c r="B2897" s="1" t="s">
        <v>9394</v>
      </c>
      <c r="C2897" s="106" t="s">
        <v>6546</v>
      </c>
      <c r="D2897" s="106" t="s">
        <v>6714</v>
      </c>
      <c r="E2897" s="106" t="s">
        <v>6550</v>
      </c>
      <c r="F2897" s="62">
        <v>5239.6073426942567</v>
      </c>
      <c r="G2897" s="62">
        <v>81.703722158986537</v>
      </c>
      <c r="H2897" s="62">
        <v>428095.42254967731</v>
      </c>
      <c r="I2897" s="127">
        <v>10098.166666666664</v>
      </c>
      <c r="J2897" s="16">
        <v>8379.3453021917012</v>
      </c>
      <c r="K2897" s="17">
        <f>gp_need_index[[#This Row],[Normalised weighted population (base year)]]/gp_need_index[[#This Row],[Registered population (base year)]]</f>
        <v>0.82978877045586197</v>
      </c>
      <c r="L2897" s="113">
        <v>10186.395279562468</v>
      </c>
      <c r="M2897" s="16">
        <v>8455.342893319068</v>
      </c>
      <c r="N2897" s="17">
        <f>gp_need_index[[#This Row],[Normalised weighted population 2025/26]]/gp_need_index[[#This Row],[Registered population 2025/26]]</f>
        <v>0.83006231952175402</v>
      </c>
    </row>
    <row r="2898" spans="1:14" ht="13" x14ac:dyDescent="0.3">
      <c r="A2898" s="6" t="s">
        <v>6068</v>
      </c>
      <c r="B2898" s="1" t="s">
        <v>9395</v>
      </c>
      <c r="C2898" s="106" t="s">
        <v>6546</v>
      </c>
      <c r="D2898" s="106" t="s">
        <v>6714</v>
      </c>
      <c r="E2898" s="106" t="s">
        <v>6545</v>
      </c>
      <c r="F2898" s="62">
        <v>5305.1359700520834</v>
      </c>
      <c r="G2898" s="62">
        <v>22.515624321275872</v>
      </c>
      <c r="H2898" s="62">
        <v>119448.44847498016</v>
      </c>
      <c r="I2898" s="127">
        <v>3177.083333333333</v>
      </c>
      <c r="J2898" s="16">
        <v>2338.0296608211584</v>
      </c>
      <c r="K2898" s="17">
        <f>gp_need_index[[#This Row],[Normalised weighted population (base year)]]/gp_need_index[[#This Row],[Registered population (base year)]]</f>
        <v>0.73590441783223348</v>
      </c>
      <c r="L2898" s="113">
        <v>3207.0260287655119</v>
      </c>
      <c r="M2898" s="16">
        <v>2359.2347330313069</v>
      </c>
      <c r="N2898" s="17">
        <f>gp_need_index[[#This Row],[Normalised weighted population 2025/26]]/gp_need_index[[#This Row],[Registered population 2025/26]]</f>
        <v>0.73564564548902422</v>
      </c>
    </row>
    <row r="2899" spans="1:14" ht="13" x14ac:dyDescent="0.3">
      <c r="A2899" s="6" t="s">
        <v>4436</v>
      </c>
      <c r="B2899" s="1" t="s">
        <v>9396</v>
      </c>
      <c r="C2899" s="106" t="s">
        <v>6546</v>
      </c>
      <c r="D2899" s="106" t="s">
        <v>6714</v>
      </c>
      <c r="E2899" s="106" t="s">
        <v>6665</v>
      </c>
      <c r="F2899" s="62">
        <v>5255.1500488281254</v>
      </c>
      <c r="G2899" s="62">
        <v>39.574692333102305</v>
      </c>
      <c r="H2899" s="62">
        <v>207970.94634666061</v>
      </c>
      <c r="I2899" s="127">
        <v>4819.0833333333339</v>
      </c>
      <c r="J2899" s="16">
        <v>4070.7288152795654</v>
      </c>
      <c r="K2899" s="17">
        <f>gp_need_index[[#This Row],[Normalised weighted population (base year)]]/gp_need_index[[#This Row],[Registered population (base year)]]</f>
        <v>0.84471019355954247</v>
      </c>
      <c r="L2899" s="113">
        <v>4864.2939214182297</v>
      </c>
      <c r="M2899" s="16">
        <v>4107.6488338415274</v>
      </c>
      <c r="N2899" s="17">
        <f>gp_need_index[[#This Row],[Normalised weighted population 2025/26]]/gp_need_index[[#This Row],[Registered population 2025/26]]</f>
        <v>0.84444914312330543</v>
      </c>
    </row>
    <row r="2900" spans="1:14" ht="13" x14ac:dyDescent="0.3">
      <c r="A2900" s="6" t="s">
        <v>4434</v>
      </c>
      <c r="B2900" s="1" t="s">
        <v>9397</v>
      </c>
      <c r="C2900" s="106" t="s">
        <v>6546</v>
      </c>
      <c r="D2900" s="106" t="s">
        <v>6714</v>
      </c>
      <c r="E2900" s="106" t="s">
        <v>6665</v>
      </c>
      <c r="F2900" s="62">
        <v>5350.908365885417</v>
      </c>
      <c r="G2900" s="62">
        <v>10.333581200460159</v>
      </c>
      <c r="H2900" s="62">
        <v>55294.046095098536</v>
      </c>
      <c r="I2900" s="127">
        <v>1401.9166666666665</v>
      </c>
      <c r="J2900" s="16">
        <v>1082.3005362370338</v>
      </c>
      <c r="K2900" s="17">
        <f>gp_need_index[[#This Row],[Normalised weighted population (base year)]]/gp_need_index[[#This Row],[Registered population (base year)]]</f>
        <v>0.77201488645570993</v>
      </c>
      <c r="L2900" s="113">
        <v>1416.3439194282291</v>
      </c>
      <c r="M2900" s="16">
        <v>1092.1166054719843</v>
      </c>
      <c r="N2900" s="17">
        <f>gp_need_index[[#This Row],[Normalised weighted population 2025/26]]/gp_need_index[[#This Row],[Registered population 2025/26]]</f>
        <v>0.77108150816425025</v>
      </c>
    </row>
    <row r="2901" spans="1:14" ht="13" x14ac:dyDescent="0.3">
      <c r="A2901" s="6" t="s">
        <v>4363</v>
      </c>
      <c r="B2901" s="1" t="s">
        <v>9398</v>
      </c>
      <c r="C2901" s="106" t="s">
        <v>6546</v>
      </c>
      <c r="D2901" s="106" t="s">
        <v>6714</v>
      </c>
      <c r="E2901" s="106" t="s">
        <v>6555</v>
      </c>
      <c r="F2901" s="62">
        <v>5441.4522226068038</v>
      </c>
      <c r="G2901" s="62">
        <v>81.133072955448554</v>
      </c>
      <c r="H2901" s="62">
        <v>441481.74016034551</v>
      </c>
      <c r="I2901" s="127">
        <v>8964.1666666666642</v>
      </c>
      <c r="J2901" s="16">
        <v>8641.3630012283738</v>
      </c>
      <c r="K2901" s="17">
        <f>gp_need_index[[#This Row],[Normalised weighted population (base year)]]/gp_need_index[[#This Row],[Registered population (base year)]]</f>
        <v>0.96398955112708484</v>
      </c>
      <c r="L2901" s="113">
        <v>9044.3095339013853</v>
      </c>
      <c r="M2901" s="16">
        <v>8719.7369968648509</v>
      </c>
      <c r="N2901" s="17">
        <f>gp_need_index[[#This Row],[Normalised weighted population 2025/26]]/gp_need_index[[#This Row],[Registered population 2025/26]]</f>
        <v>0.96411306625233051</v>
      </c>
    </row>
    <row r="2902" spans="1:14" ht="13" x14ac:dyDescent="0.3">
      <c r="A2902" s="6" t="s">
        <v>4239</v>
      </c>
      <c r="B2902" s="1" t="s">
        <v>9399</v>
      </c>
      <c r="C2902" s="106" t="s">
        <v>6546</v>
      </c>
      <c r="D2902" s="106" t="s">
        <v>6714</v>
      </c>
      <c r="E2902" s="106" t="s">
        <v>6557</v>
      </c>
      <c r="F2902" s="62">
        <v>5229.3571415653932</v>
      </c>
      <c r="G2902" s="62">
        <v>55.441994974867569</v>
      </c>
      <c r="H2902" s="62">
        <v>289925.99236445635</v>
      </c>
      <c r="I2902" s="127">
        <v>7677.9166666666661</v>
      </c>
      <c r="J2902" s="16">
        <v>5674.8796509742206</v>
      </c>
      <c r="K2902" s="17">
        <f>gp_need_index[[#This Row],[Normalised weighted population (base year)]]/gp_need_index[[#This Row],[Registered population (base year)]]</f>
        <v>0.73911711957117976</v>
      </c>
      <c r="L2902" s="113">
        <v>7749.6737666734443</v>
      </c>
      <c r="M2902" s="16">
        <v>5726.3487297456786</v>
      </c>
      <c r="N2902" s="17">
        <f>gp_need_index[[#This Row],[Normalised weighted population 2025/26]]/gp_need_index[[#This Row],[Registered population 2025/26]]</f>
        <v>0.73891481140421211</v>
      </c>
    </row>
    <row r="2903" spans="1:14" ht="13" x14ac:dyDescent="0.3">
      <c r="A2903" s="6" t="s">
        <v>6074</v>
      </c>
      <c r="B2903" s="1" t="s">
        <v>9400</v>
      </c>
      <c r="C2903" s="106" t="s">
        <v>6546</v>
      </c>
      <c r="D2903" s="106" t="s">
        <v>6714</v>
      </c>
      <c r="E2903" s="106" t="s">
        <v>6547</v>
      </c>
      <c r="F2903" s="62">
        <v>5268.1953660918443</v>
      </c>
      <c r="G2903" s="62">
        <v>102.25403381750252</v>
      </c>
      <c r="H2903" s="62">
        <v>538694.22712156549</v>
      </c>
      <c r="I2903" s="127">
        <v>10316.333333333332</v>
      </c>
      <c r="J2903" s="16">
        <v>10544.156053957979</v>
      </c>
      <c r="K2903" s="17">
        <f>gp_need_index[[#This Row],[Normalised weighted population (base year)]]/gp_need_index[[#This Row],[Registered population (base year)]]</f>
        <v>1.0220836912945148</v>
      </c>
      <c r="L2903" s="113">
        <v>10404.805519045411</v>
      </c>
      <c r="M2903" s="16">
        <v>10639.787685269586</v>
      </c>
      <c r="N2903" s="17">
        <f>gp_need_index[[#This Row],[Normalised weighted population 2025/26]]/gp_need_index[[#This Row],[Registered population 2025/26]]</f>
        <v>1.0225840036888776</v>
      </c>
    </row>
    <row r="2904" spans="1:14" ht="13" x14ac:dyDescent="0.3">
      <c r="A2904" s="6" t="s">
        <v>4459</v>
      </c>
      <c r="B2904" s="1" t="s">
        <v>9401</v>
      </c>
      <c r="C2904" s="106" t="s">
        <v>6546</v>
      </c>
      <c r="D2904" s="106" t="s">
        <v>6714</v>
      </c>
      <c r="E2904" s="106" t="s">
        <v>6665</v>
      </c>
      <c r="F2904" s="62">
        <v>5454.9952174595428</v>
      </c>
      <c r="G2904" s="62">
        <v>128.80589295843123</v>
      </c>
      <c r="H2904" s="62">
        <v>702635.53006884817</v>
      </c>
      <c r="I2904" s="127">
        <v>10738.166666666668</v>
      </c>
      <c r="J2904" s="16">
        <v>13753.068633552519</v>
      </c>
      <c r="K2904" s="17">
        <f>gp_need_index[[#This Row],[Normalised weighted population (base year)]]/gp_need_index[[#This Row],[Registered population (base year)]]</f>
        <v>1.2807650561286859</v>
      </c>
      <c r="L2904" s="113">
        <v>10826.077205618083</v>
      </c>
      <c r="M2904" s="16">
        <v>13877.803925996661</v>
      </c>
      <c r="N2904" s="17">
        <f>gp_need_index[[#This Row],[Normalised weighted population 2025/26]]/gp_need_index[[#This Row],[Registered population 2025/26]]</f>
        <v>1.2818866577817232</v>
      </c>
    </row>
    <row r="2905" spans="1:14" ht="13" x14ac:dyDescent="0.3">
      <c r="A2905" s="6" t="s">
        <v>6067</v>
      </c>
      <c r="B2905" s="1" t="s">
        <v>9402</v>
      </c>
      <c r="C2905" s="106" t="s">
        <v>6546</v>
      </c>
      <c r="D2905" s="106" t="s">
        <v>6714</v>
      </c>
      <c r="E2905" s="106" t="s">
        <v>6551</v>
      </c>
      <c r="F2905" s="62">
        <v>5340.9014199746625</v>
      </c>
      <c r="G2905" s="62">
        <v>89.552007711135019</v>
      </c>
      <c r="H2905" s="62">
        <v>478288.44514598296</v>
      </c>
      <c r="I2905" s="127">
        <v>8758.1666666666679</v>
      </c>
      <c r="J2905" s="16">
        <v>9361.8007220376112</v>
      </c>
      <c r="K2905" s="17">
        <f>gp_need_index[[#This Row],[Normalised weighted population (base year)]]/gp_need_index[[#This Row],[Registered population (base year)]]</f>
        <v>1.068922421591765</v>
      </c>
      <c r="L2905" s="113">
        <v>8825.0518880111358</v>
      </c>
      <c r="M2905" s="16">
        <v>9446.70882378432</v>
      </c>
      <c r="N2905" s="17">
        <f>gp_need_index[[#This Row],[Normalised weighted population 2025/26]]/gp_need_index[[#This Row],[Registered population 2025/26]]</f>
        <v>1.0704422980920607</v>
      </c>
    </row>
    <row r="2906" spans="1:14" ht="13" x14ac:dyDescent="0.3">
      <c r="A2906" s="6" t="s">
        <v>4530</v>
      </c>
      <c r="B2906" s="1" t="s">
        <v>9403</v>
      </c>
      <c r="C2906" s="106" t="s">
        <v>6546</v>
      </c>
      <c r="D2906" s="106" t="s">
        <v>6714</v>
      </c>
      <c r="E2906" s="106" t="s">
        <v>6554</v>
      </c>
      <c r="F2906" s="62">
        <v>5316.4608544921875</v>
      </c>
      <c r="G2906" s="62">
        <v>103.29720918098526</v>
      </c>
      <c r="H2906" s="62">
        <v>549175.56898899912</v>
      </c>
      <c r="I2906" s="127">
        <v>8263.9166666666679</v>
      </c>
      <c r="J2906" s="16">
        <v>10749.313077629153</v>
      </c>
      <c r="K2906" s="17">
        <f>gp_need_index[[#This Row],[Normalised weighted population (base year)]]/gp_need_index[[#This Row],[Registered population (base year)]]</f>
        <v>1.3007528404766688</v>
      </c>
      <c r="L2906" s="113">
        <v>8334.4303053075564</v>
      </c>
      <c r="M2906" s="16">
        <v>10846.805407961934</v>
      </c>
      <c r="N2906" s="17">
        <f>gp_need_index[[#This Row],[Normalised weighted population 2025/26]]/gp_need_index[[#This Row],[Registered population 2025/26]]</f>
        <v>1.3014453310689322</v>
      </c>
    </row>
    <row r="2907" spans="1:14" ht="13" x14ac:dyDescent="0.3">
      <c r="A2907" s="6" t="s">
        <v>4368</v>
      </c>
      <c r="B2907" s="1" t="s">
        <v>9404</v>
      </c>
      <c r="C2907" s="106" t="s">
        <v>6546</v>
      </c>
      <c r="D2907" s="106" t="s">
        <v>6714</v>
      </c>
      <c r="E2907" s="106" t="s">
        <v>6555</v>
      </c>
      <c r="F2907" s="62">
        <v>5316.902849315542</v>
      </c>
      <c r="G2907" s="62">
        <v>123.78463274426164</v>
      </c>
      <c r="H2907" s="62">
        <v>658150.86653944268</v>
      </c>
      <c r="I2907" s="127">
        <v>8419.3333333333321</v>
      </c>
      <c r="J2907" s="16">
        <v>12882.34604057397</v>
      </c>
      <c r="K2907" s="17">
        <f>gp_need_index[[#This Row],[Normalised weighted population (base year)]]/gp_need_index[[#This Row],[Registered population (base year)]]</f>
        <v>1.5300909858944458</v>
      </c>
      <c r="L2907" s="113">
        <v>8485.8798766267591</v>
      </c>
      <c r="M2907" s="16">
        <v>12999.184198191932</v>
      </c>
      <c r="N2907" s="17">
        <f>gp_need_index[[#This Row],[Normalised weighted population 2025/26]]/gp_need_index[[#This Row],[Registered population 2025/26]]</f>
        <v>1.5318605008770483</v>
      </c>
    </row>
    <row r="2908" spans="1:14" ht="13" x14ac:dyDescent="0.3">
      <c r="A2908" s="6" t="s">
        <v>6101</v>
      </c>
      <c r="B2908" s="1" t="s">
        <v>9405</v>
      </c>
      <c r="C2908" s="106" t="s">
        <v>6546</v>
      </c>
      <c r="D2908" s="106" t="s">
        <v>6714</v>
      </c>
      <c r="E2908" s="106" t="s">
        <v>6552</v>
      </c>
      <c r="F2908" s="62">
        <v>5160.7986854810397</v>
      </c>
      <c r="G2908" s="62">
        <v>81.013079887872422</v>
      </c>
      <c r="H2908" s="62">
        <v>418092.19619210245</v>
      </c>
      <c r="I2908" s="127">
        <v>7532.583333333333</v>
      </c>
      <c r="J2908" s="16">
        <v>8183.5466942858238</v>
      </c>
      <c r="K2908" s="17">
        <f>gp_need_index[[#This Row],[Normalised weighted population (base year)]]/gp_need_index[[#This Row],[Registered population (base year)]]</f>
        <v>1.0864196693413049</v>
      </c>
      <c r="L2908" s="113">
        <v>7598.9713346262079</v>
      </c>
      <c r="M2908" s="16">
        <v>8257.7684637934453</v>
      </c>
      <c r="N2908" s="17">
        <f>gp_need_index[[#This Row],[Normalised weighted population 2025/26]]/gp_need_index[[#This Row],[Registered population 2025/26]]</f>
        <v>1.0866955670914691</v>
      </c>
    </row>
    <row r="2909" spans="1:14" ht="13" x14ac:dyDescent="0.3">
      <c r="A2909" s="6" t="s">
        <v>4543</v>
      </c>
      <c r="B2909" s="1" t="s">
        <v>9406</v>
      </c>
      <c r="C2909" s="106" t="s">
        <v>6546</v>
      </c>
      <c r="D2909" s="106" t="s">
        <v>6714</v>
      </c>
      <c r="E2909" s="106" t="s">
        <v>6550</v>
      </c>
      <c r="F2909" s="62">
        <v>5411.043013139205</v>
      </c>
      <c r="G2909" s="62">
        <v>41.467511231737411</v>
      </c>
      <c r="H2909" s="62">
        <v>224382.48692276422</v>
      </c>
      <c r="I2909" s="127">
        <v>3582.083333333333</v>
      </c>
      <c r="J2909" s="16">
        <v>4391.9608541765574</v>
      </c>
      <c r="K2909" s="17">
        <f>gp_need_index[[#This Row],[Normalised weighted population (base year)]]/gp_need_index[[#This Row],[Registered population (base year)]]</f>
        <v>1.2260912004215121</v>
      </c>
      <c r="L2909" s="113">
        <v>3611.9924433459109</v>
      </c>
      <c r="M2909" s="16">
        <v>4431.7943296099911</v>
      </c>
      <c r="N2909" s="17">
        <f>gp_need_index[[#This Row],[Normalised weighted population 2025/26]]/gp_need_index[[#This Row],[Registered population 2025/26]]</f>
        <v>1.2269666670466979</v>
      </c>
    </row>
    <row r="2910" spans="1:14" ht="13" x14ac:dyDescent="0.3">
      <c r="A2910" s="6" t="s">
        <v>4373</v>
      </c>
      <c r="B2910" s="1" t="s">
        <v>12559</v>
      </c>
      <c r="C2910" s="106" t="s">
        <v>6546</v>
      </c>
      <c r="D2910" s="106" t="s">
        <v>6714</v>
      </c>
      <c r="E2910" s="106" t="s">
        <v>6551</v>
      </c>
      <c r="F2910" s="62">
        <v>5327.6313671874996</v>
      </c>
      <c r="G2910" s="62">
        <v>122.79307546158023</v>
      </c>
      <c r="H2910" s="62">
        <v>654196.24050253653</v>
      </c>
      <c r="I2910" s="127">
        <v>8028.3333333333339</v>
      </c>
      <c r="J2910" s="16">
        <v>12804.939987253161</v>
      </c>
      <c r="K2910" s="17">
        <f>gp_need_index[[#This Row],[Normalised weighted population (base year)]]/gp_need_index[[#This Row],[Registered population (base year)]]</f>
        <v>1.5949686511006635</v>
      </c>
      <c r="L2910" s="113">
        <v>8105.4903251455989</v>
      </c>
      <c r="M2910" s="16">
        <v>12921.076100334358</v>
      </c>
      <c r="N2910" s="17">
        <f>gp_need_index[[#This Row],[Normalised weighted population 2025/26]]/gp_need_index[[#This Row],[Registered population 2025/26]]</f>
        <v>1.5941140612122384</v>
      </c>
    </row>
    <row r="2911" spans="1:14" ht="13" x14ac:dyDescent="0.3">
      <c r="A2911" s="6" t="s">
        <v>4569</v>
      </c>
      <c r="B2911" s="1" t="s">
        <v>9407</v>
      </c>
      <c r="C2911" s="106" t="s">
        <v>6546</v>
      </c>
      <c r="D2911" s="106" t="s">
        <v>6714</v>
      </c>
      <c r="E2911" s="106" t="s">
        <v>6548</v>
      </c>
      <c r="F2911" s="62">
        <v>5279.899176897321</v>
      </c>
      <c r="G2911" s="62">
        <v>28.864154647113764</v>
      </c>
      <c r="H2911" s="62">
        <v>152399.82636313295</v>
      </c>
      <c r="I2911" s="127">
        <v>4436.416666666667</v>
      </c>
      <c r="J2911" s="16">
        <v>2983.0049606348252</v>
      </c>
      <c r="K2911" s="17">
        <f>gp_need_index[[#This Row],[Normalised weighted population (base year)]]/gp_need_index[[#This Row],[Registered population (base year)]]</f>
        <v>0.67239062170328723</v>
      </c>
      <c r="L2911" s="113">
        <v>4481.9972947118749</v>
      </c>
      <c r="M2911" s="16">
        <v>3010.0597224513522</v>
      </c>
      <c r="N2911" s="17">
        <f>gp_need_index[[#This Row],[Normalised weighted population 2025/26]]/gp_need_index[[#This Row],[Registered population 2025/26]]</f>
        <v>0.67158891996717585</v>
      </c>
    </row>
    <row r="2912" spans="1:14" ht="13" x14ac:dyDescent="0.3">
      <c r="A2912" s="6" t="s">
        <v>6093</v>
      </c>
      <c r="B2912" s="1" t="s">
        <v>9408</v>
      </c>
      <c r="C2912" s="106" t="s">
        <v>6546</v>
      </c>
      <c r="D2912" s="106" t="s">
        <v>6714</v>
      </c>
      <c r="E2912" s="106" t="s">
        <v>6545</v>
      </c>
      <c r="F2912" s="62">
        <v>5326.398267663043</v>
      </c>
      <c r="G2912" s="62">
        <v>26.575260210401542</v>
      </c>
      <c r="H2912" s="62">
        <v>141550.41994737738</v>
      </c>
      <c r="I2912" s="127">
        <v>3798.25</v>
      </c>
      <c r="J2912" s="16">
        <v>2770.6436087194579</v>
      </c>
      <c r="K2912" s="17">
        <f>gp_need_index[[#This Row],[Normalised weighted population (base year)]]/gp_need_index[[#This Row],[Registered population (base year)]]</f>
        <v>0.72945267128795044</v>
      </c>
      <c r="L2912" s="113">
        <v>3833.4496393356171</v>
      </c>
      <c r="M2912" s="16">
        <v>2795.7723308977929</v>
      </c>
      <c r="N2912" s="17">
        <f>gp_need_index[[#This Row],[Normalised weighted population 2025/26]]/gp_need_index[[#This Row],[Registered population 2025/26]]</f>
        <v>0.72930978464147345</v>
      </c>
    </row>
    <row r="2913" spans="1:14" ht="13" x14ac:dyDescent="0.3">
      <c r="A2913" s="6" t="s">
        <v>4358</v>
      </c>
      <c r="B2913" s="1" t="s">
        <v>9409</v>
      </c>
      <c r="C2913" s="106" t="s">
        <v>6546</v>
      </c>
      <c r="D2913" s="106" t="s">
        <v>6714</v>
      </c>
      <c r="E2913" s="106" t="s">
        <v>6551</v>
      </c>
      <c r="F2913" s="62">
        <v>5347.1249389648438</v>
      </c>
      <c r="G2913" s="62"/>
      <c r="H2913" s="62"/>
      <c r="I2913" s="127">
        <v>877.08333333333326</v>
      </c>
      <c r="J2913" s="16"/>
      <c r="K2913" s="17">
        <f>gp_need_index[[#This Row],[Normalised weighted population (base year)]]/gp_need_index[[#This Row],[Registered population (base year)]]</f>
        <v>0</v>
      </c>
      <c r="L2913" s="113">
        <v>884.77377060974572</v>
      </c>
      <c r="M2913" s="16"/>
      <c r="N2913" s="17">
        <f>gp_need_index[[#This Row],[Normalised weighted population 2025/26]]/gp_need_index[[#This Row],[Registered population 2025/26]]</f>
        <v>0</v>
      </c>
    </row>
    <row r="2914" spans="1:14" ht="13" x14ac:dyDescent="0.3">
      <c r="A2914" s="6" t="s">
        <v>4445</v>
      </c>
      <c r="B2914" s="1" t="s">
        <v>9410</v>
      </c>
      <c r="C2914" s="106" t="s">
        <v>6546</v>
      </c>
      <c r="D2914" s="106" t="s">
        <v>6714</v>
      </c>
      <c r="E2914" s="106" t="s">
        <v>6665</v>
      </c>
      <c r="F2914" s="62">
        <v>5374.2708984375004</v>
      </c>
      <c r="G2914" s="62">
        <v>39.776606558126744</v>
      </c>
      <c r="H2914" s="62">
        <v>213770.25906393878</v>
      </c>
      <c r="I2914" s="127">
        <v>4819.25</v>
      </c>
      <c r="J2914" s="16">
        <v>4184.2419275759867</v>
      </c>
      <c r="K2914" s="17">
        <f>gp_need_index[[#This Row],[Normalised weighted population (base year)]]/gp_need_index[[#This Row],[Registered population (base year)]]</f>
        <v>0.86823508379436354</v>
      </c>
      <c r="L2914" s="113">
        <v>4865.5958124239187</v>
      </c>
      <c r="M2914" s="16">
        <v>4222.1914684675321</v>
      </c>
      <c r="N2914" s="17">
        <f>gp_need_index[[#This Row],[Normalised weighted population 2025/26]]/gp_need_index[[#This Row],[Registered population 2025/26]]</f>
        <v>0.86776453105424334</v>
      </c>
    </row>
    <row r="2915" spans="1:14" ht="13" x14ac:dyDescent="0.3">
      <c r="A2915" s="6" t="s">
        <v>4531</v>
      </c>
      <c r="B2915" s="1" t="s">
        <v>9411</v>
      </c>
      <c r="C2915" s="106" t="s">
        <v>6546</v>
      </c>
      <c r="D2915" s="106" t="s">
        <v>6714</v>
      </c>
      <c r="E2915" s="106" t="s">
        <v>6554</v>
      </c>
      <c r="F2915" s="62">
        <v>5179.4610162550407</v>
      </c>
      <c r="G2915" s="62">
        <v>37.148258381397127</v>
      </c>
      <c r="H2915" s="62">
        <v>192407.95610821599</v>
      </c>
      <c r="I2915" s="127">
        <v>5670.9166666666661</v>
      </c>
      <c r="J2915" s="16">
        <v>3766.10591516567</v>
      </c>
      <c r="K2915" s="17">
        <f>gp_need_index[[#This Row],[Normalised weighted population (base year)]]/gp_need_index[[#This Row],[Registered population (base year)]]</f>
        <v>0.66410884457227737</v>
      </c>
      <c r="L2915" s="113">
        <v>5726.684493377159</v>
      </c>
      <c r="M2915" s="16">
        <v>3800.263115658202</v>
      </c>
      <c r="N2915" s="17">
        <f>gp_need_index[[#This Row],[Normalised weighted population 2025/26]]/gp_need_index[[#This Row],[Registered population 2025/26]]</f>
        <v>0.66360616165482145</v>
      </c>
    </row>
    <row r="2916" spans="1:14" ht="13" x14ac:dyDescent="0.3">
      <c r="A2916" s="6" t="s">
        <v>4274</v>
      </c>
      <c r="B2916" s="1" t="s">
        <v>9412</v>
      </c>
      <c r="C2916" s="106" t="s">
        <v>6546</v>
      </c>
      <c r="D2916" s="106" t="s">
        <v>6714</v>
      </c>
      <c r="E2916" s="106" t="s">
        <v>6556</v>
      </c>
      <c r="F2916" s="62">
        <v>5269.9807599538781</v>
      </c>
      <c r="G2916" s="62">
        <v>164.44969693130196</v>
      </c>
      <c r="H2916" s="62">
        <v>866646.73880820768</v>
      </c>
      <c r="I2916" s="127">
        <v>24134</v>
      </c>
      <c r="J2916" s="16">
        <v>16963.349517360512</v>
      </c>
      <c r="K2916" s="17">
        <f>gp_need_index[[#This Row],[Normalised weighted population (base year)]]/gp_need_index[[#This Row],[Registered population (base year)]]</f>
        <v>0.70288180647056064</v>
      </c>
      <c r="L2916" s="113">
        <v>24364.908703499335</v>
      </c>
      <c r="M2916" s="16">
        <v>17117.200880954966</v>
      </c>
      <c r="N2916" s="17">
        <f>gp_need_index[[#This Row],[Normalised weighted population 2025/26]]/gp_need_index[[#This Row],[Registered population 2025/26]]</f>
        <v>0.70253498953175064</v>
      </c>
    </row>
    <row r="2917" spans="1:14" ht="13" x14ac:dyDescent="0.3">
      <c r="A2917" s="6" t="s">
        <v>6085</v>
      </c>
      <c r="B2917" s="1" t="s">
        <v>9413</v>
      </c>
      <c r="C2917" s="106" t="s">
        <v>6546</v>
      </c>
      <c r="D2917" s="106" t="s">
        <v>6714</v>
      </c>
      <c r="E2917" s="106" t="s">
        <v>6552</v>
      </c>
      <c r="F2917" s="62">
        <v>5195.1751980251738</v>
      </c>
      <c r="G2917" s="62">
        <v>63.111858961910627</v>
      </c>
      <c r="H2917" s="62">
        <v>327877.16438018088</v>
      </c>
      <c r="I2917" s="127">
        <v>7453.416666666667</v>
      </c>
      <c r="J2917" s="16">
        <v>6417.7186494587895</v>
      </c>
      <c r="K2917" s="17">
        <f>gp_need_index[[#This Row],[Normalised weighted population (base year)]]/gp_need_index[[#This Row],[Registered population (base year)]]</f>
        <v>0.86104385900767511</v>
      </c>
      <c r="L2917" s="113">
        <v>7519.9893499476002</v>
      </c>
      <c r="M2917" s="16">
        <v>6475.9250057196386</v>
      </c>
      <c r="N2917" s="17">
        <f>gp_need_index[[#This Row],[Normalised weighted population 2025/26]]/gp_need_index[[#This Row],[Registered population 2025/26]]</f>
        <v>0.86116145972530711</v>
      </c>
    </row>
    <row r="2918" spans="1:14" ht="13" x14ac:dyDescent="0.3">
      <c r="A2918" s="6" t="s">
        <v>4566</v>
      </c>
      <c r="B2918" s="1" t="s">
        <v>9414</v>
      </c>
      <c r="C2918" s="106" t="s">
        <v>6546</v>
      </c>
      <c r="D2918" s="106" t="s">
        <v>6714</v>
      </c>
      <c r="E2918" s="106" t="s">
        <v>6549</v>
      </c>
      <c r="F2918" s="62">
        <v>5272.45849609375</v>
      </c>
      <c r="G2918" s="62">
        <v>64.951271951929812</v>
      </c>
      <c r="H2918" s="62">
        <v>342452.88563504803</v>
      </c>
      <c r="I2918" s="127">
        <v>7088.5833333333339</v>
      </c>
      <c r="J2918" s="16">
        <v>6703.0171950391359</v>
      </c>
      <c r="K2918" s="17">
        <f>gp_need_index[[#This Row],[Normalised weighted population (base year)]]/gp_need_index[[#This Row],[Registered population (base year)]]</f>
        <v>0.94560744789708362</v>
      </c>
      <c r="L2918" s="113">
        <v>7156.099056570537</v>
      </c>
      <c r="M2918" s="16">
        <v>6763.811104555557</v>
      </c>
      <c r="N2918" s="17">
        <f>gp_need_index[[#This Row],[Normalised weighted population 2025/26]]/gp_need_index[[#This Row],[Registered population 2025/26]]</f>
        <v>0.94518131332254385</v>
      </c>
    </row>
    <row r="2919" spans="1:14" ht="13" x14ac:dyDescent="0.3">
      <c r="A2919" s="6" t="s">
        <v>4547</v>
      </c>
      <c r="B2919" s="1" t="s">
        <v>9415</v>
      </c>
      <c r="C2919" s="106" t="s">
        <v>6546</v>
      </c>
      <c r="D2919" s="106" t="s">
        <v>6714</v>
      </c>
      <c r="E2919" s="106" t="s">
        <v>6550</v>
      </c>
      <c r="F2919" s="62">
        <v>5342.3007187954217</v>
      </c>
      <c r="G2919" s="62">
        <v>94.820106500730589</v>
      </c>
      <c r="H2919" s="62">
        <v>506557.52311511146</v>
      </c>
      <c r="I2919" s="127">
        <v>9673.9166666666661</v>
      </c>
      <c r="J2919" s="16">
        <v>9915.1268105697072</v>
      </c>
      <c r="K2919" s="17">
        <f>gp_need_index[[#This Row],[Normalised weighted population (base year)]]/gp_need_index[[#This Row],[Registered population (base year)]]</f>
        <v>1.0249340729524967</v>
      </c>
      <c r="L2919" s="113">
        <v>9754.8490903013117</v>
      </c>
      <c r="M2919" s="16">
        <v>10005.053377162993</v>
      </c>
      <c r="N2919" s="17">
        <f>gp_need_index[[#This Row],[Normalised weighted population 2025/26]]/gp_need_index[[#This Row],[Registered population 2025/26]]</f>
        <v>1.0256492216891848</v>
      </c>
    </row>
    <row r="2920" spans="1:14" ht="13" x14ac:dyDescent="0.3">
      <c r="A2920" s="6" t="s">
        <v>4458</v>
      </c>
      <c r="B2920" s="1" t="s">
        <v>9416</v>
      </c>
      <c r="C2920" s="106" t="s">
        <v>6546</v>
      </c>
      <c r="D2920" s="106" t="s">
        <v>6714</v>
      </c>
      <c r="E2920" s="106" t="s">
        <v>6665</v>
      </c>
      <c r="F2920" s="62">
        <v>5365.6797400033602</v>
      </c>
      <c r="G2920" s="62">
        <v>97.68186382598077</v>
      </c>
      <c r="H2920" s="62">
        <v>524129.59769683215</v>
      </c>
      <c r="I2920" s="127">
        <v>9587.4166666666642</v>
      </c>
      <c r="J2920" s="16">
        <v>10259.074614821264</v>
      </c>
      <c r="K2920" s="17">
        <f>gp_need_index[[#This Row],[Normalised weighted population (base year)]]/gp_need_index[[#This Row],[Registered population (base year)]]</f>
        <v>1.070056196732307</v>
      </c>
      <c r="L2920" s="113">
        <v>9667.9372171544346</v>
      </c>
      <c r="M2920" s="16">
        <v>10352.12066195318</v>
      </c>
      <c r="N2920" s="17">
        <f>gp_need_index[[#This Row],[Normalised weighted population 2025/26]]/gp_need_index[[#This Row],[Registered population 2025/26]]</f>
        <v>1.0707682962178071</v>
      </c>
    </row>
    <row r="2921" spans="1:14" ht="13" x14ac:dyDescent="0.3">
      <c r="A2921" s="6" t="s">
        <v>6076</v>
      </c>
      <c r="B2921" s="1" t="s">
        <v>9417</v>
      </c>
      <c r="C2921" s="106" t="s">
        <v>6546</v>
      </c>
      <c r="D2921" s="106" t="s">
        <v>6714</v>
      </c>
      <c r="E2921" s="106" t="s">
        <v>6547</v>
      </c>
      <c r="F2921" s="62">
        <v>5238.6958759014424</v>
      </c>
      <c r="G2921" s="62">
        <v>72.325348867183919</v>
      </c>
      <c r="H2921" s="62">
        <v>378890.50683364947</v>
      </c>
      <c r="I2921" s="127">
        <v>5632.75</v>
      </c>
      <c r="J2921" s="16">
        <v>7416.2306374886666</v>
      </c>
      <c r="K2921" s="17">
        <f>gp_need_index[[#This Row],[Normalised weighted population (base year)]]/gp_need_index[[#This Row],[Registered population (base year)]]</f>
        <v>1.316626982821653</v>
      </c>
      <c r="L2921" s="113">
        <v>5678.027414963507</v>
      </c>
      <c r="M2921" s="16">
        <v>7483.4931315580652</v>
      </c>
      <c r="N2921" s="17">
        <f>gp_need_index[[#This Row],[Normalised weighted population 2025/26]]/gp_need_index[[#This Row],[Registered population 2025/26]]</f>
        <v>1.3179741104871299</v>
      </c>
    </row>
    <row r="2922" spans="1:14" ht="13" x14ac:dyDescent="0.3">
      <c r="A2922" s="6" t="s">
        <v>6106</v>
      </c>
      <c r="B2922" s="1" t="s">
        <v>9288</v>
      </c>
      <c r="C2922" s="106" t="s">
        <v>6546</v>
      </c>
      <c r="D2922" s="106" t="s">
        <v>6714</v>
      </c>
      <c r="E2922" s="106" t="s">
        <v>6545</v>
      </c>
      <c r="F2922" s="62">
        <v>5112.403564453125</v>
      </c>
      <c r="G2922" s="62">
        <v>39.426382481512235</v>
      </c>
      <c r="H2922" s="62">
        <v>201563.57833197538</v>
      </c>
      <c r="I2922" s="127">
        <v>5015.6666666666661</v>
      </c>
      <c r="J2922" s="16">
        <v>3945.31390485259</v>
      </c>
      <c r="K2922" s="17">
        <f>gp_need_index[[#This Row],[Normalised weighted population (base year)]]/gp_need_index[[#This Row],[Registered population (base year)]]</f>
        <v>0.78659810690222443</v>
      </c>
      <c r="L2922" s="113">
        <v>5066.8147093835823</v>
      </c>
      <c r="M2922" s="16">
        <v>3981.0964561375545</v>
      </c>
      <c r="N2922" s="17">
        <f>gp_need_index[[#This Row],[Normalised weighted population 2025/26]]/gp_need_index[[#This Row],[Registered population 2025/26]]</f>
        <v>0.78571976369388219</v>
      </c>
    </row>
    <row r="2923" spans="1:14" ht="13" x14ac:dyDescent="0.3">
      <c r="A2923" s="6" t="s">
        <v>4433</v>
      </c>
      <c r="B2923" s="1" t="s">
        <v>9418</v>
      </c>
      <c r="C2923" s="106" t="s">
        <v>6546</v>
      </c>
      <c r="D2923" s="106" t="s">
        <v>6714</v>
      </c>
      <c r="E2923" s="106" t="s">
        <v>6665</v>
      </c>
      <c r="F2923" s="62">
        <v>5359.692782315341</v>
      </c>
      <c r="G2923" s="62">
        <v>18.861207200463024</v>
      </c>
      <c r="H2923" s="62">
        <v>101090.2760980758</v>
      </c>
      <c r="I2923" s="127">
        <v>2239.166666666667</v>
      </c>
      <c r="J2923" s="16">
        <v>1978.6951354785328</v>
      </c>
      <c r="K2923" s="17">
        <f>gp_need_index[[#This Row],[Normalised weighted population (base year)]]/gp_need_index[[#This Row],[Registered population (base year)]]</f>
        <v>0.88367479068635624</v>
      </c>
      <c r="L2923" s="113">
        <v>2260.0126198816542</v>
      </c>
      <c r="M2923" s="16">
        <v>1996.6411752284969</v>
      </c>
      <c r="N2923" s="17">
        <f>gp_need_index[[#This Row],[Normalised weighted population 2025/26]]/gp_need_index[[#This Row],[Registered population 2025/26]]</f>
        <v>0.88346461327859804</v>
      </c>
    </row>
    <row r="2924" spans="1:14" ht="13" x14ac:dyDescent="0.3">
      <c r="A2924" s="6" t="s">
        <v>6073</v>
      </c>
      <c r="B2924" s="1" t="s">
        <v>9419</v>
      </c>
      <c r="C2924" s="106" t="s">
        <v>6546</v>
      </c>
      <c r="D2924" s="106" t="s">
        <v>6714</v>
      </c>
      <c r="E2924" s="106" t="s">
        <v>6552</v>
      </c>
      <c r="F2924" s="62">
        <v>5239.892733487216</v>
      </c>
      <c r="G2924" s="62">
        <v>161.97562891956471</v>
      </c>
      <c r="H2924" s="62">
        <v>848734.92097764893</v>
      </c>
      <c r="I2924" s="127">
        <v>15543.583333333332</v>
      </c>
      <c r="J2924" s="16">
        <v>16612.751733113499</v>
      </c>
      <c r="K2924" s="17">
        <f>gp_need_index[[#This Row],[Normalised weighted population (base year)]]/gp_need_index[[#This Row],[Registered population (base year)]]</f>
        <v>1.0687851943050561</v>
      </c>
      <c r="L2924" s="113">
        <v>15668.422352306334</v>
      </c>
      <c r="M2924" s="16">
        <v>16763.423303287767</v>
      </c>
      <c r="N2924" s="17">
        <f>gp_need_index[[#This Row],[Normalised weighted population 2025/26]]/gp_need_index[[#This Row],[Registered population 2025/26]]</f>
        <v>1.069885845962038</v>
      </c>
    </row>
    <row r="2925" spans="1:14" ht="13" x14ac:dyDescent="0.3">
      <c r="A2925" s="6" t="s">
        <v>6063</v>
      </c>
      <c r="B2925" s="1" t="s">
        <v>9420</v>
      </c>
      <c r="C2925" s="106" t="s">
        <v>6546</v>
      </c>
      <c r="D2925" s="106" t="s">
        <v>6714</v>
      </c>
      <c r="E2925" s="106" t="s">
        <v>6545</v>
      </c>
      <c r="F2925" s="62">
        <v>5294.1444010416662</v>
      </c>
      <c r="G2925" s="62">
        <v>0.93899244875135734</v>
      </c>
      <c r="H2925" s="62">
        <v>4971.1616151774024</v>
      </c>
      <c r="I2925" s="127">
        <v>959.91666666666674</v>
      </c>
      <c r="J2925" s="16">
        <v>97.303258882051495</v>
      </c>
      <c r="K2925" s="17">
        <f>gp_need_index[[#This Row],[Normalised weighted population (base year)]]/gp_need_index[[#This Row],[Registered population (base year)]]</f>
        <v>0.10136636049870804</v>
      </c>
      <c r="L2925" s="113">
        <v>970.12043360100984</v>
      </c>
      <c r="M2925" s="16">
        <v>98.185763781562471</v>
      </c>
      <c r="N2925" s="17">
        <f>gp_need_index[[#This Row],[Normalised weighted population 2025/26]]/gp_need_index[[#This Row],[Registered population 2025/26]]</f>
        <v>0.1012098708374843</v>
      </c>
    </row>
    <row r="2926" spans="1:14" ht="13" x14ac:dyDescent="0.3">
      <c r="A2926" s="6" t="s">
        <v>4447</v>
      </c>
      <c r="B2926" s="1" t="s">
        <v>9421</v>
      </c>
      <c r="C2926" s="106" t="s">
        <v>6546</v>
      </c>
      <c r="D2926" s="106" t="s">
        <v>6714</v>
      </c>
      <c r="E2926" s="106" t="s">
        <v>6665</v>
      </c>
      <c r="F2926" s="62">
        <v>5419.0069376627607</v>
      </c>
      <c r="G2926" s="62">
        <v>102.4075694471051</v>
      </c>
      <c r="H2926" s="62">
        <v>554947.32930304355</v>
      </c>
      <c r="I2926" s="127">
        <v>8194.0833333333339</v>
      </c>
      <c r="J2926" s="16">
        <v>10862.286891702701</v>
      </c>
      <c r="K2926" s="17">
        <f>gp_need_index[[#This Row],[Normalised weighted population (base year)]]/gp_need_index[[#This Row],[Registered population (base year)]]</f>
        <v>1.3256256313034038</v>
      </c>
      <c r="L2926" s="113">
        <v>8260.5365078716986</v>
      </c>
      <c r="M2926" s="16">
        <v>10960.803853127822</v>
      </c>
      <c r="N2926" s="17">
        <f>gp_need_index[[#This Row],[Normalised weighted population 2025/26]]/gp_need_index[[#This Row],[Registered population 2025/26]]</f>
        <v>1.3268876473922684</v>
      </c>
    </row>
    <row r="2927" spans="1:14" ht="13" x14ac:dyDescent="0.3">
      <c r="A2927" s="6" t="s">
        <v>4565</v>
      </c>
      <c r="B2927" s="1" t="s">
        <v>9422</v>
      </c>
      <c r="C2927" s="106" t="s">
        <v>6546</v>
      </c>
      <c r="D2927" s="106" t="s">
        <v>6714</v>
      </c>
      <c r="E2927" s="106" t="s">
        <v>6549</v>
      </c>
      <c r="F2927" s="62">
        <v>5364.7355477096689</v>
      </c>
      <c r="G2927" s="62">
        <v>129.02795623654774</v>
      </c>
      <c r="H2927" s="62">
        <v>692200.86347053514</v>
      </c>
      <c r="I2927" s="127">
        <v>11279.25</v>
      </c>
      <c r="J2927" s="16">
        <v>13548.825210392897</v>
      </c>
      <c r="K2927" s="17">
        <f>gp_need_index[[#This Row],[Normalised weighted population (base year)]]/gp_need_index[[#This Row],[Registered population (base year)]]</f>
        <v>1.2012168548789057</v>
      </c>
      <c r="L2927" s="113">
        <v>11372.536000107935</v>
      </c>
      <c r="M2927" s="16">
        <v>13671.708089837699</v>
      </c>
      <c r="N2927" s="17">
        <f>gp_need_index[[#This Row],[Normalised weighted population 2025/26]]/gp_need_index[[#This Row],[Registered population 2025/26]]</f>
        <v>1.202168811750338</v>
      </c>
    </row>
    <row r="2928" spans="1:14" ht="13" x14ac:dyDescent="0.3">
      <c r="A2928" s="6" t="s">
        <v>4466</v>
      </c>
      <c r="B2928" s="1" t="s">
        <v>9423</v>
      </c>
      <c r="C2928" s="106" t="s">
        <v>6546</v>
      </c>
      <c r="D2928" s="106" t="s">
        <v>6714</v>
      </c>
      <c r="E2928" s="106" t="s">
        <v>6665</v>
      </c>
      <c r="F2928" s="62">
        <v>5338.1525530133931</v>
      </c>
      <c r="G2928" s="62">
        <v>16.194713442948796</v>
      </c>
      <c r="H2928" s="62">
        <v>86449.850910797439</v>
      </c>
      <c r="I2928" s="127">
        <v>2165.666666666667</v>
      </c>
      <c r="J2928" s="16">
        <v>1692.1301045224398</v>
      </c>
      <c r="K2928" s="17">
        <f>gp_need_index[[#This Row],[Normalised weighted population (base year)]]/gp_need_index[[#This Row],[Registered population (base year)]]</f>
        <v>0.78134374535436646</v>
      </c>
      <c r="L2928" s="113">
        <v>2188.086022032559</v>
      </c>
      <c r="M2928" s="16">
        <v>1707.4771044586005</v>
      </c>
      <c r="N2928" s="17">
        <f>gp_need_index[[#This Row],[Normalised weighted population 2025/26]]/gp_need_index[[#This Row],[Registered population 2025/26]]</f>
        <v>0.78035190904994178</v>
      </c>
    </row>
    <row r="2929" spans="1:14" ht="13" x14ac:dyDescent="0.3">
      <c r="A2929" s="6" t="s">
        <v>6090</v>
      </c>
      <c r="B2929" s="1" t="s">
        <v>9424</v>
      </c>
      <c r="C2929" s="106" t="s">
        <v>6546</v>
      </c>
      <c r="D2929" s="106" t="s">
        <v>6714</v>
      </c>
      <c r="E2929" s="106" t="s">
        <v>6552</v>
      </c>
      <c r="F2929" s="62">
        <v>5321.4986825619108</v>
      </c>
      <c r="G2929" s="62">
        <v>111.70619942698627</v>
      </c>
      <c r="H2929" s="62">
        <v>594444.39308470557</v>
      </c>
      <c r="I2929" s="127">
        <v>6663.6666666666661</v>
      </c>
      <c r="J2929" s="16">
        <v>11635.384473260772</v>
      </c>
      <c r="K2929" s="17">
        <f>gp_need_index[[#This Row],[Normalised weighted population (base year)]]/gp_need_index[[#This Row],[Registered population (base year)]]</f>
        <v>1.7460934130249772</v>
      </c>
      <c r="L2929" s="113">
        <v>6710.6105343477284</v>
      </c>
      <c r="M2929" s="16">
        <v>11740.91314643495</v>
      </c>
      <c r="N2929" s="17">
        <f>gp_need_index[[#This Row],[Normalised weighted population 2025/26]]/gp_need_index[[#This Row],[Registered population 2025/26]]</f>
        <v>1.7496043148890874</v>
      </c>
    </row>
    <row r="2930" spans="1:14" ht="13" x14ac:dyDescent="0.3">
      <c r="A2930" s="6" t="s">
        <v>4377</v>
      </c>
      <c r="B2930" s="1" t="s">
        <v>9425</v>
      </c>
      <c r="C2930" s="106" t="s">
        <v>6546</v>
      </c>
      <c r="D2930" s="106" t="s">
        <v>6714</v>
      </c>
      <c r="E2930" s="106" t="s">
        <v>6555</v>
      </c>
      <c r="F2930" s="62">
        <v>5471.1752070312496</v>
      </c>
      <c r="G2930" s="62">
        <v>348.67129826724619</v>
      </c>
      <c r="H2930" s="62">
        <v>1907641.7624831551</v>
      </c>
      <c r="I2930" s="127">
        <v>21366.999999999996</v>
      </c>
      <c r="J2930" s="16">
        <v>37339.313150149384</v>
      </c>
      <c r="K2930" s="17">
        <f>gp_need_index[[#This Row],[Normalised weighted population (base year)]]/gp_need_index[[#This Row],[Registered population (base year)]]</f>
        <v>1.747522494975869</v>
      </c>
      <c r="L2930" s="113">
        <v>21536.060709352812</v>
      </c>
      <c r="M2930" s="16">
        <v>37677.967036750706</v>
      </c>
      <c r="N2930" s="17">
        <f>gp_need_index[[#This Row],[Normalised weighted population 2025/26]]/gp_need_index[[#This Row],[Registered population 2025/26]]</f>
        <v>1.7495291987353885</v>
      </c>
    </row>
    <row r="2931" spans="1:14" ht="13" x14ac:dyDescent="0.3">
      <c r="A2931" s="6" t="s">
        <v>4372</v>
      </c>
      <c r="B2931" s="1" t="s">
        <v>9426</v>
      </c>
      <c r="C2931" s="106" t="s">
        <v>6546</v>
      </c>
      <c r="D2931" s="106" t="s">
        <v>6714</v>
      </c>
      <c r="E2931" s="106" t="s">
        <v>6553</v>
      </c>
      <c r="F2931" s="62">
        <v>5514.6413430606617</v>
      </c>
      <c r="G2931" s="62">
        <v>44.62623776865361</v>
      </c>
      <c r="H2931" s="62">
        <v>246097.69578427236</v>
      </c>
      <c r="I2931" s="127">
        <v>3946.9166666666665</v>
      </c>
      <c r="J2931" s="16">
        <v>4817.004486449161</v>
      </c>
      <c r="K2931" s="17">
        <f>gp_need_index[[#This Row],[Normalised weighted population (base year)]]/gp_need_index[[#This Row],[Registered population (base year)]]</f>
        <v>1.2204474766672284</v>
      </c>
      <c r="L2931" s="113">
        <v>3982.2783132500876</v>
      </c>
      <c r="M2931" s="16">
        <v>4860.6929518623365</v>
      </c>
      <c r="N2931" s="17">
        <f>gp_need_index[[#This Row],[Normalised weighted population 2025/26]]/gp_need_index[[#This Row],[Registered population 2025/26]]</f>
        <v>1.2205809261722196</v>
      </c>
    </row>
    <row r="2932" spans="1:14" ht="13" x14ac:dyDescent="0.3">
      <c r="A2932" s="6" t="s">
        <v>4582</v>
      </c>
      <c r="B2932" s="1" t="s">
        <v>9427</v>
      </c>
      <c r="C2932" s="106" t="s">
        <v>6546</v>
      </c>
      <c r="D2932" s="106" t="s">
        <v>6714</v>
      </c>
      <c r="E2932" s="106" t="s">
        <v>6548</v>
      </c>
      <c r="F2932" s="62">
        <v>5277.701349431818</v>
      </c>
      <c r="G2932" s="62">
        <v>64.614744943645704</v>
      </c>
      <c r="H2932" s="62">
        <v>341017.32658227166</v>
      </c>
      <c r="I2932" s="127">
        <v>9136.8333333333321</v>
      </c>
      <c r="J2932" s="16">
        <v>6674.9182143650214</v>
      </c>
      <c r="K2932" s="17">
        <f>gp_need_index[[#This Row],[Normalised weighted population (base year)]]/gp_need_index[[#This Row],[Registered population (base year)]]</f>
        <v>0.73055050594097393</v>
      </c>
      <c r="L2932" s="113">
        <v>9230.5448022412638</v>
      </c>
      <c r="M2932" s="16">
        <v>6735.4572764241102</v>
      </c>
      <c r="N2932" s="17">
        <f>gp_need_index[[#This Row],[Normalised weighted population 2025/26]]/gp_need_index[[#This Row],[Registered population 2025/26]]</f>
        <v>0.72969227935372538</v>
      </c>
    </row>
    <row r="2933" spans="1:14" ht="13" x14ac:dyDescent="0.3">
      <c r="A2933" s="6" t="s">
        <v>4545</v>
      </c>
      <c r="B2933" s="1" t="s">
        <v>9428</v>
      </c>
      <c r="C2933" s="106" t="s">
        <v>6546</v>
      </c>
      <c r="D2933" s="106" t="s">
        <v>6714</v>
      </c>
      <c r="E2933" s="106" t="s">
        <v>6550</v>
      </c>
      <c r="F2933" s="62">
        <v>5282.0938415527344</v>
      </c>
      <c r="G2933" s="62">
        <v>17.95526430010397</v>
      </c>
      <c r="H2933" s="62">
        <v>94841.39098303084</v>
      </c>
      <c r="I2933" s="127">
        <v>2805.9166666666661</v>
      </c>
      <c r="J2933" s="16">
        <v>1856.3822973247647</v>
      </c>
      <c r="K2933" s="17">
        <f>gp_need_index[[#This Row],[Normalised weighted population (base year)]]/gp_need_index[[#This Row],[Registered population (base year)]]</f>
        <v>0.66159566297101902</v>
      </c>
      <c r="L2933" s="113">
        <v>2831.6915028977214</v>
      </c>
      <c r="M2933" s="16">
        <v>1873.2190044564386</v>
      </c>
      <c r="N2933" s="17">
        <f>gp_need_index[[#This Row],[Normalised weighted population 2025/26]]/gp_need_index[[#This Row],[Registered population 2025/26]]</f>
        <v>0.66151944960796027</v>
      </c>
    </row>
    <row r="2934" spans="1:14" ht="13" x14ac:dyDescent="0.3">
      <c r="A2934" s="6" t="s">
        <v>4449</v>
      </c>
      <c r="B2934" s="1" t="s">
        <v>9429</v>
      </c>
      <c r="C2934" s="106" t="s">
        <v>6546</v>
      </c>
      <c r="D2934" s="106" t="s">
        <v>6714</v>
      </c>
      <c r="E2934" s="106" t="s">
        <v>6665</v>
      </c>
      <c r="F2934" s="62">
        <v>5373.6239013671875</v>
      </c>
      <c r="G2934" s="62">
        <v>67.497819303613682</v>
      </c>
      <c r="H2934" s="62">
        <v>362707.89510006201</v>
      </c>
      <c r="I2934" s="127">
        <v>4931.25</v>
      </c>
      <c r="J2934" s="16">
        <v>7099.4795477446669</v>
      </c>
      <c r="K2934" s="17">
        <f>gp_need_index[[#This Row],[Normalised weighted population (base year)]]/gp_need_index[[#This Row],[Registered population (base year)]]</f>
        <v>1.4396916700115927</v>
      </c>
      <c r="L2934" s="113">
        <v>4972.7670781896286</v>
      </c>
      <c r="M2934" s="16">
        <v>7163.8692255092856</v>
      </c>
      <c r="N2934" s="17">
        <f>gp_need_index[[#This Row],[Normalised weighted population 2025/26]]/gp_need_index[[#This Row],[Registered population 2025/26]]</f>
        <v>1.4406203051274509</v>
      </c>
    </row>
    <row r="2935" spans="1:14" ht="13" x14ac:dyDescent="0.3">
      <c r="A2935" s="6" t="s">
        <v>4237</v>
      </c>
      <c r="B2935" s="1" t="s">
        <v>9430</v>
      </c>
      <c r="C2935" s="106" t="s">
        <v>6546</v>
      </c>
      <c r="D2935" s="106" t="s">
        <v>6714</v>
      </c>
      <c r="E2935" s="106" t="s">
        <v>6550</v>
      </c>
      <c r="F2935" s="62">
        <v>5353.3916124131947</v>
      </c>
      <c r="G2935" s="62">
        <v>38.068518996280652</v>
      </c>
      <c r="H2935" s="62">
        <v>203795.69029168121</v>
      </c>
      <c r="I2935" s="127">
        <v>5197.25</v>
      </c>
      <c r="J2935" s="16">
        <v>3989.0042502249621</v>
      </c>
      <c r="K2935" s="17">
        <f>gp_need_index[[#This Row],[Normalised weighted population (base year)]]/gp_need_index[[#This Row],[Registered population (base year)]]</f>
        <v>0.76752210307854385</v>
      </c>
      <c r="L2935" s="113">
        <v>5242.6983699209077</v>
      </c>
      <c r="M2935" s="16">
        <v>4025.183056931332</v>
      </c>
      <c r="N2935" s="17">
        <f>gp_need_index[[#This Row],[Normalised weighted population 2025/26]]/gp_need_index[[#This Row],[Registered population 2025/26]]</f>
        <v>0.76776933802355229</v>
      </c>
    </row>
    <row r="2936" spans="1:14" ht="13" x14ac:dyDescent="0.3">
      <c r="A2936" s="6" t="s">
        <v>4525</v>
      </c>
      <c r="B2936" s="1" t="s">
        <v>9431</v>
      </c>
      <c r="C2936" s="106" t="s">
        <v>6546</v>
      </c>
      <c r="D2936" s="106" t="s">
        <v>6714</v>
      </c>
      <c r="E2936" s="106" t="s">
        <v>6550</v>
      </c>
      <c r="F2936" s="62">
        <v>5344.7678710937498</v>
      </c>
      <c r="G2936" s="62">
        <v>29.163402119666621</v>
      </c>
      <c r="H2936" s="62">
        <v>155871.61466098152</v>
      </c>
      <c r="I2936" s="127">
        <v>5399.25</v>
      </c>
      <c r="J2936" s="16">
        <v>3050.960167421475</v>
      </c>
      <c r="K2936" s="17">
        <f>gp_need_index[[#This Row],[Normalised weighted population (base year)]]/gp_need_index[[#This Row],[Registered population (base year)]]</f>
        <v>0.56507110569458263</v>
      </c>
      <c r="L2936" s="113">
        <v>5455.4467069397579</v>
      </c>
      <c r="M2936" s="16">
        <v>3078.6312580601352</v>
      </c>
      <c r="N2936" s="17">
        <f>gp_need_index[[#This Row],[Normalised weighted population 2025/26]]/gp_need_index[[#This Row],[Registered population 2025/26]]</f>
        <v>0.56432248786224481</v>
      </c>
    </row>
    <row r="2937" spans="1:14" ht="13" x14ac:dyDescent="0.3">
      <c r="A2937" s="6" t="s">
        <v>4574</v>
      </c>
      <c r="B2937" s="1" t="s">
        <v>9432</v>
      </c>
      <c r="C2937" s="106" t="s">
        <v>6546</v>
      </c>
      <c r="D2937" s="106" t="s">
        <v>6714</v>
      </c>
      <c r="E2937" s="106" t="s">
        <v>6548</v>
      </c>
      <c r="F2937" s="62">
        <v>5342.647619113116</v>
      </c>
      <c r="G2937" s="62">
        <v>85.607273901673111</v>
      </c>
      <c r="H2937" s="62">
        <v>457369.49808953825</v>
      </c>
      <c r="I2937" s="127">
        <v>12957.416666666666</v>
      </c>
      <c r="J2937" s="16">
        <v>8952.3427565675975</v>
      </c>
      <c r="K2937" s="17">
        <f>gp_need_index[[#This Row],[Normalised weighted population (base year)]]/gp_need_index[[#This Row],[Registered population (base year)]]</f>
        <v>0.69090490696326545</v>
      </c>
      <c r="L2937" s="113">
        <v>13100.072419462256</v>
      </c>
      <c r="M2937" s="16">
        <v>9033.5372246208135</v>
      </c>
      <c r="N2937" s="17">
        <f>gp_need_index[[#This Row],[Normalised weighted population 2025/26]]/gp_need_index[[#This Row],[Registered population 2025/26]]</f>
        <v>0.68957918211200475</v>
      </c>
    </row>
    <row r="2938" spans="1:14" ht="13" x14ac:dyDescent="0.3">
      <c r="A2938" s="6" t="s">
        <v>4460</v>
      </c>
      <c r="B2938" s="1" t="s">
        <v>9433</v>
      </c>
      <c r="C2938" s="106" t="s">
        <v>6546</v>
      </c>
      <c r="D2938" s="106" t="s">
        <v>6714</v>
      </c>
      <c r="E2938" s="106" t="s">
        <v>6665</v>
      </c>
      <c r="F2938" s="62">
        <v>5249.1539950284086</v>
      </c>
      <c r="G2938" s="62">
        <v>76.457721227769568</v>
      </c>
      <c r="H2938" s="62">
        <v>401338.35283351497</v>
      </c>
      <c r="I2938" s="127">
        <v>6984.4166666666679</v>
      </c>
      <c r="J2938" s="16">
        <v>7855.6145762446768</v>
      </c>
      <c r="K2938" s="17">
        <f>gp_need_index[[#This Row],[Normalised weighted population (base year)]]/gp_need_index[[#This Row],[Registered population (base year)]]</f>
        <v>1.1247345270415818</v>
      </c>
      <c r="L2938" s="113">
        <v>7042.9661270121851</v>
      </c>
      <c r="M2938" s="16">
        <v>7926.8621216183556</v>
      </c>
      <c r="N2938" s="17">
        <f>gp_need_index[[#This Row],[Normalised weighted population 2025/26]]/gp_need_index[[#This Row],[Registered population 2025/26]]</f>
        <v>1.125500531830776</v>
      </c>
    </row>
    <row r="2939" spans="1:14" ht="13" x14ac:dyDescent="0.3">
      <c r="A2939" s="6" t="s">
        <v>6092</v>
      </c>
      <c r="B2939" s="1" t="s">
        <v>9434</v>
      </c>
      <c r="C2939" s="106" t="s">
        <v>6546</v>
      </c>
      <c r="D2939" s="106" t="s">
        <v>6714</v>
      </c>
      <c r="E2939" s="106" t="s">
        <v>6552</v>
      </c>
      <c r="F2939" s="62">
        <v>5306.7498953683034</v>
      </c>
      <c r="G2939" s="62">
        <v>65.134026375829706</v>
      </c>
      <c r="H2939" s="62">
        <v>345649.98765485059</v>
      </c>
      <c r="I2939" s="127">
        <v>6925.333333333333</v>
      </c>
      <c r="J2939" s="16">
        <v>6765.5958174189427</v>
      </c>
      <c r="K2939" s="17">
        <f>gp_need_index[[#This Row],[Normalised weighted population (base year)]]/gp_need_index[[#This Row],[Registered population (base year)]]</f>
        <v>0.97693432095960864</v>
      </c>
      <c r="L2939" s="113">
        <v>6984.3332636870909</v>
      </c>
      <c r="M2939" s="16">
        <v>6826.957292107274</v>
      </c>
      <c r="N2939" s="17">
        <f>gp_need_index[[#This Row],[Normalised weighted population 2025/26]]/gp_need_index[[#This Row],[Registered population 2025/26]]</f>
        <v>0.97746728776559888</v>
      </c>
    </row>
    <row r="2940" spans="1:14" ht="13" x14ac:dyDescent="0.3">
      <c r="A2940" s="6" t="s">
        <v>4561</v>
      </c>
      <c r="B2940" s="1" t="s">
        <v>9435</v>
      </c>
      <c r="C2940" s="106" t="s">
        <v>6546</v>
      </c>
      <c r="D2940" s="106" t="s">
        <v>6714</v>
      </c>
      <c r="E2940" s="106" t="s">
        <v>6549</v>
      </c>
      <c r="F2940" s="62">
        <v>5267.2878173828121</v>
      </c>
      <c r="G2940" s="62">
        <v>73.141220346928051</v>
      </c>
      <c r="H2940" s="62">
        <v>385255.858881886</v>
      </c>
      <c r="I2940" s="127">
        <v>6855.25</v>
      </c>
      <c r="J2940" s="16">
        <v>7540.8231464777054</v>
      </c>
      <c r="K2940" s="17">
        <f>gp_need_index[[#This Row],[Normalised weighted population (base year)]]/gp_need_index[[#This Row],[Registered population (base year)]]</f>
        <v>1.1000070233000554</v>
      </c>
      <c r="L2940" s="113">
        <v>6915.7179978290733</v>
      </c>
      <c r="M2940" s="16">
        <v>7609.2156489444433</v>
      </c>
      <c r="N2940" s="17">
        <f>gp_need_index[[#This Row],[Normalised weighted population 2025/26]]/gp_need_index[[#This Row],[Registered population 2025/26]]</f>
        <v>1.1002784745319383</v>
      </c>
    </row>
    <row r="2941" spans="1:14" ht="13" x14ac:dyDescent="0.3">
      <c r="A2941" s="6" t="s">
        <v>4527</v>
      </c>
      <c r="B2941" s="1" t="s">
        <v>9436</v>
      </c>
      <c r="C2941" s="106" t="s">
        <v>6546</v>
      </c>
      <c r="D2941" s="106" t="s">
        <v>6714</v>
      </c>
      <c r="E2941" s="106" t="s">
        <v>6550</v>
      </c>
      <c r="F2941" s="62">
        <v>5433.7420864762935</v>
      </c>
      <c r="G2941" s="62">
        <v>31.278383864560475</v>
      </c>
      <c r="H2941" s="62">
        <v>169958.67080182326</v>
      </c>
      <c r="I2941" s="127">
        <v>4655.5</v>
      </c>
      <c r="J2941" s="16">
        <v>3326.6938040776236</v>
      </c>
      <c r="K2941" s="17">
        <f>gp_need_index[[#This Row],[Normalised weighted population (base year)]]/gp_need_index[[#This Row],[Registered population (base year)]]</f>
        <v>0.71457282871391337</v>
      </c>
      <c r="L2941" s="113">
        <v>4701.4398581604382</v>
      </c>
      <c r="M2941" s="16">
        <v>3356.8656977531482</v>
      </c>
      <c r="N2941" s="17">
        <f>gp_need_index[[#This Row],[Normalised weighted population 2025/26]]/gp_need_index[[#This Row],[Registered population 2025/26]]</f>
        <v>0.71400800585091606</v>
      </c>
    </row>
    <row r="2942" spans="1:14" ht="13" x14ac:dyDescent="0.3">
      <c r="A2942" s="6" t="s">
        <v>4567</v>
      </c>
      <c r="B2942" s="1" t="s">
        <v>12560</v>
      </c>
      <c r="C2942" s="106" t="s">
        <v>6546</v>
      </c>
      <c r="D2942" s="106" t="s">
        <v>6714</v>
      </c>
      <c r="E2942" s="106" t="s">
        <v>6549</v>
      </c>
      <c r="F2942" s="62">
        <v>5274.4159598214283</v>
      </c>
      <c r="G2942" s="62">
        <v>101.45197855962519</v>
      </c>
      <c r="H2942" s="62">
        <v>535099.93487034843</v>
      </c>
      <c r="I2942" s="127">
        <v>9123.6666666666661</v>
      </c>
      <c r="J2942" s="16">
        <v>10473.803010445945</v>
      </c>
      <c r="K2942" s="17">
        <f>gp_need_index[[#This Row],[Normalised weighted population (base year)]]/gp_need_index[[#This Row],[Registered population (base year)]]</f>
        <v>1.1479817701705395</v>
      </c>
      <c r="L2942" s="113">
        <v>9203.8643952847542</v>
      </c>
      <c r="M2942" s="16">
        <v>10568.796565435052</v>
      </c>
      <c r="N2942" s="17">
        <f>gp_need_index[[#This Row],[Normalised weighted population 2025/26]]/gp_need_index[[#This Row],[Registered population 2025/26]]</f>
        <v>1.1482999000777943</v>
      </c>
    </row>
    <row r="2943" spans="1:14" ht="13" x14ac:dyDescent="0.3">
      <c r="A2943" s="6" t="s">
        <v>6107</v>
      </c>
      <c r="B2943" s="1" t="s">
        <v>9437</v>
      </c>
      <c r="C2943" s="106" t="s">
        <v>6546</v>
      </c>
      <c r="D2943" s="106" t="s">
        <v>6714</v>
      </c>
      <c r="E2943" s="106" t="s">
        <v>6552</v>
      </c>
      <c r="F2943" s="62">
        <v>5312.483723958333</v>
      </c>
      <c r="G2943" s="62">
        <v>33.99823868155935</v>
      </c>
      <c r="H2943" s="62">
        <v>180615.08963903468</v>
      </c>
      <c r="I2943" s="127">
        <v>3418.4166666666661</v>
      </c>
      <c r="J2943" s="16">
        <v>3535.2777048116068</v>
      </c>
      <c r="K2943" s="17">
        <f>gp_need_index[[#This Row],[Normalised weighted population (base year)]]/gp_need_index[[#This Row],[Registered population (base year)]]</f>
        <v>1.0341857209170739</v>
      </c>
      <c r="L2943" s="113">
        <v>3448.1179316204725</v>
      </c>
      <c r="M2943" s="16">
        <v>3567.3413780274241</v>
      </c>
      <c r="N2943" s="17">
        <f>gp_need_index[[#This Row],[Normalised weighted population 2025/26]]/gp_need_index[[#This Row],[Registered population 2025/26]]</f>
        <v>1.0345763830504839</v>
      </c>
    </row>
    <row r="2944" spans="1:14" ht="13" x14ac:dyDescent="0.3">
      <c r="A2944" s="6" t="s">
        <v>4562</v>
      </c>
      <c r="B2944" s="1" t="s">
        <v>9438</v>
      </c>
      <c r="C2944" s="106" t="s">
        <v>6546</v>
      </c>
      <c r="D2944" s="106" t="s">
        <v>6714</v>
      </c>
      <c r="E2944" s="106" t="s">
        <v>6549</v>
      </c>
      <c r="F2944" s="62">
        <v>5276.231242487981</v>
      </c>
      <c r="G2944" s="62">
        <v>177.41719841866677</v>
      </c>
      <c r="H2944" s="62">
        <v>936094.16525125888</v>
      </c>
      <c r="I2944" s="127">
        <v>16983.166666666664</v>
      </c>
      <c r="J2944" s="16">
        <v>18322.681890150267</v>
      </c>
      <c r="K2944" s="17">
        <f>gp_need_index[[#This Row],[Normalised weighted population (base year)]]/gp_need_index[[#This Row],[Registered population (base year)]]</f>
        <v>1.0788731129932738</v>
      </c>
      <c r="L2944" s="113">
        <v>17131.201202744669</v>
      </c>
      <c r="M2944" s="16">
        <v>18488.861900213848</v>
      </c>
      <c r="N2944" s="17">
        <f>gp_need_index[[#This Row],[Normalised weighted population 2025/26]]/gp_need_index[[#This Row],[Registered population 2025/26]]</f>
        <v>1.0792507589748968</v>
      </c>
    </row>
    <row r="2945" spans="1:14" ht="13" x14ac:dyDescent="0.3">
      <c r="A2945" s="6" t="s">
        <v>4548</v>
      </c>
      <c r="B2945" s="1" t="s">
        <v>7103</v>
      </c>
      <c r="C2945" s="106" t="s">
        <v>6546</v>
      </c>
      <c r="D2945" s="106" t="s">
        <v>6714</v>
      </c>
      <c r="E2945" s="106" t="s">
        <v>6554</v>
      </c>
      <c r="F2945" s="62">
        <v>5359.2781494140627</v>
      </c>
      <c r="G2945" s="62">
        <v>17.235917948795105</v>
      </c>
      <c r="H2945" s="62">
        <v>92372.078448071261</v>
      </c>
      <c r="I2945" s="127">
        <v>2416.4166666666665</v>
      </c>
      <c r="J2945" s="16">
        <v>1808.0490956609333</v>
      </c>
      <c r="K2945" s="17">
        <f>gp_need_index[[#This Row],[Normalised weighted population (base year)]]/gp_need_index[[#This Row],[Registered population (base year)]]</f>
        <v>0.74823565016833471</v>
      </c>
      <c r="L2945" s="113">
        <v>2441.8581325914161</v>
      </c>
      <c r="M2945" s="16">
        <v>1824.4474383660972</v>
      </c>
      <c r="N2945" s="17">
        <f>gp_need_index[[#This Row],[Normalised weighted population 2025/26]]/gp_need_index[[#This Row],[Registered population 2025/26]]</f>
        <v>0.747155378936739</v>
      </c>
    </row>
    <row r="2946" spans="1:14" ht="13" x14ac:dyDescent="0.3">
      <c r="A2946" s="6" t="s">
        <v>4462</v>
      </c>
      <c r="B2946" s="1" t="s">
        <v>9439</v>
      </c>
      <c r="C2946" s="106" t="s">
        <v>6546</v>
      </c>
      <c r="D2946" s="106" t="s">
        <v>6714</v>
      </c>
      <c r="E2946" s="106" t="s">
        <v>6665</v>
      </c>
      <c r="F2946" s="62">
        <v>5433.6462554931641</v>
      </c>
      <c r="G2946" s="62">
        <v>111.86168872140153</v>
      </c>
      <c r="H2946" s="62">
        <v>607816.8460541853</v>
      </c>
      <c r="I2946" s="127">
        <v>10207.666666666668</v>
      </c>
      <c r="J2946" s="16">
        <v>11897.130792110014</v>
      </c>
      <c r="K2946" s="17">
        <f>gp_need_index[[#This Row],[Normalised weighted population (base year)]]/gp_need_index[[#This Row],[Registered population (base year)]]</f>
        <v>1.1655093353469628</v>
      </c>
      <c r="L2946" s="113">
        <v>10291.369894277628</v>
      </c>
      <c r="M2946" s="16">
        <v>12005.033408474457</v>
      </c>
      <c r="N2946" s="17">
        <f>gp_need_index[[#This Row],[Normalised weighted population 2025/26]]/gp_need_index[[#This Row],[Registered population 2025/26]]</f>
        <v>1.1665146167906848</v>
      </c>
    </row>
    <row r="2947" spans="1:14" ht="13" x14ac:dyDescent="0.3">
      <c r="A2947" s="6" t="s">
        <v>4564</v>
      </c>
      <c r="B2947" s="1" t="s">
        <v>12561</v>
      </c>
      <c r="C2947" s="106" t="s">
        <v>6546</v>
      </c>
      <c r="D2947" s="106" t="s">
        <v>6714</v>
      </c>
      <c r="E2947" s="106" t="s">
        <v>6549</v>
      </c>
      <c r="F2947" s="62">
        <v>5359.7390567555149</v>
      </c>
      <c r="G2947" s="62">
        <v>43.662846043640009</v>
      </c>
      <c r="H2947" s="62">
        <v>234021.46126920037</v>
      </c>
      <c r="I2947" s="127">
        <v>3758.916666666667</v>
      </c>
      <c r="J2947" s="16">
        <v>4580.6297587088957</v>
      </c>
      <c r="K2947" s="17">
        <f>gp_need_index[[#This Row],[Normalised weighted population (base year)]]/gp_need_index[[#This Row],[Registered population (base year)]]</f>
        <v>1.2186037001908072</v>
      </c>
      <c r="L2947" s="113">
        <v>3792.1413840009823</v>
      </c>
      <c r="M2947" s="16">
        <v>4622.1743919652854</v>
      </c>
      <c r="N2947" s="17">
        <f>gp_need_index[[#This Row],[Normalised weighted population 2025/26]]/gp_need_index[[#This Row],[Registered population 2025/26]]</f>
        <v>1.2188824001832332</v>
      </c>
    </row>
    <row r="2948" spans="1:14" ht="13" x14ac:dyDescent="0.3">
      <c r="A2948" s="6" t="s">
        <v>4526</v>
      </c>
      <c r="B2948" s="1" t="s">
        <v>9440</v>
      </c>
      <c r="C2948" s="106" t="s">
        <v>6546</v>
      </c>
      <c r="D2948" s="106" t="s">
        <v>6714</v>
      </c>
      <c r="E2948" s="106" t="s">
        <v>6554</v>
      </c>
      <c r="F2948" s="62">
        <v>5358.002900094697</v>
      </c>
      <c r="G2948" s="62">
        <v>96.011954116311315</v>
      </c>
      <c r="H2948" s="62">
        <v>514432.32859895501</v>
      </c>
      <c r="I2948" s="127">
        <v>10547.583333333332</v>
      </c>
      <c r="J2948" s="16">
        <v>10069.264675309574</v>
      </c>
      <c r="K2948" s="17">
        <f>gp_need_index[[#This Row],[Normalised weighted population (base year)]]/gp_need_index[[#This Row],[Registered population (base year)]]</f>
        <v>0.95465135065469109</v>
      </c>
      <c r="L2948" s="113">
        <v>10645.673074018427</v>
      </c>
      <c r="M2948" s="16">
        <v>10160.589215849424</v>
      </c>
      <c r="N2948" s="17">
        <f>gp_need_index[[#This Row],[Normalised weighted population 2025/26]]/gp_need_index[[#This Row],[Registered population 2025/26]]</f>
        <v>0.95443370702854979</v>
      </c>
    </row>
    <row r="2949" spans="1:14" ht="13" x14ac:dyDescent="0.3">
      <c r="A2949" s="6" t="s">
        <v>4568</v>
      </c>
      <c r="B2949" s="1" t="s">
        <v>9441</v>
      </c>
      <c r="C2949" s="106" t="s">
        <v>6546</v>
      </c>
      <c r="D2949" s="106" t="s">
        <v>6714</v>
      </c>
      <c r="E2949" s="106" t="s">
        <v>6549</v>
      </c>
      <c r="F2949" s="62">
        <v>5313.4136149088545</v>
      </c>
      <c r="G2949" s="62">
        <v>101.25204398675598</v>
      </c>
      <c r="H2949" s="62">
        <v>537993.98905657942</v>
      </c>
      <c r="I2949" s="127">
        <v>8105.75</v>
      </c>
      <c r="J2949" s="16">
        <v>10530.449912216704</v>
      </c>
      <c r="K2949" s="17">
        <f>gp_need_index[[#This Row],[Normalised weighted population (base year)]]/gp_need_index[[#This Row],[Registered population (base year)]]</f>
        <v>1.2991333204474236</v>
      </c>
      <c r="L2949" s="113">
        <v>8167.9010235702835</v>
      </c>
      <c r="M2949" s="16">
        <v>10625.957233845584</v>
      </c>
      <c r="N2949" s="17">
        <f>gp_need_index[[#This Row],[Normalised weighted population 2025/26]]/gp_need_index[[#This Row],[Registered population 2025/26]]</f>
        <v>1.3009409887781496</v>
      </c>
    </row>
    <row r="2950" spans="1:14" ht="13" x14ac:dyDescent="0.3">
      <c r="A2950" s="6" t="s">
        <v>4463</v>
      </c>
      <c r="B2950" s="1" t="s">
        <v>9442</v>
      </c>
      <c r="C2950" s="106" t="s">
        <v>6546</v>
      </c>
      <c r="D2950" s="106" t="s">
        <v>6714</v>
      </c>
      <c r="E2950" s="106" t="s">
        <v>6665</v>
      </c>
      <c r="F2950" s="62">
        <v>5282.8206340510669</v>
      </c>
      <c r="G2950" s="62">
        <v>53.252110140182083</v>
      </c>
      <c r="H2950" s="62">
        <v>281321.34625531395</v>
      </c>
      <c r="I2950" s="127">
        <v>4259.3333333333339</v>
      </c>
      <c r="J2950" s="16">
        <v>5506.4562174270013</v>
      </c>
      <c r="K2950" s="17">
        <f>gp_need_index[[#This Row],[Normalised weighted population (base year)]]/gp_need_index[[#This Row],[Registered population (base year)]]</f>
        <v>1.2927976719581313</v>
      </c>
      <c r="L2950" s="113">
        <v>4294.3917772917648</v>
      </c>
      <c r="M2950" s="16">
        <v>5556.3977573780166</v>
      </c>
      <c r="N2950" s="17">
        <f>gp_need_index[[#This Row],[Normalised weighted population 2025/26]]/gp_need_index[[#This Row],[Registered population 2025/26]]</f>
        <v>1.2938730431535357</v>
      </c>
    </row>
    <row r="2951" spans="1:14" ht="13" x14ac:dyDescent="0.3">
      <c r="A2951" s="6" t="s">
        <v>4464</v>
      </c>
      <c r="B2951" s="1" t="s">
        <v>9443</v>
      </c>
      <c r="C2951" s="106" t="s">
        <v>6546</v>
      </c>
      <c r="D2951" s="106" t="s">
        <v>6714</v>
      </c>
      <c r="E2951" s="106" t="s">
        <v>6665</v>
      </c>
      <c r="F2951" s="62">
        <v>5319.1527792440875</v>
      </c>
      <c r="G2951" s="62">
        <v>42.916781921995337</v>
      </c>
      <c r="H2951" s="62">
        <v>228280.91983659391</v>
      </c>
      <c r="I2951" s="127">
        <v>4405.166666666667</v>
      </c>
      <c r="J2951" s="16">
        <v>4468.2670088367786</v>
      </c>
      <c r="K2951" s="17">
        <f>gp_need_index[[#This Row],[Normalised weighted population (base year)]]/gp_need_index[[#This Row],[Registered population (base year)]]</f>
        <v>1.0143241668124805</v>
      </c>
      <c r="L2951" s="113">
        <v>4442.1378558940214</v>
      </c>
      <c r="M2951" s="16">
        <v>4508.7925531292021</v>
      </c>
      <c r="N2951" s="17">
        <f>gp_need_index[[#This Row],[Normalised weighted population 2025/26]]/gp_need_index[[#This Row],[Registered population 2025/26]]</f>
        <v>1.0150050942581037</v>
      </c>
    </row>
    <row r="2952" spans="1:14" ht="13" x14ac:dyDescent="0.3">
      <c r="A2952" s="6" t="s">
        <v>4456</v>
      </c>
      <c r="B2952" s="1" t="s">
        <v>9444</v>
      </c>
      <c r="C2952" s="106" t="s">
        <v>6546</v>
      </c>
      <c r="D2952" s="106" t="s">
        <v>6714</v>
      </c>
      <c r="E2952" s="106" t="s">
        <v>6665</v>
      </c>
      <c r="F2952" s="62">
        <v>5369.282581676136</v>
      </c>
      <c r="G2952" s="62">
        <v>180.30873698282949</v>
      </c>
      <c r="H2952" s="62">
        <v>968128.56080593006</v>
      </c>
      <c r="I2952" s="127">
        <v>16562.25</v>
      </c>
      <c r="J2952" s="16">
        <v>18949.708594385665</v>
      </c>
      <c r="K2952" s="17">
        <f>gp_need_index[[#This Row],[Normalised weighted population (base year)]]/gp_need_index[[#This Row],[Registered population (base year)]]</f>
        <v>1.1441506192930107</v>
      </c>
      <c r="L2952" s="113">
        <v>16703.835357271681</v>
      </c>
      <c r="M2952" s="16">
        <v>19121.575506871319</v>
      </c>
      <c r="N2952" s="17">
        <f>gp_need_index[[#This Row],[Normalised weighted population 2025/26]]/gp_need_index[[#This Row],[Registered population 2025/26]]</f>
        <v>1.1447416175918619</v>
      </c>
    </row>
    <row r="2953" spans="1:14" ht="13" x14ac:dyDescent="0.3">
      <c r="A2953" s="6" t="s">
        <v>4455</v>
      </c>
      <c r="B2953" s="1" t="s">
        <v>9445</v>
      </c>
      <c r="C2953" s="106" t="s">
        <v>6546</v>
      </c>
      <c r="D2953" s="106" t="s">
        <v>6714</v>
      </c>
      <c r="E2953" s="106" t="s">
        <v>6665</v>
      </c>
      <c r="F2953" s="62">
        <v>5447.1383846507351</v>
      </c>
      <c r="G2953" s="62">
        <v>24.431366674813223</v>
      </c>
      <c r="H2953" s="62">
        <v>133081.0352038519</v>
      </c>
      <c r="I2953" s="127">
        <v>3423.5833333333339</v>
      </c>
      <c r="J2953" s="16">
        <v>2604.867719688832</v>
      </c>
      <c r="K2953" s="17">
        <f>gp_need_index[[#This Row],[Normalised weighted population (base year)]]/gp_need_index[[#This Row],[Registered population (base year)]]</f>
        <v>0.76086003057873031</v>
      </c>
      <c r="L2953" s="113">
        <v>3457.8833375712165</v>
      </c>
      <c r="M2953" s="16">
        <v>2628.4929153052494</v>
      </c>
      <c r="N2953" s="17">
        <f>gp_need_index[[#This Row],[Normalised weighted population 2025/26]]/gp_need_index[[#This Row],[Registered population 2025/26]]</f>
        <v>0.76014505369388119</v>
      </c>
    </row>
    <row r="2954" spans="1:14" ht="13" x14ac:dyDescent="0.3">
      <c r="A2954" s="6" t="s">
        <v>4538</v>
      </c>
      <c r="B2954" s="1" t="s">
        <v>9446</v>
      </c>
      <c r="C2954" s="106" t="s">
        <v>6546</v>
      </c>
      <c r="D2954" s="106" t="s">
        <v>6714</v>
      </c>
      <c r="E2954" s="106" t="s">
        <v>6554</v>
      </c>
      <c r="F2954" s="62">
        <v>5296.8656214272105</v>
      </c>
      <c r="G2954" s="62">
        <v>103.20072605459291</v>
      </c>
      <c r="H2954" s="62">
        <v>546640.37794490054</v>
      </c>
      <c r="I2954" s="127">
        <v>9750.3333333333321</v>
      </c>
      <c r="J2954" s="16">
        <v>10699.690399958356</v>
      </c>
      <c r="K2954" s="17">
        <f>gp_need_index[[#This Row],[Normalised weighted population (base year)]]/gp_need_index[[#This Row],[Registered population (base year)]]</f>
        <v>1.0973666267777193</v>
      </c>
      <c r="L2954" s="113">
        <v>9839.9658238137963</v>
      </c>
      <c r="M2954" s="16">
        <v>10796.732670789797</v>
      </c>
      <c r="N2954" s="17">
        <f>gp_need_index[[#This Row],[Normalised weighted population 2025/26]]/gp_need_index[[#This Row],[Registered population 2025/26]]</f>
        <v>1.0972327408557172</v>
      </c>
    </row>
    <row r="2955" spans="1:14" ht="13" x14ac:dyDescent="0.3">
      <c r="A2955" s="6" t="s">
        <v>4233</v>
      </c>
      <c r="B2955" s="1" t="s">
        <v>9447</v>
      </c>
      <c r="C2955" s="106" t="s">
        <v>6546</v>
      </c>
      <c r="D2955" s="106" t="s">
        <v>6714</v>
      </c>
      <c r="E2955" s="106" t="s">
        <v>6557</v>
      </c>
      <c r="F2955" s="62">
        <v>5264.2062874196845</v>
      </c>
      <c r="G2955" s="62">
        <v>133.11208085376092</v>
      </c>
      <c r="H2955" s="62">
        <v>700729.4529618856</v>
      </c>
      <c r="I2955" s="127">
        <v>12470.583333333336</v>
      </c>
      <c r="J2955" s="16">
        <v>13715.759946258651</v>
      </c>
      <c r="K2955" s="17">
        <f>gp_need_index[[#This Row],[Normalised weighted population (base year)]]/gp_need_index[[#This Row],[Registered population (base year)]]</f>
        <v>1.0998491072664589</v>
      </c>
      <c r="L2955" s="113">
        <v>12571.672039160227</v>
      </c>
      <c r="M2955" s="16">
        <v>13840.156862581485</v>
      </c>
      <c r="N2955" s="17">
        <f>gp_need_index[[#This Row],[Normalised weighted population 2025/26]]/gp_need_index[[#This Row],[Registered population 2025/26]]</f>
        <v>1.1009002477530421</v>
      </c>
    </row>
    <row r="2956" spans="1:14" ht="13" x14ac:dyDescent="0.3">
      <c r="A2956" s="6" t="s">
        <v>6083</v>
      </c>
      <c r="B2956" s="1" t="s">
        <v>9448</v>
      </c>
      <c r="C2956" s="106" t="s">
        <v>6546</v>
      </c>
      <c r="D2956" s="106" t="s">
        <v>6714</v>
      </c>
      <c r="E2956" s="106" t="s">
        <v>6545</v>
      </c>
      <c r="F2956" s="62">
        <v>5180.1164008246524</v>
      </c>
      <c r="G2956" s="62">
        <v>27.712917542435576</v>
      </c>
      <c r="H2956" s="62">
        <v>143556.13867627174</v>
      </c>
      <c r="I2956" s="127">
        <v>4098.75</v>
      </c>
      <c r="J2956" s="16">
        <v>2809.9026358503274</v>
      </c>
      <c r="K2956" s="17">
        <f>gp_need_index[[#This Row],[Normalised weighted population (base year)]]/gp_need_index[[#This Row],[Registered population (base year)]]</f>
        <v>0.68555111579147976</v>
      </c>
      <c r="L2956" s="113">
        <v>4133.9443804619868</v>
      </c>
      <c r="M2956" s="16">
        <v>2835.3874230175552</v>
      </c>
      <c r="N2956" s="17">
        <f>gp_need_index[[#This Row],[Normalised weighted population 2025/26]]/gp_need_index[[#This Row],[Registered population 2025/26]]</f>
        <v>0.68587943186131783</v>
      </c>
    </row>
    <row r="2957" spans="1:14" ht="13" x14ac:dyDescent="0.3">
      <c r="A2957" s="6" t="s">
        <v>4441</v>
      </c>
      <c r="B2957" s="1" t="s">
        <v>9449</v>
      </c>
      <c r="C2957" s="106" t="s">
        <v>6546</v>
      </c>
      <c r="D2957" s="106" t="s">
        <v>6714</v>
      </c>
      <c r="E2957" s="106" t="s">
        <v>6665</v>
      </c>
      <c r="F2957" s="62">
        <v>5340.8487610479797</v>
      </c>
      <c r="G2957" s="62">
        <v>116.49180460432198</v>
      </c>
      <c r="H2957" s="62">
        <v>622165.11029323644</v>
      </c>
      <c r="I2957" s="127">
        <v>11467.833333333332</v>
      </c>
      <c r="J2957" s="16">
        <v>12177.977197404496</v>
      </c>
      <c r="K2957" s="17">
        <f>gp_need_index[[#This Row],[Normalised weighted population (base year)]]/gp_need_index[[#This Row],[Registered population (base year)]]</f>
        <v>1.0619248504429344</v>
      </c>
      <c r="L2957" s="113">
        <v>11562.654548934323</v>
      </c>
      <c r="M2957" s="16">
        <v>12288.426987743684</v>
      </c>
      <c r="N2957" s="17">
        <f>gp_need_index[[#This Row],[Normalised weighted population 2025/26]]/gp_need_index[[#This Row],[Registered population 2025/26]]</f>
        <v>1.0627686692305662</v>
      </c>
    </row>
    <row r="2958" spans="1:14" ht="13" x14ac:dyDescent="0.3">
      <c r="A2958" s="6" t="s">
        <v>4435</v>
      </c>
      <c r="B2958" s="1" t="s">
        <v>9450</v>
      </c>
      <c r="C2958" s="106" t="s">
        <v>6546</v>
      </c>
      <c r="D2958" s="106" t="s">
        <v>6714</v>
      </c>
      <c r="E2958" s="106" t="s">
        <v>6665</v>
      </c>
      <c r="F2958" s="62">
        <v>5465.8130191851269</v>
      </c>
      <c r="G2958" s="62">
        <v>410.5882549791807</v>
      </c>
      <c r="H2958" s="62">
        <v>2244198.6295897085</v>
      </c>
      <c r="I2958" s="127">
        <v>29764.583333333332</v>
      </c>
      <c r="J2958" s="16">
        <v>43926.924357280193</v>
      </c>
      <c r="K2958" s="17">
        <f>gp_need_index[[#This Row],[Normalised weighted population (base year)]]/gp_need_index[[#This Row],[Registered population (base year)]]</f>
        <v>1.4758118353394341</v>
      </c>
      <c r="L2958" s="113">
        <v>29998.050956869683</v>
      </c>
      <c r="M2958" s="16">
        <v>44325.325463380235</v>
      </c>
      <c r="N2958" s="17">
        <f>gp_need_index[[#This Row],[Normalised weighted population 2025/26]]/gp_need_index[[#This Row],[Registered population 2025/26]]</f>
        <v>1.4776068460950975</v>
      </c>
    </row>
    <row r="2959" spans="1:14" ht="13" x14ac:dyDescent="0.3">
      <c r="A2959" s="6" t="s">
        <v>4444</v>
      </c>
      <c r="B2959" s="1" t="s">
        <v>12562</v>
      </c>
      <c r="C2959" s="106" t="s">
        <v>6546</v>
      </c>
      <c r="D2959" s="106" t="s">
        <v>6714</v>
      </c>
      <c r="E2959" s="106" t="s">
        <v>6665</v>
      </c>
      <c r="F2959" s="62">
        <v>5435.1308872299705</v>
      </c>
      <c r="G2959" s="62">
        <v>448.92934707629939</v>
      </c>
      <c r="H2959" s="62">
        <v>2439989.7604783783</v>
      </c>
      <c r="I2959" s="127">
        <v>36567.833333333336</v>
      </c>
      <c r="J2959" s="16">
        <v>47759.250998503267</v>
      </c>
      <c r="K2959" s="17">
        <f>gp_need_index[[#This Row],[Normalised weighted population (base year)]]/gp_need_index[[#This Row],[Registered population (base year)]]</f>
        <v>1.3060454132776966</v>
      </c>
      <c r="L2959" s="113">
        <v>36873.678388805609</v>
      </c>
      <c r="M2959" s="16">
        <v>48192.409902813386</v>
      </c>
      <c r="N2959" s="17">
        <f>gp_need_index[[#This Row],[Normalised weighted population 2025/26]]/gp_need_index[[#This Row],[Registered population 2025/26]]</f>
        <v>1.30695965275447</v>
      </c>
    </row>
    <row r="2960" spans="1:14" ht="13" x14ac:dyDescent="0.3">
      <c r="A2960" s="6" t="s">
        <v>4457</v>
      </c>
      <c r="B2960" s="1" t="s">
        <v>9451</v>
      </c>
      <c r="C2960" s="106" t="s">
        <v>6546</v>
      </c>
      <c r="D2960" s="106" t="s">
        <v>6714</v>
      </c>
      <c r="E2960" s="106" t="s">
        <v>6665</v>
      </c>
      <c r="F2960" s="62">
        <v>5449.959872159091</v>
      </c>
      <c r="G2960" s="62">
        <v>106.73627685528477</v>
      </c>
      <c r="H2960" s="62">
        <v>581708.42576496513</v>
      </c>
      <c r="I2960" s="127">
        <v>7603.5</v>
      </c>
      <c r="J2960" s="16">
        <v>11386.096435341726</v>
      </c>
      <c r="K2960" s="17">
        <f>gp_need_index[[#This Row],[Normalised weighted population (base year)]]/gp_need_index[[#This Row],[Registered population (base year)]]</f>
        <v>1.4974809542107879</v>
      </c>
      <c r="L2960" s="113">
        <v>7664.3411109421313</v>
      </c>
      <c r="M2960" s="16">
        <v>11489.364157368114</v>
      </c>
      <c r="N2960" s="17">
        <f>gp_need_index[[#This Row],[Normalised weighted population 2025/26]]/gp_need_index[[#This Row],[Registered population 2025/26]]</f>
        <v>1.4990674333329348</v>
      </c>
    </row>
    <row r="2961" spans="1:14" ht="13" x14ac:dyDescent="0.3">
      <c r="A2961" s="6" t="s">
        <v>6060</v>
      </c>
      <c r="B2961" s="1" t="s">
        <v>9452</v>
      </c>
      <c r="C2961" s="106" t="s">
        <v>6546</v>
      </c>
      <c r="D2961" s="106" t="s">
        <v>6714</v>
      </c>
      <c r="E2961" s="106" t="s">
        <v>6547</v>
      </c>
      <c r="F2961" s="62">
        <v>5356.9725144909271</v>
      </c>
      <c r="G2961" s="62">
        <v>26.943395630742486</v>
      </c>
      <c r="H2961" s="62">
        <v>144335.02984094244</v>
      </c>
      <c r="I2961" s="127">
        <v>3549.333333333333</v>
      </c>
      <c r="J2961" s="16">
        <v>2825.1482976299621</v>
      </c>
      <c r="K2961" s="17">
        <f>gp_need_index[[#This Row],[Normalised weighted population (base year)]]/gp_need_index[[#This Row],[Registered population (base year)]]</f>
        <v>0.79596589903173243</v>
      </c>
      <c r="L2961" s="113">
        <v>3581.4098202215455</v>
      </c>
      <c r="M2961" s="16">
        <v>2850.7713573624806</v>
      </c>
      <c r="N2961" s="17">
        <f>gp_need_index[[#This Row],[Normalised weighted population 2025/26]]/gp_need_index[[#This Row],[Registered population 2025/26]]</f>
        <v>0.79599138341172371</v>
      </c>
    </row>
    <row r="2962" spans="1:14" ht="13" x14ac:dyDescent="0.3">
      <c r="A2962" s="6" t="s">
        <v>4454</v>
      </c>
      <c r="B2962" s="1" t="s">
        <v>9453</v>
      </c>
      <c r="C2962" s="106" t="s">
        <v>6546</v>
      </c>
      <c r="D2962" s="106" t="s">
        <v>6714</v>
      </c>
      <c r="E2962" s="106" t="s">
        <v>6665</v>
      </c>
      <c r="F2962" s="62">
        <v>5347.7417179987979</v>
      </c>
      <c r="G2962" s="62">
        <v>32.86397299920408</v>
      </c>
      <c r="H2962" s="62">
        <v>175748.03942702973</v>
      </c>
      <c r="I2962" s="127">
        <v>2913.916666666667</v>
      </c>
      <c r="J2962" s="16">
        <v>3440.0122752337834</v>
      </c>
      <c r="K2962" s="17">
        <f>gp_need_index[[#This Row],[Normalised weighted population (base year)]]/gp_need_index[[#This Row],[Registered population (base year)]]</f>
        <v>1.180545866182555</v>
      </c>
      <c r="L2962" s="113">
        <v>2939.2913358102114</v>
      </c>
      <c r="M2962" s="16">
        <v>3471.2119259150795</v>
      </c>
      <c r="N2962" s="17">
        <f>gp_need_index[[#This Row],[Normalised weighted population 2025/26]]/gp_need_index[[#This Row],[Registered population 2025/26]]</f>
        <v>1.180968991955418</v>
      </c>
    </row>
    <row r="2963" spans="1:14" ht="13" x14ac:dyDescent="0.3">
      <c r="A2963" s="6" t="s">
        <v>6094</v>
      </c>
      <c r="B2963" s="1" t="s">
        <v>9454</v>
      </c>
      <c r="C2963" s="106" t="s">
        <v>6546</v>
      </c>
      <c r="D2963" s="106" t="s">
        <v>6714</v>
      </c>
      <c r="E2963" s="106" t="s">
        <v>6545</v>
      </c>
      <c r="F2963" s="62">
        <v>5340.442072088068</v>
      </c>
      <c r="G2963" s="62">
        <v>62.703221633125338</v>
      </c>
      <c r="H2963" s="62">
        <v>334862.92286500527</v>
      </c>
      <c r="I2963" s="127">
        <v>7308.3333333333321</v>
      </c>
      <c r="J2963" s="16">
        <v>6554.4547121651512</v>
      </c>
      <c r="K2963" s="17">
        <f>gp_need_index[[#This Row],[Normalised weighted population (base year)]]/gp_need_index[[#This Row],[Registered population (base year)]]</f>
        <v>0.89684671090059098</v>
      </c>
      <c r="L2963" s="113">
        <v>7371.9377591398097</v>
      </c>
      <c r="M2963" s="16">
        <v>6613.9012144053295</v>
      </c>
      <c r="N2963" s="17">
        <f>gp_need_index[[#This Row],[Normalised weighted population 2025/26]]/gp_need_index[[#This Row],[Registered population 2025/26]]</f>
        <v>0.89717268790086324</v>
      </c>
    </row>
    <row r="2964" spans="1:14" ht="13" x14ac:dyDescent="0.3">
      <c r="A2964" s="6" t="s">
        <v>4443</v>
      </c>
      <c r="B2964" s="1" t="s">
        <v>9455</v>
      </c>
      <c r="C2964" s="106" t="s">
        <v>6546</v>
      </c>
      <c r="D2964" s="106" t="s">
        <v>6714</v>
      </c>
      <c r="E2964" s="106" t="s">
        <v>6665</v>
      </c>
      <c r="F2964" s="62">
        <v>5369.2265881990133</v>
      </c>
      <c r="G2964" s="62"/>
      <c r="H2964" s="62"/>
      <c r="I2964" s="127">
        <v>8475.75</v>
      </c>
      <c r="J2964" s="16"/>
      <c r="K2964" s="17">
        <f>gp_need_index[[#This Row],[Normalised weighted population (base year)]]/gp_need_index[[#This Row],[Registered population (base year)]]</f>
        <v>0</v>
      </c>
      <c r="L2964" s="113">
        <v>8547.1898435304265</v>
      </c>
      <c r="M2964" s="16"/>
      <c r="N2964" s="17">
        <f>gp_need_index[[#This Row],[Normalised weighted population 2025/26]]/gp_need_index[[#This Row],[Registered population 2025/26]]</f>
        <v>0</v>
      </c>
    </row>
    <row r="2965" spans="1:14" ht="13" x14ac:dyDescent="0.3">
      <c r="A2965" s="6" t="s">
        <v>4367</v>
      </c>
      <c r="B2965" s="1" t="s">
        <v>9456</v>
      </c>
      <c r="C2965" s="106" t="s">
        <v>6546</v>
      </c>
      <c r="D2965" s="106" t="s">
        <v>6714</v>
      </c>
      <c r="E2965" s="106" t="s">
        <v>6553</v>
      </c>
      <c r="F2965" s="62">
        <v>5388.5850992838541</v>
      </c>
      <c r="G2965" s="62">
        <v>214.52254103836913</v>
      </c>
      <c r="H2965" s="62">
        <v>1155972.9680998649</v>
      </c>
      <c r="I2965" s="127">
        <v>16652.916666666668</v>
      </c>
      <c r="J2965" s="16">
        <v>22626.489678441205</v>
      </c>
      <c r="K2965" s="17">
        <f>gp_need_index[[#This Row],[Normalised weighted population (base year)]]/gp_need_index[[#This Row],[Registered population (base year)]]</f>
        <v>1.3587103167177643</v>
      </c>
      <c r="L2965" s="113">
        <v>16787.897287636119</v>
      </c>
      <c r="M2965" s="16">
        <v>22831.703647935934</v>
      </c>
      <c r="N2965" s="17">
        <f>gp_need_index[[#This Row],[Normalised weighted population 2025/26]]/gp_need_index[[#This Row],[Registered population 2025/26]]</f>
        <v>1.360009729434724</v>
      </c>
    </row>
    <row r="2966" spans="1:14" ht="13" x14ac:dyDescent="0.3">
      <c r="A2966" s="6" t="s">
        <v>4278</v>
      </c>
      <c r="B2966" s="1" t="s">
        <v>9288</v>
      </c>
      <c r="C2966" s="106" t="s">
        <v>6546</v>
      </c>
      <c r="D2966" s="106" t="s">
        <v>6714</v>
      </c>
      <c r="E2966" s="106" t="s">
        <v>6556</v>
      </c>
      <c r="F2966" s="62">
        <v>5219.5621611926017</v>
      </c>
      <c r="G2966" s="62">
        <v>49.488506617286276</v>
      </c>
      <c r="H2966" s="62">
        <v>258308.33655351712</v>
      </c>
      <c r="I2966" s="127">
        <v>6280.1666666666679</v>
      </c>
      <c r="J2966" s="16">
        <v>5056.010021143119</v>
      </c>
      <c r="K2966" s="17">
        <f>gp_need_index[[#This Row],[Normalised weighted population (base year)]]/gp_need_index[[#This Row],[Registered population (base year)]]</f>
        <v>0.80507577099489691</v>
      </c>
      <c r="L2966" s="113">
        <v>6335.7498954847961</v>
      </c>
      <c r="M2966" s="16">
        <v>5101.8661791680424</v>
      </c>
      <c r="N2966" s="17">
        <f>gp_need_index[[#This Row],[Normalised weighted population 2025/26]]/gp_need_index[[#This Row],[Registered population 2025/26]]</f>
        <v>0.80525056438921505</v>
      </c>
    </row>
    <row r="2967" spans="1:14" ht="13" x14ac:dyDescent="0.3">
      <c r="A2967" s="6" t="s">
        <v>4576</v>
      </c>
      <c r="B2967" s="1" t="s">
        <v>9457</v>
      </c>
      <c r="C2967" s="106" t="s">
        <v>6546</v>
      </c>
      <c r="D2967" s="106" t="s">
        <v>6714</v>
      </c>
      <c r="E2967" s="106" t="s">
        <v>6548</v>
      </c>
      <c r="F2967" s="62">
        <v>5406.294189453125</v>
      </c>
      <c r="G2967" s="62">
        <v>55.050361393497951</v>
      </c>
      <c r="H2967" s="62">
        <v>297618.44892896264</v>
      </c>
      <c r="I2967" s="127">
        <v>7594.4166666666679</v>
      </c>
      <c r="J2967" s="16">
        <v>5825.4483008145016</v>
      </c>
      <c r="K2967" s="17">
        <f>gp_need_index[[#This Row],[Normalised weighted population (base year)]]/gp_need_index[[#This Row],[Registered population (base year)]]</f>
        <v>0.76706988258670306</v>
      </c>
      <c r="L2967" s="113">
        <v>7667.1202782555993</v>
      </c>
      <c r="M2967" s="16">
        <v>5878.2829820613906</v>
      </c>
      <c r="N2967" s="17">
        <f>gp_need_index[[#This Row],[Normalised weighted population 2025/26]]/gp_need_index[[#This Row],[Registered population 2025/26]]</f>
        <v>0.76668720050375949</v>
      </c>
    </row>
    <row r="2968" spans="1:14" ht="13" x14ac:dyDescent="0.3">
      <c r="A2968" s="6" t="s">
        <v>4557</v>
      </c>
      <c r="B2968" s="1" t="s">
        <v>9458</v>
      </c>
      <c r="C2968" s="106" t="s">
        <v>6546</v>
      </c>
      <c r="D2968" s="106" t="s">
        <v>6714</v>
      </c>
      <c r="E2968" s="106" t="s">
        <v>6549</v>
      </c>
      <c r="F2968" s="62">
        <v>5282.0954548463988</v>
      </c>
      <c r="G2968" s="62">
        <v>143.36646832427465</v>
      </c>
      <c r="H2968" s="62">
        <v>757275.37071303127</v>
      </c>
      <c r="I2968" s="127">
        <v>14082.833333333332</v>
      </c>
      <c r="J2968" s="16">
        <v>14822.564049521861</v>
      </c>
      <c r="K2968" s="17">
        <f>gp_need_index[[#This Row],[Normalised weighted population (base year)]]/gp_need_index[[#This Row],[Registered population (base year)]]</f>
        <v>1.0525271228224811</v>
      </c>
      <c r="L2968" s="113">
        <v>14207.318101044681</v>
      </c>
      <c r="M2968" s="16">
        <v>14956.999273452797</v>
      </c>
      <c r="N2968" s="17">
        <f>gp_need_index[[#This Row],[Normalised weighted population 2025/26]]/gp_need_index[[#This Row],[Registered population 2025/26]]</f>
        <v>1.0527672546694784</v>
      </c>
    </row>
    <row r="2969" spans="1:14" ht="13" x14ac:dyDescent="0.3">
      <c r="A2969" s="6" t="s">
        <v>4282</v>
      </c>
      <c r="B2969" s="1" t="s">
        <v>9459</v>
      </c>
      <c r="C2969" s="106" t="s">
        <v>6546</v>
      </c>
      <c r="D2969" s="106" t="s">
        <v>6714</v>
      </c>
      <c r="E2969" s="106" t="s">
        <v>6556</v>
      </c>
      <c r="F2969" s="62">
        <v>5334.1539562136632</v>
      </c>
      <c r="G2969" s="62">
        <v>60.399067311093233</v>
      </c>
      <c r="H2969" s="62">
        <v>322177.92384908331</v>
      </c>
      <c r="I2969" s="127">
        <v>7683.4166666666679</v>
      </c>
      <c r="J2969" s="16">
        <v>6306.1643046683557</v>
      </c>
      <c r="K2969" s="17">
        <f>gp_need_index[[#This Row],[Normalised weighted population (base year)]]/gp_need_index[[#This Row],[Registered population (base year)]]</f>
        <v>0.82075000982657731</v>
      </c>
      <c r="L2969" s="113">
        <v>7759.8005959696357</v>
      </c>
      <c r="M2969" s="16">
        <v>6363.3589039030749</v>
      </c>
      <c r="N2969" s="17">
        <f>gp_need_index[[#This Row],[Normalised weighted population 2025/26]]/gp_need_index[[#This Row],[Registered population 2025/26]]</f>
        <v>0.82004154941921326</v>
      </c>
    </row>
    <row r="2970" spans="1:14" ht="13" x14ac:dyDescent="0.3">
      <c r="A2970" s="6" t="s">
        <v>4366</v>
      </c>
      <c r="B2970" s="1" t="s">
        <v>9460</v>
      </c>
      <c r="C2970" s="106" t="s">
        <v>6546</v>
      </c>
      <c r="D2970" s="106" t="s">
        <v>6714</v>
      </c>
      <c r="E2970" s="106" t="s">
        <v>6553</v>
      </c>
      <c r="F2970" s="62">
        <v>5318.1570652553009</v>
      </c>
      <c r="G2970" s="62">
        <v>110.8407370780106</v>
      </c>
      <c r="H2970" s="62">
        <v>589468.44900952734</v>
      </c>
      <c r="I2970" s="127">
        <v>9957.2500000000018</v>
      </c>
      <c r="J2970" s="16">
        <v>11537.987604679503</v>
      </c>
      <c r="K2970" s="17">
        <f>gp_need_index[[#This Row],[Normalised weighted population (base year)]]/gp_need_index[[#This Row],[Registered population (base year)]]</f>
        <v>1.1587524270937761</v>
      </c>
      <c r="L2970" s="113">
        <v>10039.774934950892</v>
      </c>
      <c r="M2970" s="16">
        <v>11642.632923948504</v>
      </c>
      <c r="N2970" s="17">
        <f>gp_need_index[[#This Row],[Normalised weighted population 2025/26]]/gp_need_index[[#This Row],[Registered population 2025/26]]</f>
        <v>1.1596507889253249</v>
      </c>
    </row>
    <row r="2971" spans="1:14" ht="13" x14ac:dyDescent="0.3">
      <c r="A2971" s="6" t="s">
        <v>4375</v>
      </c>
      <c r="B2971" s="1" t="s">
        <v>9461</v>
      </c>
      <c r="C2971" s="106" t="s">
        <v>6546</v>
      </c>
      <c r="D2971" s="106" t="s">
        <v>6714</v>
      </c>
      <c r="E2971" s="106" t="s">
        <v>6553</v>
      </c>
      <c r="F2971" s="62">
        <v>5260.1550274884257</v>
      </c>
      <c r="G2971" s="62">
        <v>124.76541356588932</v>
      </c>
      <c r="H2971" s="62">
        <v>656285.41742528533</v>
      </c>
      <c r="I2971" s="127">
        <v>16279.083333333332</v>
      </c>
      <c r="J2971" s="16">
        <v>12845.832587152547</v>
      </c>
      <c r="K2971" s="17">
        <f>gp_need_index[[#This Row],[Normalised weighted population (base year)]]/gp_need_index[[#This Row],[Registered population (base year)]]</f>
        <v>0.78910048705563152</v>
      </c>
      <c r="L2971" s="113">
        <v>16433.847643537949</v>
      </c>
      <c r="M2971" s="16">
        <v>12962.339581128994</v>
      </c>
      <c r="N2971" s="17">
        <f>gp_need_index[[#This Row],[Normalised weighted population 2025/26]]/gp_need_index[[#This Row],[Registered population 2025/26]]</f>
        <v>0.78875865605496187</v>
      </c>
    </row>
    <row r="2972" spans="1:14" ht="13" x14ac:dyDescent="0.3">
      <c r="A2972" s="6" t="s">
        <v>6091</v>
      </c>
      <c r="B2972" s="1" t="s">
        <v>9462</v>
      </c>
      <c r="C2972" s="106" t="s">
        <v>6546</v>
      </c>
      <c r="D2972" s="106" t="s">
        <v>6714</v>
      </c>
      <c r="E2972" s="106" t="s">
        <v>6551</v>
      </c>
      <c r="F2972" s="62">
        <v>5247.9985255821075</v>
      </c>
      <c r="G2972" s="62">
        <v>51.124445650291491</v>
      </c>
      <c r="H2972" s="62">
        <v>268301.01539393235</v>
      </c>
      <c r="I2972" s="127">
        <v>6306.4166666666679</v>
      </c>
      <c r="J2972" s="16">
        <v>5251.6021767402217</v>
      </c>
      <c r="K2972" s="17">
        <f>gp_need_index[[#This Row],[Normalised weighted population (base year)]]/gp_need_index[[#This Row],[Registered population (base year)]]</f>
        <v>0.83273948651350671</v>
      </c>
      <c r="L2972" s="113">
        <v>6353.5950872232697</v>
      </c>
      <c r="M2972" s="16">
        <v>5299.2322839381077</v>
      </c>
      <c r="N2972" s="17">
        <f>gp_need_index[[#This Row],[Normalised weighted population 2025/26]]/gp_need_index[[#This Row],[Registered population 2025/26]]</f>
        <v>0.83405256570324604</v>
      </c>
    </row>
    <row r="2973" spans="1:14" ht="13" x14ac:dyDescent="0.3">
      <c r="A2973" s="6" t="s">
        <v>3539</v>
      </c>
      <c r="B2973" s="1" t="s">
        <v>9463</v>
      </c>
      <c r="C2973" s="106" t="s">
        <v>6345</v>
      </c>
      <c r="D2973" s="106" t="s">
        <v>6719</v>
      </c>
      <c r="E2973" s="106" t="s">
        <v>6366</v>
      </c>
      <c r="F2973" s="62">
        <v>5412.2154648094847</v>
      </c>
      <c r="G2973" s="62">
        <v>121.46489309082139</v>
      </c>
      <c r="H2973" s="62">
        <v>657394.17281757423</v>
      </c>
      <c r="I2973" s="127">
        <v>12420.583333333332</v>
      </c>
      <c r="J2973" s="16">
        <v>12867.534861454669</v>
      </c>
      <c r="K2973" s="17">
        <f>gp_need_index[[#This Row],[Normalised weighted population (base year)]]/gp_need_index[[#This Row],[Registered population (base year)]]</f>
        <v>1.0359847453317144</v>
      </c>
      <c r="L2973" s="113">
        <v>12531.080416369274</v>
      </c>
      <c r="M2973" s="16">
        <v>12984.238687105842</v>
      </c>
      <c r="N2973" s="17">
        <f>gp_need_index[[#This Row],[Normalised weighted population 2025/26]]/gp_need_index[[#This Row],[Registered population 2025/26]]</f>
        <v>1.036162745404188</v>
      </c>
    </row>
    <row r="2974" spans="1:14" ht="13" x14ac:dyDescent="0.3">
      <c r="A2974" s="6" t="s">
        <v>3174</v>
      </c>
      <c r="B2974" s="1" t="s">
        <v>9464</v>
      </c>
      <c r="C2974" s="106" t="s">
        <v>6345</v>
      </c>
      <c r="D2974" s="106" t="s">
        <v>6719</v>
      </c>
      <c r="E2974" s="106" t="s">
        <v>6374</v>
      </c>
      <c r="F2974" s="62">
        <v>5366.0923108552633</v>
      </c>
      <c r="G2974" s="62">
        <v>91.192009263369343</v>
      </c>
      <c r="H2974" s="62">
        <v>489344.73971960816</v>
      </c>
      <c r="I2974" s="127">
        <v>9695.5833333333321</v>
      </c>
      <c r="J2974" s="16">
        <v>9578.2116087585582</v>
      </c>
      <c r="K2974" s="17">
        <f>gp_need_index[[#This Row],[Normalised weighted population (base year)]]/gp_need_index[[#This Row],[Registered population (base year)]]</f>
        <v>0.98789431016788321</v>
      </c>
      <c r="L2974" s="113">
        <v>9780.4624146178176</v>
      </c>
      <c r="M2974" s="16">
        <v>9665.0824779401191</v>
      </c>
      <c r="N2974" s="17">
        <f>gp_need_index[[#This Row],[Normalised weighted population 2025/26]]/gp_need_index[[#This Row],[Registered population 2025/26]]</f>
        <v>0.98820301824326295</v>
      </c>
    </row>
    <row r="2975" spans="1:14" ht="13" x14ac:dyDescent="0.3">
      <c r="A2975" s="6" t="s">
        <v>3172</v>
      </c>
      <c r="B2975" s="1" t="s">
        <v>9465</v>
      </c>
      <c r="C2975" s="106" t="s">
        <v>6345</v>
      </c>
      <c r="D2975" s="106" t="s">
        <v>6719</v>
      </c>
      <c r="E2975" s="106" t="s">
        <v>6374</v>
      </c>
      <c r="F2975" s="62">
        <v>5379.7160405177692</v>
      </c>
      <c r="G2975" s="62">
        <v>114.27748233638711</v>
      </c>
      <c r="H2975" s="62">
        <v>614780.40479504783</v>
      </c>
      <c r="I2975" s="127">
        <v>13808.166666666668</v>
      </c>
      <c r="J2975" s="16">
        <v>12033.432327114191</v>
      </c>
      <c r="K2975" s="17">
        <f>gp_need_index[[#This Row],[Normalised weighted population (base year)]]/gp_need_index[[#This Row],[Registered population (base year)]]</f>
        <v>0.87147212353420245</v>
      </c>
      <c r="L2975" s="113">
        <v>13937.451712094928</v>
      </c>
      <c r="M2975" s="16">
        <v>12142.571148450945</v>
      </c>
      <c r="N2975" s="17">
        <f>gp_need_index[[#This Row],[Normalised weighted population 2025/26]]/gp_need_index[[#This Row],[Registered population 2025/26]]</f>
        <v>0.8712188855810431</v>
      </c>
    </row>
    <row r="2976" spans="1:14" ht="13" x14ac:dyDescent="0.3">
      <c r="A2976" s="6" t="s">
        <v>3170</v>
      </c>
      <c r="B2976" s="1" t="s">
        <v>9466</v>
      </c>
      <c r="C2976" s="106" t="s">
        <v>6345</v>
      </c>
      <c r="D2976" s="106" t="s">
        <v>6719</v>
      </c>
      <c r="E2976" s="106" t="s">
        <v>6374</v>
      </c>
      <c r="F2976" s="62">
        <v>5439.8453886387715</v>
      </c>
      <c r="G2976" s="62">
        <v>142.08557817491351</v>
      </c>
      <c r="H2976" s="62">
        <v>772923.57722687686</v>
      </c>
      <c r="I2976" s="127">
        <v>15518.5</v>
      </c>
      <c r="J2976" s="16">
        <v>15128.854934293708</v>
      </c>
      <c r="K2976" s="17">
        <f>gp_need_index[[#This Row],[Normalised weighted population (base year)]]/gp_need_index[[#This Row],[Registered population (base year)]]</f>
        <v>0.97489157678214433</v>
      </c>
      <c r="L2976" s="113">
        <v>15662.22887192163</v>
      </c>
      <c r="M2976" s="16">
        <v>15266.068104303657</v>
      </c>
      <c r="N2976" s="17">
        <f>gp_need_index[[#This Row],[Normalised weighted population 2025/26]]/gp_need_index[[#This Row],[Registered population 2025/26]]</f>
        <v>0.97470597761930367</v>
      </c>
    </row>
    <row r="2977" spans="1:14" ht="13" x14ac:dyDescent="0.3">
      <c r="A2977" s="6" t="s">
        <v>3176</v>
      </c>
      <c r="B2977" s="1" t="s">
        <v>9467</v>
      </c>
      <c r="C2977" s="106" t="s">
        <v>6345</v>
      </c>
      <c r="D2977" s="106" t="s">
        <v>6719</v>
      </c>
      <c r="E2977" s="106" t="s">
        <v>6374</v>
      </c>
      <c r="F2977" s="62">
        <v>5395.5400672325723</v>
      </c>
      <c r="G2977" s="62">
        <v>107.93779167698457</v>
      </c>
      <c r="H2977" s="62">
        <v>582382.67976177274</v>
      </c>
      <c r="I2977" s="127">
        <v>11936.666666666668</v>
      </c>
      <c r="J2977" s="16">
        <v>11399.29397673795</v>
      </c>
      <c r="K2977" s="17">
        <f>gp_need_index[[#This Row],[Normalised weighted population (base year)]]/gp_need_index[[#This Row],[Registered population (base year)]]</f>
        <v>0.95498134404394996</v>
      </c>
      <c r="L2977" s="113">
        <v>12041.425361433619</v>
      </c>
      <c r="M2977" s="16">
        <v>11502.681395628324</v>
      </c>
      <c r="N2977" s="17">
        <f>gp_need_index[[#This Row],[Normalised weighted population 2025/26]]/gp_need_index[[#This Row],[Registered population 2025/26]]</f>
        <v>0.95525912010958525</v>
      </c>
    </row>
    <row r="2978" spans="1:14" ht="13" x14ac:dyDescent="0.3">
      <c r="A2978" s="6" t="s">
        <v>3156</v>
      </c>
      <c r="B2978" s="1" t="s">
        <v>9468</v>
      </c>
      <c r="C2978" s="106" t="s">
        <v>6345</v>
      </c>
      <c r="D2978" s="106" t="s">
        <v>6719</v>
      </c>
      <c r="E2978" s="106" t="s">
        <v>6374</v>
      </c>
      <c r="F2978" s="62">
        <v>5424.143590127268</v>
      </c>
      <c r="G2978" s="62">
        <v>150.87918837914327</v>
      </c>
      <c r="H2978" s="62">
        <v>818390.38253033452</v>
      </c>
      <c r="I2978" s="127">
        <v>14193.75</v>
      </c>
      <c r="J2978" s="16">
        <v>16018.801524136028</v>
      </c>
      <c r="K2978" s="17">
        <f>gp_need_index[[#This Row],[Normalised weighted population (base year)]]/gp_need_index[[#This Row],[Registered population (base year)]]</f>
        <v>1.1285813491245109</v>
      </c>
      <c r="L2978" s="113">
        <v>14316.040440582248</v>
      </c>
      <c r="M2978" s="16">
        <v>16164.086183578731</v>
      </c>
      <c r="N2978" s="17">
        <f>gp_need_index[[#This Row],[Normalised weighted population 2025/26]]/gp_need_index[[#This Row],[Registered population 2025/26]]</f>
        <v>1.1290891675436843</v>
      </c>
    </row>
    <row r="2979" spans="1:14" ht="13" x14ac:dyDescent="0.3">
      <c r="A2979" s="6" t="s">
        <v>3544</v>
      </c>
      <c r="B2979" s="1" t="s">
        <v>9469</v>
      </c>
      <c r="C2979" s="106" t="s">
        <v>6345</v>
      </c>
      <c r="D2979" s="106" t="s">
        <v>6719</v>
      </c>
      <c r="E2979" s="106" t="s">
        <v>6366</v>
      </c>
      <c r="F2979" s="62">
        <v>5619.1558521412035</v>
      </c>
      <c r="G2979" s="62">
        <v>157.65802692356152</v>
      </c>
      <c r="H2979" s="62">
        <v>885905.0246245662</v>
      </c>
      <c r="I2979" s="127">
        <v>15705.833333333332</v>
      </c>
      <c r="J2979" s="16">
        <v>17340.302454213845</v>
      </c>
      <c r="K2979" s="17">
        <f>gp_need_index[[#This Row],[Normalised weighted population (base year)]]/gp_need_index[[#This Row],[Registered population (base year)]]</f>
        <v>1.1040676471086441</v>
      </c>
      <c r="L2979" s="113">
        <v>15829.552869048141</v>
      </c>
      <c r="M2979" s="16">
        <v>17497.572642804298</v>
      </c>
      <c r="N2979" s="17">
        <f>gp_need_index[[#This Row],[Normalised weighted population 2025/26]]/gp_need_index[[#This Row],[Registered population 2025/26]]</f>
        <v>1.1053737769825243</v>
      </c>
    </row>
    <row r="2980" spans="1:14" ht="13" x14ac:dyDescent="0.3">
      <c r="A2980" s="6" t="s">
        <v>3552</v>
      </c>
      <c r="B2980" s="1" t="s">
        <v>9470</v>
      </c>
      <c r="C2980" s="106" t="s">
        <v>6345</v>
      </c>
      <c r="D2980" s="106" t="s">
        <v>6719</v>
      </c>
      <c r="E2980" s="106" t="s">
        <v>6366</v>
      </c>
      <c r="F2980" s="62">
        <v>5452.5891841419952</v>
      </c>
      <c r="G2980" s="62">
        <v>87.518201263239504</v>
      </c>
      <c r="H2980" s="62">
        <v>477200.79762350203</v>
      </c>
      <c r="I2980" s="127">
        <v>7331.0833333333339</v>
      </c>
      <c r="J2980" s="16">
        <v>9340.5116035890642</v>
      </c>
      <c r="K2980" s="17">
        <f>gp_need_index[[#This Row],[Normalised weighted population (base year)]]/gp_need_index[[#This Row],[Registered population (base year)]]</f>
        <v>1.2740970439006145</v>
      </c>
      <c r="L2980" s="113">
        <v>7397.0375596946087</v>
      </c>
      <c r="M2980" s="16">
        <v>9425.2266208332294</v>
      </c>
      <c r="N2980" s="17">
        <f>gp_need_index[[#This Row],[Normalised weighted population 2025/26]]/gp_need_index[[#This Row],[Registered population 2025/26]]</f>
        <v>1.2741893690238819</v>
      </c>
    </row>
    <row r="2981" spans="1:14" ht="13" x14ac:dyDescent="0.3">
      <c r="A2981" s="6" t="s">
        <v>3545</v>
      </c>
      <c r="B2981" s="1" t="s">
        <v>9471</v>
      </c>
      <c r="C2981" s="106" t="s">
        <v>6345</v>
      </c>
      <c r="D2981" s="106" t="s">
        <v>6719</v>
      </c>
      <c r="E2981" s="106" t="s">
        <v>6366</v>
      </c>
      <c r="F2981" s="62">
        <v>5413.1945653708581</v>
      </c>
      <c r="G2981" s="62">
        <v>92.388743428575751</v>
      </c>
      <c r="H2981" s="62">
        <v>500118.24382900883</v>
      </c>
      <c r="I2981" s="127">
        <v>7928.5833333333339</v>
      </c>
      <c r="J2981" s="16">
        <v>9789.0872834144193</v>
      </c>
      <c r="K2981" s="17">
        <f>gp_need_index[[#This Row],[Normalised weighted population (base year)]]/gp_need_index[[#This Row],[Registered population (base year)]]</f>
        <v>1.2346578035270386</v>
      </c>
      <c r="L2981" s="113">
        <v>7997.8359257197235</v>
      </c>
      <c r="M2981" s="16">
        <v>9877.8707176858843</v>
      </c>
      <c r="N2981" s="17">
        <f>gp_need_index[[#This Row],[Normalised weighted population 2025/26]]/gp_need_index[[#This Row],[Registered population 2025/26]]</f>
        <v>1.2350679370553574</v>
      </c>
    </row>
    <row r="2982" spans="1:14" ht="13" x14ac:dyDescent="0.3">
      <c r="A2982" s="6" t="s">
        <v>3560</v>
      </c>
      <c r="B2982" s="1" t="s">
        <v>9472</v>
      </c>
      <c r="C2982" s="106" t="s">
        <v>6345</v>
      </c>
      <c r="D2982" s="106" t="s">
        <v>6719</v>
      </c>
      <c r="E2982" s="106" t="s">
        <v>6366</v>
      </c>
      <c r="F2982" s="62">
        <v>5567.7713754777424</v>
      </c>
      <c r="G2982" s="62">
        <v>143.27690358119486</v>
      </c>
      <c r="H2982" s="62">
        <v>797733.04252646118</v>
      </c>
      <c r="I2982" s="127">
        <v>11223.083333333334</v>
      </c>
      <c r="J2982" s="16">
        <v>15614.464136255769</v>
      </c>
      <c r="K2982" s="17">
        <f>gp_need_index[[#This Row],[Normalised weighted population (base year)]]/gp_need_index[[#This Row],[Registered population (base year)]]</f>
        <v>1.3912811366088436</v>
      </c>
      <c r="L2982" s="113">
        <v>11323.502181584478</v>
      </c>
      <c r="M2982" s="16">
        <v>15756.081603767187</v>
      </c>
      <c r="N2982" s="17">
        <f>gp_need_index[[#This Row],[Normalised weighted population 2025/26]]/gp_need_index[[#This Row],[Registered population 2025/26]]</f>
        <v>1.3914495136841547</v>
      </c>
    </row>
    <row r="2983" spans="1:14" ht="13" x14ac:dyDescent="0.3">
      <c r="A2983" s="6" t="s">
        <v>3173</v>
      </c>
      <c r="B2983" s="1" t="s">
        <v>9473</v>
      </c>
      <c r="C2983" s="106" t="s">
        <v>6345</v>
      </c>
      <c r="D2983" s="106" t="s">
        <v>6719</v>
      </c>
      <c r="E2983" s="106" t="s">
        <v>6374</v>
      </c>
      <c r="F2983" s="62">
        <v>5516.1028127488062</v>
      </c>
      <c r="G2983" s="62">
        <v>221.30730409058478</v>
      </c>
      <c r="H2983" s="62">
        <v>1220753.8425759301</v>
      </c>
      <c r="I2983" s="127">
        <v>18522.916666666668</v>
      </c>
      <c r="J2983" s="16">
        <v>23894.481083207735</v>
      </c>
      <c r="K2983" s="17">
        <f>gp_need_index[[#This Row],[Normalised weighted population (base year)]]/gp_need_index[[#This Row],[Registered population (base year)]]</f>
        <v>1.2899956045371399</v>
      </c>
      <c r="L2983" s="113">
        <v>18665.441633245478</v>
      </c>
      <c r="M2983" s="16">
        <v>24111.195270065182</v>
      </c>
      <c r="N2983" s="17">
        <f>gp_need_index[[#This Row],[Normalised weighted population 2025/26]]/gp_need_index[[#This Row],[Registered population 2025/26]]</f>
        <v>1.2917559489790018</v>
      </c>
    </row>
    <row r="2984" spans="1:14" ht="13" x14ac:dyDescent="0.3">
      <c r="A2984" s="6" t="s">
        <v>3554</v>
      </c>
      <c r="B2984" s="1" t="s">
        <v>9474</v>
      </c>
      <c r="C2984" s="106" t="s">
        <v>6345</v>
      </c>
      <c r="D2984" s="106" t="s">
        <v>6719</v>
      </c>
      <c r="E2984" s="106" t="s">
        <v>6366</v>
      </c>
      <c r="F2984" s="62">
        <v>5547.9307861328125</v>
      </c>
      <c r="G2984" s="62">
        <v>170.56216394991245</v>
      </c>
      <c r="H2984" s="62">
        <v>946267.08032715146</v>
      </c>
      <c r="I2984" s="127">
        <v>15939.416666666668</v>
      </c>
      <c r="J2984" s="16">
        <v>18521.801907932946</v>
      </c>
      <c r="K2984" s="17">
        <f>gp_need_index[[#This Row],[Normalised weighted population (base year)]]/gp_need_index[[#This Row],[Registered population (base year)]]</f>
        <v>1.1620125312783056</v>
      </c>
      <c r="L2984" s="113">
        <v>16083.981599075454</v>
      </c>
      <c r="M2984" s="16">
        <v>18689.787863586665</v>
      </c>
      <c r="N2984" s="17">
        <f>gp_need_index[[#This Row],[Normalised weighted population 2025/26]]/gp_need_index[[#This Row],[Registered population 2025/26]]</f>
        <v>1.1620125121668257</v>
      </c>
    </row>
    <row r="2985" spans="1:14" ht="13" x14ac:dyDescent="0.3">
      <c r="A2985" s="6" t="s">
        <v>3548</v>
      </c>
      <c r="B2985" s="1" t="s">
        <v>9475</v>
      </c>
      <c r="C2985" s="106" t="s">
        <v>6345</v>
      </c>
      <c r="D2985" s="106" t="s">
        <v>6719</v>
      </c>
      <c r="E2985" s="106" t="s">
        <v>6366</v>
      </c>
      <c r="F2985" s="62">
        <v>5428.4670167072509</v>
      </c>
      <c r="G2985" s="62">
        <v>225.53682534122422</v>
      </c>
      <c r="H2985" s="62">
        <v>1224319.2174176998</v>
      </c>
      <c r="I2985" s="127">
        <v>18760.416666666664</v>
      </c>
      <c r="J2985" s="16">
        <v>23964.268110485442</v>
      </c>
      <c r="K2985" s="17">
        <f>gp_need_index[[#This Row],[Normalised weighted population (base year)]]/gp_need_index[[#This Row],[Registered population (base year)]]</f>
        <v>1.2773846410919505</v>
      </c>
      <c r="L2985" s="113">
        <v>18924.731717024726</v>
      </c>
      <c r="M2985" s="16">
        <v>24181.61524010557</v>
      </c>
      <c r="N2985" s="17">
        <f>gp_need_index[[#This Row],[Normalised weighted population 2025/26]]/gp_need_index[[#This Row],[Registered population 2025/26]]</f>
        <v>1.2777784965031627</v>
      </c>
    </row>
    <row r="2986" spans="1:14" ht="13" x14ac:dyDescent="0.3">
      <c r="A2986" s="6" t="s">
        <v>3168</v>
      </c>
      <c r="B2986" s="1" t="s">
        <v>9476</v>
      </c>
      <c r="C2986" s="106" t="s">
        <v>6345</v>
      </c>
      <c r="D2986" s="106" t="s">
        <v>6719</v>
      </c>
      <c r="E2986" s="106" t="s">
        <v>6374</v>
      </c>
      <c r="F2986" s="62">
        <v>5296.940836588542</v>
      </c>
      <c r="G2986" s="62">
        <v>48.935729715925355</v>
      </c>
      <c r="H2986" s="62">
        <v>259209.66510054443</v>
      </c>
      <c r="I2986" s="127">
        <v>4877.9166666666661</v>
      </c>
      <c r="J2986" s="16">
        <v>5073.6522166173963</v>
      </c>
      <c r="K2986" s="17">
        <f>gp_need_index[[#This Row],[Normalised weighted population (base year)]]/gp_need_index[[#This Row],[Registered population (base year)]]</f>
        <v>1.0401268745094177</v>
      </c>
      <c r="L2986" s="113">
        <v>4922.4879217538019</v>
      </c>
      <c r="M2986" s="16">
        <v>5119.6683828899677</v>
      </c>
      <c r="N2986" s="17">
        <f>gp_need_index[[#This Row],[Normalised weighted population 2025/26]]/gp_need_index[[#This Row],[Registered population 2025/26]]</f>
        <v>1.0400570736323744</v>
      </c>
    </row>
    <row r="2987" spans="1:14" ht="13" x14ac:dyDescent="0.3">
      <c r="A2987" s="6" t="s">
        <v>3166</v>
      </c>
      <c r="B2987" s="1" t="s">
        <v>9477</v>
      </c>
      <c r="C2987" s="106" t="s">
        <v>6345</v>
      </c>
      <c r="D2987" s="106" t="s">
        <v>6719</v>
      </c>
      <c r="E2987" s="106" t="s">
        <v>6374</v>
      </c>
      <c r="F2987" s="62">
        <v>5441.9619255514708</v>
      </c>
      <c r="G2987" s="62">
        <v>102.99508622702437</v>
      </c>
      <c r="H2987" s="62">
        <v>560495.33776635735</v>
      </c>
      <c r="I2987" s="127">
        <v>11252.25</v>
      </c>
      <c r="J2987" s="16">
        <v>10970.881088708378</v>
      </c>
      <c r="K2987" s="17">
        <f>gp_need_index[[#This Row],[Normalised weighted population (base year)]]/gp_need_index[[#This Row],[Registered population (base year)]]</f>
        <v>0.97499443122116713</v>
      </c>
      <c r="L2987" s="113">
        <v>11359.085367080566</v>
      </c>
      <c r="M2987" s="16">
        <v>11070.38295970402</v>
      </c>
      <c r="N2987" s="17">
        <f>gp_need_index[[#This Row],[Normalised weighted population 2025/26]]/gp_need_index[[#This Row],[Registered population 2025/26]]</f>
        <v>0.97458400935930756</v>
      </c>
    </row>
    <row r="2988" spans="1:14" ht="13" x14ac:dyDescent="0.3">
      <c r="A2988" s="6" t="s">
        <v>3540</v>
      </c>
      <c r="B2988" s="1" t="s">
        <v>9478</v>
      </c>
      <c r="C2988" s="106" t="s">
        <v>6345</v>
      </c>
      <c r="D2988" s="106" t="s">
        <v>6719</v>
      </c>
      <c r="E2988" s="106" t="s">
        <v>6366</v>
      </c>
      <c r="F2988" s="62">
        <v>5613.8187306722002</v>
      </c>
      <c r="G2988" s="62">
        <v>104.74521049205063</v>
      </c>
      <c r="H2988" s="62">
        <v>588020.62460847606</v>
      </c>
      <c r="I2988" s="127">
        <v>8410.5833333333321</v>
      </c>
      <c r="J2988" s="16">
        <v>11509.648547650835</v>
      </c>
      <c r="K2988" s="17">
        <f>gp_need_index[[#This Row],[Normalised weighted population (base year)]]/gp_need_index[[#This Row],[Registered population (base year)]]</f>
        <v>1.3684720894489091</v>
      </c>
      <c r="L2988" s="113">
        <v>8479.329965958339</v>
      </c>
      <c r="M2988" s="16">
        <v>11614.036842057949</v>
      </c>
      <c r="N2988" s="17">
        <f>gp_need_index[[#This Row],[Normalised weighted population 2025/26]]/gp_need_index[[#This Row],[Registered population 2025/26]]</f>
        <v>1.3696880400555711</v>
      </c>
    </row>
    <row r="2989" spans="1:14" ht="13" x14ac:dyDescent="0.3">
      <c r="A2989" s="6" t="s">
        <v>3549</v>
      </c>
      <c r="B2989" s="1" t="s">
        <v>9479</v>
      </c>
      <c r="C2989" s="106" t="s">
        <v>6345</v>
      </c>
      <c r="D2989" s="106" t="s">
        <v>6719</v>
      </c>
      <c r="E2989" s="106" t="s">
        <v>6366</v>
      </c>
      <c r="F2989" s="62">
        <v>5402.2161959134619</v>
      </c>
      <c r="G2989" s="62">
        <v>209.86895398651032</v>
      </c>
      <c r="H2989" s="62">
        <v>1133757.4622453433</v>
      </c>
      <c r="I2989" s="127">
        <v>18462.249999999996</v>
      </c>
      <c r="J2989" s="16">
        <v>22191.653460129863</v>
      </c>
      <c r="K2989" s="17">
        <f>gp_need_index[[#This Row],[Normalised weighted population (base year)]]/gp_need_index[[#This Row],[Registered population (base year)]]</f>
        <v>1.2020015686132441</v>
      </c>
      <c r="L2989" s="113">
        <v>18626.208571904019</v>
      </c>
      <c r="M2989" s="16">
        <v>22392.92362447815</v>
      </c>
      <c r="N2989" s="17">
        <f>gp_need_index[[#This Row],[Normalised weighted population 2025/26]]/gp_need_index[[#This Row],[Registered population 2025/26]]</f>
        <v>1.2022266119287361</v>
      </c>
    </row>
    <row r="2990" spans="1:14" ht="13" x14ac:dyDescent="0.3">
      <c r="A2990" s="6" t="s">
        <v>3165</v>
      </c>
      <c r="B2990" s="1" t="s">
        <v>9480</v>
      </c>
      <c r="C2990" s="106" t="s">
        <v>6345</v>
      </c>
      <c r="D2990" s="106" t="s">
        <v>6719</v>
      </c>
      <c r="E2990" s="106" t="s">
        <v>6374</v>
      </c>
      <c r="F2990" s="62">
        <v>5436.8772960400765</v>
      </c>
      <c r="G2990" s="62">
        <v>151.02011509744628</v>
      </c>
      <c r="H2990" s="62">
        <v>821077.83501866483</v>
      </c>
      <c r="I2990" s="127">
        <v>13530.583333333336</v>
      </c>
      <c r="J2990" s="16">
        <v>16071.40449813849</v>
      </c>
      <c r="K2990" s="17">
        <f>gp_need_index[[#This Row],[Normalised weighted population (base year)]]/gp_need_index[[#This Row],[Registered population (base year)]]</f>
        <v>1.1877835642566645</v>
      </c>
      <c r="L2990" s="113">
        <v>13648.185124176514</v>
      </c>
      <c r="M2990" s="16">
        <v>16217.166247278079</v>
      </c>
      <c r="N2990" s="17">
        <f>gp_need_index[[#This Row],[Normalised weighted population 2025/26]]/gp_need_index[[#This Row],[Registered population 2025/26]]</f>
        <v>1.1882287717911189</v>
      </c>
    </row>
    <row r="2991" spans="1:14" ht="13" x14ac:dyDescent="0.3">
      <c r="A2991" s="6" t="s">
        <v>3167</v>
      </c>
      <c r="B2991" s="1" t="s">
        <v>9481</v>
      </c>
      <c r="C2991" s="106" t="s">
        <v>6345</v>
      </c>
      <c r="D2991" s="106" t="s">
        <v>6719</v>
      </c>
      <c r="E2991" s="106" t="s">
        <v>6374</v>
      </c>
      <c r="F2991" s="62">
        <v>5279.0580797697367</v>
      </c>
      <c r="G2991" s="62">
        <v>65.771823196219444</v>
      </c>
      <c r="H2991" s="62">
        <v>347213.27466518886</v>
      </c>
      <c r="I2991" s="127">
        <v>7191.25</v>
      </c>
      <c r="J2991" s="16">
        <v>6796.1948871030745</v>
      </c>
      <c r="K2991" s="17">
        <f>gp_need_index[[#This Row],[Normalised weighted population (base year)]]/gp_need_index[[#This Row],[Registered population (base year)]]</f>
        <v>0.9450644723939613</v>
      </c>
      <c r="L2991" s="113">
        <v>7254.8533239213311</v>
      </c>
      <c r="M2991" s="16">
        <v>6857.8338841398554</v>
      </c>
      <c r="N2991" s="17">
        <f>gp_need_index[[#This Row],[Normalised weighted population 2025/26]]/gp_need_index[[#This Row],[Registered population 2025/26]]</f>
        <v>0.94527533196675539</v>
      </c>
    </row>
    <row r="2992" spans="1:14" ht="13" x14ac:dyDescent="0.3">
      <c r="A2992" s="6" t="s">
        <v>3555</v>
      </c>
      <c r="B2992" s="1" t="s">
        <v>9482</v>
      </c>
      <c r="C2992" s="106" t="s">
        <v>6345</v>
      </c>
      <c r="D2992" s="106" t="s">
        <v>6719</v>
      </c>
      <c r="E2992" s="106" t="s">
        <v>6366</v>
      </c>
      <c r="F2992" s="62">
        <v>5531.439233752264</v>
      </c>
      <c r="G2992" s="62">
        <v>86.344233202144238</v>
      </c>
      <c r="H2992" s="62">
        <v>477607.87914259551</v>
      </c>
      <c r="I2992" s="127">
        <v>6422.4166666666679</v>
      </c>
      <c r="J2992" s="16">
        <v>9348.4796322923594</v>
      </c>
      <c r="K2992" s="17">
        <f>gp_need_index[[#This Row],[Normalised weighted population (base year)]]/gp_need_index[[#This Row],[Registered population (base year)]]</f>
        <v>1.4556015465038898</v>
      </c>
      <c r="L2992" s="113">
        <v>6477.3087557856561</v>
      </c>
      <c r="M2992" s="16">
        <v>9433.2669166368341</v>
      </c>
      <c r="N2992" s="17">
        <f>gp_need_index[[#This Row],[Normalised weighted population 2025/26]]/gp_need_index[[#This Row],[Registered population 2025/26]]</f>
        <v>1.4563559145163274</v>
      </c>
    </row>
    <row r="2993" spans="1:14" ht="13" x14ac:dyDescent="0.3">
      <c r="A2993" s="6" t="s">
        <v>3550</v>
      </c>
      <c r="B2993" s="1" t="s">
        <v>9483</v>
      </c>
      <c r="C2993" s="106" t="s">
        <v>6345</v>
      </c>
      <c r="D2993" s="106" t="s">
        <v>6719</v>
      </c>
      <c r="E2993" s="106" t="s">
        <v>6366</v>
      </c>
      <c r="F2993" s="62">
        <v>5496.0238412710332</v>
      </c>
      <c r="G2993" s="62">
        <v>83.236913272156613</v>
      </c>
      <c r="H2993" s="62">
        <v>457472.05981758202</v>
      </c>
      <c r="I2993" s="127">
        <v>7452.4999999999991</v>
      </c>
      <c r="J2993" s="16">
        <v>8954.3502532349285</v>
      </c>
      <c r="K2993" s="17">
        <f>gp_need_index[[#This Row],[Normalised weighted population (base year)]]/gp_need_index[[#This Row],[Registered population (base year)]]</f>
        <v>1.2015230128460155</v>
      </c>
      <c r="L2993" s="113">
        <v>7516.5414235584676</v>
      </c>
      <c r="M2993" s="16">
        <v>9035.5629285472332</v>
      </c>
      <c r="N2993" s="17">
        <f>gp_need_index[[#This Row],[Normalised weighted population 2025/26]]/gp_need_index[[#This Row],[Registered population 2025/26]]</f>
        <v>1.2020904854229664</v>
      </c>
    </row>
    <row r="2994" spans="1:14" ht="13" x14ac:dyDescent="0.3">
      <c r="A2994" s="6" t="s">
        <v>3164</v>
      </c>
      <c r="B2994" s="1" t="s">
        <v>12563</v>
      </c>
      <c r="C2994" s="106" t="s">
        <v>6345</v>
      </c>
      <c r="D2994" s="106" t="s">
        <v>6719</v>
      </c>
      <c r="E2994" s="106" t="s">
        <v>6374</v>
      </c>
      <c r="F2994" s="62">
        <v>5345.4837301002362</v>
      </c>
      <c r="G2994" s="62">
        <v>51.277592269176601</v>
      </c>
      <c r="H2994" s="62">
        <v>274103.5351935972</v>
      </c>
      <c r="I2994" s="127">
        <v>5634.25</v>
      </c>
      <c r="J2994" s="16">
        <v>5365.1780630101894</v>
      </c>
      <c r="K2994" s="17">
        <f>gp_need_index[[#This Row],[Normalised weighted population (base year)]]/gp_need_index[[#This Row],[Registered population (base year)]]</f>
        <v>0.95224352185476135</v>
      </c>
      <c r="L2994" s="113">
        <v>5688.4135779302405</v>
      </c>
      <c r="M2994" s="16">
        <v>5413.8382618745945</v>
      </c>
      <c r="N2994" s="17">
        <f>gp_need_index[[#This Row],[Normalised weighted population 2025/26]]/gp_need_index[[#This Row],[Registered population 2025/26]]</f>
        <v>0.95173077479441082</v>
      </c>
    </row>
    <row r="2995" spans="1:14" ht="13" x14ac:dyDescent="0.3">
      <c r="A2995" s="6" t="s">
        <v>3551</v>
      </c>
      <c r="B2995" s="1" t="s">
        <v>9484</v>
      </c>
      <c r="C2995" s="106" t="s">
        <v>6345</v>
      </c>
      <c r="D2995" s="106" t="s">
        <v>6719</v>
      </c>
      <c r="E2995" s="106" t="s">
        <v>6366</v>
      </c>
      <c r="F2995" s="62">
        <v>5666.484658203125</v>
      </c>
      <c r="G2995" s="62">
        <v>126.74893647211806</v>
      </c>
      <c r="H2995" s="62">
        <v>718220.90396281949</v>
      </c>
      <c r="I2995" s="127">
        <v>9800.6666666666679</v>
      </c>
      <c r="J2995" s="16">
        <v>14058.129661170013</v>
      </c>
      <c r="K2995" s="17">
        <f>gp_need_index[[#This Row],[Normalised weighted population (base year)]]/gp_need_index[[#This Row],[Registered population (base year)]]</f>
        <v>1.434405448048093</v>
      </c>
      <c r="L2995" s="113">
        <v>9881.1198401707552</v>
      </c>
      <c r="M2995" s="16">
        <v>14185.631745339482</v>
      </c>
      <c r="N2995" s="17">
        <f>gp_need_index[[#This Row],[Normalised weighted population 2025/26]]/gp_need_index[[#This Row],[Registered population 2025/26]]</f>
        <v>1.4356299665215213</v>
      </c>
    </row>
    <row r="2996" spans="1:14" ht="13" x14ac:dyDescent="0.3">
      <c r="A2996" s="6" t="s">
        <v>3542</v>
      </c>
      <c r="B2996" s="1" t="s">
        <v>9485</v>
      </c>
      <c r="C2996" s="106" t="s">
        <v>6345</v>
      </c>
      <c r="D2996" s="106" t="s">
        <v>6719</v>
      </c>
      <c r="E2996" s="106" t="s">
        <v>6366</v>
      </c>
      <c r="F2996" s="62">
        <v>5644.5195443582215</v>
      </c>
      <c r="G2996" s="62">
        <v>140.05813170631077</v>
      </c>
      <c r="H2996" s="62">
        <v>790560.86176256905</v>
      </c>
      <c r="I2996" s="127">
        <v>12628.16666666667</v>
      </c>
      <c r="J2996" s="16">
        <v>15474.079128557127</v>
      </c>
      <c r="K2996" s="17">
        <f>gp_need_index[[#This Row],[Normalised weighted population (base year)]]/gp_need_index[[#This Row],[Registered population (base year)]]</f>
        <v>1.2253622823495458</v>
      </c>
      <c r="L2996" s="113">
        <v>12733.533113938422</v>
      </c>
      <c r="M2996" s="16">
        <v>15614.423355495359</v>
      </c>
      <c r="N2996" s="17">
        <f>gp_need_index[[#This Row],[Normalised weighted population 2025/26]]/gp_need_index[[#This Row],[Registered population 2025/26]]</f>
        <v>1.226244375051214</v>
      </c>
    </row>
    <row r="2997" spans="1:14" ht="13" x14ac:dyDescent="0.3">
      <c r="A2997" s="6" t="s">
        <v>3159</v>
      </c>
      <c r="B2997" s="1" t="s">
        <v>9486</v>
      </c>
      <c r="C2997" s="106" t="s">
        <v>6345</v>
      </c>
      <c r="D2997" s="106" t="s">
        <v>6719</v>
      </c>
      <c r="E2997" s="106" t="s">
        <v>6374</v>
      </c>
      <c r="F2997" s="62">
        <v>5303.4396409254805</v>
      </c>
      <c r="G2997" s="62">
        <v>69.504470075422191</v>
      </c>
      <c r="H2997" s="62">
        <v>368612.76181951287</v>
      </c>
      <c r="I2997" s="127">
        <v>6224</v>
      </c>
      <c r="J2997" s="16">
        <v>7215.0587261227229</v>
      </c>
      <c r="K2997" s="17">
        <f>gp_need_index[[#This Row],[Normalised weighted population (base year)]]/gp_need_index[[#This Row],[Registered population (base year)]]</f>
        <v>1.1592318004695892</v>
      </c>
      <c r="L2997" s="113">
        <v>6279.960925311244</v>
      </c>
      <c r="M2997" s="16">
        <v>7280.496664679139</v>
      </c>
      <c r="N2997" s="17">
        <f>gp_need_index[[#This Row],[Normalised weighted population 2025/26]]/gp_need_index[[#This Row],[Registered population 2025/26]]</f>
        <v>1.1593219689210577</v>
      </c>
    </row>
    <row r="2998" spans="1:14" ht="13" x14ac:dyDescent="0.3">
      <c r="A2998" s="6" t="s">
        <v>3171</v>
      </c>
      <c r="B2998" s="1" t="s">
        <v>7275</v>
      </c>
      <c r="C2998" s="106" t="s">
        <v>6345</v>
      </c>
      <c r="D2998" s="106" t="s">
        <v>6719</v>
      </c>
      <c r="E2998" s="106" t="s">
        <v>6374</v>
      </c>
      <c r="F2998" s="62">
        <v>5315.0776755593042</v>
      </c>
      <c r="G2998" s="62">
        <v>106.28921810141283</v>
      </c>
      <c r="H2998" s="62">
        <v>564935.45028347324</v>
      </c>
      <c r="I2998" s="127">
        <v>10100.416666666668</v>
      </c>
      <c r="J2998" s="16">
        <v>11057.789833819243</v>
      </c>
      <c r="K2998" s="17">
        <f>gp_need_index[[#This Row],[Normalised weighted population (base year)]]/gp_need_index[[#This Row],[Registered population (base year)]]</f>
        <v>1.0947855121969465</v>
      </c>
      <c r="L2998" s="113">
        <v>10194.019346625366</v>
      </c>
      <c r="M2998" s="16">
        <v>11158.079935283749</v>
      </c>
      <c r="N2998" s="17">
        <f>gp_need_index[[#This Row],[Normalised weighted population 2025/26]]/gp_need_index[[#This Row],[Registered population 2025/26]]</f>
        <v>1.0945711947248291</v>
      </c>
    </row>
    <row r="2999" spans="1:14" ht="13" x14ac:dyDescent="0.3">
      <c r="A2999" s="6" t="s">
        <v>3161</v>
      </c>
      <c r="B2999" s="1" t="s">
        <v>9487</v>
      </c>
      <c r="C2999" s="106" t="s">
        <v>6345</v>
      </c>
      <c r="D2999" s="106" t="s">
        <v>6719</v>
      </c>
      <c r="E2999" s="106" t="s">
        <v>6374</v>
      </c>
      <c r="F2999" s="62">
        <v>5326.5413232421879</v>
      </c>
      <c r="G2999" s="62">
        <v>128.71188701437535</v>
      </c>
      <c r="H2999" s="62">
        <v>685589.1849745498</v>
      </c>
      <c r="I2999" s="127">
        <v>11730.166666666668</v>
      </c>
      <c r="J2999" s="16">
        <v>13419.411219430385</v>
      </c>
      <c r="K2999" s="17">
        <f>gp_need_index[[#This Row],[Normalised weighted population (base year)]]/gp_need_index[[#This Row],[Registered population (base year)]]</f>
        <v>1.1440085721513236</v>
      </c>
      <c r="L2999" s="113">
        <v>11837.771885631108</v>
      </c>
      <c r="M2999" s="16">
        <v>13541.120361403269</v>
      </c>
      <c r="N2999" s="17">
        <f>gp_need_index[[#This Row],[Normalised weighted population 2025/26]]/gp_need_index[[#This Row],[Registered population 2025/26]]</f>
        <v>1.1438909697051787</v>
      </c>
    </row>
    <row r="3000" spans="1:14" ht="13" x14ac:dyDescent="0.3">
      <c r="A3000" s="6" t="s">
        <v>3169</v>
      </c>
      <c r="B3000" s="1" t="s">
        <v>9488</v>
      </c>
      <c r="C3000" s="106" t="s">
        <v>6345</v>
      </c>
      <c r="D3000" s="106" t="s">
        <v>6719</v>
      </c>
      <c r="E3000" s="106" t="s">
        <v>6374</v>
      </c>
      <c r="F3000" s="62">
        <v>5391.1946105957031</v>
      </c>
      <c r="G3000" s="62">
        <v>211.31758539789695</v>
      </c>
      <c r="H3000" s="62">
        <v>1139254.2275212393</v>
      </c>
      <c r="I3000" s="127">
        <v>18003.083333333336</v>
      </c>
      <c r="J3000" s="16">
        <v>22299.244646266605</v>
      </c>
      <c r="K3000" s="17">
        <f>gp_need_index[[#This Row],[Normalised weighted population (base year)]]/gp_need_index[[#This Row],[Registered population (base year)]]</f>
        <v>1.2386347512472364</v>
      </c>
      <c r="L3000" s="113">
        <v>18159.380998821936</v>
      </c>
      <c r="M3000" s="16">
        <v>22501.490623244405</v>
      </c>
      <c r="N3000" s="17">
        <f>gp_need_index[[#This Row],[Normalised weighted population 2025/26]]/gp_need_index[[#This Row],[Registered population 2025/26]]</f>
        <v>1.2391111032201019</v>
      </c>
    </row>
    <row r="3001" spans="1:14" ht="13" x14ac:dyDescent="0.3">
      <c r="A3001" s="6" t="s">
        <v>3158</v>
      </c>
      <c r="B3001" s="1" t="s">
        <v>9489</v>
      </c>
      <c r="C3001" s="106" t="s">
        <v>6345</v>
      </c>
      <c r="D3001" s="106" t="s">
        <v>6719</v>
      </c>
      <c r="E3001" s="106" t="s">
        <v>6374</v>
      </c>
      <c r="F3001" s="62">
        <v>5509.3764245486955</v>
      </c>
      <c r="G3001" s="62">
        <v>243.80968555991731</v>
      </c>
      <c r="H3001" s="62">
        <v>1343239.333700439</v>
      </c>
      <c r="I3001" s="127">
        <v>20755</v>
      </c>
      <c r="J3001" s="16">
        <v>26291.95643701556</v>
      </c>
      <c r="K3001" s="17">
        <f>gp_need_index[[#This Row],[Normalised weighted population (base year)]]/gp_need_index[[#This Row],[Registered population (base year)]]</f>
        <v>1.2667769904608799</v>
      </c>
      <c r="L3001" s="113">
        <v>20932.117378477476</v>
      </c>
      <c r="M3001" s="16">
        <v>26530.414846733584</v>
      </c>
      <c r="N3001" s="17">
        <f>gp_need_index[[#This Row],[Normalised weighted population 2025/26]]/gp_need_index[[#This Row],[Registered population 2025/26]]</f>
        <v>1.2674501278123114</v>
      </c>
    </row>
    <row r="3002" spans="1:14" ht="13" x14ac:dyDescent="0.3">
      <c r="A3002" s="6" t="s">
        <v>3175</v>
      </c>
      <c r="B3002" s="1" t="s">
        <v>8066</v>
      </c>
      <c r="C3002" s="106" t="s">
        <v>6345</v>
      </c>
      <c r="D3002" s="106" t="s">
        <v>6719</v>
      </c>
      <c r="E3002" s="106" t="s">
        <v>6374</v>
      </c>
      <c r="F3002" s="62">
        <v>5272.1612165178567</v>
      </c>
      <c r="G3002" s="62">
        <v>119.26810304269914</v>
      </c>
      <c r="H3002" s="62">
        <v>628800.66722937382</v>
      </c>
      <c r="I3002" s="127">
        <v>11492.833333333336</v>
      </c>
      <c r="J3002" s="16">
        <v>12307.858574105729</v>
      </c>
      <c r="K3002" s="17">
        <f>gp_need_index[[#This Row],[Normalised weighted population (base year)]]/gp_need_index[[#This Row],[Registered population (base year)]]</f>
        <v>1.0709159540675255</v>
      </c>
      <c r="L3002" s="113">
        <v>11600.607267547799</v>
      </c>
      <c r="M3002" s="16">
        <v>12419.486340934205</v>
      </c>
      <c r="N3002" s="17">
        <f>gp_need_index[[#This Row],[Normalised weighted population 2025/26]]/gp_need_index[[#This Row],[Registered population 2025/26]]</f>
        <v>1.0705893281705334</v>
      </c>
    </row>
    <row r="3003" spans="1:14" ht="13" x14ac:dyDescent="0.3">
      <c r="A3003" s="6" t="s">
        <v>3537</v>
      </c>
      <c r="B3003" s="1" t="s">
        <v>9490</v>
      </c>
      <c r="C3003" s="106" t="s">
        <v>6345</v>
      </c>
      <c r="D3003" s="106" t="s">
        <v>6719</v>
      </c>
      <c r="E3003" s="106" t="s">
        <v>6366</v>
      </c>
      <c r="F3003" s="62">
        <v>5469.4792455299612</v>
      </c>
      <c r="G3003" s="62">
        <v>130.22347507666689</v>
      </c>
      <c r="H3003" s="62">
        <v>712254.59421261773</v>
      </c>
      <c r="I3003" s="127">
        <v>10198</v>
      </c>
      <c r="J3003" s="16">
        <v>13941.347824823766</v>
      </c>
      <c r="K3003" s="17">
        <f>gp_need_index[[#This Row],[Normalised weighted population (base year)]]/gp_need_index[[#This Row],[Registered population (base year)]]</f>
        <v>1.3670668586805026</v>
      </c>
      <c r="L3003" s="113">
        <v>10285.733184427629</v>
      </c>
      <c r="M3003" s="16">
        <v>14067.790740534405</v>
      </c>
      <c r="N3003" s="17">
        <f>gp_need_index[[#This Row],[Normalised weighted population 2025/26]]/gp_need_index[[#This Row],[Registered population 2025/26]]</f>
        <v>1.3676993645754614</v>
      </c>
    </row>
    <row r="3004" spans="1:14" ht="13" x14ac:dyDescent="0.3">
      <c r="A3004" s="6" t="s">
        <v>3535</v>
      </c>
      <c r="B3004" s="1" t="s">
        <v>9491</v>
      </c>
      <c r="C3004" s="106" t="s">
        <v>6345</v>
      </c>
      <c r="D3004" s="106" t="s">
        <v>6719</v>
      </c>
      <c r="E3004" s="106" t="s">
        <v>6366</v>
      </c>
      <c r="F3004" s="62">
        <v>5673.3883559283086</v>
      </c>
      <c r="G3004" s="62">
        <v>83.797231088470141</v>
      </c>
      <c r="H3004" s="62">
        <v>475414.23511636019</v>
      </c>
      <c r="I3004" s="127">
        <v>7461.3333333333321</v>
      </c>
      <c r="J3004" s="16">
        <v>9305.5422407724054</v>
      </c>
      <c r="K3004" s="17">
        <f>gp_need_index[[#This Row],[Normalised weighted population (base year)]]/gp_need_index[[#This Row],[Registered population (base year)]]</f>
        <v>1.2471688135416914</v>
      </c>
      <c r="L3004" s="113">
        <v>7522.3109721077053</v>
      </c>
      <c r="M3004" s="16">
        <v>9389.9400987109821</v>
      </c>
      <c r="N3004" s="17">
        <f>gp_need_index[[#This Row],[Normalised weighted population 2025/26]]/gp_need_index[[#This Row],[Registered population 2025/26]]</f>
        <v>1.2482786385099389</v>
      </c>
    </row>
    <row r="3005" spans="1:14" ht="13" x14ac:dyDescent="0.3">
      <c r="A3005" s="6" t="s">
        <v>3157</v>
      </c>
      <c r="B3005" s="1" t="s">
        <v>9492</v>
      </c>
      <c r="C3005" s="106" t="s">
        <v>6345</v>
      </c>
      <c r="D3005" s="106" t="s">
        <v>6719</v>
      </c>
      <c r="E3005" s="106" t="s">
        <v>6374</v>
      </c>
      <c r="F3005" s="62">
        <v>5484.2471440153304</v>
      </c>
      <c r="G3005" s="62">
        <v>140.94022116625129</v>
      </c>
      <c r="H3005" s="62">
        <v>772951.00540790264</v>
      </c>
      <c r="I3005" s="127">
        <v>11167.5</v>
      </c>
      <c r="J3005" s="16">
        <v>15129.391801047519</v>
      </c>
      <c r="K3005" s="17">
        <f>gp_need_index[[#This Row],[Normalised weighted population (base year)]]/gp_need_index[[#This Row],[Registered population (base year)]]</f>
        <v>1.3547698053322157</v>
      </c>
      <c r="L3005" s="113">
        <v>11248.950645903711</v>
      </c>
      <c r="M3005" s="16">
        <v>15266.609840242181</v>
      </c>
      <c r="N3005" s="17">
        <f>gp_need_index[[#This Row],[Normalised weighted population 2025/26]]/gp_need_index[[#This Row],[Registered population 2025/26]]</f>
        <v>1.3571585760136209</v>
      </c>
    </row>
    <row r="3006" spans="1:14" ht="13" x14ac:dyDescent="0.3">
      <c r="A3006" s="6" t="s">
        <v>3564</v>
      </c>
      <c r="B3006" s="1" t="s">
        <v>9493</v>
      </c>
      <c r="C3006" s="106" t="s">
        <v>6345</v>
      </c>
      <c r="D3006" s="106" t="s">
        <v>6719</v>
      </c>
      <c r="E3006" s="106" t="s">
        <v>6366</v>
      </c>
      <c r="F3006" s="62">
        <v>5378.8254016285209</v>
      </c>
      <c r="G3006" s="62">
        <v>153.8689341087732</v>
      </c>
      <c r="H3006" s="62">
        <v>827634.13130577444</v>
      </c>
      <c r="I3006" s="127">
        <v>15812</v>
      </c>
      <c r="J3006" s="16">
        <v>16199.734462906554</v>
      </c>
      <c r="K3006" s="17">
        <f>gp_need_index[[#This Row],[Normalised weighted population (base year)]]/gp_need_index[[#This Row],[Registered population (base year)]]</f>
        <v>1.024521531931859</v>
      </c>
      <c r="L3006" s="113">
        <v>15950.181057689189</v>
      </c>
      <c r="M3006" s="16">
        <v>16346.660117797737</v>
      </c>
      <c r="N3006" s="17">
        <f>gp_need_index[[#This Row],[Normalised weighted population 2025/26]]/gp_need_index[[#This Row],[Registered population 2025/26]]</f>
        <v>1.0248573391533644</v>
      </c>
    </row>
    <row r="3007" spans="1:14" ht="13" x14ac:dyDescent="0.3">
      <c r="A3007" s="6" t="s">
        <v>3163</v>
      </c>
      <c r="B3007" s="1" t="s">
        <v>9494</v>
      </c>
      <c r="C3007" s="106" t="s">
        <v>6345</v>
      </c>
      <c r="D3007" s="106" t="s">
        <v>6719</v>
      </c>
      <c r="E3007" s="106" t="s">
        <v>6374</v>
      </c>
      <c r="F3007" s="62">
        <v>5440.1493239182691</v>
      </c>
      <c r="G3007" s="62">
        <v>206.83580760208011</v>
      </c>
      <c r="H3007" s="62">
        <v>1125217.6788885454</v>
      </c>
      <c r="I3007" s="127">
        <v>20393.5</v>
      </c>
      <c r="J3007" s="16">
        <v>22024.499620627608</v>
      </c>
      <c r="K3007" s="17">
        <f>gp_need_index[[#This Row],[Normalised weighted population (base year)]]/gp_need_index[[#This Row],[Registered population (base year)]]</f>
        <v>1.0799764444861162</v>
      </c>
      <c r="L3007" s="113">
        <v>20580.638379855918</v>
      </c>
      <c r="M3007" s="16">
        <v>22224.25376090817</v>
      </c>
      <c r="N3007" s="17">
        <f>gp_need_index[[#This Row],[Normalised weighted population 2025/26]]/gp_need_index[[#This Row],[Registered population 2025/26]]</f>
        <v>1.079862215676507</v>
      </c>
    </row>
    <row r="3008" spans="1:14" ht="13" x14ac:dyDescent="0.3">
      <c r="A3008" s="6" t="s">
        <v>3558</v>
      </c>
      <c r="B3008" s="1" t="s">
        <v>9495</v>
      </c>
      <c r="C3008" s="106" t="s">
        <v>6345</v>
      </c>
      <c r="D3008" s="106" t="s">
        <v>6719</v>
      </c>
      <c r="E3008" s="106" t="s">
        <v>6366</v>
      </c>
      <c r="F3008" s="62">
        <v>5619.6326028262865</v>
      </c>
      <c r="G3008" s="62">
        <v>417.77694742082747</v>
      </c>
      <c r="H3008" s="62">
        <v>2347752.9544353252</v>
      </c>
      <c r="I3008" s="127">
        <v>31820.583333333328</v>
      </c>
      <c r="J3008" s="16">
        <v>45953.849663439149</v>
      </c>
      <c r="K3008" s="17">
        <f>gp_need_index[[#This Row],[Normalised weighted population (base year)]]/gp_need_index[[#This Row],[Registered population (base year)]]</f>
        <v>1.4441548472589019</v>
      </c>
      <c r="L3008" s="113">
        <v>32080.759601005771</v>
      </c>
      <c r="M3008" s="16">
        <v>46370.634239262399</v>
      </c>
      <c r="N3008" s="17">
        <f>gp_need_index[[#This Row],[Normalised weighted population 2025/26]]/gp_need_index[[#This Row],[Registered population 2025/26]]</f>
        <v>1.4454344228747196</v>
      </c>
    </row>
    <row r="3009" spans="1:14" ht="13" x14ac:dyDescent="0.3">
      <c r="A3009" s="6" t="s">
        <v>3536</v>
      </c>
      <c r="B3009" s="1" t="s">
        <v>9496</v>
      </c>
      <c r="C3009" s="106" t="s">
        <v>6345</v>
      </c>
      <c r="D3009" s="106" t="s">
        <v>6719</v>
      </c>
      <c r="E3009" s="106" t="s">
        <v>6366</v>
      </c>
      <c r="F3009" s="62">
        <v>5346.7689812911185</v>
      </c>
      <c r="G3009" s="62">
        <v>114.37401699001916</v>
      </c>
      <c r="H3009" s="62">
        <v>611531.4463078978</v>
      </c>
      <c r="I3009" s="127">
        <v>10276.666666666668</v>
      </c>
      <c r="J3009" s="16">
        <v>11969.83868980274</v>
      </c>
      <c r="K3009" s="17">
        <f>gp_need_index[[#This Row],[Normalised weighted population (base year)]]/gp_need_index[[#This Row],[Registered population (base year)]]</f>
        <v>1.1647588734806427</v>
      </c>
      <c r="L3009" s="113">
        <v>10365.913652648202</v>
      </c>
      <c r="M3009" s="16">
        <v>12078.400740154124</v>
      </c>
      <c r="N3009" s="17">
        <f>gp_need_index[[#This Row],[Normalised weighted population 2025/26]]/gp_need_index[[#This Row],[Registered population 2025/26]]</f>
        <v>1.1652036805331125</v>
      </c>
    </row>
    <row r="3010" spans="1:14" ht="13" x14ac:dyDescent="0.3">
      <c r="A3010" s="6" t="s">
        <v>3162</v>
      </c>
      <c r="B3010" s="1" t="s">
        <v>7132</v>
      </c>
      <c r="C3010" s="106" t="s">
        <v>6345</v>
      </c>
      <c r="D3010" s="106" t="s">
        <v>6719</v>
      </c>
      <c r="E3010" s="106" t="s">
        <v>6374</v>
      </c>
      <c r="F3010" s="62">
        <v>5492.4600482723581</v>
      </c>
      <c r="G3010" s="62">
        <v>151.91363744964312</v>
      </c>
      <c r="H3010" s="62">
        <v>834379.58447989635</v>
      </c>
      <c r="I3010" s="127">
        <v>12647.25</v>
      </c>
      <c r="J3010" s="16">
        <v>16331.766898640373</v>
      </c>
      <c r="K3010" s="17">
        <f>gp_need_index[[#This Row],[Normalised weighted population (base year)]]/gp_need_index[[#This Row],[Registered population (base year)]]</f>
        <v>1.2913294904932198</v>
      </c>
      <c r="L3010" s="113">
        <v>12745.767598219833</v>
      </c>
      <c r="M3010" s="16">
        <v>16479.890039337974</v>
      </c>
      <c r="N3010" s="17">
        <f>gp_need_index[[#This Row],[Normalised weighted population 2025/26]]/gp_need_index[[#This Row],[Registered population 2025/26]]</f>
        <v>1.2929696004844522</v>
      </c>
    </row>
    <row r="3011" spans="1:14" ht="13" x14ac:dyDescent="0.3">
      <c r="A3011" s="6" t="s">
        <v>3547</v>
      </c>
      <c r="B3011" s="1" t="s">
        <v>9497</v>
      </c>
      <c r="C3011" s="106" t="s">
        <v>6345</v>
      </c>
      <c r="D3011" s="106" t="s">
        <v>6719</v>
      </c>
      <c r="E3011" s="106" t="s">
        <v>6366</v>
      </c>
      <c r="F3011" s="62">
        <v>5671.191324869792</v>
      </c>
      <c r="G3011" s="62">
        <v>54.410469990302957</v>
      </c>
      <c r="H3011" s="62">
        <v>308572.1853910943</v>
      </c>
      <c r="I3011" s="127">
        <v>4785.25</v>
      </c>
      <c r="J3011" s="16">
        <v>6039.8517616568279</v>
      </c>
      <c r="K3011" s="17">
        <f>gp_need_index[[#This Row],[Normalised weighted population (base year)]]/gp_need_index[[#This Row],[Registered population (base year)]]</f>
        <v>1.2621810274608072</v>
      </c>
      <c r="L3011" s="113">
        <v>4826.4638399606174</v>
      </c>
      <c r="M3011" s="16">
        <v>6094.631003721508</v>
      </c>
      <c r="N3011" s="17">
        <f>gp_need_index[[#This Row],[Normalised weighted population 2025/26]]/gp_need_index[[#This Row],[Registered population 2025/26]]</f>
        <v>1.2627528571251532</v>
      </c>
    </row>
    <row r="3012" spans="1:14" ht="13" x14ac:dyDescent="0.3">
      <c r="A3012" s="6" t="s">
        <v>3541</v>
      </c>
      <c r="B3012" s="1" t="s">
        <v>9498</v>
      </c>
      <c r="C3012" s="106" t="s">
        <v>6345</v>
      </c>
      <c r="D3012" s="106" t="s">
        <v>6719</v>
      </c>
      <c r="E3012" s="106" t="s">
        <v>6366</v>
      </c>
      <c r="F3012" s="62">
        <v>5488.2562444982395</v>
      </c>
      <c r="G3012" s="62">
        <v>69.901685270005913</v>
      </c>
      <c r="H3012" s="62">
        <v>383638.36068406055</v>
      </c>
      <c r="I3012" s="127">
        <v>5674.333333333333</v>
      </c>
      <c r="J3012" s="16">
        <v>7509.1629716397474</v>
      </c>
      <c r="K3012" s="17">
        <f>gp_need_index[[#This Row],[Normalised weighted population (base year)]]/gp_need_index[[#This Row],[Registered population (base year)]]</f>
        <v>1.3233559839581297</v>
      </c>
      <c r="L3012" s="113">
        <v>5727.1719598939253</v>
      </c>
      <c r="M3012" s="16">
        <v>7577.2683279231524</v>
      </c>
      <c r="N3012" s="17">
        <f>gp_need_index[[#This Row],[Normalised weighted population 2025/26]]/gp_need_index[[#This Row],[Registered population 2025/26]]</f>
        <v>1.3230383828152932</v>
      </c>
    </row>
    <row r="3013" spans="1:14" ht="13" x14ac:dyDescent="0.3">
      <c r="A3013" s="6" t="s">
        <v>3561</v>
      </c>
      <c r="B3013" s="1" t="s">
        <v>9499</v>
      </c>
      <c r="C3013" s="106" t="s">
        <v>6345</v>
      </c>
      <c r="D3013" s="106" t="s">
        <v>6719</v>
      </c>
      <c r="E3013" s="106" t="s">
        <v>6366</v>
      </c>
      <c r="F3013" s="62">
        <v>5514.5268197408541</v>
      </c>
      <c r="G3013" s="62">
        <v>44.41684660125371</v>
      </c>
      <c r="H3013" s="62">
        <v>244937.89183092897</v>
      </c>
      <c r="I3013" s="127">
        <v>4410.166666666667</v>
      </c>
      <c r="J3013" s="16">
        <v>4794.3030108061148</v>
      </c>
      <c r="K3013" s="17">
        <f>gp_need_index[[#This Row],[Normalised weighted population (base year)]]/gp_need_index[[#This Row],[Registered population (base year)]]</f>
        <v>1.0871024551164614</v>
      </c>
      <c r="L3013" s="113">
        <v>4451.1997291195921</v>
      </c>
      <c r="M3013" s="16">
        <v>4837.7855821545763</v>
      </c>
      <c r="N3013" s="17">
        <f>gp_need_index[[#This Row],[Normalised weighted population 2025/26]]/gp_need_index[[#This Row],[Registered population 2025/26]]</f>
        <v>1.0868498105142201</v>
      </c>
    </row>
    <row r="3014" spans="1:14" ht="13" x14ac:dyDescent="0.3">
      <c r="A3014" s="6" t="s">
        <v>3563</v>
      </c>
      <c r="B3014" s="1" t="s">
        <v>9500</v>
      </c>
      <c r="C3014" s="106" t="s">
        <v>6345</v>
      </c>
      <c r="D3014" s="106" t="s">
        <v>6719</v>
      </c>
      <c r="E3014" s="106" t="s">
        <v>6366</v>
      </c>
      <c r="F3014" s="62">
        <v>5461.4434878700658</v>
      </c>
      <c r="G3014" s="62">
        <v>36.418007814196372</v>
      </c>
      <c r="H3014" s="62">
        <v>198894.89161804394</v>
      </c>
      <c r="I3014" s="127">
        <v>3143.4166666666665</v>
      </c>
      <c r="J3014" s="16">
        <v>3893.0782435922597</v>
      </c>
      <c r="K3014" s="17">
        <f>gp_need_index[[#This Row],[Normalised weighted population (base year)]]/gp_need_index[[#This Row],[Registered population (base year)]]</f>
        <v>1.2384862257921878</v>
      </c>
      <c r="L3014" s="113">
        <v>3171.1959805863526</v>
      </c>
      <c r="M3014" s="16">
        <v>3928.3870365723014</v>
      </c>
      <c r="N3014" s="17">
        <f>gp_need_index[[#This Row],[Normalised weighted population 2025/26]]/gp_need_index[[#This Row],[Registered population 2025/26]]</f>
        <v>1.2387714479399488</v>
      </c>
    </row>
    <row r="3015" spans="1:14" ht="13" x14ac:dyDescent="0.3">
      <c r="A3015" s="6" t="s">
        <v>3160</v>
      </c>
      <c r="B3015" s="1" t="s">
        <v>9501</v>
      </c>
      <c r="C3015" s="106" t="s">
        <v>6345</v>
      </c>
      <c r="D3015" s="106" t="s">
        <v>6719</v>
      </c>
      <c r="E3015" s="106" t="s">
        <v>6374</v>
      </c>
      <c r="F3015" s="62">
        <v>5394.0724954044117</v>
      </c>
      <c r="G3015" s="62">
        <v>136.98092682609442</v>
      </c>
      <c r="H3015" s="62">
        <v>738885.04978764022</v>
      </c>
      <c r="I3015" s="127">
        <v>10498.000000000002</v>
      </c>
      <c r="J3015" s="16">
        <v>14462.600263097374</v>
      </c>
      <c r="K3015" s="17">
        <f>gp_need_index[[#This Row],[Normalised weighted population (base year)]]/gp_need_index[[#This Row],[Registered population (base year)]]</f>
        <v>1.3776529113257165</v>
      </c>
      <c r="L3015" s="113">
        <v>10581.134401759997</v>
      </c>
      <c r="M3015" s="16">
        <v>14593.770747400715</v>
      </c>
      <c r="N3015" s="17">
        <f>gp_need_index[[#This Row],[Normalised weighted population 2025/26]]/gp_need_index[[#This Row],[Registered population 2025/26]]</f>
        <v>1.3792255341708242</v>
      </c>
    </row>
    <row r="3016" spans="1:14" ht="13" x14ac:dyDescent="0.3">
      <c r="A3016" s="6" t="s">
        <v>3559</v>
      </c>
      <c r="B3016" s="1" t="s">
        <v>9502</v>
      </c>
      <c r="C3016" s="106" t="s">
        <v>6345</v>
      </c>
      <c r="D3016" s="106" t="s">
        <v>6719</v>
      </c>
      <c r="E3016" s="106" t="s">
        <v>6366</v>
      </c>
      <c r="F3016" s="62">
        <v>5566.7224595811631</v>
      </c>
      <c r="G3016" s="62">
        <v>83.653338799534993</v>
      </c>
      <c r="H3016" s="62">
        <v>465674.91991432378</v>
      </c>
      <c r="I3016" s="127">
        <v>7380.666666666667</v>
      </c>
      <c r="J3016" s="16">
        <v>9114.909309920924</v>
      </c>
      <c r="K3016" s="17">
        <f>gp_need_index[[#This Row],[Normalised weighted population (base year)]]/gp_need_index[[#This Row],[Registered population (base year)]]</f>
        <v>1.2349710021571119</v>
      </c>
      <c r="L3016" s="113">
        <v>7443.7858494153243</v>
      </c>
      <c r="M3016" s="16">
        <v>9197.5781970375829</v>
      </c>
      <c r="N3016" s="17">
        <f>gp_need_index[[#This Row],[Normalised weighted population 2025/26]]/gp_need_index[[#This Row],[Registered population 2025/26]]</f>
        <v>1.2356048901863574</v>
      </c>
    </row>
    <row r="3017" spans="1:14" ht="13" x14ac:dyDescent="0.3">
      <c r="A3017" s="6" t="s">
        <v>3543</v>
      </c>
      <c r="B3017" s="1" t="s">
        <v>8066</v>
      </c>
      <c r="C3017" s="106" t="s">
        <v>6345</v>
      </c>
      <c r="D3017" s="106" t="s">
        <v>6719</v>
      </c>
      <c r="E3017" s="106" t="s">
        <v>6366</v>
      </c>
      <c r="F3017" s="62">
        <v>5402.6356626998549</v>
      </c>
      <c r="G3017" s="62">
        <v>63.488553159240226</v>
      </c>
      <c r="H3017" s="62">
        <v>343005.52147132676</v>
      </c>
      <c r="I3017" s="127">
        <v>5805.583333333333</v>
      </c>
      <c r="J3017" s="16">
        <v>6713.8342378165735</v>
      </c>
      <c r="K3017" s="17">
        <f>gp_need_index[[#This Row],[Normalised weighted population (base year)]]/gp_need_index[[#This Row],[Registered population (base year)]]</f>
        <v>1.156444383334992</v>
      </c>
      <c r="L3017" s="113">
        <v>5856.8453927686769</v>
      </c>
      <c r="M3017" s="16">
        <v>6774.7262539468838</v>
      </c>
      <c r="N3017" s="17">
        <f>gp_need_index[[#This Row],[Normalised weighted population 2025/26]]/gp_need_index[[#This Row],[Registered population 2025/26]]</f>
        <v>1.1567193257844053</v>
      </c>
    </row>
    <row r="3018" spans="1:14" ht="13" x14ac:dyDescent="0.3">
      <c r="A3018" s="6" t="s">
        <v>3557</v>
      </c>
      <c r="B3018" s="1" t="s">
        <v>9503</v>
      </c>
      <c r="C3018" s="106" t="s">
        <v>6345</v>
      </c>
      <c r="D3018" s="106" t="s">
        <v>6719</v>
      </c>
      <c r="E3018" s="106" t="s">
        <v>6366</v>
      </c>
      <c r="F3018" s="62">
        <v>5706.4521588264624</v>
      </c>
      <c r="G3018" s="62">
        <v>65.268599245622639</v>
      </c>
      <c r="H3018" s="62">
        <v>372452.13906876254</v>
      </c>
      <c r="I3018" s="127">
        <v>5669.75</v>
      </c>
      <c r="J3018" s="16">
        <v>7290.2089520355185</v>
      </c>
      <c r="K3018" s="17">
        <f>gp_need_index[[#This Row],[Normalised weighted population (base year)]]/gp_need_index[[#This Row],[Registered population (base year)]]</f>
        <v>1.2858078313921282</v>
      </c>
      <c r="L3018" s="113">
        <v>5718.5742306970651</v>
      </c>
      <c r="M3018" s="16">
        <v>7356.3284756007961</v>
      </c>
      <c r="N3018" s="17">
        <f>gp_need_index[[#This Row],[Normalised weighted population 2025/26]]/gp_need_index[[#This Row],[Registered population 2025/26]]</f>
        <v>1.2863920583757287</v>
      </c>
    </row>
    <row r="3019" spans="1:14" ht="13" x14ac:dyDescent="0.3">
      <c r="A3019" s="6" t="s">
        <v>3553</v>
      </c>
      <c r="B3019" s="1" t="s">
        <v>9504</v>
      </c>
      <c r="C3019" s="106" t="s">
        <v>6345</v>
      </c>
      <c r="D3019" s="106" t="s">
        <v>6719</v>
      </c>
      <c r="E3019" s="106" t="s">
        <v>6366</v>
      </c>
      <c r="F3019" s="62">
        <v>5545.1372186569943</v>
      </c>
      <c r="G3019" s="62">
        <v>74.654304039543518</v>
      </c>
      <c r="H3019" s="62">
        <v>413968.35986260796</v>
      </c>
      <c r="I3019" s="127">
        <v>5911.75</v>
      </c>
      <c r="J3019" s="16">
        <v>8102.8285955760739</v>
      </c>
      <c r="K3019" s="17">
        <f>gp_need_index[[#This Row],[Normalised weighted population (base year)]]/gp_need_index[[#This Row],[Registered population (base year)]]</f>
        <v>1.3706311321649383</v>
      </c>
      <c r="L3019" s="113">
        <v>5964.3750162529095</v>
      </c>
      <c r="M3019" s="16">
        <v>8176.318281509014</v>
      </c>
      <c r="N3019" s="17">
        <f>gp_need_index[[#This Row],[Normalised weighted population 2025/26]]/gp_need_index[[#This Row],[Registered population 2025/26]]</f>
        <v>1.3708591862900243</v>
      </c>
    </row>
    <row r="3020" spans="1:14" ht="13" x14ac:dyDescent="0.3">
      <c r="A3020" s="6" t="s">
        <v>3562</v>
      </c>
      <c r="B3020" s="1" t="s">
        <v>9505</v>
      </c>
      <c r="C3020" s="106" t="s">
        <v>6345</v>
      </c>
      <c r="D3020" s="106" t="s">
        <v>6719</v>
      </c>
      <c r="E3020" s="106" t="s">
        <v>6366</v>
      </c>
      <c r="F3020" s="62">
        <v>5423.1376208660313</v>
      </c>
      <c r="G3020" s="62">
        <v>261.97328062510979</v>
      </c>
      <c r="H3020" s="62">
        <v>1420717.153819727</v>
      </c>
      <c r="I3020" s="127">
        <v>25773.5</v>
      </c>
      <c r="J3020" s="16">
        <v>27808.472087133901</v>
      </c>
      <c r="K3020" s="17">
        <f>gp_need_index[[#This Row],[Normalised weighted population (base year)]]/gp_need_index[[#This Row],[Registered population (base year)]]</f>
        <v>1.0789559853001689</v>
      </c>
      <c r="L3020" s="113">
        <v>26005.892174603316</v>
      </c>
      <c r="M3020" s="16">
        <v>28060.684738043754</v>
      </c>
      <c r="N3020" s="17">
        <f>gp_need_index[[#This Row],[Normalised weighted population 2025/26]]/gp_need_index[[#This Row],[Registered population 2025/26]]</f>
        <v>1.0790125772130632</v>
      </c>
    </row>
    <row r="3021" spans="1:14" ht="13" x14ac:dyDescent="0.3">
      <c r="A3021" s="6" t="s">
        <v>3263</v>
      </c>
      <c r="B3021" s="1" t="s">
        <v>9506</v>
      </c>
      <c r="C3021" s="106" t="s">
        <v>6345</v>
      </c>
      <c r="D3021" s="106" t="s">
        <v>6719</v>
      </c>
      <c r="E3021" s="106" t="s">
        <v>6371</v>
      </c>
      <c r="F3021" s="62">
        <v>5326.7730605811403</v>
      </c>
      <c r="G3021" s="62">
        <v>142.44663647044092</v>
      </c>
      <c r="H3021" s="62">
        <v>758780.90572113963</v>
      </c>
      <c r="I3021" s="127">
        <v>13749.750000000004</v>
      </c>
      <c r="J3021" s="16">
        <v>14852.032707753109</v>
      </c>
      <c r="K3021" s="17">
        <f>gp_need_index[[#This Row],[Normalised weighted population (base year)]]/gp_need_index[[#This Row],[Registered population (base year)]]</f>
        <v>1.0801674726997295</v>
      </c>
      <c r="L3021" s="113">
        <v>13866.294662336164</v>
      </c>
      <c r="M3021" s="16">
        <v>14986.735201614876</v>
      </c>
      <c r="N3021" s="17">
        <f>gp_need_index[[#This Row],[Normalised weighted population 2025/26]]/gp_need_index[[#This Row],[Registered population 2025/26]]</f>
        <v>1.0808031681543642</v>
      </c>
    </row>
    <row r="3022" spans="1:14" ht="13" x14ac:dyDescent="0.3">
      <c r="A3022" s="6" t="s">
        <v>3233</v>
      </c>
      <c r="B3022" s="1" t="s">
        <v>9507</v>
      </c>
      <c r="C3022" s="106" t="s">
        <v>6345</v>
      </c>
      <c r="D3022" s="106" t="s">
        <v>6719</v>
      </c>
      <c r="E3022" s="106" t="s">
        <v>6371</v>
      </c>
      <c r="F3022" s="62">
        <v>5455.1463081531956</v>
      </c>
      <c r="G3022" s="62">
        <v>151.50831381939639</v>
      </c>
      <c r="H3022" s="62">
        <v>826500.01878639602</v>
      </c>
      <c r="I3022" s="127">
        <v>13070.166666666666</v>
      </c>
      <c r="J3022" s="16">
        <v>16177.535859719415</v>
      </c>
      <c r="K3022" s="17">
        <f>gp_need_index[[#This Row],[Normalised weighted population (base year)]]/gp_need_index[[#This Row],[Registered population (base year)]]</f>
        <v>1.2377451850692607</v>
      </c>
      <c r="L3022" s="113">
        <v>13181.208105847745</v>
      </c>
      <c r="M3022" s="16">
        <v>16324.260181414773</v>
      </c>
      <c r="N3022" s="17">
        <f>gp_need_index[[#This Row],[Normalised weighted population 2025/26]]/gp_need_index[[#This Row],[Registered population 2025/26]]</f>
        <v>1.2384494691478725</v>
      </c>
    </row>
    <row r="3023" spans="1:14" ht="13" x14ac:dyDescent="0.3">
      <c r="A3023" s="6" t="s">
        <v>3261</v>
      </c>
      <c r="B3023" s="1" t="s">
        <v>9508</v>
      </c>
      <c r="C3023" s="106" t="s">
        <v>6345</v>
      </c>
      <c r="D3023" s="106" t="s">
        <v>6719</v>
      </c>
      <c r="E3023" s="106" t="s">
        <v>6371</v>
      </c>
      <c r="F3023" s="62">
        <v>5504.6582837151091</v>
      </c>
      <c r="G3023" s="62">
        <v>127.45766208332137</v>
      </c>
      <c r="H3023" s="62">
        <v>701610.87540991616</v>
      </c>
      <c r="I3023" s="127">
        <v>11444.833333333334</v>
      </c>
      <c r="J3023" s="16">
        <v>13733.012508795206</v>
      </c>
      <c r="K3023" s="17">
        <f>gp_need_index[[#This Row],[Normalised weighted population (base year)]]/gp_need_index[[#This Row],[Registered population (base year)]]</f>
        <v>1.1999311924270228</v>
      </c>
      <c r="L3023" s="113">
        <v>11543.05977845797</v>
      </c>
      <c r="M3023" s="16">
        <v>13857.565899537733</v>
      </c>
      <c r="N3023" s="17">
        <f>gp_need_index[[#This Row],[Normalised weighted population 2025/26]]/gp_need_index[[#This Row],[Registered population 2025/26]]</f>
        <v>1.2005106241760239</v>
      </c>
    </row>
    <row r="3024" spans="1:14" ht="13" x14ac:dyDescent="0.3">
      <c r="A3024" s="6" t="s">
        <v>3250</v>
      </c>
      <c r="B3024" s="1" t="s">
        <v>9509</v>
      </c>
      <c r="C3024" s="106" t="s">
        <v>6345</v>
      </c>
      <c r="D3024" s="106" t="s">
        <v>6719</v>
      </c>
      <c r="E3024" s="106" t="s">
        <v>6371</v>
      </c>
      <c r="F3024" s="62">
        <v>5351.6053402549342</v>
      </c>
      <c r="G3024" s="62">
        <v>76.664005982008746</v>
      </c>
      <c r="H3024" s="62">
        <v>410275.50381865422</v>
      </c>
      <c r="I3024" s="127">
        <v>9660.5833333333321</v>
      </c>
      <c r="J3024" s="16">
        <v>8030.5463091660076</v>
      </c>
      <c r="K3024" s="17">
        <f>gp_need_index[[#This Row],[Normalised weighted population (base year)]]/gp_need_index[[#This Row],[Registered population (base year)]]</f>
        <v>0.83126929628121238</v>
      </c>
      <c r="L3024" s="113">
        <v>9758.3504977885714</v>
      </c>
      <c r="M3024" s="16">
        <v>8103.3804212503674</v>
      </c>
      <c r="N3024" s="17">
        <f>gp_need_index[[#This Row],[Normalised weighted population 2025/26]]/gp_need_index[[#This Row],[Registered population 2025/26]]</f>
        <v>0.83040473111585289</v>
      </c>
    </row>
    <row r="3025" spans="1:14" ht="13" x14ac:dyDescent="0.3">
      <c r="A3025" s="6" t="s">
        <v>3249</v>
      </c>
      <c r="B3025" s="1" t="s">
        <v>9510</v>
      </c>
      <c r="C3025" s="106" t="s">
        <v>6345</v>
      </c>
      <c r="D3025" s="106" t="s">
        <v>6719</v>
      </c>
      <c r="E3025" s="106" t="s">
        <v>6371</v>
      </c>
      <c r="F3025" s="62">
        <v>5380.8148287259619</v>
      </c>
      <c r="G3025" s="62">
        <v>56.205109616572585</v>
      </c>
      <c r="H3025" s="62">
        <v>302429.28727502195</v>
      </c>
      <c r="I3025" s="127">
        <v>5046.583333333333</v>
      </c>
      <c r="J3025" s="16">
        <v>5919.6134648673315</v>
      </c>
      <c r="K3025" s="17">
        <f>gp_need_index[[#This Row],[Normalised weighted population (base year)]]/gp_need_index[[#This Row],[Registered population (base year)]]</f>
        <v>1.1729942961146647</v>
      </c>
      <c r="L3025" s="113">
        <v>5092.686672134495</v>
      </c>
      <c r="M3025" s="16">
        <v>5973.3021896436421</v>
      </c>
      <c r="N3025" s="17">
        <f>gp_need_index[[#This Row],[Normalised weighted population 2025/26]]/gp_need_index[[#This Row],[Registered population 2025/26]]</f>
        <v>1.1729176708097093</v>
      </c>
    </row>
    <row r="3026" spans="1:14" ht="13" x14ac:dyDescent="0.3">
      <c r="A3026" s="6" t="s">
        <v>3258</v>
      </c>
      <c r="B3026" s="1" t="s">
        <v>9511</v>
      </c>
      <c r="C3026" s="106" t="s">
        <v>6345</v>
      </c>
      <c r="D3026" s="106" t="s">
        <v>6719</v>
      </c>
      <c r="E3026" s="106" t="s">
        <v>6371</v>
      </c>
      <c r="F3026" s="62">
        <v>5302.943196614583</v>
      </c>
      <c r="G3026" s="62">
        <v>63.896862057555474</v>
      </c>
      <c r="H3026" s="62">
        <v>338841.42993313429</v>
      </c>
      <c r="I3026" s="127">
        <v>9786.75</v>
      </c>
      <c r="J3026" s="16">
        <v>6632.3282019411245</v>
      </c>
      <c r="K3026" s="17">
        <f>gp_need_index[[#This Row],[Normalised weighted population (base year)]]/gp_need_index[[#This Row],[Registered population (base year)]]</f>
        <v>0.67768444089622448</v>
      </c>
      <c r="L3026" s="113">
        <v>9881.6645717143019</v>
      </c>
      <c r="M3026" s="16">
        <v>6692.4809881954143</v>
      </c>
      <c r="N3026" s="17">
        <f>gp_need_index[[#This Row],[Normalised weighted population 2025/26]]/gp_need_index[[#This Row],[Registered population 2025/26]]</f>
        <v>0.6772625137825723</v>
      </c>
    </row>
    <row r="3027" spans="1:14" ht="13" x14ac:dyDescent="0.3">
      <c r="A3027" s="6" t="s">
        <v>3247</v>
      </c>
      <c r="B3027" s="1" t="s">
        <v>9512</v>
      </c>
      <c r="C3027" s="106" t="s">
        <v>6345</v>
      </c>
      <c r="D3027" s="106" t="s">
        <v>6719</v>
      </c>
      <c r="E3027" s="106" t="s">
        <v>6371</v>
      </c>
      <c r="F3027" s="62">
        <v>5476.3773884600905</v>
      </c>
      <c r="G3027" s="62">
        <v>85.497379726341663</v>
      </c>
      <c r="H3027" s="62">
        <v>468215.91710592364</v>
      </c>
      <c r="I3027" s="127">
        <v>8318.3333333333321</v>
      </c>
      <c r="J3027" s="16">
        <v>9164.6456344849739</v>
      </c>
      <c r="K3027" s="17">
        <f>gp_need_index[[#This Row],[Normalised weighted population (base year)]]/gp_need_index[[#This Row],[Registered population (base year)]]</f>
        <v>1.1017406092348196</v>
      </c>
      <c r="L3027" s="113">
        <v>8391.7042847315515</v>
      </c>
      <c r="M3027" s="16">
        <v>9247.7656118386476</v>
      </c>
      <c r="N3027" s="17">
        <f>gp_need_index[[#This Row],[Normalised weighted population 2025/26]]/gp_need_index[[#This Row],[Registered population 2025/26]]</f>
        <v>1.1020128090863108</v>
      </c>
    </row>
    <row r="3028" spans="1:14" ht="13" x14ac:dyDescent="0.3">
      <c r="A3028" s="6" t="s">
        <v>3255</v>
      </c>
      <c r="B3028" s="1" t="s">
        <v>7103</v>
      </c>
      <c r="C3028" s="106" t="s">
        <v>6345</v>
      </c>
      <c r="D3028" s="106" t="s">
        <v>6719</v>
      </c>
      <c r="E3028" s="106" t="s">
        <v>6371</v>
      </c>
      <c r="F3028" s="62">
        <v>5397.5004577636719</v>
      </c>
      <c r="G3028" s="62">
        <v>69.358138612515575</v>
      </c>
      <c r="H3028" s="62">
        <v>374360.58491068904</v>
      </c>
      <c r="I3028" s="127">
        <v>6171.3333333333321</v>
      </c>
      <c r="J3028" s="16">
        <v>7327.5640038713709</v>
      </c>
      <c r="K3028" s="17">
        <f>gp_need_index[[#This Row],[Normalised weighted population (base year)]]/gp_need_index[[#This Row],[Registered population (base year)]]</f>
        <v>1.1873550832674795</v>
      </c>
      <c r="L3028" s="113">
        <v>6226.5093475299818</v>
      </c>
      <c r="M3028" s="16">
        <v>7394.0223240673613</v>
      </c>
      <c r="N3028" s="17">
        <f>gp_need_index[[#This Row],[Normalised weighted population 2025/26]]/gp_need_index[[#This Row],[Registered population 2025/26]]</f>
        <v>1.1875068214585633</v>
      </c>
    </row>
    <row r="3029" spans="1:14" ht="13" x14ac:dyDescent="0.3">
      <c r="A3029" s="6" t="s">
        <v>3251</v>
      </c>
      <c r="B3029" s="1" t="s">
        <v>9513</v>
      </c>
      <c r="C3029" s="106" t="s">
        <v>6345</v>
      </c>
      <c r="D3029" s="106" t="s">
        <v>6719</v>
      </c>
      <c r="E3029" s="106" t="s">
        <v>6371</v>
      </c>
      <c r="F3029" s="62">
        <v>5216.54833984375</v>
      </c>
      <c r="G3029" s="62">
        <v>30.075890738563345</v>
      </c>
      <c r="H3029" s="62">
        <v>156892.33790157465</v>
      </c>
      <c r="I3029" s="127">
        <v>4203.333333333333</v>
      </c>
      <c r="J3029" s="16">
        <v>3070.9393403824038</v>
      </c>
      <c r="K3029" s="17">
        <f>gp_need_index[[#This Row],[Normalised weighted population (base year)]]/gp_need_index[[#This Row],[Registered population (base year)]]</f>
        <v>0.73059619517424357</v>
      </c>
      <c r="L3029" s="113">
        <v>4243.901675341699</v>
      </c>
      <c r="M3029" s="16">
        <v>3098.7916347980886</v>
      </c>
      <c r="N3029" s="17">
        <f>gp_need_index[[#This Row],[Normalised weighted population 2025/26]]/gp_need_index[[#This Row],[Registered population 2025/26]]</f>
        <v>0.73017517177718039</v>
      </c>
    </row>
    <row r="3030" spans="1:14" ht="13" x14ac:dyDescent="0.3">
      <c r="A3030" s="6" t="s">
        <v>3253</v>
      </c>
      <c r="B3030" s="1" t="s">
        <v>12564</v>
      </c>
      <c r="C3030" s="106" t="s">
        <v>6345</v>
      </c>
      <c r="D3030" s="106" t="s">
        <v>6719</v>
      </c>
      <c r="E3030" s="106" t="s">
        <v>6371</v>
      </c>
      <c r="F3030" s="62">
        <v>5266.6028234981795</v>
      </c>
      <c r="G3030" s="62">
        <v>231.18921910780546</v>
      </c>
      <c r="H3030" s="62">
        <v>1217581.7941155075</v>
      </c>
      <c r="I3030" s="127">
        <v>24216.166666666664</v>
      </c>
      <c r="J3030" s="16">
        <v>23832.392847816522</v>
      </c>
      <c r="K3030" s="17">
        <f>gp_need_index[[#This Row],[Normalised weighted population (base year)]]/gp_need_index[[#This Row],[Registered population (base year)]]</f>
        <v>0.98415216478591538</v>
      </c>
      <c r="L3030" s="113">
        <v>24436.51703164323</v>
      </c>
      <c r="M3030" s="16">
        <v>24048.543917132331</v>
      </c>
      <c r="N3030" s="17">
        <f>gp_need_index[[#This Row],[Normalised weighted population 2025/26]]/gp_need_index[[#This Row],[Registered population 2025/26]]</f>
        <v>0.98412322369802097</v>
      </c>
    </row>
    <row r="3031" spans="1:14" ht="13" x14ac:dyDescent="0.3">
      <c r="A3031" s="6" t="s">
        <v>3228</v>
      </c>
      <c r="B3031" s="1" t="s">
        <v>9514</v>
      </c>
      <c r="C3031" s="106" t="s">
        <v>6345</v>
      </c>
      <c r="D3031" s="106" t="s">
        <v>6719</v>
      </c>
      <c r="E3031" s="106" t="s">
        <v>6371</v>
      </c>
      <c r="F3031" s="62">
        <v>5441.1327078683034</v>
      </c>
      <c r="G3031" s="62">
        <v>74.630158153007869</v>
      </c>
      <c r="H3031" s="62">
        <v>406072.59451971547</v>
      </c>
      <c r="I3031" s="127">
        <v>8534.5833333333339</v>
      </c>
      <c r="J3031" s="16">
        <v>7948.2804720779841</v>
      </c>
      <c r="K3031" s="17">
        <f>gp_need_index[[#This Row],[Normalised weighted population (base year)]]/gp_need_index[[#This Row],[Registered population (base year)]]</f>
        <v>0.93130269652820197</v>
      </c>
      <c r="L3031" s="113">
        <v>8607.0772596706811</v>
      </c>
      <c r="M3031" s="16">
        <v>8020.3684631677679</v>
      </c>
      <c r="N3031" s="17">
        <f>gp_need_index[[#This Row],[Normalised weighted population 2025/26]]/gp_need_index[[#This Row],[Registered population 2025/26]]</f>
        <v>0.93183414313567325</v>
      </c>
    </row>
    <row r="3032" spans="1:14" ht="13" x14ac:dyDescent="0.3">
      <c r="A3032" s="6" t="s">
        <v>3256</v>
      </c>
      <c r="B3032" s="1" t="s">
        <v>9515</v>
      </c>
      <c r="C3032" s="106" t="s">
        <v>6345</v>
      </c>
      <c r="D3032" s="106" t="s">
        <v>6719</v>
      </c>
      <c r="E3032" s="106" t="s">
        <v>6371</v>
      </c>
      <c r="F3032" s="62">
        <v>5427.3731128589525</v>
      </c>
      <c r="G3032" s="62">
        <v>54.134683621673503</v>
      </c>
      <c r="H3032" s="62">
        <v>293809.12636139669</v>
      </c>
      <c r="I3032" s="127">
        <v>4145.166666666667</v>
      </c>
      <c r="J3032" s="16">
        <v>5750.8863515860849</v>
      </c>
      <c r="K3032" s="17">
        <f>gp_need_index[[#This Row],[Normalised weighted population (base year)]]/gp_need_index[[#This Row],[Registered population (base year)]]</f>
        <v>1.3873715616387161</v>
      </c>
      <c r="L3032" s="113">
        <v>4180.1265290710026</v>
      </c>
      <c r="M3032" s="16">
        <v>5803.0447832780546</v>
      </c>
      <c r="N3032" s="17">
        <f>gp_need_index[[#This Row],[Normalised weighted population 2025/26]]/gp_need_index[[#This Row],[Registered population 2025/26]]</f>
        <v>1.3882462032956049</v>
      </c>
    </row>
    <row r="3033" spans="1:14" ht="13" x14ac:dyDescent="0.3">
      <c r="A3033" s="6" t="s">
        <v>3232</v>
      </c>
      <c r="B3033" s="1" t="s">
        <v>7275</v>
      </c>
      <c r="C3033" s="106" t="s">
        <v>6345</v>
      </c>
      <c r="D3033" s="106" t="s">
        <v>6719</v>
      </c>
      <c r="E3033" s="106" t="s">
        <v>6371</v>
      </c>
      <c r="F3033" s="62">
        <v>5340.2986188616069</v>
      </c>
      <c r="G3033" s="62">
        <v>69.064121385632291</v>
      </c>
      <c r="H3033" s="62">
        <v>368823.03204858251</v>
      </c>
      <c r="I3033" s="127">
        <v>10837.25</v>
      </c>
      <c r="J3033" s="16">
        <v>7219.1744600533775</v>
      </c>
      <c r="K3033" s="17">
        <f>gp_need_index[[#This Row],[Normalised weighted population (base year)]]/gp_need_index[[#This Row],[Registered population (base year)]]</f>
        <v>0.66614449791721864</v>
      </c>
      <c r="L3033" s="113">
        <v>10943.249925184311</v>
      </c>
      <c r="M3033" s="16">
        <v>7284.6497268082585</v>
      </c>
      <c r="N3033" s="17">
        <f>gp_need_index[[#This Row],[Normalised weighted population 2025/26]]/gp_need_index[[#This Row],[Registered population 2025/26]]</f>
        <v>0.66567516748783084</v>
      </c>
    </row>
    <row r="3034" spans="1:14" ht="13" x14ac:dyDescent="0.3">
      <c r="A3034" s="6" t="s">
        <v>3240</v>
      </c>
      <c r="B3034" s="1" t="s">
        <v>9516</v>
      </c>
      <c r="C3034" s="106" t="s">
        <v>6345</v>
      </c>
      <c r="D3034" s="106" t="s">
        <v>6719</v>
      </c>
      <c r="E3034" s="106" t="s">
        <v>6371</v>
      </c>
      <c r="F3034" s="62">
        <v>5438.3318112551515</v>
      </c>
      <c r="G3034" s="62">
        <v>127.06629478363759</v>
      </c>
      <c r="H3034" s="62">
        <v>691028.67306018085</v>
      </c>
      <c r="I3034" s="127">
        <v>13876.833333333334</v>
      </c>
      <c r="J3034" s="16">
        <v>13525.881287867922</v>
      </c>
      <c r="K3034" s="17">
        <f>gp_need_index[[#This Row],[Normalised weighted population (base year)]]/gp_need_index[[#This Row],[Registered population (base year)]]</f>
        <v>0.97470950057298766</v>
      </c>
      <c r="L3034" s="113">
        <v>13998.824671482351</v>
      </c>
      <c r="M3034" s="16">
        <v>13648.55607434364</v>
      </c>
      <c r="N3034" s="17">
        <f>gp_need_index[[#This Row],[Normalised weighted population 2025/26]]/gp_need_index[[#This Row],[Registered population 2025/26]]</f>
        <v>0.9749787139021564</v>
      </c>
    </row>
    <row r="3035" spans="1:14" ht="13" x14ac:dyDescent="0.3">
      <c r="A3035" s="6" t="s">
        <v>3236</v>
      </c>
      <c r="B3035" s="1" t="s">
        <v>9517</v>
      </c>
      <c r="C3035" s="106" t="s">
        <v>6345</v>
      </c>
      <c r="D3035" s="106" t="s">
        <v>6719</v>
      </c>
      <c r="E3035" s="106" t="s">
        <v>6371</v>
      </c>
      <c r="F3035" s="62">
        <v>5308.1910574776784</v>
      </c>
      <c r="G3035" s="62">
        <v>60.178351456120211</v>
      </c>
      <c r="H3035" s="62">
        <v>319438.18705312611</v>
      </c>
      <c r="I3035" s="127">
        <v>8797.5000000000018</v>
      </c>
      <c r="J3035" s="16">
        <v>6252.5379413830033</v>
      </c>
      <c r="K3035" s="17">
        <f>gp_need_index[[#This Row],[Normalised weighted population (base year)]]/gp_need_index[[#This Row],[Registered population (base year)]]</f>
        <v>0.71071758356158021</v>
      </c>
      <c r="L3035" s="113">
        <v>8880.9244504478884</v>
      </c>
      <c r="M3035" s="16">
        <v>6309.2461691550798</v>
      </c>
      <c r="N3035" s="17">
        <f>gp_need_index[[#This Row],[Normalised weighted population 2025/26]]/gp_need_index[[#This Row],[Registered population 2025/26]]</f>
        <v>0.71042673590550454</v>
      </c>
    </row>
    <row r="3036" spans="1:14" ht="13" x14ac:dyDescent="0.3">
      <c r="A3036" s="6" t="s">
        <v>3235</v>
      </c>
      <c r="B3036" s="1" t="s">
        <v>9518</v>
      </c>
      <c r="C3036" s="106" t="s">
        <v>6345</v>
      </c>
      <c r="D3036" s="106" t="s">
        <v>6719</v>
      </c>
      <c r="E3036" s="106" t="s">
        <v>6371</v>
      </c>
      <c r="F3036" s="62">
        <v>5364.3262067522319</v>
      </c>
      <c r="G3036" s="62">
        <v>66.200329875145769</v>
      </c>
      <c r="H3036" s="62">
        <v>355120.16444488714</v>
      </c>
      <c r="I3036" s="127">
        <v>7817</v>
      </c>
      <c r="J3036" s="16">
        <v>6950.9607552729776</v>
      </c>
      <c r="K3036" s="17">
        <f>gp_need_index[[#This Row],[Normalised weighted population (base year)]]/gp_need_index[[#This Row],[Registered population (base year)]]</f>
        <v>0.8892107912591759</v>
      </c>
      <c r="L3036" s="113">
        <v>7891.2388038167992</v>
      </c>
      <c r="M3036" s="16">
        <v>7014.003422017292</v>
      </c>
      <c r="N3036" s="17">
        <f>gp_need_index[[#This Row],[Normalised weighted population 2025/26]]/gp_need_index[[#This Row],[Registered population 2025/26]]</f>
        <v>0.88883426245126307</v>
      </c>
    </row>
    <row r="3037" spans="1:14" ht="13" x14ac:dyDescent="0.3">
      <c r="A3037" s="6" t="s">
        <v>3257</v>
      </c>
      <c r="B3037" s="1" t="s">
        <v>12565</v>
      </c>
      <c r="C3037" s="106" t="s">
        <v>6345</v>
      </c>
      <c r="D3037" s="106" t="s">
        <v>6719</v>
      </c>
      <c r="E3037" s="106" t="s">
        <v>6371</v>
      </c>
      <c r="F3037" s="62">
        <v>5507.6080334117114</v>
      </c>
      <c r="G3037" s="62">
        <v>134.34806550700083</v>
      </c>
      <c r="H3037" s="62">
        <v>739936.48485968064</v>
      </c>
      <c r="I3037" s="127">
        <v>11166.25</v>
      </c>
      <c r="J3037" s="16">
        <v>14483.180575493587</v>
      </c>
      <c r="K3037" s="17">
        <f>gp_need_index[[#This Row],[Normalised weighted population (base year)]]/gp_need_index[[#This Row],[Registered population (base year)]]</f>
        <v>1.2970496429413265</v>
      </c>
      <c r="L3037" s="113">
        <v>11260.952030742368</v>
      </c>
      <c r="M3037" s="16">
        <v>14614.537715688333</v>
      </c>
      <c r="N3037" s="17">
        <f>gp_need_index[[#This Row],[Normalised weighted population 2025/26]]/gp_need_index[[#This Row],[Registered population 2025/26]]</f>
        <v>1.2978065864938138</v>
      </c>
    </row>
    <row r="3038" spans="1:14" ht="13" x14ac:dyDescent="0.3">
      <c r="A3038" s="6" t="s">
        <v>3237</v>
      </c>
      <c r="B3038" s="1" t="s">
        <v>9519</v>
      </c>
      <c r="C3038" s="106" t="s">
        <v>6345</v>
      </c>
      <c r="D3038" s="106" t="s">
        <v>6719</v>
      </c>
      <c r="E3038" s="106" t="s">
        <v>6371</v>
      </c>
      <c r="F3038" s="62">
        <v>5360.6361142113092</v>
      </c>
      <c r="G3038" s="62">
        <v>78.529119625560583</v>
      </c>
      <c r="H3038" s="62">
        <v>420966.03468200011</v>
      </c>
      <c r="I3038" s="127">
        <v>9427.0833333333321</v>
      </c>
      <c r="J3038" s="16">
        <v>8239.7979032012554</v>
      </c>
      <c r="K3038" s="17">
        <f>gp_need_index[[#This Row],[Normalised weighted population (base year)]]/gp_need_index[[#This Row],[Registered population (base year)]]</f>
        <v>0.87405591017383499</v>
      </c>
      <c r="L3038" s="113">
        <v>9514.9942891062128</v>
      </c>
      <c r="M3038" s="16">
        <v>8314.5298505594619</v>
      </c>
      <c r="N3038" s="17">
        <f>gp_need_index[[#This Row],[Normalised weighted population 2025/26]]/gp_need_index[[#This Row],[Registered population 2025/26]]</f>
        <v>0.87383445516922997</v>
      </c>
    </row>
    <row r="3039" spans="1:14" ht="13" x14ac:dyDescent="0.3">
      <c r="A3039" s="6" t="s">
        <v>3239</v>
      </c>
      <c r="B3039" s="1" t="s">
        <v>9520</v>
      </c>
      <c r="C3039" s="106" t="s">
        <v>6345</v>
      </c>
      <c r="D3039" s="106" t="s">
        <v>6719</v>
      </c>
      <c r="E3039" s="106" t="s">
        <v>6371</v>
      </c>
      <c r="F3039" s="62">
        <v>5331.3638780381943</v>
      </c>
      <c r="G3039" s="62">
        <v>96.965211703078538</v>
      </c>
      <c r="H3039" s="62">
        <v>516956.82710011932</v>
      </c>
      <c r="I3039" s="127">
        <v>10040.166666666668</v>
      </c>
      <c r="J3039" s="16">
        <v>10118.678062002973</v>
      </c>
      <c r="K3039" s="17">
        <f>gp_need_index[[#This Row],[Normalised weighted population (base year)]]/gp_need_index[[#This Row],[Registered population (base year)]]</f>
        <v>1.0078197302836578</v>
      </c>
      <c r="L3039" s="113">
        <v>10129.478309161059</v>
      </c>
      <c r="M3039" s="16">
        <v>10210.450763851697</v>
      </c>
      <c r="N3039" s="17">
        <f>gp_need_index[[#This Row],[Normalised weighted population 2025/26]]/gp_need_index[[#This Row],[Registered population 2025/26]]</f>
        <v>1.007993743825623</v>
      </c>
    </row>
    <row r="3040" spans="1:14" ht="13" x14ac:dyDescent="0.3">
      <c r="A3040" s="6" t="s">
        <v>3246</v>
      </c>
      <c r="B3040" s="1" t="s">
        <v>9521</v>
      </c>
      <c r="C3040" s="106" t="s">
        <v>6345</v>
      </c>
      <c r="D3040" s="106" t="s">
        <v>6719</v>
      </c>
      <c r="E3040" s="106" t="s">
        <v>6371</v>
      </c>
      <c r="F3040" s="62">
        <v>5425.7901872907369</v>
      </c>
      <c r="G3040" s="62">
        <v>120.27302258337716</v>
      </c>
      <c r="H3040" s="62">
        <v>652576.185728685</v>
      </c>
      <c r="I3040" s="127">
        <v>10229.25</v>
      </c>
      <c r="J3040" s="16">
        <v>12773.229771157612</v>
      </c>
      <c r="K3040" s="17">
        <f>gp_need_index[[#This Row],[Normalised weighted population (base year)]]/gp_need_index[[#This Row],[Registered population (base year)]]</f>
        <v>1.2486966073913153</v>
      </c>
      <c r="L3040" s="113">
        <v>10315.548467700892</v>
      </c>
      <c r="M3040" s="16">
        <v>12889.078284199608</v>
      </c>
      <c r="N3040" s="17">
        <f>gp_need_index[[#This Row],[Normalised weighted population 2025/26]]/gp_need_index[[#This Row],[Registered population 2025/26]]</f>
        <v>1.2494806577233115</v>
      </c>
    </row>
    <row r="3041" spans="1:14" ht="13" x14ac:dyDescent="0.3">
      <c r="A3041" s="6" t="s">
        <v>3241</v>
      </c>
      <c r="B3041" s="1" t="s">
        <v>9522</v>
      </c>
      <c r="C3041" s="106" t="s">
        <v>6345</v>
      </c>
      <c r="D3041" s="106" t="s">
        <v>6719</v>
      </c>
      <c r="E3041" s="106" t="s">
        <v>6371</v>
      </c>
      <c r="F3041" s="62">
        <v>5564.2256027747844</v>
      </c>
      <c r="G3041" s="62">
        <v>112.85452983335104</v>
      </c>
      <c r="H3041" s="62">
        <v>627948.0642878426</v>
      </c>
      <c r="I3041" s="127">
        <v>8810.3333333333339</v>
      </c>
      <c r="J3041" s="16">
        <v>12291.170111495678</v>
      </c>
      <c r="K3041" s="17">
        <f>gp_need_index[[#This Row],[Normalised weighted population (base year)]]/gp_need_index[[#This Row],[Registered population (base year)]]</f>
        <v>1.395085707483146</v>
      </c>
      <c r="L3041" s="113">
        <v>8880.0718877898908</v>
      </c>
      <c r="M3041" s="16">
        <v>12402.64652008407</v>
      </c>
      <c r="N3041" s="17">
        <f>gp_need_index[[#This Row],[Normalised weighted population 2025/26]]/gp_need_index[[#This Row],[Registered population 2025/26]]</f>
        <v>1.3966831211285264</v>
      </c>
    </row>
    <row r="3042" spans="1:14" ht="13" x14ac:dyDescent="0.3">
      <c r="A3042" s="6" t="s">
        <v>3245</v>
      </c>
      <c r="B3042" s="1" t="s">
        <v>9523</v>
      </c>
      <c r="C3042" s="106" t="s">
        <v>6345</v>
      </c>
      <c r="D3042" s="106" t="s">
        <v>6719</v>
      </c>
      <c r="E3042" s="106" t="s">
        <v>6371</v>
      </c>
      <c r="F3042" s="62">
        <v>5371.0318991268387</v>
      </c>
      <c r="G3042" s="62">
        <v>236.92505619218218</v>
      </c>
      <c r="H3042" s="62">
        <v>1272532.0345106293</v>
      </c>
      <c r="I3042" s="127">
        <v>20044.833333333336</v>
      </c>
      <c r="J3042" s="16">
        <v>24907.963887485221</v>
      </c>
      <c r="K3042" s="17">
        <f>gp_need_index[[#This Row],[Normalised weighted population (base year)]]/gp_need_index[[#This Row],[Registered population (base year)]]</f>
        <v>1.2426126709701695</v>
      </c>
      <c r="L3042" s="113">
        <v>20219.309948034072</v>
      </c>
      <c r="M3042" s="16">
        <v>25133.869991968251</v>
      </c>
      <c r="N3042" s="17">
        <f>gp_need_index[[#This Row],[Normalised weighted population 2025/26]]/gp_need_index[[#This Row],[Registered population 2025/26]]</f>
        <v>1.243062698804517</v>
      </c>
    </row>
    <row r="3043" spans="1:14" ht="13" x14ac:dyDescent="0.3">
      <c r="A3043" s="6" t="s">
        <v>3242</v>
      </c>
      <c r="B3043" s="1" t="s">
        <v>9524</v>
      </c>
      <c r="C3043" s="106" t="s">
        <v>6345</v>
      </c>
      <c r="D3043" s="106" t="s">
        <v>6719</v>
      </c>
      <c r="E3043" s="106" t="s">
        <v>6371</v>
      </c>
      <c r="F3043" s="62">
        <v>5385.7833725286991</v>
      </c>
      <c r="G3043" s="62">
        <v>82.204818239325732</v>
      </c>
      <c r="H3043" s="62">
        <v>442737.34321510448</v>
      </c>
      <c r="I3043" s="127">
        <v>7049.75</v>
      </c>
      <c r="J3043" s="16">
        <v>8665.9396049576317</v>
      </c>
      <c r="K3043" s="17">
        <f>gp_need_index[[#This Row],[Normalised weighted population (base year)]]/gp_need_index[[#This Row],[Registered population (base year)]]</f>
        <v>1.2292548820820075</v>
      </c>
      <c r="L3043" s="113">
        <v>7116.5629514588145</v>
      </c>
      <c r="M3043" s="16">
        <v>8744.5365013833889</v>
      </c>
      <c r="N3043" s="17">
        <f>gp_need_index[[#This Row],[Normalised weighted population 2025/26]]/gp_need_index[[#This Row],[Registered population 2025/26]]</f>
        <v>1.2287583993886906</v>
      </c>
    </row>
    <row r="3044" spans="1:14" ht="13" x14ac:dyDescent="0.3">
      <c r="A3044" s="6" t="s">
        <v>3238</v>
      </c>
      <c r="B3044" s="1" t="s">
        <v>9525</v>
      </c>
      <c r="C3044" s="106" t="s">
        <v>6345</v>
      </c>
      <c r="D3044" s="106" t="s">
        <v>6719</v>
      </c>
      <c r="E3044" s="106" t="s">
        <v>6371</v>
      </c>
      <c r="F3044" s="62">
        <v>5620.288426254735</v>
      </c>
      <c r="G3044" s="62">
        <v>37.537155024853426</v>
      </c>
      <c r="H3044" s="62">
        <v>210969.63794071347</v>
      </c>
      <c r="I3044" s="127">
        <v>3963.5833333333339</v>
      </c>
      <c r="J3044" s="16">
        <v>4129.4238421305772</v>
      </c>
      <c r="K3044" s="17">
        <f>gp_need_index[[#This Row],[Normalised weighted population (base year)]]/gp_need_index[[#This Row],[Registered population (base year)]]</f>
        <v>1.0418410551388038</v>
      </c>
      <c r="L3044" s="113">
        <v>4001.12091283059</v>
      </c>
      <c r="M3044" s="16">
        <v>4166.8762030762173</v>
      </c>
      <c r="N3044" s="17">
        <f>gp_need_index[[#This Row],[Normalised weighted population 2025/26]]/gp_need_index[[#This Row],[Registered population 2025/26]]</f>
        <v>1.0414272134876235</v>
      </c>
    </row>
    <row r="3045" spans="1:14" ht="13" x14ac:dyDescent="0.3">
      <c r="A3045" s="6" t="s">
        <v>3254</v>
      </c>
      <c r="B3045" s="1" t="s">
        <v>9526</v>
      </c>
      <c r="C3045" s="106" t="s">
        <v>6345</v>
      </c>
      <c r="D3045" s="106" t="s">
        <v>6719</v>
      </c>
      <c r="E3045" s="106" t="s">
        <v>6371</v>
      </c>
      <c r="F3045" s="62">
        <v>5456.2857666015625</v>
      </c>
      <c r="G3045" s="62">
        <v>40.158680620423844</v>
      </c>
      <c r="H3045" s="62">
        <v>219117.23747471662</v>
      </c>
      <c r="I3045" s="127">
        <v>6498.6666666666679</v>
      </c>
      <c r="J3045" s="16">
        <v>4288.9012536683431</v>
      </c>
      <c r="K3045" s="17">
        <f>gp_need_index[[#This Row],[Normalised weighted population (base year)]]/gp_need_index[[#This Row],[Registered population (base year)]]</f>
        <v>0.6599663398135529</v>
      </c>
      <c r="L3045" s="113">
        <v>6556.2234049339495</v>
      </c>
      <c r="M3045" s="16">
        <v>4327.8000162932321</v>
      </c>
      <c r="N3045" s="17">
        <f>gp_need_index[[#This Row],[Normalised weighted population 2025/26]]/gp_need_index[[#This Row],[Registered population 2025/26]]</f>
        <v>0.66010563536262423</v>
      </c>
    </row>
    <row r="3046" spans="1:14" ht="13" x14ac:dyDescent="0.3">
      <c r="A3046" s="6" t="s">
        <v>3230</v>
      </c>
      <c r="B3046" s="1" t="s">
        <v>9527</v>
      </c>
      <c r="C3046" s="106" t="s">
        <v>6345</v>
      </c>
      <c r="D3046" s="106" t="s">
        <v>6719</v>
      </c>
      <c r="E3046" s="106" t="s">
        <v>6371</v>
      </c>
      <c r="F3046" s="62">
        <v>5307.7182156544814</v>
      </c>
      <c r="G3046" s="62">
        <v>136.53226939787439</v>
      </c>
      <c r="H3046" s="62">
        <v>724674.81330774282</v>
      </c>
      <c r="I3046" s="127">
        <v>13775.833333333332</v>
      </c>
      <c r="J3046" s="16">
        <v>14184.455550449708</v>
      </c>
      <c r="K3046" s="17">
        <f>gp_need_index[[#This Row],[Normalised weighted population (base year)]]/gp_need_index[[#This Row],[Registered population (base year)]]</f>
        <v>1.02966225035023</v>
      </c>
      <c r="L3046" s="113">
        <v>13905.478094488826</v>
      </c>
      <c r="M3046" s="16">
        <v>14313.103364140525</v>
      </c>
      <c r="N3046" s="17">
        <f>gp_need_index[[#This Row],[Normalised weighted population 2025/26]]/gp_need_index[[#This Row],[Registered population 2025/26]]</f>
        <v>1.0293140060975863</v>
      </c>
    </row>
    <row r="3047" spans="1:14" ht="13" x14ac:dyDescent="0.3">
      <c r="A3047" s="6" t="s">
        <v>3265</v>
      </c>
      <c r="B3047" s="1" t="s">
        <v>9528</v>
      </c>
      <c r="C3047" s="106" t="s">
        <v>6345</v>
      </c>
      <c r="D3047" s="106" t="s">
        <v>6719</v>
      </c>
      <c r="E3047" s="106" t="s">
        <v>6371</v>
      </c>
      <c r="F3047" s="62">
        <v>5315.70655712183</v>
      </c>
      <c r="G3047" s="62">
        <v>66.664507285966849</v>
      </c>
      <c r="H3047" s="62">
        <v>354368.95850730996</v>
      </c>
      <c r="I3047" s="127">
        <v>8725.5</v>
      </c>
      <c r="J3047" s="16">
        <v>6936.2569915500999</v>
      </c>
      <c r="K3047" s="17">
        <f>gp_need_index[[#This Row],[Normalised weighted population (base year)]]/gp_need_index[[#This Row],[Registered population (base year)]]</f>
        <v>0.7949409193226864</v>
      </c>
      <c r="L3047" s="113">
        <v>8801.9731378751512</v>
      </c>
      <c r="M3047" s="16">
        <v>6999.1663005459095</v>
      </c>
      <c r="N3047" s="17">
        <f>gp_need_index[[#This Row],[Normalised weighted population 2025/26]]/gp_need_index[[#This Row],[Registered population 2025/26]]</f>
        <v>0.7951815111123538</v>
      </c>
    </row>
    <row r="3048" spans="1:14" ht="13" x14ac:dyDescent="0.3">
      <c r="A3048" s="6" t="s">
        <v>3231</v>
      </c>
      <c r="B3048" s="1" t="s">
        <v>9529</v>
      </c>
      <c r="C3048" s="106" t="s">
        <v>6345</v>
      </c>
      <c r="D3048" s="106" t="s">
        <v>6719</v>
      </c>
      <c r="E3048" s="106" t="s">
        <v>6371</v>
      </c>
      <c r="F3048" s="62">
        <v>5270.2755402595767</v>
      </c>
      <c r="G3048" s="62">
        <v>83.447113974869438</v>
      </c>
      <c r="H3048" s="62">
        <v>439789.2836870075</v>
      </c>
      <c r="I3048" s="127">
        <v>8164.5833333333339</v>
      </c>
      <c r="J3048" s="16">
        <v>8608.2356271617118</v>
      </c>
      <c r="K3048" s="17">
        <f>gp_need_index[[#This Row],[Normalised weighted population (base year)]]/gp_need_index[[#This Row],[Registered population (base year)]]</f>
        <v>1.0543386325689261</v>
      </c>
      <c r="L3048" s="113">
        <v>8235.6131501452855</v>
      </c>
      <c r="M3048" s="16">
        <v>8686.309169655533</v>
      </c>
      <c r="N3048" s="17">
        <f>gp_need_index[[#This Row],[Normalised weighted population 2025/26]]/gp_need_index[[#This Row],[Registered population 2025/26]]</f>
        <v>1.0547252537599214</v>
      </c>
    </row>
    <row r="3049" spans="1:14" ht="13" x14ac:dyDescent="0.3">
      <c r="A3049" s="6" t="s">
        <v>3266</v>
      </c>
      <c r="B3049" s="1" t="s">
        <v>9530</v>
      </c>
      <c r="C3049" s="106" t="s">
        <v>6345</v>
      </c>
      <c r="D3049" s="106" t="s">
        <v>6719</v>
      </c>
      <c r="E3049" s="106" t="s">
        <v>6371</v>
      </c>
      <c r="F3049" s="62">
        <v>5227.7770385742188</v>
      </c>
      <c r="G3049" s="62">
        <v>38.586584168238858</v>
      </c>
      <c r="H3049" s="62">
        <v>201722.05871173055</v>
      </c>
      <c r="I3049" s="127">
        <v>3718.6666666666661</v>
      </c>
      <c r="J3049" s="16">
        <v>3948.4159278027114</v>
      </c>
      <c r="K3049" s="17">
        <f>gp_need_index[[#This Row],[Normalised weighted population (base year)]]/gp_need_index[[#This Row],[Registered population (base year)]]</f>
        <v>1.0617826984051753</v>
      </c>
      <c r="L3049" s="113">
        <v>3749.1472264757085</v>
      </c>
      <c r="M3049" s="16">
        <v>3984.2266132990408</v>
      </c>
      <c r="N3049" s="17">
        <f>gp_need_index[[#This Row],[Normalised weighted population 2025/26]]/gp_need_index[[#This Row],[Registered population 2025/26]]</f>
        <v>1.0627020953360407</v>
      </c>
    </row>
    <row r="3050" spans="1:14" ht="13" x14ac:dyDescent="0.3">
      <c r="A3050" s="6" t="s">
        <v>3268</v>
      </c>
      <c r="B3050" s="1" t="s">
        <v>9531</v>
      </c>
      <c r="C3050" s="106" t="s">
        <v>6345</v>
      </c>
      <c r="D3050" s="106" t="s">
        <v>6719</v>
      </c>
      <c r="E3050" s="106" t="s">
        <v>6371</v>
      </c>
      <c r="F3050" s="62">
        <v>5321.0561420641443</v>
      </c>
      <c r="G3050" s="62">
        <v>104.54222546746307</v>
      </c>
      <c r="H3050" s="62">
        <v>556275.05092869897</v>
      </c>
      <c r="I3050" s="127">
        <v>10946.166666666668</v>
      </c>
      <c r="J3050" s="16">
        <v>10888.275111572684</v>
      </c>
      <c r="K3050" s="17">
        <f>gp_need_index[[#This Row],[Normalised weighted population (base year)]]/gp_need_index[[#This Row],[Registered population (base year)]]</f>
        <v>0.99471124852590853</v>
      </c>
      <c r="L3050" s="113">
        <v>11035.798753187202</v>
      </c>
      <c r="M3050" s="16">
        <v>10987.027776628169</v>
      </c>
      <c r="N3050" s="17">
        <f>gp_need_index[[#This Row],[Normalised weighted population 2025/26]]/gp_need_index[[#This Row],[Registered population 2025/26]]</f>
        <v>0.99558065730901912</v>
      </c>
    </row>
    <row r="3051" spans="1:14" ht="13" x14ac:dyDescent="0.3">
      <c r="A3051" s="6" t="s">
        <v>3234</v>
      </c>
      <c r="B3051" s="1" t="s">
        <v>9532</v>
      </c>
      <c r="C3051" s="106" t="s">
        <v>6345</v>
      </c>
      <c r="D3051" s="106" t="s">
        <v>6719</v>
      </c>
      <c r="E3051" s="106" t="s">
        <v>6371</v>
      </c>
      <c r="F3051" s="62">
        <v>5392.3091285342261</v>
      </c>
      <c r="G3051" s="62">
        <v>50.013180958813237</v>
      </c>
      <c r="H3051" s="62">
        <v>269686.53223124275</v>
      </c>
      <c r="I3051" s="127">
        <v>4232.5</v>
      </c>
      <c r="J3051" s="16">
        <v>5278.721653824743</v>
      </c>
      <c r="K3051" s="17">
        <f>gp_need_index[[#This Row],[Normalised weighted population (base year)]]/gp_need_index[[#This Row],[Registered population (base year)]]</f>
        <v>1.2471876323271691</v>
      </c>
      <c r="L3051" s="113">
        <v>4266.137344278387</v>
      </c>
      <c r="M3051" s="16">
        <v>5326.5977247413593</v>
      </c>
      <c r="N3051" s="17">
        <f>gp_need_index[[#This Row],[Normalised weighted population 2025/26]]/gp_need_index[[#This Row],[Registered population 2025/26]]</f>
        <v>1.2485762400231275</v>
      </c>
    </row>
    <row r="3052" spans="1:14" ht="13" x14ac:dyDescent="0.3">
      <c r="A3052" s="6" t="s">
        <v>3229</v>
      </c>
      <c r="B3052" s="1" t="s">
        <v>9533</v>
      </c>
      <c r="C3052" s="106" t="s">
        <v>6345</v>
      </c>
      <c r="D3052" s="106" t="s">
        <v>6719</v>
      </c>
      <c r="E3052" s="106" t="s">
        <v>6371</v>
      </c>
      <c r="F3052" s="62">
        <v>5334.7312927246094</v>
      </c>
      <c r="G3052" s="62">
        <v>99.449494812920392</v>
      </c>
      <c r="H3052" s="62">
        <v>530536.33202414017</v>
      </c>
      <c r="I3052" s="127">
        <v>8057</v>
      </c>
      <c r="J3052" s="16">
        <v>10384.477121739425</v>
      </c>
      <c r="K3052" s="17">
        <f>gp_need_index[[#This Row],[Normalised weighted population (base year)]]/gp_need_index[[#This Row],[Registered population (base year)]]</f>
        <v>1.2888763958966643</v>
      </c>
      <c r="L3052" s="113">
        <v>8129.28723110799</v>
      </c>
      <c r="M3052" s="16">
        <v>10478.660523653058</v>
      </c>
      <c r="N3052" s="17">
        <f>gp_need_index[[#This Row],[Normalised weighted population 2025/26]]/gp_need_index[[#This Row],[Registered population 2025/26]]</f>
        <v>1.2890011418903766</v>
      </c>
    </row>
    <row r="3053" spans="1:14" ht="13" x14ac:dyDescent="0.3">
      <c r="A3053" s="6" t="s">
        <v>3244</v>
      </c>
      <c r="B3053" s="1" t="s">
        <v>9534</v>
      </c>
      <c r="C3053" s="106" t="s">
        <v>6345</v>
      </c>
      <c r="D3053" s="106" t="s">
        <v>6719</v>
      </c>
      <c r="E3053" s="106" t="s">
        <v>6371</v>
      </c>
      <c r="F3053" s="62">
        <v>5337.4459821428572</v>
      </c>
      <c r="G3053" s="62">
        <v>45.87189440275462</v>
      </c>
      <c r="H3053" s="62">
        <v>244838.75847326408</v>
      </c>
      <c r="I3053" s="127">
        <v>5620.25</v>
      </c>
      <c r="J3053" s="16">
        <v>4792.3626195029501</v>
      </c>
      <c r="K3053" s="17">
        <f>gp_need_index[[#This Row],[Normalised weighted population (base year)]]/gp_need_index[[#This Row],[Registered population (base year)]]</f>
        <v>0.8526956308888306</v>
      </c>
      <c r="L3053" s="113">
        <v>5672.5582351875883</v>
      </c>
      <c r="M3053" s="16">
        <v>4835.8275922133835</v>
      </c>
      <c r="N3053" s="17">
        <f>gp_need_index[[#This Row],[Normalised weighted population 2025/26]]/gp_need_index[[#This Row],[Registered population 2025/26]]</f>
        <v>0.85249501049035337</v>
      </c>
    </row>
    <row r="3054" spans="1:14" ht="13" x14ac:dyDescent="0.3">
      <c r="A3054" s="6" t="s">
        <v>3252</v>
      </c>
      <c r="B3054" s="1" t="s">
        <v>9535</v>
      </c>
      <c r="C3054" s="106" t="s">
        <v>6345</v>
      </c>
      <c r="D3054" s="106" t="s">
        <v>6719</v>
      </c>
      <c r="E3054" s="106" t="s">
        <v>6371</v>
      </c>
      <c r="F3054" s="62">
        <v>5347.1946498325897</v>
      </c>
      <c r="G3054" s="62">
        <v>24.616210556185244</v>
      </c>
      <c r="H3054" s="62">
        <v>131627.66938518625</v>
      </c>
      <c r="I3054" s="127">
        <v>3693.8333333333335</v>
      </c>
      <c r="J3054" s="16">
        <v>2576.4201974694397</v>
      </c>
      <c r="K3054" s="17">
        <f>gp_need_index[[#This Row],[Normalised weighted population (base year)]]/gp_need_index[[#This Row],[Registered population (base year)]]</f>
        <v>0.69749227021687665</v>
      </c>
      <c r="L3054" s="113">
        <v>3728.924244797251</v>
      </c>
      <c r="M3054" s="16">
        <v>2599.7873844844394</v>
      </c>
      <c r="N3054" s="17">
        <f>gp_need_index[[#This Row],[Normalised weighted population 2025/26]]/gp_need_index[[#This Row],[Registered population 2025/26]]</f>
        <v>0.69719501223758296</v>
      </c>
    </row>
    <row r="3055" spans="1:14" ht="13" x14ac:dyDescent="0.3">
      <c r="A3055" s="6" t="s">
        <v>3260</v>
      </c>
      <c r="B3055" s="1" t="s">
        <v>9536</v>
      </c>
      <c r="C3055" s="106" t="s">
        <v>6345</v>
      </c>
      <c r="D3055" s="106" t="s">
        <v>6719</v>
      </c>
      <c r="E3055" s="106" t="s">
        <v>6371</v>
      </c>
      <c r="F3055" s="62">
        <v>5307.3161272321431</v>
      </c>
      <c r="G3055" s="62">
        <v>45.307895348071433</v>
      </c>
      <c r="H3055" s="62">
        <v>240463.32367176571</v>
      </c>
      <c r="I3055" s="127">
        <v>4213.8333333333339</v>
      </c>
      <c r="J3055" s="16">
        <v>4706.7198466122245</v>
      </c>
      <c r="K3055" s="17">
        <f>gp_need_index[[#This Row],[Normalised weighted population (base year)]]/gp_need_index[[#This Row],[Registered population (base year)]]</f>
        <v>1.1169686777547498</v>
      </c>
      <c r="L3055" s="113">
        <v>4248.7643672242211</v>
      </c>
      <c r="M3055" s="16">
        <v>4749.4080707578905</v>
      </c>
      <c r="N3055" s="17">
        <f>gp_need_index[[#This Row],[Normalised weighted population 2025/26]]/gp_need_index[[#This Row],[Registered population 2025/26]]</f>
        <v>1.1178327768411283</v>
      </c>
    </row>
    <row r="3056" spans="1:14" ht="13" x14ac:dyDescent="0.3">
      <c r="A3056" s="6" t="s">
        <v>3259</v>
      </c>
      <c r="B3056" s="1" t="s">
        <v>9537</v>
      </c>
      <c r="C3056" s="106" t="s">
        <v>6345</v>
      </c>
      <c r="D3056" s="106" t="s">
        <v>6719</v>
      </c>
      <c r="E3056" s="106" t="s">
        <v>6371</v>
      </c>
      <c r="F3056" s="62">
        <v>5634.3415934244795</v>
      </c>
      <c r="G3056" s="62">
        <v>35.349793681057633</v>
      </c>
      <c r="H3056" s="62">
        <v>199172.81285615687</v>
      </c>
      <c r="I3056" s="127">
        <v>2645.166666666667</v>
      </c>
      <c r="J3056" s="16">
        <v>3898.5181476376965</v>
      </c>
      <c r="K3056" s="17">
        <f>gp_need_index[[#This Row],[Normalised weighted population (base year)]]/gp_need_index[[#This Row],[Registered population (base year)]]</f>
        <v>1.4738270358406009</v>
      </c>
      <c r="L3056" s="113">
        <v>2668.869025943457</v>
      </c>
      <c r="M3056" s="16">
        <v>3933.8762785538784</v>
      </c>
      <c r="N3056" s="17">
        <f>gp_need_index[[#This Row],[Normalised weighted population 2025/26]]/gp_need_index[[#This Row],[Registered population 2025/26]]</f>
        <v>1.4739862617136994</v>
      </c>
    </row>
    <row r="3057" spans="1:14" ht="13" x14ac:dyDescent="0.3">
      <c r="A3057" s="6" t="s">
        <v>3267</v>
      </c>
      <c r="B3057" s="1" t="s">
        <v>8220</v>
      </c>
      <c r="C3057" s="106" t="s">
        <v>6345</v>
      </c>
      <c r="D3057" s="106" t="s">
        <v>6719</v>
      </c>
      <c r="E3057" s="106" t="s">
        <v>6371</v>
      </c>
      <c r="F3057" s="62">
        <v>5496.766983695652</v>
      </c>
      <c r="G3057" s="62">
        <v>129.03277872587597</v>
      </c>
      <c r="H3057" s="62">
        <v>709263.11791490181</v>
      </c>
      <c r="I3057" s="127">
        <v>7297.0833333333339</v>
      </c>
      <c r="J3057" s="16">
        <v>13882.794026905091</v>
      </c>
      <c r="K3057" s="17">
        <f>gp_need_index[[#This Row],[Normalised weighted population (base year)]]/gp_need_index[[#This Row],[Registered population (base year)]]</f>
        <v>1.9025127427951929</v>
      </c>
      <c r="L3057" s="113">
        <v>7356.9082815939428</v>
      </c>
      <c r="M3057" s="16">
        <v>14008.705881126711</v>
      </c>
      <c r="N3057" s="17">
        <f>gp_need_index[[#This Row],[Normalised weighted population 2025/26]]/gp_need_index[[#This Row],[Registered population 2025/26]]</f>
        <v>1.9041566572434683</v>
      </c>
    </row>
    <row r="3058" spans="1:14" ht="13" x14ac:dyDescent="0.3">
      <c r="A3058" s="6" t="s">
        <v>3262</v>
      </c>
      <c r="B3058" s="1" t="s">
        <v>9538</v>
      </c>
      <c r="C3058" s="106" t="s">
        <v>6345</v>
      </c>
      <c r="D3058" s="106" t="s">
        <v>6719</v>
      </c>
      <c r="E3058" s="106" t="s">
        <v>6371</v>
      </c>
      <c r="F3058" s="62">
        <v>5283.51488597973</v>
      </c>
      <c r="G3058" s="62">
        <v>51.129600776440476</v>
      </c>
      <c r="H3058" s="62">
        <v>270144.00681652402</v>
      </c>
      <c r="I3058" s="127">
        <v>7175.9166666666661</v>
      </c>
      <c r="J3058" s="16">
        <v>5287.6760535102567</v>
      </c>
      <c r="K3058" s="17">
        <f>gp_need_index[[#This Row],[Normalised weighted population (base year)]]/gp_need_index[[#This Row],[Registered population (base year)]]</f>
        <v>0.73686419437845441</v>
      </c>
      <c r="L3058" s="113">
        <v>7240.4344198030221</v>
      </c>
      <c r="M3058" s="16">
        <v>5335.6333375505183</v>
      </c>
      <c r="N3058" s="17">
        <f>gp_need_index[[#This Row],[Normalised weighted population 2025/26]]/gp_need_index[[#This Row],[Registered population 2025/26]]</f>
        <v>0.73692171328245737</v>
      </c>
    </row>
    <row r="3059" spans="1:14" ht="13" x14ac:dyDescent="0.3">
      <c r="A3059" s="6" t="s">
        <v>3264</v>
      </c>
      <c r="B3059" s="1" t="s">
        <v>9539</v>
      </c>
      <c r="C3059" s="106" t="s">
        <v>6345</v>
      </c>
      <c r="D3059" s="106" t="s">
        <v>6719</v>
      </c>
      <c r="E3059" s="106" t="s">
        <v>6371</v>
      </c>
      <c r="F3059" s="62">
        <v>5407.9010170990568</v>
      </c>
      <c r="G3059" s="62">
        <v>78.98688715190022</v>
      </c>
      <c r="H3059" s="62">
        <v>427153.26736624964</v>
      </c>
      <c r="I3059" s="127">
        <v>6355.8333333333339</v>
      </c>
      <c r="J3059" s="16">
        <v>8360.9039846854994</v>
      </c>
      <c r="K3059" s="17">
        <f>gp_need_index[[#This Row],[Normalised weighted population (base year)]]/gp_need_index[[#This Row],[Registered population (base year)]]</f>
        <v>1.3154693564471742</v>
      </c>
      <c r="L3059" s="113">
        <v>6407.3321460692478</v>
      </c>
      <c r="M3059" s="16">
        <v>8436.7343198212402</v>
      </c>
      <c r="N3059" s="17">
        <f>gp_need_index[[#This Row],[Normalised weighted population 2025/26]]/gp_need_index[[#This Row],[Registered population 2025/26]]</f>
        <v>1.3167312272077207</v>
      </c>
    </row>
    <row r="3060" spans="1:14" ht="13" x14ac:dyDescent="0.3">
      <c r="A3060" s="6" t="s">
        <v>3248</v>
      </c>
      <c r="B3060" s="1" t="s">
        <v>9540</v>
      </c>
      <c r="C3060" s="106" t="s">
        <v>6345</v>
      </c>
      <c r="D3060" s="106" t="s">
        <v>6719</v>
      </c>
      <c r="E3060" s="106" t="s">
        <v>6371</v>
      </c>
      <c r="F3060" s="62">
        <v>5461.2700723184125</v>
      </c>
      <c r="G3060" s="62">
        <v>33.689610830224346</v>
      </c>
      <c r="H3060" s="62">
        <v>183988.0633751585</v>
      </c>
      <c r="I3060" s="127">
        <v>3085.166666666667</v>
      </c>
      <c r="J3060" s="16">
        <v>3601.2987602619846</v>
      </c>
      <c r="K3060" s="17">
        <f>gp_need_index[[#This Row],[Normalised weighted population (base year)]]/gp_need_index[[#This Row],[Registered population (base year)]]</f>
        <v>1.1672947199811952</v>
      </c>
      <c r="L3060" s="113">
        <v>3111.7590590423488</v>
      </c>
      <c r="M3060" s="16">
        <v>3633.9612202561198</v>
      </c>
      <c r="N3060" s="17">
        <f>gp_need_index[[#This Row],[Normalised weighted population 2025/26]]/gp_need_index[[#This Row],[Registered population 2025/26]]</f>
        <v>1.1678157438624055</v>
      </c>
    </row>
    <row r="3061" spans="1:14" ht="13" x14ac:dyDescent="0.3">
      <c r="A3061" s="6" t="s">
        <v>4001</v>
      </c>
      <c r="B3061" s="1" t="s">
        <v>9541</v>
      </c>
      <c r="C3061" s="106" t="s">
        <v>6345</v>
      </c>
      <c r="D3061" s="106" t="s">
        <v>6719</v>
      </c>
      <c r="E3061" s="106" t="s">
        <v>6344</v>
      </c>
      <c r="F3061" s="62">
        <v>5542.880726207386</v>
      </c>
      <c r="G3061" s="62">
        <v>116.09544483551281</v>
      </c>
      <c r="H3061" s="62">
        <v>643503.20357923675</v>
      </c>
      <c r="I3061" s="127">
        <v>10716.25</v>
      </c>
      <c r="J3061" s="16">
        <v>12595.639340738968</v>
      </c>
      <c r="K3061" s="17">
        <f>gp_need_index[[#This Row],[Normalised weighted population (base year)]]/gp_need_index[[#This Row],[Registered population (base year)]]</f>
        <v>1.1753775192571065</v>
      </c>
      <c r="L3061" s="113">
        <v>10809.009678864433</v>
      </c>
      <c r="M3061" s="16">
        <v>12709.877173658311</v>
      </c>
      <c r="N3061" s="17">
        <f>gp_need_index[[#This Row],[Normalised weighted population 2025/26]]/gp_need_index[[#This Row],[Registered population 2025/26]]</f>
        <v>1.1758595422956064</v>
      </c>
    </row>
    <row r="3062" spans="1:14" ht="13" x14ac:dyDescent="0.3">
      <c r="A3062" s="6" t="s">
        <v>3832</v>
      </c>
      <c r="B3062" s="1" t="s">
        <v>9542</v>
      </c>
      <c r="C3062" s="106" t="s">
        <v>6345</v>
      </c>
      <c r="D3062" s="106" t="s">
        <v>6719</v>
      </c>
      <c r="E3062" s="106" t="s">
        <v>6355</v>
      </c>
      <c r="F3062" s="62">
        <v>5485.4015802556814</v>
      </c>
      <c r="G3062" s="62">
        <v>335.13564221240478</v>
      </c>
      <c r="H3062" s="62">
        <v>1838353.5813919278</v>
      </c>
      <c r="I3062" s="127">
        <v>24815.833333333328</v>
      </c>
      <c r="J3062" s="16">
        <v>35983.097773525471</v>
      </c>
      <c r="K3062" s="17">
        <f>gp_need_index[[#This Row],[Normalised weighted population (base year)]]/gp_need_index[[#This Row],[Registered population (base year)]]</f>
        <v>1.4500056190009931</v>
      </c>
      <c r="L3062" s="113">
        <v>25020.314244530869</v>
      </c>
      <c r="M3062" s="16">
        <v>36309.451283670613</v>
      </c>
      <c r="N3062" s="17">
        <f>gp_need_index[[#This Row],[Normalised weighted population 2025/26]]/gp_need_index[[#This Row],[Registered population 2025/26]]</f>
        <v>1.451198851013928</v>
      </c>
    </row>
    <row r="3063" spans="1:14" ht="13" x14ac:dyDescent="0.3">
      <c r="A3063" s="6" t="s">
        <v>3847</v>
      </c>
      <c r="B3063" s="1" t="s">
        <v>12566</v>
      </c>
      <c r="C3063" s="106" t="s">
        <v>6345</v>
      </c>
      <c r="D3063" s="106" t="s">
        <v>6719</v>
      </c>
      <c r="E3063" s="106" t="s">
        <v>6352</v>
      </c>
      <c r="F3063" s="62">
        <v>5421.8563166437925</v>
      </c>
      <c r="G3063" s="62">
        <v>377.73693839876472</v>
      </c>
      <c r="H3063" s="62">
        <v>2048035.4054870296</v>
      </c>
      <c r="I3063" s="127">
        <v>36674.000000000007</v>
      </c>
      <c r="J3063" s="16">
        <v>40087.314532541139</v>
      </c>
      <c r="K3063" s="17">
        <f>gp_need_index[[#This Row],[Normalised weighted population (base year)]]/gp_need_index[[#This Row],[Registered population (base year)]]</f>
        <v>1.0930717819856337</v>
      </c>
      <c r="L3063" s="113">
        <v>36997.249112256053</v>
      </c>
      <c r="M3063" s="16">
        <v>40450.891784625659</v>
      </c>
      <c r="N3063" s="17">
        <f>gp_need_index[[#This Row],[Normalised weighted population 2025/26]]/gp_need_index[[#This Row],[Registered population 2025/26]]</f>
        <v>1.0933486341617091</v>
      </c>
    </row>
    <row r="3064" spans="1:14" ht="13" x14ac:dyDescent="0.3">
      <c r="A3064" s="6" t="s">
        <v>3995</v>
      </c>
      <c r="B3064" s="1" t="s">
        <v>9543</v>
      </c>
      <c r="C3064" s="106" t="s">
        <v>6345</v>
      </c>
      <c r="D3064" s="106" t="s">
        <v>6719</v>
      </c>
      <c r="E3064" s="106" t="s">
        <v>6344</v>
      </c>
      <c r="F3064" s="62">
        <v>5737.6592773437496</v>
      </c>
      <c r="G3064" s="62">
        <v>58.358648055639108</v>
      </c>
      <c r="H3064" s="62">
        <v>334842.0384296765</v>
      </c>
      <c r="I3064" s="127">
        <v>9033.6666666666679</v>
      </c>
      <c r="J3064" s="16">
        <v>6554.0459297165589</v>
      </c>
      <c r="K3064" s="17">
        <f>gp_need_index[[#This Row],[Normalised weighted population (base year)]]/gp_need_index[[#This Row],[Registered population (base year)]]</f>
        <v>0.72551336811002076</v>
      </c>
      <c r="L3064" s="113">
        <v>9107.7595338617139</v>
      </c>
      <c r="M3064" s="16">
        <v>6613.488724449734</v>
      </c>
      <c r="N3064" s="17">
        <f>gp_need_index[[#This Row],[Normalised weighted population 2025/26]]/gp_need_index[[#This Row],[Registered population 2025/26]]</f>
        <v>0.72613782784464853</v>
      </c>
    </row>
    <row r="3065" spans="1:14" ht="13" x14ac:dyDescent="0.3">
      <c r="A3065" s="6" t="s">
        <v>3814</v>
      </c>
      <c r="B3065" s="1" t="s">
        <v>9544</v>
      </c>
      <c r="C3065" s="106" t="s">
        <v>6345</v>
      </c>
      <c r="D3065" s="106" t="s">
        <v>6719</v>
      </c>
      <c r="E3065" s="106" t="s">
        <v>6355</v>
      </c>
      <c r="F3065" s="62">
        <v>5434.6203813944776</v>
      </c>
      <c r="G3065" s="62">
        <v>197.42216241628043</v>
      </c>
      <c r="H3065" s="62">
        <v>1072914.5076064884</v>
      </c>
      <c r="I3065" s="127">
        <v>20719.666666666664</v>
      </c>
      <c r="J3065" s="16">
        <v>21000.741109121507</v>
      </c>
      <c r="K3065" s="17">
        <f>gp_need_index[[#This Row],[Normalised weighted population (base year)]]/gp_need_index[[#This Row],[Registered population (base year)]]</f>
        <v>1.0135655870809461</v>
      </c>
      <c r="L3065" s="113">
        <v>20884.773430562647</v>
      </c>
      <c r="M3065" s="16">
        <v>21191.210134877641</v>
      </c>
      <c r="N3065" s="17">
        <f>gp_need_index[[#This Row],[Normalised weighted population 2025/26]]/gp_need_index[[#This Row],[Registered population 2025/26]]</f>
        <v>1.0146727330001366</v>
      </c>
    </row>
    <row r="3066" spans="1:14" ht="13" x14ac:dyDescent="0.3">
      <c r="A3066" s="6" t="s">
        <v>3997</v>
      </c>
      <c r="B3066" s="1" t="s">
        <v>12567</v>
      </c>
      <c r="C3066" s="106" t="s">
        <v>6345</v>
      </c>
      <c r="D3066" s="106" t="s">
        <v>6719</v>
      </c>
      <c r="E3066" s="106" t="s">
        <v>6344</v>
      </c>
      <c r="F3066" s="62">
        <v>5801.2461100260416</v>
      </c>
      <c r="G3066" s="62">
        <v>66.161561348348414</v>
      </c>
      <c r="H3066" s="62">
        <v>383819.50040535553</v>
      </c>
      <c r="I3066" s="127">
        <v>8798.8333333333321</v>
      </c>
      <c r="J3066" s="16">
        <v>7512.7085182462342</v>
      </c>
      <c r="K3066" s="17">
        <f>gp_need_index[[#This Row],[Normalised weighted population (base year)]]/gp_need_index[[#This Row],[Registered population (base year)]]</f>
        <v>0.85383007424236945</v>
      </c>
      <c r="L3066" s="113">
        <v>8875.1833209032156</v>
      </c>
      <c r="M3066" s="16">
        <v>7580.8460313380292</v>
      </c>
      <c r="N3066" s="17">
        <f>gp_need_index[[#This Row],[Normalised weighted population 2025/26]]/gp_need_index[[#This Row],[Registered population 2025/26]]</f>
        <v>0.85416219104830127</v>
      </c>
    </row>
    <row r="3067" spans="1:14" ht="13" x14ac:dyDescent="0.3">
      <c r="A3067" s="6" t="s">
        <v>3826</v>
      </c>
      <c r="B3067" s="1" t="s">
        <v>9545</v>
      </c>
      <c r="C3067" s="106" t="s">
        <v>6345</v>
      </c>
      <c r="D3067" s="106" t="s">
        <v>6719</v>
      </c>
      <c r="E3067" s="106" t="s">
        <v>6355</v>
      </c>
      <c r="F3067" s="62">
        <v>5506.5596985479797</v>
      </c>
      <c r="G3067" s="62">
        <v>117.03807709699898</v>
      </c>
      <c r="H3067" s="62">
        <v>644477.15853788587</v>
      </c>
      <c r="I3067" s="127">
        <v>11404.583333333332</v>
      </c>
      <c r="J3067" s="16">
        <v>12614.7030925976</v>
      </c>
      <c r="K3067" s="17">
        <f>gp_need_index[[#This Row],[Normalised weighted population (base year)]]/gp_need_index[[#This Row],[Registered population (base year)]]</f>
        <v>1.1061081956170489</v>
      </c>
      <c r="L3067" s="113">
        <v>11505.262844004095</v>
      </c>
      <c r="M3067" s="16">
        <v>12729.11382676004</v>
      </c>
      <c r="N3067" s="17">
        <f>gp_need_index[[#This Row],[Normalised weighted population 2025/26]]/gp_need_index[[#This Row],[Registered population 2025/26]]</f>
        <v>1.1063731441297535</v>
      </c>
    </row>
    <row r="3068" spans="1:14" ht="13" x14ac:dyDescent="0.3">
      <c r="A3068" s="6" t="s">
        <v>3858</v>
      </c>
      <c r="B3068" s="1" t="s">
        <v>9546</v>
      </c>
      <c r="C3068" s="106" t="s">
        <v>6345</v>
      </c>
      <c r="D3068" s="106" t="s">
        <v>6719</v>
      </c>
      <c r="E3068" s="106" t="s">
        <v>6352</v>
      </c>
      <c r="F3068" s="62">
        <v>5606.771158854167</v>
      </c>
      <c r="G3068" s="62">
        <v>76.802056251991218</v>
      </c>
      <c r="H3068" s="62">
        <v>430611.55393435969</v>
      </c>
      <c r="I3068" s="127">
        <v>9205.0833333333321</v>
      </c>
      <c r="J3068" s="16">
        <v>8428.5949147485571</v>
      </c>
      <c r="K3068" s="17">
        <f>gp_need_index[[#This Row],[Normalised weighted population (base year)]]/gp_need_index[[#This Row],[Registered population (base year)]]</f>
        <v>0.9156456937469577</v>
      </c>
      <c r="L3068" s="113">
        <v>9288.1957694115554</v>
      </c>
      <c r="M3068" s="16">
        <v>8505.0391818133994</v>
      </c>
      <c r="N3068" s="17">
        <f>gp_need_index[[#This Row],[Normalised weighted population 2025/26]]/gp_need_index[[#This Row],[Registered population 2025/26]]</f>
        <v>0.91568259250334771</v>
      </c>
    </row>
    <row r="3069" spans="1:14" ht="13" x14ac:dyDescent="0.3">
      <c r="A3069" s="6" t="s">
        <v>3796</v>
      </c>
      <c r="B3069" s="1" t="s">
        <v>9547</v>
      </c>
      <c r="C3069" s="106" t="s">
        <v>6345</v>
      </c>
      <c r="D3069" s="106" t="s">
        <v>6719</v>
      </c>
      <c r="E3069" s="106" t="s">
        <v>6355</v>
      </c>
      <c r="F3069" s="62">
        <v>5485.8558119972149</v>
      </c>
      <c r="G3069" s="62">
        <v>131.08576851273025</v>
      </c>
      <c r="H3069" s="62">
        <v>719117.62506568281</v>
      </c>
      <c r="I3069" s="127">
        <v>15355.499999999998</v>
      </c>
      <c r="J3069" s="16">
        <v>14075.681672625547</v>
      </c>
      <c r="K3069" s="17">
        <f>gp_need_index[[#This Row],[Normalised weighted population (base year)]]/gp_need_index[[#This Row],[Registered population (base year)]]</f>
        <v>0.91665407656055153</v>
      </c>
      <c r="L3069" s="113">
        <v>15482.822578628375</v>
      </c>
      <c r="M3069" s="16">
        <v>14203.342947106665</v>
      </c>
      <c r="N3069" s="17">
        <f>gp_need_index[[#This Row],[Normalised weighted population 2025/26]]/gp_need_index[[#This Row],[Registered population 2025/26]]</f>
        <v>0.91736134512786882</v>
      </c>
    </row>
    <row r="3070" spans="1:14" ht="13" x14ac:dyDescent="0.3">
      <c r="A3070" s="6" t="s">
        <v>3975</v>
      </c>
      <c r="B3070" s="1" t="s">
        <v>9548</v>
      </c>
      <c r="C3070" s="106" t="s">
        <v>6345</v>
      </c>
      <c r="D3070" s="106" t="s">
        <v>6719</v>
      </c>
      <c r="E3070" s="106" t="s">
        <v>6344</v>
      </c>
      <c r="F3070" s="62">
        <v>5508.0910560344828</v>
      </c>
      <c r="G3070" s="62">
        <v>31.53758347203517</v>
      </c>
      <c r="H3070" s="62">
        <v>173711.88145125785</v>
      </c>
      <c r="I3070" s="127">
        <v>3736.666666666667</v>
      </c>
      <c r="J3070" s="16">
        <v>3400.1574441141533</v>
      </c>
      <c r="K3070" s="17">
        <f>gp_need_index[[#This Row],[Normalised weighted population (base year)]]/gp_need_index[[#This Row],[Registered population (base year)]]</f>
        <v>0.90994400823750754</v>
      </c>
      <c r="L3070" s="113">
        <v>3768.519305554456</v>
      </c>
      <c r="M3070" s="16">
        <v>3430.9956260827221</v>
      </c>
      <c r="N3070" s="17">
        <f>gp_need_index[[#This Row],[Normalised weighted population 2025/26]]/gp_need_index[[#This Row],[Registered population 2025/26]]</f>
        <v>0.91043599565106259</v>
      </c>
    </row>
    <row r="3071" spans="1:14" ht="13" x14ac:dyDescent="0.3">
      <c r="A3071" s="6" t="s">
        <v>3857</v>
      </c>
      <c r="B3071" s="1" t="s">
        <v>9549</v>
      </c>
      <c r="C3071" s="106" t="s">
        <v>6345</v>
      </c>
      <c r="D3071" s="106" t="s">
        <v>6719</v>
      </c>
      <c r="E3071" s="106" t="s">
        <v>6352</v>
      </c>
      <c r="F3071" s="62">
        <v>5424.5013046264648</v>
      </c>
      <c r="G3071" s="62">
        <v>183.683903920284</v>
      </c>
      <c r="H3071" s="62">
        <v>996393.57645446272</v>
      </c>
      <c r="I3071" s="127">
        <v>15970.583333333332</v>
      </c>
      <c r="J3071" s="16">
        <v>19502.955168900073</v>
      </c>
      <c r="K3071" s="17">
        <f>gp_need_index[[#This Row],[Normalised weighted population (base year)]]/gp_need_index[[#This Row],[Registered population (base year)]]</f>
        <v>1.2211798881631379</v>
      </c>
      <c r="L3071" s="113">
        <v>16116.725209785574</v>
      </c>
      <c r="M3071" s="16">
        <v>19679.839825069303</v>
      </c>
      <c r="N3071" s="17">
        <f>gp_need_index[[#This Row],[Normalised weighted population 2025/26]]/gp_need_index[[#This Row],[Registered population 2025/26]]</f>
        <v>1.2210817997393364</v>
      </c>
    </row>
    <row r="3072" spans="1:14" ht="13" x14ac:dyDescent="0.3">
      <c r="A3072" s="6" t="s">
        <v>3833</v>
      </c>
      <c r="B3072" s="1" t="s">
        <v>9550</v>
      </c>
      <c r="C3072" s="106" t="s">
        <v>6345</v>
      </c>
      <c r="D3072" s="106" t="s">
        <v>6719</v>
      </c>
      <c r="E3072" s="106" t="s">
        <v>6355</v>
      </c>
      <c r="F3072" s="62">
        <v>5656.6261718750002</v>
      </c>
      <c r="G3072" s="62">
        <v>36.337761302842281</v>
      </c>
      <c r="H3072" s="62">
        <v>205549.13161300425</v>
      </c>
      <c r="I3072" s="127">
        <v>4646</v>
      </c>
      <c r="J3072" s="16">
        <v>4023.3253139985231</v>
      </c>
      <c r="K3072" s="17">
        <f>gp_need_index[[#This Row],[Normalised weighted population (base year)]]/gp_need_index[[#This Row],[Registered population (base year)]]</f>
        <v>0.86597617606511479</v>
      </c>
      <c r="L3072" s="113">
        <v>4687.7413415747369</v>
      </c>
      <c r="M3072" s="16">
        <v>4059.8154001757412</v>
      </c>
      <c r="N3072" s="17">
        <f>gp_need_index[[#This Row],[Normalised weighted population 2025/26]]/gp_need_index[[#This Row],[Registered population 2025/26]]</f>
        <v>0.86604936244454589</v>
      </c>
    </row>
    <row r="3073" spans="1:14" ht="13" x14ac:dyDescent="0.3">
      <c r="A3073" s="6" t="s">
        <v>3821</v>
      </c>
      <c r="B3073" s="1" t="s">
        <v>9551</v>
      </c>
      <c r="C3073" s="106" t="s">
        <v>6345</v>
      </c>
      <c r="D3073" s="106" t="s">
        <v>6719</v>
      </c>
      <c r="E3073" s="106" t="s">
        <v>6355</v>
      </c>
      <c r="F3073" s="62">
        <v>5694.1552285953439</v>
      </c>
      <c r="G3073" s="62">
        <v>153.92790655884838</v>
      </c>
      <c r="H3073" s="62">
        <v>876489.39395880199</v>
      </c>
      <c r="I3073" s="127">
        <v>15508.583333333336</v>
      </c>
      <c r="J3073" s="16">
        <v>17156.005177414096</v>
      </c>
      <c r="K3073" s="17">
        <f>gp_need_index[[#This Row],[Normalised weighted population (base year)]]/gp_need_index[[#This Row],[Registered population (base year)]]</f>
        <v>1.1062264559355255</v>
      </c>
      <c r="L3073" s="113">
        <v>15640.04961489456</v>
      </c>
      <c r="M3073" s="16">
        <v>17311.603857243063</v>
      </c>
      <c r="N3073" s="17">
        <f>gp_need_index[[#This Row],[Normalised weighted population 2025/26]]/gp_need_index[[#This Row],[Registered population 2025/26]]</f>
        <v>1.1068765306701216</v>
      </c>
    </row>
    <row r="3074" spans="1:14" ht="13" x14ac:dyDescent="0.3">
      <c r="A3074" s="6" t="s">
        <v>3851</v>
      </c>
      <c r="B3074" s="1" t="s">
        <v>9552</v>
      </c>
      <c r="C3074" s="106" t="s">
        <v>6345</v>
      </c>
      <c r="D3074" s="106" t="s">
        <v>6719</v>
      </c>
      <c r="E3074" s="106" t="s">
        <v>6352</v>
      </c>
      <c r="F3074" s="62">
        <v>5562.1365527343751</v>
      </c>
      <c r="G3074" s="62">
        <v>220.78624930431593</v>
      </c>
      <c r="H3074" s="62">
        <v>1228043.2675966602</v>
      </c>
      <c r="I3074" s="127">
        <v>14717.833333333336</v>
      </c>
      <c r="J3074" s="16">
        <v>24037.160976721538</v>
      </c>
      <c r="K3074" s="17">
        <f>gp_need_index[[#This Row],[Normalised weighted population (base year)]]/gp_need_index[[#This Row],[Registered population (base year)]]</f>
        <v>1.6331996994613021</v>
      </c>
      <c r="L3074" s="113">
        <v>14847.149120834276</v>
      </c>
      <c r="M3074" s="16">
        <v>24255.169217925508</v>
      </c>
      <c r="N3074" s="17">
        <f>gp_need_index[[#This Row],[Normalised weighted population 2025/26]]/gp_need_index[[#This Row],[Registered population 2025/26]]</f>
        <v>1.6336583555889137</v>
      </c>
    </row>
    <row r="3075" spans="1:14" ht="13" x14ac:dyDescent="0.3">
      <c r="A3075" s="6" t="s">
        <v>3853</v>
      </c>
      <c r="B3075" s="1" t="s">
        <v>9553</v>
      </c>
      <c r="C3075" s="106" t="s">
        <v>6345</v>
      </c>
      <c r="D3075" s="106" t="s">
        <v>6719</v>
      </c>
      <c r="E3075" s="106" t="s">
        <v>6352</v>
      </c>
      <c r="F3075" s="62">
        <v>5522.000955515894</v>
      </c>
      <c r="G3075" s="62">
        <v>171.77561781539112</v>
      </c>
      <c r="H3075" s="62">
        <v>948545.12571092276</v>
      </c>
      <c r="I3075" s="127">
        <v>15380.833333333336</v>
      </c>
      <c r="J3075" s="16">
        <v>18566.391333278807</v>
      </c>
      <c r="K3075" s="17">
        <f>gp_need_index[[#This Row],[Normalised weighted population (base year)]]/gp_need_index[[#This Row],[Registered population (base year)]]</f>
        <v>1.2071121850752866</v>
      </c>
      <c r="L3075" s="113">
        <v>15515.974371770306</v>
      </c>
      <c r="M3075" s="16">
        <v>18734.781698679806</v>
      </c>
      <c r="N3075" s="17">
        <f>gp_need_index[[#This Row],[Normalised weighted population 2025/26]]/gp_need_index[[#This Row],[Registered population 2025/26]]</f>
        <v>1.2074511886772501</v>
      </c>
    </row>
    <row r="3076" spans="1:14" ht="13" x14ac:dyDescent="0.3">
      <c r="A3076" s="6" t="s">
        <v>3820</v>
      </c>
      <c r="B3076" s="1" t="s">
        <v>9554</v>
      </c>
      <c r="C3076" s="106" t="s">
        <v>6345</v>
      </c>
      <c r="D3076" s="106" t="s">
        <v>6719</v>
      </c>
      <c r="E3076" s="106" t="s">
        <v>6355</v>
      </c>
      <c r="F3076" s="62">
        <v>5543.4323619495735</v>
      </c>
      <c r="G3076" s="62">
        <v>127.84508441182561</v>
      </c>
      <c r="H3076" s="62">
        <v>708700.57824468904</v>
      </c>
      <c r="I3076" s="127">
        <v>12503.666666666664</v>
      </c>
      <c r="J3076" s="16">
        <v>13871.783130981888</v>
      </c>
      <c r="K3076" s="17">
        <f>gp_need_index[[#This Row],[Normalised weighted population (base year)]]/gp_need_index[[#This Row],[Registered population (base year)]]</f>
        <v>1.1094172214269327</v>
      </c>
      <c r="L3076" s="113">
        <v>12610.624821293728</v>
      </c>
      <c r="M3076" s="16">
        <v>13997.595120412629</v>
      </c>
      <c r="N3076" s="17">
        <f>gp_need_index[[#This Row],[Normalised weighted population 2025/26]]/gp_need_index[[#This Row],[Registered population 2025/26]]</f>
        <v>1.109984264758787</v>
      </c>
    </row>
    <row r="3077" spans="1:14" ht="13" x14ac:dyDescent="0.3">
      <c r="A3077" s="6" t="s">
        <v>3848</v>
      </c>
      <c r="B3077" s="1" t="s">
        <v>9555</v>
      </c>
      <c r="C3077" s="106" t="s">
        <v>6345</v>
      </c>
      <c r="D3077" s="106" t="s">
        <v>6719</v>
      </c>
      <c r="E3077" s="106" t="s">
        <v>6352</v>
      </c>
      <c r="F3077" s="62">
        <v>5664.2498046874998</v>
      </c>
      <c r="G3077" s="62">
        <v>33.01585017168798</v>
      </c>
      <c r="H3077" s="62">
        <v>187010.0228865754</v>
      </c>
      <c r="I3077" s="127">
        <v>4493.75</v>
      </c>
      <c r="J3077" s="16">
        <v>3660.4492227560477</v>
      </c>
      <c r="K3077" s="17">
        <f>gp_need_index[[#This Row],[Normalised weighted population (base year)]]/gp_need_index[[#This Row],[Registered population (base year)]]</f>
        <v>0.81456450019606064</v>
      </c>
      <c r="L3077" s="113">
        <v>4535.2300721539395</v>
      </c>
      <c r="M3077" s="16">
        <v>3693.6481557682414</v>
      </c>
      <c r="N3077" s="17">
        <f>gp_need_index[[#This Row],[Normalised weighted population 2025/26]]/gp_need_index[[#This Row],[Registered population 2025/26]]</f>
        <v>0.81443457046358814</v>
      </c>
    </row>
    <row r="3078" spans="1:14" ht="13" x14ac:dyDescent="0.3">
      <c r="A3078" s="6" t="s">
        <v>3840</v>
      </c>
      <c r="B3078" s="1" t="s">
        <v>9556</v>
      </c>
      <c r="C3078" s="106" t="s">
        <v>6345</v>
      </c>
      <c r="D3078" s="106" t="s">
        <v>6719</v>
      </c>
      <c r="E3078" s="106" t="s">
        <v>6352</v>
      </c>
      <c r="F3078" s="62">
        <v>5362.4394420276985</v>
      </c>
      <c r="G3078" s="62"/>
      <c r="H3078" s="62"/>
      <c r="I3078" s="127">
        <v>5836.833333333333</v>
      </c>
      <c r="J3078" s="16"/>
      <c r="K3078" s="17">
        <f>gp_need_index[[#This Row],[Normalised weighted population (base year)]]/gp_need_index[[#This Row],[Registered population (base year)]]</f>
        <v>0</v>
      </c>
      <c r="L3078" s="113">
        <v>5890.1240200388975</v>
      </c>
      <c r="M3078" s="16"/>
      <c r="N3078" s="17">
        <f>gp_need_index[[#This Row],[Normalised weighted population 2025/26]]/gp_need_index[[#This Row],[Registered population 2025/26]]</f>
        <v>0</v>
      </c>
    </row>
    <row r="3079" spans="1:14" ht="13" x14ac:dyDescent="0.3">
      <c r="A3079" s="6" t="s">
        <v>3806</v>
      </c>
      <c r="B3079" s="1" t="s">
        <v>9557</v>
      </c>
      <c r="C3079" s="106" t="s">
        <v>6345</v>
      </c>
      <c r="D3079" s="106" t="s">
        <v>6719</v>
      </c>
      <c r="E3079" s="106" t="s">
        <v>6355</v>
      </c>
      <c r="F3079" s="62">
        <v>5653.4704646620639</v>
      </c>
      <c r="G3079" s="62">
        <v>84.006173084453081</v>
      </c>
      <c r="H3079" s="62">
        <v>474926.41838224471</v>
      </c>
      <c r="I3079" s="127">
        <v>12596.083333333334</v>
      </c>
      <c r="J3079" s="16">
        <v>9295.9939376511156</v>
      </c>
      <c r="K3079" s="17">
        <f>gp_need_index[[#This Row],[Normalised weighted population (base year)]]/gp_need_index[[#This Row],[Registered population (base year)]]</f>
        <v>0.73800670348463726</v>
      </c>
      <c r="L3079" s="113">
        <v>12711.061289141006</v>
      </c>
      <c r="M3079" s="16">
        <v>9380.3051959795321</v>
      </c>
      <c r="N3079" s="17">
        <f>gp_need_index[[#This Row],[Normalised weighted population 2025/26]]/gp_need_index[[#This Row],[Registered population 2025/26]]</f>
        <v>0.73796396560475075</v>
      </c>
    </row>
    <row r="3080" spans="1:14" ht="13" x14ac:dyDescent="0.3">
      <c r="A3080" s="6" t="s">
        <v>3973</v>
      </c>
      <c r="B3080" s="1" t="s">
        <v>9558</v>
      </c>
      <c r="C3080" s="106" t="s">
        <v>6345</v>
      </c>
      <c r="D3080" s="106" t="s">
        <v>6719</v>
      </c>
      <c r="E3080" s="106" t="s">
        <v>6344</v>
      </c>
      <c r="F3080" s="62">
        <v>5549.404115874192</v>
      </c>
      <c r="G3080" s="62">
        <v>145.40637565135182</v>
      </c>
      <c r="H3080" s="62">
        <v>806918.73951396067</v>
      </c>
      <c r="I3080" s="127">
        <v>17033.666666666672</v>
      </c>
      <c r="J3080" s="16">
        <v>15794.260795704115</v>
      </c>
      <c r="K3080" s="17">
        <f>gp_need_index[[#This Row],[Normalised weighted population (base year)]]/gp_need_index[[#This Row],[Registered population (base year)]]</f>
        <v>0.92723786984818946</v>
      </c>
      <c r="L3080" s="113">
        <v>17183.981163387834</v>
      </c>
      <c r="M3080" s="16">
        <v>15937.508953026972</v>
      </c>
      <c r="N3080" s="17">
        <f>gp_need_index[[#This Row],[Normalised weighted population 2025/26]]/gp_need_index[[#This Row],[Registered population 2025/26]]</f>
        <v>0.927463129846965</v>
      </c>
    </row>
    <row r="3081" spans="1:14" ht="13" x14ac:dyDescent="0.3">
      <c r="A3081" s="6" t="s">
        <v>3982</v>
      </c>
      <c r="B3081" s="1" t="s">
        <v>7671</v>
      </c>
      <c r="C3081" s="106" t="s">
        <v>6345</v>
      </c>
      <c r="D3081" s="106" t="s">
        <v>6719</v>
      </c>
      <c r="E3081" s="106" t="s">
        <v>6344</v>
      </c>
      <c r="F3081" s="62">
        <v>5618.4907936789768</v>
      </c>
      <c r="G3081" s="62">
        <v>51.77613134081129</v>
      </c>
      <c r="H3081" s="62">
        <v>290903.71727066179</v>
      </c>
      <c r="I3081" s="127">
        <v>6256.3333333333339</v>
      </c>
      <c r="J3081" s="16">
        <v>5694.017194073499</v>
      </c>
      <c r="K3081" s="17">
        <f>gp_need_index[[#This Row],[Normalised weighted population (base year)]]/gp_need_index[[#This Row],[Registered population (base year)]]</f>
        <v>0.91012049561620201</v>
      </c>
      <c r="L3081" s="113">
        <v>6309.6365803892277</v>
      </c>
      <c r="M3081" s="16">
        <v>5745.6598433475674</v>
      </c>
      <c r="N3081" s="17">
        <f>gp_need_index[[#This Row],[Normalised weighted population 2025/26]]/gp_need_index[[#This Row],[Registered population 2025/26]]</f>
        <v>0.91061660527413935</v>
      </c>
    </row>
    <row r="3082" spans="1:14" ht="13" x14ac:dyDescent="0.3">
      <c r="A3082" s="6" t="s">
        <v>3994</v>
      </c>
      <c r="B3082" s="1" t="s">
        <v>9559</v>
      </c>
      <c r="C3082" s="106" t="s">
        <v>6345</v>
      </c>
      <c r="D3082" s="106" t="s">
        <v>6719</v>
      </c>
      <c r="E3082" s="106" t="s">
        <v>6344</v>
      </c>
      <c r="F3082" s="62">
        <v>5599.270426432292</v>
      </c>
      <c r="G3082" s="62">
        <v>71.056680520676096</v>
      </c>
      <c r="H3082" s="62">
        <v>397865.56983986916</v>
      </c>
      <c r="I3082" s="127">
        <v>6769.3333333333348</v>
      </c>
      <c r="J3082" s="16">
        <v>7787.6398997344168</v>
      </c>
      <c r="K3082" s="17">
        <f>gp_need_index[[#This Row],[Normalised weighted population (base year)]]/gp_need_index[[#This Row],[Registered population (base year)]]</f>
        <v>1.1504293726217867</v>
      </c>
      <c r="L3082" s="113">
        <v>6825.5606812219339</v>
      </c>
      <c r="M3082" s="16">
        <v>7858.2709397027038</v>
      </c>
      <c r="N3082" s="17">
        <f>gp_need_index[[#This Row],[Normalised weighted population 2025/26]]/gp_need_index[[#This Row],[Registered population 2025/26]]</f>
        <v>1.1513004288895854</v>
      </c>
    </row>
    <row r="3083" spans="1:14" ht="13" x14ac:dyDescent="0.3">
      <c r="A3083" s="6" t="s">
        <v>3844</v>
      </c>
      <c r="B3083" s="1" t="s">
        <v>9560</v>
      </c>
      <c r="C3083" s="106" t="s">
        <v>6345</v>
      </c>
      <c r="D3083" s="106" t="s">
        <v>6719</v>
      </c>
      <c r="E3083" s="106" t="s">
        <v>6352</v>
      </c>
      <c r="F3083" s="62">
        <v>5470.1655847886032</v>
      </c>
      <c r="G3083" s="62">
        <v>128.94436012816797</v>
      </c>
      <c r="H3083" s="62">
        <v>705347.00112569216</v>
      </c>
      <c r="I3083" s="127">
        <v>11870.25</v>
      </c>
      <c r="J3083" s="16">
        <v>13806.141736102589</v>
      </c>
      <c r="K3083" s="17">
        <f>gp_need_index[[#This Row],[Normalised weighted population (base year)]]/gp_need_index[[#This Row],[Registered population (base year)]]</f>
        <v>1.163087697066413</v>
      </c>
      <c r="L3083" s="113">
        <v>11976.541428772445</v>
      </c>
      <c r="M3083" s="16">
        <v>13931.358382137256</v>
      </c>
      <c r="N3083" s="17">
        <f>gp_need_index[[#This Row],[Normalised weighted population 2025/26]]/gp_need_index[[#This Row],[Registered population 2025/26]]</f>
        <v>1.1632204894034397</v>
      </c>
    </row>
    <row r="3084" spans="1:14" ht="13" x14ac:dyDescent="0.3">
      <c r="A3084" s="6" t="s">
        <v>3974</v>
      </c>
      <c r="B3084" s="1" t="s">
        <v>9561</v>
      </c>
      <c r="C3084" s="106" t="s">
        <v>6345</v>
      </c>
      <c r="D3084" s="106" t="s">
        <v>6719</v>
      </c>
      <c r="E3084" s="106" t="s">
        <v>6344</v>
      </c>
      <c r="F3084" s="62">
        <v>5578.4177157956337</v>
      </c>
      <c r="G3084" s="62">
        <v>518.8068786195347</v>
      </c>
      <c r="H3084" s="62">
        <v>2894121.4827678474</v>
      </c>
      <c r="I3084" s="127">
        <v>76006.083333333343</v>
      </c>
      <c r="J3084" s="16">
        <v>56648.219002595644</v>
      </c>
      <c r="K3084" s="17">
        <f>gp_need_index[[#This Row],[Normalised weighted population (base year)]]/gp_need_index[[#This Row],[Registered population (base year)]]</f>
        <v>0.74531164504502123</v>
      </c>
      <c r="L3084" s="113">
        <v>76666.362250299222</v>
      </c>
      <c r="M3084" s="16">
        <v>57161.997589178864</v>
      </c>
      <c r="N3084" s="17">
        <f>gp_need_index[[#This Row],[Normalised weighted population 2025/26]]/gp_need_index[[#This Row],[Registered population 2025/26]]</f>
        <v>0.7455942333947867</v>
      </c>
    </row>
    <row r="3085" spans="1:14" ht="13" x14ac:dyDescent="0.3">
      <c r="A3085" s="6" t="s">
        <v>3856</v>
      </c>
      <c r="B3085" s="1" t="s">
        <v>12568</v>
      </c>
      <c r="C3085" s="106" t="s">
        <v>6345</v>
      </c>
      <c r="D3085" s="106" t="s">
        <v>6719</v>
      </c>
      <c r="E3085" s="106" t="s">
        <v>6352</v>
      </c>
      <c r="F3085" s="62">
        <v>5473.3231505775093</v>
      </c>
      <c r="G3085" s="62">
        <v>521.98622409323991</v>
      </c>
      <c r="H3085" s="62">
        <v>2856999.2846120698</v>
      </c>
      <c r="I3085" s="127">
        <v>54126.916666666664</v>
      </c>
      <c r="J3085" s="16">
        <v>55921.605961813722</v>
      </c>
      <c r="K3085" s="17">
        <f>gp_need_index[[#This Row],[Normalised weighted population (base year)]]/gp_need_index[[#This Row],[Registered population (base year)]]</f>
        <v>1.033157057628082</v>
      </c>
      <c r="L3085" s="113">
        <v>54578.483728325868</v>
      </c>
      <c r="M3085" s="16">
        <v>56428.794434397612</v>
      </c>
      <c r="N3085" s="17">
        <f>gp_need_index[[#This Row],[Normalised weighted population 2025/26]]/gp_need_index[[#This Row],[Registered population 2025/26]]</f>
        <v>1.0339018341968238</v>
      </c>
    </row>
    <row r="3086" spans="1:14" ht="13" x14ac:dyDescent="0.3">
      <c r="A3086" s="6" t="s">
        <v>3809</v>
      </c>
      <c r="B3086" s="1" t="s">
        <v>9563</v>
      </c>
      <c r="C3086" s="106" t="s">
        <v>6345</v>
      </c>
      <c r="D3086" s="106" t="s">
        <v>6719</v>
      </c>
      <c r="E3086" s="106" t="s">
        <v>6344</v>
      </c>
      <c r="F3086" s="62">
        <v>5642.0653958182802</v>
      </c>
      <c r="G3086" s="62">
        <v>210.57152012836815</v>
      </c>
      <c r="H3086" s="62">
        <v>1188058.2870611183</v>
      </c>
      <c r="I3086" s="127">
        <v>19179.083333333332</v>
      </c>
      <c r="J3086" s="16">
        <v>23254.513134300752</v>
      </c>
      <c r="K3086" s="17">
        <f>gp_need_index[[#This Row],[Normalised weighted population (base year)]]/gp_need_index[[#This Row],[Registered population (base year)]]</f>
        <v>1.2124934612429732</v>
      </c>
      <c r="L3086" s="113">
        <v>19338.666521675477</v>
      </c>
      <c r="M3086" s="16">
        <v>23465.423046389504</v>
      </c>
      <c r="N3086" s="17">
        <f>gp_need_index[[#This Row],[Normalised weighted population 2025/26]]/gp_need_index[[#This Row],[Registered population 2025/26]]</f>
        <v>1.2133940579661275</v>
      </c>
    </row>
    <row r="3087" spans="1:14" ht="13" x14ac:dyDescent="0.3">
      <c r="A3087" s="6" t="s">
        <v>3985</v>
      </c>
      <c r="B3087" s="1" t="s">
        <v>6887</v>
      </c>
      <c r="C3087" s="106" t="s">
        <v>6345</v>
      </c>
      <c r="D3087" s="106" t="s">
        <v>6719</v>
      </c>
      <c r="E3087" s="106" t="s">
        <v>6344</v>
      </c>
      <c r="F3087" s="62">
        <v>5652.963460286458</v>
      </c>
      <c r="G3087" s="62">
        <v>219.53013449985252</v>
      </c>
      <c r="H3087" s="62">
        <v>1240995.8287594379</v>
      </c>
      <c r="I3087" s="127">
        <v>14550.5</v>
      </c>
      <c r="J3087" s="16">
        <v>24290.688524117999</v>
      </c>
      <c r="K3087" s="17">
        <f>gp_need_index[[#This Row],[Normalised weighted population (base year)]]/gp_need_index[[#This Row],[Registered population (base year)]]</f>
        <v>1.6694057609097968</v>
      </c>
      <c r="L3087" s="113">
        <v>14674.490004451087</v>
      </c>
      <c r="M3087" s="16">
        <v>24510.996167267076</v>
      </c>
      <c r="N3087" s="17">
        <f>gp_need_index[[#This Row],[Normalised weighted population 2025/26]]/gp_need_index[[#This Row],[Registered population 2025/26]]</f>
        <v>1.670313323313612</v>
      </c>
    </row>
    <row r="3088" spans="1:14" ht="13" x14ac:dyDescent="0.3">
      <c r="A3088" s="6" t="s">
        <v>3802</v>
      </c>
      <c r="B3088" s="1" t="s">
        <v>9564</v>
      </c>
      <c r="C3088" s="106" t="s">
        <v>6345</v>
      </c>
      <c r="D3088" s="106" t="s">
        <v>6719</v>
      </c>
      <c r="E3088" s="106" t="s">
        <v>6355</v>
      </c>
      <c r="F3088" s="62">
        <v>5697.919807434082</v>
      </c>
      <c r="G3088" s="62">
        <v>63.356248602417203</v>
      </c>
      <c r="H3088" s="62">
        <v>360998.82383643085</v>
      </c>
      <c r="I3088" s="127">
        <v>7990.1666666666661</v>
      </c>
      <c r="J3088" s="16">
        <v>7066.0269633214893</v>
      </c>
      <c r="K3088" s="17">
        <f>gp_need_index[[#This Row],[Normalised weighted population (base year)]]/gp_need_index[[#This Row],[Registered population (base year)]]</f>
        <v>0.88434037212258687</v>
      </c>
      <c r="L3088" s="113">
        <v>8057.3349995086883</v>
      </c>
      <c r="M3088" s="16">
        <v>7130.1132384046987</v>
      </c>
      <c r="N3088" s="17">
        <f>gp_need_index[[#This Row],[Normalised weighted population 2025/26]]/gp_need_index[[#This Row],[Registered population 2025/26]]</f>
        <v>0.88492202928629271</v>
      </c>
    </row>
    <row r="3089" spans="1:14" ht="13" x14ac:dyDescent="0.3">
      <c r="A3089" s="6" t="s">
        <v>3996</v>
      </c>
      <c r="B3089" s="1" t="s">
        <v>9565</v>
      </c>
      <c r="C3089" s="106" t="s">
        <v>6345</v>
      </c>
      <c r="D3089" s="106" t="s">
        <v>6719</v>
      </c>
      <c r="E3089" s="106" t="s">
        <v>6344</v>
      </c>
      <c r="F3089" s="62">
        <v>5655.8477224576272</v>
      </c>
      <c r="G3089" s="62">
        <v>79.577048571120841</v>
      </c>
      <c r="H3089" s="62">
        <v>450075.66892087378</v>
      </c>
      <c r="I3089" s="127">
        <v>6534.5</v>
      </c>
      <c r="J3089" s="16">
        <v>8809.5766582630895</v>
      </c>
      <c r="K3089" s="17">
        <f>gp_need_index[[#This Row],[Normalised weighted population (base year)]]/gp_need_index[[#This Row],[Registered population (base year)]]</f>
        <v>1.3481638470063646</v>
      </c>
      <c r="L3089" s="113">
        <v>6591.7348288494059</v>
      </c>
      <c r="M3089" s="16">
        <v>8889.4762901239155</v>
      </c>
      <c r="N3089" s="17">
        <f>gp_need_index[[#This Row],[Normalised weighted population 2025/26]]/gp_need_index[[#This Row],[Registered population 2025/26]]</f>
        <v>1.3485791708759594</v>
      </c>
    </row>
    <row r="3090" spans="1:14" ht="13" x14ac:dyDescent="0.3">
      <c r="A3090" s="6" t="s">
        <v>3805</v>
      </c>
      <c r="B3090" s="1" t="s">
        <v>9566</v>
      </c>
      <c r="C3090" s="106" t="s">
        <v>6345</v>
      </c>
      <c r="D3090" s="106" t="s">
        <v>6719</v>
      </c>
      <c r="E3090" s="106" t="s">
        <v>6355</v>
      </c>
      <c r="F3090" s="62">
        <v>5472.4895951704548</v>
      </c>
      <c r="G3090" s="62">
        <v>60.586855833528695</v>
      </c>
      <c r="H3090" s="62">
        <v>331560.93815307814</v>
      </c>
      <c r="I3090" s="127">
        <v>5558.7499999999991</v>
      </c>
      <c r="J3090" s="16">
        <v>6489.8231636215905</v>
      </c>
      <c r="K3090" s="17">
        <f>gp_need_index[[#This Row],[Normalised weighted population (base year)]]/gp_need_index[[#This Row],[Registered population (base year)]]</f>
        <v>1.1674968587581005</v>
      </c>
      <c r="L3090" s="113">
        <v>5606.7164316295675</v>
      </c>
      <c r="M3090" s="16">
        <v>6548.6834814018857</v>
      </c>
      <c r="N3090" s="17">
        <f>gp_need_index[[#This Row],[Normalised weighted population 2025/26]]/gp_need_index[[#This Row],[Registered population 2025/26]]</f>
        <v>1.1680069005199429</v>
      </c>
    </row>
    <row r="3091" spans="1:14" ht="13" x14ac:dyDescent="0.3">
      <c r="A3091" s="6" t="s">
        <v>3812</v>
      </c>
      <c r="B3091" s="1" t="s">
        <v>9567</v>
      </c>
      <c r="C3091" s="106" t="s">
        <v>6345</v>
      </c>
      <c r="D3091" s="106" t="s">
        <v>6719</v>
      </c>
      <c r="E3091" s="106" t="s">
        <v>6355</v>
      </c>
      <c r="F3091" s="62">
        <v>5423.1198477909484</v>
      </c>
      <c r="G3091" s="62">
        <v>50.166454918134654</v>
      </c>
      <c r="H3091" s="62">
        <v>272058.69735984586</v>
      </c>
      <c r="I3091" s="127">
        <v>8315.5833333333339</v>
      </c>
      <c r="J3091" s="16">
        <v>5325.1533362940336</v>
      </c>
      <c r="K3091" s="17">
        <f>gp_need_index[[#This Row],[Normalised weighted population (base year)]]/gp_need_index[[#This Row],[Registered population (base year)]]</f>
        <v>0.64038241489901893</v>
      </c>
      <c r="L3091" s="113">
        <v>8387.8701309224471</v>
      </c>
      <c r="M3091" s="16">
        <v>5373.450525554912</v>
      </c>
      <c r="N3091" s="17">
        <f>gp_need_index[[#This Row],[Normalised weighted population 2025/26]]/gp_need_index[[#This Row],[Registered population 2025/26]]</f>
        <v>0.64062156920447844</v>
      </c>
    </row>
    <row r="3092" spans="1:14" ht="13" x14ac:dyDescent="0.3">
      <c r="A3092" s="6" t="s">
        <v>3860</v>
      </c>
      <c r="B3092" s="1" t="s">
        <v>9568</v>
      </c>
      <c r="C3092" s="106" t="s">
        <v>6345</v>
      </c>
      <c r="D3092" s="106" t="s">
        <v>6719</v>
      </c>
      <c r="E3092" s="106" t="s">
        <v>6352</v>
      </c>
      <c r="F3092" s="62">
        <v>5426.8315346220616</v>
      </c>
      <c r="G3092" s="62">
        <v>129.7081676264514</v>
      </c>
      <c r="H3092" s="62">
        <v>703904.3743732709</v>
      </c>
      <c r="I3092" s="127">
        <v>12546.25</v>
      </c>
      <c r="J3092" s="16">
        <v>13777.90441548673</v>
      </c>
      <c r="K3092" s="17">
        <f>gp_need_index[[#This Row],[Normalised weighted population (base year)]]/gp_need_index[[#This Row],[Registered population (base year)]]</f>
        <v>1.0981691274673093</v>
      </c>
      <c r="L3092" s="113">
        <v>12656.355213654017</v>
      </c>
      <c r="M3092" s="16">
        <v>13902.864959371491</v>
      </c>
      <c r="N3092" s="17">
        <f>gp_need_index[[#This Row],[Normalised weighted population 2025/26]]/gp_need_index[[#This Row],[Registered population 2025/26]]</f>
        <v>1.0984888401656667</v>
      </c>
    </row>
    <row r="3093" spans="1:14" ht="13" x14ac:dyDescent="0.3">
      <c r="A3093" s="6" t="s">
        <v>3835</v>
      </c>
      <c r="B3093" s="1" t="s">
        <v>9569</v>
      </c>
      <c r="C3093" s="106" t="s">
        <v>6345</v>
      </c>
      <c r="D3093" s="106" t="s">
        <v>6719</v>
      </c>
      <c r="E3093" s="106" t="s">
        <v>6355</v>
      </c>
      <c r="F3093" s="62">
        <v>5544.7542434802162</v>
      </c>
      <c r="G3093" s="62">
        <v>179.74221376250478</v>
      </c>
      <c r="H3093" s="62">
        <v>996626.40249217651</v>
      </c>
      <c r="I3093" s="127">
        <v>11711.75</v>
      </c>
      <c r="J3093" s="16">
        <v>19507.512399981231</v>
      </c>
      <c r="K3093" s="17">
        <f>gp_need_index[[#This Row],[Normalised weighted population (base year)]]/gp_need_index[[#This Row],[Registered population (base year)]]</f>
        <v>1.6656359980345576</v>
      </c>
      <c r="L3093" s="113">
        <v>11806.493566440855</v>
      </c>
      <c r="M3093" s="16">
        <v>19684.438388566286</v>
      </c>
      <c r="N3093" s="17">
        <f>gp_need_index[[#This Row],[Normalised weighted population 2025/26]]/gp_need_index[[#This Row],[Registered population 2025/26]]</f>
        <v>1.6672552504935036</v>
      </c>
    </row>
    <row r="3094" spans="1:14" ht="13" x14ac:dyDescent="0.3">
      <c r="A3094" s="6" t="s">
        <v>4000</v>
      </c>
      <c r="B3094" s="1" t="s">
        <v>9570</v>
      </c>
      <c r="C3094" s="106" t="s">
        <v>6345</v>
      </c>
      <c r="D3094" s="106" t="s">
        <v>6719</v>
      </c>
      <c r="E3094" s="106" t="s">
        <v>6344</v>
      </c>
      <c r="F3094" s="62">
        <v>5424.2666807432433</v>
      </c>
      <c r="G3094" s="62">
        <v>65.221572984129409</v>
      </c>
      <c r="H3094" s="62">
        <v>353779.20520347683</v>
      </c>
      <c r="I3094" s="127">
        <v>8812.6666666666679</v>
      </c>
      <c r="J3094" s="16">
        <v>6924.7134283265232</v>
      </c>
      <c r="K3094" s="17">
        <f>gp_need_index[[#This Row],[Normalised weighted population (base year)]]/gp_need_index[[#This Row],[Registered population (base year)]]</f>
        <v>0.78576822320067963</v>
      </c>
      <c r="L3094" s="113">
        <v>8887.3412445884405</v>
      </c>
      <c r="M3094" s="16">
        <v>6987.5180414342431</v>
      </c>
      <c r="N3094" s="17">
        <f>gp_need_index[[#This Row],[Normalised weighted population 2025/26]]/gp_need_index[[#This Row],[Registered population 2025/26]]</f>
        <v>0.78623267061889712</v>
      </c>
    </row>
    <row r="3095" spans="1:14" ht="13" x14ac:dyDescent="0.3">
      <c r="A3095" s="6" t="s">
        <v>3984</v>
      </c>
      <c r="B3095" s="1" t="s">
        <v>9571</v>
      </c>
      <c r="C3095" s="106" t="s">
        <v>6345</v>
      </c>
      <c r="D3095" s="106" t="s">
        <v>6719</v>
      </c>
      <c r="E3095" s="106" t="s">
        <v>6344</v>
      </c>
      <c r="F3095" s="62">
        <v>5540.9112423335282</v>
      </c>
      <c r="G3095" s="62">
        <v>80.392731745034339</v>
      </c>
      <c r="H3095" s="62">
        <v>445448.99112796428</v>
      </c>
      <c r="I3095" s="127">
        <v>10433.25</v>
      </c>
      <c r="J3095" s="16">
        <v>8719.0161692070014</v>
      </c>
      <c r="K3095" s="17">
        <f>gp_need_index[[#This Row],[Normalised weighted population (base year)]]/gp_need_index[[#This Row],[Registered population (base year)]]</f>
        <v>0.83569512560391068</v>
      </c>
      <c r="L3095" s="113">
        <v>10515.881520623725</v>
      </c>
      <c r="M3095" s="16">
        <v>8798.0944506196302</v>
      </c>
      <c r="N3095" s="17">
        <f>gp_need_index[[#This Row],[Normalised weighted population 2025/26]]/gp_need_index[[#This Row],[Registered population 2025/26]]</f>
        <v>0.83664830507692822</v>
      </c>
    </row>
    <row r="3096" spans="1:14" ht="13" x14ac:dyDescent="0.3">
      <c r="A3096" s="6" t="s">
        <v>3822</v>
      </c>
      <c r="B3096" s="1" t="s">
        <v>9572</v>
      </c>
      <c r="C3096" s="106" t="s">
        <v>6345</v>
      </c>
      <c r="D3096" s="106" t="s">
        <v>6719</v>
      </c>
      <c r="E3096" s="106" t="s">
        <v>6355</v>
      </c>
      <c r="F3096" s="62">
        <v>5467.6985909598216</v>
      </c>
      <c r="G3096" s="62">
        <v>145.07569249354432</v>
      </c>
      <c r="H3096" s="62">
        <v>793230.15942947264</v>
      </c>
      <c r="I3096" s="127">
        <v>22696.833333333328</v>
      </c>
      <c r="J3096" s="16">
        <v>15526.326748333357</v>
      </c>
      <c r="K3096" s="17">
        <f>gp_need_index[[#This Row],[Normalised weighted population (base year)]]/gp_need_index[[#This Row],[Registered population (base year)]]</f>
        <v>0.68407458081523975</v>
      </c>
      <c r="L3096" s="113">
        <v>22896.655536439812</v>
      </c>
      <c r="M3096" s="16">
        <v>15667.144842035868</v>
      </c>
      <c r="N3096" s="17">
        <f>gp_need_index[[#This Row],[Normalised weighted population 2025/26]]/gp_need_index[[#This Row],[Registered population 2025/26]]</f>
        <v>0.68425472956527444</v>
      </c>
    </row>
    <row r="3097" spans="1:14" ht="13" x14ac:dyDescent="0.3">
      <c r="A3097" s="6" t="s">
        <v>3823</v>
      </c>
      <c r="B3097" s="1" t="s">
        <v>9573</v>
      </c>
      <c r="C3097" s="106" t="s">
        <v>6345</v>
      </c>
      <c r="D3097" s="106" t="s">
        <v>6719</v>
      </c>
      <c r="E3097" s="106" t="s">
        <v>6355</v>
      </c>
      <c r="F3097" s="62">
        <v>5571.4762561274511</v>
      </c>
      <c r="G3097" s="62">
        <v>48.320597255992496</v>
      </c>
      <c r="H3097" s="62">
        <v>269217.06029365945</v>
      </c>
      <c r="I3097" s="127">
        <v>8732</v>
      </c>
      <c r="J3097" s="16">
        <v>5269.532423416088</v>
      </c>
      <c r="K3097" s="17">
        <f>gp_need_index[[#This Row],[Normalised weighted population (base year)]]/gp_need_index[[#This Row],[Registered population (base year)]]</f>
        <v>0.60347370859093996</v>
      </c>
      <c r="L3097" s="113">
        <v>8808.7792414216983</v>
      </c>
      <c r="M3097" s="16">
        <v>5317.3251513804589</v>
      </c>
      <c r="N3097" s="17">
        <f>gp_need_index[[#This Row],[Normalised weighted population 2025/26]]/gp_need_index[[#This Row],[Registered population 2025/26]]</f>
        <v>0.60363927913832771</v>
      </c>
    </row>
    <row r="3098" spans="1:14" ht="13" x14ac:dyDescent="0.3">
      <c r="A3098" s="6" t="s">
        <v>3837</v>
      </c>
      <c r="B3098" s="1" t="s">
        <v>9574</v>
      </c>
      <c r="C3098" s="106" t="s">
        <v>6345</v>
      </c>
      <c r="D3098" s="106" t="s">
        <v>6719</v>
      </c>
      <c r="E3098" s="106" t="s">
        <v>6352</v>
      </c>
      <c r="F3098" s="62">
        <v>5503.64073717272</v>
      </c>
      <c r="G3098" s="62">
        <v>142.41074445839538</v>
      </c>
      <c r="H3098" s="62">
        <v>783777.574612319</v>
      </c>
      <c r="I3098" s="127">
        <v>7330</v>
      </c>
      <c r="J3098" s="16">
        <v>15341.30614776388</v>
      </c>
      <c r="K3098" s="17">
        <f>gp_need_index[[#This Row],[Normalised weighted population (base year)]]/gp_need_index[[#This Row],[Registered population (base year)]]</f>
        <v>2.0929476327099428</v>
      </c>
      <c r="L3098" s="113">
        <v>7390.4154344426042</v>
      </c>
      <c r="M3098" s="16">
        <v>15480.446172423392</v>
      </c>
      <c r="N3098" s="17">
        <f>gp_need_index[[#This Row],[Normalised weighted population 2025/26]]/gp_need_index[[#This Row],[Registered population 2025/26]]</f>
        <v>2.0946652200737819</v>
      </c>
    </row>
    <row r="3099" spans="1:14" ht="13" x14ac:dyDescent="0.3">
      <c r="A3099" s="6" t="s">
        <v>3839</v>
      </c>
      <c r="B3099" s="1" t="s">
        <v>9575</v>
      </c>
      <c r="C3099" s="106" t="s">
        <v>6345</v>
      </c>
      <c r="D3099" s="106" t="s">
        <v>6719</v>
      </c>
      <c r="E3099" s="106" t="s">
        <v>6352</v>
      </c>
      <c r="F3099" s="62">
        <v>5460.1551396618152</v>
      </c>
      <c r="G3099" s="62">
        <v>148.02242866199802</v>
      </c>
      <c r="H3099" s="62">
        <v>808225.42464403284</v>
      </c>
      <c r="I3099" s="127">
        <v>9034.25</v>
      </c>
      <c r="J3099" s="16">
        <v>15819.83725676717</v>
      </c>
      <c r="K3099" s="17">
        <f>gp_need_index[[#This Row],[Normalised weighted population (base year)]]/gp_need_index[[#This Row],[Registered population (base year)]]</f>
        <v>1.7510958028355614</v>
      </c>
      <c r="L3099" s="113">
        <v>9114.2342020920078</v>
      </c>
      <c r="M3099" s="16">
        <v>15963.317383218911</v>
      </c>
      <c r="N3099" s="17">
        <f>gp_need_index[[#This Row],[Normalised weighted population 2025/26]]/gp_need_index[[#This Row],[Registered population 2025/26]]</f>
        <v>1.7514710538768929</v>
      </c>
    </row>
    <row r="3100" spans="1:14" ht="13" x14ac:dyDescent="0.3">
      <c r="A3100" s="6" t="s">
        <v>3817</v>
      </c>
      <c r="B3100" s="1" t="s">
        <v>9576</v>
      </c>
      <c r="C3100" s="106" t="s">
        <v>6345</v>
      </c>
      <c r="D3100" s="106" t="s">
        <v>6719</v>
      </c>
      <c r="E3100" s="106" t="s">
        <v>6355</v>
      </c>
      <c r="F3100" s="62">
        <v>5576.9684600830078</v>
      </c>
      <c r="G3100" s="62">
        <v>61.49115393266262</v>
      </c>
      <c r="H3100" s="62">
        <v>342934.22605656862</v>
      </c>
      <c r="I3100" s="127">
        <v>7702.6666666666661</v>
      </c>
      <c r="J3100" s="16">
        <v>6712.4387337601102</v>
      </c>
      <c r="K3100" s="17">
        <f>gp_need_index[[#This Row],[Normalised weighted population (base year)]]/gp_need_index[[#This Row],[Registered population (base year)]]</f>
        <v>0.87144349148694533</v>
      </c>
      <c r="L3100" s="113">
        <v>7771.112683218822</v>
      </c>
      <c r="M3100" s="16">
        <v>6773.3180931800362</v>
      </c>
      <c r="N3100" s="17">
        <f>gp_need_index[[#This Row],[Normalised weighted population 2025/26]]/gp_need_index[[#This Row],[Registered population 2025/26]]</f>
        <v>0.87160209474333661</v>
      </c>
    </row>
    <row r="3101" spans="1:14" ht="13" x14ac:dyDescent="0.3">
      <c r="A3101" s="6" t="s">
        <v>3838</v>
      </c>
      <c r="B3101" s="1" t="s">
        <v>9577</v>
      </c>
      <c r="C3101" s="106" t="s">
        <v>6345</v>
      </c>
      <c r="D3101" s="106" t="s">
        <v>6719</v>
      </c>
      <c r="E3101" s="106" t="s">
        <v>6352</v>
      </c>
      <c r="F3101" s="62">
        <v>5613.8294793991818</v>
      </c>
      <c r="G3101" s="62">
        <v>81.324281927982142</v>
      </c>
      <c r="H3101" s="62">
        <v>456540.65127827629</v>
      </c>
      <c r="I3101" s="127">
        <v>10061.75</v>
      </c>
      <c r="J3101" s="16">
        <v>8936.1192856581911</v>
      </c>
      <c r="K3101" s="17">
        <f>gp_need_index[[#This Row],[Normalised weighted population (base year)]]/gp_need_index[[#This Row],[Registered population (base year)]]</f>
        <v>0.88812773977272252</v>
      </c>
      <c r="L3101" s="113">
        <v>10146.12716690806</v>
      </c>
      <c r="M3101" s="16">
        <v>9017.1666127756453</v>
      </c>
      <c r="N3101" s="17">
        <f>gp_need_index[[#This Row],[Normalised weighted population 2025/26]]/gp_need_index[[#This Row],[Registered population 2025/26]]</f>
        <v>0.88872990299051668</v>
      </c>
    </row>
    <row r="3102" spans="1:14" ht="13" x14ac:dyDescent="0.3">
      <c r="A3102" s="6" t="s">
        <v>3830</v>
      </c>
      <c r="B3102" s="1" t="s">
        <v>9578</v>
      </c>
      <c r="C3102" s="106" t="s">
        <v>6345</v>
      </c>
      <c r="D3102" s="106" t="s">
        <v>6719</v>
      </c>
      <c r="E3102" s="106" t="s">
        <v>6355</v>
      </c>
      <c r="F3102" s="62">
        <v>5576.92431640625</v>
      </c>
      <c r="G3102" s="62">
        <v>97.414721974591984</v>
      </c>
      <c r="H3102" s="62">
        <v>543274.53175605636</v>
      </c>
      <c r="I3102" s="127">
        <v>12390.5</v>
      </c>
      <c r="J3102" s="16">
        <v>10633.808855880136</v>
      </c>
      <c r="K3102" s="17">
        <f>gp_need_index[[#This Row],[Normalised weighted population (base year)]]/gp_need_index[[#This Row],[Registered population (base year)]]</f>
        <v>0.85822273966991935</v>
      </c>
      <c r="L3102" s="113">
        <v>12500.027114319411</v>
      </c>
      <c r="M3102" s="16">
        <v>10730.253605250276</v>
      </c>
      <c r="N3102" s="17">
        <f>gp_need_index[[#This Row],[Normalised weighted population 2025/26]]/gp_need_index[[#This Row],[Registered population 2025/26]]</f>
        <v>0.85841842638551002</v>
      </c>
    </row>
    <row r="3103" spans="1:14" ht="13" x14ac:dyDescent="0.3">
      <c r="A3103" s="6" t="s">
        <v>3993</v>
      </c>
      <c r="B3103" s="1" t="s">
        <v>9579</v>
      </c>
      <c r="C3103" s="106" t="s">
        <v>6345</v>
      </c>
      <c r="D3103" s="106" t="s">
        <v>6719</v>
      </c>
      <c r="E3103" s="106" t="s">
        <v>6344</v>
      </c>
      <c r="F3103" s="62">
        <v>5555.9242684500559</v>
      </c>
      <c r="G3103" s="62">
        <v>149.01324698237178</v>
      </c>
      <c r="H3103" s="62">
        <v>827906.31522990146</v>
      </c>
      <c r="I3103" s="127">
        <v>15274.416666666664</v>
      </c>
      <c r="J3103" s="16">
        <v>16205.062067374693</v>
      </c>
      <c r="K3103" s="17">
        <f>gp_need_index[[#This Row],[Normalised weighted population (base year)]]/gp_need_index[[#This Row],[Registered population (base year)]]</f>
        <v>1.0609283759254109</v>
      </c>
      <c r="L3103" s="113">
        <v>15406.797028200675</v>
      </c>
      <c r="M3103" s="16">
        <v>16352.036041686006</v>
      </c>
      <c r="N3103" s="17">
        <f>gp_need_index[[#This Row],[Normalised weighted population 2025/26]]/gp_need_index[[#This Row],[Registered population 2025/26]]</f>
        <v>1.0613520780312196</v>
      </c>
    </row>
    <row r="3104" spans="1:14" ht="13" x14ac:dyDescent="0.3">
      <c r="A3104" s="6" t="s">
        <v>3846</v>
      </c>
      <c r="B3104" s="1" t="s">
        <v>8206</v>
      </c>
      <c r="C3104" s="106" t="s">
        <v>6345</v>
      </c>
      <c r="D3104" s="106" t="s">
        <v>6719</v>
      </c>
      <c r="E3104" s="106" t="s">
        <v>6352</v>
      </c>
      <c r="F3104" s="62">
        <v>5419.12466353729</v>
      </c>
      <c r="G3104" s="62">
        <v>141.00962749601058</v>
      </c>
      <c r="H3104" s="62">
        <v>764148.75015983696</v>
      </c>
      <c r="I3104" s="127">
        <v>12758.5</v>
      </c>
      <c r="J3104" s="16">
        <v>14957.100455995793</v>
      </c>
      <c r="K3104" s="17">
        <f>gp_need_index[[#This Row],[Normalised weighted population (base year)]]/gp_need_index[[#This Row],[Registered population (base year)]]</f>
        <v>1.1723243685382916</v>
      </c>
      <c r="L3104" s="113">
        <v>12870.114669943872</v>
      </c>
      <c r="M3104" s="16">
        <v>15092.755875830131</v>
      </c>
      <c r="N3104" s="17">
        <f>gp_need_index[[#This Row],[Normalised weighted population 2025/26]]/gp_need_index[[#This Row],[Registered population 2025/26]]</f>
        <v>1.1726978556824275</v>
      </c>
    </row>
    <row r="3105" spans="1:14" ht="13" x14ac:dyDescent="0.3">
      <c r="A3105" s="6" t="s">
        <v>3808</v>
      </c>
      <c r="B3105" s="1" t="s">
        <v>9580</v>
      </c>
      <c r="C3105" s="106" t="s">
        <v>6345</v>
      </c>
      <c r="D3105" s="106" t="s">
        <v>6719</v>
      </c>
      <c r="E3105" s="106" t="s">
        <v>6355</v>
      </c>
      <c r="F3105" s="62">
        <v>5493.2188678609909</v>
      </c>
      <c r="G3105" s="62">
        <v>79.766198907059518</v>
      </c>
      <c r="H3105" s="62">
        <v>438173.18885381211</v>
      </c>
      <c r="I3105" s="127">
        <v>9740.6666666666661</v>
      </c>
      <c r="J3105" s="16">
        <v>8576.6029211454261</v>
      </c>
      <c r="K3105" s="17">
        <f>gp_need_index[[#This Row],[Normalised weighted population (base year)]]/gp_need_index[[#This Row],[Registered population (base year)]]</f>
        <v>0.88049444813620836</v>
      </c>
      <c r="L3105" s="113">
        <v>9826.9957573051124</v>
      </c>
      <c r="M3105" s="16">
        <v>8654.3895665880591</v>
      </c>
      <c r="N3105" s="17">
        <f>gp_need_index[[#This Row],[Normalised weighted population 2025/26]]/gp_need_index[[#This Row],[Registered population 2025/26]]</f>
        <v>0.88067500793969811</v>
      </c>
    </row>
    <row r="3106" spans="1:14" ht="13" x14ac:dyDescent="0.3">
      <c r="A3106" s="6" t="s">
        <v>3987</v>
      </c>
      <c r="B3106" s="1" t="s">
        <v>9581</v>
      </c>
      <c r="C3106" s="106" t="s">
        <v>6345</v>
      </c>
      <c r="D3106" s="106" t="s">
        <v>6719</v>
      </c>
      <c r="E3106" s="106" t="s">
        <v>6344</v>
      </c>
      <c r="F3106" s="62">
        <v>5532.2993988433445</v>
      </c>
      <c r="G3106" s="62">
        <v>207.2834381345931</v>
      </c>
      <c r="H3106" s="62">
        <v>1146754.0401821909</v>
      </c>
      <c r="I3106" s="127">
        <v>16341.166666666664</v>
      </c>
      <c r="J3106" s="16">
        <v>22446.042571863603</v>
      </c>
      <c r="K3106" s="17">
        <f>gp_need_index[[#This Row],[Normalised weighted population (base year)]]/gp_need_index[[#This Row],[Registered population (base year)]]</f>
        <v>1.373588742451902</v>
      </c>
      <c r="L3106" s="113">
        <v>16481.82232888732</v>
      </c>
      <c r="M3106" s="16">
        <v>22649.619952229797</v>
      </c>
      <c r="N3106" s="17">
        <f>gp_need_index[[#This Row],[Normalised weighted population 2025/26]]/gp_need_index[[#This Row],[Registered population 2025/26]]</f>
        <v>1.3742181841465624</v>
      </c>
    </row>
    <row r="3107" spans="1:14" ht="13" x14ac:dyDescent="0.3">
      <c r="A3107" s="6" t="s">
        <v>3998</v>
      </c>
      <c r="B3107" s="1" t="s">
        <v>9582</v>
      </c>
      <c r="C3107" s="106" t="s">
        <v>6345</v>
      </c>
      <c r="D3107" s="106" t="s">
        <v>6719</v>
      </c>
      <c r="E3107" s="106" t="s">
        <v>6344</v>
      </c>
      <c r="F3107" s="62">
        <v>5469.7477019423741</v>
      </c>
      <c r="G3107" s="62">
        <v>119.58785046125369</v>
      </c>
      <c r="H3107" s="62">
        <v>654115.37024067063</v>
      </c>
      <c r="I3107" s="127">
        <v>6680.4166666666661</v>
      </c>
      <c r="J3107" s="16">
        <v>12803.357069489601</v>
      </c>
      <c r="K3107" s="17">
        <f>gp_need_index[[#This Row],[Normalised weighted population (base year)]]/gp_need_index[[#This Row],[Registered population (base year)]]</f>
        <v>1.9165506746569603</v>
      </c>
      <c r="L3107" s="113">
        <v>6733.9675745222039</v>
      </c>
      <c r="M3107" s="16">
        <v>12919.478826086772</v>
      </c>
      <c r="N3107" s="17">
        <f>gp_need_index[[#This Row],[Normalised weighted population 2025/26]]/gp_need_index[[#This Row],[Registered population 2025/26]]</f>
        <v>1.9185537624159779</v>
      </c>
    </row>
    <row r="3108" spans="1:14" ht="13" x14ac:dyDescent="0.3">
      <c r="A3108" s="6" t="s">
        <v>3804</v>
      </c>
      <c r="B3108" s="1" t="s">
        <v>8578</v>
      </c>
      <c r="C3108" s="106" t="s">
        <v>6345</v>
      </c>
      <c r="D3108" s="106" t="s">
        <v>6719</v>
      </c>
      <c r="E3108" s="106" t="s">
        <v>6355</v>
      </c>
      <c r="F3108" s="62">
        <v>5428.214651729284</v>
      </c>
      <c r="G3108" s="62">
        <v>111.57465517764459</v>
      </c>
      <c r="H3108" s="62">
        <v>605651.17799693299</v>
      </c>
      <c r="I3108" s="127">
        <v>11026.916666666666</v>
      </c>
      <c r="J3108" s="16">
        <v>11854.740989496468</v>
      </c>
      <c r="K3108" s="17">
        <f>gp_need_index[[#This Row],[Normalised weighted population (base year)]]/gp_need_index[[#This Row],[Registered population (base year)]]</f>
        <v>1.0750730551299292</v>
      </c>
      <c r="L3108" s="113">
        <v>11122.751930911676</v>
      </c>
      <c r="M3108" s="16">
        <v>11962.25914588572</v>
      </c>
      <c r="N3108" s="17">
        <f>gp_need_index[[#This Row],[Normalised weighted population 2025/26]]/gp_need_index[[#This Row],[Registered population 2025/26]]</f>
        <v>1.0754765745193811</v>
      </c>
    </row>
    <row r="3109" spans="1:14" ht="13" x14ac:dyDescent="0.3">
      <c r="A3109" s="6" t="s">
        <v>3813</v>
      </c>
      <c r="B3109" s="1" t="s">
        <v>9583</v>
      </c>
      <c r="C3109" s="106" t="s">
        <v>6345</v>
      </c>
      <c r="D3109" s="106" t="s">
        <v>6719</v>
      </c>
      <c r="E3109" s="106" t="s">
        <v>6355</v>
      </c>
      <c r="F3109" s="62">
        <v>5444.0713074882078</v>
      </c>
      <c r="G3109" s="62">
        <v>73.252214222663426</v>
      </c>
      <c r="H3109" s="62">
        <v>398790.27765958157</v>
      </c>
      <c r="I3109" s="127">
        <v>8653.8333333333321</v>
      </c>
      <c r="J3109" s="16">
        <v>7805.7397104702068</v>
      </c>
      <c r="K3109" s="17">
        <f>gp_need_index[[#This Row],[Normalised weighted population (base year)]]/gp_need_index[[#This Row],[Registered population (base year)]]</f>
        <v>0.9019979250586686</v>
      </c>
      <c r="L3109" s="113">
        <v>8726.7860304810329</v>
      </c>
      <c r="M3109" s="16">
        <v>7876.5349090888631</v>
      </c>
      <c r="N3109" s="17">
        <f>gp_need_index[[#This Row],[Normalised weighted population 2025/26]]/gp_need_index[[#This Row],[Registered population 2025/26]]</f>
        <v>0.90256995892618408</v>
      </c>
    </row>
    <row r="3110" spans="1:14" ht="13" x14ac:dyDescent="0.3">
      <c r="A3110" s="6" t="s">
        <v>3818</v>
      </c>
      <c r="B3110" s="1" t="s">
        <v>9584</v>
      </c>
      <c r="C3110" s="106" t="s">
        <v>6345</v>
      </c>
      <c r="D3110" s="106" t="s">
        <v>6719</v>
      </c>
      <c r="E3110" s="106" t="s">
        <v>6355</v>
      </c>
      <c r="F3110" s="62">
        <v>5503.5860471141577</v>
      </c>
      <c r="G3110" s="62">
        <v>97.872531451691913</v>
      </c>
      <c r="H3110" s="62">
        <v>538649.89849327318</v>
      </c>
      <c r="I3110" s="127">
        <v>9484</v>
      </c>
      <c r="J3110" s="16">
        <v>10543.28838552784</v>
      </c>
      <c r="K3110" s="17">
        <f>gp_need_index[[#This Row],[Normalised weighted population (base year)]]/gp_need_index[[#This Row],[Registered population (base year)]]</f>
        <v>1.1116921536828173</v>
      </c>
      <c r="L3110" s="113">
        <v>9570.0246046901648</v>
      </c>
      <c r="M3110" s="16">
        <v>10638.912147404759</v>
      </c>
      <c r="N3110" s="17">
        <f>gp_need_index[[#This Row],[Normalised weighted population 2025/26]]/gp_need_index[[#This Row],[Registered population 2025/26]]</f>
        <v>1.1116912011062901</v>
      </c>
    </row>
    <row r="3111" spans="1:14" ht="13" x14ac:dyDescent="0.3">
      <c r="A3111" s="6" t="s">
        <v>3842</v>
      </c>
      <c r="B3111" s="1" t="s">
        <v>9585</v>
      </c>
      <c r="C3111" s="106" t="s">
        <v>6345</v>
      </c>
      <c r="D3111" s="106" t="s">
        <v>6719</v>
      </c>
      <c r="E3111" s="106" t="s">
        <v>6352</v>
      </c>
      <c r="F3111" s="62">
        <v>5489.6130399816175</v>
      </c>
      <c r="G3111" s="62">
        <v>102.51808635225424</v>
      </c>
      <c r="H3111" s="62">
        <v>562784.62367329642</v>
      </c>
      <c r="I3111" s="127">
        <v>10159.416666666668</v>
      </c>
      <c r="J3111" s="16">
        <v>11015.690530947761</v>
      </c>
      <c r="K3111" s="17">
        <f>gp_need_index[[#This Row],[Normalised weighted population (base year)]]/gp_need_index[[#This Row],[Registered population (base year)]]</f>
        <v>1.0842837627765136</v>
      </c>
      <c r="L3111" s="113">
        <v>10253.317685238197</v>
      </c>
      <c r="M3111" s="16">
        <v>11115.598807163278</v>
      </c>
      <c r="N3111" s="17">
        <f>gp_need_index[[#This Row],[Normalised weighted population 2025/26]]/gp_need_index[[#This Row],[Registered population 2025/26]]</f>
        <v>1.0840977670248642</v>
      </c>
    </row>
    <row r="3112" spans="1:14" ht="13" x14ac:dyDescent="0.3">
      <c r="A3112" s="6" t="s">
        <v>3850</v>
      </c>
      <c r="B3112" s="1" t="s">
        <v>9586</v>
      </c>
      <c r="C3112" s="106" t="s">
        <v>6345</v>
      </c>
      <c r="D3112" s="106" t="s">
        <v>6719</v>
      </c>
      <c r="E3112" s="106" t="s">
        <v>6352</v>
      </c>
      <c r="F3112" s="62">
        <v>5606.0510742187498</v>
      </c>
      <c r="G3112" s="62">
        <v>74.171283943370256</v>
      </c>
      <c r="H3112" s="62">
        <v>415808.00602691475</v>
      </c>
      <c r="I3112" s="127">
        <v>6656.5833333333321</v>
      </c>
      <c r="J3112" s="16">
        <v>8138.8369937803091</v>
      </c>
      <c r="K3112" s="17">
        <f>gp_need_index[[#This Row],[Normalised weighted population (base year)]]/gp_need_index[[#This Row],[Registered population (base year)]]</f>
        <v>1.2226748447697608</v>
      </c>
      <c r="L3112" s="113">
        <v>6710.4865901460835</v>
      </c>
      <c r="M3112" s="16">
        <v>8212.6532626890294</v>
      </c>
      <c r="N3112" s="17">
        <f>gp_need_index[[#This Row],[Normalised weighted population 2025/26]]/gp_need_index[[#This Row],[Registered population 2025/26]]</f>
        <v>1.2238536136483427</v>
      </c>
    </row>
    <row r="3113" spans="1:14" ht="13" x14ac:dyDescent="0.3">
      <c r="A3113" s="6" t="s">
        <v>3827</v>
      </c>
      <c r="B3113" s="1" t="s">
        <v>9587</v>
      </c>
      <c r="C3113" s="106" t="s">
        <v>6345</v>
      </c>
      <c r="D3113" s="106" t="s">
        <v>6719</v>
      </c>
      <c r="E3113" s="106" t="s">
        <v>6355</v>
      </c>
      <c r="F3113" s="62">
        <v>5393.0637337239586</v>
      </c>
      <c r="G3113" s="62">
        <v>232.06480909482789</v>
      </c>
      <c r="H3113" s="62">
        <v>1251540.3058028901</v>
      </c>
      <c r="I3113" s="127">
        <v>20951.916666666664</v>
      </c>
      <c r="J3113" s="16">
        <v>24497.081327040032</v>
      </c>
      <c r="K3113" s="17">
        <f>gp_need_index[[#This Row],[Normalised weighted population (base year)]]/gp_need_index[[#This Row],[Registered population (base year)]]</f>
        <v>1.1692047900330536</v>
      </c>
      <c r="L3113" s="113">
        <v>21126.779878298039</v>
      </c>
      <c r="M3113" s="16">
        <v>24719.260877275214</v>
      </c>
      <c r="N3113" s="17">
        <f>gp_need_index[[#This Row],[Normalised weighted population 2025/26]]/gp_need_index[[#This Row],[Registered population 2025/26]]</f>
        <v>1.1700439451573716</v>
      </c>
    </row>
    <row r="3114" spans="1:14" ht="13" x14ac:dyDescent="0.3">
      <c r="A3114" s="6" t="s">
        <v>3852</v>
      </c>
      <c r="B3114" s="1" t="s">
        <v>9588</v>
      </c>
      <c r="C3114" s="106" t="s">
        <v>6345</v>
      </c>
      <c r="D3114" s="106" t="s">
        <v>6719</v>
      </c>
      <c r="E3114" s="106" t="s">
        <v>6352</v>
      </c>
      <c r="F3114" s="62">
        <v>5538.6948549766239</v>
      </c>
      <c r="G3114" s="62">
        <v>165.34044525620524</v>
      </c>
      <c r="H3114" s="62">
        <v>915770.27346008806</v>
      </c>
      <c r="I3114" s="127">
        <v>12641</v>
      </c>
      <c r="J3114" s="16">
        <v>17924.871266088201</v>
      </c>
      <c r="K3114" s="17">
        <f>gp_need_index[[#This Row],[Normalised weighted population (base year)]]/gp_need_index[[#This Row],[Registered population (base year)]]</f>
        <v>1.4179947208360257</v>
      </c>
      <c r="L3114" s="113">
        <v>12746.740131570867</v>
      </c>
      <c r="M3114" s="16">
        <v>18087.443279576481</v>
      </c>
      <c r="N3114" s="17">
        <f>gp_need_index[[#This Row],[Normalised weighted population 2025/26]]/gp_need_index[[#This Row],[Registered population 2025/26]]</f>
        <v>1.4189858028703253</v>
      </c>
    </row>
    <row r="3115" spans="1:14" ht="13" x14ac:dyDescent="0.3">
      <c r="A3115" s="6" t="s">
        <v>3989</v>
      </c>
      <c r="B3115" s="1" t="s">
        <v>9589</v>
      </c>
      <c r="C3115" s="106" t="s">
        <v>6345</v>
      </c>
      <c r="D3115" s="106" t="s">
        <v>6719</v>
      </c>
      <c r="E3115" s="106" t="s">
        <v>6344</v>
      </c>
      <c r="F3115" s="62">
        <v>5636.01416015625</v>
      </c>
      <c r="G3115" s="62">
        <v>69.043613109713363</v>
      </c>
      <c r="H3115" s="62">
        <v>389130.78115469421</v>
      </c>
      <c r="I3115" s="127">
        <v>5887.833333333333</v>
      </c>
      <c r="J3115" s="16">
        <v>7616.669114532282</v>
      </c>
      <c r="K3115" s="17">
        <f>gp_need_index[[#This Row],[Normalised weighted population (base year)]]/gp_need_index[[#This Row],[Registered population (base year)]]</f>
        <v>1.2936285189003791</v>
      </c>
      <c r="L3115" s="113">
        <v>5941.2989728412522</v>
      </c>
      <c r="M3115" s="16">
        <v>7685.7495121341408</v>
      </c>
      <c r="N3115" s="17">
        <f>gp_need_index[[#This Row],[Normalised weighted population 2025/26]]/gp_need_index[[#This Row],[Registered population 2025/26]]</f>
        <v>1.2936143337117163</v>
      </c>
    </row>
    <row r="3116" spans="1:14" ht="13" x14ac:dyDescent="0.3">
      <c r="A3116" s="6" t="s">
        <v>3855</v>
      </c>
      <c r="B3116" s="1" t="s">
        <v>9590</v>
      </c>
      <c r="C3116" s="106" t="s">
        <v>6345</v>
      </c>
      <c r="D3116" s="106" t="s">
        <v>6719</v>
      </c>
      <c r="E3116" s="106" t="s">
        <v>6352</v>
      </c>
      <c r="F3116" s="62">
        <v>5588.28701319839</v>
      </c>
      <c r="G3116" s="62">
        <v>67.210191676373512</v>
      </c>
      <c r="H3116" s="62">
        <v>375589.84129965265</v>
      </c>
      <c r="I3116" s="127">
        <v>6629.2499999999991</v>
      </c>
      <c r="J3116" s="16">
        <v>7351.624909934565</v>
      </c>
      <c r="K3116" s="17">
        <f>gp_need_index[[#This Row],[Normalised weighted population (base year)]]/gp_need_index[[#This Row],[Registered population (base year)]]</f>
        <v>1.1089678183707909</v>
      </c>
      <c r="L3116" s="113">
        <v>6688.6166905577675</v>
      </c>
      <c r="M3116" s="16">
        <v>7418.3014537309919</v>
      </c>
      <c r="N3116" s="17">
        <f>gp_need_index[[#This Row],[Normalised weighted population 2025/26]]/gp_need_index[[#This Row],[Registered population 2025/26]]</f>
        <v>1.1090935236583839</v>
      </c>
    </row>
    <row r="3117" spans="1:14" ht="13" x14ac:dyDescent="0.3">
      <c r="A3117" s="6" t="s">
        <v>3854</v>
      </c>
      <c r="B3117" s="1" t="s">
        <v>7292</v>
      </c>
      <c r="C3117" s="106" t="s">
        <v>6345</v>
      </c>
      <c r="D3117" s="106" t="s">
        <v>6719</v>
      </c>
      <c r="E3117" s="106" t="s">
        <v>6352</v>
      </c>
      <c r="F3117" s="62">
        <v>5431.6513124269859</v>
      </c>
      <c r="G3117" s="62">
        <v>160.13974169049652</v>
      </c>
      <c r="H3117" s="62">
        <v>869823.23812490399</v>
      </c>
      <c r="I3117" s="127">
        <v>9163.6666666666661</v>
      </c>
      <c r="J3117" s="16">
        <v>17025.52487179025</v>
      </c>
      <c r="K3117" s="17">
        <f>gp_need_index[[#This Row],[Normalised weighted population (base year)]]/gp_need_index[[#This Row],[Registered population (base year)]]</f>
        <v>1.8579380384624333</v>
      </c>
      <c r="L3117" s="113">
        <v>9244.049856583315</v>
      </c>
      <c r="M3117" s="16">
        <v>17179.940143064094</v>
      </c>
      <c r="N3117" s="17">
        <f>gp_need_index[[#This Row],[Normalised weighted population 2025/26]]/gp_need_index[[#This Row],[Registered population 2025/26]]</f>
        <v>1.8584863138561605</v>
      </c>
    </row>
    <row r="3118" spans="1:14" ht="13" x14ac:dyDescent="0.3">
      <c r="A3118" s="6" t="s">
        <v>3829</v>
      </c>
      <c r="B3118" s="1" t="s">
        <v>9591</v>
      </c>
      <c r="C3118" s="106" t="s">
        <v>6345</v>
      </c>
      <c r="D3118" s="106" t="s">
        <v>6719</v>
      </c>
      <c r="E3118" s="106" t="s">
        <v>6355</v>
      </c>
      <c r="F3118" s="62">
        <v>5517.4851202713817</v>
      </c>
      <c r="G3118" s="62">
        <v>90.948073569525434</v>
      </c>
      <c r="H3118" s="62">
        <v>501804.64263720351</v>
      </c>
      <c r="I3118" s="127">
        <v>10284.83333333333</v>
      </c>
      <c r="J3118" s="16">
        <v>9822.0960874957764</v>
      </c>
      <c r="K3118" s="17">
        <f>gp_need_index[[#This Row],[Normalised weighted population (base year)]]/gp_need_index[[#This Row],[Registered population (base year)]]</f>
        <v>0.95500780315634148</v>
      </c>
      <c r="L3118" s="113">
        <v>10375.38674579124</v>
      </c>
      <c r="M3118" s="16">
        <v>9911.1788995235802</v>
      </c>
      <c r="N3118" s="17">
        <f>gp_need_index[[#This Row],[Normalised weighted population 2025/26]]/gp_need_index[[#This Row],[Registered population 2025/26]]</f>
        <v>0.95525874286508261</v>
      </c>
    </row>
    <row r="3119" spans="1:14" ht="13" x14ac:dyDescent="0.3">
      <c r="A3119" s="6" t="s">
        <v>3991</v>
      </c>
      <c r="B3119" s="1" t="s">
        <v>8579</v>
      </c>
      <c r="C3119" s="106" t="s">
        <v>6345</v>
      </c>
      <c r="D3119" s="106" t="s">
        <v>6719</v>
      </c>
      <c r="E3119" s="106" t="s">
        <v>6344</v>
      </c>
      <c r="F3119" s="62">
        <v>5503.9808413856908</v>
      </c>
      <c r="G3119" s="62">
        <v>50.683086582364389</v>
      </c>
      <c r="H3119" s="62">
        <v>278958.73753162578</v>
      </c>
      <c r="I3119" s="127">
        <v>6287.75</v>
      </c>
      <c r="J3119" s="16">
        <v>5460.2115876857051</v>
      </c>
      <c r="K3119" s="17">
        <f>gp_need_index[[#This Row],[Normalised weighted population (base year)]]/gp_need_index[[#This Row],[Registered population (base year)]]</f>
        <v>0.86838878576370004</v>
      </c>
      <c r="L3119" s="113">
        <v>6341.6957561254749</v>
      </c>
      <c r="M3119" s="16">
        <v>5509.7337057921532</v>
      </c>
      <c r="N3119" s="17">
        <f>gp_need_index[[#This Row],[Normalised weighted population 2025/26]]/gp_need_index[[#This Row],[Registered population 2025/26]]</f>
        <v>0.8688107909418824</v>
      </c>
    </row>
    <row r="3120" spans="1:14" ht="13" x14ac:dyDescent="0.3">
      <c r="A3120" s="6" t="s">
        <v>3824</v>
      </c>
      <c r="B3120" s="1" t="s">
        <v>9592</v>
      </c>
      <c r="C3120" s="106" t="s">
        <v>6345</v>
      </c>
      <c r="D3120" s="106" t="s">
        <v>6719</v>
      </c>
      <c r="E3120" s="106" t="s">
        <v>6355</v>
      </c>
      <c r="F3120" s="62">
        <v>5695.712168817935</v>
      </c>
      <c r="G3120" s="62">
        <v>68.669455830064834</v>
      </c>
      <c r="H3120" s="62">
        <v>391121.45519740594</v>
      </c>
      <c r="I3120" s="127">
        <v>6658.0833333333339</v>
      </c>
      <c r="J3120" s="16">
        <v>7655.6336638111425</v>
      </c>
      <c r="K3120" s="17">
        <f>gp_need_index[[#This Row],[Normalised weighted population (base year)]]/gp_need_index[[#This Row],[Registered population (base year)]]</f>
        <v>1.1498254498383382</v>
      </c>
      <c r="L3120" s="113">
        <v>6711.8402887773827</v>
      </c>
      <c r="M3120" s="16">
        <v>7725.0674555956921</v>
      </c>
      <c r="N3120" s="17">
        <f>gp_need_index[[#This Row],[Normalised weighted population 2025/26]]/gp_need_index[[#This Row],[Registered population 2025/26]]</f>
        <v>1.150961155692648</v>
      </c>
    </row>
    <row r="3121" spans="1:14" ht="13" x14ac:dyDescent="0.3">
      <c r="A3121" s="6" t="s">
        <v>3815</v>
      </c>
      <c r="B3121" s="1" t="s">
        <v>9593</v>
      </c>
      <c r="C3121" s="106" t="s">
        <v>6345</v>
      </c>
      <c r="D3121" s="106" t="s">
        <v>6719</v>
      </c>
      <c r="E3121" s="106" t="s">
        <v>6355</v>
      </c>
      <c r="F3121" s="62">
        <v>5576.8405605884309</v>
      </c>
      <c r="G3121" s="62">
        <v>103.76921651573153</v>
      </c>
      <c r="H3121" s="62">
        <v>578704.37560541451</v>
      </c>
      <c r="I3121" s="127">
        <v>6829.6666666666661</v>
      </c>
      <c r="J3121" s="16">
        <v>11327.296522364244</v>
      </c>
      <c r="K3121" s="17">
        <f>gp_need_index[[#This Row],[Normalised weighted population (base year)]]/gp_need_index[[#This Row],[Registered population (base year)]]</f>
        <v>1.6585430995701467</v>
      </c>
      <c r="L3121" s="113">
        <v>6885.0793464858252</v>
      </c>
      <c r="M3121" s="16">
        <v>11430.030950728227</v>
      </c>
      <c r="N3121" s="17">
        <f>gp_need_index[[#This Row],[Normalised weighted population 2025/26]]/gp_need_index[[#This Row],[Registered population 2025/26]]</f>
        <v>1.6601160822586838</v>
      </c>
    </row>
    <row r="3122" spans="1:14" ht="13" x14ac:dyDescent="0.3">
      <c r="A3122" s="6" t="s">
        <v>3834</v>
      </c>
      <c r="B3122" s="1" t="s">
        <v>9594</v>
      </c>
      <c r="C3122" s="106" t="s">
        <v>6345</v>
      </c>
      <c r="D3122" s="106" t="s">
        <v>6719</v>
      </c>
      <c r="E3122" s="106" t="s">
        <v>6355</v>
      </c>
      <c r="F3122" s="62">
        <v>5544.2406496946842</v>
      </c>
      <c r="G3122" s="62">
        <v>61.624845362083065</v>
      </c>
      <c r="H3122" s="62">
        <v>341662.97268760984</v>
      </c>
      <c r="I3122" s="127">
        <v>11042.833333333336</v>
      </c>
      <c r="J3122" s="16">
        <v>6687.5557978911938</v>
      </c>
      <c r="K3122" s="17">
        <f>gp_need_index[[#This Row],[Normalised weighted population (base year)]]/gp_need_index[[#This Row],[Registered population (base year)]]</f>
        <v>0.60560144267544791</v>
      </c>
      <c r="L3122" s="113">
        <v>11141.022218352722</v>
      </c>
      <c r="M3122" s="16">
        <v>6748.2094782015938</v>
      </c>
      <c r="N3122" s="17">
        <f>gp_need_index[[#This Row],[Normalised weighted population 2025/26]]/gp_need_index[[#This Row],[Registered population 2025/26]]</f>
        <v>0.60570828654171405</v>
      </c>
    </row>
    <row r="3123" spans="1:14" ht="13" x14ac:dyDescent="0.3">
      <c r="A3123" s="6" t="s">
        <v>3977</v>
      </c>
      <c r="B3123" s="1" t="s">
        <v>9595</v>
      </c>
      <c r="C3123" s="106" t="s">
        <v>6345</v>
      </c>
      <c r="D3123" s="106" t="s">
        <v>6719</v>
      </c>
      <c r="E3123" s="106" t="s">
        <v>6344</v>
      </c>
      <c r="F3123" s="62">
        <v>5581.6837415193258</v>
      </c>
      <c r="G3123" s="62">
        <v>208.42436574111375</v>
      </c>
      <c r="H3123" s="62">
        <v>1163358.8935936522</v>
      </c>
      <c r="I3123" s="127">
        <v>15328.583333333332</v>
      </c>
      <c r="J3123" s="16">
        <v>22771.05842837107</v>
      </c>
      <c r="K3123" s="17">
        <f>gp_need_index[[#This Row],[Normalised weighted population (base year)]]/gp_need_index[[#This Row],[Registered population (base year)]]</f>
        <v>1.4855292190540159</v>
      </c>
      <c r="L3123" s="113">
        <v>15454.217409129797</v>
      </c>
      <c r="M3123" s="16">
        <v>22977.583583447813</v>
      </c>
      <c r="N3123" s="17">
        <f>gp_need_index[[#This Row],[Normalised weighted population 2025/26]]/gp_need_index[[#This Row],[Registered population 2025/26]]</f>
        <v>1.4868163799658649</v>
      </c>
    </row>
    <row r="3124" spans="1:14" ht="13" x14ac:dyDescent="0.3">
      <c r="A3124" s="6" t="s">
        <v>4003</v>
      </c>
      <c r="B3124" s="1" t="s">
        <v>9596</v>
      </c>
      <c r="C3124" s="106" t="s">
        <v>6345</v>
      </c>
      <c r="D3124" s="106" t="s">
        <v>6719</v>
      </c>
      <c r="E3124" s="106" t="s">
        <v>6344</v>
      </c>
      <c r="F3124" s="62">
        <v>5560.7895312500004</v>
      </c>
      <c r="G3124" s="62">
        <v>69.132485730338345</v>
      </c>
      <c r="H3124" s="62">
        <v>384431.20291855553</v>
      </c>
      <c r="I3124" s="127">
        <v>8196</v>
      </c>
      <c r="J3124" s="16">
        <v>7524.681705321661</v>
      </c>
      <c r="K3124" s="17">
        <f>gp_need_index[[#This Row],[Normalised weighted population (base year)]]/gp_need_index[[#This Row],[Registered population (base year)]]</f>
        <v>0.91809196014173511</v>
      </c>
      <c r="L3124" s="113">
        <v>8265.6307415923147</v>
      </c>
      <c r="M3124" s="16">
        <v>7592.9278108324379</v>
      </c>
      <c r="N3124" s="17">
        <f>gp_need_index[[#This Row],[Normalised weighted population 2025/26]]/gp_need_index[[#This Row],[Registered population 2025/26]]</f>
        <v>0.91861444676268156</v>
      </c>
    </row>
    <row r="3125" spans="1:14" ht="13" x14ac:dyDescent="0.3">
      <c r="A3125" s="6" t="s">
        <v>3798</v>
      </c>
      <c r="B3125" s="1" t="s">
        <v>9597</v>
      </c>
      <c r="C3125" s="106" t="s">
        <v>6345</v>
      </c>
      <c r="D3125" s="106" t="s">
        <v>6719</v>
      </c>
      <c r="E3125" s="106" t="s">
        <v>6355</v>
      </c>
      <c r="F3125" s="62">
        <v>5737.584524601064</v>
      </c>
      <c r="G3125" s="62">
        <v>93.10083863911278</v>
      </c>
      <c r="H3125" s="62">
        <v>534173.93100315426</v>
      </c>
      <c r="I3125" s="127">
        <v>11835.25</v>
      </c>
      <c r="J3125" s="16">
        <v>10455.677831465588</v>
      </c>
      <c r="K3125" s="17">
        <f>gp_need_index[[#This Row],[Normalised weighted population (base year)]]/gp_need_index[[#This Row],[Registered population (base year)]]</f>
        <v>0.88343531665706998</v>
      </c>
      <c r="L3125" s="113">
        <v>11935.989591991762</v>
      </c>
      <c r="M3125" s="16">
        <v>10550.506997723644</v>
      </c>
      <c r="N3125" s="17">
        <f>gp_need_index[[#This Row],[Normalised weighted population 2025/26]]/gp_need_index[[#This Row],[Registered population 2025/26]]</f>
        <v>0.88392394416985054</v>
      </c>
    </row>
    <row r="3126" spans="1:14" ht="13" x14ac:dyDescent="0.3">
      <c r="A3126" s="6" t="s">
        <v>3825</v>
      </c>
      <c r="B3126" s="1" t="s">
        <v>9598</v>
      </c>
      <c r="C3126" s="106" t="s">
        <v>6345</v>
      </c>
      <c r="D3126" s="106" t="s">
        <v>6719</v>
      </c>
      <c r="E3126" s="106" t="s">
        <v>6355</v>
      </c>
      <c r="F3126" s="62">
        <v>5582.859426787405</v>
      </c>
      <c r="G3126" s="62">
        <v>75.733028208421274</v>
      </c>
      <c r="H3126" s="62">
        <v>422806.85045254114</v>
      </c>
      <c r="I3126" s="127">
        <v>13918.083333333332</v>
      </c>
      <c r="J3126" s="16">
        <v>8275.8291947465259</v>
      </c>
      <c r="K3126" s="17">
        <f>gp_need_index[[#This Row],[Normalised weighted population (base year)]]/gp_need_index[[#This Row],[Registered population (base year)]]</f>
        <v>0.59460983215456098</v>
      </c>
      <c r="L3126" s="113">
        <v>14050.353423561781</v>
      </c>
      <c r="M3126" s="16">
        <v>8350.887932714726</v>
      </c>
      <c r="N3126" s="17">
        <f>gp_need_index[[#This Row],[Normalised weighted population 2025/26]]/gp_need_index[[#This Row],[Registered population 2025/26]]</f>
        <v>0.59435429707488219</v>
      </c>
    </row>
    <row r="3127" spans="1:14" ht="13" x14ac:dyDescent="0.3">
      <c r="A3127" s="6" t="s">
        <v>3811</v>
      </c>
      <c r="B3127" s="1" t="s">
        <v>9599</v>
      </c>
      <c r="C3127" s="106" t="s">
        <v>6345</v>
      </c>
      <c r="D3127" s="106" t="s">
        <v>6719</v>
      </c>
      <c r="E3127" s="106" t="s">
        <v>6355</v>
      </c>
      <c r="F3127" s="62">
        <v>5513.2889944608096</v>
      </c>
      <c r="G3127" s="62">
        <v>111.09811772303271</v>
      </c>
      <c r="H3127" s="62">
        <v>612516.02974770765</v>
      </c>
      <c r="I3127" s="127">
        <v>9350.3333333333321</v>
      </c>
      <c r="J3127" s="16">
        <v>11989.11047872272</v>
      </c>
      <c r="K3127" s="17">
        <f>gp_need_index[[#This Row],[Normalised weighted population (base year)]]/gp_need_index[[#This Row],[Registered population (base year)]]</f>
        <v>1.2822120935498971</v>
      </c>
      <c r="L3127" s="113">
        <v>9428.114201292552</v>
      </c>
      <c r="M3127" s="16">
        <v>12097.84731713711</v>
      </c>
      <c r="N3127" s="17">
        <f>gp_need_index[[#This Row],[Normalised weighted population 2025/26]]/gp_need_index[[#This Row],[Registered population 2025/26]]</f>
        <v>1.2831672441429007</v>
      </c>
    </row>
    <row r="3128" spans="1:14" ht="13" x14ac:dyDescent="0.3">
      <c r="A3128" s="6" t="s">
        <v>3983</v>
      </c>
      <c r="B3128" s="1" t="s">
        <v>9600</v>
      </c>
      <c r="C3128" s="106" t="s">
        <v>6345</v>
      </c>
      <c r="D3128" s="106" t="s">
        <v>6719</v>
      </c>
      <c r="E3128" s="106" t="s">
        <v>6344</v>
      </c>
      <c r="F3128" s="62">
        <v>5441.0064302884612</v>
      </c>
      <c r="G3128" s="62">
        <v>134.34642990404183</v>
      </c>
      <c r="H3128" s="62">
        <v>730979.78899418958</v>
      </c>
      <c r="I3128" s="127">
        <v>15624.083333333334</v>
      </c>
      <c r="J3128" s="16">
        <v>14307.866279964175</v>
      </c>
      <c r="K3128" s="17">
        <f>gp_need_index[[#This Row],[Normalised weighted population (base year)]]/gp_need_index[[#This Row],[Registered population (base year)]]</f>
        <v>0.91575716633813231</v>
      </c>
      <c r="L3128" s="113">
        <v>15760.69065810784</v>
      </c>
      <c r="M3128" s="16">
        <v>14437.633383745582</v>
      </c>
      <c r="N3128" s="17">
        <f>gp_need_index[[#This Row],[Normalised weighted population 2025/26]]/gp_need_index[[#This Row],[Registered population 2025/26]]</f>
        <v>0.9160533441672728</v>
      </c>
    </row>
    <row r="3129" spans="1:14" ht="13" x14ac:dyDescent="0.3">
      <c r="A3129" s="6" t="s">
        <v>3988</v>
      </c>
      <c r="B3129" s="1" t="s">
        <v>9601</v>
      </c>
      <c r="C3129" s="106" t="s">
        <v>6345</v>
      </c>
      <c r="D3129" s="106" t="s">
        <v>6719</v>
      </c>
      <c r="E3129" s="106" t="s">
        <v>6344</v>
      </c>
      <c r="F3129" s="62">
        <v>5579.6066958778783</v>
      </c>
      <c r="G3129" s="62">
        <v>101.06168903768105</v>
      </c>
      <c r="H3129" s="62">
        <v>563884.47685137321</v>
      </c>
      <c r="I3129" s="127">
        <v>11443</v>
      </c>
      <c r="J3129" s="16">
        <v>11037.218557353483</v>
      </c>
      <c r="K3129" s="17">
        <f>gp_need_index[[#This Row],[Normalised weighted population (base year)]]/gp_need_index[[#This Row],[Registered population (base year)]]</f>
        <v>0.9645388934154927</v>
      </c>
      <c r="L3129" s="113">
        <v>11539.198021547141</v>
      </c>
      <c r="M3129" s="16">
        <v>11137.322084879164</v>
      </c>
      <c r="N3129" s="17">
        <f>gp_need_index[[#This Row],[Normalised weighted population 2025/26]]/gp_need_index[[#This Row],[Registered population 2025/26]]</f>
        <v>0.96517297511338707</v>
      </c>
    </row>
    <row r="3130" spans="1:14" ht="13" x14ac:dyDescent="0.3">
      <c r="A3130" s="6" t="s">
        <v>3979</v>
      </c>
      <c r="B3130" s="1" t="s">
        <v>9602</v>
      </c>
      <c r="C3130" s="106" t="s">
        <v>6345</v>
      </c>
      <c r="D3130" s="106" t="s">
        <v>6719</v>
      </c>
      <c r="E3130" s="106" t="s">
        <v>6344</v>
      </c>
      <c r="F3130" s="62">
        <v>5543.357761548913</v>
      </c>
      <c r="G3130" s="62">
        <v>91.050476593053887</v>
      </c>
      <c r="H3130" s="62">
        <v>504725.36611483287</v>
      </c>
      <c r="I3130" s="127">
        <v>9160.4166666666679</v>
      </c>
      <c r="J3130" s="16">
        <v>9879.2650018595705</v>
      </c>
      <c r="K3130" s="17">
        <f>gp_need_index[[#This Row],[Normalised weighted population (base year)]]/gp_need_index[[#This Row],[Registered population (base year)]]</f>
        <v>1.078473322923037</v>
      </c>
      <c r="L3130" s="113">
        <v>9236.4632601334488</v>
      </c>
      <c r="M3130" s="16">
        <v>9968.8663149900658</v>
      </c>
      <c r="N3130" s="17">
        <f>gp_need_index[[#This Row],[Normalised weighted population 2025/26]]/gp_need_index[[#This Row],[Registered population 2025/26]]</f>
        <v>1.0792947510566977</v>
      </c>
    </row>
    <row r="3131" spans="1:14" ht="13" x14ac:dyDescent="0.3">
      <c r="A3131" s="6" t="s">
        <v>3836</v>
      </c>
      <c r="B3131" s="1" t="s">
        <v>9603</v>
      </c>
      <c r="C3131" s="106" t="s">
        <v>6345</v>
      </c>
      <c r="D3131" s="106" t="s">
        <v>6719</v>
      </c>
      <c r="E3131" s="106" t="s">
        <v>6352</v>
      </c>
      <c r="F3131" s="62">
        <v>5486.1620744977681</v>
      </c>
      <c r="G3131" s="62">
        <v>255.24273473280476</v>
      </c>
      <c r="H3131" s="62">
        <v>1400303.0110822078</v>
      </c>
      <c r="I3131" s="127">
        <v>21195.833333333336</v>
      </c>
      <c r="J3131" s="16">
        <v>27408.89493205219</v>
      </c>
      <c r="K3131" s="17">
        <f>gp_need_index[[#This Row],[Normalised weighted population (base year)]]/gp_need_index[[#This Row],[Registered population (base year)]]</f>
        <v>1.2931265546869519</v>
      </c>
      <c r="L3131" s="113">
        <v>21373.373135007281</v>
      </c>
      <c r="M3131" s="16">
        <v>27657.483564597769</v>
      </c>
      <c r="N3131" s="17">
        <f>gp_need_index[[#This Row],[Normalised weighted population 2025/26]]/gp_need_index[[#This Row],[Registered population 2025/26]]</f>
        <v>1.294015848125432</v>
      </c>
    </row>
    <row r="3132" spans="1:14" ht="13" x14ac:dyDescent="0.3">
      <c r="A3132" s="6" t="s">
        <v>3999</v>
      </c>
      <c r="B3132" s="1" t="s">
        <v>9604</v>
      </c>
      <c r="C3132" s="106" t="s">
        <v>6345</v>
      </c>
      <c r="D3132" s="106" t="s">
        <v>6719</v>
      </c>
      <c r="E3132" s="106" t="s">
        <v>6344</v>
      </c>
      <c r="F3132" s="62">
        <v>5433.7952938988092</v>
      </c>
      <c r="G3132" s="62">
        <v>52.727497711220607</v>
      </c>
      <c r="H3132" s="62">
        <v>286510.4289222908</v>
      </c>
      <c r="I3132" s="127">
        <v>9274.0833333333321</v>
      </c>
      <c r="J3132" s="16">
        <v>5608.0249639677822</v>
      </c>
      <c r="K3132" s="17">
        <f>gp_need_index[[#This Row],[Normalised weighted population (base year)]]/gp_need_index[[#This Row],[Registered population (base year)]]</f>
        <v>0.60469857369203961</v>
      </c>
      <c r="L3132" s="113">
        <v>9361.1190814190777</v>
      </c>
      <c r="M3132" s="16">
        <v>5658.887695228208</v>
      </c>
      <c r="N3132" s="17">
        <f>gp_need_index[[#This Row],[Normalised weighted population 2025/26]]/gp_need_index[[#This Row],[Registered population 2025/26]]</f>
        <v>0.60450974354770859</v>
      </c>
    </row>
    <row r="3133" spans="1:14" ht="13" x14ac:dyDescent="0.3">
      <c r="A3133" s="6" t="s">
        <v>3986</v>
      </c>
      <c r="B3133" s="1" t="s">
        <v>9605</v>
      </c>
      <c r="C3133" s="106" t="s">
        <v>6345</v>
      </c>
      <c r="D3133" s="106" t="s">
        <v>6719</v>
      </c>
      <c r="E3133" s="106" t="s">
        <v>6344</v>
      </c>
      <c r="F3133" s="62">
        <v>5497.1342140480328</v>
      </c>
      <c r="G3133" s="62">
        <v>74.345055856526244</v>
      </c>
      <c r="H3133" s="62">
        <v>408684.75019422249</v>
      </c>
      <c r="I3133" s="127">
        <v>6351.666666666667</v>
      </c>
      <c r="J3133" s="16">
        <v>7999.4096204566586</v>
      </c>
      <c r="K3133" s="17">
        <f>gp_need_index[[#This Row],[Normalised weighted population (base year)]]/gp_need_index[[#This Row],[Registered population (base year)]]</f>
        <v>1.2594189903631579</v>
      </c>
      <c r="L3133" s="113">
        <v>6402.8688133532205</v>
      </c>
      <c r="M3133" s="16">
        <v>8071.9613341850309</v>
      </c>
      <c r="N3133" s="17">
        <f>gp_need_index[[#This Row],[Normalised weighted population 2025/26]]/gp_need_index[[#This Row],[Registered population 2025/26]]</f>
        <v>1.260678856538636</v>
      </c>
    </row>
    <row r="3134" spans="1:14" ht="13" x14ac:dyDescent="0.3">
      <c r="A3134" s="6" t="s">
        <v>3797</v>
      </c>
      <c r="B3134" s="1" t="s">
        <v>9606</v>
      </c>
      <c r="C3134" s="106" t="s">
        <v>6345</v>
      </c>
      <c r="D3134" s="106" t="s">
        <v>6719</v>
      </c>
      <c r="E3134" s="106" t="s">
        <v>6355</v>
      </c>
      <c r="F3134" s="62">
        <v>5604.5335817920923</v>
      </c>
      <c r="G3134" s="62">
        <v>61.684533655185554</v>
      </c>
      <c r="H3134" s="62">
        <v>345713.04034767195</v>
      </c>
      <c r="I3134" s="127">
        <v>7337.4166666666661</v>
      </c>
      <c r="J3134" s="16">
        <v>6766.8299821811743</v>
      </c>
      <c r="K3134" s="17">
        <f>gp_need_index[[#This Row],[Normalised weighted population (base year)]]/gp_need_index[[#This Row],[Registered population (base year)]]</f>
        <v>0.92223602523792547</v>
      </c>
      <c r="L3134" s="113">
        <v>7396.9147678298596</v>
      </c>
      <c r="M3134" s="16">
        <v>6828.2026502916169</v>
      </c>
      <c r="N3134" s="17">
        <f>gp_need_index[[#This Row],[Normalised weighted population 2025/26]]/gp_need_index[[#This Row],[Registered population 2025/26]]</f>
        <v>0.9231149559798032</v>
      </c>
    </row>
    <row r="3135" spans="1:14" ht="13" x14ac:dyDescent="0.3">
      <c r="A3135" s="6" t="s">
        <v>3980</v>
      </c>
      <c r="B3135" s="1" t="s">
        <v>9607</v>
      </c>
      <c r="C3135" s="106" t="s">
        <v>6345</v>
      </c>
      <c r="D3135" s="106" t="s">
        <v>6719</v>
      </c>
      <c r="E3135" s="106" t="s">
        <v>6344</v>
      </c>
      <c r="F3135" s="62">
        <v>5488.6439383370534</v>
      </c>
      <c r="G3135" s="62">
        <v>60.925055273727025</v>
      </c>
      <c r="H3135" s="62">
        <v>334395.93532099179</v>
      </c>
      <c r="I3135" s="127">
        <v>7088.9166666666661</v>
      </c>
      <c r="J3135" s="16">
        <v>6545.3141101474848</v>
      </c>
      <c r="K3135" s="17">
        <f>gp_need_index[[#This Row],[Normalised weighted population (base year)]]/gp_need_index[[#This Row],[Registered population (base year)]]</f>
        <v>0.92331655426628212</v>
      </c>
      <c r="L3135" s="113">
        <v>7140.569274266405</v>
      </c>
      <c r="M3135" s="16">
        <v>6604.6777104771027</v>
      </c>
      <c r="N3135" s="17">
        <f>gp_need_index[[#This Row],[Normalised weighted population 2025/26]]/gp_need_index[[#This Row],[Registered population 2025/26]]</f>
        <v>0.92495114280025559</v>
      </c>
    </row>
    <row r="3136" spans="1:14" ht="13" x14ac:dyDescent="0.3">
      <c r="A3136" s="6" t="s">
        <v>3799</v>
      </c>
      <c r="B3136" s="1" t="s">
        <v>9608</v>
      </c>
      <c r="C3136" s="106" t="s">
        <v>6345</v>
      </c>
      <c r="D3136" s="106" t="s">
        <v>6719</v>
      </c>
      <c r="E3136" s="106" t="s">
        <v>6355</v>
      </c>
      <c r="F3136" s="62">
        <v>5717.23779296875</v>
      </c>
      <c r="G3136" s="62">
        <v>68.162335062029655</v>
      </c>
      <c r="H3136" s="62">
        <v>389700.27807363489</v>
      </c>
      <c r="I3136" s="127">
        <v>7489.3333333333321</v>
      </c>
      <c r="J3136" s="16">
        <v>7627.8161884811625</v>
      </c>
      <c r="K3136" s="17">
        <f>gp_need_index[[#This Row],[Normalised weighted population (base year)]]/gp_need_index[[#This Row],[Registered population (base year)]]</f>
        <v>1.0184906785403014</v>
      </c>
      <c r="L3136" s="113">
        <v>7557.0024298786957</v>
      </c>
      <c r="M3136" s="16">
        <v>7696.9976859586886</v>
      </c>
      <c r="N3136" s="17">
        <f>gp_need_index[[#This Row],[Normalised weighted population 2025/26]]/gp_need_index[[#This Row],[Registered population 2025/26]]</f>
        <v>1.0185252363458934</v>
      </c>
    </row>
    <row r="3137" spans="1:14" ht="13" x14ac:dyDescent="0.3">
      <c r="A3137" s="6" t="s">
        <v>3816</v>
      </c>
      <c r="B3137" s="1" t="s">
        <v>7823</v>
      </c>
      <c r="C3137" s="106" t="s">
        <v>6345</v>
      </c>
      <c r="D3137" s="106" t="s">
        <v>6719</v>
      </c>
      <c r="E3137" s="106" t="s">
        <v>6355</v>
      </c>
      <c r="F3137" s="62">
        <v>5490.0890570746524</v>
      </c>
      <c r="G3137" s="62">
        <v>45.732341427095427</v>
      </c>
      <c r="H3137" s="62">
        <v>251074.62722329839</v>
      </c>
      <c r="I3137" s="127">
        <v>6996.833333333333</v>
      </c>
      <c r="J3137" s="16">
        <v>4914.4206812417924</v>
      </c>
      <c r="K3137" s="17">
        <f>gp_need_index[[#This Row],[Normalised weighted population (base year)]]/gp_need_index[[#This Row],[Registered population (base year)]]</f>
        <v>0.70237783967630008</v>
      </c>
      <c r="L3137" s="113">
        <v>7053.592689154616</v>
      </c>
      <c r="M3137" s="16">
        <v>4958.9926758417996</v>
      </c>
      <c r="N3137" s="17">
        <f>gp_need_index[[#This Row],[Normalised weighted population 2025/26]]/gp_need_index[[#This Row],[Registered population 2025/26]]</f>
        <v>0.7030449438151698</v>
      </c>
    </row>
    <row r="3138" spans="1:14" ht="13" x14ac:dyDescent="0.3">
      <c r="A3138" s="6" t="s">
        <v>3803</v>
      </c>
      <c r="B3138" s="1" t="s">
        <v>9609</v>
      </c>
      <c r="C3138" s="106" t="s">
        <v>6345</v>
      </c>
      <c r="D3138" s="106" t="s">
        <v>6719</v>
      </c>
      <c r="E3138" s="106" t="s">
        <v>6355</v>
      </c>
      <c r="F3138" s="62">
        <v>5489.5879255022319</v>
      </c>
      <c r="G3138" s="62">
        <v>64.67457217622642</v>
      </c>
      <c r="H3138" s="62">
        <v>355036.75050563517</v>
      </c>
      <c r="I3138" s="127">
        <v>6493.8333333333321</v>
      </c>
      <c r="J3138" s="16">
        <v>6949.3280487239435</v>
      </c>
      <c r="K3138" s="17">
        <f>gp_need_index[[#This Row],[Normalised weighted population (base year)]]/gp_need_index[[#This Row],[Registered population (base year)]]</f>
        <v>1.0701426556564861</v>
      </c>
      <c r="L3138" s="113">
        <v>6549.6750205895014</v>
      </c>
      <c r="M3138" s="16">
        <v>7012.3559074181931</v>
      </c>
      <c r="N3138" s="17">
        <f>gp_need_index[[#This Row],[Normalised weighted population 2025/26]]/gp_need_index[[#This Row],[Registered population 2025/26]]</f>
        <v>1.0706418082384563</v>
      </c>
    </row>
    <row r="3139" spans="1:14" ht="13" x14ac:dyDescent="0.3">
      <c r="A3139" s="6" t="s">
        <v>4004</v>
      </c>
      <c r="B3139" s="1" t="s">
        <v>9610</v>
      </c>
      <c r="C3139" s="106" t="s">
        <v>6345</v>
      </c>
      <c r="D3139" s="106" t="s">
        <v>6719</v>
      </c>
      <c r="E3139" s="106" t="s">
        <v>6344</v>
      </c>
      <c r="F3139" s="62">
        <v>5605.166206691576</v>
      </c>
      <c r="G3139" s="62">
        <v>63.571285476631076</v>
      </c>
      <c r="H3139" s="62">
        <v>356327.62106955546</v>
      </c>
      <c r="I3139" s="127">
        <v>5157</v>
      </c>
      <c r="J3139" s="16">
        <v>6974.5949626542551</v>
      </c>
      <c r="K3139" s="17">
        <f>gp_need_index[[#This Row],[Normalised weighted population (base year)]]/gp_need_index[[#This Row],[Registered population (base year)]]</f>
        <v>1.352451999739045</v>
      </c>
      <c r="L3139" s="113">
        <v>5198.9281335446449</v>
      </c>
      <c r="M3139" s="16">
        <v>7037.8519829983325</v>
      </c>
      <c r="N3139" s="17">
        <f>gp_need_index[[#This Row],[Normalised weighted population 2025/26]]/gp_need_index[[#This Row],[Registered population 2025/26]]</f>
        <v>1.3537121118463902</v>
      </c>
    </row>
    <row r="3140" spans="1:14" ht="13" x14ac:dyDescent="0.3">
      <c r="A3140" s="6" t="s">
        <v>3976</v>
      </c>
      <c r="B3140" s="1" t="s">
        <v>9611</v>
      </c>
      <c r="C3140" s="106" t="s">
        <v>6345</v>
      </c>
      <c r="D3140" s="106" t="s">
        <v>6719</v>
      </c>
      <c r="E3140" s="106" t="s">
        <v>6344</v>
      </c>
      <c r="F3140" s="62">
        <v>5652.3563183593751</v>
      </c>
      <c r="G3140" s="62">
        <v>106.62348489331821</v>
      </c>
      <c r="H3140" s="62">
        <v>602673.92852224258</v>
      </c>
      <c r="I3140" s="127">
        <v>9131.4999999999982</v>
      </c>
      <c r="J3140" s="16">
        <v>11796.465660947948</v>
      </c>
      <c r="K3140" s="17">
        <f>gp_need_index[[#This Row],[Normalised weighted population (base year)]]/gp_need_index[[#This Row],[Registered population (base year)]]</f>
        <v>1.2918431430704649</v>
      </c>
      <c r="L3140" s="113">
        <v>9210.3374793076837</v>
      </c>
      <c r="M3140" s="16">
        <v>11903.455281463319</v>
      </c>
      <c r="N3140" s="17">
        <f>gp_need_index[[#This Row],[Normalised weighted population 2025/26]]/gp_need_index[[#This Row],[Registered population 2025/26]]</f>
        <v>1.2924016419817517</v>
      </c>
    </row>
    <row r="3141" spans="1:14" ht="13" x14ac:dyDescent="0.3">
      <c r="A3141" s="6" t="s">
        <v>3819</v>
      </c>
      <c r="B3141" s="1" t="s">
        <v>9612</v>
      </c>
      <c r="C3141" s="106" t="s">
        <v>6345</v>
      </c>
      <c r="D3141" s="106" t="s">
        <v>6719</v>
      </c>
      <c r="E3141" s="106" t="s">
        <v>6355</v>
      </c>
      <c r="F3141" s="62">
        <v>5730.1998542906749</v>
      </c>
      <c r="G3141" s="62">
        <v>68.152511291016623</v>
      </c>
      <c r="H3141" s="62">
        <v>390527.51026932703</v>
      </c>
      <c r="I3141" s="127">
        <v>7156.333333333333</v>
      </c>
      <c r="J3141" s="16">
        <v>7644.0080556389812</v>
      </c>
      <c r="K3141" s="17">
        <f>gp_need_index[[#This Row],[Normalised weighted population (base year)]]/gp_need_index[[#This Row],[Registered population (base year)]]</f>
        <v>1.0681458925388674</v>
      </c>
      <c r="L3141" s="113">
        <v>7214.9358851412999</v>
      </c>
      <c r="M3141" s="16">
        <v>7713.3364074178244</v>
      </c>
      <c r="N3141" s="17">
        <f>gp_need_index[[#This Row],[Normalised weighted population 2025/26]]/gp_need_index[[#This Row],[Registered population 2025/26]]</f>
        <v>1.069078995324539</v>
      </c>
    </row>
    <row r="3142" spans="1:14" ht="13" x14ac:dyDescent="0.3">
      <c r="A3142" s="6" t="s">
        <v>3831</v>
      </c>
      <c r="B3142" s="1" t="s">
        <v>9613</v>
      </c>
      <c r="C3142" s="106" t="s">
        <v>6345</v>
      </c>
      <c r="D3142" s="106" t="s">
        <v>6719</v>
      </c>
      <c r="E3142" s="106" t="s">
        <v>6355</v>
      </c>
      <c r="F3142" s="62">
        <v>5650.7467864280525</v>
      </c>
      <c r="G3142" s="62">
        <v>73.474185373480651</v>
      </c>
      <c r="H3142" s="62">
        <v>415184.01688461483</v>
      </c>
      <c r="I3142" s="127">
        <v>7165.0833333333339</v>
      </c>
      <c r="J3142" s="16">
        <v>8126.6233138091275</v>
      </c>
      <c r="K3142" s="17">
        <f>gp_need_index[[#This Row],[Normalised weighted population (base year)]]/gp_need_index[[#This Row],[Registered population (base year)]]</f>
        <v>1.1341980177679898</v>
      </c>
      <c r="L3142" s="113">
        <v>7226.2219360418294</v>
      </c>
      <c r="M3142" s="16">
        <v>8200.3288091164341</v>
      </c>
      <c r="N3142" s="17">
        <f>gp_need_index[[#This Row],[Normalised weighted population 2025/26]]/gp_need_index[[#This Row],[Registered population 2025/26]]</f>
        <v>1.1348016822201523</v>
      </c>
    </row>
    <row r="3143" spans="1:14" ht="13" x14ac:dyDescent="0.3">
      <c r="A3143" s="6" t="s">
        <v>3841</v>
      </c>
      <c r="B3143" s="1" t="s">
        <v>9614</v>
      </c>
      <c r="C3143" s="106" t="s">
        <v>6345</v>
      </c>
      <c r="D3143" s="106" t="s">
        <v>6719</v>
      </c>
      <c r="E3143" s="106" t="s">
        <v>6352</v>
      </c>
      <c r="F3143" s="62">
        <v>5440.3596689168689</v>
      </c>
      <c r="G3143" s="62">
        <v>242.84058435537719</v>
      </c>
      <c r="H3143" s="62">
        <v>1321140.1211031987</v>
      </c>
      <c r="I3143" s="127">
        <v>15792.666666666664</v>
      </c>
      <c r="J3143" s="16">
        <v>25859.396490086128</v>
      </c>
      <c r="K3143" s="17">
        <f>gp_need_index[[#This Row],[Normalised weighted population (base year)]]/gp_need_index[[#This Row],[Registered population (base year)]]</f>
        <v>1.637430652840103</v>
      </c>
      <c r="L3143" s="113">
        <v>15918.695878039593</v>
      </c>
      <c r="M3143" s="16">
        <v>26093.931739604966</v>
      </c>
      <c r="N3143" s="17">
        <f>gp_need_index[[#This Row],[Normalised weighted population 2025/26]]/gp_need_index[[#This Row],[Registered population 2025/26]]</f>
        <v>1.6392003427619013</v>
      </c>
    </row>
    <row r="3144" spans="1:14" ht="13" x14ac:dyDescent="0.3">
      <c r="A3144" s="6" t="s">
        <v>3849</v>
      </c>
      <c r="B3144" s="1" t="s">
        <v>9615</v>
      </c>
      <c r="C3144" s="106" t="s">
        <v>6345</v>
      </c>
      <c r="D3144" s="106" t="s">
        <v>6719</v>
      </c>
      <c r="E3144" s="106" t="s">
        <v>6352</v>
      </c>
      <c r="F3144" s="62">
        <v>5539.1835007440477</v>
      </c>
      <c r="G3144" s="62">
        <v>190.41651113354945</v>
      </c>
      <c r="H3144" s="62">
        <v>1054751.9967402024</v>
      </c>
      <c r="I3144" s="127">
        <v>15767.91666666667</v>
      </c>
      <c r="J3144" s="16">
        <v>20645.236373291827</v>
      </c>
      <c r="K3144" s="17">
        <f>gp_need_index[[#This Row],[Normalised weighted population (base year)]]/gp_need_index[[#This Row],[Registered population (base year)]]</f>
        <v>1.3093192214121601</v>
      </c>
      <c r="L3144" s="113">
        <v>15911.44000654871</v>
      </c>
      <c r="M3144" s="16">
        <v>20832.481101375164</v>
      </c>
      <c r="N3144" s="17">
        <f>gp_need_index[[#This Row],[Normalised weighted population 2025/26]]/gp_need_index[[#This Row],[Registered population 2025/26]]</f>
        <v>1.3092769160302957</v>
      </c>
    </row>
    <row r="3145" spans="1:14" ht="13" x14ac:dyDescent="0.3">
      <c r="A3145" s="6" t="s">
        <v>3981</v>
      </c>
      <c r="B3145" s="1" t="s">
        <v>9616</v>
      </c>
      <c r="C3145" s="106" t="s">
        <v>6345</v>
      </c>
      <c r="D3145" s="106" t="s">
        <v>6719</v>
      </c>
      <c r="E3145" s="106" t="s">
        <v>6344</v>
      </c>
      <c r="F3145" s="62">
        <v>5450.5085492050439</v>
      </c>
      <c r="G3145" s="62">
        <v>65.333583108858051</v>
      </c>
      <c r="H3145" s="62">
        <v>356101.25328502903</v>
      </c>
      <c r="I3145" s="127">
        <v>6888</v>
      </c>
      <c r="J3145" s="16">
        <v>6970.1641424867748</v>
      </c>
      <c r="K3145" s="17">
        <f>gp_need_index[[#This Row],[Normalised weighted population (base year)]]/gp_need_index[[#This Row],[Registered population (base year)]]</f>
        <v>1.0119285921148047</v>
      </c>
      <c r="L3145" s="113">
        <v>6948.4886250858035</v>
      </c>
      <c r="M3145" s="16">
        <v>7033.3809769156878</v>
      </c>
      <c r="N3145" s="17">
        <f>gp_need_index[[#This Row],[Normalised weighted population 2025/26]]/gp_need_index[[#This Row],[Registered population 2025/26]]</f>
        <v>1.0122173837233326</v>
      </c>
    </row>
    <row r="3146" spans="1:14" ht="13" x14ac:dyDescent="0.3">
      <c r="A3146" s="6" t="s">
        <v>3807</v>
      </c>
      <c r="B3146" s="1" t="s">
        <v>9617</v>
      </c>
      <c r="C3146" s="106" t="s">
        <v>6345</v>
      </c>
      <c r="D3146" s="106" t="s">
        <v>6719</v>
      </c>
      <c r="E3146" s="106" t="s">
        <v>6355</v>
      </c>
      <c r="F3146" s="62">
        <v>5377.671764026989</v>
      </c>
      <c r="G3146" s="62">
        <v>50.130050534307294</v>
      </c>
      <c r="H3146" s="62">
        <v>269582.95728759043</v>
      </c>
      <c r="I3146" s="127">
        <v>6009.5833333333339</v>
      </c>
      <c r="J3146" s="16">
        <v>5276.694324935429</v>
      </c>
      <c r="K3146" s="17">
        <f>gp_need_index[[#This Row],[Normalised weighted population (base year)]]/gp_need_index[[#This Row],[Registered population (base year)]]</f>
        <v>0.87804661858455446</v>
      </c>
      <c r="L3146" s="113">
        <v>6060.0694873438897</v>
      </c>
      <c r="M3146" s="16">
        <v>5324.5520087219711</v>
      </c>
      <c r="N3146" s="17">
        <f>gp_need_index[[#This Row],[Normalised weighted population 2025/26]]/gp_need_index[[#This Row],[Registered population 2025/26]]</f>
        <v>0.8786288704844053</v>
      </c>
    </row>
    <row r="3147" spans="1:14" ht="13" x14ac:dyDescent="0.3">
      <c r="A3147" s="6" t="s">
        <v>3810</v>
      </c>
      <c r="B3147" s="1" t="s">
        <v>9618</v>
      </c>
      <c r="C3147" s="106" t="s">
        <v>6345</v>
      </c>
      <c r="D3147" s="106" t="s">
        <v>6719</v>
      </c>
      <c r="E3147" s="106" t="s">
        <v>6355</v>
      </c>
      <c r="F3147" s="62">
        <v>5433.4213330614693</v>
      </c>
      <c r="G3147" s="62">
        <v>97.240146556772316</v>
      </c>
      <c r="H3147" s="62">
        <v>528346.68673159054</v>
      </c>
      <c r="I3147" s="127">
        <v>11102.25</v>
      </c>
      <c r="J3147" s="16">
        <v>10341.617999615868</v>
      </c>
      <c r="K3147" s="17">
        <f>gp_need_index[[#This Row],[Normalised weighted population (base year)]]/gp_need_index[[#This Row],[Registered population (base year)]]</f>
        <v>0.93148848202984691</v>
      </c>
      <c r="L3147" s="113">
        <v>11193.886135669341</v>
      </c>
      <c r="M3147" s="16">
        <v>10435.412684998346</v>
      </c>
      <c r="N3147" s="17">
        <f>gp_need_index[[#This Row],[Normalised weighted population 2025/26]]/gp_need_index[[#This Row],[Registered population 2025/26]]</f>
        <v>0.93224216849462871</v>
      </c>
    </row>
    <row r="3148" spans="1:14" ht="13" x14ac:dyDescent="0.3">
      <c r="A3148" s="6" t="s">
        <v>3843</v>
      </c>
      <c r="B3148" s="1" t="s">
        <v>9619</v>
      </c>
      <c r="C3148" s="106" t="s">
        <v>6345</v>
      </c>
      <c r="D3148" s="106" t="s">
        <v>6719</v>
      </c>
      <c r="E3148" s="106" t="s">
        <v>6352</v>
      </c>
      <c r="F3148" s="62">
        <v>5493.7381262400795</v>
      </c>
      <c r="G3148" s="62">
        <v>181.11500909114864</v>
      </c>
      <c r="H3148" s="62">
        <v>994998.43067836191</v>
      </c>
      <c r="I3148" s="127">
        <v>11809.5</v>
      </c>
      <c r="J3148" s="16">
        <v>19475.647219342434</v>
      </c>
      <c r="K3148" s="17">
        <f>gp_need_index[[#This Row],[Normalised weighted population (base year)]]/gp_need_index[[#This Row],[Registered population (base year)]]</f>
        <v>1.6491508717001087</v>
      </c>
      <c r="L3148" s="113">
        <v>11911.712781648112</v>
      </c>
      <c r="M3148" s="16">
        <v>19652.284202416671</v>
      </c>
      <c r="N3148" s="17">
        <f>gp_need_index[[#This Row],[Normalised weighted population 2025/26]]/gp_need_index[[#This Row],[Registered population 2025/26]]</f>
        <v>1.6498285815532878</v>
      </c>
    </row>
    <row r="3149" spans="1:14" ht="13" x14ac:dyDescent="0.3">
      <c r="A3149" s="6" t="s">
        <v>3978</v>
      </c>
      <c r="B3149" s="1" t="s">
        <v>9620</v>
      </c>
      <c r="C3149" s="106" t="s">
        <v>6345</v>
      </c>
      <c r="D3149" s="106" t="s">
        <v>6719</v>
      </c>
      <c r="E3149" s="106" t="s">
        <v>6344</v>
      </c>
      <c r="F3149" s="62">
        <v>5750.2440637303152</v>
      </c>
      <c r="G3149" s="62">
        <v>121.14679667305541</v>
      </c>
      <c r="H3149" s="62">
        <v>696623.64840918034</v>
      </c>
      <c r="I3149" s="127">
        <v>12244.416666666666</v>
      </c>
      <c r="J3149" s="16">
        <v>13635.394793355305</v>
      </c>
      <c r="K3149" s="17">
        <f>gp_need_index[[#This Row],[Normalised weighted population (base year)]]/gp_need_index[[#This Row],[Registered population (base year)]]</f>
        <v>1.1136010121638003</v>
      </c>
      <c r="L3149" s="113">
        <v>12345.588551616866</v>
      </c>
      <c r="M3149" s="16">
        <v>13759.062827192576</v>
      </c>
      <c r="N3149" s="17">
        <f>gp_need_index[[#This Row],[Normalised weighted population 2025/26]]/gp_need_index[[#This Row],[Registered population 2025/26]]</f>
        <v>1.1144922552429137</v>
      </c>
    </row>
    <row r="3150" spans="1:14" ht="13" x14ac:dyDescent="0.3">
      <c r="A3150" s="6" t="s">
        <v>3861</v>
      </c>
      <c r="B3150" s="1" t="s">
        <v>9621</v>
      </c>
      <c r="C3150" s="106" t="s">
        <v>6345</v>
      </c>
      <c r="D3150" s="106" t="s">
        <v>6719</v>
      </c>
      <c r="E3150" s="106" t="s">
        <v>6352</v>
      </c>
      <c r="F3150" s="62">
        <v>5487.1083258551516</v>
      </c>
      <c r="G3150" s="62">
        <v>78.42578642681859</v>
      </c>
      <c r="H3150" s="62">
        <v>430330.78566433425</v>
      </c>
      <c r="I3150" s="127">
        <v>6247.5</v>
      </c>
      <c r="J3150" s="16">
        <v>8423.0992841939733</v>
      </c>
      <c r="K3150" s="17">
        <f>gp_need_index[[#This Row],[Normalised weighted population (base year)]]/gp_need_index[[#This Row],[Registered population (base year)]]</f>
        <v>1.3482351795428529</v>
      </c>
      <c r="L3150" s="113">
        <v>6299.2671886816388</v>
      </c>
      <c r="M3150" s="16">
        <v>8499.4937079036572</v>
      </c>
      <c r="N3150" s="17">
        <f>gp_need_index[[#This Row],[Normalised weighted population 2025/26]]/gp_need_index[[#This Row],[Registered population 2025/26]]</f>
        <v>1.3492829329696205</v>
      </c>
    </row>
    <row r="3151" spans="1:14" ht="13" x14ac:dyDescent="0.3">
      <c r="A3151" s="6" t="s">
        <v>4002</v>
      </c>
      <c r="B3151" s="1" t="s">
        <v>12569</v>
      </c>
      <c r="C3151" s="106" t="s">
        <v>6345</v>
      </c>
      <c r="D3151" s="106" t="s">
        <v>6719</v>
      </c>
      <c r="E3151" s="106" t="s">
        <v>6344</v>
      </c>
      <c r="F3151" s="62">
        <v>5622.6938177614793</v>
      </c>
      <c r="G3151" s="62">
        <v>43.664941917988919</v>
      </c>
      <c r="H3151" s="62">
        <v>245514.59897519037</v>
      </c>
      <c r="I3151" s="127">
        <v>6993.7500000000009</v>
      </c>
      <c r="J3151" s="16">
        <v>4805.5912144295635</v>
      </c>
      <c r="K3151" s="17">
        <f>gp_need_index[[#This Row],[Normalised weighted population (base year)]]/gp_need_index[[#This Row],[Registered population (base year)]]</f>
        <v>0.68712653646892763</v>
      </c>
      <c r="L3151" s="113">
        <v>7050.6201824091804</v>
      </c>
      <c r="M3151" s="16">
        <v>4849.1761656481222</v>
      </c>
      <c r="N3151" s="17">
        <f>gp_need_index[[#This Row],[Normalised weighted population 2025/26]]/gp_need_index[[#This Row],[Registered population 2025/26]]</f>
        <v>0.68776590430250206</v>
      </c>
    </row>
    <row r="3152" spans="1:14" ht="13" x14ac:dyDescent="0.3">
      <c r="A3152" s="6" t="s">
        <v>3845</v>
      </c>
      <c r="B3152" s="1" t="s">
        <v>9371</v>
      </c>
      <c r="C3152" s="106" t="s">
        <v>6345</v>
      </c>
      <c r="D3152" s="106" t="s">
        <v>6719</v>
      </c>
      <c r="E3152" s="106" t="s">
        <v>6352</v>
      </c>
      <c r="F3152" s="62">
        <v>5508.1480618990381</v>
      </c>
      <c r="G3152" s="62">
        <v>161.42668442592131</v>
      </c>
      <c r="H3152" s="62">
        <v>889162.07895942614</v>
      </c>
      <c r="I3152" s="127">
        <v>10037.583333333332</v>
      </c>
      <c r="J3152" s="16">
        <v>17404.054555970142</v>
      </c>
      <c r="K3152" s="17">
        <f>gp_need_index[[#This Row],[Normalised weighted population (base year)]]/gp_need_index[[#This Row],[Registered population (base year)]]</f>
        <v>1.7338889230611763</v>
      </c>
      <c r="L3152" s="113">
        <v>10121.184376856161</v>
      </c>
      <c r="M3152" s="16">
        <v>17561.902952760407</v>
      </c>
      <c r="N3152" s="17">
        <f>gp_need_index[[#This Row],[Normalised weighted population 2025/26]]/gp_need_index[[#This Row],[Registered population 2025/26]]</f>
        <v>1.7351628326146036</v>
      </c>
    </row>
    <row r="3153" spans="1:14" ht="13" x14ac:dyDescent="0.3">
      <c r="A3153" s="6" t="s">
        <v>3828</v>
      </c>
      <c r="B3153" s="1" t="s">
        <v>9622</v>
      </c>
      <c r="C3153" s="106" t="s">
        <v>6345</v>
      </c>
      <c r="D3153" s="106" t="s">
        <v>6719</v>
      </c>
      <c r="E3153" s="106" t="s">
        <v>6355</v>
      </c>
      <c r="F3153" s="62">
        <v>5514.8423402255639</v>
      </c>
      <c r="G3153" s="62">
        <v>244.41257716808414</v>
      </c>
      <c r="H3153" s="62">
        <v>1347896.8290501984</v>
      </c>
      <c r="I3153" s="127">
        <v>21394.833333333328</v>
      </c>
      <c r="J3153" s="16">
        <v>26383.120134927929</v>
      </c>
      <c r="K3153" s="17">
        <f>gp_need_index[[#This Row],[Normalised weighted population (base year)]]/gp_need_index[[#This Row],[Registered population (base year)]]</f>
        <v>1.2331538051209219</v>
      </c>
      <c r="L3153" s="113">
        <v>21575.077015321658</v>
      </c>
      <c r="M3153" s="16">
        <v>26622.405365977422</v>
      </c>
      <c r="N3153" s="17">
        <f>gp_need_index[[#This Row],[Normalised weighted population 2025/26]]/gp_need_index[[#This Row],[Registered population 2025/26]]</f>
        <v>1.2339425415293477</v>
      </c>
    </row>
    <row r="3154" spans="1:14" ht="13" x14ac:dyDescent="0.3">
      <c r="A3154" s="6" t="s">
        <v>3992</v>
      </c>
      <c r="B3154" s="1" t="s">
        <v>12570</v>
      </c>
      <c r="C3154" s="106" t="s">
        <v>6345</v>
      </c>
      <c r="D3154" s="106" t="s">
        <v>6719</v>
      </c>
      <c r="E3154" s="106" t="s">
        <v>6344</v>
      </c>
      <c r="F3154" s="62">
        <v>5864.1240776909726</v>
      </c>
      <c r="G3154" s="62">
        <v>73.926121873491269</v>
      </c>
      <c r="H3154" s="62">
        <v>433511.95124865742</v>
      </c>
      <c r="I3154" s="127">
        <v>7456.7499999999991</v>
      </c>
      <c r="J3154" s="16">
        <v>8485.3659740261883</v>
      </c>
      <c r="K3154" s="17">
        <f>gp_need_index[[#This Row],[Normalised weighted population (base year)]]/gp_need_index[[#This Row],[Registered population (base year)]]</f>
        <v>1.1379442751904234</v>
      </c>
      <c r="L3154" s="113">
        <v>7522.5013499644483</v>
      </c>
      <c r="M3154" s="16">
        <v>8562.3251337938909</v>
      </c>
      <c r="N3154" s="17">
        <f>gp_need_index[[#This Row],[Normalised weighted population 2025/26]]/gp_need_index[[#This Row],[Registered population 2025/26]]</f>
        <v>1.1382284609140492</v>
      </c>
    </row>
    <row r="3155" spans="1:14" ht="13" x14ac:dyDescent="0.3">
      <c r="A3155" s="6" t="s">
        <v>3859</v>
      </c>
      <c r="B3155" s="1" t="s">
        <v>9623</v>
      </c>
      <c r="C3155" s="106" t="s">
        <v>6345</v>
      </c>
      <c r="D3155" s="106" t="s">
        <v>6719</v>
      </c>
      <c r="E3155" s="106" t="s">
        <v>6352</v>
      </c>
      <c r="F3155" s="62">
        <v>5528.125842108243</v>
      </c>
      <c r="G3155" s="62">
        <v>78.40881848321186</v>
      </c>
      <c r="H3155" s="62">
        <v>433453.81570621795</v>
      </c>
      <c r="I3155" s="127">
        <v>6529.4166666666661</v>
      </c>
      <c r="J3155" s="16">
        <v>8484.2280553314977</v>
      </c>
      <c r="K3155" s="17">
        <f>gp_need_index[[#This Row],[Normalised weighted population (base year)]]/gp_need_index[[#This Row],[Registered population (base year)]]</f>
        <v>1.2993853032299718</v>
      </c>
      <c r="L3155" s="113">
        <v>6582.7921319738443</v>
      </c>
      <c r="M3155" s="16">
        <v>8561.176894593651</v>
      </c>
      <c r="N3155" s="17">
        <f>gp_need_index[[#This Row],[Normalised weighted population 2025/26]]/gp_need_index[[#This Row],[Registered population 2025/26]]</f>
        <v>1.3005388477953639</v>
      </c>
    </row>
    <row r="3156" spans="1:14" ht="13" x14ac:dyDescent="0.3">
      <c r="A3156" s="6" t="s">
        <v>3862</v>
      </c>
      <c r="B3156" s="1" t="s">
        <v>9624</v>
      </c>
      <c r="C3156" s="106" t="s">
        <v>6345</v>
      </c>
      <c r="D3156" s="106" t="s">
        <v>6719</v>
      </c>
      <c r="E3156" s="106" t="s">
        <v>6352</v>
      </c>
      <c r="F3156" s="62">
        <v>5595.6399213005516</v>
      </c>
      <c r="G3156" s="62">
        <v>37.595556896654216</v>
      </c>
      <c r="H3156" s="62">
        <v>210371.19903444461</v>
      </c>
      <c r="I3156" s="127">
        <v>4127.916666666667</v>
      </c>
      <c r="J3156" s="16">
        <v>4117.7102708710981</v>
      </c>
      <c r="K3156" s="17">
        <f>gp_need_index[[#This Row],[Normalised weighted population (base year)]]/gp_need_index[[#This Row],[Registered population (base year)]]</f>
        <v>0.99752747048457002</v>
      </c>
      <c r="L3156" s="113">
        <v>4162.7184266247004</v>
      </c>
      <c r="M3156" s="16">
        <v>4155.0563940180655</v>
      </c>
      <c r="N3156" s="17">
        <f>gp_need_index[[#This Row],[Normalised weighted population 2025/26]]/gp_need_index[[#This Row],[Registered population 2025/26]]</f>
        <v>0.99815936803276706</v>
      </c>
    </row>
    <row r="3157" spans="1:14" ht="13" x14ac:dyDescent="0.3">
      <c r="A3157" s="6" t="s">
        <v>4493</v>
      </c>
      <c r="B3157" s="1" t="s">
        <v>9625</v>
      </c>
      <c r="C3157" s="106" t="s">
        <v>6457</v>
      </c>
      <c r="D3157" s="106" t="s">
        <v>6714</v>
      </c>
      <c r="E3157" s="106" t="s">
        <v>6462</v>
      </c>
      <c r="F3157" s="62">
        <v>5424.0591817876348</v>
      </c>
      <c r="G3157" s="62">
        <v>87.29745475477344</v>
      </c>
      <c r="H3157" s="62">
        <v>473506.5610093195</v>
      </c>
      <c r="I3157" s="127">
        <v>8813.75</v>
      </c>
      <c r="J3157" s="16">
        <v>9268.2022945245808</v>
      </c>
      <c r="K3157" s="17">
        <f>gp_need_index[[#This Row],[Normalised weighted population (base year)]]/gp_need_index[[#This Row],[Registered population (base year)]]</f>
        <v>1.0515617409757005</v>
      </c>
      <c r="L3157" s="113">
        <v>8891.7429467048023</v>
      </c>
      <c r="M3157" s="16">
        <v>9352.2614928345938</v>
      </c>
      <c r="N3157" s="17">
        <f>gp_need_index[[#This Row],[Normalised weighted population 2025/26]]/gp_need_index[[#This Row],[Registered population 2025/26]]</f>
        <v>1.0517917070803824</v>
      </c>
    </row>
    <row r="3158" spans="1:14" ht="13" x14ac:dyDescent="0.3">
      <c r="A3158" s="6" t="s">
        <v>4524</v>
      </c>
      <c r="B3158" s="1" t="s">
        <v>9626</v>
      </c>
      <c r="C3158" s="106" t="s">
        <v>6457</v>
      </c>
      <c r="D3158" s="106" t="s">
        <v>6714</v>
      </c>
      <c r="E3158" s="106" t="s">
        <v>6462</v>
      </c>
      <c r="F3158" s="62">
        <v>5299.2107221948818</v>
      </c>
      <c r="G3158" s="62">
        <v>196.58724563180255</v>
      </c>
      <c r="H3158" s="62">
        <v>1041757.239898807</v>
      </c>
      <c r="I3158" s="127">
        <v>19074.166666666664</v>
      </c>
      <c r="J3158" s="16">
        <v>20390.882906853079</v>
      </c>
      <c r="K3158" s="17">
        <f>gp_need_index[[#This Row],[Normalised weighted population (base year)]]/gp_need_index[[#This Row],[Registered population (base year)]]</f>
        <v>1.0690313901098212</v>
      </c>
      <c r="L3158" s="113">
        <v>19248.868704654364</v>
      </c>
      <c r="M3158" s="16">
        <v>20575.820742208271</v>
      </c>
      <c r="N3158" s="17">
        <f>gp_need_index[[#This Row],[Normalised weighted population 2025/26]]/gp_need_index[[#This Row],[Registered population 2025/26]]</f>
        <v>1.0689366246876135</v>
      </c>
    </row>
    <row r="3159" spans="1:14" ht="13" x14ac:dyDescent="0.3">
      <c r="A3159" s="6" t="s">
        <v>4501</v>
      </c>
      <c r="B3159" s="1" t="s">
        <v>9627</v>
      </c>
      <c r="C3159" s="106" t="s">
        <v>6457</v>
      </c>
      <c r="D3159" s="106" t="s">
        <v>6714</v>
      </c>
      <c r="E3159" s="106" t="s">
        <v>6462</v>
      </c>
      <c r="F3159" s="62">
        <v>5231.4139520554318</v>
      </c>
      <c r="G3159" s="62">
        <v>99.101260464625867</v>
      </c>
      <c r="H3159" s="62">
        <v>518439.71666092309</v>
      </c>
      <c r="I3159" s="127">
        <v>12618</v>
      </c>
      <c r="J3159" s="16">
        <v>10147.703468537302</v>
      </c>
      <c r="K3159" s="17">
        <f>gp_need_index[[#This Row],[Normalised weighted population (base year)]]/gp_need_index[[#This Row],[Registered population (base year)]]</f>
        <v>0.80422439915496136</v>
      </c>
      <c r="L3159" s="113">
        <v>12745.391247258864</v>
      </c>
      <c r="M3159" s="16">
        <v>10239.739420186406</v>
      </c>
      <c r="N3159" s="17">
        <f>gp_need_index[[#This Row],[Normalised weighted population 2025/26]]/gp_need_index[[#This Row],[Registered population 2025/26]]</f>
        <v>0.80340722552465038</v>
      </c>
    </row>
    <row r="3160" spans="1:14" ht="13" x14ac:dyDescent="0.3">
      <c r="A3160" s="6" t="s">
        <v>4382</v>
      </c>
      <c r="B3160" s="1" t="s">
        <v>9628</v>
      </c>
      <c r="C3160" s="106" t="s">
        <v>6457</v>
      </c>
      <c r="D3160" s="106" t="s">
        <v>6714</v>
      </c>
      <c r="E3160" s="106" t="s">
        <v>6460</v>
      </c>
      <c r="F3160" s="62">
        <v>5376.6724934895838</v>
      </c>
      <c r="G3160" s="62">
        <v>67.214627087299277</v>
      </c>
      <c r="H3160" s="62">
        <v>361391.03662044194</v>
      </c>
      <c r="I3160" s="127">
        <v>6661.666666666667</v>
      </c>
      <c r="J3160" s="16">
        <v>7073.7039581596709</v>
      </c>
      <c r="K3160" s="17">
        <f>gp_need_index[[#This Row],[Normalised weighted population (base year)]]/gp_need_index[[#This Row],[Registered population (base year)]]</f>
        <v>1.0618519827109838</v>
      </c>
      <c r="L3160" s="113">
        <v>6722.0581099036735</v>
      </c>
      <c r="M3160" s="16">
        <v>7137.8598607726881</v>
      </c>
      <c r="N3160" s="17">
        <f>gp_need_index[[#This Row],[Normalised weighted population 2025/26]]/gp_need_index[[#This Row],[Registered population 2025/26]]</f>
        <v>1.0618563160375556</v>
      </c>
    </row>
    <row r="3161" spans="1:14" ht="13" x14ac:dyDescent="0.3">
      <c r="A3161" s="6" t="s">
        <v>4412</v>
      </c>
      <c r="B3161" s="1" t="s">
        <v>9629</v>
      </c>
      <c r="C3161" s="106" t="s">
        <v>6457</v>
      </c>
      <c r="D3161" s="106" t="s">
        <v>6714</v>
      </c>
      <c r="E3161" s="106" t="s">
        <v>6466</v>
      </c>
      <c r="F3161" s="62">
        <v>5437.3069926417147</v>
      </c>
      <c r="G3161" s="62">
        <v>64.90977025414449</v>
      </c>
      <c r="H3161" s="62">
        <v>352934.347693627</v>
      </c>
      <c r="I3161" s="127">
        <v>8437.5833333333339</v>
      </c>
      <c r="J3161" s="16">
        <v>6908.1765712771812</v>
      </c>
      <c r="K3161" s="17">
        <f>gp_need_index[[#This Row],[Normalised weighted population (base year)]]/gp_need_index[[#This Row],[Registered population (base year)]]</f>
        <v>0.81873876658330458</v>
      </c>
      <c r="L3161" s="113">
        <v>8510.1072600316329</v>
      </c>
      <c r="M3161" s="16">
        <v>6970.8312011516964</v>
      </c>
      <c r="N3161" s="17">
        <f>gp_need_index[[#This Row],[Normalised weighted population 2025/26]]/gp_need_index[[#This Row],[Registered population 2025/26]]</f>
        <v>0.81912377695763439</v>
      </c>
    </row>
    <row r="3162" spans="1:14" ht="13" x14ac:dyDescent="0.3">
      <c r="A3162" s="6" t="s">
        <v>4491</v>
      </c>
      <c r="B3162" s="1" t="s">
        <v>9630</v>
      </c>
      <c r="C3162" s="106" t="s">
        <v>6457</v>
      </c>
      <c r="D3162" s="106" t="s">
        <v>6714</v>
      </c>
      <c r="E3162" s="106" t="s">
        <v>6468</v>
      </c>
      <c r="F3162" s="62">
        <v>5240.8323933462079</v>
      </c>
      <c r="G3162" s="62"/>
      <c r="H3162" s="62"/>
      <c r="I3162" s="127">
        <v>6399.75</v>
      </c>
      <c r="J3162" s="16"/>
      <c r="K3162" s="17">
        <f>gp_need_index[[#This Row],[Normalised weighted population (base year)]]/gp_need_index[[#This Row],[Registered population (base year)]]</f>
        <v>0</v>
      </c>
      <c r="L3162" s="113">
        <v>6455.9589719314281</v>
      </c>
      <c r="M3162" s="16"/>
      <c r="N3162" s="17">
        <f>gp_need_index[[#This Row],[Normalised weighted population 2025/26]]/gp_need_index[[#This Row],[Registered population 2025/26]]</f>
        <v>0</v>
      </c>
    </row>
    <row r="3163" spans="1:14" ht="13" x14ac:dyDescent="0.3">
      <c r="A3163" s="6" t="s">
        <v>4494</v>
      </c>
      <c r="B3163" s="1" t="s">
        <v>9631</v>
      </c>
      <c r="C3163" s="106" t="s">
        <v>6457</v>
      </c>
      <c r="D3163" s="106" t="s">
        <v>6714</v>
      </c>
      <c r="E3163" s="106" t="s">
        <v>6462</v>
      </c>
      <c r="F3163" s="62">
        <v>5342.1481025632747</v>
      </c>
      <c r="G3163" s="62">
        <v>138.89437393776188</v>
      </c>
      <c r="H3163" s="62">
        <v>741994.31618832855</v>
      </c>
      <c r="I3163" s="127">
        <v>15886.5</v>
      </c>
      <c r="J3163" s="16">
        <v>14523.459630975447</v>
      </c>
      <c r="K3163" s="17">
        <f>gp_need_index[[#This Row],[Normalised weighted population (base year)]]/gp_need_index[[#This Row],[Registered population (base year)]]</f>
        <v>0.91420134271082032</v>
      </c>
      <c r="L3163" s="113">
        <v>16035.40788727415</v>
      </c>
      <c r="M3163" s="16">
        <v>14655.182087442421</v>
      </c>
      <c r="N3163" s="17">
        <f>gp_need_index[[#This Row],[Normalised weighted population 2025/26]]/gp_need_index[[#This Row],[Registered population 2025/26]]</f>
        <v>0.91392636785204018</v>
      </c>
    </row>
    <row r="3164" spans="1:14" ht="13" x14ac:dyDescent="0.3">
      <c r="A3164" s="6" t="s">
        <v>4407</v>
      </c>
      <c r="B3164" s="1" t="s">
        <v>9632</v>
      </c>
      <c r="C3164" s="106" t="s">
        <v>6457</v>
      </c>
      <c r="D3164" s="106" t="s">
        <v>6714</v>
      </c>
      <c r="E3164" s="106" t="s">
        <v>6466</v>
      </c>
      <c r="F3164" s="62">
        <v>5596.5591693398183</v>
      </c>
      <c r="G3164" s="62">
        <v>203.68548026325328</v>
      </c>
      <c r="H3164" s="62">
        <v>1139937.8422286948</v>
      </c>
      <c r="I3164" s="127">
        <v>24730.166666666672</v>
      </c>
      <c r="J3164" s="16">
        <v>22312.625409960154</v>
      </c>
      <c r="K3164" s="17">
        <f>gp_need_index[[#This Row],[Normalised weighted population (base year)]]/gp_need_index[[#This Row],[Registered population (base year)]]</f>
        <v>0.90224322830929093</v>
      </c>
      <c r="L3164" s="113">
        <v>24975.904804064805</v>
      </c>
      <c r="M3164" s="16">
        <v>22514.992745561027</v>
      </c>
      <c r="N3164" s="17">
        <f>gp_need_index[[#This Row],[Normalised weighted population 2025/26]]/gp_need_index[[#This Row],[Registered population 2025/26]]</f>
        <v>0.90146855227830358</v>
      </c>
    </row>
    <row r="3165" spans="1:14" ht="13" x14ac:dyDescent="0.3">
      <c r="A3165" s="6" t="s">
        <v>6032</v>
      </c>
      <c r="B3165" s="1" t="s">
        <v>9633</v>
      </c>
      <c r="C3165" s="106" t="s">
        <v>6457</v>
      </c>
      <c r="D3165" s="106" t="s">
        <v>6714</v>
      </c>
      <c r="E3165" s="106" t="s">
        <v>6464</v>
      </c>
      <c r="F3165" s="62">
        <v>5250.6544546274035</v>
      </c>
      <c r="G3165" s="62">
        <v>73.87433475514635</v>
      </c>
      <c r="H3165" s="62">
        <v>387888.60486474523</v>
      </c>
      <c r="I3165" s="127">
        <v>8544.25</v>
      </c>
      <c r="J3165" s="16">
        <v>7592.3553201971654</v>
      </c>
      <c r="K3165" s="17">
        <f>gp_need_index[[#This Row],[Normalised weighted population (base year)]]/gp_need_index[[#This Row],[Registered population (base year)]]</f>
        <v>0.88859236564908162</v>
      </c>
      <c r="L3165" s="113">
        <v>8619.7684199273572</v>
      </c>
      <c r="M3165" s="16">
        <v>7661.2152005946364</v>
      </c>
      <c r="N3165" s="17">
        <f>gp_need_index[[#This Row],[Normalised weighted population 2025/26]]/gp_need_index[[#This Row],[Registered population 2025/26]]</f>
        <v>0.88879594292617914</v>
      </c>
    </row>
    <row r="3166" spans="1:14" ht="13" x14ac:dyDescent="0.3">
      <c r="A3166" s="6" t="s">
        <v>4553</v>
      </c>
      <c r="B3166" s="1" t="s">
        <v>9634</v>
      </c>
      <c r="C3166" s="106" t="s">
        <v>6459</v>
      </c>
      <c r="D3166" s="106" t="s">
        <v>6714</v>
      </c>
      <c r="E3166" s="106" t="s">
        <v>6461</v>
      </c>
      <c r="F3166" s="62">
        <v>5473.1628185453865</v>
      </c>
      <c r="G3166" s="62">
        <v>272.1705381826776</v>
      </c>
      <c r="H3166" s="62">
        <v>1489633.6698849185</v>
      </c>
      <c r="I3166" s="127">
        <v>28342.583333333336</v>
      </c>
      <c r="J3166" s="16">
        <v>29157.41266139867</v>
      </c>
      <c r="K3166" s="17">
        <f>gp_need_index[[#This Row],[Normalised weighted population (base year)]]/gp_need_index[[#This Row],[Registered population (base year)]]</f>
        <v>1.0287492963673155</v>
      </c>
      <c r="L3166" s="113">
        <v>28595.18195808179</v>
      </c>
      <c r="M3166" s="16">
        <v>29421.859708973294</v>
      </c>
      <c r="N3166" s="17">
        <f>gp_need_index[[#This Row],[Normalised weighted population 2025/26]]/gp_need_index[[#This Row],[Registered population 2025/26]]</f>
        <v>1.0289096866774041</v>
      </c>
    </row>
    <row r="3167" spans="1:14" ht="13" x14ac:dyDescent="0.3">
      <c r="A3167" s="6" t="s">
        <v>4504</v>
      </c>
      <c r="B3167" s="1" t="s">
        <v>9635</v>
      </c>
      <c r="C3167" s="106" t="s">
        <v>6457</v>
      </c>
      <c r="D3167" s="106" t="s">
        <v>6714</v>
      </c>
      <c r="E3167" s="106" t="s">
        <v>6461</v>
      </c>
      <c r="F3167" s="62">
        <v>5337.1786035156247</v>
      </c>
      <c r="G3167" s="62">
        <v>88.759389143913936</v>
      </c>
      <c r="H3167" s="62">
        <v>473724.71260001446</v>
      </c>
      <c r="I3167" s="127">
        <v>10797.833333333336</v>
      </c>
      <c r="J3167" s="16">
        <v>9272.4722946469101</v>
      </c>
      <c r="K3167" s="17">
        <f>gp_need_index[[#This Row],[Normalised weighted population (base year)]]/gp_need_index[[#This Row],[Registered population (base year)]]</f>
        <v>0.85873452649268289</v>
      </c>
      <c r="L3167" s="113">
        <v>10893.125657195455</v>
      </c>
      <c r="M3167" s="16">
        <v>9356.5702202932134</v>
      </c>
      <c r="N3167" s="17">
        <f>gp_need_index[[#This Row],[Normalised weighted population 2025/26]]/gp_need_index[[#This Row],[Registered population 2025/26]]</f>
        <v>0.8589426501394235</v>
      </c>
    </row>
    <row r="3168" spans="1:14" ht="13" x14ac:dyDescent="0.3">
      <c r="A3168" s="6" t="s">
        <v>6049</v>
      </c>
      <c r="B3168" s="1" t="s">
        <v>9636</v>
      </c>
      <c r="C3168" s="106" t="s">
        <v>6457</v>
      </c>
      <c r="D3168" s="106" t="s">
        <v>6714</v>
      </c>
      <c r="E3168" s="106" t="s">
        <v>6465</v>
      </c>
      <c r="F3168" s="62">
        <v>5382.0699814618647</v>
      </c>
      <c r="G3168" s="62">
        <v>62.107185153141337</v>
      </c>
      <c r="H3168" s="62">
        <v>334265.216845816</v>
      </c>
      <c r="I3168" s="127">
        <v>10331.5</v>
      </c>
      <c r="J3168" s="16">
        <v>6542.7554861043909</v>
      </c>
      <c r="K3168" s="17">
        <f>gp_need_index[[#This Row],[Normalised weighted population (base year)]]/gp_need_index[[#This Row],[Registered population (base year)]]</f>
        <v>0.63328224227889374</v>
      </c>
      <c r="L3168" s="113">
        <v>10438.875874149582</v>
      </c>
      <c r="M3168" s="16">
        <v>6602.0958806515928</v>
      </c>
      <c r="N3168" s="17">
        <f>gp_need_index[[#This Row],[Normalised weighted population 2025/26]]/gp_need_index[[#This Row],[Registered population 2025/26]]</f>
        <v>0.63245276217918833</v>
      </c>
    </row>
    <row r="3169" spans="1:14" ht="13" x14ac:dyDescent="0.3">
      <c r="A3169" s="6" t="s">
        <v>6039</v>
      </c>
      <c r="B3169" s="1" t="s">
        <v>9637</v>
      </c>
      <c r="C3169" s="106" t="s">
        <v>6457</v>
      </c>
      <c r="D3169" s="106" t="s">
        <v>6714</v>
      </c>
      <c r="E3169" s="106" t="s">
        <v>6465</v>
      </c>
      <c r="F3169" s="62">
        <v>5358.0497630511145</v>
      </c>
      <c r="G3169" s="62">
        <v>172.63292812653654</v>
      </c>
      <c r="H3169" s="62">
        <v>924975.81964320922</v>
      </c>
      <c r="I3169" s="127">
        <v>20040.166666666672</v>
      </c>
      <c r="J3169" s="16">
        <v>18105.056444673461</v>
      </c>
      <c r="K3169" s="17">
        <f>gp_need_index[[#This Row],[Normalised weighted population (base year)]]/gp_need_index[[#This Row],[Registered population (base year)]]</f>
        <v>0.90343841674670655</v>
      </c>
      <c r="L3169" s="113">
        <v>20223.150961175306</v>
      </c>
      <c r="M3169" s="16">
        <v>18269.262671699373</v>
      </c>
      <c r="N3169" s="17">
        <f>gp_need_index[[#This Row],[Normalised weighted population 2025/26]]/gp_need_index[[#This Row],[Registered population 2025/26]]</f>
        <v>0.90338358778871619</v>
      </c>
    </row>
    <row r="3170" spans="1:14" ht="13" x14ac:dyDescent="0.3">
      <c r="A3170" s="6" t="s">
        <v>4500</v>
      </c>
      <c r="B3170" s="1" t="s">
        <v>9638</v>
      </c>
      <c r="C3170" s="106" t="s">
        <v>6457</v>
      </c>
      <c r="D3170" s="106" t="s">
        <v>6714</v>
      </c>
      <c r="E3170" s="106" t="s">
        <v>6456</v>
      </c>
      <c r="F3170" s="62">
        <v>5329.2360424285243</v>
      </c>
      <c r="G3170" s="62">
        <v>142.24974375177214</v>
      </c>
      <c r="H3170" s="62">
        <v>758082.4614281659</v>
      </c>
      <c r="I3170" s="127">
        <v>13174.166666666668</v>
      </c>
      <c r="J3170" s="16">
        <v>14838.361676490231</v>
      </c>
      <c r="K3170" s="17">
        <f>gp_need_index[[#This Row],[Normalised weighted population (base year)]]/gp_need_index[[#This Row],[Registered population (base year)]]</f>
        <v>1.1263226017957033</v>
      </c>
      <c r="L3170" s="113">
        <v>13287.90650980789</v>
      </c>
      <c r="M3170" s="16">
        <v>14972.94017910844</v>
      </c>
      <c r="N3170" s="17">
        <f>gp_need_index[[#This Row],[Normalised weighted population 2025/26]]/gp_need_index[[#This Row],[Registered population 2025/26]]</f>
        <v>1.1268095668837537</v>
      </c>
    </row>
    <row r="3171" spans="1:14" ht="13" x14ac:dyDescent="0.3">
      <c r="A3171" s="6" t="s">
        <v>4510</v>
      </c>
      <c r="B3171" s="1" t="s">
        <v>9639</v>
      </c>
      <c r="C3171" s="106" t="s">
        <v>6457</v>
      </c>
      <c r="D3171" s="106" t="s">
        <v>6714</v>
      </c>
      <c r="E3171" s="106" t="s">
        <v>6468</v>
      </c>
      <c r="F3171" s="62">
        <v>5401.6172642299107</v>
      </c>
      <c r="G3171" s="62">
        <v>129.77639758992837</v>
      </c>
      <c r="H3171" s="62">
        <v>701002.42971132207</v>
      </c>
      <c r="I3171" s="127">
        <v>13229.333333333334</v>
      </c>
      <c r="J3171" s="16">
        <v>13721.103069129191</v>
      </c>
      <c r="K3171" s="17">
        <f>gp_need_index[[#This Row],[Normalised weighted population (base year)]]/gp_need_index[[#This Row],[Registered population (base year)]]</f>
        <v>1.0371726770658025</v>
      </c>
      <c r="L3171" s="113">
        <v>13335.234580610982</v>
      </c>
      <c r="M3171" s="16">
        <v>13845.548445618375</v>
      </c>
      <c r="N3171" s="17">
        <f>gp_need_index[[#This Row],[Normalised weighted population 2025/26]]/gp_need_index[[#This Row],[Registered population 2025/26]]</f>
        <v>1.0382680830938942</v>
      </c>
    </row>
    <row r="3172" spans="1:14" ht="13" x14ac:dyDescent="0.3">
      <c r="A3172" s="6" t="s">
        <v>4405</v>
      </c>
      <c r="B3172" s="1" t="s">
        <v>9640</v>
      </c>
      <c r="C3172" s="106" t="s">
        <v>6457</v>
      </c>
      <c r="D3172" s="106" t="s">
        <v>6714</v>
      </c>
      <c r="E3172" s="106" t="s">
        <v>6458</v>
      </c>
      <c r="F3172" s="62">
        <v>5556.6929648437499</v>
      </c>
      <c r="G3172" s="62">
        <v>168.6450539132986</v>
      </c>
      <c r="H3172" s="62">
        <v>937108.78463572124</v>
      </c>
      <c r="I3172" s="127">
        <v>16638.833333333336</v>
      </c>
      <c r="J3172" s="16">
        <v>18342.541589004486</v>
      </c>
      <c r="K3172" s="17">
        <f>gp_need_index[[#This Row],[Normalised weighted population (base year)]]/gp_need_index[[#This Row],[Registered population (base year)]]</f>
        <v>1.1023934924726984</v>
      </c>
      <c r="L3172" s="113">
        <v>16787.709699226631</v>
      </c>
      <c r="M3172" s="16">
        <v>18508.901719258731</v>
      </c>
      <c r="N3172" s="17">
        <f>gp_need_index[[#This Row],[Normalised weighted population 2025/26]]/gp_need_index[[#This Row],[Registered population 2025/26]]</f>
        <v>1.1025269111075582</v>
      </c>
    </row>
    <row r="3173" spans="1:14" ht="13" x14ac:dyDescent="0.3">
      <c r="A3173" s="6" t="s">
        <v>4400</v>
      </c>
      <c r="B3173" s="1" t="s">
        <v>9641</v>
      </c>
      <c r="C3173" s="106" t="s">
        <v>6457</v>
      </c>
      <c r="D3173" s="106" t="s">
        <v>6714</v>
      </c>
      <c r="E3173" s="106" t="s">
        <v>6458</v>
      </c>
      <c r="F3173" s="62">
        <v>5522.377685546875</v>
      </c>
      <c r="G3173" s="62">
        <v>38.562356308414664</v>
      </c>
      <c r="H3173" s="62">
        <v>212955.89597969691</v>
      </c>
      <c r="I3173" s="127">
        <v>5138.833333333333</v>
      </c>
      <c r="J3173" s="16">
        <v>4168.3019545588058</v>
      </c>
      <c r="K3173" s="17">
        <f>gp_need_index[[#This Row],[Normalised weighted population (base year)]]/gp_need_index[[#This Row],[Registered population (base year)]]</f>
        <v>0.81113779805250341</v>
      </c>
      <c r="L3173" s="113">
        <v>5185.0768512084505</v>
      </c>
      <c r="M3173" s="16">
        <v>4206.1069257365789</v>
      </c>
      <c r="N3173" s="17">
        <f>gp_need_index[[#This Row],[Normalised weighted population 2025/26]]/gp_need_index[[#This Row],[Registered population 2025/26]]</f>
        <v>0.81119471252509789</v>
      </c>
    </row>
    <row r="3174" spans="1:14" ht="13" x14ac:dyDescent="0.3">
      <c r="A3174" s="6" t="s">
        <v>4389</v>
      </c>
      <c r="B3174" s="1" t="s">
        <v>9642</v>
      </c>
      <c r="C3174" s="106" t="s">
        <v>6457</v>
      </c>
      <c r="D3174" s="106" t="s">
        <v>6714</v>
      </c>
      <c r="E3174" s="106" t="s">
        <v>6460</v>
      </c>
      <c r="F3174" s="62">
        <v>5293.3302099609373</v>
      </c>
      <c r="G3174" s="62">
        <v>100.78183731075232</v>
      </c>
      <c r="H3174" s="62">
        <v>533471.54405237362</v>
      </c>
      <c r="I3174" s="127">
        <v>11193.083333333334</v>
      </c>
      <c r="J3174" s="16">
        <v>10441.929628410084</v>
      </c>
      <c r="K3174" s="17">
        <f>gp_need_index[[#This Row],[Normalised weighted population (base year)]]/gp_need_index[[#This Row],[Registered population (base year)]]</f>
        <v>0.93289126127683764</v>
      </c>
      <c r="L3174" s="113">
        <v>11296.006182149376</v>
      </c>
      <c r="M3174" s="16">
        <v>10536.634103504706</v>
      </c>
      <c r="N3174" s="17">
        <f>gp_need_index[[#This Row],[Normalised weighted population 2025/26]]/gp_need_index[[#This Row],[Registered population 2025/26]]</f>
        <v>0.93277517147213718</v>
      </c>
    </row>
    <row r="3175" spans="1:14" ht="13" x14ac:dyDescent="0.3">
      <c r="A3175" s="6" t="s">
        <v>4498</v>
      </c>
      <c r="B3175" s="1" t="s">
        <v>9643</v>
      </c>
      <c r="C3175" s="106" t="s">
        <v>6457</v>
      </c>
      <c r="D3175" s="106" t="s">
        <v>6714</v>
      </c>
      <c r="E3175" s="106" t="s">
        <v>6456</v>
      </c>
      <c r="F3175" s="62">
        <v>5399.8721533203125</v>
      </c>
      <c r="G3175" s="62">
        <v>133.96968330987232</v>
      </c>
      <c r="H3175" s="62">
        <v>723419.16229412064</v>
      </c>
      <c r="I3175" s="127">
        <v>13108.416666666666</v>
      </c>
      <c r="J3175" s="16">
        <v>14159.87800799545</v>
      </c>
      <c r="K3175" s="17">
        <f>gp_need_index[[#This Row],[Normalised weighted population (base year)]]/gp_need_index[[#This Row],[Registered population (base year)]]</f>
        <v>1.080212688386885</v>
      </c>
      <c r="L3175" s="113">
        <v>13225.429334810295</v>
      </c>
      <c r="M3175" s="16">
        <v>14288.302912383097</v>
      </c>
      <c r="N3175" s="17">
        <f>gp_need_index[[#This Row],[Normalised weighted population 2025/26]]/gp_need_index[[#This Row],[Registered population 2025/26]]</f>
        <v>1.0803659034928448</v>
      </c>
    </row>
    <row r="3176" spans="1:14" ht="13" x14ac:dyDescent="0.3">
      <c r="A3176" s="6" t="s">
        <v>4509</v>
      </c>
      <c r="B3176" s="1" t="s">
        <v>9644</v>
      </c>
      <c r="C3176" s="106" t="s">
        <v>6457</v>
      </c>
      <c r="D3176" s="106" t="s">
        <v>6714</v>
      </c>
      <c r="E3176" s="106" t="s">
        <v>6456</v>
      </c>
      <c r="F3176" s="62">
        <v>5373.0747931985297</v>
      </c>
      <c r="G3176" s="62">
        <v>95.529176374713174</v>
      </c>
      <c r="H3176" s="62">
        <v>513285.40959398786</v>
      </c>
      <c r="I3176" s="127">
        <v>11309.416666666668</v>
      </c>
      <c r="J3176" s="16">
        <v>10046.815403791959</v>
      </c>
      <c r="K3176" s="17">
        <f>gp_need_index[[#This Row],[Normalised weighted population (base year)]]/gp_need_index[[#This Row],[Registered population (base year)]]</f>
        <v>0.8883584096254854</v>
      </c>
      <c r="L3176" s="113">
        <v>11415.371773732066</v>
      </c>
      <c r="M3176" s="16">
        <v>10137.936337666088</v>
      </c>
      <c r="N3176" s="17">
        <f>gp_need_index[[#This Row],[Normalised weighted population 2025/26]]/gp_need_index[[#This Row],[Registered population 2025/26]]</f>
        <v>0.88809515262520955</v>
      </c>
    </row>
    <row r="3177" spans="1:14" ht="13" x14ac:dyDescent="0.3">
      <c r="A3177" s="6" t="s">
        <v>4397</v>
      </c>
      <c r="B3177" s="1" t="s">
        <v>9645</v>
      </c>
      <c r="C3177" s="106" t="s">
        <v>6457</v>
      </c>
      <c r="D3177" s="106" t="s">
        <v>6714</v>
      </c>
      <c r="E3177" s="106" t="s">
        <v>6458</v>
      </c>
      <c r="F3177" s="62">
        <v>5594.188299005682</v>
      </c>
      <c r="G3177" s="62">
        <v>114.19856804735305</v>
      </c>
      <c r="H3177" s="62">
        <v>638848.29313370655</v>
      </c>
      <c r="I3177" s="127">
        <v>11446.666666666668</v>
      </c>
      <c r="J3177" s="16">
        <v>12504.526238567571</v>
      </c>
      <c r="K3177" s="17">
        <f>gp_need_index[[#This Row],[Normalised weighted population (base year)]]/gp_need_index[[#This Row],[Registered population (base year)]]</f>
        <v>1.0924163865958856</v>
      </c>
      <c r="L3177" s="113">
        <v>11549.931262188173</v>
      </c>
      <c r="M3177" s="16">
        <v>12617.937709040272</v>
      </c>
      <c r="N3177" s="17">
        <f>gp_need_index[[#This Row],[Normalised weighted population 2025/26]]/gp_need_index[[#This Row],[Registered population 2025/26]]</f>
        <v>1.0924686409475446</v>
      </c>
    </row>
    <row r="3178" spans="1:14" ht="13" x14ac:dyDescent="0.3">
      <c r="A3178" s="6" t="s">
        <v>6134</v>
      </c>
      <c r="B3178" s="1" t="s">
        <v>9646</v>
      </c>
      <c r="C3178" s="106" t="s">
        <v>6459</v>
      </c>
      <c r="D3178" s="106" t="s">
        <v>6714</v>
      </c>
      <c r="E3178" s="106" t="s">
        <v>6458</v>
      </c>
      <c r="F3178" s="62">
        <v>5419.8022103658541</v>
      </c>
      <c r="G3178" s="62">
        <v>125.4203182859723</v>
      </c>
      <c r="H3178" s="62">
        <v>679753.31827110157</v>
      </c>
      <c r="I3178" s="127">
        <v>16947</v>
      </c>
      <c r="J3178" s="16">
        <v>13305.182616016431</v>
      </c>
      <c r="K3178" s="17">
        <f>gp_need_index[[#This Row],[Normalised weighted population (base year)]]/gp_need_index[[#This Row],[Registered population (base year)]]</f>
        <v>0.78510548274127756</v>
      </c>
      <c r="L3178" s="113">
        <v>17097.356978603952</v>
      </c>
      <c r="M3178" s="16">
        <v>13425.855746417501</v>
      </c>
      <c r="N3178" s="17">
        <f>gp_need_index[[#This Row],[Normalised weighted population 2025/26]]/gp_need_index[[#This Row],[Registered population 2025/26]]</f>
        <v>0.78525913468490738</v>
      </c>
    </row>
    <row r="3179" spans="1:14" ht="13" x14ac:dyDescent="0.3">
      <c r="A3179" s="6" t="s">
        <v>6045</v>
      </c>
      <c r="B3179" s="1" t="s">
        <v>9647</v>
      </c>
      <c r="C3179" s="106" t="s">
        <v>6457</v>
      </c>
      <c r="D3179" s="106" t="s">
        <v>6714</v>
      </c>
      <c r="E3179" s="106" t="s">
        <v>6465</v>
      </c>
      <c r="F3179" s="62">
        <v>5289.7941331129805</v>
      </c>
      <c r="G3179" s="62">
        <v>86.784785677068768</v>
      </c>
      <c r="H3179" s="62">
        <v>459073.65011802578</v>
      </c>
      <c r="I3179" s="127">
        <v>11261.333333333332</v>
      </c>
      <c r="J3179" s="16">
        <v>8985.6990541170544</v>
      </c>
      <c r="K3179" s="17">
        <f>gp_need_index[[#This Row],[Normalised weighted population (base year)]]/gp_need_index[[#This Row],[Registered population (base year)]]</f>
        <v>0.79792496928579104</v>
      </c>
      <c r="L3179" s="113">
        <v>11369.997841311331</v>
      </c>
      <c r="M3179" s="16">
        <v>9067.1960515650208</v>
      </c>
      <c r="N3179" s="17">
        <f>gp_need_index[[#This Row],[Normalised weighted population 2025/26]]/gp_need_index[[#This Row],[Registered population 2025/26]]</f>
        <v>0.79746682260752988</v>
      </c>
    </row>
    <row r="3180" spans="1:14" ht="13" x14ac:dyDescent="0.3">
      <c r="A3180" s="6" t="s">
        <v>4402</v>
      </c>
      <c r="B3180" s="1" t="s">
        <v>9648</v>
      </c>
      <c r="C3180" s="106" t="s">
        <v>6457</v>
      </c>
      <c r="D3180" s="106" t="s">
        <v>6714</v>
      </c>
      <c r="E3180" s="106" t="s">
        <v>6466</v>
      </c>
      <c r="F3180" s="62">
        <v>5524.0675817418978</v>
      </c>
      <c r="G3180" s="62">
        <v>107.98604532122631</v>
      </c>
      <c r="H3180" s="62">
        <v>596522.21223949757</v>
      </c>
      <c r="I3180" s="127">
        <v>12804.583333333332</v>
      </c>
      <c r="J3180" s="16">
        <v>11676.054761370404</v>
      </c>
      <c r="K3180" s="17">
        <f>gp_need_index[[#This Row],[Normalised weighted population (base year)]]/gp_need_index[[#This Row],[Registered population (base year)]]</f>
        <v>0.91186526397738343</v>
      </c>
      <c r="L3180" s="113">
        <v>12918.366141187402</v>
      </c>
      <c r="M3180" s="16">
        <v>11781.95229915337</v>
      </c>
      <c r="N3180" s="17">
        <f>gp_need_index[[#This Row],[Normalised weighted population 2025/26]]/gp_need_index[[#This Row],[Registered population 2025/26]]</f>
        <v>0.91203114777720817</v>
      </c>
    </row>
    <row r="3181" spans="1:14" ht="13" x14ac:dyDescent="0.3">
      <c r="A3181" s="6" t="s">
        <v>4391</v>
      </c>
      <c r="B3181" s="1" t="s">
        <v>12571</v>
      </c>
      <c r="C3181" s="106" t="s">
        <v>6457</v>
      </c>
      <c r="D3181" s="106" t="s">
        <v>6714</v>
      </c>
      <c r="E3181" s="106" t="s">
        <v>6464</v>
      </c>
      <c r="F3181" s="62">
        <v>5416.9064700279705</v>
      </c>
      <c r="G3181" s="62">
        <v>321.78244974859956</v>
      </c>
      <c r="H3181" s="62">
        <v>1743065.4339846394</v>
      </c>
      <c r="I3181" s="127">
        <v>22509.416666666664</v>
      </c>
      <c r="J3181" s="16">
        <v>34117.970868929435</v>
      </c>
      <c r="K3181" s="17">
        <f>gp_need_index[[#This Row],[Normalised weighted population (base year)]]/gp_need_index[[#This Row],[Registered population (base year)]]</f>
        <v>1.5157199039926004</v>
      </c>
      <c r="L3181" s="113">
        <v>22701.983834525316</v>
      </c>
      <c r="M3181" s="16">
        <v>34427.408361559566</v>
      </c>
      <c r="N3181" s="17">
        <f>gp_need_index[[#This Row],[Normalised weighted population 2025/26]]/gp_need_index[[#This Row],[Registered population 2025/26]]</f>
        <v>1.5164933872079565</v>
      </c>
    </row>
    <row r="3182" spans="1:14" ht="13" x14ac:dyDescent="0.3">
      <c r="A3182" s="6" t="s">
        <v>4408</v>
      </c>
      <c r="B3182" s="1" t="s">
        <v>9649</v>
      </c>
      <c r="C3182" s="106" t="s">
        <v>6457</v>
      </c>
      <c r="D3182" s="106" t="s">
        <v>6714</v>
      </c>
      <c r="E3182" s="106" t="s">
        <v>6458</v>
      </c>
      <c r="F3182" s="62">
        <v>5455.6397721354169</v>
      </c>
      <c r="G3182" s="62">
        <v>99.103577884164537</v>
      </c>
      <c r="H3182" s="62">
        <v>540673.42106576799</v>
      </c>
      <c r="I3182" s="127">
        <v>11302.916666666668</v>
      </c>
      <c r="J3182" s="16">
        <v>10582.895897004431</v>
      </c>
      <c r="K3182" s="17">
        <f>gp_need_index[[#This Row],[Normalised weighted population (base year)]]/gp_need_index[[#This Row],[Registered population (base year)]]</f>
        <v>0.93629779012830883</v>
      </c>
      <c r="L3182" s="113">
        <v>11401.838856273062</v>
      </c>
      <c r="M3182" s="16">
        <v>10678.878884495551</v>
      </c>
      <c r="N3182" s="17">
        <f>gp_need_index[[#This Row],[Normalised weighted population 2025/26]]/gp_need_index[[#This Row],[Registered population 2025/26]]</f>
        <v>0.93659268641744109</v>
      </c>
    </row>
    <row r="3183" spans="1:14" ht="13" x14ac:dyDescent="0.3">
      <c r="A3183" s="6" t="s">
        <v>4521</v>
      </c>
      <c r="B3183" s="1" t="s">
        <v>9650</v>
      </c>
      <c r="C3183" s="106" t="s">
        <v>6457</v>
      </c>
      <c r="D3183" s="106" t="s">
        <v>6714</v>
      </c>
      <c r="E3183" s="106" t="s">
        <v>6456</v>
      </c>
      <c r="F3183" s="62">
        <v>5411.8935902576577</v>
      </c>
      <c r="G3183" s="62">
        <v>162.96654823624644</v>
      </c>
      <c r="H3183" s="62">
        <v>881957.61782615748</v>
      </c>
      <c r="I3183" s="127">
        <v>18078.666666666664</v>
      </c>
      <c r="J3183" s="16">
        <v>17263.03770698743</v>
      </c>
      <c r="K3183" s="17">
        <f>gp_need_index[[#This Row],[Normalised weighted population (base year)]]/gp_need_index[[#This Row],[Registered population (base year)]]</f>
        <v>0.95488445167346958</v>
      </c>
      <c r="L3183" s="113">
        <v>18228.006102417705</v>
      </c>
      <c r="M3183" s="16">
        <v>17419.60713263561</v>
      </c>
      <c r="N3183" s="17">
        <f>gp_need_index[[#This Row],[Normalised weighted population 2025/26]]/gp_need_index[[#This Row],[Registered population 2025/26]]</f>
        <v>0.9556507187215133</v>
      </c>
    </row>
    <row r="3184" spans="1:14" ht="13" x14ac:dyDescent="0.3">
      <c r="A3184" s="6" t="s">
        <v>4514</v>
      </c>
      <c r="B3184" s="1" t="s">
        <v>9651</v>
      </c>
      <c r="C3184" s="106" t="s">
        <v>6457</v>
      </c>
      <c r="D3184" s="106" t="s">
        <v>6714</v>
      </c>
      <c r="E3184" s="106" t="s">
        <v>6463</v>
      </c>
      <c r="F3184" s="62">
        <v>5388.4369098165762</v>
      </c>
      <c r="G3184" s="62">
        <v>250.68850960538811</v>
      </c>
      <c r="H3184" s="62">
        <v>1350819.2180245805</v>
      </c>
      <c r="I3184" s="127">
        <v>22094.083333333336</v>
      </c>
      <c r="J3184" s="16">
        <v>26440.321648968467</v>
      </c>
      <c r="K3184" s="17">
        <f>gp_need_index[[#This Row],[Normalised weighted population (base year)]]/gp_need_index[[#This Row],[Registered population (base year)]]</f>
        <v>1.1967150322583406</v>
      </c>
      <c r="L3184" s="113">
        <v>22282.449185689267</v>
      </c>
      <c r="M3184" s="16">
        <v>26680.125676787775</v>
      </c>
      <c r="N3184" s="17">
        <f>gp_need_index[[#This Row],[Normalised weighted population 2025/26]]/gp_need_index[[#This Row],[Registered population 2025/26]]</f>
        <v>1.1973605528930313</v>
      </c>
    </row>
    <row r="3185" spans="1:14" ht="13" x14ac:dyDescent="0.3">
      <c r="A3185" s="6" t="s">
        <v>4512</v>
      </c>
      <c r="B3185" s="1" t="s">
        <v>9652</v>
      </c>
      <c r="C3185" s="106" t="s">
        <v>6457</v>
      </c>
      <c r="D3185" s="106" t="s">
        <v>6714</v>
      </c>
      <c r="E3185" s="106" t="s">
        <v>6456</v>
      </c>
      <c r="F3185" s="62">
        <v>5324.8714746093747</v>
      </c>
      <c r="G3185" s="62">
        <v>72.093541151907743</v>
      </c>
      <c r="H3185" s="62">
        <v>383888.8407833706</v>
      </c>
      <c r="I3185" s="127">
        <v>8921.3333333333339</v>
      </c>
      <c r="J3185" s="16">
        <v>7514.06575530173</v>
      </c>
      <c r="K3185" s="17">
        <f>gp_need_index[[#This Row],[Normalised weighted population (base year)]]/gp_need_index[[#This Row],[Registered population (base year)]]</f>
        <v>0.84225815520494651</v>
      </c>
      <c r="L3185" s="113">
        <v>9002.623122917752</v>
      </c>
      <c r="M3185" s="16">
        <v>7582.2155780362345</v>
      </c>
      <c r="N3185" s="17">
        <f>gp_need_index[[#This Row],[Normalised weighted population 2025/26]]/gp_need_index[[#This Row],[Registered population 2025/26]]</f>
        <v>0.84222292486446293</v>
      </c>
    </row>
    <row r="3186" spans="1:14" ht="13" x14ac:dyDescent="0.3">
      <c r="A3186" s="6" t="s">
        <v>4406</v>
      </c>
      <c r="B3186" s="1" t="s">
        <v>9653</v>
      </c>
      <c r="C3186" s="106" t="s">
        <v>6457</v>
      </c>
      <c r="D3186" s="106" t="s">
        <v>6714</v>
      </c>
      <c r="E3186" s="106" t="s">
        <v>6466</v>
      </c>
      <c r="F3186" s="62">
        <v>5418.7658654967354</v>
      </c>
      <c r="G3186" s="62">
        <v>89.481710702486524</v>
      </c>
      <c r="H3186" s="62">
        <v>484880.43954088789</v>
      </c>
      <c r="I3186" s="127">
        <v>11981.5</v>
      </c>
      <c r="J3186" s="16">
        <v>9490.8294253487547</v>
      </c>
      <c r="K3186" s="17">
        <f>gp_need_index[[#This Row],[Normalised weighted population (base year)]]/gp_need_index[[#This Row],[Registered population (base year)]]</f>
        <v>0.79212364272826896</v>
      </c>
      <c r="L3186" s="113">
        <v>12079.270717982865</v>
      </c>
      <c r="M3186" s="16">
        <v>9576.9077701495808</v>
      </c>
      <c r="N3186" s="17">
        <f>gp_need_index[[#This Row],[Normalised weighted population 2025/26]]/gp_need_index[[#This Row],[Registered population 2025/26]]</f>
        <v>0.79283824278332282</v>
      </c>
    </row>
    <row r="3187" spans="1:14" ht="13" x14ac:dyDescent="0.3">
      <c r="A3187" s="6" t="s">
        <v>4517</v>
      </c>
      <c r="B3187" s="1" t="s">
        <v>9654</v>
      </c>
      <c r="C3187" s="106" t="s">
        <v>6457</v>
      </c>
      <c r="D3187" s="106" t="s">
        <v>6714</v>
      </c>
      <c r="E3187" s="106" t="s">
        <v>6456</v>
      </c>
      <c r="F3187" s="62">
        <v>5291.1552134731355</v>
      </c>
      <c r="G3187" s="62">
        <v>80.665020671578276</v>
      </c>
      <c r="H3187" s="62">
        <v>426811.14467133966</v>
      </c>
      <c r="I3187" s="127">
        <v>9694.4166666666679</v>
      </c>
      <c r="J3187" s="16">
        <v>8354.2074304936959</v>
      </c>
      <c r="K3187" s="17">
        <f>gp_need_index[[#This Row],[Normalised weighted population (base year)]]/gp_need_index[[#This Row],[Registered population (base year)]]</f>
        <v>0.86175452507821804</v>
      </c>
      <c r="L3187" s="113">
        <v>9784.2491852513376</v>
      </c>
      <c r="M3187" s="16">
        <v>8429.9770303369914</v>
      </c>
      <c r="N3187" s="17">
        <f>gp_need_index[[#This Row],[Normalised weighted population 2025/26]]/gp_need_index[[#This Row],[Registered population 2025/26]]</f>
        <v>0.86158650201225861</v>
      </c>
    </row>
    <row r="3188" spans="1:14" ht="13" x14ac:dyDescent="0.3">
      <c r="A3188" s="6" t="s">
        <v>6031</v>
      </c>
      <c r="B3188" s="1" t="s">
        <v>9655</v>
      </c>
      <c r="C3188" s="106" t="s">
        <v>6457</v>
      </c>
      <c r="D3188" s="106" t="s">
        <v>6714</v>
      </c>
      <c r="E3188" s="106" t="s">
        <v>6468</v>
      </c>
      <c r="F3188" s="62">
        <v>5283.1312500000004</v>
      </c>
      <c r="G3188" s="62">
        <v>23.815070421052894</v>
      </c>
      <c r="H3188" s="62">
        <v>125818.14276241521</v>
      </c>
      <c r="I3188" s="127">
        <v>3696.75</v>
      </c>
      <c r="J3188" s="16">
        <v>2462.7071628274371</v>
      </c>
      <c r="K3188" s="17">
        <f>gp_need_index[[#This Row],[Normalised weighted population (base year)]]/gp_need_index[[#This Row],[Registered population (base year)]]</f>
        <v>0.66618169008654549</v>
      </c>
      <c r="L3188" s="113">
        <v>3729.4747561389886</v>
      </c>
      <c r="M3188" s="16">
        <v>2485.0430142904438</v>
      </c>
      <c r="N3188" s="17">
        <f>gp_need_index[[#This Row],[Normalised weighted population 2025/26]]/gp_need_index[[#This Row],[Registered population 2025/26]]</f>
        <v>0.66632520040519938</v>
      </c>
    </row>
    <row r="3189" spans="1:14" ht="13" x14ac:dyDescent="0.3">
      <c r="A3189" s="6" t="s">
        <v>4556</v>
      </c>
      <c r="B3189" s="1" t="s">
        <v>9656</v>
      </c>
      <c r="C3189" s="106" t="s">
        <v>6459</v>
      </c>
      <c r="D3189" s="106" t="s">
        <v>6714</v>
      </c>
      <c r="E3189" s="106" t="s">
        <v>6461</v>
      </c>
      <c r="F3189" s="62">
        <v>5222.5184814453123</v>
      </c>
      <c r="G3189" s="62">
        <v>59.486165525678246</v>
      </c>
      <c r="H3189" s="62">
        <v>310667.59884816961</v>
      </c>
      <c r="I3189" s="127">
        <v>6626.9166666666661</v>
      </c>
      <c r="J3189" s="16">
        <v>6080.8664326456446</v>
      </c>
      <c r="K3189" s="17">
        <f>gp_need_index[[#This Row],[Normalised weighted population (base year)]]/gp_need_index[[#This Row],[Registered population (base year)]]</f>
        <v>0.91760116182422369</v>
      </c>
      <c r="L3189" s="113">
        <v>6687.2205560221282</v>
      </c>
      <c r="M3189" s="16">
        <v>6136.0176627456212</v>
      </c>
      <c r="N3189" s="17">
        <f>gp_need_index[[#This Row],[Normalised weighted population 2025/26]]/gp_need_index[[#This Row],[Registered population 2025/26]]</f>
        <v>0.91757369318705584</v>
      </c>
    </row>
    <row r="3190" spans="1:14" ht="13" x14ac:dyDescent="0.3">
      <c r="A3190" s="6" t="s">
        <v>4551</v>
      </c>
      <c r="B3190" s="1" t="s">
        <v>7275</v>
      </c>
      <c r="C3190" s="106" t="s">
        <v>6459</v>
      </c>
      <c r="D3190" s="106" t="s">
        <v>6714</v>
      </c>
      <c r="E3190" s="106" t="s">
        <v>6461</v>
      </c>
      <c r="F3190" s="62">
        <v>5297.5469037224266</v>
      </c>
      <c r="G3190" s="62">
        <v>75.92928557707242</v>
      </c>
      <c r="H3190" s="62">
        <v>402238.9517106759</v>
      </c>
      <c r="I3190" s="127">
        <v>8767.75</v>
      </c>
      <c r="J3190" s="16">
        <v>7873.2424894925034</v>
      </c>
      <c r="K3190" s="17">
        <f>gp_need_index[[#This Row],[Normalised weighted population (base year)]]/gp_need_index[[#This Row],[Registered population (base year)]]</f>
        <v>0.89797753009523573</v>
      </c>
      <c r="L3190" s="113">
        <v>8845.4400412387113</v>
      </c>
      <c r="M3190" s="16">
        <v>7944.649913579271</v>
      </c>
      <c r="N3190" s="17">
        <f>gp_need_index[[#This Row],[Normalised weighted population 2025/26]]/gp_need_index[[#This Row],[Registered population 2025/26]]</f>
        <v>0.89816333348484334</v>
      </c>
    </row>
    <row r="3191" spans="1:14" ht="13" x14ac:dyDescent="0.3">
      <c r="A3191" s="6" t="s">
        <v>4519</v>
      </c>
      <c r="B3191" s="1" t="s">
        <v>9657</v>
      </c>
      <c r="C3191" s="106" t="s">
        <v>6457</v>
      </c>
      <c r="D3191" s="106" t="s">
        <v>6714</v>
      </c>
      <c r="E3191" s="106" t="s">
        <v>6456</v>
      </c>
      <c r="F3191" s="62">
        <v>5385.7842989189676</v>
      </c>
      <c r="G3191" s="62">
        <v>109.65067965492747</v>
      </c>
      <c r="H3191" s="62">
        <v>590554.90885130188</v>
      </c>
      <c r="I3191" s="127">
        <v>10868.833333333336</v>
      </c>
      <c r="J3191" s="16">
        <v>11559.25347600551</v>
      </c>
      <c r="K3191" s="17">
        <f>gp_need_index[[#This Row],[Normalised weighted population (base year)]]/gp_need_index[[#This Row],[Registered population (base year)]]</f>
        <v>1.0635229303364826</v>
      </c>
      <c r="L3191" s="113">
        <v>10959.01351176907</v>
      </c>
      <c r="M3191" s="16">
        <v>11664.091668934172</v>
      </c>
      <c r="N3191" s="17">
        <f>gp_need_index[[#This Row],[Normalised weighted population 2025/26]]/gp_need_index[[#This Row],[Registered population 2025/26]]</f>
        <v>1.0643377395609475</v>
      </c>
    </row>
    <row r="3192" spans="1:14" ht="13" x14ac:dyDescent="0.3">
      <c r="A3192" s="6" t="s">
        <v>4503</v>
      </c>
      <c r="B3192" s="1" t="s">
        <v>9658</v>
      </c>
      <c r="C3192" s="106" t="s">
        <v>6457</v>
      </c>
      <c r="D3192" s="106" t="s">
        <v>6714</v>
      </c>
      <c r="E3192" s="106" t="s">
        <v>6463</v>
      </c>
      <c r="F3192" s="62">
        <v>5315.593357252038</v>
      </c>
      <c r="G3192" s="62">
        <v>194.58891497042151</v>
      </c>
      <c r="H3192" s="62">
        <v>1034355.5438116542</v>
      </c>
      <c r="I3192" s="127">
        <v>17097.416666666668</v>
      </c>
      <c r="J3192" s="16">
        <v>20246.005470493812</v>
      </c>
      <c r="K3192" s="17">
        <f>gp_need_index[[#This Row],[Normalised weighted population (base year)]]/gp_need_index[[#This Row],[Registered population (base year)]]</f>
        <v>1.1841558210349796</v>
      </c>
      <c r="L3192" s="113">
        <v>17245.596141335907</v>
      </c>
      <c r="M3192" s="16">
        <v>20429.629320594198</v>
      </c>
      <c r="N3192" s="17">
        <f>gp_need_index[[#This Row],[Normalised weighted population 2025/26]]/gp_need_index[[#This Row],[Registered population 2025/26]]</f>
        <v>1.184628768594812</v>
      </c>
    </row>
    <row r="3193" spans="1:14" ht="13" x14ac:dyDescent="0.3">
      <c r="A3193" s="6" t="s">
        <v>4413</v>
      </c>
      <c r="B3193" s="1" t="s">
        <v>9659</v>
      </c>
      <c r="C3193" s="106" t="s">
        <v>6457</v>
      </c>
      <c r="D3193" s="106" t="s">
        <v>6714</v>
      </c>
      <c r="E3193" s="106" t="s">
        <v>6458</v>
      </c>
      <c r="F3193" s="62">
        <v>5500.4337964327833</v>
      </c>
      <c r="G3193" s="62">
        <v>80.711365430103527</v>
      </c>
      <c r="H3193" s="62">
        <v>443947.52216797805</v>
      </c>
      <c r="I3193" s="127">
        <v>10406.583333333332</v>
      </c>
      <c r="J3193" s="16">
        <v>8689.6270979543478</v>
      </c>
      <c r="K3193" s="17">
        <f>gp_need_index[[#This Row],[Normalised weighted population (base year)]]/gp_need_index[[#This Row],[Registered population (base year)]]</f>
        <v>0.83501249349732287</v>
      </c>
      <c r="L3193" s="113">
        <v>10502.339401646472</v>
      </c>
      <c r="M3193" s="16">
        <v>8768.4388312608735</v>
      </c>
      <c r="N3193" s="17">
        <f>gp_need_index[[#This Row],[Normalised weighted population 2025/26]]/gp_need_index[[#This Row],[Registered population 2025/26]]</f>
        <v>0.83490339589351192</v>
      </c>
    </row>
    <row r="3194" spans="1:14" ht="13" x14ac:dyDescent="0.3">
      <c r="A3194" s="6" t="s">
        <v>4399</v>
      </c>
      <c r="B3194" s="1" t="s">
        <v>9660</v>
      </c>
      <c r="C3194" s="106" t="s">
        <v>6457</v>
      </c>
      <c r="D3194" s="106" t="s">
        <v>6714</v>
      </c>
      <c r="E3194" s="106" t="s">
        <v>6458</v>
      </c>
      <c r="F3194" s="62">
        <v>5376.586470170455</v>
      </c>
      <c r="G3194" s="62">
        <v>33.564628710641131</v>
      </c>
      <c r="H3194" s="62">
        <v>180463.12860192789</v>
      </c>
      <c r="I3194" s="127">
        <v>4801.916666666667</v>
      </c>
      <c r="J3194" s="16">
        <v>3532.3032885125185</v>
      </c>
      <c r="K3194" s="17">
        <f>gp_need_index[[#This Row],[Normalised weighted population (base year)]]/gp_need_index[[#This Row],[Registered population (base year)]]</f>
        <v>0.73560278816011349</v>
      </c>
      <c r="L3194" s="113">
        <v>4847.4307110393238</v>
      </c>
      <c r="M3194" s="16">
        <v>3564.3399848625318</v>
      </c>
      <c r="N3194" s="17">
        <f>gp_need_index[[#This Row],[Normalised weighted population 2025/26]]/gp_need_index[[#This Row],[Registered population 2025/26]]</f>
        <v>0.73530498883568607</v>
      </c>
    </row>
    <row r="3195" spans="1:14" ht="13" x14ac:dyDescent="0.3">
      <c r="A3195" s="6" t="s">
        <v>4385</v>
      </c>
      <c r="B3195" s="1" t="s">
        <v>12572</v>
      </c>
      <c r="C3195" s="106" t="s">
        <v>6457</v>
      </c>
      <c r="D3195" s="106" t="s">
        <v>6714</v>
      </c>
      <c r="E3195" s="106" t="s">
        <v>6460</v>
      </c>
      <c r="F3195" s="62">
        <v>5349.6174738957334</v>
      </c>
      <c r="G3195" s="62">
        <v>112.52970533249622</v>
      </c>
      <c r="H3195" s="62">
        <v>601990.8779790597</v>
      </c>
      <c r="I3195" s="127">
        <v>10612.333333333332</v>
      </c>
      <c r="J3195" s="16">
        <v>11783.095939949555</v>
      </c>
      <c r="K3195" s="17">
        <f>gp_need_index[[#This Row],[Normalised weighted population (base year)]]/gp_need_index[[#This Row],[Registered population (base year)]]</f>
        <v>1.1103209416668867</v>
      </c>
      <c r="L3195" s="113">
        <v>10704.51852765488</v>
      </c>
      <c r="M3195" s="16">
        <v>11889.964301995047</v>
      </c>
      <c r="N3195" s="17">
        <f>gp_need_index[[#This Row],[Normalised weighted population 2025/26]]/gp_need_index[[#This Row],[Registered population 2025/26]]</f>
        <v>1.110742558974287</v>
      </c>
    </row>
    <row r="3196" spans="1:14" ht="13" x14ac:dyDescent="0.3">
      <c r="A3196" s="6" t="s">
        <v>4393</v>
      </c>
      <c r="B3196" s="1" t="s">
        <v>9661</v>
      </c>
      <c r="C3196" s="106" t="s">
        <v>6457</v>
      </c>
      <c r="D3196" s="106" t="s">
        <v>6714</v>
      </c>
      <c r="E3196" s="106" t="s">
        <v>6464</v>
      </c>
      <c r="F3196" s="62">
        <v>5387.1701788651317</v>
      </c>
      <c r="G3196" s="62">
        <v>86.891630888458479</v>
      </c>
      <c r="H3196" s="62">
        <v>468100.00271525985</v>
      </c>
      <c r="I3196" s="127">
        <v>6469.5833333333339</v>
      </c>
      <c r="J3196" s="16">
        <v>9162.3767788661025</v>
      </c>
      <c r="K3196" s="17">
        <f>gp_need_index[[#This Row],[Normalised weighted population (base year)]]/gp_need_index[[#This Row],[Registered population (base year)]]</f>
        <v>1.4162236278275677</v>
      </c>
      <c r="L3196" s="113">
        <v>6525.8091541154736</v>
      </c>
      <c r="M3196" s="16">
        <v>9245.4761785307765</v>
      </c>
      <c r="N3196" s="17">
        <f>gp_need_index[[#This Row],[Normalised weighted population 2025/26]]/gp_need_index[[#This Row],[Registered population 2025/26]]</f>
        <v>1.4167555256653739</v>
      </c>
    </row>
    <row r="3197" spans="1:14" ht="13" x14ac:dyDescent="0.3">
      <c r="A3197" s="6" t="s">
        <v>5459</v>
      </c>
      <c r="B3197" s="1" t="s">
        <v>9662</v>
      </c>
      <c r="C3197" s="106" t="s">
        <v>6459</v>
      </c>
      <c r="D3197" s="106" t="s">
        <v>6714</v>
      </c>
      <c r="E3197" s="106" t="s">
        <v>6463</v>
      </c>
      <c r="F3197" s="62">
        <v>5306.2402460007443</v>
      </c>
      <c r="G3197" s="62">
        <v>70.191155503014642</v>
      </c>
      <c r="H3197" s="62">
        <v>372451.13424339291</v>
      </c>
      <c r="I3197" s="127">
        <v>11673.416666666668</v>
      </c>
      <c r="J3197" s="16">
        <v>7290.1892840402606</v>
      </c>
      <c r="K3197" s="17">
        <f>gp_need_index[[#This Row],[Normalised weighted population (base year)]]/gp_need_index[[#This Row],[Registered population (base year)]]</f>
        <v>0.62451204237893165</v>
      </c>
      <c r="L3197" s="113">
        <v>11781.714591349872</v>
      </c>
      <c r="M3197" s="16">
        <v>7356.3086292240296</v>
      </c>
      <c r="N3197" s="17">
        <f>gp_need_index[[#This Row],[Normalised weighted population 2025/26]]/gp_need_index[[#This Row],[Registered population 2025/26]]</f>
        <v>0.62438353706386907</v>
      </c>
    </row>
    <row r="3198" spans="1:14" ht="13" x14ac:dyDescent="0.3">
      <c r="A3198" s="6" t="s">
        <v>4387</v>
      </c>
      <c r="B3198" s="1" t="s">
        <v>9663</v>
      </c>
      <c r="C3198" s="106" t="s">
        <v>6457</v>
      </c>
      <c r="D3198" s="106" t="s">
        <v>6714</v>
      </c>
      <c r="E3198" s="106" t="s">
        <v>6464</v>
      </c>
      <c r="F3198" s="62">
        <v>5408.7735491071426</v>
      </c>
      <c r="G3198" s="62">
        <v>127.86941510651923</v>
      </c>
      <c r="H3198" s="62">
        <v>691616.71016794245</v>
      </c>
      <c r="I3198" s="127">
        <v>10569.750000000002</v>
      </c>
      <c r="J3198" s="16">
        <v>13537.391259049324</v>
      </c>
      <c r="K3198" s="17">
        <f>gp_need_index[[#This Row],[Normalised weighted population (base year)]]/gp_need_index[[#This Row],[Registered population (base year)]]</f>
        <v>1.2807674031125922</v>
      </c>
      <c r="L3198" s="113">
        <v>10655.102816296403</v>
      </c>
      <c r="M3198" s="16">
        <v>13660.170436745619</v>
      </c>
      <c r="N3198" s="17">
        <f>gp_need_index[[#This Row],[Normalised weighted population 2025/26]]/gp_need_index[[#This Row],[Registered population 2025/26]]</f>
        <v>1.2820308421475883</v>
      </c>
    </row>
    <row r="3199" spans="1:14" ht="13" x14ac:dyDescent="0.3">
      <c r="A3199" s="6" t="s">
        <v>4487</v>
      </c>
      <c r="B3199" s="1" t="s">
        <v>9664</v>
      </c>
      <c r="C3199" s="106" t="s">
        <v>6457</v>
      </c>
      <c r="D3199" s="106" t="s">
        <v>6714</v>
      </c>
      <c r="E3199" s="106" t="s">
        <v>6456</v>
      </c>
      <c r="F3199" s="62">
        <v>5378.4262414691093</v>
      </c>
      <c r="G3199" s="62">
        <v>105.4150064816663</v>
      </c>
      <c r="H3199" s="62">
        <v>566966.8371056302</v>
      </c>
      <c r="I3199" s="127">
        <v>12195.5</v>
      </c>
      <c r="J3199" s="16">
        <v>11097.551276545717</v>
      </c>
      <c r="K3199" s="17">
        <f>gp_need_index[[#This Row],[Normalised weighted population (base year)]]/gp_need_index[[#This Row],[Registered population (base year)]]</f>
        <v>0.9099709955758859</v>
      </c>
      <c r="L3199" s="113">
        <v>12304.387922100632</v>
      </c>
      <c r="M3199" s="16">
        <v>11198.20199972445</v>
      </c>
      <c r="N3199" s="17">
        <f>gp_need_index[[#This Row],[Normalised weighted population 2025/26]]/gp_need_index[[#This Row],[Registered population 2025/26]]</f>
        <v>0.9100982568674304</v>
      </c>
    </row>
    <row r="3200" spans="1:14" ht="13" x14ac:dyDescent="0.3">
      <c r="A3200" s="6" t="s">
        <v>6046</v>
      </c>
      <c r="B3200" s="1" t="s">
        <v>9665</v>
      </c>
      <c r="C3200" s="106" t="s">
        <v>6457</v>
      </c>
      <c r="D3200" s="106" t="s">
        <v>6714</v>
      </c>
      <c r="E3200" s="106" t="s">
        <v>6467</v>
      </c>
      <c r="F3200" s="62">
        <v>5294.0244293212891</v>
      </c>
      <c r="G3200" s="62">
        <v>144.84231818259209</v>
      </c>
      <c r="H3200" s="62">
        <v>766798.77085816965</v>
      </c>
      <c r="I3200" s="127">
        <v>14736.833333333332</v>
      </c>
      <c r="J3200" s="16">
        <v>15008.970757147419</v>
      </c>
      <c r="K3200" s="17">
        <f>gp_need_index[[#This Row],[Normalised weighted population (base year)]]/gp_need_index[[#This Row],[Registered population (base year)]]</f>
        <v>1.0184664790364792</v>
      </c>
      <c r="L3200" s="113">
        <v>14863.835707184779</v>
      </c>
      <c r="M3200" s="16">
        <v>15145.096621604389</v>
      </c>
      <c r="N3200" s="17">
        <f>gp_need_index[[#This Row],[Normalised weighted population 2025/26]]/gp_need_index[[#This Row],[Registered population 2025/26]]</f>
        <v>1.0189224988731311</v>
      </c>
    </row>
    <row r="3201" spans="1:14" ht="13" x14ac:dyDescent="0.3">
      <c r="A3201" s="6" t="s">
        <v>4395</v>
      </c>
      <c r="B3201" s="1" t="s">
        <v>9666</v>
      </c>
      <c r="C3201" s="106" t="s">
        <v>6457</v>
      </c>
      <c r="D3201" s="106" t="s">
        <v>6714</v>
      </c>
      <c r="E3201" s="106" t="s">
        <v>6458</v>
      </c>
      <c r="F3201" s="62">
        <v>5471.9738790760866</v>
      </c>
      <c r="G3201" s="62">
        <v>133.05979807092734</v>
      </c>
      <c r="H3201" s="62">
        <v>728099.73939925304</v>
      </c>
      <c r="I3201" s="127">
        <v>17986.75</v>
      </c>
      <c r="J3201" s="16">
        <v>14251.493497700638</v>
      </c>
      <c r="K3201" s="17">
        <f>gp_need_index[[#This Row],[Normalised weighted population (base year)]]/gp_need_index[[#This Row],[Registered population (base year)]]</f>
        <v>0.79233288380061084</v>
      </c>
      <c r="L3201" s="113">
        <v>18165.318819997214</v>
      </c>
      <c r="M3201" s="16">
        <v>14380.749321005746</v>
      </c>
      <c r="N3201" s="17">
        <f>gp_need_index[[#This Row],[Normalised weighted population 2025/26]]/gp_need_index[[#This Row],[Registered population 2025/26]]</f>
        <v>0.79165961596967727</v>
      </c>
    </row>
    <row r="3202" spans="1:14" ht="13" x14ac:dyDescent="0.3">
      <c r="A3202" s="6" t="s">
        <v>4403</v>
      </c>
      <c r="B3202" s="1" t="s">
        <v>9667</v>
      </c>
      <c r="C3202" s="106" t="s">
        <v>6457</v>
      </c>
      <c r="D3202" s="106" t="s">
        <v>6714</v>
      </c>
      <c r="E3202" s="106" t="s">
        <v>6466</v>
      </c>
      <c r="F3202" s="62">
        <v>5486.7737320188489</v>
      </c>
      <c r="G3202" s="62">
        <v>59.312513046266034</v>
      </c>
      <c r="H3202" s="62">
        <v>325434.33856227773</v>
      </c>
      <c r="I3202" s="127">
        <v>8653.8333333333321</v>
      </c>
      <c r="J3202" s="16">
        <v>6369.9038867607742</v>
      </c>
      <c r="K3202" s="17">
        <f>gp_need_index[[#This Row],[Normalised weighted population (base year)]]/gp_need_index[[#This Row],[Registered population (base year)]]</f>
        <v>0.73607887295735319</v>
      </c>
      <c r="L3202" s="113">
        <v>8729.6182124478291</v>
      </c>
      <c r="M3202" s="16">
        <v>6427.6765806465419</v>
      </c>
      <c r="N3202" s="17">
        <f>gp_need_index[[#This Row],[Normalised weighted population 2025/26]]/gp_need_index[[#This Row],[Registered population 2025/26]]</f>
        <v>0.73630672318305068</v>
      </c>
    </row>
    <row r="3203" spans="1:14" ht="13" x14ac:dyDescent="0.3">
      <c r="A3203" s="6" t="s">
        <v>4388</v>
      </c>
      <c r="B3203" s="1" t="s">
        <v>9668</v>
      </c>
      <c r="C3203" s="106" t="s">
        <v>6457</v>
      </c>
      <c r="D3203" s="106" t="s">
        <v>6714</v>
      </c>
      <c r="E3203" s="106" t="s">
        <v>6464</v>
      </c>
      <c r="F3203" s="62">
        <v>5363.6457579077742</v>
      </c>
      <c r="G3203" s="62">
        <v>92.182817706929228</v>
      </c>
      <c r="H3203" s="62">
        <v>494435.97914575663</v>
      </c>
      <c r="I3203" s="127">
        <v>9094.75</v>
      </c>
      <c r="J3203" s="16">
        <v>9677.865216156988</v>
      </c>
      <c r="K3203" s="17">
        <f>gp_need_index[[#This Row],[Normalised weighted population (base year)]]/gp_need_index[[#This Row],[Registered population (base year)]]</f>
        <v>1.0641155849426305</v>
      </c>
      <c r="L3203" s="113">
        <v>9180.8279244278856</v>
      </c>
      <c r="M3203" s="16">
        <v>9765.6399070377756</v>
      </c>
      <c r="N3203" s="17">
        <f>gp_need_index[[#This Row],[Normalised weighted population 2025/26]]/gp_need_index[[#This Row],[Registered population 2025/26]]</f>
        <v>1.0636992640994667</v>
      </c>
    </row>
    <row r="3204" spans="1:14" ht="13" x14ac:dyDescent="0.3">
      <c r="A3204" s="6" t="s">
        <v>4392</v>
      </c>
      <c r="B3204" s="1" t="s">
        <v>9669</v>
      </c>
      <c r="C3204" s="106" t="s">
        <v>6457</v>
      </c>
      <c r="D3204" s="106" t="s">
        <v>6714</v>
      </c>
      <c r="E3204" s="106" t="s">
        <v>6460</v>
      </c>
      <c r="F3204" s="62">
        <v>5232.7017681830748</v>
      </c>
      <c r="G3204" s="62">
        <v>160.7672628011322</v>
      </c>
      <c r="H3204" s="62">
        <v>841247.14032543753</v>
      </c>
      <c r="I3204" s="127">
        <v>17060.75</v>
      </c>
      <c r="J3204" s="16">
        <v>16466.189316589018</v>
      </c>
      <c r="K3204" s="17">
        <f>gp_need_index[[#This Row],[Normalised weighted population (base year)]]/gp_need_index[[#This Row],[Registered population (base year)]]</f>
        <v>0.96515037830042749</v>
      </c>
      <c r="L3204" s="113">
        <v>17216.040526437067</v>
      </c>
      <c r="M3204" s="16">
        <v>16615.531619355872</v>
      </c>
      <c r="N3204" s="17">
        <f>gp_need_index[[#This Row],[Normalised weighted population 2025/26]]/gp_need_index[[#This Row],[Registered population 2025/26]]</f>
        <v>0.96511922087084712</v>
      </c>
    </row>
    <row r="3205" spans="1:14" ht="13" x14ac:dyDescent="0.3">
      <c r="A3205" s="6" t="s">
        <v>4515</v>
      </c>
      <c r="B3205" s="1" t="s">
        <v>9670</v>
      </c>
      <c r="C3205" s="106" t="s">
        <v>6457</v>
      </c>
      <c r="D3205" s="106" t="s">
        <v>6714</v>
      </c>
      <c r="E3205" s="106" t="s">
        <v>6462</v>
      </c>
      <c r="F3205" s="62">
        <v>5364.1995004507207</v>
      </c>
      <c r="G3205" s="62">
        <v>83.535223656724781</v>
      </c>
      <c r="H3205" s="62">
        <v>448099.60500944231</v>
      </c>
      <c r="I3205" s="127">
        <v>7897.833333333333</v>
      </c>
      <c r="J3205" s="16">
        <v>8770.8980810560115</v>
      </c>
      <c r="K3205" s="17">
        <f>gp_need_index[[#This Row],[Normalised weighted population (base year)]]/gp_need_index[[#This Row],[Registered population (base year)]]</f>
        <v>1.1105448432341374</v>
      </c>
      <c r="L3205" s="113">
        <v>7970.1366403405318</v>
      </c>
      <c r="M3205" s="16">
        <v>8850.4469123960389</v>
      </c>
      <c r="N3205" s="17">
        <f>gp_need_index[[#This Row],[Normalised weighted population 2025/26]]/gp_need_index[[#This Row],[Registered population 2025/26]]</f>
        <v>1.1104510890816917</v>
      </c>
    </row>
    <row r="3206" spans="1:14" ht="13" x14ac:dyDescent="0.3">
      <c r="A3206" s="6" t="s">
        <v>4383</v>
      </c>
      <c r="B3206" s="1" t="s">
        <v>9671</v>
      </c>
      <c r="C3206" s="106" t="s">
        <v>6457</v>
      </c>
      <c r="D3206" s="106" t="s">
        <v>6714</v>
      </c>
      <c r="E3206" s="106" t="s">
        <v>6464</v>
      </c>
      <c r="F3206" s="62">
        <v>5371.7832266566265</v>
      </c>
      <c r="G3206" s="62">
        <v>94.183882959378835</v>
      </c>
      <c r="H3206" s="62">
        <v>505935.40270258213</v>
      </c>
      <c r="I3206" s="127">
        <v>9925.3333333333321</v>
      </c>
      <c r="J3206" s="16">
        <v>9902.9497082660255</v>
      </c>
      <c r="K3206" s="17">
        <f>gp_need_index[[#This Row],[Normalised weighted population (base year)]]/gp_need_index[[#This Row],[Registered population (base year)]]</f>
        <v>0.99774479865657173</v>
      </c>
      <c r="L3206" s="113">
        <v>10006.859779269598</v>
      </c>
      <c r="M3206" s="16">
        <v>9992.7658330039376</v>
      </c>
      <c r="N3206" s="17">
        <f>gp_need_index[[#This Row],[Normalised weighted population 2025/26]]/gp_need_index[[#This Row],[Registered population 2025/26]]</f>
        <v>0.99859157152428002</v>
      </c>
    </row>
    <row r="3207" spans="1:14" ht="13" x14ac:dyDescent="0.3">
      <c r="A3207" s="6" t="s">
        <v>4523</v>
      </c>
      <c r="B3207" s="1" t="s">
        <v>9672</v>
      </c>
      <c r="C3207" s="106" t="s">
        <v>6457</v>
      </c>
      <c r="D3207" s="106" t="s">
        <v>6714</v>
      </c>
      <c r="E3207" s="106" t="s">
        <v>6456</v>
      </c>
      <c r="F3207" s="62">
        <v>5397.5088280051759</v>
      </c>
      <c r="G3207" s="62">
        <v>175.35832286958021</v>
      </c>
      <c r="H3207" s="62">
        <v>946498.09575274109</v>
      </c>
      <c r="I3207" s="127">
        <v>15925.5</v>
      </c>
      <c r="J3207" s="16">
        <v>18526.32369891501</v>
      </c>
      <c r="K3207" s="17">
        <f>gp_need_index[[#This Row],[Normalised weighted population (base year)]]/gp_need_index[[#This Row],[Registered population (base year)]]</f>
        <v>1.1633119022269323</v>
      </c>
      <c r="L3207" s="113">
        <v>16059.876062729516</v>
      </c>
      <c r="M3207" s="16">
        <v>18694.350665555845</v>
      </c>
      <c r="N3207" s="17">
        <f>gp_need_index[[#This Row],[Normalised weighted population 2025/26]]/gp_need_index[[#This Row],[Registered population 2025/26]]</f>
        <v>1.1640407804229702</v>
      </c>
    </row>
    <row r="3208" spans="1:14" ht="13" x14ac:dyDescent="0.3">
      <c r="A3208" s="6" t="s">
        <v>4410</v>
      </c>
      <c r="B3208" s="1" t="s">
        <v>9673</v>
      </c>
      <c r="C3208" s="106" t="s">
        <v>6457</v>
      </c>
      <c r="D3208" s="106" t="s">
        <v>6714</v>
      </c>
      <c r="E3208" s="106" t="s">
        <v>6458</v>
      </c>
      <c r="F3208" s="62">
        <v>5372.8457946777344</v>
      </c>
      <c r="G3208" s="62">
        <v>136.35534773636874</v>
      </c>
      <c r="H3208" s="62">
        <v>732616.25666716893</v>
      </c>
      <c r="I3208" s="127">
        <v>18740.583333333332</v>
      </c>
      <c r="J3208" s="16">
        <v>14339.897754690297</v>
      </c>
      <c r="K3208" s="17">
        <f>gp_need_index[[#This Row],[Normalised weighted population (base year)]]/gp_need_index[[#This Row],[Registered population (base year)]]</f>
        <v>0.76517883673259712</v>
      </c>
      <c r="L3208" s="113">
        <v>18905.750093033457</v>
      </c>
      <c r="M3208" s="16">
        <v>14469.955372208953</v>
      </c>
      <c r="N3208" s="17">
        <f>gp_need_index[[#This Row],[Normalised weighted population 2025/26]]/gp_need_index[[#This Row],[Registered population 2025/26]]</f>
        <v>0.76537324893239533</v>
      </c>
    </row>
    <row r="3209" spans="1:14" ht="13" x14ac:dyDescent="0.3">
      <c r="A3209" s="6" t="s">
        <v>4396</v>
      </c>
      <c r="B3209" s="1" t="s">
        <v>9674</v>
      </c>
      <c r="C3209" s="106" t="s">
        <v>6457</v>
      </c>
      <c r="D3209" s="106" t="s">
        <v>6714</v>
      </c>
      <c r="E3209" s="106" t="s">
        <v>6466</v>
      </c>
      <c r="F3209" s="62">
        <v>5456.7119140625</v>
      </c>
      <c r="G3209" s="62">
        <v>112.48080437664389</v>
      </c>
      <c r="H3209" s="62">
        <v>613775.34534536605</v>
      </c>
      <c r="I3209" s="127">
        <v>14039.5</v>
      </c>
      <c r="J3209" s="16">
        <v>12013.759750079951</v>
      </c>
      <c r="K3209" s="17">
        <f>gp_need_index[[#This Row],[Normalised weighted population (base year)]]/gp_need_index[[#This Row],[Registered population (base year)]]</f>
        <v>0.85571136793190294</v>
      </c>
      <c r="L3209" s="113">
        <v>14163.098587705534</v>
      </c>
      <c r="M3209" s="16">
        <v>12122.720148352377</v>
      </c>
      <c r="N3209" s="17">
        <f>gp_need_index[[#This Row],[Normalised weighted population 2025/26]]/gp_need_index[[#This Row],[Registered population 2025/26]]</f>
        <v>0.85593700229381053</v>
      </c>
    </row>
    <row r="3210" spans="1:14" ht="13" x14ac:dyDescent="0.3">
      <c r="A3210" s="6" t="s">
        <v>4499</v>
      </c>
      <c r="B3210" s="1" t="s">
        <v>9675</v>
      </c>
      <c r="C3210" s="106" t="s">
        <v>6457</v>
      </c>
      <c r="D3210" s="106" t="s">
        <v>6714</v>
      </c>
      <c r="E3210" s="106" t="s">
        <v>6468</v>
      </c>
      <c r="F3210" s="62">
        <v>5307.3744123340712</v>
      </c>
      <c r="G3210" s="62">
        <v>111.44819265478918</v>
      </c>
      <c r="H3210" s="62">
        <v>591497.28599690611</v>
      </c>
      <c r="I3210" s="127">
        <v>9869.6666666666642</v>
      </c>
      <c r="J3210" s="16">
        <v>11577.699138098509</v>
      </c>
      <c r="K3210" s="17">
        <f>gp_need_index[[#This Row],[Normalised weighted population (base year)]]/gp_need_index[[#This Row],[Registered population (base year)]]</f>
        <v>1.1730587799079852</v>
      </c>
      <c r="L3210" s="113">
        <v>9956.1363539493286</v>
      </c>
      <c r="M3210" s="16">
        <v>11682.704626422608</v>
      </c>
      <c r="N3210" s="17">
        <f>gp_need_index[[#This Row],[Normalised weighted population 2025/26]]/gp_need_index[[#This Row],[Registered population 2025/26]]</f>
        <v>1.1734174996296025</v>
      </c>
    </row>
    <row r="3211" spans="1:14" ht="13" x14ac:dyDescent="0.3">
      <c r="A3211" s="6" t="s">
        <v>4502</v>
      </c>
      <c r="B3211" s="1" t="s">
        <v>8206</v>
      </c>
      <c r="C3211" s="106" t="s">
        <v>6457</v>
      </c>
      <c r="D3211" s="106" t="s">
        <v>6714</v>
      </c>
      <c r="E3211" s="106" t="s">
        <v>6463</v>
      </c>
      <c r="F3211" s="62">
        <v>5302.5798188606195</v>
      </c>
      <c r="G3211" s="62">
        <v>115.39151786298939</v>
      </c>
      <c r="H3211" s="62">
        <v>611872.73388798221</v>
      </c>
      <c r="I3211" s="127">
        <v>15541.166666666668</v>
      </c>
      <c r="J3211" s="16">
        <v>11976.518897836371</v>
      </c>
      <c r="K3211" s="17">
        <f>gp_need_index[[#This Row],[Normalised weighted population (base year)]]/gp_need_index[[#This Row],[Registered population (base year)]]</f>
        <v>0.77063190651729518</v>
      </c>
      <c r="L3211" s="113">
        <v>15679.915771407737</v>
      </c>
      <c r="M3211" s="16">
        <v>12085.141535226536</v>
      </c>
      <c r="N3211" s="17">
        <f>gp_need_index[[#This Row],[Normalised weighted population 2025/26]]/gp_need_index[[#This Row],[Registered population 2025/26]]</f>
        <v>0.77074020749931205</v>
      </c>
    </row>
    <row r="3212" spans="1:14" ht="13" x14ac:dyDescent="0.3">
      <c r="A3212" s="6" t="s">
        <v>6048</v>
      </c>
      <c r="B3212" s="1" t="s">
        <v>9676</v>
      </c>
      <c r="C3212" s="106" t="s">
        <v>6457</v>
      </c>
      <c r="D3212" s="106" t="s">
        <v>6714</v>
      </c>
      <c r="E3212" s="106" t="s">
        <v>6468</v>
      </c>
      <c r="F3212" s="62">
        <v>5317.4354940878375</v>
      </c>
      <c r="G3212" s="62">
        <v>94.5238921849718</v>
      </c>
      <c r="H3212" s="62">
        <v>502624.69934370101</v>
      </c>
      <c r="I3212" s="127">
        <v>13938.666666666668</v>
      </c>
      <c r="J3212" s="16">
        <v>9838.1475048881766</v>
      </c>
      <c r="K3212" s="17">
        <f>gp_need_index[[#This Row],[Normalised weighted population (base year)]]/gp_need_index[[#This Row],[Registered population (base year)]]</f>
        <v>0.70581697232314256</v>
      </c>
      <c r="L3212" s="113">
        <v>14066.217913587629</v>
      </c>
      <c r="M3212" s="16">
        <v>9927.3758973893964</v>
      </c>
      <c r="N3212" s="17">
        <f>gp_need_index[[#This Row],[Normalised weighted population 2025/26]]/gp_need_index[[#This Row],[Registered population 2025/26]]</f>
        <v>0.7057601381107419</v>
      </c>
    </row>
    <row r="3213" spans="1:14" ht="13" x14ac:dyDescent="0.3">
      <c r="A3213" s="6" t="s">
        <v>6035</v>
      </c>
      <c r="B3213" s="1" t="s">
        <v>9677</v>
      </c>
      <c r="C3213" s="106" t="s">
        <v>6457</v>
      </c>
      <c r="D3213" s="106" t="s">
        <v>6714</v>
      </c>
      <c r="E3213" s="106" t="s">
        <v>6465</v>
      </c>
      <c r="F3213" s="62">
        <v>5301.2345789655856</v>
      </c>
      <c r="G3213" s="62">
        <v>85.04469250040475</v>
      </c>
      <c r="H3213" s="62">
        <v>450841.86464064085</v>
      </c>
      <c r="I3213" s="127">
        <v>12271.25</v>
      </c>
      <c r="J3213" s="16">
        <v>8824.5738251721668</v>
      </c>
      <c r="K3213" s="17">
        <f>gp_need_index[[#This Row],[Normalised weighted population (base year)]]/gp_need_index[[#This Row],[Registered population (base year)]]</f>
        <v>0.71912591016988214</v>
      </c>
      <c r="L3213" s="113">
        <v>12393.170567717643</v>
      </c>
      <c r="M3213" s="16">
        <v>8904.6094758408744</v>
      </c>
      <c r="N3213" s="17">
        <f>gp_need_index[[#This Row],[Normalised weighted population 2025/26]]/gp_need_index[[#This Row],[Registered population 2025/26]]</f>
        <v>0.71850939412034331</v>
      </c>
    </row>
    <row r="3214" spans="1:14" ht="13" x14ac:dyDescent="0.3">
      <c r="A3214" s="6" t="s">
        <v>4550</v>
      </c>
      <c r="B3214" s="1" t="s">
        <v>9678</v>
      </c>
      <c r="C3214" s="106" t="s">
        <v>6459</v>
      </c>
      <c r="D3214" s="106" t="s">
        <v>6714</v>
      </c>
      <c r="E3214" s="106" t="s">
        <v>6461</v>
      </c>
      <c r="F3214" s="62">
        <v>5376.3657362196182</v>
      </c>
      <c r="G3214" s="62">
        <v>175.20400411169757</v>
      </c>
      <c r="H3214" s="62">
        <v>941960.80455461191</v>
      </c>
      <c r="I3214" s="127">
        <v>22266.75</v>
      </c>
      <c r="J3214" s="16">
        <v>18437.512822453682</v>
      </c>
      <c r="K3214" s="17">
        <f>gp_need_index[[#This Row],[Normalised weighted population (base year)]]/gp_need_index[[#This Row],[Registered population (base year)]]</f>
        <v>0.82802891407384027</v>
      </c>
      <c r="L3214" s="113">
        <v>22463.426897702353</v>
      </c>
      <c r="M3214" s="16">
        <v>18604.734306991373</v>
      </c>
      <c r="N3214" s="17">
        <f>gp_need_index[[#This Row],[Normalised weighted population 2025/26]]/gp_need_index[[#This Row],[Registered population 2025/26]]</f>
        <v>0.82822333349745214</v>
      </c>
    </row>
    <row r="3215" spans="1:14" ht="13" x14ac:dyDescent="0.3">
      <c r="A3215" s="6" t="s">
        <v>6055</v>
      </c>
      <c r="B3215" s="1" t="s">
        <v>9679</v>
      </c>
      <c r="C3215" s="106" t="s">
        <v>6457</v>
      </c>
      <c r="D3215" s="106" t="s">
        <v>6714</v>
      </c>
      <c r="E3215" s="106" t="s">
        <v>6464</v>
      </c>
      <c r="F3215" s="62">
        <v>5264.615559895833</v>
      </c>
      <c r="G3215" s="62">
        <v>91.398046811498062</v>
      </c>
      <c r="H3215" s="62">
        <v>481175.57938790042</v>
      </c>
      <c r="I3215" s="127">
        <v>11794.5</v>
      </c>
      <c r="J3215" s="16">
        <v>9418.31217596235</v>
      </c>
      <c r="K3215" s="17">
        <f>gp_need_index[[#This Row],[Normalised weighted population (base year)]]/gp_need_index[[#This Row],[Registered population (base year)]]</f>
        <v>0.79853424697633224</v>
      </c>
      <c r="L3215" s="113">
        <v>11907.16574469031</v>
      </c>
      <c r="M3215" s="16">
        <v>9503.7328158865075</v>
      </c>
      <c r="N3215" s="17">
        <f>gp_need_index[[#This Row],[Normalised weighted population 2025/26]]/gp_need_index[[#This Row],[Registered population 2025/26]]</f>
        <v>0.79815239156509177</v>
      </c>
    </row>
    <row r="3216" spans="1:14" ht="13" x14ac:dyDescent="0.3">
      <c r="A3216" s="6" t="s">
        <v>6030</v>
      </c>
      <c r="B3216" s="1" t="s">
        <v>9680</v>
      </c>
      <c r="C3216" s="106" t="s">
        <v>6457</v>
      </c>
      <c r="D3216" s="106" t="s">
        <v>6714</v>
      </c>
      <c r="E3216" s="106" t="s">
        <v>6467</v>
      </c>
      <c r="F3216" s="62">
        <v>5372.895635190217</v>
      </c>
      <c r="G3216" s="62">
        <v>111.25024060990481</v>
      </c>
      <c r="H3216" s="62">
        <v>597735.93218681891</v>
      </c>
      <c r="I3216" s="127">
        <v>10388.916666666668</v>
      </c>
      <c r="J3216" s="16">
        <v>11699.811564183645</v>
      </c>
      <c r="K3216" s="17">
        <f>gp_need_index[[#This Row],[Normalised weighted population (base year)]]/gp_need_index[[#This Row],[Registered population (base year)]]</f>
        <v>1.1261820591672513</v>
      </c>
      <c r="L3216" s="113">
        <v>10476.11086199176</v>
      </c>
      <c r="M3216" s="16">
        <v>11805.924567462014</v>
      </c>
      <c r="N3216" s="17">
        <f>gp_need_index[[#This Row],[Normalised weighted population 2025/26]]/gp_need_index[[#This Row],[Registered population 2025/26]]</f>
        <v>1.1269377274628636</v>
      </c>
    </row>
    <row r="3217" spans="1:14" ht="13" x14ac:dyDescent="0.3">
      <c r="A3217" s="6" t="s">
        <v>6051</v>
      </c>
      <c r="B3217" s="1" t="s">
        <v>9681</v>
      </c>
      <c r="C3217" s="106" t="s">
        <v>6457</v>
      </c>
      <c r="D3217" s="106" t="s">
        <v>6714</v>
      </c>
      <c r="E3217" s="106" t="s">
        <v>6465</v>
      </c>
      <c r="F3217" s="62">
        <v>5443.0854061351101</v>
      </c>
      <c r="G3217" s="62">
        <v>118.21529078483516</v>
      </c>
      <c r="H3217" s="62">
        <v>643455.92405295465</v>
      </c>
      <c r="I3217" s="127">
        <v>13710.583333333332</v>
      </c>
      <c r="J3217" s="16">
        <v>12594.713912772273</v>
      </c>
      <c r="K3217" s="17">
        <f>gp_need_index[[#This Row],[Normalised weighted population (base year)]]/gp_need_index[[#This Row],[Registered population (base year)]]</f>
        <v>0.91861254963177652</v>
      </c>
      <c r="L3217" s="113">
        <v>13827.666032305347</v>
      </c>
      <c r="M3217" s="16">
        <v>12708.943352399097</v>
      </c>
      <c r="N3217" s="17">
        <f>gp_need_index[[#This Row],[Normalised weighted population 2025/26]]/gp_need_index[[#This Row],[Registered population 2025/26]]</f>
        <v>0.91909533559079337</v>
      </c>
    </row>
    <row r="3218" spans="1:14" ht="13" x14ac:dyDescent="0.3">
      <c r="A3218" s="6" t="s">
        <v>4490</v>
      </c>
      <c r="B3218" s="1" t="s">
        <v>12573</v>
      </c>
      <c r="C3218" s="106" t="s">
        <v>6457</v>
      </c>
      <c r="D3218" s="106" t="s">
        <v>6714</v>
      </c>
      <c r="E3218" s="106" t="s">
        <v>6468</v>
      </c>
      <c r="F3218" s="62">
        <v>5283.5299843236016</v>
      </c>
      <c r="G3218" s="62">
        <v>203.90429975593278</v>
      </c>
      <c r="H3218" s="62">
        <v>1077334.4816929784</v>
      </c>
      <c r="I3218" s="127">
        <v>18059.166666666668</v>
      </c>
      <c r="J3218" s="16">
        <v>21087.2556737409</v>
      </c>
      <c r="K3218" s="17">
        <f>gp_need_index[[#This Row],[Normalised weighted population (base year)]]/gp_need_index[[#This Row],[Registered population (base year)]]</f>
        <v>1.1676760098052272</v>
      </c>
      <c r="L3218" s="113">
        <v>18211.849317815428</v>
      </c>
      <c r="M3218" s="16">
        <v>21278.509354893293</v>
      </c>
      <c r="N3218" s="17">
        <f>gp_need_index[[#This Row],[Normalised weighted population 2025/26]]/gp_need_index[[#This Row],[Registered population 2025/26]]</f>
        <v>1.1683881731921621</v>
      </c>
    </row>
    <row r="3219" spans="1:14" ht="13" x14ac:dyDescent="0.3">
      <c r="A3219" s="6" t="s">
        <v>6040</v>
      </c>
      <c r="B3219" s="1" t="s">
        <v>9683</v>
      </c>
      <c r="C3219" s="106" t="s">
        <v>6457</v>
      </c>
      <c r="D3219" s="106" t="s">
        <v>6714</v>
      </c>
      <c r="E3219" s="106" t="s">
        <v>6465</v>
      </c>
      <c r="F3219" s="62">
        <v>5314.9501570159309</v>
      </c>
      <c r="G3219" s="62">
        <v>50.134414530241052</v>
      </c>
      <c r="H3219" s="62">
        <v>266461.91437940643</v>
      </c>
      <c r="I3219" s="127">
        <v>6578.5</v>
      </c>
      <c r="J3219" s="16">
        <v>5215.6044490501163</v>
      </c>
      <c r="K3219" s="17">
        <f>gp_need_index[[#This Row],[Normalised weighted population (base year)]]/gp_need_index[[#This Row],[Registered population (base year)]]</f>
        <v>0.79282578840922946</v>
      </c>
      <c r="L3219" s="113">
        <v>6638.6208985293024</v>
      </c>
      <c r="M3219" s="16">
        <v>5262.9080700498753</v>
      </c>
      <c r="N3219" s="17">
        <f>gp_need_index[[#This Row],[Normalised weighted population 2025/26]]/gp_need_index[[#This Row],[Registered population 2025/26]]</f>
        <v>0.7927712924857333</v>
      </c>
    </row>
    <row r="3220" spans="1:14" ht="13" x14ac:dyDescent="0.3">
      <c r="A3220" s="6" t="s">
        <v>4555</v>
      </c>
      <c r="B3220" s="1" t="s">
        <v>9684</v>
      </c>
      <c r="C3220" s="106" t="s">
        <v>6459</v>
      </c>
      <c r="D3220" s="106" t="s">
        <v>6714</v>
      </c>
      <c r="E3220" s="106" t="s">
        <v>6461</v>
      </c>
      <c r="F3220" s="62">
        <v>5377.8315943667767</v>
      </c>
      <c r="G3220" s="62">
        <v>96.026118812770108</v>
      </c>
      <c r="H3220" s="62">
        <v>516412.295635733</v>
      </c>
      <c r="I3220" s="127">
        <v>11694.333333333336</v>
      </c>
      <c r="J3220" s="16">
        <v>10108.019650518856</v>
      </c>
      <c r="K3220" s="17">
        <f>gp_need_index[[#This Row],[Normalised weighted population (base year)]]/gp_need_index[[#This Row],[Registered population (base year)]]</f>
        <v>0.8643519354546807</v>
      </c>
      <c r="L3220" s="113">
        <v>11799.84215224774</v>
      </c>
      <c r="M3220" s="16">
        <v>10199.695684481389</v>
      </c>
      <c r="N3220" s="17">
        <f>gp_need_index[[#This Row],[Normalised weighted population 2025/26]]/gp_need_index[[#This Row],[Registered population 2025/26]]</f>
        <v>0.86439255312737029</v>
      </c>
    </row>
    <row r="3221" spans="1:14" ht="13" x14ac:dyDescent="0.3">
      <c r="A3221" s="6" t="s">
        <v>4398</v>
      </c>
      <c r="B3221" s="1" t="s">
        <v>9685</v>
      </c>
      <c r="C3221" s="106" t="s">
        <v>6457</v>
      </c>
      <c r="D3221" s="106" t="s">
        <v>6714</v>
      </c>
      <c r="E3221" s="106" t="s">
        <v>6458</v>
      </c>
      <c r="F3221" s="62">
        <v>5486.5900785006006</v>
      </c>
      <c r="G3221" s="62">
        <v>75.69287487915706</v>
      </c>
      <c r="H3221" s="62">
        <v>415295.77632517047</v>
      </c>
      <c r="I3221" s="127">
        <v>12299</v>
      </c>
      <c r="J3221" s="16">
        <v>8128.8108423223221</v>
      </c>
      <c r="K3221" s="17">
        <f>gp_need_index[[#This Row],[Normalised weighted population (base year)]]/gp_need_index[[#This Row],[Registered population (base year)]]</f>
        <v>0.66093266463308575</v>
      </c>
      <c r="L3221" s="113">
        <v>12421.260422081506</v>
      </c>
      <c r="M3221" s="16">
        <v>8202.5361777115832</v>
      </c>
      <c r="N3221" s="17">
        <f>gp_need_index[[#This Row],[Normalised weighted population 2025/26]]/gp_need_index[[#This Row],[Registered population 2025/26]]</f>
        <v>0.66036262818624925</v>
      </c>
    </row>
    <row r="3222" spans="1:14" ht="13" x14ac:dyDescent="0.3">
      <c r="A3222" s="6" t="s">
        <v>4411</v>
      </c>
      <c r="B3222" s="1" t="s">
        <v>9686</v>
      </c>
      <c r="C3222" s="106" t="s">
        <v>6457</v>
      </c>
      <c r="D3222" s="106" t="s">
        <v>6714</v>
      </c>
      <c r="E3222" s="106" t="s">
        <v>6466</v>
      </c>
      <c r="F3222" s="62">
        <v>5429.6386204769733</v>
      </c>
      <c r="G3222" s="62">
        <v>50.64432602655318</v>
      </c>
      <c r="H3222" s="62">
        <v>274980.38850180031</v>
      </c>
      <c r="I3222" s="127">
        <v>8262.3333333333339</v>
      </c>
      <c r="J3222" s="16">
        <v>5382.3411912796828</v>
      </c>
      <c r="K3222" s="17">
        <f>gp_need_index[[#This Row],[Normalised weighted population (base year)]]/gp_need_index[[#This Row],[Registered population (base year)]]</f>
        <v>0.65143113623427795</v>
      </c>
      <c r="L3222" s="113">
        <v>8341.1396671821294</v>
      </c>
      <c r="M3222" s="16">
        <v>5431.1570534277516</v>
      </c>
      <c r="N3222" s="17">
        <f>gp_need_index[[#This Row],[Normalised weighted population 2025/26]]/gp_need_index[[#This Row],[Registered population 2025/26]]</f>
        <v>0.65112889486749814</v>
      </c>
    </row>
    <row r="3223" spans="1:14" ht="13" x14ac:dyDescent="0.3">
      <c r="A3223" s="6" t="s">
        <v>6033</v>
      </c>
      <c r="B3223" s="1" t="s">
        <v>9687</v>
      </c>
      <c r="C3223" s="106" t="s">
        <v>6457</v>
      </c>
      <c r="D3223" s="106" t="s">
        <v>6714</v>
      </c>
      <c r="E3223" s="106" t="s">
        <v>6468</v>
      </c>
      <c r="F3223" s="62">
        <v>5401.171255802763</v>
      </c>
      <c r="G3223" s="62">
        <v>167.18585173664655</v>
      </c>
      <c r="H3223" s="62">
        <v>902999.41677687783</v>
      </c>
      <c r="I3223" s="127">
        <v>18086.916666666664</v>
      </c>
      <c r="J3223" s="16">
        <v>17674.900319620061</v>
      </c>
      <c r="K3223" s="17">
        <f>gp_need_index[[#This Row],[Normalised weighted population (base year)]]/gp_need_index[[#This Row],[Registered population (base year)]]</f>
        <v>0.97722019984722275</v>
      </c>
      <c r="L3223" s="113">
        <v>18235.893545077193</v>
      </c>
      <c r="M3223" s="16">
        <v>17835.205188230277</v>
      </c>
      <c r="N3223" s="17">
        <f>gp_need_index[[#This Row],[Normalised weighted population 2025/26]]/gp_need_index[[#This Row],[Registered population 2025/26]]</f>
        <v>0.97802748980429954</v>
      </c>
    </row>
    <row r="3224" spans="1:14" ht="13" x14ac:dyDescent="0.3">
      <c r="A3224" s="6" t="s">
        <v>6043</v>
      </c>
      <c r="B3224" s="1" t="s">
        <v>9688</v>
      </c>
      <c r="C3224" s="106" t="s">
        <v>6457</v>
      </c>
      <c r="D3224" s="106" t="s">
        <v>6714</v>
      </c>
      <c r="E3224" s="106" t="s">
        <v>6464</v>
      </c>
      <c r="F3224" s="62">
        <v>5256.3597237723216</v>
      </c>
      <c r="G3224" s="62">
        <v>76.672052848187974</v>
      </c>
      <c r="H3224" s="62">
        <v>403015.89053015818</v>
      </c>
      <c r="I3224" s="127">
        <v>10365.416666666664</v>
      </c>
      <c r="J3224" s="16">
        <v>7888.4499369544392</v>
      </c>
      <c r="K3224" s="17">
        <f>gp_need_index[[#This Row],[Normalised weighted population (base year)]]/gp_need_index[[#This Row],[Registered population (base year)]]</f>
        <v>0.76103548855129877</v>
      </c>
      <c r="L3224" s="113">
        <v>10470.685966326502</v>
      </c>
      <c r="M3224" s="16">
        <v>7959.9952870166398</v>
      </c>
      <c r="N3224" s="17">
        <f>gp_need_index[[#This Row],[Normalised weighted population 2025/26]]/gp_need_index[[#This Row],[Registered population 2025/26]]</f>
        <v>0.76021717322206117</v>
      </c>
    </row>
    <row r="3225" spans="1:14" ht="13" x14ac:dyDescent="0.3">
      <c r="A3225" s="6" t="s">
        <v>6047</v>
      </c>
      <c r="B3225" s="1" t="s">
        <v>9689</v>
      </c>
      <c r="C3225" s="106" t="s">
        <v>6457</v>
      </c>
      <c r="D3225" s="106" t="s">
        <v>6714</v>
      </c>
      <c r="E3225" s="106" t="s">
        <v>6464</v>
      </c>
      <c r="F3225" s="62">
        <v>5370.3538269042965</v>
      </c>
      <c r="G3225" s="62">
        <v>100.0664138771926</v>
      </c>
      <c r="H3225" s="62">
        <v>537392.04870997055</v>
      </c>
      <c r="I3225" s="127">
        <v>9998.25</v>
      </c>
      <c r="J3225" s="16">
        <v>10518.667805354837</v>
      </c>
      <c r="K3225" s="17">
        <f>gp_need_index[[#This Row],[Normalised weighted population (base year)]]/gp_need_index[[#This Row],[Registered population (base year)]]</f>
        <v>1.0520508894411358</v>
      </c>
      <c r="L3225" s="113">
        <v>10090.589921929222</v>
      </c>
      <c r="M3225" s="16">
        <v>10614.068267592245</v>
      </c>
      <c r="N3225" s="17">
        <f>gp_need_index[[#This Row],[Normalised weighted population 2025/26]]/gp_need_index[[#This Row],[Registered population 2025/26]]</f>
        <v>1.0518778733169387</v>
      </c>
    </row>
    <row r="3226" spans="1:14" ht="13" x14ac:dyDescent="0.3">
      <c r="A3226" s="6" t="s">
        <v>4552</v>
      </c>
      <c r="B3226" s="1" t="s">
        <v>9690</v>
      </c>
      <c r="C3226" s="106" t="s">
        <v>6459</v>
      </c>
      <c r="D3226" s="106" t="s">
        <v>6714</v>
      </c>
      <c r="E3226" s="106" t="s">
        <v>6461</v>
      </c>
      <c r="F3226" s="62">
        <v>5394.0496826171875</v>
      </c>
      <c r="G3226" s="62">
        <v>94.996446236957183</v>
      </c>
      <c r="H3226" s="62">
        <v>512415.55067421962</v>
      </c>
      <c r="I3226" s="127">
        <v>9791.25</v>
      </c>
      <c r="J3226" s="16">
        <v>10029.789180503893</v>
      </c>
      <c r="K3226" s="17">
        <f>gp_need_index[[#This Row],[Normalised weighted population (base year)]]/gp_need_index[[#This Row],[Registered population (base year)]]</f>
        <v>1.0243624849231603</v>
      </c>
      <c r="L3226" s="113">
        <v>9877.8165907707371</v>
      </c>
      <c r="M3226" s="16">
        <v>10120.755692772369</v>
      </c>
      <c r="N3226" s="17">
        <f>gp_need_index[[#This Row],[Normalised weighted population 2025/26]]/gp_need_index[[#This Row],[Registered population 2025/26]]</f>
        <v>1.0245944131245179</v>
      </c>
    </row>
    <row r="3227" spans="1:14" ht="13" x14ac:dyDescent="0.3">
      <c r="A3227" s="6" t="s">
        <v>4386</v>
      </c>
      <c r="B3227" s="1" t="s">
        <v>8060</v>
      </c>
      <c r="C3227" s="106" t="s">
        <v>6457</v>
      </c>
      <c r="D3227" s="106" t="s">
        <v>6714</v>
      </c>
      <c r="E3227" s="106" t="s">
        <v>6464</v>
      </c>
      <c r="F3227" s="62">
        <v>5407.2810836226854</v>
      </c>
      <c r="G3227" s="62"/>
      <c r="H3227" s="62"/>
      <c r="I3227" s="127">
        <v>6228.6666666666661</v>
      </c>
      <c r="J3227" s="16"/>
      <c r="K3227" s="17">
        <f>gp_need_index[[#This Row],[Normalised weighted population (base year)]]/gp_need_index[[#This Row],[Registered population (base year)]]</f>
        <v>0</v>
      </c>
      <c r="L3227" s="113">
        <v>6279.8404374345682</v>
      </c>
      <c r="M3227" s="16"/>
      <c r="N3227" s="17">
        <f>gp_need_index[[#This Row],[Normalised weighted population 2025/26]]/gp_need_index[[#This Row],[Registered population 2025/26]]</f>
        <v>0</v>
      </c>
    </row>
    <row r="3228" spans="1:14" ht="13" x14ac:dyDescent="0.3">
      <c r="A3228" s="6" t="s">
        <v>4404</v>
      </c>
      <c r="B3228" s="1" t="s">
        <v>9691</v>
      </c>
      <c r="C3228" s="106" t="s">
        <v>6457</v>
      </c>
      <c r="D3228" s="106" t="s">
        <v>6714</v>
      </c>
      <c r="E3228" s="106" t="s">
        <v>6466</v>
      </c>
      <c r="F3228" s="62">
        <v>5421.26732738598</v>
      </c>
      <c r="G3228" s="62">
        <v>49.508540089517425</v>
      </c>
      <c r="H3228" s="62">
        <v>268399.0308138798</v>
      </c>
      <c r="I3228" s="127">
        <v>10486</v>
      </c>
      <c r="J3228" s="16">
        <v>5253.5206860384233</v>
      </c>
      <c r="K3228" s="17">
        <f>gp_need_index[[#This Row],[Normalised weighted population (base year)]]/gp_need_index[[#This Row],[Registered population (base year)]]</f>
        <v>0.50100330784268765</v>
      </c>
      <c r="L3228" s="113">
        <v>10584.323128938566</v>
      </c>
      <c r="M3228" s="16">
        <v>5301.1681934125709</v>
      </c>
      <c r="N3228" s="17">
        <f>gp_need_index[[#This Row],[Normalised weighted population 2025/26]]/gp_need_index[[#This Row],[Registered population 2025/26]]</f>
        <v>0.50085094047428158</v>
      </c>
    </row>
    <row r="3229" spans="1:14" ht="13" x14ac:dyDescent="0.3">
      <c r="A3229" s="6" t="s">
        <v>4414</v>
      </c>
      <c r="B3229" s="1" t="s">
        <v>7822</v>
      </c>
      <c r="C3229" s="106" t="s">
        <v>6457</v>
      </c>
      <c r="D3229" s="106" t="s">
        <v>6714</v>
      </c>
      <c r="E3229" s="106" t="s">
        <v>6466</v>
      </c>
      <c r="F3229" s="62">
        <v>5431.3957847481342</v>
      </c>
      <c r="G3229" s="62">
        <v>80.238074562647313</v>
      </c>
      <c r="H3229" s="62">
        <v>435804.7399558691</v>
      </c>
      <c r="I3229" s="127">
        <v>11287.916666666666</v>
      </c>
      <c r="J3229" s="16">
        <v>8530.2439784866619</v>
      </c>
      <c r="K3229" s="17">
        <f>gp_need_index[[#This Row],[Normalised weighted population (base year)]]/gp_need_index[[#This Row],[Registered population (base year)]]</f>
        <v>0.75569693065475585</v>
      </c>
      <c r="L3229" s="113">
        <v>11382.034284263242</v>
      </c>
      <c r="M3229" s="16">
        <v>8607.6101653084588</v>
      </c>
      <c r="N3229" s="17">
        <f>gp_need_index[[#This Row],[Normalised weighted population 2025/26]]/gp_need_index[[#This Row],[Registered population 2025/26]]</f>
        <v>0.75624532050560667</v>
      </c>
    </row>
    <row r="3230" spans="1:14" ht="13" x14ac:dyDescent="0.3">
      <c r="A3230" s="6" t="s">
        <v>6044</v>
      </c>
      <c r="B3230" s="1" t="s">
        <v>9692</v>
      </c>
      <c r="C3230" s="106" t="s">
        <v>6457</v>
      </c>
      <c r="D3230" s="106" t="s">
        <v>6714</v>
      </c>
      <c r="E3230" s="106" t="s">
        <v>6468</v>
      </c>
      <c r="F3230" s="62">
        <v>5295.584494850852</v>
      </c>
      <c r="G3230" s="62">
        <v>46.496280512990644</v>
      </c>
      <c r="H3230" s="62">
        <v>246224.98215282906</v>
      </c>
      <c r="I3230" s="127">
        <v>5183.3333333333339</v>
      </c>
      <c r="J3230" s="16">
        <v>4819.4959319966192</v>
      </c>
      <c r="K3230" s="17">
        <f>gp_need_index[[#This Row],[Normalised weighted population (base year)]]/gp_need_index[[#This Row],[Registered population (base year)]]</f>
        <v>0.92980628913118046</v>
      </c>
      <c r="L3230" s="113">
        <v>5227.2110799702223</v>
      </c>
      <c r="M3230" s="16">
        <v>4863.2069939078747</v>
      </c>
      <c r="N3230" s="17">
        <f>gp_need_index[[#This Row],[Normalised weighted population 2025/26]]/gp_need_index[[#This Row],[Registered population 2025/26]]</f>
        <v>0.93036361446027138</v>
      </c>
    </row>
    <row r="3231" spans="1:14" ht="13" x14ac:dyDescent="0.3">
      <c r="A3231" s="6" t="s">
        <v>4496</v>
      </c>
      <c r="B3231" s="1" t="s">
        <v>9693</v>
      </c>
      <c r="C3231" s="106" t="s">
        <v>6457</v>
      </c>
      <c r="D3231" s="106" t="s">
        <v>6714</v>
      </c>
      <c r="E3231" s="106" t="s">
        <v>6462</v>
      </c>
      <c r="F3231" s="62">
        <v>5436.492909036624</v>
      </c>
      <c r="G3231" s="62">
        <v>182.13691445780199</v>
      </c>
      <c r="H3231" s="62">
        <v>990186.04392365075</v>
      </c>
      <c r="I3231" s="127">
        <v>15315</v>
      </c>
      <c r="J3231" s="16">
        <v>19381.451747442148</v>
      </c>
      <c r="K3231" s="17">
        <f>gp_need_index[[#This Row],[Normalised weighted population (base year)]]/gp_need_index[[#This Row],[Registered population (base year)]]</f>
        <v>1.2655208454092164</v>
      </c>
      <c r="L3231" s="113">
        <v>15445.508707139423</v>
      </c>
      <c r="M3231" s="16">
        <v>19557.234412105896</v>
      </c>
      <c r="N3231" s="17">
        <f>gp_need_index[[#This Row],[Normalised weighted population 2025/26]]/gp_need_index[[#This Row],[Registered population 2025/26]]</f>
        <v>1.2662085000195493</v>
      </c>
    </row>
    <row r="3232" spans="1:14" ht="13" x14ac:dyDescent="0.3">
      <c r="A3232" s="6" t="s">
        <v>6137</v>
      </c>
      <c r="B3232" s="1" t="s">
        <v>9694</v>
      </c>
      <c r="C3232" s="106" t="s">
        <v>6459</v>
      </c>
      <c r="D3232" s="106" t="s">
        <v>6714</v>
      </c>
      <c r="E3232" s="106" t="s">
        <v>6458</v>
      </c>
      <c r="F3232" s="62">
        <v>5338.1967871093748</v>
      </c>
      <c r="G3232" s="62">
        <v>106.28065886575897</v>
      </c>
      <c r="H3232" s="62">
        <v>567347.07168906205</v>
      </c>
      <c r="I3232" s="127">
        <v>13902.25</v>
      </c>
      <c r="J3232" s="16">
        <v>11104.993815527878</v>
      </c>
      <c r="K3232" s="17">
        <f>gp_need_index[[#This Row],[Normalised weighted population (base year)]]/gp_need_index[[#This Row],[Registered population (base year)]]</f>
        <v>0.79879111766281552</v>
      </c>
      <c r="L3232" s="113">
        <v>14031.372252277364</v>
      </c>
      <c r="M3232" s="16">
        <v>11205.712039807726</v>
      </c>
      <c r="N3232" s="17">
        <f>gp_need_index[[#This Row],[Normalised weighted population 2025/26]]/gp_need_index[[#This Row],[Registered population 2025/26]]</f>
        <v>0.79861839870929097</v>
      </c>
    </row>
    <row r="3233" spans="1:14" ht="13" x14ac:dyDescent="0.3">
      <c r="A3233" s="6" t="s">
        <v>4390</v>
      </c>
      <c r="B3233" s="1" t="s">
        <v>9695</v>
      </c>
      <c r="C3233" s="106" t="s">
        <v>6457</v>
      </c>
      <c r="D3233" s="106" t="s">
        <v>6714</v>
      </c>
      <c r="E3233" s="106" t="s">
        <v>6464</v>
      </c>
      <c r="F3233" s="62">
        <v>5364.5046982183685</v>
      </c>
      <c r="G3233" s="62">
        <v>222.87223886452881</v>
      </c>
      <c r="H3233" s="62">
        <v>1195599.1724912112</v>
      </c>
      <c r="I3233" s="127">
        <v>22032.083333333328</v>
      </c>
      <c r="J3233" s="16">
        <v>23402.11499962012</v>
      </c>
      <c r="K3233" s="17">
        <f>gp_need_index[[#This Row],[Normalised weighted population (base year)]]/gp_need_index[[#This Row],[Registered population (base year)]]</f>
        <v>1.0621834824042269</v>
      </c>
      <c r="L3233" s="113">
        <v>22209.89942140249</v>
      </c>
      <c r="M3233" s="16">
        <v>23614.363606535931</v>
      </c>
      <c r="N3233" s="17">
        <f>gp_need_index[[#This Row],[Normalised weighted population 2025/26]]/gp_need_index[[#This Row],[Registered population 2025/26]]</f>
        <v>1.0632359543141394</v>
      </c>
    </row>
    <row r="3234" spans="1:14" ht="13" x14ac:dyDescent="0.3">
      <c r="A3234" s="6" t="s">
        <v>4401</v>
      </c>
      <c r="B3234" s="1" t="s">
        <v>9696</v>
      </c>
      <c r="C3234" s="106" t="s">
        <v>6457</v>
      </c>
      <c r="D3234" s="106" t="s">
        <v>6714</v>
      </c>
      <c r="E3234" s="106" t="s">
        <v>6466</v>
      </c>
      <c r="F3234" s="62">
        <v>5572.2593315972226</v>
      </c>
      <c r="G3234" s="62">
        <v>149.2932409733294</v>
      </c>
      <c r="H3234" s="62">
        <v>831900.65515802754</v>
      </c>
      <c r="I3234" s="127">
        <v>15516.083333333332</v>
      </c>
      <c r="J3234" s="16">
        <v>16283.245462358824</v>
      </c>
      <c r="K3234" s="17">
        <f>gp_need_index[[#This Row],[Normalised weighted population (base year)]]/gp_need_index[[#This Row],[Registered population (base year)]]</f>
        <v>1.0494430271186665</v>
      </c>
      <c r="L3234" s="113">
        <v>15660.328005975662</v>
      </c>
      <c r="M3234" s="16">
        <v>16430.928531410915</v>
      </c>
      <c r="N3234" s="17">
        <f>gp_need_index[[#This Row],[Normalised weighted population 2025/26]]/gp_need_index[[#This Row],[Registered population 2025/26]]</f>
        <v>1.0492071765764552</v>
      </c>
    </row>
    <row r="3235" spans="1:14" ht="13" x14ac:dyDescent="0.3">
      <c r="A3235" s="6" t="s">
        <v>6054</v>
      </c>
      <c r="B3235" s="1" t="s">
        <v>9697</v>
      </c>
      <c r="C3235" s="106" t="s">
        <v>6457</v>
      </c>
      <c r="D3235" s="106" t="s">
        <v>6714</v>
      </c>
      <c r="E3235" s="106" t="s">
        <v>6467</v>
      </c>
      <c r="F3235" s="62">
        <v>5312.397747395833</v>
      </c>
      <c r="G3235" s="62">
        <v>91.789743523356009</v>
      </c>
      <c r="H3235" s="62">
        <v>487623.62672751769</v>
      </c>
      <c r="I3235" s="127">
        <v>8782.75</v>
      </c>
      <c r="J3235" s="16">
        <v>9544.5233250134988</v>
      </c>
      <c r="K3235" s="17">
        <f>gp_need_index[[#This Row],[Normalised weighted population (base year)]]/gp_need_index[[#This Row],[Registered population (base year)]]</f>
        <v>1.0867351712178417</v>
      </c>
      <c r="L3235" s="113">
        <v>8859.525684724973</v>
      </c>
      <c r="M3235" s="16">
        <v>9631.0886538071773</v>
      </c>
      <c r="N3235" s="17">
        <f>gp_need_index[[#This Row],[Normalised weighted population 2025/26]]/gp_need_index[[#This Row],[Registered population 2025/26]]</f>
        <v>1.0870885187919805</v>
      </c>
    </row>
    <row r="3236" spans="1:14" ht="13" x14ac:dyDescent="0.3">
      <c r="A3236" s="6" t="s">
        <v>4518</v>
      </c>
      <c r="B3236" s="1" t="s">
        <v>9698</v>
      </c>
      <c r="C3236" s="106" t="s">
        <v>6457</v>
      </c>
      <c r="D3236" s="106" t="s">
        <v>6714</v>
      </c>
      <c r="E3236" s="106" t="s">
        <v>6468</v>
      </c>
      <c r="F3236" s="62">
        <v>5333.7311951188012</v>
      </c>
      <c r="G3236" s="62">
        <v>126.16656140412424</v>
      </c>
      <c r="H3236" s="62">
        <v>672938.52434204915</v>
      </c>
      <c r="I3236" s="127">
        <v>10549.333333333334</v>
      </c>
      <c r="J3236" s="16">
        <v>13171.792935849544</v>
      </c>
      <c r="K3236" s="17">
        <f>gp_need_index[[#This Row],[Normalised weighted population (base year)]]/gp_need_index[[#This Row],[Registered population (base year)]]</f>
        <v>1.2485900786005002</v>
      </c>
      <c r="L3236" s="113">
        <v>10637.947146328974</v>
      </c>
      <c r="M3236" s="16">
        <v>13291.256270734573</v>
      </c>
      <c r="N3236" s="17">
        <f>gp_need_index[[#This Row],[Normalised weighted population 2025/26]]/gp_need_index[[#This Row],[Registered population 2025/26]]</f>
        <v>1.2494192806100963</v>
      </c>
    </row>
    <row r="3237" spans="1:14" ht="13" x14ac:dyDescent="0.3">
      <c r="A3237" s="6" t="s">
        <v>4516</v>
      </c>
      <c r="B3237" s="1" t="s">
        <v>9699</v>
      </c>
      <c r="C3237" s="106" t="s">
        <v>6457</v>
      </c>
      <c r="D3237" s="106" t="s">
        <v>6714</v>
      </c>
      <c r="E3237" s="106" t="s">
        <v>6468</v>
      </c>
      <c r="F3237" s="62">
        <v>5292.1906627308235</v>
      </c>
      <c r="G3237" s="62">
        <v>36.338031493511018</v>
      </c>
      <c r="H3237" s="62">
        <v>192307.79097197761</v>
      </c>
      <c r="I3237" s="127">
        <v>3846.833333333333</v>
      </c>
      <c r="J3237" s="16">
        <v>3764.1453282974817</v>
      </c>
      <c r="K3237" s="17">
        <f>gp_need_index[[#This Row],[Normalised weighted population (base year)]]/gp_need_index[[#This Row],[Registered population (base year)]]</f>
        <v>0.97850491615549118</v>
      </c>
      <c r="L3237" s="113">
        <v>3880.9478230706422</v>
      </c>
      <c r="M3237" s="16">
        <v>3798.2847469856119</v>
      </c>
      <c r="N3237" s="17">
        <f>gp_need_index[[#This Row],[Normalised weighted population 2025/26]]/gp_need_index[[#This Row],[Registered population 2025/26]]</f>
        <v>0.97870028666872766</v>
      </c>
    </row>
    <row r="3238" spans="1:14" ht="13" x14ac:dyDescent="0.3">
      <c r="A3238" s="6" t="s">
        <v>6041</v>
      </c>
      <c r="B3238" s="1" t="s">
        <v>9700</v>
      </c>
      <c r="C3238" s="106" t="s">
        <v>6457</v>
      </c>
      <c r="D3238" s="106" t="s">
        <v>6714</v>
      </c>
      <c r="E3238" s="106" t="s">
        <v>6468</v>
      </c>
      <c r="F3238" s="62">
        <v>5304.2543679942255</v>
      </c>
      <c r="G3238" s="62">
        <v>120.94047228903324</v>
      </c>
      <c r="H3238" s="62">
        <v>641499.02840638917</v>
      </c>
      <c r="I3238" s="127">
        <v>13240.833333333332</v>
      </c>
      <c r="J3238" s="16">
        <v>12556.410526472866</v>
      </c>
      <c r="K3238" s="17">
        <f>gp_need_index[[#This Row],[Normalised weighted population (base year)]]/gp_need_index[[#This Row],[Registered population (base year)]]</f>
        <v>0.94830968794558756</v>
      </c>
      <c r="L3238" s="113">
        <v>13349.048865715569</v>
      </c>
      <c r="M3238" s="16">
        <v>12670.292568422929</v>
      </c>
      <c r="N3238" s="17">
        <f>gp_need_index[[#This Row],[Normalised weighted population 2025/26]]/gp_need_index[[#This Row],[Registered population 2025/26]]</f>
        <v>0.94915320903230083</v>
      </c>
    </row>
    <row r="3239" spans="1:14" ht="13" x14ac:dyDescent="0.3">
      <c r="A3239" s="6" t="s">
        <v>6052</v>
      </c>
      <c r="B3239" s="1" t="s">
        <v>9701</v>
      </c>
      <c r="C3239" s="106" t="s">
        <v>6457</v>
      </c>
      <c r="D3239" s="106" t="s">
        <v>6714</v>
      </c>
      <c r="E3239" s="106" t="s">
        <v>6465</v>
      </c>
      <c r="F3239" s="62">
        <v>5401.8519736842109</v>
      </c>
      <c r="G3239" s="62">
        <v>50.022571698477506</v>
      </c>
      <c r="H3239" s="62">
        <v>270214.52765818068</v>
      </c>
      <c r="I3239" s="127">
        <v>8012.9166666666679</v>
      </c>
      <c r="J3239" s="16">
        <v>5289.0563964247476</v>
      </c>
      <c r="K3239" s="17">
        <f>gp_need_index[[#This Row],[Normalised weighted population (base year)]]/gp_need_index[[#This Row],[Registered population (base year)]]</f>
        <v>0.66006631747799871</v>
      </c>
      <c r="L3239" s="113">
        <v>8088.4590859408418</v>
      </c>
      <c r="M3239" s="16">
        <v>5337.0261996693916</v>
      </c>
      <c r="N3239" s="17">
        <f>gp_need_index[[#This Row],[Normalised weighted population 2025/26]]/gp_need_index[[#This Row],[Registered population 2025/26]]</f>
        <v>0.65983225518765098</v>
      </c>
    </row>
    <row r="3240" spans="1:14" ht="13" x14ac:dyDescent="0.3">
      <c r="A3240" s="6" t="s">
        <v>4489</v>
      </c>
      <c r="B3240" s="1" t="s">
        <v>9702</v>
      </c>
      <c r="C3240" s="106" t="s">
        <v>6457</v>
      </c>
      <c r="D3240" s="106" t="s">
        <v>6714</v>
      </c>
      <c r="E3240" s="106" t="s">
        <v>6462</v>
      </c>
      <c r="F3240" s="62">
        <v>5342.7769165039063</v>
      </c>
      <c r="G3240" s="62">
        <v>95.168112937471335</v>
      </c>
      <c r="H3240" s="62">
        <v>508461.99698955863</v>
      </c>
      <c r="I3240" s="127">
        <v>8911.9166666666679</v>
      </c>
      <c r="J3240" s="16">
        <v>9952.404116918724</v>
      </c>
      <c r="K3240" s="17">
        <f>gp_need_index[[#This Row],[Normalised weighted population (base year)]]/gp_need_index[[#This Row],[Registered population (base year)]]</f>
        <v>1.1167523765279137</v>
      </c>
      <c r="L3240" s="113">
        <v>8989.6529671055196</v>
      </c>
      <c r="M3240" s="16">
        <v>10042.668775019647</v>
      </c>
      <c r="N3240" s="17">
        <f>gp_need_index[[#This Row],[Normalised weighted population 2025/26]]/gp_need_index[[#This Row],[Registered population 2025/26]]</f>
        <v>1.117136424705967</v>
      </c>
    </row>
    <row r="3241" spans="1:14" ht="13" x14ac:dyDescent="0.3">
      <c r="A3241" s="6" t="s">
        <v>6034</v>
      </c>
      <c r="B3241" s="1" t="s">
        <v>9703</v>
      </c>
      <c r="C3241" s="106" t="s">
        <v>6457</v>
      </c>
      <c r="D3241" s="106" t="s">
        <v>6714</v>
      </c>
      <c r="E3241" s="106" t="s">
        <v>6468</v>
      </c>
      <c r="F3241" s="62">
        <v>5227.2992892795137</v>
      </c>
      <c r="G3241" s="62">
        <v>50.071794538743141</v>
      </c>
      <c r="H3241" s="62">
        <v>261740.25600532186</v>
      </c>
      <c r="I3241" s="127">
        <v>7963.083333333333</v>
      </c>
      <c r="J3241" s="16">
        <v>5123.1848532511249</v>
      </c>
      <c r="K3241" s="17">
        <f>gp_need_index[[#This Row],[Normalised weighted population (base year)]]/gp_need_index[[#This Row],[Registered population (base year)]]</f>
        <v>0.64336697718653268</v>
      </c>
      <c r="L3241" s="113">
        <v>8028.6223619489092</v>
      </c>
      <c r="M3241" s="16">
        <v>5169.6502623858287</v>
      </c>
      <c r="N3241" s="17">
        <f>gp_need_index[[#This Row],[Normalised weighted population 2025/26]]/gp_need_index[[#This Row],[Registered population 2025/26]]</f>
        <v>0.64390253138409181</v>
      </c>
    </row>
    <row r="3242" spans="1:14" ht="13" x14ac:dyDescent="0.3">
      <c r="A3242" s="6" t="s">
        <v>6050</v>
      </c>
      <c r="B3242" s="1" t="s">
        <v>9704</v>
      </c>
      <c r="C3242" s="106" t="s">
        <v>6457</v>
      </c>
      <c r="D3242" s="106" t="s">
        <v>6714</v>
      </c>
      <c r="E3242" s="106" t="s">
        <v>6468</v>
      </c>
      <c r="F3242" s="62">
        <v>5254.2991129557295</v>
      </c>
      <c r="G3242" s="62">
        <v>56.888270387086166</v>
      </c>
      <c r="H3242" s="62">
        <v>298907.98863245256</v>
      </c>
      <c r="I3242" s="127">
        <v>7839.8333333333339</v>
      </c>
      <c r="J3242" s="16">
        <v>5850.6891650874059</v>
      </c>
      <c r="K3242" s="17">
        <f>gp_need_index[[#This Row],[Normalised weighted population (base year)]]/gp_need_index[[#This Row],[Registered population (base year)]]</f>
        <v>0.74627723783508226</v>
      </c>
      <c r="L3242" s="113">
        <v>7909.292962551408</v>
      </c>
      <c r="M3242" s="16">
        <v>5903.7527717232761</v>
      </c>
      <c r="N3242" s="17">
        <f>gp_need_index[[#This Row],[Normalised weighted population 2025/26]]/gp_need_index[[#This Row],[Registered population 2025/26]]</f>
        <v>0.7464324307717668</v>
      </c>
    </row>
    <row r="3243" spans="1:14" ht="13" x14ac:dyDescent="0.3">
      <c r="A3243" s="6" t="s">
        <v>6141</v>
      </c>
      <c r="B3243" s="1" t="s">
        <v>9705</v>
      </c>
      <c r="C3243" s="106" t="s">
        <v>6459</v>
      </c>
      <c r="D3243" s="106" t="s">
        <v>6714</v>
      </c>
      <c r="E3243" s="106" t="s">
        <v>6458</v>
      </c>
      <c r="F3243" s="62">
        <v>5549.0733173076924</v>
      </c>
      <c r="G3243" s="62">
        <v>40.167062636534212</v>
      </c>
      <c r="H3243" s="62">
        <v>222889.97551101877</v>
      </c>
      <c r="I3243" s="127">
        <v>6225.8333333333321</v>
      </c>
      <c r="J3243" s="16">
        <v>4362.7471139034405</v>
      </c>
      <c r="K3243" s="17">
        <f>gp_need_index[[#This Row],[Normalised weighted population (base year)]]/gp_need_index[[#This Row],[Registered population (base year)]]</f>
        <v>0.70074910141669522</v>
      </c>
      <c r="L3243" s="113">
        <v>6280.1343599073816</v>
      </c>
      <c r="M3243" s="16">
        <v>4402.3156314185035</v>
      </c>
      <c r="N3243" s="17">
        <f>gp_need_index[[#This Row],[Normalised weighted population 2025/26]]/gp_need_index[[#This Row],[Registered population 2025/26]]</f>
        <v>0.70099067617455058</v>
      </c>
    </row>
    <row r="3244" spans="1:14" ht="13" x14ac:dyDescent="0.3">
      <c r="A3244" s="6" t="s">
        <v>4497</v>
      </c>
      <c r="B3244" s="1" t="s">
        <v>9706</v>
      </c>
      <c r="C3244" s="106" t="s">
        <v>6457</v>
      </c>
      <c r="D3244" s="106" t="s">
        <v>6714</v>
      </c>
      <c r="E3244" s="106" t="s">
        <v>6463</v>
      </c>
      <c r="F3244" s="62">
        <v>5276.036376953125</v>
      </c>
      <c r="G3244" s="62">
        <v>43.47059190054123</v>
      </c>
      <c r="H3244" s="62">
        <v>229352.42419493941</v>
      </c>
      <c r="I3244" s="127">
        <v>5488</v>
      </c>
      <c r="J3244" s="16">
        <v>4489.2401483249459</v>
      </c>
      <c r="K3244" s="17">
        <f>gp_need_index[[#This Row],[Normalised weighted population (base year)]]/gp_need_index[[#This Row],[Registered population (base year)]]</f>
        <v>0.81801023110877291</v>
      </c>
      <c r="L3244" s="113">
        <v>5537.2008365220518</v>
      </c>
      <c r="M3244" s="16">
        <v>4529.9559113065388</v>
      </c>
      <c r="N3244" s="17">
        <f>gp_need_index[[#This Row],[Normalised weighted population 2025/26]]/gp_need_index[[#This Row],[Registered population 2025/26]]</f>
        <v>0.81809492648849458</v>
      </c>
    </row>
    <row r="3245" spans="1:14" ht="13" x14ac:dyDescent="0.3">
      <c r="A3245" s="6" t="s">
        <v>6037</v>
      </c>
      <c r="B3245" s="1" t="s">
        <v>9707</v>
      </c>
      <c r="C3245" s="106" t="s">
        <v>6457</v>
      </c>
      <c r="D3245" s="106" t="s">
        <v>6714</v>
      </c>
      <c r="E3245" s="106" t="s">
        <v>6465</v>
      </c>
      <c r="F3245" s="62">
        <v>5373.0986816406248</v>
      </c>
      <c r="G3245" s="62">
        <v>59.416440283700751</v>
      </c>
      <c r="H3245" s="62">
        <v>319250.39695613144</v>
      </c>
      <c r="I3245" s="127">
        <v>8097.7500000000009</v>
      </c>
      <c r="J3245" s="16">
        <v>6248.8622233440701</v>
      </c>
      <c r="K3245" s="17">
        <f>gp_need_index[[#This Row],[Normalised weighted population (base year)]]/gp_need_index[[#This Row],[Registered population (base year)]]</f>
        <v>0.7716788272475773</v>
      </c>
      <c r="L3245" s="113">
        <v>8177.7930473269753</v>
      </c>
      <c r="M3245" s="16">
        <v>6305.5371137005677</v>
      </c>
      <c r="N3245" s="17">
        <f>gp_need_index[[#This Row],[Normalised weighted population 2025/26]]/gp_need_index[[#This Row],[Registered population 2025/26]]</f>
        <v>0.77105608777439283</v>
      </c>
    </row>
    <row r="3246" spans="1:14" ht="13" x14ac:dyDescent="0.3">
      <c r="A3246" s="6" t="s">
        <v>4384</v>
      </c>
      <c r="B3246" s="1" t="s">
        <v>9708</v>
      </c>
      <c r="C3246" s="106" t="s">
        <v>6457</v>
      </c>
      <c r="D3246" s="106" t="s">
        <v>6714</v>
      </c>
      <c r="E3246" s="106" t="s">
        <v>6460</v>
      </c>
      <c r="F3246" s="62">
        <v>5159.0148270769814</v>
      </c>
      <c r="G3246" s="62">
        <v>47.352327161884304</v>
      </c>
      <c r="H3246" s="62">
        <v>244291.35792476119</v>
      </c>
      <c r="I3246" s="127">
        <v>5969.6666666666661</v>
      </c>
      <c r="J3246" s="16">
        <v>4781.648049869862</v>
      </c>
      <c r="K3246" s="17">
        <f>gp_need_index[[#This Row],[Normalised weighted population (base year)]]/gp_need_index[[#This Row],[Registered population (base year)]]</f>
        <v>0.80099079510913995</v>
      </c>
      <c r="L3246" s="113">
        <v>6024.5790237529436</v>
      </c>
      <c r="M3246" s="16">
        <v>4825.0158453602726</v>
      </c>
      <c r="N3246" s="17">
        <f>gp_need_index[[#This Row],[Normalised weighted population 2025/26]]/gp_need_index[[#This Row],[Registered population 2025/26]]</f>
        <v>0.80088846479344267</v>
      </c>
    </row>
    <row r="3247" spans="1:14" ht="13" x14ac:dyDescent="0.3">
      <c r="A3247" s="6" t="s">
        <v>4381</v>
      </c>
      <c r="B3247" s="1" t="s">
        <v>9709</v>
      </c>
      <c r="C3247" s="106" t="s">
        <v>6457</v>
      </c>
      <c r="D3247" s="106" t="s">
        <v>6714</v>
      </c>
      <c r="E3247" s="106" t="s">
        <v>6460</v>
      </c>
      <c r="F3247" s="62">
        <v>5365.0029694313225</v>
      </c>
      <c r="G3247" s="62">
        <v>231.55411374189435</v>
      </c>
      <c r="H3247" s="62">
        <v>1242288.5078093014</v>
      </c>
      <c r="I3247" s="127">
        <v>20843.583333333336</v>
      </c>
      <c r="J3247" s="16">
        <v>24315.990836530505</v>
      </c>
      <c r="K3247" s="17">
        <f>gp_need_index[[#This Row],[Normalised weighted population (base year)]]/gp_need_index[[#This Row],[Registered population (base year)]]</f>
        <v>1.1665935961041809</v>
      </c>
      <c r="L3247" s="113">
        <v>21018.473873758849</v>
      </c>
      <c r="M3247" s="16">
        <v>24536.527962380671</v>
      </c>
      <c r="N3247" s="17">
        <f>gp_need_index[[#This Row],[Normalised weighted population 2025/26]]/gp_need_index[[#This Row],[Registered population 2025/26]]</f>
        <v>1.1673791403577614</v>
      </c>
    </row>
    <row r="3248" spans="1:14" ht="13" x14ac:dyDescent="0.3">
      <c r="A3248" s="6" t="s">
        <v>4492</v>
      </c>
      <c r="B3248" s="1" t="s">
        <v>9710</v>
      </c>
      <c r="C3248" s="106" t="s">
        <v>6457</v>
      </c>
      <c r="D3248" s="106" t="s">
        <v>6714</v>
      </c>
      <c r="E3248" s="106" t="s">
        <v>6463</v>
      </c>
      <c r="F3248" s="62">
        <v>5285.3973320855039</v>
      </c>
      <c r="G3248" s="62">
        <v>90.927288554322843</v>
      </c>
      <c r="H3248" s="62">
        <v>480586.84833878675</v>
      </c>
      <c r="I3248" s="127">
        <v>8237.0833333333321</v>
      </c>
      <c r="J3248" s="16">
        <v>9406.7886218882068</v>
      </c>
      <c r="K3248" s="17">
        <f>gp_need_index[[#This Row],[Normalised weighted population (base year)]]/gp_need_index[[#This Row],[Registered population (base year)]]</f>
        <v>1.1420047899505135</v>
      </c>
      <c r="L3248" s="113">
        <v>8308.1800242849495</v>
      </c>
      <c r="M3248" s="16">
        <v>9492.1047473999261</v>
      </c>
      <c r="N3248" s="17">
        <f>gp_need_index[[#This Row],[Normalised weighted population 2025/26]]/gp_need_index[[#This Row],[Registered population 2025/26]]</f>
        <v>1.1425010916535685</v>
      </c>
    </row>
    <row r="3249" spans="1:14" ht="13" x14ac:dyDescent="0.3">
      <c r="A3249" s="6" t="s">
        <v>4505</v>
      </c>
      <c r="B3249" s="1" t="s">
        <v>9711</v>
      </c>
      <c r="C3249" s="106" t="s">
        <v>6457</v>
      </c>
      <c r="D3249" s="106" t="s">
        <v>6714</v>
      </c>
      <c r="E3249" s="106" t="s">
        <v>6456</v>
      </c>
      <c r="F3249" s="62">
        <v>5440.0914225260412</v>
      </c>
      <c r="G3249" s="62">
        <v>39.864219043152097</v>
      </c>
      <c r="H3249" s="62">
        <v>216864.99608235099</v>
      </c>
      <c r="I3249" s="127">
        <v>3192.0833333333335</v>
      </c>
      <c r="J3249" s="16">
        <v>4244.8169039265968</v>
      </c>
      <c r="K3249" s="17">
        <f>gp_need_index[[#This Row],[Normalised weighted population (base year)]]/gp_need_index[[#This Row],[Registered population (base year)]]</f>
        <v>1.329795140245899</v>
      </c>
      <c r="L3249" s="113">
        <v>3217.2418849363194</v>
      </c>
      <c r="M3249" s="16">
        <v>4283.3158376548408</v>
      </c>
      <c r="N3249" s="17">
        <f>gp_need_index[[#This Row],[Normalised weighted population 2025/26]]/gp_need_index[[#This Row],[Registered population 2025/26]]</f>
        <v>1.3313626984996259</v>
      </c>
    </row>
    <row r="3250" spans="1:14" ht="13" x14ac:dyDescent="0.3">
      <c r="A3250" s="6" t="s">
        <v>6036</v>
      </c>
      <c r="B3250" s="1" t="s">
        <v>9712</v>
      </c>
      <c r="C3250" s="106" t="s">
        <v>6457</v>
      </c>
      <c r="D3250" s="106" t="s">
        <v>6714</v>
      </c>
      <c r="E3250" s="106" t="s">
        <v>6464</v>
      </c>
      <c r="F3250" s="62">
        <v>5376.2849076704542</v>
      </c>
      <c r="G3250" s="62">
        <v>65.141844186248861</v>
      </c>
      <c r="H3250" s="62">
        <v>350221.11375635007</v>
      </c>
      <c r="I3250" s="127">
        <v>7689.25</v>
      </c>
      <c r="J3250" s="16">
        <v>6855.0689629064555</v>
      </c>
      <c r="K3250" s="17">
        <f>gp_need_index[[#This Row],[Normalised weighted population (base year)]]/gp_need_index[[#This Row],[Registered population (base year)]]</f>
        <v>0.89151334173117736</v>
      </c>
      <c r="L3250" s="113">
        <v>7761.660943555531</v>
      </c>
      <c r="M3250" s="16">
        <v>6917.2419262352969</v>
      </c>
      <c r="N3250" s="17">
        <f>gp_need_index[[#This Row],[Normalised weighted population 2025/26]]/gp_need_index[[#This Row],[Registered population 2025/26]]</f>
        <v>0.89120640241038218</v>
      </c>
    </row>
    <row r="3251" spans="1:14" ht="13" x14ac:dyDescent="0.3">
      <c r="A3251" s="6" t="s">
        <v>6053</v>
      </c>
      <c r="B3251" s="1" t="s">
        <v>9713</v>
      </c>
      <c r="C3251" s="106" t="s">
        <v>6457</v>
      </c>
      <c r="D3251" s="106" t="s">
        <v>6714</v>
      </c>
      <c r="E3251" s="106" t="s">
        <v>6468</v>
      </c>
      <c r="F3251" s="62">
        <v>5242.0957427153717</v>
      </c>
      <c r="G3251" s="62">
        <v>84.503498873241185</v>
      </c>
      <c r="H3251" s="62">
        <v>442975.43168797082</v>
      </c>
      <c r="I3251" s="127">
        <v>7746.4166666666661</v>
      </c>
      <c r="J3251" s="16">
        <v>8670.5998405535556</v>
      </c>
      <c r="K3251" s="17">
        <f>gp_need_index[[#This Row],[Normalised weighted population (base year)]]/gp_need_index[[#This Row],[Registered population (base year)]]</f>
        <v>1.1193046041357044</v>
      </c>
      <c r="L3251" s="113">
        <v>7815.6676680126684</v>
      </c>
      <c r="M3251" s="16">
        <v>8749.2390036083398</v>
      </c>
      <c r="N3251" s="17">
        <f>gp_need_index[[#This Row],[Normalised weighted population 2025/26]]/gp_need_index[[#This Row],[Registered population 2025/26]]</f>
        <v>1.1194486991068615</v>
      </c>
    </row>
    <row r="3252" spans="1:14" ht="13" x14ac:dyDescent="0.3">
      <c r="A3252" s="6" t="s">
        <v>4511</v>
      </c>
      <c r="B3252" s="1" t="s">
        <v>9714</v>
      </c>
      <c r="C3252" s="106" t="s">
        <v>6457</v>
      </c>
      <c r="D3252" s="106" t="s">
        <v>6714</v>
      </c>
      <c r="E3252" s="106" t="s">
        <v>6466</v>
      </c>
      <c r="F3252" s="62">
        <v>5485.164402817235</v>
      </c>
      <c r="G3252" s="62">
        <v>78.255530111329193</v>
      </c>
      <c r="H3252" s="62">
        <v>429244.44809025514</v>
      </c>
      <c r="I3252" s="127">
        <v>4703.6666666666661</v>
      </c>
      <c r="J3252" s="16">
        <v>8401.8358060802875</v>
      </c>
      <c r="K3252" s="17">
        <f>gp_need_index[[#This Row],[Normalised weighted population (base year)]]/gp_need_index[[#This Row],[Registered population (base year)]]</f>
        <v>1.7862311259471948</v>
      </c>
      <c r="L3252" s="113">
        <v>4741.4278574881409</v>
      </c>
      <c r="M3252" s="16">
        <v>8478.037377835868</v>
      </c>
      <c r="N3252" s="17">
        <f>gp_need_index[[#This Row],[Normalised weighted population 2025/26]]/gp_need_index[[#This Row],[Registered population 2025/26]]</f>
        <v>1.7880768478732618</v>
      </c>
    </row>
    <row r="3253" spans="1:14" ht="13" x14ac:dyDescent="0.3">
      <c r="A3253" s="6" t="s">
        <v>4554</v>
      </c>
      <c r="B3253" s="1" t="s">
        <v>9715</v>
      </c>
      <c r="C3253" s="106" t="s">
        <v>6459</v>
      </c>
      <c r="D3253" s="106" t="s">
        <v>6714</v>
      </c>
      <c r="E3253" s="106" t="s">
        <v>6461</v>
      </c>
      <c r="F3253" s="62">
        <v>5211.251302083333</v>
      </c>
      <c r="G3253" s="62">
        <v>123.66793020581278</v>
      </c>
      <c r="H3253" s="62">
        <v>644464.6623109926</v>
      </c>
      <c r="I3253" s="127">
        <v>15280.333333333336</v>
      </c>
      <c r="J3253" s="16">
        <v>12614.458497129865</v>
      </c>
      <c r="K3253" s="17">
        <f>gp_need_index[[#This Row],[Normalised weighted population (base year)]]/gp_need_index[[#This Row],[Registered population (base year)]]</f>
        <v>0.82553555750069996</v>
      </c>
      <c r="L3253" s="113">
        <v>15417.407591619613</v>
      </c>
      <c r="M3253" s="16">
        <v>12728.867012901052</v>
      </c>
      <c r="N3253" s="17">
        <f>gp_need_index[[#This Row],[Normalised weighted population 2025/26]]/gp_need_index[[#This Row],[Registered population 2025/26]]</f>
        <v>0.82561655954533097</v>
      </c>
    </row>
    <row r="3254" spans="1:14" ht="13" x14ac:dyDescent="0.3">
      <c r="A3254" s="6" t="s">
        <v>4508</v>
      </c>
      <c r="B3254" s="1" t="s">
        <v>12574</v>
      </c>
      <c r="C3254" s="106" t="s">
        <v>6457</v>
      </c>
      <c r="D3254" s="106" t="s">
        <v>6714</v>
      </c>
      <c r="E3254" s="106" t="s">
        <v>6468</v>
      </c>
      <c r="F3254" s="62">
        <v>5394.9426676432295</v>
      </c>
      <c r="G3254" s="62">
        <v>51.221066271348015</v>
      </c>
      <c r="H3254" s="62">
        <v>276334.71590947692</v>
      </c>
      <c r="I3254" s="127">
        <v>3868.4166666666661</v>
      </c>
      <c r="J3254" s="16">
        <v>5408.8501806390059</v>
      </c>
      <c r="K3254" s="17">
        <f>gp_need_index[[#This Row],[Normalised weighted population (base year)]]/gp_need_index[[#This Row],[Registered population (base year)]]</f>
        <v>1.3982077544143401</v>
      </c>
      <c r="L3254" s="113">
        <v>3903.1604720957248</v>
      </c>
      <c r="M3254" s="16">
        <v>5457.9064696058622</v>
      </c>
      <c r="N3254" s="17">
        <f>gp_need_index[[#This Row],[Normalised weighted population 2025/26]]/gp_need_index[[#This Row],[Registered population 2025/26]]</f>
        <v>1.3983300222025838</v>
      </c>
    </row>
    <row r="3255" spans="1:14" ht="13" x14ac:dyDescent="0.3">
      <c r="A3255" s="6" t="s">
        <v>4409</v>
      </c>
      <c r="B3255" s="1" t="s">
        <v>9716</v>
      </c>
      <c r="C3255" s="106" t="s">
        <v>6457</v>
      </c>
      <c r="D3255" s="106" t="s">
        <v>6714</v>
      </c>
      <c r="E3255" s="106" t="s">
        <v>6458</v>
      </c>
      <c r="F3255" s="62">
        <v>5492.8830915178569</v>
      </c>
      <c r="G3255" s="62">
        <v>3.8858611899823048</v>
      </c>
      <c r="H3255" s="62">
        <v>21344.581226439259</v>
      </c>
      <c r="I3255" s="127">
        <v>1570.25</v>
      </c>
      <c r="J3255" s="16">
        <v>417.7891353329253</v>
      </c>
      <c r="K3255" s="17">
        <f>gp_need_index[[#This Row],[Normalised weighted population (base year)]]/gp_need_index[[#This Row],[Registered population (base year)]]</f>
        <v>0.26606536241549134</v>
      </c>
      <c r="L3255" s="113">
        <v>1584.0370113111812</v>
      </c>
      <c r="M3255" s="16">
        <v>421.57832968396644</v>
      </c>
      <c r="N3255" s="17">
        <f>gp_need_index[[#This Row],[Normalised weighted population 2025/26]]/gp_need_index[[#This Row],[Registered population 2025/26]]</f>
        <v>0.26614171681191112</v>
      </c>
    </row>
    <row r="3256" spans="1:14" ht="13" x14ac:dyDescent="0.3">
      <c r="A3256" s="6" t="s">
        <v>6042</v>
      </c>
      <c r="B3256" s="1" t="s">
        <v>9717</v>
      </c>
      <c r="C3256" s="106" t="s">
        <v>6457</v>
      </c>
      <c r="D3256" s="106" t="s">
        <v>6714</v>
      </c>
      <c r="E3256" s="106" t="s">
        <v>6467</v>
      </c>
      <c r="F3256" s="62">
        <v>5358.031872500741</v>
      </c>
      <c r="G3256" s="62">
        <v>262.13134741495242</v>
      </c>
      <c r="H3256" s="62">
        <v>1404508.1142308798</v>
      </c>
      <c r="I3256" s="127">
        <v>31805.666666666664</v>
      </c>
      <c r="J3256" s="16">
        <v>27491.203710558151</v>
      </c>
      <c r="K3256" s="17">
        <f>gp_need_index[[#This Row],[Normalised weighted population (base year)]]/gp_need_index[[#This Row],[Registered population (base year)]]</f>
        <v>0.86434923684117571</v>
      </c>
      <c r="L3256" s="113">
        <v>32084.639587324004</v>
      </c>
      <c r="M3256" s="16">
        <v>27740.538853561229</v>
      </c>
      <c r="N3256" s="17">
        <f>gp_need_index[[#This Row],[Normalised weighted population 2025/26]]/gp_need_index[[#This Row],[Registered population 2025/26]]</f>
        <v>0.86460497017772198</v>
      </c>
    </row>
    <row r="3257" spans="1:14" ht="13" x14ac:dyDescent="0.3">
      <c r="A3257" s="6" t="s">
        <v>4507</v>
      </c>
      <c r="B3257" s="1" t="s">
        <v>9718</v>
      </c>
      <c r="C3257" s="106" t="s">
        <v>6457</v>
      </c>
      <c r="D3257" s="106" t="s">
        <v>6714</v>
      </c>
      <c r="E3257" s="106" t="s">
        <v>6462</v>
      </c>
      <c r="F3257" s="62">
        <v>5308.2393733198924</v>
      </c>
      <c r="G3257" s="62">
        <v>116.16339453226173</v>
      </c>
      <c r="H3257" s="62">
        <v>616623.10459464439</v>
      </c>
      <c r="I3257" s="127">
        <v>13001.416666666668</v>
      </c>
      <c r="J3257" s="16">
        <v>12069.500495788214</v>
      </c>
      <c r="K3257" s="17">
        <f>gp_need_index[[#This Row],[Normalised weighted population (base year)]]/gp_need_index[[#This Row],[Registered population (base year)]]</f>
        <v>0.92832195177101562</v>
      </c>
      <c r="L3257" s="113">
        <v>13123.54023155771</v>
      </c>
      <c r="M3257" s="16">
        <v>12178.966442197005</v>
      </c>
      <c r="N3257" s="17">
        <f>gp_need_index[[#This Row],[Normalised weighted population 2025/26]]/gp_need_index[[#This Row],[Registered population 2025/26]]</f>
        <v>0.92802446804031413</v>
      </c>
    </row>
    <row r="3258" spans="1:14" ht="13" x14ac:dyDescent="0.3">
      <c r="A3258" s="6" t="s">
        <v>6056</v>
      </c>
      <c r="B3258" s="1" t="s">
        <v>9719</v>
      </c>
      <c r="C3258" s="106" t="s">
        <v>6457</v>
      </c>
      <c r="D3258" s="106" t="s">
        <v>6714</v>
      </c>
      <c r="E3258" s="106" t="s">
        <v>6467</v>
      </c>
      <c r="F3258" s="62">
        <v>5302.6855189732141</v>
      </c>
      <c r="G3258" s="62">
        <v>58.549806334954226</v>
      </c>
      <c r="H3258" s="62">
        <v>310471.21019104793</v>
      </c>
      <c r="I3258" s="127">
        <v>5699.6666666666661</v>
      </c>
      <c r="J3258" s="16">
        <v>6077.0224102974134</v>
      </c>
      <c r="K3258" s="17">
        <f>gp_need_index[[#This Row],[Normalised weighted population (base year)]]/gp_need_index[[#This Row],[Registered population (base year)]]</f>
        <v>1.0662066337734513</v>
      </c>
      <c r="L3258" s="113">
        <v>5745.3513775626107</v>
      </c>
      <c r="M3258" s="16">
        <v>6132.1387765234031</v>
      </c>
      <c r="N3258" s="17">
        <f>gp_need_index[[#This Row],[Normalised weighted population 2025/26]]/gp_need_index[[#This Row],[Registered population 2025/26]]</f>
        <v>1.0673218004509382</v>
      </c>
    </row>
    <row r="3259" spans="1:14" ht="13" x14ac:dyDescent="0.3">
      <c r="A3259" s="6" t="s">
        <v>6138</v>
      </c>
      <c r="B3259" s="1" t="s">
        <v>9720</v>
      </c>
      <c r="C3259" s="106" t="s">
        <v>6459</v>
      </c>
      <c r="D3259" s="106" t="s">
        <v>6714</v>
      </c>
      <c r="E3259" s="106" t="s">
        <v>6458</v>
      </c>
      <c r="F3259" s="62">
        <v>5399.753757642663</v>
      </c>
      <c r="G3259" s="62">
        <v>104.87238021780918</v>
      </c>
      <c r="H3259" s="62">
        <v>566285.02915404516</v>
      </c>
      <c r="I3259" s="127">
        <v>14489.083333333336</v>
      </c>
      <c r="J3259" s="16">
        <v>11084.205877470706</v>
      </c>
      <c r="K3259" s="17">
        <f>gp_need_index[[#This Row],[Normalised weighted population (base year)]]/gp_need_index[[#This Row],[Registered population (base year)]]</f>
        <v>0.76500394279399109</v>
      </c>
      <c r="L3259" s="113">
        <v>14607.581840379942</v>
      </c>
      <c r="M3259" s="16">
        <v>11184.735562770493</v>
      </c>
      <c r="N3259" s="17">
        <f>gp_need_index[[#This Row],[Normalised weighted population 2025/26]]/gp_need_index[[#This Row],[Registered population 2025/26]]</f>
        <v>0.76568015739965756</v>
      </c>
    </row>
    <row r="3260" spans="1:14" ht="13" x14ac:dyDescent="0.3">
      <c r="A3260" s="6" t="s">
        <v>6057</v>
      </c>
      <c r="B3260" s="1" t="s">
        <v>9721</v>
      </c>
      <c r="C3260" s="106" t="s">
        <v>6457</v>
      </c>
      <c r="D3260" s="106" t="s">
        <v>6714</v>
      </c>
      <c r="E3260" s="106" t="s">
        <v>6465</v>
      </c>
      <c r="F3260" s="62">
        <v>5427.7046683175222</v>
      </c>
      <c r="G3260" s="62">
        <v>70.216482393740165</v>
      </c>
      <c r="H3260" s="62">
        <v>381114.32928133861</v>
      </c>
      <c r="I3260" s="127">
        <v>6184.5</v>
      </c>
      <c r="J3260" s="16">
        <v>7459.7587277190405</v>
      </c>
      <c r="K3260" s="17">
        <f>gp_need_index[[#This Row],[Normalised weighted population (base year)]]/gp_need_index[[#This Row],[Registered population (base year)]]</f>
        <v>1.2062023975614908</v>
      </c>
      <c r="L3260" s="113">
        <v>6241.254405302021</v>
      </c>
      <c r="M3260" s="16">
        <v>7527.4160056151677</v>
      </c>
      <c r="N3260" s="17">
        <f>gp_need_index[[#This Row],[Normalised weighted population 2025/26]]/gp_need_index[[#This Row],[Registered population 2025/26]]</f>
        <v>1.2060742146996182</v>
      </c>
    </row>
    <row r="3261" spans="1:14" ht="13" x14ac:dyDescent="0.3">
      <c r="A3261" s="6" t="s">
        <v>4506</v>
      </c>
      <c r="B3261" s="1" t="s">
        <v>9722</v>
      </c>
      <c r="C3261" s="106" t="s">
        <v>6457</v>
      </c>
      <c r="D3261" s="106" t="s">
        <v>6714</v>
      </c>
      <c r="E3261" s="106" t="s">
        <v>6462</v>
      </c>
      <c r="F3261" s="62">
        <v>5229.2704702524043</v>
      </c>
      <c r="G3261" s="62">
        <v>30.474838896976461</v>
      </c>
      <c r="H3261" s="62">
        <v>159361.17512965837</v>
      </c>
      <c r="I3261" s="127">
        <v>2911.416666666667</v>
      </c>
      <c r="J3261" s="16">
        <v>3119.2632386053956</v>
      </c>
      <c r="K3261" s="17">
        <f>gp_need_index[[#This Row],[Normalised weighted population (base year)]]/gp_need_index[[#This Row],[Registered population (base year)]]</f>
        <v>1.0713901841390143</v>
      </c>
      <c r="L3261" s="113">
        <v>2937.3813536826988</v>
      </c>
      <c r="M3261" s="16">
        <v>3147.5538130687914</v>
      </c>
      <c r="N3261" s="17">
        <f>gp_need_index[[#This Row],[Normalised weighted population 2025/26]]/gp_need_index[[#This Row],[Registered population 2025/26]]</f>
        <v>1.0715509612405594</v>
      </c>
    </row>
    <row r="3262" spans="1:14" ht="13" x14ac:dyDescent="0.3">
      <c r="A3262" s="6" t="s">
        <v>4394</v>
      </c>
      <c r="B3262" s="1" t="s">
        <v>12575</v>
      </c>
      <c r="C3262" s="106" t="s">
        <v>6457</v>
      </c>
      <c r="D3262" s="106" t="s">
        <v>6714</v>
      </c>
      <c r="E3262" s="106" t="s">
        <v>6460</v>
      </c>
      <c r="F3262" s="62">
        <v>5320.953896484375</v>
      </c>
      <c r="G3262" s="62">
        <v>375.87921008421989</v>
      </c>
      <c r="H3262" s="62">
        <v>2000035.9475050988</v>
      </c>
      <c r="I3262" s="127">
        <v>38748.166666666672</v>
      </c>
      <c r="J3262" s="16">
        <v>39147.794949843505</v>
      </c>
      <c r="K3262" s="17">
        <f>gp_need_index[[#This Row],[Normalised weighted population (base year)]]/gp_need_index[[#This Row],[Registered population (base year)]]</f>
        <v>1.010313475902348</v>
      </c>
      <c r="L3262" s="113">
        <v>39084.249122328212</v>
      </c>
      <c r="M3262" s="16">
        <v>39502.851103616995</v>
      </c>
      <c r="N3262" s="17">
        <f>gp_need_index[[#This Row],[Normalised weighted population 2025/26]]/gp_need_index[[#This Row],[Registered population 2025/26]]</f>
        <v>1.0107102474958292</v>
      </c>
    </row>
    <row r="3263" spans="1:14" ht="13" x14ac:dyDescent="0.3">
      <c r="A3263" s="6" t="s">
        <v>4522</v>
      </c>
      <c r="B3263" s="1" t="s">
        <v>9723</v>
      </c>
      <c r="C3263" s="106" t="s">
        <v>6457</v>
      </c>
      <c r="D3263" s="106" t="s">
        <v>6714</v>
      </c>
      <c r="E3263" s="106" t="s">
        <v>6456</v>
      </c>
      <c r="F3263" s="62">
        <v>5377.6113630022319</v>
      </c>
      <c r="G3263" s="62">
        <v>43.329024457320926</v>
      </c>
      <c r="H3263" s="62">
        <v>233006.65426949062</v>
      </c>
      <c r="I3263" s="127">
        <v>3757.0833333333339</v>
      </c>
      <c r="J3263" s="16">
        <v>4560.7663875590624</v>
      </c>
      <c r="K3263" s="17">
        <f>gp_need_index[[#This Row],[Normalised weighted population (base year)]]/gp_need_index[[#This Row],[Registered population (base year)]]</f>
        <v>1.2139114262106852</v>
      </c>
      <c r="L3263" s="113">
        <v>3788.3417914365609</v>
      </c>
      <c r="M3263" s="16">
        <v>4602.1308673184167</v>
      </c>
      <c r="N3263" s="17">
        <f>gp_need_index[[#This Row],[Normalised weighted population 2025/26]]/gp_need_index[[#This Row],[Registered population 2025/26]]</f>
        <v>1.2148140586790248</v>
      </c>
    </row>
    <row r="3264" spans="1:14" ht="13" x14ac:dyDescent="0.3">
      <c r="A3264" s="6" t="s">
        <v>4513</v>
      </c>
      <c r="B3264" s="1" t="s">
        <v>9724</v>
      </c>
      <c r="C3264" s="106" t="s">
        <v>6457</v>
      </c>
      <c r="D3264" s="106" t="s">
        <v>6714</v>
      </c>
      <c r="E3264" s="106" t="s">
        <v>6462</v>
      </c>
      <c r="F3264" s="62">
        <v>5341.0325985863092</v>
      </c>
      <c r="G3264" s="62">
        <v>53.317109198843966</v>
      </c>
      <c r="H3264" s="62">
        <v>284768.41829341161</v>
      </c>
      <c r="I3264" s="127">
        <v>4387.416666666667</v>
      </c>
      <c r="J3264" s="16">
        <v>5573.9276393747523</v>
      </c>
      <c r="K3264" s="17">
        <f>gp_need_index[[#This Row],[Normalised weighted population (base year)]]/gp_need_index[[#This Row],[Registered population (base year)]]</f>
        <v>1.2704349877964829</v>
      </c>
      <c r="L3264" s="113">
        <v>4427.1622959846063</v>
      </c>
      <c r="M3264" s="16">
        <v>5624.4811203967038</v>
      </c>
      <c r="N3264" s="17">
        <f>gp_need_index[[#This Row],[Normalised weighted population 2025/26]]/gp_need_index[[#This Row],[Registered population 2025/26]]</f>
        <v>1.2704483694889737</v>
      </c>
    </row>
    <row r="3265" spans="1:14" ht="13" x14ac:dyDescent="0.3">
      <c r="A3265" s="6" t="s">
        <v>4520</v>
      </c>
      <c r="B3265" s="1" t="s">
        <v>9725</v>
      </c>
      <c r="C3265" s="106" t="s">
        <v>6457</v>
      </c>
      <c r="D3265" s="106" t="s">
        <v>6714</v>
      </c>
      <c r="E3265" s="106" t="s">
        <v>6456</v>
      </c>
      <c r="F3265" s="62">
        <v>5454.7732204861113</v>
      </c>
      <c r="G3265" s="62">
        <v>51.42123195606716</v>
      </c>
      <c r="H3265" s="62">
        <v>280491.15903835982</v>
      </c>
      <c r="I3265" s="127">
        <v>3750.75</v>
      </c>
      <c r="J3265" s="16">
        <v>5490.2065100255704</v>
      </c>
      <c r="K3265" s="17">
        <f>gp_need_index[[#This Row],[Normalised weighted population (base year)]]/gp_need_index[[#This Row],[Registered population (base year)]]</f>
        <v>1.4637623168767768</v>
      </c>
      <c r="L3265" s="113">
        <v>3781.0027859307711</v>
      </c>
      <c r="M3265" s="16">
        <v>5540.0006710854559</v>
      </c>
      <c r="N3265" s="17">
        <f>gp_need_index[[#This Row],[Normalised weighted population 2025/26]]/gp_need_index[[#This Row],[Registered population 2025/26]]</f>
        <v>1.4652199389273053</v>
      </c>
    </row>
    <row r="3266" spans="1:14" ht="13" x14ac:dyDescent="0.3">
      <c r="A3266" s="6" t="s">
        <v>6058</v>
      </c>
      <c r="B3266" s="1" t="s">
        <v>9726</v>
      </c>
      <c r="C3266" s="106" t="s">
        <v>6457</v>
      </c>
      <c r="D3266" s="106" t="s">
        <v>6714</v>
      </c>
      <c r="E3266" s="106" t="s">
        <v>6467</v>
      </c>
      <c r="F3266" s="62">
        <v>5300.3368443080353</v>
      </c>
      <c r="G3266" s="62">
        <v>79.656955807285087</v>
      </c>
      <c r="H3266" s="62">
        <v>422208.69777077006</v>
      </c>
      <c r="I3266" s="127">
        <v>8709</v>
      </c>
      <c r="J3266" s="16">
        <v>8264.1212259153235</v>
      </c>
      <c r="K3266" s="17">
        <f>gp_need_index[[#This Row],[Normalised weighted population (base year)]]/gp_need_index[[#This Row],[Registered population (base year)]]</f>
        <v>0.9489173528436472</v>
      </c>
      <c r="L3266" s="113">
        <v>8789.4293016558786</v>
      </c>
      <c r="M3266" s="16">
        <v>8339.0737768968229</v>
      </c>
      <c r="N3266" s="17">
        <f>gp_need_index[[#This Row],[Normalised weighted population 2025/26]]/gp_need_index[[#This Row],[Registered population 2025/26]]</f>
        <v>0.94876168755641377</v>
      </c>
    </row>
    <row r="3267" spans="1:14" ht="13" x14ac:dyDescent="0.3">
      <c r="A3267" s="6" t="s">
        <v>6038</v>
      </c>
      <c r="B3267" s="1" t="s">
        <v>9727</v>
      </c>
      <c r="C3267" s="106" t="s">
        <v>6457</v>
      </c>
      <c r="D3267" s="106" t="s">
        <v>6714</v>
      </c>
      <c r="E3267" s="106" t="s">
        <v>6467</v>
      </c>
      <c r="F3267" s="62">
        <v>5318.643036813447</v>
      </c>
      <c r="G3267" s="62">
        <v>61.612211590735832</v>
      </c>
      <c r="H3267" s="62">
        <v>327693.36015974387</v>
      </c>
      <c r="I3267" s="127">
        <v>7189.1666666666661</v>
      </c>
      <c r="J3267" s="16">
        <v>6414.1209491566724</v>
      </c>
      <c r="K3267" s="17">
        <f>gp_need_index[[#This Row],[Normalised weighted population (base year)]]/gp_need_index[[#This Row],[Registered population (base year)]]</f>
        <v>0.89219255117514862</v>
      </c>
      <c r="L3267" s="113">
        <v>7257.0182323748813</v>
      </c>
      <c r="M3267" s="16">
        <v>6472.2946755942239</v>
      </c>
      <c r="N3267" s="17">
        <f>gp_need_index[[#This Row],[Normalised weighted population 2025/26]]/gp_need_index[[#This Row],[Registered population 2025/26]]</f>
        <v>0.89186694429402669</v>
      </c>
    </row>
    <row r="3268" spans="1:14" ht="13" x14ac:dyDescent="0.3">
      <c r="A3268" s="6" t="s">
        <v>4488</v>
      </c>
      <c r="B3268" s="1" t="s">
        <v>9728</v>
      </c>
      <c r="C3268" s="106" t="s">
        <v>6457</v>
      </c>
      <c r="D3268" s="106" t="s">
        <v>6714</v>
      </c>
      <c r="E3268" s="106" t="s">
        <v>6463</v>
      </c>
      <c r="F3268" s="62">
        <v>5335.6026642628203</v>
      </c>
      <c r="G3268" s="62">
        <v>54.675601759919402</v>
      </c>
      <c r="H3268" s="62">
        <v>291727.28642039892</v>
      </c>
      <c r="I3268" s="127">
        <v>5900.083333333333</v>
      </c>
      <c r="J3268" s="16">
        <v>5710.1373624340449</v>
      </c>
      <c r="K3268" s="17">
        <f>gp_need_index[[#This Row],[Normalised weighted population (base year)]]/gp_need_index[[#This Row],[Registered population (base year)]]</f>
        <v>0.96780622235856195</v>
      </c>
      <c r="L3268" s="113">
        <v>5953.709934796022</v>
      </c>
      <c r="M3268" s="16">
        <v>5761.9262157276144</v>
      </c>
      <c r="N3268" s="17">
        <f>gp_need_index[[#This Row],[Normalised weighted population 2025/26]]/gp_need_index[[#This Row],[Registered population 2025/26]]</f>
        <v>0.9677875272445603</v>
      </c>
    </row>
    <row r="3269" spans="1:14" ht="13" x14ac:dyDescent="0.3">
      <c r="A3269" s="6" t="s">
        <v>4495</v>
      </c>
      <c r="B3269" s="1" t="s">
        <v>9729</v>
      </c>
      <c r="C3269" s="106" t="s">
        <v>6457</v>
      </c>
      <c r="D3269" s="106" t="s">
        <v>6714</v>
      </c>
      <c r="E3269" s="106" t="s">
        <v>6468</v>
      </c>
      <c r="F3269" s="62">
        <v>5289.9675828887193</v>
      </c>
      <c r="G3269" s="62">
        <v>51.008057038334272</v>
      </c>
      <c r="H3269" s="62">
        <v>269830.96819892706</v>
      </c>
      <c r="I3269" s="127">
        <v>3915.916666666667</v>
      </c>
      <c r="J3269" s="16">
        <v>5281.5487778338593</v>
      </c>
      <c r="K3269" s="17">
        <f>gp_need_index[[#This Row],[Normalised weighted population (base year)]]/gp_need_index[[#This Row],[Registered population (base year)]]</f>
        <v>1.3487388081548872</v>
      </c>
      <c r="L3269" s="113">
        <v>3946.0074137468268</v>
      </c>
      <c r="M3269" s="16">
        <v>5329.4504897291881</v>
      </c>
      <c r="N3269" s="17">
        <f>gp_need_index[[#This Row],[Normalised weighted population 2025/26]]/gp_need_index[[#This Row],[Registered population 2025/26]]</f>
        <v>1.3505931263998183</v>
      </c>
    </row>
    <row r="3270" spans="1:14" ht="13" x14ac:dyDescent="0.3">
      <c r="A3270" s="6" t="s">
        <v>6059</v>
      </c>
      <c r="B3270" s="1" t="s">
        <v>9730</v>
      </c>
      <c r="C3270" s="106" t="s">
        <v>6457</v>
      </c>
      <c r="D3270" s="106" t="s">
        <v>6714</v>
      </c>
      <c r="E3270" s="106" t="s">
        <v>6468</v>
      </c>
      <c r="F3270" s="62">
        <v>5331.316650390625</v>
      </c>
      <c r="G3270" s="62">
        <v>41.078688363655814</v>
      </c>
      <c r="H3270" s="62">
        <v>219003.49524936586</v>
      </c>
      <c r="I3270" s="127">
        <v>6264.916666666667</v>
      </c>
      <c r="J3270" s="16">
        <v>4286.6749150264177</v>
      </c>
      <c r="K3270" s="17">
        <f>gp_need_index[[#This Row],[Normalised weighted population (base year)]]/gp_need_index[[#This Row],[Registered population (base year)]]</f>
        <v>0.68423494566723431</v>
      </c>
      <c r="L3270" s="113">
        <v>6315.3856709345346</v>
      </c>
      <c r="M3270" s="16">
        <v>4325.5534855757069</v>
      </c>
      <c r="N3270" s="17">
        <f>gp_need_index[[#This Row],[Normalised weighted population 2025/26]]/gp_need_index[[#This Row],[Registered population 2025/26]]</f>
        <v>0.68492309273894636</v>
      </c>
    </row>
    <row r="3271" spans="1:14" ht="13" x14ac:dyDescent="0.3">
      <c r="A3271" s="6" t="s">
        <v>4478</v>
      </c>
      <c r="B3271" s="1" t="s">
        <v>9731</v>
      </c>
      <c r="C3271" s="106" t="s">
        <v>6443</v>
      </c>
      <c r="D3271" s="106" t="s">
        <v>6714</v>
      </c>
      <c r="E3271" s="106" t="s">
        <v>6444</v>
      </c>
      <c r="F3271" s="62">
        <v>5346.6018802703375</v>
      </c>
      <c r="G3271" s="62">
        <v>107.68510489688336</v>
      </c>
      <c r="H3271" s="62">
        <v>575749.38431878504</v>
      </c>
      <c r="I3271" s="127">
        <v>10254.666666666668</v>
      </c>
      <c r="J3271" s="16">
        <v>11269.456865476153</v>
      </c>
      <c r="K3271" s="17">
        <f>gp_need_index[[#This Row],[Normalised weighted population (base year)]]/gp_need_index[[#This Row],[Registered population (base year)]]</f>
        <v>1.0989588673913813</v>
      </c>
      <c r="L3271" s="113">
        <v>10345.187161522881</v>
      </c>
      <c r="M3271" s="16">
        <v>11371.666709348554</v>
      </c>
      <c r="N3271" s="17">
        <f>gp_need_index[[#This Row],[Normalised weighted population 2025/26]]/gp_need_index[[#This Row],[Registered population 2025/26]]</f>
        <v>1.0992229074060142</v>
      </c>
    </row>
    <row r="3272" spans="1:14" ht="13" x14ac:dyDescent="0.3">
      <c r="A3272" s="6" t="s">
        <v>4480</v>
      </c>
      <c r="B3272" s="1" t="s">
        <v>9732</v>
      </c>
      <c r="C3272" s="106" t="s">
        <v>6443</v>
      </c>
      <c r="D3272" s="106" t="s">
        <v>6714</v>
      </c>
      <c r="E3272" s="106" t="s">
        <v>6445</v>
      </c>
      <c r="F3272" s="62">
        <v>5215.7596493675592</v>
      </c>
      <c r="G3272" s="62">
        <v>32.53050919622234</v>
      </c>
      <c r="H3272" s="62">
        <v>169671.31723903678</v>
      </c>
      <c r="I3272" s="127">
        <v>4946.0833333333339</v>
      </c>
      <c r="J3272" s="16">
        <v>3321.0692759944632</v>
      </c>
      <c r="K3272" s="17">
        <f>gp_need_index[[#This Row],[Normalised weighted population (base year)]]/gp_need_index[[#This Row],[Registered population (base year)]]</f>
        <v>0.67145437150495435</v>
      </c>
      <c r="L3272" s="113">
        <v>4993.0653720015598</v>
      </c>
      <c r="M3272" s="16">
        <v>3351.1901572614843</v>
      </c>
      <c r="N3272" s="17">
        <f>gp_need_index[[#This Row],[Normalised weighted population 2025/26]]/gp_need_index[[#This Row],[Registered population 2025/26]]</f>
        <v>0.6711688927713958</v>
      </c>
    </row>
    <row r="3273" spans="1:14" ht="13" x14ac:dyDescent="0.3">
      <c r="A3273" s="6" t="s">
        <v>4476</v>
      </c>
      <c r="B3273" s="1" t="s">
        <v>9733</v>
      </c>
      <c r="C3273" s="106" t="s">
        <v>6443</v>
      </c>
      <c r="D3273" s="106" t="s">
        <v>6714</v>
      </c>
      <c r="E3273" s="106" t="s">
        <v>6444</v>
      </c>
      <c r="F3273" s="62">
        <v>5285.0949829101564</v>
      </c>
      <c r="G3273" s="62">
        <v>145.05394007056412</v>
      </c>
      <c r="H3273" s="62">
        <v>766623.85091828892</v>
      </c>
      <c r="I3273" s="127">
        <v>12891.833333333334</v>
      </c>
      <c r="J3273" s="16">
        <v>15005.54695371647</v>
      </c>
      <c r="K3273" s="17">
        <f>gp_need_index[[#This Row],[Normalised weighted population (base year)]]/gp_need_index[[#This Row],[Registered population (base year)]]</f>
        <v>1.1639575664477357</v>
      </c>
      <c r="L3273" s="113">
        <v>13002.448468345745</v>
      </c>
      <c r="M3273" s="16">
        <v>15141.641765531036</v>
      </c>
      <c r="N3273" s="17">
        <f>gp_need_index[[#This Row],[Normalised weighted population 2025/26]]/gp_need_index[[#This Row],[Registered population 2025/26]]</f>
        <v>1.1645223438026402</v>
      </c>
    </row>
    <row r="3274" spans="1:14" ht="13" x14ac:dyDescent="0.3">
      <c r="A3274" s="6" t="s">
        <v>4322</v>
      </c>
      <c r="B3274" s="1" t="s">
        <v>9734</v>
      </c>
      <c r="C3274" s="106" t="s">
        <v>6443</v>
      </c>
      <c r="D3274" s="106" t="s">
        <v>6714</v>
      </c>
      <c r="E3274" s="106" t="s">
        <v>6447</v>
      </c>
      <c r="F3274" s="62">
        <v>5277.8968850160254</v>
      </c>
      <c r="G3274" s="62">
        <v>41.277483189708207</v>
      </c>
      <c r="H3274" s="62">
        <v>217858.29994826228</v>
      </c>
      <c r="I3274" s="127">
        <v>6007.5</v>
      </c>
      <c r="J3274" s="16">
        <v>4264.259382505089</v>
      </c>
      <c r="K3274" s="17">
        <f>gp_need_index[[#This Row],[Normalised weighted population (base year)]]/gp_need_index[[#This Row],[Registered population (base year)]]</f>
        <v>0.70982261881066822</v>
      </c>
      <c r="L3274" s="113">
        <v>6072.029483696364</v>
      </c>
      <c r="M3274" s="16">
        <v>4302.9346523889899</v>
      </c>
      <c r="N3274" s="17">
        <f>gp_need_index[[#This Row],[Normalised weighted population 2025/26]]/gp_need_index[[#This Row],[Registered population 2025/26]]</f>
        <v>0.70864851100320536</v>
      </c>
    </row>
    <row r="3275" spans="1:14" ht="13" x14ac:dyDescent="0.3">
      <c r="A3275" s="6" t="s">
        <v>4334</v>
      </c>
      <c r="B3275" s="1" t="s">
        <v>9735</v>
      </c>
      <c r="C3275" s="106" t="s">
        <v>6443</v>
      </c>
      <c r="D3275" s="106" t="s">
        <v>6714</v>
      </c>
      <c r="E3275" s="106" t="s">
        <v>6448</v>
      </c>
      <c r="F3275" s="62">
        <v>5451.7258425981572</v>
      </c>
      <c r="G3275" s="62">
        <v>93.996230095921547</v>
      </c>
      <c r="H3275" s="62">
        <v>512441.67672073818</v>
      </c>
      <c r="I3275" s="127">
        <v>13149.666666666666</v>
      </c>
      <c r="J3275" s="16">
        <v>10030.300559868467</v>
      </c>
      <c r="K3275" s="17">
        <f>gp_need_index[[#This Row],[Normalised weighted population (base year)]]/gp_need_index[[#This Row],[Registered population (base year)]]</f>
        <v>0.76277983420632722</v>
      </c>
      <c r="L3275" s="113">
        <v>13288.089849563788</v>
      </c>
      <c r="M3275" s="16">
        <v>10121.271710160374</v>
      </c>
      <c r="N3275" s="17">
        <f>gp_need_index[[#This Row],[Normalised weighted population 2025/26]]/gp_need_index[[#This Row],[Registered population 2025/26]]</f>
        <v>0.76167995737119643</v>
      </c>
    </row>
    <row r="3276" spans="1:14" ht="13" x14ac:dyDescent="0.3">
      <c r="A3276" s="6" t="s">
        <v>4315</v>
      </c>
      <c r="B3276" s="1" t="s">
        <v>9736</v>
      </c>
      <c r="C3276" s="106" t="s">
        <v>6443</v>
      </c>
      <c r="D3276" s="106" t="s">
        <v>6714</v>
      </c>
      <c r="E3276" s="106" t="s">
        <v>6442</v>
      </c>
      <c r="F3276" s="62">
        <v>5248.0783518781564</v>
      </c>
      <c r="G3276" s="62">
        <v>141.64147368802185</v>
      </c>
      <c r="H3276" s="62">
        <v>743345.55179022695</v>
      </c>
      <c r="I3276" s="127">
        <v>16440.333333333332</v>
      </c>
      <c r="J3276" s="16">
        <v>14549.908102733185</v>
      </c>
      <c r="K3276" s="17">
        <f>gp_need_index[[#This Row],[Normalised weighted population (base year)]]/gp_need_index[[#This Row],[Registered population (base year)]]</f>
        <v>0.88501296219053871</v>
      </c>
      <c r="L3276" s="113">
        <v>16585.387644560826</v>
      </c>
      <c r="M3276" s="16">
        <v>14681.870437146477</v>
      </c>
      <c r="N3276" s="17">
        <f>gp_need_index[[#This Row],[Normalised weighted population 2025/26]]/gp_need_index[[#This Row],[Registered population 2025/26]]</f>
        <v>0.88522926034601268</v>
      </c>
    </row>
    <row r="3277" spans="1:14" ht="13" x14ac:dyDescent="0.3">
      <c r="A3277" s="6" t="s">
        <v>4317</v>
      </c>
      <c r="B3277" s="1" t="s">
        <v>9737</v>
      </c>
      <c r="C3277" s="106" t="s">
        <v>6443</v>
      </c>
      <c r="D3277" s="106" t="s">
        <v>6714</v>
      </c>
      <c r="E3277" s="106" t="s">
        <v>6442</v>
      </c>
      <c r="F3277" s="62">
        <v>5287.4711356026783</v>
      </c>
      <c r="G3277" s="62">
        <v>148.00259053878329</v>
      </c>
      <c r="H3277" s="62">
        <v>782559.42546823877</v>
      </c>
      <c r="I3277" s="127">
        <v>15700.916666666668</v>
      </c>
      <c r="J3277" s="16">
        <v>15317.462649865622</v>
      </c>
      <c r="K3277" s="17">
        <f>gp_need_index[[#This Row],[Normalised weighted population (base year)]]/gp_need_index[[#This Row],[Registered population (base year)]]</f>
        <v>0.97557760320993703</v>
      </c>
      <c r="L3277" s="113">
        <v>15841.251270756969</v>
      </c>
      <c r="M3277" s="16">
        <v>15456.38642273708</v>
      </c>
      <c r="N3277" s="17">
        <f>gp_need_index[[#This Row],[Normalised weighted population 2025/26]]/gp_need_index[[#This Row],[Registered population 2025/26]]</f>
        <v>0.97570489594276233</v>
      </c>
    </row>
    <row r="3278" spans="1:14" ht="13" x14ac:dyDescent="0.3">
      <c r="A3278" s="6" t="s">
        <v>4354</v>
      </c>
      <c r="B3278" s="1" t="s">
        <v>9738</v>
      </c>
      <c r="C3278" s="106" t="s">
        <v>6443</v>
      </c>
      <c r="D3278" s="106" t="s">
        <v>6714</v>
      </c>
      <c r="E3278" s="106" t="s">
        <v>6446</v>
      </c>
      <c r="F3278" s="62">
        <v>5449.8506677576015</v>
      </c>
      <c r="G3278" s="62">
        <v>179.31356379930335</v>
      </c>
      <c r="H3278" s="62">
        <v>977232.14540962863</v>
      </c>
      <c r="I3278" s="127">
        <v>14066.416666666668</v>
      </c>
      <c r="J3278" s="16">
        <v>19127.898023340033</v>
      </c>
      <c r="K3278" s="17">
        <f>gp_need_index[[#This Row],[Normalised weighted population (base year)]]/gp_need_index[[#This Row],[Registered population (base year)]]</f>
        <v>1.359827344562287</v>
      </c>
      <c r="L3278" s="113">
        <v>14185.474188221284</v>
      </c>
      <c r="M3278" s="16">
        <v>19301.381048645548</v>
      </c>
      <c r="N3278" s="17">
        <f>gp_need_index[[#This Row],[Normalised weighted population 2025/26]]/gp_need_index[[#This Row],[Registered population 2025/26]]</f>
        <v>1.360644049859975</v>
      </c>
    </row>
    <row r="3279" spans="1:14" ht="13" x14ac:dyDescent="0.3">
      <c r="A3279" s="6" t="s">
        <v>4336</v>
      </c>
      <c r="B3279" s="1" t="s">
        <v>9739</v>
      </c>
      <c r="C3279" s="106" t="s">
        <v>6443</v>
      </c>
      <c r="D3279" s="106" t="s">
        <v>6714</v>
      </c>
      <c r="E3279" s="106" t="s">
        <v>6447</v>
      </c>
      <c r="F3279" s="62">
        <v>5296.7061057867004</v>
      </c>
      <c r="G3279" s="62">
        <v>99.090626837884031</v>
      </c>
      <c r="H3279" s="62">
        <v>524853.92819845187</v>
      </c>
      <c r="I3279" s="127">
        <v>13294</v>
      </c>
      <c r="J3279" s="16">
        <v>10273.252330971165</v>
      </c>
      <c r="K3279" s="17">
        <f>gp_need_index[[#This Row],[Normalised weighted population (base year)]]/gp_need_index[[#This Row],[Registered population (base year)]]</f>
        <v>0.77277360696337938</v>
      </c>
      <c r="L3279" s="113">
        <v>13436.670825058325</v>
      </c>
      <c r="M3279" s="16">
        <v>10366.42696479288</v>
      </c>
      <c r="N3279" s="17">
        <f>gp_need_index[[#This Row],[Normalised weighted population 2025/26]]/gp_need_index[[#This Row],[Registered population 2025/26]]</f>
        <v>0.77150263631228622</v>
      </c>
    </row>
    <row r="3280" spans="1:14" ht="13" x14ac:dyDescent="0.3">
      <c r="A3280" s="6" t="s">
        <v>4325</v>
      </c>
      <c r="B3280" s="1" t="s">
        <v>9740</v>
      </c>
      <c r="C3280" s="106" t="s">
        <v>6443</v>
      </c>
      <c r="D3280" s="106" t="s">
        <v>6714</v>
      </c>
      <c r="E3280" s="106" t="s">
        <v>6448</v>
      </c>
      <c r="F3280" s="62">
        <v>5394.4329101562498</v>
      </c>
      <c r="G3280" s="62">
        <v>95.997599545866876</v>
      </c>
      <c r="H3280" s="62">
        <v>517852.61028622492</v>
      </c>
      <c r="I3280" s="127">
        <v>13192.583333333334</v>
      </c>
      <c r="J3280" s="16">
        <v>10136.211715102019</v>
      </c>
      <c r="K3280" s="17">
        <f>gp_need_index[[#This Row],[Normalised weighted population (base year)]]/gp_need_index[[#This Row],[Registered population (base year)]]</f>
        <v>0.76832652551764713</v>
      </c>
      <c r="L3280" s="113">
        <v>13323.833379178534</v>
      </c>
      <c r="M3280" s="16">
        <v>10228.143440758828</v>
      </c>
      <c r="N3280" s="17">
        <f>gp_need_index[[#This Row],[Normalised weighted population 2025/26]]/gp_need_index[[#This Row],[Registered population 2025/26]]</f>
        <v>0.76765771153687545</v>
      </c>
    </row>
    <row r="3281" spans="1:14" ht="13" x14ac:dyDescent="0.3">
      <c r="A3281" s="6" t="s">
        <v>4303</v>
      </c>
      <c r="B3281" s="1" t="s">
        <v>9741</v>
      </c>
      <c r="C3281" s="106" t="s">
        <v>6443</v>
      </c>
      <c r="D3281" s="106" t="s">
        <v>6714</v>
      </c>
      <c r="E3281" s="106" t="s">
        <v>6448</v>
      </c>
      <c r="F3281" s="62">
        <v>5369.7599826388887</v>
      </c>
      <c r="G3281" s="62">
        <v>119.69442228492669</v>
      </c>
      <c r="H3281" s="62">
        <v>642730.3189306797</v>
      </c>
      <c r="I3281" s="127">
        <v>13169.583333333332</v>
      </c>
      <c r="J3281" s="16">
        <v>12580.511247776771</v>
      </c>
      <c r="K3281" s="17">
        <f>gp_need_index[[#This Row],[Normalised weighted population (base year)]]/gp_need_index[[#This Row],[Registered population (base year)]]</f>
        <v>0.95527025641991492</v>
      </c>
      <c r="L3281" s="113">
        <v>13296.227987575441</v>
      </c>
      <c r="M3281" s="16">
        <v>12694.611874436911</v>
      </c>
      <c r="N3281" s="17">
        <f>gp_need_index[[#This Row],[Normalised weighted population 2025/26]]/gp_need_index[[#This Row],[Registered population 2025/26]]</f>
        <v>0.95475287324339608</v>
      </c>
    </row>
    <row r="3282" spans="1:14" ht="13" x14ac:dyDescent="0.3">
      <c r="A3282" s="6" t="s">
        <v>4471</v>
      </c>
      <c r="B3282" s="1" t="s">
        <v>6733</v>
      </c>
      <c r="C3282" s="106" t="s">
        <v>6443</v>
      </c>
      <c r="D3282" s="106" t="s">
        <v>6714</v>
      </c>
      <c r="E3282" s="106" t="s">
        <v>6445</v>
      </c>
      <c r="F3282" s="62">
        <v>5347.2321503429876</v>
      </c>
      <c r="G3282" s="62">
        <v>163.76566166603098</v>
      </c>
      <c r="H3282" s="62">
        <v>875693.01118279295</v>
      </c>
      <c r="I3282" s="127">
        <v>21328.666666666672</v>
      </c>
      <c r="J3282" s="16">
        <v>17140.417142781178</v>
      </c>
      <c r="K3282" s="17">
        <f>gp_need_index[[#This Row],[Normalised weighted population (base year)]]/gp_need_index[[#This Row],[Registered population (base year)]]</f>
        <v>0.80363284825342296</v>
      </c>
      <c r="L3282" s="113">
        <v>21527.649152536178</v>
      </c>
      <c r="M3282" s="16">
        <v>17295.874444848545</v>
      </c>
      <c r="N3282" s="17">
        <f>gp_need_index[[#This Row],[Normalised weighted population 2025/26]]/gp_need_index[[#This Row],[Registered population 2025/26]]</f>
        <v>0.80342606488506962</v>
      </c>
    </row>
    <row r="3283" spans="1:14" ht="13" x14ac:dyDescent="0.3">
      <c r="A3283" s="6" t="s">
        <v>4312</v>
      </c>
      <c r="B3283" s="1" t="s">
        <v>9742</v>
      </c>
      <c r="C3283" s="106" t="s">
        <v>6443</v>
      </c>
      <c r="D3283" s="106" t="s">
        <v>6714</v>
      </c>
      <c r="E3283" s="106" t="s">
        <v>6448</v>
      </c>
      <c r="F3283" s="62">
        <v>5476.557373046875</v>
      </c>
      <c r="G3283" s="62">
        <v>85.919101431923281</v>
      </c>
      <c r="H3283" s="62">
        <v>470540.88843256177</v>
      </c>
      <c r="I3283" s="127">
        <v>9478.5</v>
      </c>
      <c r="J3283" s="16">
        <v>9210.1535669164041</v>
      </c>
      <c r="K3283" s="17">
        <f>gp_need_index[[#This Row],[Normalised weighted population (base year)]]/gp_need_index[[#This Row],[Registered population (base year)]]</f>
        <v>0.97168893463273764</v>
      </c>
      <c r="L3283" s="113">
        <v>9566.5440756648622</v>
      </c>
      <c r="M3283" s="16">
        <v>9293.6862845400228</v>
      </c>
      <c r="N3283" s="17">
        <f>gp_need_index[[#This Row],[Normalised weighted population 2025/26]]/gp_need_index[[#This Row],[Registered population 2025/26]]</f>
        <v>0.97147791418021812</v>
      </c>
    </row>
    <row r="3284" spans="1:14" ht="13" x14ac:dyDescent="0.3">
      <c r="A3284" s="6" t="s">
        <v>4341</v>
      </c>
      <c r="B3284" s="1" t="s">
        <v>9743</v>
      </c>
      <c r="C3284" s="106" t="s">
        <v>6443</v>
      </c>
      <c r="D3284" s="106" t="s">
        <v>6714</v>
      </c>
      <c r="E3284" s="106" t="s">
        <v>6448</v>
      </c>
      <c r="F3284" s="62">
        <v>5287.0354861697633</v>
      </c>
      <c r="G3284" s="62">
        <v>37.380008773269815</v>
      </c>
      <c r="H3284" s="62">
        <v>197629.43285761459</v>
      </c>
      <c r="I3284" s="127">
        <v>6417.1666666666661</v>
      </c>
      <c r="J3284" s="16">
        <v>3868.3087287580047</v>
      </c>
      <c r="K3284" s="17">
        <f>gp_need_index[[#This Row],[Normalised weighted population (base year)]]/gp_need_index[[#This Row],[Registered population (base year)]]</f>
        <v>0.60280633645554971</v>
      </c>
      <c r="L3284" s="113">
        <v>6487.4999315145897</v>
      </c>
      <c r="M3284" s="16">
        <v>3903.3928713157388</v>
      </c>
      <c r="N3284" s="17">
        <f>gp_need_index[[#This Row],[Normalised weighted population 2025/26]]/gp_need_index[[#This Row],[Registered population 2025/26]]</f>
        <v>0.60167906166042018</v>
      </c>
    </row>
    <row r="3285" spans="1:14" ht="13" x14ac:dyDescent="0.3">
      <c r="A3285" s="6" t="s">
        <v>4343</v>
      </c>
      <c r="B3285" s="1" t="s">
        <v>9744</v>
      </c>
      <c r="C3285" s="106" t="s">
        <v>6443</v>
      </c>
      <c r="D3285" s="106" t="s">
        <v>6714</v>
      </c>
      <c r="E3285" s="106" t="s">
        <v>6445</v>
      </c>
      <c r="F3285" s="62">
        <v>5156.7090418198532</v>
      </c>
      <c r="G3285" s="62">
        <v>72.761086943865664</v>
      </c>
      <c r="H3285" s="62">
        <v>375207.75493607251</v>
      </c>
      <c r="I3285" s="127">
        <v>11881.416666666668</v>
      </c>
      <c r="J3285" s="16">
        <v>7344.1461250491102</v>
      </c>
      <c r="K3285" s="17">
        <f>gp_need_index[[#This Row],[Normalised weighted population (base year)]]/gp_need_index[[#This Row],[Registered population (base year)]]</f>
        <v>0.61812040862543971</v>
      </c>
      <c r="L3285" s="113">
        <v>12000.595026838058</v>
      </c>
      <c r="M3285" s="16">
        <v>7410.7548390073634</v>
      </c>
      <c r="N3285" s="17">
        <f>gp_need_index[[#This Row],[Normalised weighted population 2025/26]]/gp_need_index[[#This Row],[Registered population 2025/26]]</f>
        <v>0.61753228256048942</v>
      </c>
    </row>
    <row r="3286" spans="1:14" ht="13" x14ac:dyDescent="0.3">
      <c r="A3286" s="6" t="s">
        <v>4335</v>
      </c>
      <c r="B3286" s="1" t="s">
        <v>9745</v>
      </c>
      <c r="C3286" s="106" t="s">
        <v>6443</v>
      </c>
      <c r="D3286" s="106" t="s">
        <v>6714</v>
      </c>
      <c r="E3286" s="106" t="s">
        <v>6449</v>
      </c>
      <c r="F3286" s="62">
        <v>5322.2302154157951</v>
      </c>
      <c r="G3286" s="62">
        <v>307.06200650652011</v>
      </c>
      <c r="H3286" s="62">
        <v>1634254.6890352028</v>
      </c>
      <c r="I3286" s="127">
        <v>36297.583333333336</v>
      </c>
      <c r="J3286" s="16">
        <v>31988.158783834697</v>
      </c>
      <c r="K3286" s="17">
        <f>gp_need_index[[#This Row],[Normalised weighted population (base year)]]/gp_need_index[[#This Row],[Registered population (base year)]]</f>
        <v>0.88127516617501245</v>
      </c>
      <c r="L3286" s="113">
        <v>36624.081583134641</v>
      </c>
      <c r="M3286" s="16">
        <v>32278.279661361405</v>
      </c>
      <c r="N3286" s="17">
        <f>gp_need_index[[#This Row],[Normalised weighted population 2025/26]]/gp_need_index[[#This Row],[Registered population 2025/26]]</f>
        <v>0.88134031670095248</v>
      </c>
    </row>
    <row r="3287" spans="1:14" ht="13" x14ac:dyDescent="0.3">
      <c r="A3287" s="6" t="s">
        <v>4350</v>
      </c>
      <c r="B3287" s="1" t="s">
        <v>9746</v>
      </c>
      <c r="C3287" s="106" t="s">
        <v>6443</v>
      </c>
      <c r="D3287" s="106" t="s">
        <v>6714</v>
      </c>
      <c r="E3287" s="106" t="s">
        <v>6446</v>
      </c>
      <c r="F3287" s="62">
        <v>5420.7948107489228</v>
      </c>
      <c r="G3287" s="62">
        <v>175.95800970875217</v>
      </c>
      <c r="H3287" s="62">
        <v>953832.2659389124</v>
      </c>
      <c r="I3287" s="127">
        <v>16531.833333333332</v>
      </c>
      <c r="J3287" s="16">
        <v>18669.879413967858</v>
      </c>
      <c r="K3287" s="17">
        <f>gp_need_index[[#This Row],[Normalised weighted population (base year)]]/gp_need_index[[#This Row],[Registered population (base year)]]</f>
        <v>1.1293290367453412</v>
      </c>
      <c r="L3287" s="113">
        <v>16677.967907850456</v>
      </c>
      <c r="M3287" s="16">
        <v>18839.208378335614</v>
      </c>
      <c r="N3287" s="17">
        <f>gp_need_index[[#This Row],[Normalised weighted population 2025/26]]/gp_need_index[[#This Row],[Registered population 2025/26]]</f>
        <v>1.1295865588917366</v>
      </c>
    </row>
    <row r="3288" spans="1:14" ht="13" x14ac:dyDescent="0.3">
      <c r="A3288" s="6" t="s">
        <v>4346</v>
      </c>
      <c r="B3288" s="1" t="s">
        <v>9747</v>
      </c>
      <c r="C3288" s="106" t="s">
        <v>6443</v>
      </c>
      <c r="D3288" s="106" t="s">
        <v>6714</v>
      </c>
      <c r="E3288" s="106" t="s">
        <v>6446</v>
      </c>
      <c r="F3288" s="62">
        <v>5436.4976639093138</v>
      </c>
      <c r="G3288" s="62">
        <v>233.65383262335527</v>
      </c>
      <c r="H3288" s="62">
        <v>1270258.5152203287</v>
      </c>
      <c r="I3288" s="127">
        <v>19883.750000000007</v>
      </c>
      <c r="J3288" s="16">
        <v>24863.463053836593</v>
      </c>
      <c r="K3288" s="17">
        <f>gp_need_index[[#This Row],[Normalised weighted population (base year)]]/gp_need_index[[#This Row],[Registered population (base year)]]</f>
        <v>1.250441342998005</v>
      </c>
      <c r="L3288" s="113">
        <v>20039.58963440514</v>
      </c>
      <c r="M3288" s="16">
        <v>25088.965552066573</v>
      </c>
      <c r="N3288" s="17">
        <f>gp_need_index[[#This Row],[Normalised weighted population 2025/26]]/gp_need_index[[#This Row],[Registered population 2025/26]]</f>
        <v>1.2519700258229025</v>
      </c>
    </row>
    <row r="3289" spans="1:14" ht="13" x14ac:dyDescent="0.3">
      <c r="A3289" s="6" t="s">
        <v>4479</v>
      </c>
      <c r="B3289" s="1" t="s">
        <v>9748</v>
      </c>
      <c r="C3289" s="106" t="s">
        <v>6443</v>
      </c>
      <c r="D3289" s="106" t="s">
        <v>6714</v>
      </c>
      <c r="E3289" s="106" t="s">
        <v>6445</v>
      </c>
      <c r="F3289" s="62">
        <v>5463.7269287109375</v>
      </c>
      <c r="G3289" s="62">
        <v>27.705582772055671</v>
      </c>
      <c r="H3289" s="62">
        <v>151375.73866731039</v>
      </c>
      <c r="I3289" s="127">
        <v>4027.3333333333335</v>
      </c>
      <c r="J3289" s="16">
        <v>2962.9599333558258</v>
      </c>
      <c r="K3289" s="17">
        <f>gp_need_index[[#This Row],[Normalised weighted population (base year)]]/gp_need_index[[#This Row],[Registered population (base year)]]</f>
        <v>0.7357126138112462</v>
      </c>
      <c r="L3289" s="113">
        <v>4066.3961014458514</v>
      </c>
      <c r="M3289" s="16">
        <v>2989.8328941207974</v>
      </c>
      <c r="N3289" s="17">
        <f>gp_need_index[[#This Row],[Normalised weighted population 2025/26]]/gp_need_index[[#This Row],[Registered population 2025/26]]</f>
        <v>0.73525372824790225</v>
      </c>
    </row>
    <row r="3290" spans="1:14" ht="13" x14ac:dyDescent="0.3">
      <c r="A3290" s="6" t="s">
        <v>4483</v>
      </c>
      <c r="B3290" s="1" t="s">
        <v>9749</v>
      </c>
      <c r="C3290" s="106" t="s">
        <v>6443</v>
      </c>
      <c r="D3290" s="106" t="s">
        <v>6714</v>
      </c>
      <c r="E3290" s="106" t="s">
        <v>6445</v>
      </c>
      <c r="F3290" s="62">
        <v>5258.3057437112147</v>
      </c>
      <c r="G3290" s="62">
        <v>160.805278743185</v>
      </c>
      <c r="H3290" s="62">
        <v>845563.32083437254</v>
      </c>
      <c r="I3290" s="127">
        <v>15479.916666666668</v>
      </c>
      <c r="J3290" s="16">
        <v>16550.672272878415</v>
      </c>
      <c r="K3290" s="17">
        <f>gp_need_index[[#This Row],[Normalised weighted population (base year)]]/gp_need_index[[#This Row],[Registered population (base year)]]</f>
        <v>1.0691706311647939</v>
      </c>
      <c r="L3290" s="113">
        <v>15613.057384151611</v>
      </c>
      <c r="M3290" s="16">
        <v>16700.7808050985</v>
      </c>
      <c r="N3290" s="17">
        <f>gp_need_index[[#This Row],[Normalised weighted population 2025/26]]/gp_need_index[[#This Row],[Registered population 2025/26]]</f>
        <v>1.0696675477572386</v>
      </c>
    </row>
    <row r="3291" spans="1:14" ht="13" x14ac:dyDescent="0.3">
      <c r="A3291" s="6" t="s">
        <v>4316</v>
      </c>
      <c r="B3291" s="1" t="s">
        <v>9750</v>
      </c>
      <c r="C3291" s="106" t="s">
        <v>6443</v>
      </c>
      <c r="D3291" s="106" t="s">
        <v>6714</v>
      </c>
      <c r="E3291" s="106" t="s">
        <v>6445</v>
      </c>
      <c r="F3291" s="62">
        <v>5264.5257324218746</v>
      </c>
      <c r="G3291" s="62">
        <v>92.403599185563849</v>
      </c>
      <c r="H3291" s="62">
        <v>486461.12568079785</v>
      </c>
      <c r="I3291" s="127">
        <v>13233.916666666668</v>
      </c>
      <c r="J3291" s="16">
        <v>9521.7690576900859</v>
      </c>
      <c r="K3291" s="17">
        <f>gp_need_index[[#This Row],[Normalised weighted population (base year)]]/gp_need_index[[#This Row],[Registered population (base year)]]</f>
        <v>0.71949743205451289</v>
      </c>
      <c r="L3291" s="113">
        <v>13371.467390847545</v>
      </c>
      <c r="M3291" s="16">
        <v>9608.1280136178557</v>
      </c>
      <c r="N3291" s="17">
        <f>gp_need_index[[#This Row],[Normalised weighted population 2025/26]]/gp_need_index[[#This Row],[Registered population 2025/26]]</f>
        <v>0.71855449613513567</v>
      </c>
    </row>
    <row r="3292" spans="1:14" ht="13" x14ac:dyDescent="0.3">
      <c r="A3292" s="6" t="s">
        <v>4305</v>
      </c>
      <c r="B3292" s="1" t="s">
        <v>9751</v>
      </c>
      <c r="C3292" s="106" t="s">
        <v>6443</v>
      </c>
      <c r="D3292" s="106" t="s">
        <v>6714</v>
      </c>
      <c r="E3292" s="106" t="s">
        <v>6447</v>
      </c>
      <c r="F3292" s="62">
        <v>5250.6467230902781</v>
      </c>
      <c r="G3292" s="62">
        <v>43.30632616249823</v>
      </c>
      <c r="H3292" s="62">
        <v>227386.2195542001</v>
      </c>
      <c r="I3292" s="127">
        <v>6697.3333333333339</v>
      </c>
      <c r="J3292" s="16">
        <v>4450.7545520029844</v>
      </c>
      <c r="K3292" s="17">
        <f>gp_need_index[[#This Row],[Normalised weighted population (base year)]]/gp_need_index[[#This Row],[Registered population (base year)]]</f>
        <v>0.66455622416926896</v>
      </c>
      <c r="L3292" s="113">
        <v>6764.6961578521268</v>
      </c>
      <c r="M3292" s="16">
        <v>4491.1212647296834</v>
      </c>
      <c r="N3292" s="17">
        <f>gp_need_index[[#This Row],[Normalised weighted population 2025/26]]/gp_need_index[[#This Row],[Registered population 2025/26]]</f>
        <v>0.66390583700002703</v>
      </c>
    </row>
    <row r="3293" spans="1:14" ht="13" x14ac:dyDescent="0.3">
      <c r="A3293" s="6" t="s">
        <v>4332</v>
      </c>
      <c r="B3293" s="1" t="s">
        <v>9752</v>
      </c>
      <c r="C3293" s="106" t="s">
        <v>6443</v>
      </c>
      <c r="D3293" s="106" t="s">
        <v>6714</v>
      </c>
      <c r="E3293" s="106" t="s">
        <v>6447</v>
      </c>
      <c r="F3293" s="62">
        <v>5389.3913046347125</v>
      </c>
      <c r="G3293" s="62">
        <v>87.834674032426705</v>
      </c>
      <c r="H3293" s="62">
        <v>473375.42847578484</v>
      </c>
      <c r="I3293" s="127">
        <v>13096.25</v>
      </c>
      <c r="J3293" s="16">
        <v>9265.6355658912926</v>
      </c>
      <c r="K3293" s="17">
        <f>gp_need_index[[#This Row],[Normalised weighted population (base year)]]/gp_need_index[[#This Row],[Registered population (base year)]]</f>
        <v>0.70750295434886268</v>
      </c>
      <c r="L3293" s="113">
        <v>13231.650084852776</v>
      </c>
      <c r="M3293" s="16">
        <v>9349.6714849132259</v>
      </c>
      <c r="N3293" s="17">
        <f>gp_need_index[[#This Row],[Normalised weighted population 2025/26]]/gp_need_index[[#This Row],[Registered population 2025/26]]</f>
        <v>0.70661417321007225</v>
      </c>
    </row>
    <row r="3294" spans="1:14" ht="13" x14ac:dyDescent="0.3">
      <c r="A3294" s="6" t="s">
        <v>4352</v>
      </c>
      <c r="B3294" s="1" t="s">
        <v>9753</v>
      </c>
      <c r="C3294" s="106" t="s">
        <v>6443</v>
      </c>
      <c r="D3294" s="106" t="s">
        <v>6714</v>
      </c>
      <c r="E3294" s="106" t="s">
        <v>6446</v>
      </c>
      <c r="F3294" s="62">
        <v>5488.1742931547615</v>
      </c>
      <c r="G3294" s="62">
        <v>75.675131558772208</v>
      </c>
      <c r="H3294" s="62">
        <v>415318.31165195827</v>
      </c>
      <c r="I3294" s="127">
        <v>7488.8333333333339</v>
      </c>
      <c r="J3294" s="16">
        <v>8129.2519385702753</v>
      </c>
      <c r="K3294" s="17">
        <f>gp_need_index[[#This Row],[Normalised weighted population (base year)]]/gp_need_index[[#This Row],[Registered population (base year)]]</f>
        <v>1.0855164718897392</v>
      </c>
      <c r="L3294" s="113">
        <v>7557.0318042730505</v>
      </c>
      <c r="M3294" s="16">
        <v>8202.9812745408581</v>
      </c>
      <c r="N3294" s="17">
        <f>gp_need_index[[#This Row],[Normalised weighted population 2025/26]]/gp_need_index[[#This Row],[Registered population 2025/26]]</f>
        <v>1.0854766113201431</v>
      </c>
    </row>
    <row r="3295" spans="1:14" ht="13" x14ac:dyDescent="0.3">
      <c r="A3295" s="6" t="s">
        <v>4345</v>
      </c>
      <c r="B3295" s="1" t="s">
        <v>7851</v>
      </c>
      <c r="C3295" s="106" t="s">
        <v>6443</v>
      </c>
      <c r="D3295" s="106" t="s">
        <v>6714</v>
      </c>
      <c r="E3295" s="106" t="s">
        <v>6442</v>
      </c>
      <c r="F3295" s="62">
        <v>5361.3587127334768</v>
      </c>
      <c r="G3295" s="62">
        <v>205.97470958565009</v>
      </c>
      <c r="H3295" s="62">
        <v>1104304.3038397727</v>
      </c>
      <c r="I3295" s="127">
        <v>27598</v>
      </c>
      <c r="J3295" s="16">
        <v>21615.150719104207</v>
      </c>
      <c r="K3295" s="17">
        <f>gp_need_index[[#This Row],[Normalised weighted population (base year)]]/gp_need_index[[#This Row],[Registered population (base year)]]</f>
        <v>0.78321438941605215</v>
      </c>
      <c r="L3295" s="113">
        <v>27864.777558701775</v>
      </c>
      <c r="M3295" s="16">
        <v>21811.192214861305</v>
      </c>
      <c r="N3295" s="17">
        <f>gp_need_index[[#This Row],[Normalised weighted population 2025/26]]/gp_need_index[[#This Row],[Registered population 2025/26]]</f>
        <v>0.78275134868428109</v>
      </c>
    </row>
    <row r="3296" spans="1:14" ht="13" x14ac:dyDescent="0.3">
      <c r="A3296" s="6" t="s">
        <v>4474</v>
      </c>
      <c r="B3296" s="1" t="s">
        <v>9754</v>
      </c>
      <c r="C3296" s="106" t="s">
        <v>6443</v>
      </c>
      <c r="D3296" s="106" t="s">
        <v>6714</v>
      </c>
      <c r="E3296" s="106" t="s">
        <v>6444</v>
      </c>
      <c r="F3296" s="62">
        <v>5181.7577446831601</v>
      </c>
      <c r="G3296" s="62">
        <v>86.935601721651338</v>
      </c>
      <c r="H3296" s="62">
        <v>450479.2275098575</v>
      </c>
      <c r="I3296" s="127">
        <v>11127.166666666668</v>
      </c>
      <c r="J3296" s="16">
        <v>8817.4757307330055</v>
      </c>
      <c r="K3296" s="17">
        <f>gp_need_index[[#This Row],[Normalised weighted population (base year)]]/gp_need_index[[#This Row],[Registered population (base year)]]</f>
        <v>0.79242775765615725</v>
      </c>
      <c r="L3296" s="113">
        <v>11234.687395314781</v>
      </c>
      <c r="M3296" s="16">
        <v>8897.4470042863777</v>
      </c>
      <c r="N3296" s="17">
        <f>gp_need_index[[#This Row],[Normalised weighted population 2025/26]]/gp_need_index[[#This Row],[Registered population 2025/26]]</f>
        <v>0.79196213398842719</v>
      </c>
    </row>
    <row r="3297" spans="1:14" ht="13" x14ac:dyDescent="0.3">
      <c r="A3297" s="6" t="s">
        <v>4469</v>
      </c>
      <c r="B3297" s="1" t="s">
        <v>7586</v>
      </c>
      <c r="C3297" s="106" t="s">
        <v>6443</v>
      </c>
      <c r="D3297" s="106" t="s">
        <v>6714</v>
      </c>
      <c r="E3297" s="106" t="s">
        <v>6445</v>
      </c>
      <c r="F3297" s="62">
        <v>5313.878750887784</v>
      </c>
      <c r="G3297" s="62">
        <v>68.616686505198089</v>
      </c>
      <c r="H3297" s="62">
        <v>364620.75237630069</v>
      </c>
      <c r="I3297" s="127">
        <v>8878.9166666666661</v>
      </c>
      <c r="J3297" s="16">
        <v>7136.9209469914749</v>
      </c>
      <c r="K3297" s="17">
        <f>gp_need_index[[#This Row],[Normalised weighted population (base year)]]/gp_need_index[[#This Row],[Registered population (base year)]]</f>
        <v>0.80380537569239585</v>
      </c>
      <c r="L3297" s="113">
        <v>8967.9149921847438</v>
      </c>
      <c r="M3297" s="16">
        <v>7201.6502045261814</v>
      </c>
      <c r="N3297" s="17">
        <f>gp_need_index[[#This Row],[Normalised weighted population 2025/26]]/gp_need_index[[#This Row],[Registered population 2025/26]]</f>
        <v>0.80304621651768482</v>
      </c>
    </row>
    <row r="3298" spans="1:14" ht="13" x14ac:dyDescent="0.3">
      <c r="A3298" s="6" t="s">
        <v>4333</v>
      </c>
      <c r="B3298" s="1" t="s">
        <v>9755</v>
      </c>
      <c r="C3298" s="106" t="s">
        <v>6443</v>
      </c>
      <c r="D3298" s="106" t="s">
        <v>6714</v>
      </c>
      <c r="E3298" s="106" t="s">
        <v>6447</v>
      </c>
      <c r="F3298" s="62">
        <v>5371.1759711371524</v>
      </c>
      <c r="G3298" s="62">
        <v>77.589136993346386</v>
      </c>
      <c r="H3298" s="62">
        <v>416744.90823993081</v>
      </c>
      <c r="I3298" s="127">
        <v>12679.583333333334</v>
      </c>
      <c r="J3298" s="16">
        <v>8157.1754920302828</v>
      </c>
      <c r="K3298" s="17">
        <f>gp_need_index[[#This Row],[Normalised weighted population (base year)]]/gp_need_index[[#This Row],[Registered population (base year)]]</f>
        <v>0.64333151000205968</v>
      </c>
      <c r="L3298" s="113">
        <v>12821.182831080971</v>
      </c>
      <c r="M3298" s="16">
        <v>8231.1580843976535</v>
      </c>
      <c r="N3298" s="17">
        <f>gp_need_index[[#This Row],[Normalised weighted population 2025/26]]/gp_need_index[[#This Row],[Registered population 2025/26]]</f>
        <v>0.64199677930212262</v>
      </c>
    </row>
    <row r="3299" spans="1:14" ht="13" x14ac:dyDescent="0.3">
      <c r="A3299" s="6" t="s">
        <v>4340</v>
      </c>
      <c r="B3299" s="1" t="s">
        <v>9756</v>
      </c>
      <c r="C3299" s="106" t="s">
        <v>6443</v>
      </c>
      <c r="D3299" s="106" t="s">
        <v>6714</v>
      </c>
      <c r="E3299" s="106" t="s">
        <v>6448</v>
      </c>
      <c r="F3299" s="62">
        <v>5338.8985610410391</v>
      </c>
      <c r="G3299" s="62">
        <v>84.861227375898252</v>
      </c>
      <c r="H3299" s="62">
        <v>453065.48472535959</v>
      </c>
      <c r="I3299" s="127">
        <v>13180.75</v>
      </c>
      <c r="J3299" s="16">
        <v>8868.0979544416987</v>
      </c>
      <c r="K3299" s="17">
        <f>gp_need_index[[#This Row],[Normalised weighted population (base year)]]/gp_need_index[[#This Row],[Registered population (base year)]]</f>
        <v>0.67280677916216447</v>
      </c>
      <c r="L3299" s="113">
        <v>13315.559358709981</v>
      </c>
      <c r="M3299" s="16">
        <v>8948.5283530126726</v>
      </c>
      <c r="N3299" s="17">
        <f>gp_need_index[[#This Row],[Normalised weighted population 2025/26]]/gp_need_index[[#This Row],[Registered population 2025/26]]</f>
        <v>0.67203548209630837</v>
      </c>
    </row>
    <row r="3300" spans="1:14" ht="13" x14ac:dyDescent="0.3">
      <c r="A3300" s="6" t="s">
        <v>4309</v>
      </c>
      <c r="B3300" s="1" t="s">
        <v>6733</v>
      </c>
      <c r="C3300" s="106" t="s">
        <v>6443</v>
      </c>
      <c r="D3300" s="106" t="s">
        <v>6714</v>
      </c>
      <c r="E3300" s="106" t="s">
        <v>6448</v>
      </c>
      <c r="F3300" s="62">
        <v>5328.4131955516577</v>
      </c>
      <c r="G3300" s="62">
        <v>105.74157414264107</v>
      </c>
      <c r="H3300" s="62">
        <v>563434.7989800527</v>
      </c>
      <c r="I3300" s="127">
        <v>10941.25</v>
      </c>
      <c r="J3300" s="16">
        <v>11028.416767004715</v>
      </c>
      <c r="K3300" s="17">
        <f>gp_need_index[[#This Row],[Normalised weighted population (base year)]]/gp_need_index[[#This Row],[Registered population (base year)]]</f>
        <v>1.0079668015084853</v>
      </c>
      <c r="L3300" s="113">
        <v>11044.792797792696</v>
      </c>
      <c r="M3300" s="16">
        <v>11128.440465517509</v>
      </c>
      <c r="N3300" s="17">
        <f>gp_need_index[[#This Row],[Normalised weighted population 2025/26]]/gp_need_index[[#This Row],[Registered population 2025/26]]</f>
        <v>1.0075734936142515</v>
      </c>
    </row>
    <row r="3301" spans="1:14" ht="13" x14ac:dyDescent="0.3">
      <c r="A3301" s="6" t="s">
        <v>4485</v>
      </c>
      <c r="B3301" s="1" t="s">
        <v>9757</v>
      </c>
      <c r="C3301" s="106" t="s">
        <v>6443</v>
      </c>
      <c r="D3301" s="106" t="s">
        <v>6714</v>
      </c>
      <c r="E3301" s="106" t="s">
        <v>6444</v>
      </c>
      <c r="F3301" s="62">
        <v>5276.4479891920337</v>
      </c>
      <c r="G3301" s="62">
        <v>223.57490809036682</v>
      </c>
      <c r="H3301" s="62">
        <v>1179681.3742272097</v>
      </c>
      <c r="I3301" s="127">
        <v>30382.333333333332</v>
      </c>
      <c r="J3301" s="16">
        <v>23090.547248415729</v>
      </c>
      <c r="K3301" s="17">
        <f>gp_need_index[[#This Row],[Normalised weighted population (base year)]]/gp_need_index[[#This Row],[Registered population (base year)]]</f>
        <v>0.75999914144455871</v>
      </c>
      <c r="L3301" s="113">
        <v>30665.999686566574</v>
      </c>
      <c r="M3301" s="16">
        <v>23299.970050007785</v>
      </c>
      <c r="N3301" s="17">
        <f>gp_need_index[[#This Row],[Normalised weighted population 2025/26]]/gp_need_index[[#This Row],[Registered population 2025/26]]</f>
        <v>0.75979815718234933</v>
      </c>
    </row>
    <row r="3302" spans="1:14" ht="13" x14ac:dyDescent="0.3">
      <c r="A3302" s="6" t="s">
        <v>4311</v>
      </c>
      <c r="B3302" s="1" t="s">
        <v>8182</v>
      </c>
      <c r="C3302" s="106" t="s">
        <v>6443</v>
      </c>
      <c r="D3302" s="106" t="s">
        <v>6714</v>
      </c>
      <c r="E3302" s="106" t="s">
        <v>6442</v>
      </c>
      <c r="F3302" s="62">
        <v>5288.4272636894711</v>
      </c>
      <c r="G3302" s="62">
        <v>145.14616629612115</v>
      </c>
      <c r="H3302" s="62">
        <v>767594.94306041289</v>
      </c>
      <c r="I3302" s="127">
        <v>13994.750000000002</v>
      </c>
      <c r="J3302" s="16">
        <v>15024.554670105115</v>
      </c>
      <c r="K3302" s="17">
        <f>gp_need_index[[#This Row],[Normalised weighted population (base year)]]/gp_need_index[[#This Row],[Registered population (base year)]]</f>
        <v>1.0735850708376435</v>
      </c>
      <c r="L3302" s="113">
        <v>14117.450297921492</v>
      </c>
      <c r="M3302" s="16">
        <v>15160.821874941603</v>
      </c>
      <c r="N3302" s="17">
        <f>gp_need_index[[#This Row],[Normalised weighted population 2025/26]]/gp_need_index[[#This Row],[Registered population 2025/26]]</f>
        <v>1.0739065167577553</v>
      </c>
    </row>
    <row r="3303" spans="1:14" ht="13" x14ac:dyDescent="0.3">
      <c r="A3303" s="6" t="s">
        <v>4339</v>
      </c>
      <c r="B3303" s="1" t="s">
        <v>9758</v>
      </c>
      <c r="C3303" s="106" t="s">
        <v>6443</v>
      </c>
      <c r="D3303" s="106" t="s">
        <v>6714</v>
      </c>
      <c r="E3303" s="106" t="s">
        <v>6447</v>
      </c>
      <c r="F3303" s="62">
        <v>5416.4290699678313</v>
      </c>
      <c r="G3303" s="62">
        <v>115.64054008074432</v>
      </c>
      <c r="H3303" s="62">
        <v>626358.78296012362</v>
      </c>
      <c r="I3303" s="127">
        <v>13881.333333333332</v>
      </c>
      <c r="J3303" s="16">
        <v>12260.062240853267</v>
      </c>
      <c r="K3303" s="17">
        <f>gp_need_index[[#This Row],[Normalised weighted population (base year)]]/gp_need_index[[#This Row],[Registered population (base year)]]</f>
        <v>0.88320494483142364</v>
      </c>
      <c r="L3303" s="113">
        <v>14020.96983025235</v>
      </c>
      <c r="M3303" s="16">
        <v>12371.25651245498</v>
      </c>
      <c r="N3303" s="17">
        <f>gp_need_index[[#This Row],[Normalised weighted population 2025/26]]/gp_need_index[[#This Row],[Registered population 2025/26]]</f>
        <v>0.88233957152964804</v>
      </c>
    </row>
    <row r="3304" spans="1:14" ht="13" x14ac:dyDescent="0.3">
      <c r="A3304" s="6" t="s">
        <v>4319</v>
      </c>
      <c r="B3304" s="1" t="s">
        <v>7302</v>
      </c>
      <c r="C3304" s="106" t="s">
        <v>6443</v>
      </c>
      <c r="D3304" s="106" t="s">
        <v>6714</v>
      </c>
      <c r="E3304" s="106" t="s">
        <v>6448</v>
      </c>
      <c r="F3304" s="62">
        <v>5363.7724434988841</v>
      </c>
      <c r="G3304" s="62">
        <v>56.439538612909054</v>
      </c>
      <c r="H3304" s="62">
        <v>302728.84193571279</v>
      </c>
      <c r="I3304" s="127">
        <v>11167.583333333332</v>
      </c>
      <c r="J3304" s="16">
        <v>5925.4768116974838</v>
      </c>
      <c r="K3304" s="17">
        <f>gp_need_index[[#This Row],[Normalised weighted population (base year)]]/gp_need_index[[#This Row],[Registered population (base year)]]</f>
        <v>0.53059615807933536</v>
      </c>
      <c r="L3304" s="113">
        <v>11299.800480228281</v>
      </c>
      <c r="M3304" s="16">
        <v>5979.2187148808134</v>
      </c>
      <c r="N3304" s="17">
        <f>gp_need_index[[#This Row],[Normalised weighted population 2025/26]]/gp_need_index[[#This Row],[Registered population 2025/26]]</f>
        <v>0.52914374243535489</v>
      </c>
    </row>
    <row r="3305" spans="1:14" ht="13" x14ac:dyDescent="0.3">
      <c r="A3305" s="6" t="s">
        <v>4472</v>
      </c>
      <c r="B3305" s="1" t="s">
        <v>9759</v>
      </c>
      <c r="C3305" s="106" t="s">
        <v>6443</v>
      </c>
      <c r="D3305" s="106" t="s">
        <v>6714</v>
      </c>
      <c r="E3305" s="106" t="s">
        <v>6444</v>
      </c>
      <c r="F3305" s="62">
        <v>5256.8991317749023</v>
      </c>
      <c r="G3305" s="62">
        <v>92.978959917422088</v>
      </c>
      <c r="H3305" s="62">
        <v>488781.01366322965</v>
      </c>
      <c r="I3305" s="127">
        <v>11148</v>
      </c>
      <c r="J3305" s="16">
        <v>9567.1774910515651</v>
      </c>
      <c r="K3305" s="17">
        <f>gp_need_index[[#This Row],[Normalised weighted population (base year)]]/gp_need_index[[#This Row],[Registered population (base year)]]</f>
        <v>0.85819676094829256</v>
      </c>
      <c r="L3305" s="113">
        <v>11249.090202094332</v>
      </c>
      <c r="M3305" s="16">
        <v>9653.9482848291773</v>
      </c>
      <c r="N3305" s="17">
        <f>gp_need_index[[#This Row],[Normalised weighted population 2025/26]]/gp_need_index[[#This Row],[Registered population 2025/26]]</f>
        <v>0.85819813970660719</v>
      </c>
    </row>
    <row r="3306" spans="1:14" ht="13" x14ac:dyDescent="0.3">
      <c r="A3306" s="6" t="s">
        <v>4314</v>
      </c>
      <c r="B3306" s="1" t="s">
        <v>9760</v>
      </c>
      <c r="C3306" s="106" t="s">
        <v>6443</v>
      </c>
      <c r="D3306" s="106" t="s">
        <v>6714</v>
      </c>
      <c r="E3306" s="106" t="s">
        <v>6442</v>
      </c>
      <c r="F3306" s="62">
        <v>5445.6514892578125</v>
      </c>
      <c r="G3306" s="62">
        <v>189.8193176020005</v>
      </c>
      <c r="H3306" s="62">
        <v>1033689.8495892357</v>
      </c>
      <c r="I3306" s="127">
        <v>21001.083333333336</v>
      </c>
      <c r="J3306" s="16">
        <v>20232.975474232473</v>
      </c>
      <c r="K3306" s="17">
        <f>gp_need_index[[#This Row],[Normalised weighted population (base year)]]/gp_need_index[[#This Row],[Registered population (base year)]]</f>
        <v>0.9634253220698521</v>
      </c>
      <c r="L3306" s="113">
        <v>21197.410069634534</v>
      </c>
      <c r="M3306" s="16">
        <v>20416.481147041846</v>
      </c>
      <c r="N3306" s="17">
        <f>gp_need_index[[#This Row],[Normalised weighted population 2025/26]]/gp_need_index[[#This Row],[Registered population 2025/26]]</f>
        <v>0.96315922935739329</v>
      </c>
    </row>
    <row r="3307" spans="1:14" ht="13" x14ac:dyDescent="0.3">
      <c r="A3307" s="6" t="s">
        <v>4313</v>
      </c>
      <c r="B3307" s="1" t="s">
        <v>9761</v>
      </c>
      <c r="C3307" s="106" t="s">
        <v>6443</v>
      </c>
      <c r="D3307" s="106" t="s">
        <v>6714</v>
      </c>
      <c r="E3307" s="106" t="s">
        <v>6442</v>
      </c>
      <c r="F3307" s="62">
        <v>5277.0180917715097</v>
      </c>
      <c r="G3307" s="62">
        <v>92.900190734310826</v>
      </c>
      <c r="H3307" s="62">
        <v>490235.98723398219</v>
      </c>
      <c r="I3307" s="127">
        <v>12101</v>
      </c>
      <c r="J3307" s="16">
        <v>9595.6564826798476</v>
      </c>
      <c r="K3307" s="17">
        <f>gp_need_index[[#This Row],[Normalised weighted population (base year)]]/gp_need_index[[#This Row],[Registered population (base year)]]</f>
        <v>0.79296392716964281</v>
      </c>
      <c r="L3307" s="113">
        <v>12207.501795051314</v>
      </c>
      <c r="M3307" s="16">
        <v>9682.6855704748832</v>
      </c>
      <c r="N3307" s="17">
        <f>gp_need_index[[#This Row],[Normalised weighted population 2025/26]]/gp_need_index[[#This Row],[Registered population 2025/26]]</f>
        <v>0.7931750273753847</v>
      </c>
    </row>
    <row r="3308" spans="1:14" ht="13" x14ac:dyDescent="0.3">
      <c r="A3308" s="6" t="s">
        <v>4357</v>
      </c>
      <c r="B3308" s="1" t="s">
        <v>9762</v>
      </c>
      <c r="C3308" s="106" t="s">
        <v>6443</v>
      </c>
      <c r="D3308" s="106" t="s">
        <v>6714</v>
      </c>
      <c r="E3308" s="106" t="s">
        <v>6446</v>
      </c>
      <c r="F3308" s="62">
        <v>5400.4659121260684</v>
      </c>
      <c r="G3308" s="62">
        <v>122.03863709227592</v>
      </c>
      <c r="H3308" s="62">
        <v>659065.49957916012</v>
      </c>
      <c r="I3308" s="127">
        <v>11303.333333333334</v>
      </c>
      <c r="J3308" s="16">
        <v>12900.248652143466</v>
      </c>
      <c r="K3308" s="17">
        <f>gp_need_index[[#This Row],[Normalised weighted population (base year)]]/gp_need_index[[#This Row],[Registered population (base year)]]</f>
        <v>1.1412782647133706</v>
      </c>
      <c r="L3308" s="113">
        <v>11402.551351518845</v>
      </c>
      <c r="M3308" s="16">
        <v>13017.249179887624</v>
      </c>
      <c r="N3308" s="17">
        <f>gp_need_index[[#This Row],[Normalised weighted population 2025/26]]/gp_need_index[[#This Row],[Registered population 2025/26]]</f>
        <v>1.1416084680165635</v>
      </c>
    </row>
    <row r="3309" spans="1:14" ht="13" x14ac:dyDescent="0.3">
      <c r="A3309" s="6" t="s">
        <v>4324</v>
      </c>
      <c r="B3309" s="1" t="s">
        <v>9763</v>
      </c>
      <c r="C3309" s="106" t="s">
        <v>6443</v>
      </c>
      <c r="D3309" s="106" t="s">
        <v>6714</v>
      </c>
      <c r="E3309" s="106" t="s">
        <v>6448</v>
      </c>
      <c r="F3309" s="62">
        <v>5391.869487375453</v>
      </c>
      <c r="G3309" s="62">
        <v>86.30692342310283</v>
      </c>
      <c r="H3309" s="62">
        <v>465355.66695427796</v>
      </c>
      <c r="I3309" s="127">
        <v>11998.166666666668</v>
      </c>
      <c r="J3309" s="16">
        <v>9108.6603975288272</v>
      </c>
      <c r="K3309" s="17">
        <f>gp_need_index[[#This Row],[Normalised weighted population (base year)]]/gp_need_index[[#This Row],[Registered population (base year)]]</f>
        <v>0.75917101758842265</v>
      </c>
      <c r="L3309" s="113">
        <v>12123.422862014304</v>
      </c>
      <c r="M3309" s="16">
        <v>9191.2726093001183</v>
      </c>
      <c r="N3309" s="17">
        <f>gp_need_index[[#This Row],[Normalised weighted population 2025/26]]/gp_need_index[[#This Row],[Registered population 2025/26]]</f>
        <v>0.75814171574421108</v>
      </c>
    </row>
    <row r="3310" spans="1:14" ht="13" x14ac:dyDescent="0.3">
      <c r="A3310" s="6" t="s">
        <v>4329</v>
      </c>
      <c r="B3310" s="1" t="s">
        <v>9764</v>
      </c>
      <c r="C3310" s="106" t="s">
        <v>6443</v>
      </c>
      <c r="D3310" s="106" t="s">
        <v>6714</v>
      </c>
      <c r="E3310" s="106" t="s">
        <v>6447</v>
      </c>
      <c r="F3310" s="62">
        <v>5255.1846943204364</v>
      </c>
      <c r="G3310" s="62">
        <v>79.957547718388383</v>
      </c>
      <c r="H3310" s="62">
        <v>420191.68096507055</v>
      </c>
      <c r="I3310" s="127">
        <v>11027.833333333334</v>
      </c>
      <c r="J3310" s="16">
        <v>8224.6410553621845</v>
      </c>
      <c r="K3310" s="17">
        <f>gp_need_index[[#This Row],[Normalised weighted population (base year)]]/gp_need_index[[#This Row],[Registered population (base year)]]</f>
        <v>0.74580752236270509</v>
      </c>
      <c r="L3310" s="113">
        <v>11140.206816731952</v>
      </c>
      <c r="M3310" s="16">
        <v>8299.2355356649914</v>
      </c>
      <c r="N3310" s="17">
        <f>gp_need_index[[#This Row],[Normalised weighted population 2025/26]]/gp_need_index[[#This Row],[Registered population 2025/26]]</f>
        <v>0.74498038251857368</v>
      </c>
    </row>
    <row r="3311" spans="1:14" ht="13" x14ac:dyDescent="0.3">
      <c r="A3311" s="6" t="s">
        <v>4347</v>
      </c>
      <c r="B3311" s="1" t="s">
        <v>9765</v>
      </c>
      <c r="C3311" s="106" t="s">
        <v>6443</v>
      </c>
      <c r="D3311" s="106" t="s">
        <v>6714</v>
      </c>
      <c r="E3311" s="106" t="s">
        <v>6446</v>
      </c>
      <c r="F3311" s="62">
        <v>5420.477167544158</v>
      </c>
      <c r="G3311" s="62">
        <v>126.63204846445612</v>
      </c>
      <c r="H3311" s="62">
        <v>686406.12738092965</v>
      </c>
      <c r="I3311" s="127">
        <v>10384.166666666668</v>
      </c>
      <c r="J3311" s="16">
        <v>13435.401678927217</v>
      </c>
      <c r="K3311" s="17">
        <f>gp_need_index[[#This Row],[Normalised weighted population (base year)]]/gp_need_index[[#This Row],[Registered population (base year)]]</f>
        <v>1.2938353273984959</v>
      </c>
      <c r="L3311" s="113">
        <v>10472.053877592594</v>
      </c>
      <c r="M3311" s="16">
        <v>13557.255848507742</v>
      </c>
      <c r="N3311" s="17">
        <f>gp_need_index[[#This Row],[Normalised weighted population 2025/26]]/gp_need_index[[#This Row],[Registered population 2025/26]]</f>
        <v>1.2946128817687481</v>
      </c>
    </row>
    <row r="3312" spans="1:14" ht="13" x14ac:dyDescent="0.3">
      <c r="A3312" s="6" t="s">
        <v>4320</v>
      </c>
      <c r="B3312" s="1" t="s">
        <v>9766</v>
      </c>
      <c r="C3312" s="106" t="s">
        <v>6443</v>
      </c>
      <c r="D3312" s="106" t="s">
        <v>6714</v>
      </c>
      <c r="E3312" s="106" t="s">
        <v>6447</v>
      </c>
      <c r="F3312" s="62">
        <v>5447.0395575629336</v>
      </c>
      <c r="G3312" s="62">
        <v>88.128027327949042</v>
      </c>
      <c r="H3312" s="62">
        <v>480036.8509853257</v>
      </c>
      <c r="I3312" s="127">
        <v>12440</v>
      </c>
      <c r="J3312" s="16">
        <v>9396.0232235746862</v>
      </c>
      <c r="K3312" s="17">
        <f>gp_need_index[[#This Row],[Normalised weighted population (base year)]]/gp_need_index[[#This Row],[Registered population (base year)]]</f>
        <v>0.75530733308478182</v>
      </c>
      <c r="L3312" s="113">
        <v>12570.054634348959</v>
      </c>
      <c r="M3312" s="16">
        <v>9481.2417108688787</v>
      </c>
      <c r="N3312" s="17">
        <f>gp_need_index[[#This Row],[Normalised weighted population 2025/26]]/gp_need_index[[#This Row],[Registered population 2025/26]]</f>
        <v>0.75427211628503321</v>
      </c>
    </row>
    <row r="3313" spans="1:14" ht="13" x14ac:dyDescent="0.3">
      <c r="A3313" s="6" t="s">
        <v>4356</v>
      </c>
      <c r="B3313" s="1" t="s">
        <v>9767</v>
      </c>
      <c r="C3313" s="106" t="s">
        <v>6443</v>
      </c>
      <c r="D3313" s="106" t="s">
        <v>6714</v>
      </c>
      <c r="E3313" s="106" t="s">
        <v>6446</v>
      </c>
      <c r="F3313" s="62">
        <v>5320.9110527038574</v>
      </c>
      <c r="G3313" s="62">
        <v>154.377233321886</v>
      </c>
      <c r="H3313" s="62">
        <v>821427.52706826548</v>
      </c>
      <c r="I3313" s="127">
        <v>17156.416666666664</v>
      </c>
      <c r="J3313" s="16">
        <v>16078.249211439987</v>
      </c>
      <c r="K3313" s="17">
        <f>gp_need_index[[#This Row],[Normalised weighted population (base year)]]/gp_need_index[[#This Row],[Registered population (base year)]]</f>
        <v>0.93715660582425364</v>
      </c>
      <c r="L3313" s="113">
        <v>17311.968250291804</v>
      </c>
      <c r="M3313" s="16">
        <v>16224.073039620849</v>
      </c>
      <c r="N3313" s="17">
        <f>gp_need_index[[#This Row],[Normalised weighted population 2025/26]]/gp_need_index[[#This Row],[Registered population 2025/26]]</f>
        <v>0.93715935733346678</v>
      </c>
    </row>
    <row r="3314" spans="1:14" ht="13" x14ac:dyDescent="0.3">
      <c r="A3314" s="6" t="s">
        <v>4351</v>
      </c>
      <c r="B3314" s="1" t="s">
        <v>9768</v>
      </c>
      <c r="C3314" s="106" t="s">
        <v>6443</v>
      </c>
      <c r="D3314" s="106" t="s">
        <v>6714</v>
      </c>
      <c r="E3314" s="106" t="s">
        <v>6446</v>
      </c>
      <c r="F3314" s="62">
        <v>5429.419078480114</v>
      </c>
      <c r="G3314" s="62">
        <v>76.675020345595414</v>
      </c>
      <c r="H3314" s="62">
        <v>416300.81830722664</v>
      </c>
      <c r="I3314" s="127">
        <v>7379.75</v>
      </c>
      <c r="J3314" s="16">
        <v>8148.4830774531947</v>
      </c>
      <c r="K3314" s="17">
        <f>gp_need_index[[#This Row],[Normalised weighted population (base year)]]/gp_need_index[[#This Row],[Registered population (base year)]]</f>
        <v>1.104167902361624</v>
      </c>
      <c r="L3314" s="113">
        <v>7452.2868953298412</v>
      </c>
      <c r="M3314" s="16">
        <v>8222.3868328058452</v>
      </c>
      <c r="N3314" s="17">
        <f>gp_need_index[[#This Row],[Normalised weighted population 2025/26]]/gp_need_index[[#This Row],[Registered population 2025/26]]</f>
        <v>1.1033373980755634</v>
      </c>
    </row>
    <row r="3315" spans="1:14" ht="13" x14ac:dyDescent="0.3">
      <c r="A3315" s="6" t="s">
        <v>4308</v>
      </c>
      <c r="B3315" s="1" t="s">
        <v>9769</v>
      </c>
      <c r="C3315" s="106" t="s">
        <v>6443</v>
      </c>
      <c r="D3315" s="106" t="s">
        <v>6714</v>
      </c>
      <c r="E3315" s="106" t="s">
        <v>6445</v>
      </c>
      <c r="F3315" s="62">
        <v>5246.2408615252298</v>
      </c>
      <c r="G3315" s="62">
        <v>123.20540891089804</v>
      </c>
      <c r="H3315" s="62">
        <v>646365.25058927794</v>
      </c>
      <c r="I3315" s="127">
        <v>13892.666666666668</v>
      </c>
      <c r="J3315" s="16">
        <v>12651.659748584972</v>
      </c>
      <c r="K3315" s="17">
        <f>gp_need_index[[#This Row],[Normalised weighted population (base year)]]/gp_need_index[[#This Row],[Registered population (base year)]]</f>
        <v>0.91067179916874408</v>
      </c>
      <c r="L3315" s="113">
        <v>14016.933247148991</v>
      </c>
      <c r="M3315" s="16">
        <v>12766.405666073781</v>
      </c>
      <c r="N3315" s="17">
        <f>gp_need_index[[#This Row],[Normalised weighted population 2025/26]]/gp_need_index[[#This Row],[Registered population 2025/26]]</f>
        <v>0.91078450906302455</v>
      </c>
    </row>
    <row r="3316" spans="1:14" ht="13" x14ac:dyDescent="0.3">
      <c r="A3316" s="6" t="s">
        <v>4477</v>
      </c>
      <c r="B3316" s="1" t="s">
        <v>9770</v>
      </c>
      <c r="C3316" s="106" t="s">
        <v>6443</v>
      </c>
      <c r="D3316" s="106" t="s">
        <v>6714</v>
      </c>
      <c r="E3316" s="106" t="s">
        <v>6444</v>
      </c>
      <c r="F3316" s="62">
        <v>5315.4506885258843</v>
      </c>
      <c r="G3316" s="62">
        <v>134.35621617516225</v>
      </c>
      <c r="H3316" s="62">
        <v>714163.84177599871</v>
      </c>
      <c r="I3316" s="127">
        <v>13541.5</v>
      </c>
      <c r="J3316" s="16">
        <v>13978.718569191118</v>
      </c>
      <c r="K3316" s="17">
        <f>gp_need_index[[#This Row],[Normalised weighted population (base year)]]/gp_need_index[[#This Row],[Registered population (base year)]]</f>
        <v>1.0322873071071239</v>
      </c>
      <c r="L3316" s="113">
        <v>13663.823030722553</v>
      </c>
      <c r="M3316" s="16">
        <v>14105.500423857979</v>
      </c>
      <c r="N3316" s="17">
        <f>gp_need_index[[#This Row],[Normalised weighted population 2025/26]]/gp_need_index[[#This Row],[Registered population 2025/26]]</f>
        <v>1.0323245838402864</v>
      </c>
    </row>
    <row r="3317" spans="1:14" ht="13" x14ac:dyDescent="0.3">
      <c r="A3317" s="6" t="s">
        <v>4475</v>
      </c>
      <c r="B3317" s="1" t="s">
        <v>9771</v>
      </c>
      <c r="C3317" s="106" t="s">
        <v>6443</v>
      </c>
      <c r="D3317" s="106" t="s">
        <v>6714</v>
      </c>
      <c r="E3317" s="106" t="s">
        <v>6444</v>
      </c>
      <c r="F3317" s="62">
        <v>5256.7711463341348</v>
      </c>
      <c r="G3317" s="62">
        <v>150.35343061310385</v>
      </c>
      <c r="H3317" s="62">
        <v>790373.5757993157</v>
      </c>
      <c r="I3317" s="127">
        <v>21393.833333333336</v>
      </c>
      <c r="J3317" s="16">
        <v>15470.413278203001</v>
      </c>
      <c r="K3317" s="17">
        <f>gp_need_index[[#This Row],[Normalised weighted population (base year)]]/gp_need_index[[#This Row],[Registered population (base year)]]</f>
        <v>0.72312488543597453</v>
      </c>
      <c r="L3317" s="113">
        <v>21584.749092271988</v>
      </c>
      <c r="M3317" s="16">
        <v>15610.724257221938</v>
      </c>
      <c r="N3317" s="17">
        <f>gp_need_index[[#This Row],[Normalised weighted population 2025/26]]/gp_need_index[[#This Row],[Registered population 2025/26]]</f>
        <v>0.72322935932625987</v>
      </c>
    </row>
    <row r="3318" spans="1:14" ht="13" x14ac:dyDescent="0.3">
      <c r="A3318" s="6" t="s">
        <v>4323</v>
      </c>
      <c r="B3318" s="1" t="s">
        <v>9772</v>
      </c>
      <c r="C3318" s="106" t="s">
        <v>6443</v>
      </c>
      <c r="D3318" s="106" t="s">
        <v>6714</v>
      </c>
      <c r="E3318" s="106" t="s">
        <v>6448</v>
      </c>
      <c r="F3318" s="62">
        <v>5452.2426190043607</v>
      </c>
      <c r="G3318" s="62">
        <v>158.71913955425867</v>
      </c>
      <c r="H3318" s="62">
        <v>865375.25712942996</v>
      </c>
      <c r="I3318" s="127">
        <v>17630.25</v>
      </c>
      <c r="J3318" s="16">
        <v>16938.46211265893</v>
      </c>
      <c r="K3318" s="17">
        <f>gp_need_index[[#This Row],[Normalised weighted population (base year)]]/gp_need_index[[#This Row],[Registered population (base year)]]</f>
        <v>0.9607613115332414</v>
      </c>
      <c r="L3318" s="113">
        <v>17796.919114805591</v>
      </c>
      <c r="M3318" s="16">
        <v>17092.087756613182</v>
      </c>
      <c r="N3318" s="17">
        <f>gp_need_index[[#This Row],[Normalised weighted population 2025/26]]/gp_need_index[[#This Row],[Registered population 2025/26]]</f>
        <v>0.96039587786820668</v>
      </c>
    </row>
    <row r="3319" spans="1:14" ht="13" x14ac:dyDescent="0.3">
      <c r="A3319" s="6" t="s">
        <v>4344</v>
      </c>
      <c r="B3319" s="1" t="s">
        <v>9773</v>
      </c>
      <c r="C3319" s="106" t="s">
        <v>6443</v>
      </c>
      <c r="D3319" s="106" t="s">
        <v>6714</v>
      </c>
      <c r="E3319" s="106" t="s">
        <v>6448</v>
      </c>
      <c r="F3319" s="62">
        <v>5256.3658392607276</v>
      </c>
      <c r="G3319" s="62">
        <v>75.278992423433479</v>
      </c>
      <c r="H3319" s="62">
        <v>395693.92418850289</v>
      </c>
      <c r="I3319" s="127">
        <v>11309</v>
      </c>
      <c r="J3319" s="16">
        <v>7745.1330944095143</v>
      </c>
      <c r="K3319" s="17">
        <f>gp_need_index[[#This Row],[Normalised weighted population (base year)]]/gp_need_index[[#This Row],[Registered population (base year)]]</f>
        <v>0.68486454102126748</v>
      </c>
      <c r="L3319" s="113">
        <v>11432.52366144121</v>
      </c>
      <c r="M3319" s="16">
        <v>7815.3786132308969</v>
      </c>
      <c r="N3319" s="17">
        <f>gp_need_index[[#This Row],[Normalised weighted population 2025/26]]/gp_need_index[[#This Row],[Registered population 2025/26]]</f>
        <v>0.68360922265921409</v>
      </c>
    </row>
    <row r="3320" spans="1:14" ht="13" x14ac:dyDescent="0.3">
      <c r="A3320" s="6" t="s">
        <v>4326</v>
      </c>
      <c r="B3320" s="1" t="s">
        <v>9774</v>
      </c>
      <c r="C3320" s="106" t="s">
        <v>6443</v>
      </c>
      <c r="D3320" s="106" t="s">
        <v>6714</v>
      </c>
      <c r="E3320" s="106" t="s">
        <v>6445</v>
      </c>
      <c r="F3320" s="62">
        <v>5259.6865397135416</v>
      </c>
      <c r="G3320" s="62">
        <v>79.230381740372678</v>
      </c>
      <c r="H3320" s="62">
        <v>416726.97237620375</v>
      </c>
      <c r="I3320" s="127">
        <v>10096.333333333332</v>
      </c>
      <c r="J3320" s="16">
        <v>8156.8244235825823</v>
      </c>
      <c r="K3320" s="17">
        <f>gp_need_index[[#This Row],[Normalised weighted population (base year)]]/gp_need_index[[#This Row],[Registered population (base year)]]</f>
        <v>0.80789967548442498</v>
      </c>
      <c r="L3320" s="113">
        <v>10196.329379467024</v>
      </c>
      <c r="M3320" s="16">
        <v>8230.803831887788</v>
      </c>
      <c r="N3320" s="17">
        <f>gp_need_index[[#This Row],[Normalised weighted population 2025/26]]/gp_need_index[[#This Row],[Registered population 2025/26]]</f>
        <v>0.80723204651103797</v>
      </c>
    </row>
    <row r="3321" spans="1:14" ht="13" x14ac:dyDescent="0.3">
      <c r="A3321" s="6" t="s">
        <v>4328</v>
      </c>
      <c r="B3321" s="1" t="s">
        <v>9775</v>
      </c>
      <c r="C3321" s="106" t="s">
        <v>6443</v>
      </c>
      <c r="D3321" s="106" t="s">
        <v>6714</v>
      </c>
      <c r="E3321" s="106" t="s">
        <v>6442</v>
      </c>
      <c r="F3321" s="62">
        <v>5418.3438974056608</v>
      </c>
      <c r="G3321" s="62">
        <v>75.230957086955414</v>
      </c>
      <c r="H3321" s="62">
        <v>407627.197228092</v>
      </c>
      <c r="I3321" s="127">
        <v>9009.1666666666679</v>
      </c>
      <c r="J3321" s="16">
        <v>7978.7095591811003</v>
      </c>
      <c r="K3321" s="17">
        <f>gp_need_index[[#This Row],[Normalised weighted population (base year)]]/gp_need_index[[#This Row],[Registered population (base year)]]</f>
        <v>0.88562126269700481</v>
      </c>
      <c r="L3321" s="113">
        <v>9086.7869535212049</v>
      </c>
      <c r="M3321" s="16">
        <v>8051.0735309396168</v>
      </c>
      <c r="N3321" s="17">
        <f>gp_need_index[[#This Row],[Normalised weighted population 2025/26]]/gp_need_index[[#This Row],[Registered population 2025/26]]</f>
        <v>0.88601984090974639</v>
      </c>
    </row>
    <row r="3322" spans="1:14" ht="13" x14ac:dyDescent="0.3">
      <c r="A3322" s="6" t="s">
        <v>4482</v>
      </c>
      <c r="B3322" s="1" t="s">
        <v>9776</v>
      </c>
      <c r="C3322" s="106" t="s">
        <v>6443</v>
      </c>
      <c r="D3322" s="106" t="s">
        <v>6714</v>
      </c>
      <c r="E3322" s="106" t="s">
        <v>6444</v>
      </c>
      <c r="F3322" s="62">
        <v>5314.711301407724</v>
      </c>
      <c r="G3322" s="62">
        <v>151.47933978451266</v>
      </c>
      <c r="H3322" s="62">
        <v>805068.95908253011</v>
      </c>
      <c r="I3322" s="127">
        <v>16112</v>
      </c>
      <c r="J3322" s="16">
        <v>15758.054033959552</v>
      </c>
      <c r="K3322" s="17">
        <f>gp_need_index[[#This Row],[Normalised weighted population (base year)]]/gp_need_index[[#This Row],[Registered population (base year)]]</f>
        <v>0.97803215205806548</v>
      </c>
      <c r="L3322" s="113">
        <v>16257.050637349152</v>
      </c>
      <c r="M3322" s="16">
        <v>15900.973809222014</v>
      </c>
      <c r="N3322" s="17">
        <f>gp_need_index[[#This Row],[Normalised weighted population 2025/26]]/gp_need_index[[#This Row],[Registered population 2025/26]]</f>
        <v>0.97809708316285349</v>
      </c>
    </row>
    <row r="3323" spans="1:14" ht="13" x14ac:dyDescent="0.3">
      <c r="A3323" s="6" t="s">
        <v>4353</v>
      </c>
      <c r="B3323" s="1" t="s">
        <v>9777</v>
      </c>
      <c r="C3323" s="106" t="s">
        <v>6443</v>
      </c>
      <c r="D3323" s="106" t="s">
        <v>6714</v>
      </c>
      <c r="E3323" s="106" t="s">
        <v>6446</v>
      </c>
      <c r="F3323" s="62">
        <v>5492.3357705662393</v>
      </c>
      <c r="G3323" s="62">
        <v>140.29784172558865</v>
      </c>
      <c r="H3323" s="62">
        <v>770562.85464269121</v>
      </c>
      <c r="I3323" s="127">
        <v>11336.916666666664</v>
      </c>
      <c r="J3323" s="16">
        <v>15082.647222990094</v>
      </c>
      <c r="K3323" s="17">
        <f>gp_need_index[[#This Row],[Normalised weighted population (base year)]]/gp_need_index[[#This Row],[Registered population (base year)]]</f>
        <v>1.3304011722461366</v>
      </c>
      <c r="L3323" s="113">
        <v>11430.538133353715</v>
      </c>
      <c r="M3323" s="16">
        <v>15219.441305992175</v>
      </c>
      <c r="N3323" s="17">
        <f>gp_need_index[[#This Row],[Normalised weighted population 2025/26]]/gp_need_index[[#This Row],[Registered population 2025/26]]</f>
        <v>1.3314719856961623</v>
      </c>
    </row>
    <row r="3324" spans="1:14" ht="13" x14ac:dyDescent="0.3">
      <c r="A3324" s="6" t="s">
        <v>4310</v>
      </c>
      <c r="B3324" s="1" t="s">
        <v>9778</v>
      </c>
      <c r="C3324" s="106" t="s">
        <v>6443</v>
      </c>
      <c r="D3324" s="106" t="s">
        <v>6714</v>
      </c>
      <c r="E3324" s="106" t="s">
        <v>6449</v>
      </c>
      <c r="F3324" s="62">
        <v>5365.131995159647</v>
      </c>
      <c r="G3324" s="62">
        <v>123.1894869766913</v>
      </c>
      <c r="H3324" s="62">
        <v>660927.85804594913</v>
      </c>
      <c r="I3324" s="127">
        <v>14417.5</v>
      </c>
      <c r="J3324" s="16">
        <v>12936.70161063749</v>
      </c>
      <c r="K3324" s="17">
        <f>gp_need_index[[#This Row],[Normalised weighted population (base year)]]/gp_need_index[[#This Row],[Registered population (base year)]]</f>
        <v>0.8972915977553314</v>
      </c>
      <c r="L3324" s="113">
        <v>14557.297902585595</v>
      </c>
      <c r="M3324" s="16">
        <v>13054.03275335634</v>
      </c>
      <c r="N3324" s="17">
        <f>gp_need_index[[#This Row],[Normalised weighted population 2025/26]]/gp_need_index[[#This Row],[Registered population 2025/26]]</f>
        <v>0.89673460285770112</v>
      </c>
    </row>
    <row r="3325" spans="1:14" ht="13" x14ac:dyDescent="0.3">
      <c r="A3325" s="6" t="s">
        <v>4321</v>
      </c>
      <c r="B3325" s="1" t="s">
        <v>9779</v>
      </c>
      <c r="C3325" s="106" t="s">
        <v>6443</v>
      </c>
      <c r="D3325" s="106" t="s">
        <v>6714</v>
      </c>
      <c r="E3325" s="106" t="s">
        <v>6448</v>
      </c>
      <c r="F3325" s="62">
        <v>5332.1524596133477</v>
      </c>
      <c r="G3325" s="62">
        <v>168.18676516016004</v>
      </c>
      <c r="H3325" s="62">
        <v>896797.47352315986</v>
      </c>
      <c r="I3325" s="127">
        <v>16253</v>
      </c>
      <c r="J3325" s="16">
        <v>17553.506300132573</v>
      </c>
      <c r="K3325" s="17">
        <f>gp_need_index[[#This Row],[Normalised weighted population (base year)]]/gp_need_index[[#This Row],[Registered population (base year)]]</f>
        <v>1.0800163846756028</v>
      </c>
      <c r="L3325" s="113">
        <v>16401.687682521286</v>
      </c>
      <c r="M3325" s="16">
        <v>17712.710169473081</v>
      </c>
      <c r="N3325" s="17">
        <f>gp_need_index[[#This Row],[Normalised weighted population 2025/26]]/gp_need_index[[#This Row],[Registered population 2025/26]]</f>
        <v>1.0799321699283975</v>
      </c>
    </row>
    <row r="3326" spans="1:14" ht="13" x14ac:dyDescent="0.3">
      <c r="A3326" s="6" t="s">
        <v>4337</v>
      </c>
      <c r="B3326" s="1" t="s">
        <v>9780</v>
      </c>
      <c r="C3326" s="106" t="s">
        <v>6443</v>
      </c>
      <c r="D3326" s="106" t="s">
        <v>6714</v>
      </c>
      <c r="E3326" s="106" t="s">
        <v>6447</v>
      </c>
      <c r="F3326" s="62">
        <v>5272.9550387474801</v>
      </c>
      <c r="G3326" s="62">
        <v>83.949548625371079</v>
      </c>
      <c r="H3326" s="62">
        <v>442662.19542472705</v>
      </c>
      <c r="I3326" s="127">
        <v>7853.6666666666661</v>
      </c>
      <c r="J3326" s="16">
        <v>8664.4686962510659</v>
      </c>
      <c r="K3326" s="17">
        <f>gp_need_index[[#This Row],[Normalised weighted population (base year)]]/gp_need_index[[#This Row],[Registered population (base year)]]</f>
        <v>1.1032386608697933</v>
      </c>
      <c r="L3326" s="113">
        <v>7919.6161691174566</v>
      </c>
      <c r="M3326" s="16">
        <v>8743.0522520738959</v>
      </c>
      <c r="N3326" s="17">
        <f>gp_need_index[[#This Row],[Normalised weighted population 2025/26]]/gp_need_index[[#This Row],[Registered population 2025/26]]</f>
        <v>1.1039742413486437</v>
      </c>
    </row>
    <row r="3327" spans="1:14" ht="13" x14ac:dyDescent="0.3">
      <c r="A3327" s="6" t="s">
        <v>4327</v>
      </c>
      <c r="B3327" s="1" t="s">
        <v>9781</v>
      </c>
      <c r="C3327" s="106" t="s">
        <v>6443</v>
      </c>
      <c r="D3327" s="106" t="s">
        <v>6714</v>
      </c>
      <c r="E3327" s="106" t="s">
        <v>6445</v>
      </c>
      <c r="F3327" s="62">
        <v>5239.9204602363779</v>
      </c>
      <c r="G3327" s="62">
        <v>84.844362426999936</v>
      </c>
      <c r="H3327" s="62">
        <v>444577.71061694756</v>
      </c>
      <c r="I3327" s="127">
        <v>13293.083333333332</v>
      </c>
      <c r="J3327" s="16">
        <v>8701.9621203377174</v>
      </c>
      <c r="K3327" s="17">
        <f>gp_need_index[[#This Row],[Normalised weighted population (base year)]]/gp_need_index[[#This Row],[Registered population (base year)]]</f>
        <v>0.65462330312162731</v>
      </c>
      <c r="L3327" s="113">
        <v>13433.475572510972</v>
      </c>
      <c r="M3327" s="16">
        <v>8780.8857277768675</v>
      </c>
      <c r="N3327" s="17">
        <f>gp_need_index[[#This Row],[Normalised weighted population 2025/26]]/gp_need_index[[#This Row],[Registered population 2025/26]]</f>
        <v>0.65365702869518472</v>
      </c>
    </row>
    <row r="3328" spans="1:14" ht="13" x14ac:dyDescent="0.3">
      <c r="A3328" s="6" t="s">
        <v>4467</v>
      </c>
      <c r="B3328" s="1" t="s">
        <v>9782</v>
      </c>
      <c r="C3328" s="106" t="s">
        <v>6443</v>
      </c>
      <c r="D3328" s="106" t="s">
        <v>6714</v>
      </c>
      <c r="E3328" s="106" t="s">
        <v>6444</v>
      </c>
      <c r="F3328" s="62">
        <v>5318.6030646171275</v>
      </c>
      <c r="G3328" s="62">
        <v>138.18401773270267</v>
      </c>
      <c r="H3328" s="62">
        <v>734945.94019425986</v>
      </c>
      <c r="I3328" s="127">
        <v>13516.750000000002</v>
      </c>
      <c r="J3328" s="16">
        <v>14385.497921592472</v>
      </c>
      <c r="K3328" s="17">
        <f>gp_need_index[[#This Row],[Normalised weighted population (base year)]]/gp_need_index[[#This Row],[Registered population (base year)]]</f>
        <v>1.0642719530650837</v>
      </c>
      <c r="L3328" s="113">
        <v>13635.781044148336</v>
      </c>
      <c r="M3328" s="16">
        <v>14515.96911591392</v>
      </c>
      <c r="N3328" s="17">
        <f>gp_need_index[[#This Row],[Normalised weighted population 2025/26]]/gp_need_index[[#This Row],[Registered population 2025/26]]</f>
        <v>1.064549883055163</v>
      </c>
    </row>
    <row r="3329" spans="1:14" ht="13" x14ac:dyDescent="0.3">
      <c r="A3329" s="6" t="s">
        <v>4306</v>
      </c>
      <c r="B3329" s="1" t="s">
        <v>9518</v>
      </c>
      <c r="C3329" s="106" t="s">
        <v>6443</v>
      </c>
      <c r="D3329" s="106" t="s">
        <v>6714</v>
      </c>
      <c r="E3329" s="106" t="s">
        <v>6442</v>
      </c>
      <c r="F3329" s="62">
        <v>5202.0826994243425</v>
      </c>
      <c r="G3329" s="62">
        <v>27.246618008391387</v>
      </c>
      <c r="H3329" s="62">
        <v>141739.16015927657</v>
      </c>
      <c r="I3329" s="127">
        <v>3883.083333333333</v>
      </c>
      <c r="J3329" s="16">
        <v>2774.3379238758612</v>
      </c>
      <c r="K3329" s="17">
        <f>gp_need_index[[#This Row],[Normalised weighted population (base year)]]/gp_need_index[[#This Row],[Registered population (base year)]]</f>
        <v>0.71446777875207279</v>
      </c>
      <c r="L3329" s="113">
        <v>3921.8302904070033</v>
      </c>
      <c r="M3329" s="16">
        <v>2799.5001521388158</v>
      </c>
      <c r="N3329" s="17">
        <f>gp_need_index[[#This Row],[Normalised weighted population 2025/26]]/gp_need_index[[#This Row],[Registered population 2025/26]]</f>
        <v>0.71382490950374267</v>
      </c>
    </row>
    <row r="3330" spans="1:14" ht="13" x14ac:dyDescent="0.3">
      <c r="A3330" s="6" t="s">
        <v>4338</v>
      </c>
      <c r="B3330" s="1" t="s">
        <v>6809</v>
      </c>
      <c r="C3330" s="106" t="s">
        <v>6443</v>
      </c>
      <c r="D3330" s="106" t="s">
        <v>6714</v>
      </c>
      <c r="E3330" s="106" t="s">
        <v>6448</v>
      </c>
      <c r="F3330" s="62">
        <v>5388.3520800781253</v>
      </c>
      <c r="G3330" s="62">
        <v>97.101068979364925</v>
      </c>
      <c r="H3330" s="62">
        <v>523214.7470127705</v>
      </c>
      <c r="I3330" s="127">
        <v>12611.833333333336</v>
      </c>
      <c r="J3330" s="16">
        <v>10241.167743180258</v>
      </c>
      <c r="K3330" s="17">
        <f>gp_need_index[[#This Row],[Normalised weighted population (base year)]]/gp_need_index[[#This Row],[Registered population (base year)]]</f>
        <v>0.81202847139698875</v>
      </c>
      <c r="L3330" s="113">
        <v>12728.170193309626</v>
      </c>
      <c r="M3330" s="16">
        <v>10334.05138154869</v>
      </c>
      <c r="N3330" s="17">
        <f>gp_need_index[[#This Row],[Normalised weighted population 2025/26]]/gp_need_index[[#This Row],[Registered population 2025/26]]</f>
        <v>0.81190392842017711</v>
      </c>
    </row>
    <row r="3331" spans="1:14" ht="13" x14ac:dyDescent="0.3">
      <c r="A3331" s="6" t="s">
        <v>4330</v>
      </c>
      <c r="B3331" s="1" t="s">
        <v>9783</v>
      </c>
      <c r="C3331" s="106" t="s">
        <v>6443</v>
      </c>
      <c r="D3331" s="106" t="s">
        <v>6714</v>
      </c>
      <c r="E3331" s="106" t="s">
        <v>6447</v>
      </c>
      <c r="F3331" s="62">
        <v>5326.9859270368306</v>
      </c>
      <c r="G3331" s="62">
        <v>91.278851382090181</v>
      </c>
      <c r="H3331" s="62">
        <v>486241.15674848075</v>
      </c>
      <c r="I3331" s="127">
        <v>10592.833333333336</v>
      </c>
      <c r="J3331" s="16">
        <v>9517.4634857485271</v>
      </c>
      <c r="K3331" s="17">
        <f>gp_need_index[[#This Row],[Normalised weighted population (base year)]]/gp_need_index[[#This Row],[Registered population (base year)]]</f>
        <v>0.89848137757432145</v>
      </c>
      <c r="L3331" s="113">
        <v>10697.150708546415</v>
      </c>
      <c r="M3331" s="16">
        <v>9603.7833917166427</v>
      </c>
      <c r="N3331" s="17">
        <f>gp_need_index[[#This Row],[Normalised weighted population 2025/26]]/gp_need_index[[#This Row],[Registered population 2025/26]]</f>
        <v>0.89778892093609253</v>
      </c>
    </row>
    <row r="3332" spans="1:14" ht="13" x14ac:dyDescent="0.3">
      <c r="A3332" s="6" t="s">
        <v>4484</v>
      </c>
      <c r="B3332" s="1" t="s">
        <v>9784</v>
      </c>
      <c r="C3332" s="106" t="s">
        <v>6443</v>
      </c>
      <c r="D3332" s="106" t="s">
        <v>6714</v>
      </c>
      <c r="E3332" s="106" t="s">
        <v>6444</v>
      </c>
      <c r="F3332" s="62">
        <v>5509.9539467416162</v>
      </c>
      <c r="G3332" s="62">
        <v>74.479984247210922</v>
      </c>
      <c r="H3332" s="62">
        <v>410381.28315617325</v>
      </c>
      <c r="I3332" s="127">
        <v>7332.75</v>
      </c>
      <c r="J3332" s="16">
        <v>8032.6167858593344</v>
      </c>
      <c r="K3332" s="17">
        <f>gp_need_index[[#This Row],[Normalised weighted population (base year)]]/gp_need_index[[#This Row],[Registered population (base year)]]</f>
        <v>1.0954439720240474</v>
      </c>
      <c r="L3332" s="113">
        <v>7402.3839291589484</v>
      </c>
      <c r="M3332" s="16">
        <v>8105.4696764085384</v>
      </c>
      <c r="N3332" s="17">
        <f>gp_need_index[[#This Row],[Normalised weighted population 2025/26]]/gp_need_index[[#This Row],[Registered population 2025/26]]</f>
        <v>1.0949809890946138</v>
      </c>
    </row>
    <row r="3333" spans="1:14" ht="13" x14ac:dyDescent="0.3">
      <c r="A3333" s="6" t="s">
        <v>4307</v>
      </c>
      <c r="B3333" s="1" t="s">
        <v>9785</v>
      </c>
      <c r="C3333" s="106" t="s">
        <v>6443</v>
      </c>
      <c r="D3333" s="106" t="s">
        <v>6714</v>
      </c>
      <c r="E3333" s="106" t="s">
        <v>6448</v>
      </c>
      <c r="F3333" s="62">
        <v>5323.978515625</v>
      </c>
      <c r="G3333" s="62">
        <v>13.747899561994959</v>
      </c>
      <c r="H3333" s="62">
        <v>73193.521903031506</v>
      </c>
      <c r="I3333" s="127">
        <v>3911.4166666666665</v>
      </c>
      <c r="J3333" s="16">
        <v>1432.6567433405853</v>
      </c>
      <c r="K3333" s="17">
        <f>gp_need_index[[#This Row],[Normalised weighted population (base year)]]/gp_need_index[[#This Row],[Registered population (base year)]]</f>
        <v>0.36627566568138192</v>
      </c>
      <c r="L3333" s="113">
        <v>3963.0314049087592</v>
      </c>
      <c r="M3333" s="16">
        <v>1445.6504149795596</v>
      </c>
      <c r="N3333" s="17">
        <f>gp_need_index[[#This Row],[Normalised weighted population 2025/26]]/gp_need_index[[#This Row],[Registered population 2025/26]]</f>
        <v>0.36478399166580483</v>
      </c>
    </row>
    <row r="3334" spans="1:14" ht="13" x14ac:dyDescent="0.3">
      <c r="A3334" s="6" t="s">
        <v>4355</v>
      </c>
      <c r="B3334" s="1" t="s">
        <v>9786</v>
      </c>
      <c r="C3334" s="106" t="s">
        <v>6443</v>
      </c>
      <c r="D3334" s="106" t="s">
        <v>6714</v>
      </c>
      <c r="E3334" s="106" t="s">
        <v>6446</v>
      </c>
      <c r="F3334" s="62">
        <v>5542.3787368463009</v>
      </c>
      <c r="G3334" s="62">
        <v>68.276015297668337</v>
      </c>
      <c r="H3334" s="62">
        <v>378411.53542238974</v>
      </c>
      <c r="I3334" s="127">
        <v>6604.083333333333</v>
      </c>
      <c r="J3334" s="16">
        <v>7406.8554686982143</v>
      </c>
      <c r="K3334" s="17">
        <f>gp_need_index[[#This Row],[Normalised weighted population (base year)]]/gp_need_index[[#This Row],[Registered population (base year)]]</f>
        <v>1.1215569360418247</v>
      </c>
      <c r="L3334" s="113">
        <v>6661.8134004008971</v>
      </c>
      <c r="M3334" s="16">
        <v>7474.0329334223843</v>
      </c>
      <c r="N3334" s="17">
        <f>gp_need_index[[#This Row],[Normalised weighted population 2025/26]]/gp_need_index[[#This Row],[Registered population 2025/26]]</f>
        <v>1.1219216877153313</v>
      </c>
    </row>
    <row r="3335" spans="1:14" ht="13" x14ac:dyDescent="0.3">
      <c r="A3335" s="6" t="s">
        <v>4473</v>
      </c>
      <c r="B3335" s="1" t="s">
        <v>6783</v>
      </c>
      <c r="C3335" s="106" t="s">
        <v>6443</v>
      </c>
      <c r="D3335" s="106" t="s">
        <v>6714</v>
      </c>
      <c r="E3335" s="106" t="s">
        <v>6445</v>
      </c>
      <c r="F3335" s="62">
        <v>5373.5710089011272</v>
      </c>
      <c r="G3335" s="62">
        <v>128.49848969530777</v>
      </c>
      <c r="H3335" s="62">
        <v>690495.75891428604</v>
      </c>
      <c r="I3335" s="127">
        <v>10414.999999999998</v>
      </c>
      <c r="J3335" s="16">
        <v>13515.450268497802</v>
      </c>
      <c r="K3335" s="17">
        <f>gp_need_index[[#This Row],[Normalised weighted population (base year)]]/gp_need_index[[#This Row],[Registered population (base year)]]</f>
        <v>1.2976908563127991</v>
      </c>
      <c r="L3335" s="113">
        <v>10507.689955635789</v>
      </c>
      <c r="M3335" s="16">
        <v>13638.030449450471</v>
      </c>
      <c r="N3335" s="17">
        <f>gp_need_index[[#This Row],[Normalised weighted population 2025/26]]/gp_need_index[[#This Row],[Registered population 2025/26]]</f>
        <v>1.297909484104613</v>
      </c>
    </row>
    <row r="3336" spans="1:14" ht="13" x14ac:dyDescent="0.3">
      <c r="A3336" s="6" t="s">
        <v>4331</v>
      </c>
      <c r="B3336" s="1" t="s">
        <v>9787</v>
      </c>
      <c r="C3336" s="106" t="s">
        <v>6443</v>
      </c>
      <c r="D3336" s="106" t="s">
        <v>6714</v>
      </c>
      <c r="E3336" s="106" t="s">
        <v>6449</v>
      </c>
      <c r="F3336" s="62">
        <v>5421.5202460534792</v>
      </c>
      <c r="G3336" s="62">
        <v>88.484996096188496</v>
      </c>
      <c r="H3336" s="62">
        <v>479723.19780744903</v>
      </c>
      <c r="I3336" s="127">
        <v>8935.8333333333339</v>
      </c>
      <c r="J3336" s="16">
        <v>9389.8839187745907</v>
      </c>
      <c r="K3336" s="17">
        <f>gp_need_index[[#This Row],[Normalised weighted population (base year)]]/gp_need_index[[#This Row],[Registered population (base year)]]</f>
        <v>1.0508123382010173</v>
      </c>
      <c r="L3336" s="113">
        <v>9019.4307019207699</v>
      </c>
      <c r="M3336" s="16">
        <v>9475.0467248241057</v>
      </c>
      <c r="N3336" s="17">
        <f>gp_need_index[[#This Row],[Normalised weighted population 2025/26]]/gp_need_index[[#This Row],[Registered population 2025/26]]</f>
        <v>1.0505149424571008</v>
      </c>
    </row>
    <row r="3337" spans="1:14" ht="13" x14ac:dyDescent="0.3">
      <c r="A3337" s="6" t="s">
        <v>4481</v>
      </c>
      <c r="B3337" s="1" t="s">
        <v>7488</v>
      </c>
      <c r="C3337" s="106" t="s">
        <v>6443</v>
      </c>
      <c r="D3337" s="106" t="s">
        <v>6714</v>
      </c>
      <c r="E3337" s="106" t="s">
        <v>6445</v>
      </c>
      <c r="F3337" s="62">
        <v>5242.4169921875</v>
      </c>
      <c r="G3337" s="62">
        <v>97.71911778567457</v>
      </c>
      <c r="H3337" s="62">
        <v>512284.36354119208</v>
      </c>
      <c r="I3337" s="127">
        <v>10799.25</v>
      </c>
      <c r="J3337" s="16">
        <v>10027.221383164937</v>
      </c>
      <c r="K3337" s="17">
        <f>gp_need_index[[#This Row],[Normalised weighted population (base year)]]/gp_need_index[[#This Row],[Registered population (base year)]]</f>
        <v>0.92851090429103289</v>
      </c>
      <c r="L3337" s="113">
        <v>10891.338160357835</v>
      </c>
      <c r="M3337" s="16">
        <v>10118.164606452565</v>
      </c>
      <c r="N3337" s="17">
        <f>gp_need_index[[#This Row],[Normalised weighted population 2025/26]]/gp_need_index[[#This Row],[Registered population 2025/26]]</f>
        <v>0.92901023340552791</v>
      </c>
    </row>
    <row r="3338" spans="1:14" ht="13" x14ac:dyDescent="0.3">
      <c r="A3338" s="6" t="s">
        <v>4342</v>
      </c>
      <c r="B3338" s="1" t="s">
        <v>9788</v>
      </c>
      <c r="C3338" s="106" t="s">
        <v>6443</v>
      </c>
      <c r="D3338" s="106" t="s">
        <v>6714</v>
      </c>
      <c r="E3338" s="106" t="s">
        <v>6447</v>
      </c>
      <c r="F3338" s="62">
        <v>5248.2455264820774</v>
      </c>
      <c r="G3338" s="62">
        <v>71.686706417883428</v>
      </c>
      <c r="H3338" s="62">
        <v>376229.43626589072</v>
      </c>
      <c r="I3338" s="127">
        <v>10518.166666666666</v>
      </c>
      <c r="J3338" s="16">
        <v>7364.1440512132376</v>
      </c>
      <c r="K3338" s="17">
        <f>gp_need_index[[#This Row],[Normalised weighted population (base year)]]/gp_need_index[[#This Row],[Registered population (base year)]]</f>
        <v>0.70013570659144386</v>
      </c>
      <c r="L3338" s="113">
        <v>10633.996423441313</v>
      </c>
      <c r="M3338" s="16">
        <v>7430.9341390331956</v>
      </c>
      <c r="N3338" s="17">
        <f>gp_need_index[[#This Row],[Normalised weighted population 2025/26]]/gp_need_index[[#This Row],[Registered population 2025/26]]</f>
        <v>0.69879035530354627</v>
      </c>
    </row>
    <row r="3339" spans="1:14" ht="13" x14ac:dyDescent="0.3">
      <c r="A3339" s="6" t="s">
        <v>4304</v>
      </c>
      <c r="B3339" s="1" t="s">
        <v>9722</v>
      </c>
      <c r="C3339" s="106" t="s">
        <v>6443</v>
      </c>
      <c r="D3339" s="106" t="s">
        <v>6714</v>
      </c>
      <c r="E3339" s="106" t="s">
        <v>6449</v>
      </c>
      <c r="F3339" s="62">
        <v>5476.2676068474266</v>
      </c>
      <c r="G3339" s="62">
        <v>43.550218884829214</v>
      </c>
      <c r="H3339" s="62">
        <v>238492.65295010529</v>
      </c>
      <c r="I3339" s="127">
        <v>5686.5833333333339</v>
      </c>
      <c r="J3339" s="16">
        <v>4668.1468332514105</v>
      </c>
      <c r="K3339" s="17">
        <f>gp_need_index[[#This Row],[Normalised weighted population (base year)]]/gp_need_index[[#This Row],[Registered population (base year)]]</f>
        <v>0.82090537667634222</v>
      </c>
      <c r="L3339" s="113">
        <v>5741.4955776089828</v>
      </c>
      <c r="M3339" s="16">
        <v>4710.4852143016769</v>
      </c>
      <c r="N3339" s="17">
        <f>gp_need_index[[#This Row],[Normalised weighted population 2025/26]]/gp_need_index[[#This Row],[Registered population 2025/26]]</f>
        <v>0.82042825786923879</v>
      </c>
    </row>
    <row r="3340" spans="1:14" ht="13" x14ac:dyDescent="0.3">
      <c r="A3340" s="6" t="s">
        <v>4348</v>
      </c>
      <c r="B3340" s="1" t="s">
        <v>9789</v>
      </c>
      <c r="C3340" s="106" t="s">
        <v>6443</v>
      </c>
      <c r="D3340" s="106" t="s">
        <v>6714</v>
      </c>
      <c r="E3340" s="106" t="s">
        <v>6446</v>
      </c>
      <c r="F3340" s="62">
        <v>5421.1473781779659</v>
      </c>
      <c r="G3340" s="62">
        <v>136.28083603925211</v>
      </c>
      <c r="H3340" s="62">
        <v>738798.4969900928</v>
      </c>
      <c r="I3340" s="127">
        <v>10404.416666666666</v>
      </c>
      <c r="J3340" s="16">
        <v>14460.906117962159</v>
      </c>
      <c r="K3340" s="17">
        <f>gp_need_index[[#This Row],[Normalised weighted population (base year)]]/gp_need_index[[#This Row],[Registered population (base year)]]</f>
        <v>1.3898814879542014</v>
      </c>
      <c r="L3340" s="113">
        <v>10491.147214420282</v>
      </c>
      <c r="M3340" s="16">
        <v>14592.061236989974</v>
      </c>
      <c r="N3340" s="17">
        <f>gp_need_index[[#This Row],[Normalised weighted population 2025/26]]/gp_need_index[[#This Row],[Registered population 2025/26]]</f>
        <v>1.3908928107436056</v>
      </c>
    </row>
    <row r="3341" spans="1:14" ht="13" x14ac:dyDescent="0.3">
      <c r="A3341" s="6" t="s">
        <v>4318</v>
      </c>
      <c r="B3341" s="1" t="s">
        <v>9790</v>
      </c>
      <c r="C3341" s="106" t="s">
        <v>6443</v>
      </c>
      <c r="D3341" s="106" t="s">
        <v>6714</v>
      </c>
      <c r="E3341" s="106" t="s">
        <v>6448</v>
      </c>
      <c r="F3341" s="62">
        <v>5295.6857580236483</v>
      </c>
      <c r="G3341" s="62">
        <v>56.228330382361356</v>
      </c>
      <c r="H3341" s="62">
        <v>297767.56840331946</v>
      </c>
      <c r="I3341" s="127">
        <v>7903.5</v>
      </c>
      <c r="J3341" s="16">
        <v>5828.367097655344</v>
      </c>
      <c r="K3341" s="17">
        <f>gp_need_index[[#This Row],[Normalised weighted population (base year)]]/gp_need_index[[#This Row],[Registered population (base year)]]</f>
        <v>0.73744127255713843</v>
      </c>
      <c r="L3341" s="113">
        <v>7987.7288788158385</v>
      </c>
      <c r="M3341" s="16">
        <v>5881.2282513199334</v>
      </c>
      <c r="N3341" s="17">
        <f>gp_need_index[[#This Row],[Normalised weighted population 2025/26]]/gp_need_index[[#This Row],[Registered population 2025/26]]</f>
        <v>0.73628290851451772</v>
      </c>
    </row>
    <row r="3342" spans="1:14" ht="13" x14ac:dyDescent="0.3">
      <c r="A3342" s="6" t="s">
        <v>4468</v>
      </c>
      <c r="B3342" s="1" t="s">
        <v>9791</v>
      </c>
      <c r="C3342" s="106" t="s">
        <v>6443</v>
      </c>
      <c r="D3342" s="106" t="s">
        <v>6714</v>
      </c>
      <c r="E3342" s="106" t="s">
        <v>6444</v>
      </c>
      <c r="F3342" s="62">
        <v>5351.178816829819</v>
      </c>
      <c r="G3342" s="62">
        <v>104.61074712354529</v>
      </c>
      <c r="H3342" s="62">
        <v>559790.81402025651</v>
      </c>
      <c r="I3342" s="127">
        <v>8966.25</v>
      </c>
      <c r="J3342" s="16">
        <v>10957.091060992099</v>
      </c>
      <c r="K3342" s="17">
        <f>gp_need_index[[#This Row],[Normalised weighted population (base year)]]/gp_need_index[[#This Row],[Registered population (base year)]]</f>
        <v>1.222037201839353</v>
      </c>
      <c r="L3342" s="113">
        <v>9040.0212152437944</v>
      </c>
      <c r="M3342" s="16">
        <v>11056.46786148996</v>
      </c>
      <c r="N3342" s="17">
        <f>gp_need_index[[#This Row],[Normalised weighted population 2025/26]]/gp_need_index[[#This Row],[Registered population 2025/26]]</f>
        <v>1.223057733851987</v>
      </c>
    </row>
    <row r="3343" spans="1:14" ht="13" x14ac:dyDescent="0.3">
      <c r="A3343" s="6" t="s">
        <v>4470</v>
      </c>
      <c r="B3343" s="1" t="s">
        <v>9792</v>
      </c>
      <c r="C3343" s="106" t="s">
        <v>6443</v>
      </c>
      <c r="D3343" s="106" t="s">
        <v>6714</v>
      </c>
      <c r="E3343" s="106" t="s">
        <v>6444</v>
      </c>
      <c r="F3343" s="62">
        <v>5315.765846946023</v>
      </c>
      <c r="G3343" s="62">
        <v>94.129828064427855</v>
      </c>
      <c r="H3343" s="62">
        <v>500372.12520378688</v>
      </c>
      <c r="I3343" s="127">
        <v>9389.3333333333321</v>
      </c>
      <c r="J3343" s="16">
        <v>9794.0566420970954</v>
      </c>
      <c r="K3343" s="17">
        <f>gp_need_index[[#This Row],[Normalised weighted population (base year)]]/gp_need_index[[#This Row],[Registered population (base year)]]</f>
        <v>1.0431045841483702</v>
      </c>
      <c r="L3343" s="113">
        <v>9466.0519923739157</v>
      </c>
      <c r="M3343" s="16">
        <v>9882.8851466306987</v>
      </c>
      <c r="N3343" s="17">
        <f>gp_need_index[[#This Row],[Normalised weighted population 2025/26]]/gp_need_index[[#This Row],[Registered population 2025/26]]</f>
        <v>1.0440345304032339</v>
      </c>
    </row>
    <row r="3344" spans="1:14" ht="13" x14ac:dyDescent="0.3">
      <c r="A3344" s="6" t="s">
        <v>4486</v>
      </c>
      <c r="B3344" s="1" t="s">
        <v>9793</v>
      </c>
      <c r="C3344" s="106" t="s">
        <v>6443</v>
      </c>
      <c r="D3344" s="106" t="s">
        <v>6714</v>
      </c>
      <c r="E3344" s="106" t="s">
        <v>6445</v>
      </c>
      <c r="F3344" s="62">
        <v>5269.3980082850303</v>
      </c>
      <c r="G3344" s="62">
        <v>134.59775745097934</v>
      </c>
      <c r="H3344" s="62">
        <v>709249.15503182216</v>
      </c>
      <c r="I3344" s="127">
        <v>16044.083333333336</v>
      </c>
      <c r="J3344" s="16">
        <v>13882.520723775518</v>
      </c>
      <c r="K3344" s="17">
        <f>gp_need_index[[#This Row],[Normalised weighted population (base year)]]/gp_need_index[[#This Row],[Registered population (base year)]]</f>
        <v>0.86527353637792848</v>
      </c>
      <c r="L3344" s="113">
        <v>16187.169782709498</v>
      </c>
      <c r="M3344" s="16">
        <v>14008.43009923791</v>
      </c>
      <c r="N3344" s="17">
        <f>gp_need_index[[#This Row],[Normalised weighted population 2025/26]]/gp_need_index[[#This Row],[Registered population 2025/26]]</f>
        <v>0.86540329701126428</v>
      </c>
    </row>
    <row r="3345" spans="1:14" ht="13" x14ac:dyDescent="0.3">
      <c r="A3345" s="6" t="s">
        <v>3343</v>
      </c>
      <c r="B3345" s="1" t="s">
        <v>9794</v>
      </c>
      <c r="C3345" s="106" t="s">
        <v>6338</v>
      </c>
      <c r="D3345" s="106" t="s">
        <v>6719</v>
      </c>
      <c r="E3345" s="106" t="s">
        <v>6369</v>
      </c>
      <c r="F3345" s="62">
        <v>5436.6349734744508</v>
      </c>
      <c r="G3345" s="62">
        <v>209.32379468620812</v>
      </c>
      <c r="H3345" s="62">
        <v>1138017.0629714245</v>
      </c>
      <c r="I3345" s="127">
        <v>15160.25</v>
      </c>
      <c r="J3345" s="16">
        <v>22275.028949455867</v>
      </c>
      <c r="K3345" s="17">
        <f>gp_need_index[[#This Row],[Normalised weighted population (base year)]]/gp_need_index[[#This Row],[Registered population (base year)]]</f>
        <v>1.4693048564143643</v>
      </c>
      <c r="L3345" s="113">
        <v>15292.808345415782</v>
      </c>
      <c r="M3345" s="16">
        <v>22477.055298937874</v>
      </c>
      <c r="N3345" s="17">
        <f>gp_need_index[[#This Row],[Normalised weighted population 2025/26]]/gp_need_index[[#This Row],[Registered population 2025/26]]</f>
        <v>1.469779440849114</v>
      </c>
    </row>
    <row r="3346" spans="1:14" ht="13" x14ac:dyDescent="0.3">
      <c r="A3346" s="6" t="s">
        <v>3359</v>
      </c>
      <c r="B3346" s="1" t="s">
        <v>12576</v>
      </c>
      <c r="C3346" s="106" t="s">
        <v>6338</v>
      </c>
      <c r="D3346" s="106" t="s">
        <v>6719</v>
      </c>
      <c r="E3346" s="106" t="s">
        <v>6369</v>
      </c>
      <c r="F3346" s="62">
        <v>5426.1731502757357</v>
      </c>
      <c r="G3346" s="62">
        <v>98.459281150950503</v>
      </c>
      <c r="H3346" s="62">
        <v>534257.10777673742</v>
      </c>
      <c r="I3346" s="127">
        <v>11409.750000000002</v>
      </c>
      <c r="J3346" s="16">
        <v>10457.305895841573</v>
      </c>
      <c r="K3346" s="17">
        <f>gp_need_index[[#This Row],[Normalised weighted population (base year)]]/gp_need_index[[#This Row],[Registered population (base year)]]</f>
        <v>0.91652366579824895</v>
      </c>
      <c r="L3346" s="113">
        <v>11518.072306253882</v>
      </c>
      <c r="M3346" s="16">
        <v>10552.149828046886</v>
      </c>
      <c r="N3346" s="17">
        <f>gp_need_index[[#This Row],[Normalised weighted population 2025/26]]/gp_need_index[[#This Row],[Registered population 2025/26]]</f>
        <v>0.91613852973621845</v>
      </c>
    </row>
    <row r="3347" spans="1:14" ht="13" x14ac:dyDescent="0.3">
      <c r="A3347" s="6" t="s">
        <v>3377</v>
      </c>
      <c r="B3347" s="1" t="s">
        <v>9795</v>
      </c>
      <c r="C3347" s="106" t="s">
        <v>6338</v>
      </c>
      <c r="D3347" s="106" t="s">
        <v>6719</v>
      </c>
      <c r="E3347" s="106" t="s">
        <v>6369</v>
      </c>
      <c r="F3347" s="62">
        <v>5506.9434216390518</v>
      </c>
      <c r="G3347" s="62">
        <v>192.84205981443498</v>
      </c>
      <c r="H3347" s="62">
        <v>1061970.3127104272</v>
      </c>
      <c r="I3347" s="127">
        <v>15430.916666666668</v>
      </c>
      <c r="J3347" s="16">
        <v>20786.524410558377</v>
      </c>
      <c r="K3347" s="17">
        <f>gp_need_index[[#This Row],[Normalised weighted population (base year)]]/gp_need_index[[#This Row],[Registered population (base year)]]</f>
        <v>1.3470699673636828</v>
      </c>
      <c r="L3347" s="113">
        <v>15558.94866089704</v>
      </c>
      <c r="M3347" s="16">
        <v>20975.050569362149</v>
      </c>
      <c r="N3347" s="17">
        <f>gp_need_index[[#This Row],[Normalised weighted population 2025/26]]/gp_need_index[[#This Row],[Registered population 2025/26]]</f>
        <v>1.3481020489563622</v>
      </c>
    </row>
    <row r="3348" spans="1:14" ht="13" x14ac:dyDescent="0.3">
      <c r="A3348" s="6" t="s">
        <v>3345</v>
      </c>
      <c r="B3348" s="1" t="s">
        <v>9796</v>
      </c>
      <c r="C3348" s="106" t="s">
        <v>6338</v>
      </c>
      <c r="D3348" s="106" t="s">
        <v>6719</v>
      </c>
      <c r="E3348" s="106" t="s">
        <v>6369</v>
      </c>
      <c r="F3348" s="62">
        <v>5454.8571980794268</v>
      </c>
      <c r="G3348" s="62">
        <v>134.3680581352676</v>
      </c>
      <c r="H3348" s="62">
        <v>732958.56911111937</v>
      </c>
      <c r="I3348" s="127">
        <v>11882.083333333332</v>
      </c>
      <c r="J3348" s="16">
        <v>14346.59802294361</v>
      </c>
      <c r="K3348" s="17">
        <f>gp_need_index[[#This Row],[Normalised weighted population (base year)]]/gp_need_index[[#This Row],[Registered population (base year)]]</f>
        <v>1.2074143582797863</v>
      </c>
      <c r="L3348" s="113">
        <v>11977.584219676912</v>
      </c>
      <c r="M3348" s="16">
        <v>14476.716409439887</v>
      </c>
      <c r="N3348" s="17">
        <f>gp_need_index[[#This Row],[Normalised weighted population 2025/26]]/gp_need_index[[#This Row],[Registered population 2025/26]]</f>
        <v>1.2086507716353496</v>
      </c>
    </row>
    <row r="3349" spans="1:14" ht="13" x14ac:dyDescent="0.3">
      <c r="A3349" s="6" t="s">
        <v>3383</v>
      </c>
      <c r="B3349" s="1" t="s">
        <v>9797</v>
      </c>
      <c r="C3349" s="106" t="s">
        <v>6338</v>
      </c>
      <c r="D3349" s="106" t="s">
        <v>6719</v>
      </c>
      <c r="E3349" s="106" t="s">
        <v>6369</v>
      </c>
      <c r="F3349" s="62">
        <v>5455.358953302557</v>
      </c>
      <c r="G3349" s="62">
        <v>109.36427872015922</v>
      </c>
      <c r="H3349" s="62">
        <v>596621.39708749694</v>
      </c>
      <c r="I3349" s="127">
        <v>10796.083333333332</v>
      </c>
      <c r="J3349" s="16">
        <v>11677.996160521981</v>
      </c>
      <c r="K3349" s="17">
        <f>gp_need_index[[#This Row],[Normalised weighted population (base year)]]/gp_need_index[[#This Row],[Registered population (base year)]]</f>
        <v>1.0816882196959066</v>
      </c>
      <c r="L3349" s="113">
        <v>10886.013454331616</v>
      </c>
      <c r="M3349" s="16">
        <v>11783.911306083792</v>
      </c>
      <c r="N3349" s="17">
        <f>gp_need_index[[#This Row],[Normalised weighted population 2025/26]]/gp_need_index[[#This Row],[Registered population 2025/26]]</f>
        <v>1.0824817878022093</v>
      </c>
    </row>
    <row r="3350" spans="1:14" ht="13" x14ac:dyDescent="0.3">
      <c r="A3350" s="6" t="s">
        <v>3352</v>
      </c>
      <c r="B3350" s="1" t="s">
        <v>12577</v>
      </c>
      <c r="C3350" s="106" t="s">
        <v>6338</v>
      </c>
      <c r="D3350" s="106" t="s">
        <v>6719</v>
      </c>
      <c r="E3350" s="106" t="s">
        <v>6369</v>
      </c>
      <c r="F3350" s="62">
        <v>5462.2739688648899</v>
      </c>
      <c r="G3350" s="62">
        <v>47.424561679127905</v>
      </c>
      <c r="H3350" s="62">
        <v>259045.94874472774</v>
      </c>
      <c r="I3350" s="127">
        <v>4009.416666666667</v>
      </c>
      <c r="J3350" s="16">
        <v>5070.4477070507346</v>
      </c>
      <c r="K3350" s="17">
        <f>gp_need_index[[#This Row],[Normalised weighted population (base year)]]/gp_need_index[[#This Row],[Registered population (base year)]]</f>
        <v>1.2646347657516432</v>
      </c>
      <c r="L3350" s="113">
        <v>4047.0444718488861</v>
      </c>
      <c r="M3350" s="16">
        <v>5116.4348095958876</v>
      </c>
      <c r="N3350" s="17">
        <f>gp_need_index[[#This Row],[Normalised weighted population 2025/26]]/gp_need_index[[#This Row],[Registered population 2025/26]]</f>
        <v>1.2642398286417773</v>
      </c>
    </row>
    <row r="3351" spans="1:14" ht="13" x14ac:dyDescent="0.3">
      <c r="A3351" s="6" t="s">
        <v>3370</v>
      </c>
      <c r="B3351" s="1" t="s">
        <v>12578</v>
      </c>
      <c r="C3351" s="106" t="s">
        <v>6338</v>
      </c>
      <c r="D3351" s="106" t="s">
        <v>6719</v>
      </c>
      <c r="E3351" s="106" t="s">
        <v>6369</v>
      </c>
      <c r="F3351" s="62">
        <v>5475.1818255081917</v>
      </c>
      <c r="G3351" s="62">
        <v>109.25872588588986</v>
      </c>
      <c r="H3351" s="62">
        <v>598211.39024860552</v>
      </c>
      <c r="I3351" s="127">
        <v>10912.5</v>
      </c>
      <c r="J3351" s="16">
        <v>11709.117964267749</v>
      </c>
      <c r="K3351" s="17">
        <f>gp_need_index[[#This Row],[Normalised weighted population (base year)]]/gp_need_index[[#This Row],[Registered population (base year)]]</f>
        <v>1.0730005007347307</v>
      </c>
      <c r="L3351" s="113">
        <v>11014.307973685573</v>
      </c>
      <c r="M3351" s="16">
        <v>11815.315373184381</v>
      </c>
      <c r="N3351" s="17">
        <f>gp_need_index[[#This Row],[Normalised weighted population 2025/26]]/gp_need_index[[#This Row],[Registered population 2025/26]]</f>
        <v>1.0727242602451743</v>
      </c>
    </row>
    <row r="3352" spans="1:14" ht="13" x14ac:dyDescent="0.3">
      <c r="A3352" s="6" t="s">
        <v>3362</v>
      </c>
      <c r="B3352" s="1" t="s">
        <v>9798</v>
      </c>
      <c r="C3352" s="106" t="s">
        <v>6338</v>
      </c>
      <c r="D3352" s="106" t="s">
        <v>6719</v>
      </c>
      <c r="E3352" s="106" t="s">
        <v>6369</v>
      </c>
      <c r="F3352" s="62">
        <v>5633.1220062756147</v>
      </c>
      <c r="G3352" s="62">
        <v>81.693407138540834</v>
      </c>
      <c r="H3352" s="62">
        <v>460188.92951974779</v>
      </c>
      <c r="I3352" s="127">
        <v>6634.9166666666679</v>
      </c>
      <c r="J3352" s="16">
        <v>9007.529026415732</v>
      </c>
      <c r="K3352" s="17">
        <f>gp_need_index[[#This Row],[Normalised weighted population (base year)]]/gp_need_index[[#This Row],[Registered population (base year)]]</f>
        <v>1.3575948996720477</v>
      </c>
      <c r="L3352" s="113">
        <v>6694.3783085107889</v>
      </c>
      <c r="M3352" s="16">
        <v>9089.2240137124591</v>
      </c>
      <c r="N3352" s="17">
        <f>gp_need_index[[#This Row],[Normalised weighted population 2025/26]]/gp_need_index[[#This Row],[Registered population 2025/26]]</f>
        <v>1.3577398221067103</v>
      </c>
    </row>
    <row r="3353" spans="1:14" ht="13" x14ac:dyDescent="0.3">
      <c r="A3353" s="6" t="s">
        <v>3349</v>
      </c>
      <c r="B3353" s="1" t="s">
        <v>9799</v>
      </c>
      <c r="C3353" s="106" t="s">
        <v>6338</v>
      </c>
      <c r="D3353" s="106" t="s">
        <v>6719</v>
      </c>
      <c r="E3353" s="106" t="s">
        <v>6369</v>
      </c>
      <c r="F3353" s="62">
        <v>5553.4146059097784</v>
      </c>
      <c r="G3353" s="62">
        <v>89.854187583430985</v>
      </c>
      <c r="H3353" s="62">
        <v>498997.5577279827</v>
      </c>
      <c r="I3353" s="127">
        <v>7773.9166666666679</v>
      </c>
      <c r="J3353" s="16">
        <v>9767.1514828400159</v>
      </c>
      <c r="K3353" s="17">
        <f>gp_need_index[[#This Row],[Normalised weighted population (base year)]]/gp_need_index[[#This Row],[Registered population (base year)]]</f>
        <v>1.256400332244366</v>
      </c>
      <c r="L3353" s="113">
        <v>7838.3108662768154</v>
      </c>
      <c r="M3353" s="16">
        <v>9855.7359674390427</v>
      </c>
      <c r="N3353" s="17">
        <f>gp_need_index[[#This Row],[Normalised weighted population 2025/26]]/gp_need_index[[#This Row],[Registered population 2025/26]]</f>
        <v>1.2573800829770485</v>
      </c>
    </row>
    <row r="3354" spans="1:14" ht="13" x14ac:dyDescent="0.3">
      <c r="A3354" s="6" t="s">
        <v>3386</v>
      </c>
      <c r="B3354" s="1" t="s">
        <v>10716</v>
      </c>
      <c r="C3354" s="106" t="s">
        <v>6338</v>
      </c>
      <c r="D3354" s="106" t="s">
        <v>6719</v>
      </c>
      <c r="E3354" s="106" t="s">
        <v>6369</v>
      </c>
      <c r="F3354" s="62">
        <v>5508.3612448952417</v>
      </c>
      <c r="G3354" s="62">
        <v>104.00851418236748</v>
      </c>
      <c r="H3354" s="62">
        <v>572916.46866129013</v>
      </c>
      <c r="I3354" s="127">
        <v>9966</v>
      </c>
      <c r="J3354" s="16">
        <v>11214.006661489493</v>
      </c>
      <c r="K3354" s="17">
        <f>gp_need_index[[#This Row],[Normalised weighted population (base year)]]/gp_need_index[[#This Row],[Registered population (base year)]]</f>
        <v>1.1252264360314563</v>
      </c>
      <c r="L3354" s="113">
        <v>10047.701470243937</v>
      </c>
      <c r="M3354" s="16">
        <v>11315.713592332471</v>
      </c>
      <c r="N3354" s="17">
        <f>gp_need_index[[#This Row],[Normalised weighted population 2025/26]]/gp_need_index[[#This Row],[Registered population 2025/26]]</f>
        <v>1.1261992233590663</v>
      </c>
    </row>
    <row r="3355" spans="1:14" ht="13" x14ac:dyDescent="0.3">
      <c r="A3355" s="6" t="s">
        <v>3387</v>
      </c>
      <c r="B3355" s="1" t="s">
        <v>9800</v>
      </c>
      <c r="C3355" s="106" t="s">
        <v>6338</v>
      </c>
      <c r="D3355" s="106" t="s">
        <v>6719</v>
      </c>
      <c r="E3355" s="106" t="s">
        <v>6369</v>
      </c>
      <c r="F3355" s="62">
        <v>5335.177826450893</v>
      </c>
      <c r="G3355" s="62">
        <v>208.1565813132159</v>
      </c>
      <c r="H3355" s="62">
        <v>1110552.3770520918</v>
      </c>
      <c r="I3355" s="127">
        <v>18667.083333333336</v>
      </c>
      <c r="J3355" s="16">
        <v>21737.447665442895</v>
      </c>
      <c r="K3355" s="17">
        <f>gp_need_index[[#This Row],[Normalised weighted population (base year)]]/gp_need_index[[#This Row],[Registered population (base year)]]</f>
        <v>1.1644801320743496</v>
      </c>
      <c r="L3355" s="113">
        <v>18832.152814995578</v>
      </c>
      <c r="M3355" s="16">
        <v>21934.598349685344</v>
      </c>
      <c r="N3355" s="17">
        <f>gp_need_index[[#This Row],[Normalised weighted population 2025/26]]/gp_need_index[[#This Row],[Registered population 2025/26]]</f>
        <v>1.1647419477299146</v>
      </c>
    </row>
    <row r="3356" spans="1:14" ht="13" x14ac:dyDescent="0.3">
      <c r="A3356" s="6" t="s">
        <v>3378</v>
      </c>
      <c r="B3356" s="1" t="s">
        <v>9801</v>
      </c>
      <c r="C3356" s="106" t="s">
        <v>6338</v>
      </c>
      <c r="D3356" s="106" t="s">
        <v>6719</v>
      </c>
      <c r="E3356" s="106" t="s">
        <v>6369</v>
      </c>
      <c r="F3356" s="62">
        <v>5358.9581373565052</v>
      </c>
      <c r="G3356" s="62">
        <v>55.387576155437316</v>
      </c>
      <c r="H3356" s="62">
        <v>296819.70194663393</v>
      </c>
      <c r="I3356" s="127">
        <v>6997</v>
      </c>
      <c r="J3356" s="16">
        <v>5809.8139902812254</v>
      </c>
      <c r="K3356" s="17">
        <f>gp_need_index[[#This Row],[Normalised weighted population (base year)]]/gp_need_index[[#This Row],[Registered population (base year)]]</f>
        <v>0.83032928258985639</v>
      </c>
      <c r="L3356" s="113">
        <v>7067.6088422499543</v>
      </c>
      <c r="M3356" s="16">
        <v>5862.506874061055</v>
      </c>
      <c r="N3356" s="17">
        <f>gp_need_index[[#This Row],[Normalised weighted population 2025/26]]/gp_need_index[[#This Row],[Registered population 2025/26]]</f>
        <v>0.82948943623127025</v>
      </c>
    </row>
    <row r="3357" spans="1:14" ht="13" x14ac:dyDescent="0.3">
      <c r="A3357" s="6" t="s">
        <v>3380</v>
      </c>
      <c r="B3357" s="1" t="s">
        <v>9802</v>
      </c>
      <c r="C3357" s="106" t="s">
        <v>6338</v>
      </c>
      <c r="D3357" s="106" t="s">
        <v>6719</v>
      </c>
      <c r="E3357" s="106" t="s">
        <v>6369</v>
      </c>
      <c r="F3357" s="62">
        <v>5390.0519851801046</v>
      </c>
      <c r="G3357" s="62">
        <v>165.42027462602715</v>
      </c>
      <c r="H3357" s="62">
        <v>891623.87963705568</v>
      </c>
      <c r="I3357" s="127">
        <v>14204.5</v>
      </c>
      <c r="J3357" s="16">
        <v>17452.240723951494</v>
      </c>
      <c r="K3357" s="17">
        <f>gp_need_index[[#This Row],[Normalised weighted population (base year)]]/gp_need_index[[#This Row],[Registered population (base year)]]</f>
        <v>1.2286416786195569</v>
      </c>
      <c r="L3357" s="113">
        <v>14327.836805758594</v>
      </c>
      <c r="M3357" s="16">
        <v>17610.526151626655</v>
      </c>
      <c r="N3357" s="17">
        <f>gp_need_index[[#This Row],[Normalised weighted population 2025/26]]/gp_need_index[[#This Row],[Registered population 2025/26]]</f>
        <v>1.2291126979160381</v>
      </c>
    </row>
    <row r="3358" spans="1:14" ht="13" x14ac:dyDescent="0.3">
      <c r="A3358" s="6" t="s">
        <v>3375</v>
      </c>
      <c r="B3358" s="1" t="s">
        <v>9803</v>
      </c>
      <c r="C3358" s="106" t="s">
        <v>6338</v>
      </c>
      <c r="D3358" s="106" t="s">
        <v>6719</v>
      </c>
      <c r="E3358" s="106" t="s">
        <v>6369</v>
      </c>
      <c r="F3358" s="62">
        <v>5356.0211779005986</v>
      </c>
      <c r="G3358" s="62">
        <v>255.12612310563799</v>
      </c>
      <c r="H3358" s="62">
        <v>1366460.9183894722</v>
      </c>
      <c r="I3358" s="127">
        <v>23515.083333333328</v>
      </c>
      <c r="J3358" s="16">
        <v>26746.48518533666</v>
      </c>
      <c r="K3358" s="17">
        <f>gp_need_index[[#This Row],[Normalised weighted population (base year)]]/gp_need_index[[#This Row],[Registered population (base year)]]</f>
        <v>1.1374182607051502</v>
      </c>
      <c r="L3358" s="113">
        <v>23725.232274769067</v>
      </c>
      <c r="M3358" s="16">
        <v>26989.06600423163</v>
      </c>
      <c r="N3358" s="17">
        <f>gp_need_index[[#This Row],[Normalised weighted population 2025/26]]/gp_need_index[[#This Row],[Registered population 2025/26]]</f>
        <v>1.1375680411328801</v>
      </c>
    </row>
    <row r="3359" spans="1:14" ht="13" x14ac:dyDescent="0.3">
      <c r="A3359" s="6" t="s">
        <v>3384</v>
      </c>
      <c r="B3359" s="1" t="s">
        <v>12579</v>
      </c>
      <c r="C3359" s="106" t="s">
        <v>6338</v>
      </c>
      <c r="D3359" s="106" t="s">
        <v>6719</v>
      </c>
      <c r="E3359" s="106" t="s">
        <v>6369</v>
      </c>
      <c r="F3359" s="62">
        <v>5546.8216943359375</v>
      </c>
      <c r="G3359" s="62">
        <v>142.7316997872737</v>
      </c>
      <c r="H3359" s="62">
        <v>791707.28884949384</v>
      </c>
      <c r="I3359" s="127">
        <v>14123.66666666667</v>
      </c>
      <c r="J3359" s="16">
        <v>15496.518771494477</v>
      </c>
      <c r="K3359" s="17">
        <f>gp_need_index[[#This Row],[Normalised weighted population (base year)]]/gp_need_index[[#This Row],[Registered population (base year)]]</f>
        <v>1.097202244801478</v>
      </c>
      <c r="L3359" s="113">
        <v>14247.340423722835</v>
      </c>
      <c r="M3359" s="16">
        <v>15637.066517770736</v>
      </c>
      <c r="N3359" s="17">
        <f>gp_need_index[[#This Row],[Normalised weighted population 2025/26]]/gp_need_index[[#This Row],[Registered population 2025/26]]</f>
        <v>1.0975428432757814</v>
      </c>
    </row>
    <row r="3360" spans="1:14" ht="13" x14ac:dyDescent="0.3">
      <c r="A3360" s="6" t="s">
        <v>3376</v>
      </c>
      <c r="B3360" s="1" t="s">
        <v>9804</v>
      </c>
      <c r="C3360" s="106" t="s">
        <v>6338</v>
      </c>
      <c r="D3360" s="106" t="s">
        <v>6719</v>
      </c>
      <c r="E3360" s="106" t="s">
        <v>6369</v>
      </c>
      <c r="F3360" s="62">
        <v>5372.0132254464288</v>
      </c>
      <c r="G3360" s="62">
        <v>157.1223656371063</v>
      </c>
      <c r="H3360" s="62">
        <v>844063.42621596449</v>
      </c>
      <c r="I3360" s="127">
        <v>17734.833333333336</v>
      </c>
      <c r="J3360" s="16">
        <v>16521.314017072535</v>
      </c>
      <c r="K3360" s="17">
        <f>gp_need_index[[#This Row],[Normalised weighted population (base year)]]/gp_need_index[[#This Row],[Registered population (base year)]]</f>
        <v>0.93157424750195184</v>
      </c>
      <c r="L3360" s="113">
        <v>17896.757526838992</v>
      </c>
      <c r="M3360" s="16">
        <v>16671.156280671326</v>
      </c>
      <c r="N3360" s="17">
        <f>gp_need_index[[#This Row],[Normalised weighted population 2025/26]]/gp_need_index[[#This Row],[Registered population 2025/26]]</f>
        <v>0.93151825159782797</v>
      </c>
    </row>
    <row r="3361" spans="1:14" ht="13" x14ac:dyDescent="0.3">
      <c r="A3361" s="6" t="s">
        <v>3356</v>
      </c>
      <c r="B3361" s="1" t="s">
        <v>9805</v>
      </c>
      <c r="C3361" s="106" t="s">
        <v>6338</v>
      </c>
      <c r="D3361" s="106" t="s">
        <v>6719</v>
      </c>
      <c r="E3361" s="106" t="s">
        <v>6369</v>
      </c>
      <c r="F3361" s="62">
        <v>5414.59521484375</v>
      </c>
      <c r="G3361" s="62">
        <v>70.433752153566189</v>
      </c>
      <c r="H3361" s="62">
        <v>381370.25737419014</v>
      </c>
      <c r="I3361" s="127">
        <v>7492.083333333333</v>
      </c>
      <c r="J3361" s="16">
        <v>7464.7681479313896</v>
      </c>
      <c r="K3361" s="17">
        <f>gp_need_index[[#This Row],[Normalised weighted population (base year)]]/gp_need_index[[#This Row],[Registered population (base year)]]</f>
        <v>0.9963541268580911</v>
      </c>
      <c r="L3361" s="113">
        <v>7562.1954405095858</v>
      </c>
      <c r="M3361" s="16">
        <v>7532.4708594330496</v>
      </c>
      <c r="N3361" s="17">
        <f>gp_need_index[[#This Row],[Normalised weighted population 2025/26]]/gp_need_index[[#This Row],[Registered population 2025/26]]</f>
        <v>0.99606931858474512</v>
      </c>
    </row>
    <row r="3362" spans="1:14" ht="13" x14ac:dyDescent="0.3">
      <c r="A3362" s="6" t="s">
        <v>3354</v>
      </c>
      <c r="B3362" s="1" t="s">
        <v>9806</v>
      </c>
      <c r="C3362" s="106" t="s">
        <v>6338</v>
      </c>
      <c r="D3362" s="106" t="s">
        <v>6719</v>
      </c>
      <c r="E3362" s="106" t="s">
        <v>6369</v>
      </c>
      <c r="F3362" s="62">
        <v>5476.7838256835939</v>
      </c>
      <c r="G3362" s="62">
        <v>107.9704782268528</v>
      </c>
      <c r="H3362" s="62">
        <v>591330.96880415012</v>
      </c>
      <c r="I3362" s="127">
        <v>10394.583333333332</v>
      </c>
      <c r="J3362" s="16">
        <v>11574.443720931249</v>
      </c>
      <c r="K3362" s="17">
        <f>gp_need_index[[#This Row],[Normalised weighted population (base year)]]/gp_need_index[[#This Row],[Registered population (base year)]]</f>
        <v>1.1135072325423898</v>
      </c>
      <c r="L3362" s="113">
        <v>10482.394956650238</v>
      </c>
      <c r="M3362" s="16">
        <v>11679.419683814647</v>
      </c>
      <c r="N3362" s="17">
        <f>gp_need_index[[#This Row],[Normalised weighted population 2025/26]]/gp_need_index[[#This Row],[Registered population 2025/26]]</f>
        <v>1.1141938204117174</v>
      </c>
    </row>
    <row r="3363" spans="1:14" ht="13" x14ac:dyDescent="0.3">
      <c r="A3363" s="6" t="s">
        <v>3346</v>
      </c>
      <c r="B3363" s="1" t="s">
        <v>9807</v>
      </c>
      <c r="C3363" s="106" t="s">
        <v>6338</v>
      </c>
      <c r="D3363" s="106" t="s">
        <v>6719</v>
      </c>
      <c r="E3363" s="106" t="s">
        <v>6369</v>
      </c>
      <c r="F3363" s="62">
        <v>5463.2037698997638</v>
      </c>
      <c r="G3363" s="62">
        <v>67.820646328600944</v>
      </c>
      <c r="H3363" s="62">
        <v>370518.01069945126</v>
      </c>
      <c r="I3363" s="127">
        <v>6384</v>
      </c>
      <c r="J3363" s="16">
        <v>7252.3512020771122</v>
      </c>
      <c r="K3363" s="17">
        <f>gp_need_index[[#This Row],[Normalised weighted population (base year)]]/gp_need_index[[#This Row],[Registered population (base year)]]</f>
        <v>1.1360199251373924</v>
      </c>
      <c r="L3363" s="113">
        <v>6441.1208727514222</v>
      </c>
      <c r="M3363" s="16">
        <v>7318.1273697239276</v>
      </c>
      <c r="N3363" s="17">
        <f>gp_need_index[[#This Row],[Normalised weighted population 2025/26]]/gp_need_index[[#This Row],[Registered population 2025/26]]</f>
        <v>1.1361574350642296</v>
      </c>
    </row>
    <row r="3364" spans="1:14" ht="13" x14ac:dyDescent="0.3">
      <c r="A3364" s="6" t="s">
        <v>3347</v>
      </c>
      <c r="B3364" s="1" t="s">
        <v>12580</v>
      </c>
      <c r="C3364" s="106" t="s">
        <v>6338</v>
      </c>
      <c r="D3364" s="106" t="s">
        <v>6719</v>
      </c>
      <c r="E3364" s="106" t="s">
        <v>6369</v>
      </c>
      <c r="F3364" s="62">
        <v>5528.2134323120117</v>
      </c>
      <c r="G3364" s="62">
        <v>64.477026955866577</v>
      </c>
      <c r="H3364" s="62">
        <v>356442.76649296528</v>
      </c>
      <c r="I3364" s="127">
        <v>6434.416666666667</v>
      </c>
      <c r="J3364" s="16">
        <v>6976.8487668574662</v>
      </c>
      <c r="K3364" s="17">
        <f>gp_need_index[[#This Row],[Normalised weighted population (base year)]]/gp_need_index[[#This Row],[Registered population (base year)]]</f>
        <v>1.0843016746181289</v>
      </c>
      <c r="L3364" s="113">
        <v>6494.506850788779</v>
      </c>
      <c r="M3364" s="16">
        <v>7040.1262283797196</v>
      </c>
      <c r="N3364" s="17">
        <f>gp_need_index[[#This Row],[Normalised weighted population 2025/26]]/gp_need_index[[#This Row],[Registered population 2025/26]]</f>
        <v>1.0840124416105086</v>
      </c>
    </row>
    <row r="3365" spans="1:14" ht="13" x14ac:dyDescent="0.3">
      <c r="A3365" s="6" t="s">
        <v>3342</v>
      </c>
      <c r="B3365" s="1" t="s">
        <v>9808</v>
      </c>
      <c r="C3365" s="106" t="s">
        <v>6338</v>
      </c>
      <c r="D3365" s="106" t="s">
        <v>6719</v>
      </c>
      <c r="E3365" s="106" t="s">
        <v>6369</v>
      </c>
      <c r="F3365" s="62">
        <v>5344.8847844050479</v>
      </c>
      <c r="G3365" s="62">
        <v>60.414290211237343</v>
      </c>
      <c r="H3365" s="62">
        <v>322907.42051067331</v>
      </c>
      <c r="I3365" s="127">
        <v>6675.25</v>
      </c>
      <c r="J3365" s="16">
        <v>6320.4431408863475</v>
      </c>
      <c r="K3365" s="17">
        <f>gp_need_index[[#This Row],[Normalised weighted population (base year)]]/gp_need_index[[#This Row],[Registered population (base year)]]</f>
        <v>0.94684740509888732</v>
      </c>
      <c r="L3365" s="113">
        <v>6733.2410217912184</v>
      </c>
      <c r="M3365" s="16">
        <v>6377.7672439328244</v>
      </c>
      <c r="N3365" s="17">
        <f>gp_need_index[[#This Row],[Normalised weighted population 2025/26]]/gp_need_index[[#This Row],[Registered population 2025/26]]</f>
        <v>0.94720614088995903</v>
      </c>
    </row>
    <row r="3366" spans="1:14" ht="13" x14ac:dyDescent="0.3">
      <c r="A3366" s="6" t="s">
        <v>3368</v>
      </c>
      <c r="B3366" s="1" t="s">
        <v>9809</v>
      </c>
      <c r="C3366" s="106" t="s">
        <v>6338</v>
      </c>
      <c r="D3366" s="106" t="s">
        <v>6719</v>
      </c>
      <c r="E3366" s="106" t="s">
        <v>6369</v>
      </c>
      <c r="F3366" s="62">
        <v>5348.4515039062499</v>
      </c>
      <c r="G3366" s="62">
        <v>181.59378600088587</v>
      </c>
      <c r="H3366" s="62">
        <v>971245.55783646775</v>
      </c>
      <c r="I3366" s="127">
        <v>17955.25</v>
      </c>
      <c r="J3366" s="16">
        <v>19010.719278100114</v>
      </c>
      <c r="K3366" s="17">
        <f>gp_need_index[[#This Row],[Normalised weighted population (base year)]]/gp_need_index[[#This Row],[Registered population (base year)]]</f>
        <v>1.0587833239915965</v>
      </c>
      <c r="L3366" s="113">
        <v>18122.931546889831</v>
      </c>
      <c r="M3366" s="16">
        <v>19183.139535128583</v>
      </c>
      <c r="N3366" s="17">
        <f>gp_need_index[[#This Row],[Normalised weighted population 2025/26]]/gp_need_index[[#This Row],[Registered population 2025/26]]</f>
        <v>1.0585009100484464</v>
      </c>
    </row>
    <row r="3367" spans="1:14" ht="13" x14ac:dyDescent="0.3">
      <c r="A3367" s="6" t="s">
        <v>3379</v>
      </c>
      <c r="B3367" s="1" t="s">
        <v>9810</v>
      </c>
      <c r="C3367" s="106" t="s">
        <v>6338</v>
      </c>
      <c r="D3367" s="106" t="s">
        <v>6719</v>
      </c>
      <c r="E3367" s="106" t="s">
        <v>6369</v>
      </c>
      <c r="F3367" s="62">
        <v>5494.4559240206863</v>
      </c>
      <c r="G3367" s="62">
        <v>96.816060215933376</v>
      </c>
      <c r="H3367" s="62">
        <v>531951.57559377863</v>
      </c>
      <c r="I3367" s="127">
        <v>9904.0833333333321</v>
      </c>
      <c r="J3367" s="16">
        <v>10412.178456376636</v>
      </c>
      <c r="K3367" s="17">
        <f>gp_need_index[[#This Row],[Normalised weighted population (base year)]]/gp_need_index[[#This Row],[Registered population (base year)]]</f>
        <v>1.0513015799587682</v>
      </c>
      <c r="L3367" s="113">
        <v>9988.7148939474391</v>
      </c>
      <c r="M3367" s="16">
        <v>10506.613099243772</v>
      </c>
      <c r="N3367" s="17">
        <f>gp_need_index[[#This Row],[Normalised weighted population 2025/26]]/gp_need_index[[#This Row],[Registered population 2025/26]]</f>
        <v>1.0518483319220722</v>
      </c>
    </row>
    <row r="3368" spans="1:14" ht="13" x14ac:dyDescent="0.3">
      <c r="A3368" s="6" t="s">
        <v>3341</v>
      </c>
      <c r="B3368" s="1" t="s">
        <v>9811</v>
      </c>
      <c r="C3368" s="106" t="s">
        <v>6338</v>
      </c>
      <c r="D3368" s="106" t="s">
        <v>6719</v>
      </c>
      <c r="E3368" s="106" t="s">
        <v>6369</v>
      </c>
      <c r="F3368" s="62">
        <v>5411.6120229867793</v>
      </c>
      <c r="G3368" s="62">
        <v>40.339029992809039</v>
      </c>
      <c r="H3368" s="62">
        <v>218299.17970470968</v>
      </c>
      <c r="I3368" s="127">
        <v>4812</v>
      </c>
      <c r="J3368" s="16">
        <v>4272.8889625506226</v>
      </c>
      <c r="K3368" s="17">
        <f>gp_need_index[[#This Row],[Normalised weighted population (base year)]]/gp_need_index[[#This Row],[Registered population (base year)]]</f>
        <v>0.88796528731309698</v>
      </c>
      <c r="L3368" s="113">
        <v>4861.6588433156667</v>
      </c>
      <c r="M3368" s="16">
        <v>4311.6424995630696</v>
      </c>
      <c r="N3368" s="17">
        <f>gp_need_index[[#This Row],[Normalised weighted population 2025/26]]/gp_need_index[[#This Row],[Registered population 2025/26]]</f>
        <v>0.88686652817919975</v>
      </c>
    </row>
    <row r="3369" spans="1:14" ht="13" x14ac:dyDescent="0.3">
      <c r="A3369" s="6" t="s">
        <v>3361</v>
      </c>
      <c r="B3369" s="1" t="s">
        <v>9812</v>
      </c>
      <c r="C3369" s="106" t="s">
        <v>6338</v>
      </c>
      <c r="D3369" s="106" t="s">
        <v>6719</v>
      </c>
      <c r="E3369" s="106" t="s">
        <v>6369</v>
      </c>
      <c r="F3369" s="62">
        <v>5627.4607805524556</v>
      </c>
      <c r="G3369" s="62">
        <v>34.659867504992746</v>
      </c>
      <c r="H3369" s="62">
        <v>195047.04504349118</v>
      </c>
      <c r="I3369" s="127">
        <v>3344.0833333333335</v>
      </c>
      <c r="J3369" s="16">
        <v>3817.7622429538937</v>
      </c>
      <c r="K3369" s="17">
        <f>gp_need_index[[#This Row],[Normalised weighted population (base year)]]/gp_need_index[[#This Row],[Registered population (base year)]]</f>
        <v>1.1416468617570017</v>
      </c>
      <c r="L3369" s="113">
        <v>3371.2189671265933</v>
      </c>
      <c r="M3369" s="16">
        <v>3852.3879474090636</v>
      </c>
      <c r="N3369" s="17">
        <f>gp_need_index[[#This Row],[Normalised weighted population 2025/26]]/gp_need_index[[#This Row],[Registered population 2025/26]]</f>
        <v>1.1427284863351928</v>
      </c>
    </row>
    <row r="3370" spans="1:14" ht="13" x14ac:dyDescent="0.3">
      <c r="A3370" s="6" t="s">
        <v>3344</v>
      </c>
      <c r="B3370" s="1" t="s">
        <v>12581</v>
      </c>
      <c r="C3370" s="106" t="s">
        <v>6338</v>
      </c>
      <c r="D3370" s="106" t="s">
        <v>6719</v>
      </c>
      <c r="E3370" s="106" t="s">
        <v>6369</v>
      </c>
      <c r="F3370" s="62">
        <v>5539.8709077380954</v>
      </c>
      <c r="G3370" s="62">
        <v>48.190929917006443</v>
      </c>
      <c r="H3370" s="62">
        <v>266971.5306640694</v>
      </c>
      <c r="I3370" s="127">
        <v>3716.4999999999995</v>
      </c>
      <c r="J3370" s="16">
        <v>5225.5794466695215</v>
      </c>
      <c r="K3370" s="17">
        <f>gp_need_index[[#This Row],[Normalised weighted population (base year)]]/gp_need_index[[#This Row],[Registered population (base year)]]</f>
        <v>1.4060485528506719</v>
      </c>
      <c r="L3370" s="113">
        <v>3749.8341291111383</v>
      </c>
      <c r="M3370" s="16">
        <v>5272.9735372421683</v>
      </c>
      <c r="N3370" s="17">
        <f>gp_need_index[[#This Row],[Normalised weighted population 2025/26]]/gp_need_index[[#This Row],[Registered population 2025/26]]</f>
        <v>1.4061884754598666</v>
      </c>
    </row>
    <row r="3371" spans="1:14" ht="13" x14ac:dyDescent="0.3">
      <c r="A3371" s="6" t="s">
        <v>3374</v>
      </c>
      <c r="B3371" s="1" t="s">
        <v>9813</v>
      </c>
      <c r="C3371" s="106" t="s">
        <v>6338</v>
      </c>
      <c r="D3371" s="106" t="s">
        <v>6719</v>
      </c>
      <c r="E3371" s="106" t="s">
        <v>6369</v>
      </c>
      <c r="F3371" s="62">
        <v>5488.5426089638158</v>
      </c>
      <c r="G3371" s="62">
        <v>48.666940774877446</v>
      </c>
      <c r="H3371" s="62">
        <v>267110.57809083338</v>
      </c>
      <c r="I3371" s="127">
        <v>4222.333333333333</v>
      </c>
      <c r="J3371" s="16">
        <v>5228.3010978268667</v>
      </c>
      <c r="K3371" s="17">
        <f>gp_need_index[[#This Row],[Normalised weighted population (base year)]]/gp_need_index[[#This Row],[Registered population (base year)]]</f>
        <v>1.2382492534523251</v>
      </c>
      <c r="L3371" s="113">
        <v>4257.9820680335615</v>
      </c>
      <c r="M3371" s="16">
        <v>5275.7198727781124</v>
      </c>
      <c r="N3371" s="17">
        <f>gp_need_index[[#This Row],[Normalised weighted population 2025/26]]/gp_need_index[[#This Row],[Registered population 2025/26]]</f>
        <v>1.2390188094931471</v>
      </c>
    </row>
    <row r="3372" spans="1:14" ht="13" x14ac:dyDescent="0.3">
      <c r="A3372" s="6" t="s">
        <v>3348</v>
      </c>
      <c r="B3372" s="1" t="s">
        <v>12582</v>
      </c>
      <c r="C3372" s="106" t="s">
        <v>6338</v>
      </c>
      <c r="D3372" s="106" t="s">
        <v>6719</v>
      </c>
      <c r="E3372" s="106" t="s">
        <v>6369</v>
      </c>
      <c r="F3372" s="62">
        <v>5502.4423927774233</v>
      </c>
      <c r="G3372" s="62">
        <v>73.439809571947848</v>
      </c>
      <c r="H3372" s="62">
        <v>404098.32150618703</v>
      </c>
      <c r="I3372" s="127">
        <v>7340.25</v>
      </c>
      <c r="J3372" s="16">
        <v>7909.6369490927937</v>
      </c>
      <c r="K3372" s="17">
        <f>gp_need_index[[#This Row],[Normalised weighted population (base year)]]/gp_need_index[[#This Row],[Registered population (base year)]]</f>
        <v>1.0775705117799521</v>
      </c>
      <c r="L3372" s="113">
        <v>7403.211135729638</v>
      </c>
      <c r="M3372" s="16">
        <v>7981.3744575907231</v>
      </c>
      <c r="N3372" s="17">
        <f>gp_need_index[[#This Row],[Normalised weighted population 2025/26]]/gp_need_index[[#This Row],[Registered population 2025/26]]</f>
        <v>1.078096289739831</v>
      </c>
    </row>
    <row r="3373" spans="1:14" ht="13" x14ac:dyDescent="0.3">
      <c r="A3373" s="6" t="s">
        <v>3382</v>
      </c>
      <c r="B3373" s="1" t="s">
        <v>9814</v>
      </c>
      <c r="C3373" s="106" t="s">
        <v>6338</v>
      </c>
      <c r="D3373" s="106" t="s">
        <v>6719</v>
      </c>
      <c r="E3373" s="106" t="s">
        <v>6369</v>
      </c>
      <c r="F3373" s="62">
        <v>5541.6237902285447</v>
      </c>
      <c r="G3373" s="62">
        <v>95.431890334004578</v>
      </c>
      <c r="H3373" s="62">
        <v>528847.63382140128</v>
      </c>
      <c r="I3373" s="127">
        <v>7722.6666666666679</v>
      </c>
      <c r="J3373" s="16">
        <v>10351.423310353955</v>
      </c>
      <c r="K3373" s="17">
        <f>gp_need_index[[#This Row],[Normalised weighted population (base year)]]/gp_need_index[[#This Row],[Registered population (base year)]]</f>
        <v>1.3403949383227669</v>
      </c>
      <c r="L3373" s="113">
        <v>7792.29253299434</v>
      </c>
      <c r="M3373" s="16">
        <v>10445.306926311494</v>
      </c>
      <c r="N3373" s="17">
        <f>gp_need_index[[#This Row],[Normalised weighted population 2025/26]]/gp_need_index[[#This Row],[Registered population 2025/26]]</f>
        <v>1.3404664778797366</v>
      </c>
    </row>
    <row r="3374" spans="1:14" ht="13" x14ac:dyDescent="0.3">
      <c r="A3374" s="6" t="s">
        <v>3365</v>
      </c>
      <c r="B3374" s="1" t="s">
        <v>9815</v>
      </c>
      <c r="C3374" s="106" t="s">
        <v>6338</v>
      </c>
      <c r="D3374" s="106" t="s">
        <v>6719</v>
      </c>
      <c r="E3374" s="106" t="s">
        <v>6369</v>
      </c>
      <c r="F3374" s="62">
        <v>5331.402994791667</v>
      </c>
      <c r="G3374" s="62">
        <v>88.405484078768595</v>
      </c>
      <c r="H3374" s="62">
        <v>471325.26257355395</v>
      </c>
      <c r="I3374" s="127">
        <v>8203.1666666666679</v>
      </c>
      <c r="J3374" s="16">
        <v>9225.5065499834473</v>
      </c>
      <c r="K3374" s="17">
        <f>gp_need_index[[#This Row],[Normalised weighted population (base year)]]/gp_need_index[[#This Row],[Registered population (base year)]]</f>
        <v>1.12462746703307</v>
      </c>
      <c r="L3374" s="113">
        <v>8276.0235480111933</v>
      </c>
      <c r="M3374" s="16">
        <v>9309.1785135371028</v>
      </c>
      <c r="N3374" s="17">
        <f>gp_need_index[[#This Row],[Normalised weighted population 2025/26]]/gp_need_index[[#This Row],[Registered population 2025/26]]</f>
        <v>1.1248371225060356</v>
      </c>
    </row>
    <row r="3375" spans="1:14" ht="13" x14ac:dyDescent="0.3">
      <c r="A3375" s="6" t="s">
        <v>3351</v>
      </c>
      <c r="B3375" s="1" t="s">
        <v>12583</v>
      </c>
      <c r="C3375" s="106" t="s">
        <v>6338</v>
      </c>
      <c r="D3375" s="106" t="s">
        <v>6719</v>
      </c>
      <c r="E3375" s="106" t="s">
        <v>6369</v>
      </c>
      <c r="F3375" s="62">
        <v>5484.1221078725957</v>
      </c>
      <c r="G3375" s="62">
        <v>101.06046220625846</v>
      </c>
      <c r="H3375" s="62">
        <v>554227.91501716501</v>
      </c>
      <c r="I3375" s="127">
        <v>8874.1666666666679</v>
      </c>
      <c r="J3375" s="16">
        <v>10848.205403326108</v>
      </c>
      <c r="K3375" s="17">
        <f>gp_need_index[[#This Row],[Normalised weighted population (base year)]]/gp_need_index[[#This Row],[Registered population (base year)]]</f>
        <v>1.2224477870214412</v>
      </c>
      <c r="L3375" s="113">
        <v>8953.129366322155</v>
      </c>
      <c r="M3375" s="16">
        <v>10946.594650812071</v>
      </c>
      <c r="N3375" s="17">
        <f>gp_need_index[[#This Row],[Normalised weighted population 2025/26]]/gp_need_index[[#This Row],[Registered population 2025/26]]</f>
        <v>1.2226556998035212</v>
      </c>
    </row>
    <row r="3376" spans="1:14" ht="13" x14ac:dyDescent="0.3">
      <c r="A3376" s="6" t="s">
        <v>3372</v>
      </c>
      <c r="B3376" s="1" t="s">
        <v>9816</v>
      </c>
      <c r="C3376" s="106" t="s">
        <v>6338</v>
      </c>
      <c r="D3376" s="106" t="s">
        <v>6719</v>
      </c>
      <c r="E3376" s="106" t="s">
        <v>6369</v>
      </c>
      <c r="F3376" s="62">
        <v>5416.5828342013892</v>
      </c>
      <c r="G3376" s="62">
        <v>58.086467677295843</v>
      </c>
      <c r="H3376" s="62">
        <v>314630.16372023453</v>
      </c>
      <c r="I3376" s="127">
        <v>7428.3333333333339</v>
      </c>
      <c r="J3376" s="16">
        <v>6158.4278771189593</v>
      </c>
      <c r="K3376" s="17">
        <f>gp_need_index[[#This Row],[Normalised weighted population (base year)]]/gp_need_index[[#This Row],[Registered population (base year)]]</f>
        <v>0.82904570928233678</v>
      </c>
      <c r="L3376" s="113">
        <v>7500.3407062175575</v>
      </c>
      <c r="M3376" s="16">
        <v>6214.2825610965065</v>
      </c>
      <c r="N3376" s="17">
        <f>gp_need_index[[#This Row],[Normalised weighted population 2025/26]]/gp_need_index[[#This Row],[Registered population 2025/26]]</f>
        <v>0.82853336995012139</v>
      </c>
    </row>
    <row r="3377" spans="1:14" ht="13" x14ac:dyDescent="0.3">
      <c r="A3377" s="6" t="s">
        <v>3360</v>
      </c>
      <c r="B3377" s="1" t="s">
        <v>9817</v>
      </c>
      <c r="C3377" s="106" t="s">
        <v>6338</v>
      </c>
      <c r="D3377" s="106" t="s">
        <v>6719</v>
      </c>
      <c r="E3377" s="106" t="s">
        <v>6369</v>
      </c>
      <c r="F3377" s="62">
        <v>5464.0028443567962</v>
      </c>
      <c r="G3377" s="62">
        <v>309.27712965001729</v>
      </c>
      <c r="H3377" s="62">
        <v>1689891.1161022</v>
      </c>
      <c r="I3377" s="127">
        <v>24125.166666666664</v>
      </c>
      <c r="J3377" s="16">
        <v>33077.160929659964</v>
      </c>
      <c r="K3377" s="17">
        <f>gp_need_index[[#This Row],[Normalised weighted population (base year)]]/gp_need_index[[#This Row],[Registered population (base year)]]</f>
        <v>1.3710645562238588</v>
      </c>
      <c r="L3377" s="113">
        <v>24331.314368607855</v>
      </c>
      <c r="M3377" s="16">
        <v>33377.158657564665</v>
      </c>
      <c r="N3377" s="17">
        <f>gp_need_index[[#This Row],[Normalised weighted population 2025/26]]/gp_need_index[[#This Row],[Registered population 2025/26]]</f>
        <v>1.3717778724123393</v>
      </c>
    </row>
    <row r="3378" spans="1:14" ht="13" x14ac:dyDescent="0.3">
      <c r="A3378" s="6" t="s">
        <v>3364</v>
      </c>
      <c r="B3378" s="1" t="s">
        <v>9818</v>
      </c>
      <c r="C3378" s="106" t="s">
        <v>6338</v>
      </c>
      <c r="D3378" s="106" t="s">
        <v>6719</v>
      </c>
      <c r="E3378" s="106" t="s">
        <v>6369</v>
      </c>
      <c r="F3378" s="62">
        <v>5657.8663137335525</v>
      </c>
      <c r="G3378" s="62">
        <v>26.064875113538665</v>
      </c>
      <c r="H3378" s="62">
        <v>147471.57887656242</v>
      </c>
      <c r="I3378" s="127">
        <v>2637.833333333333</v>
      </c>
      <c r="J3378" s="16">
        <v>2886.5416834087277</v>
      </c>
      <c r="K3378" s="17">
        <f>gp_need_index[[#This Row],[Normalised weighted population (base year)]]/gp_need_index[[#This Row],[Registered population (base year)]]</f>
        <v>1.0942850888009332</v>
      </c>
      <c r="L3378" s="113">
        <v>2660.5817284737122</v>
      </c>
      <c r="M3378" s="16">
        <v>2912.7215586515367</v>
      </c>
      <c r="N3378" s="17">
        <f>gp_need_index[[#This Row],[Normalised weighted population 2025/26]]/gp_need_index[[#This Row],[Registered population 2025/26]]</f>
        <v>1.094768684411912</v>
      </c>
    </row>
    <row r="3379" spans="1:14" ht="13" x14ac:dyDescent="0.3">
      <c r="A3379" s="6" t="s">
        <v>3381</v>
      </c>
      <c r="B3379" s="1" t="s">
        <v>12584</v>
      </c>
      <c r="C3379" s="106" t="s">
        <v>6338</v>
      </c>
      <c r="D3379" s="106" t="s">
        <v>6719</v>
      </c>
      <c r="E3379" s="106" t="s">
        <v>6369</v>
      </c>
      <c r="F3379" s="62">
        <v>5454.759365950772</v>
      </c>
      <c r="G3379" s="62">
        <v>287.19853950975318</v>
      </c>
      <c r="H3379" s="62">
        <v>1566598.9232782091</v>
      </c>
      <c r="I3379" s="127">
        <v>19800.083333333336</v>
      </c>
      <c r="J3379" s="16">
        <v>30663.895563299415</v>
      </c>
      <c r="K3379" s="17">
        <f>gp_need_index[[#This Row],[Normalised weighted population (base year)]]/gp_need_index[[#This Row],[Registered population (base year)]]</f>
        <v>1.5486750761132864</v>
      </c>
      <c r="L3379" s="113">
        <v>19964.998247722793</v>
      </c>
      <c r="M3379" s="16">
        <v>30942.005858716213</v>
      </c>
      <c r="N3379" s="17">
        <f>gp_need_index[[#This Row],[Normalised weighted population 2025/26]]/gp_need_index[[#This Row],[Registered population 2025/26]]</f>
        <v>1.5498126007722268</v>
      </c>
    </row>
    <row r="3380" spans="1:14" ht="13" x14ac:dyDescent="0.3">
      <c r="A3380" s="6" t="s">
        <v>3358</v>
      </c>
      <c r="B3380" s="1" t="s">
        <v>9819</v>
      </c>
      <c r="C3380" s="106" t="s">
        <v>6338</v>
      </c>
      <c r="D3380" s="106" t="s">
        <v>6719</v>
      </c>
      <c r="E3380" s="106" t="s">
        <v>6369</v>
      </c>
      <c r="F3380" s="62">
        <v>5389.0770622702203</v>
      </c>
      <c r="G3380" s="62">
        <v>24.902912681552692</v>
      </c>
      <c r="H3380" s="62">
        <v>134203.7155158738</v>
      </c>
      <c r="I3380" s="127">
        <v>2845.416666666667</v>
      </c>
      <c r="J3380" s="16">
        <v>2626.8425540432268</v>
      </c>
      <c r="K3380" s="17">
        <f>gp_need_index[[#This Row],[Normalised weighted population (base year)]]/gp_need_index[[#This Row],[Registered population (base year)]]</f>
        <v>0.9231837940699581</v>
      </c>
      <c r="L3380" s="113">
        <v>2871.7615183233538</v>
      </c>
      <c r="M3380" s="16">
        <v>2650.6670533541605</v>
      </c>
      <c r="N3380" s="17">
        <f>gp_need_index[[#This Row],[Normalised weighted population 2025/26]]/gp_need_index[[#This Row],[Registered population 2025/26]]</f>
        <v>0.92301085464148258</v>
      </c>
    </row>
    <row r="3381" spans="1:14" ht="13" x14ac:dyDescent="0.3">
      <c r="A3381" s="6" t="s">
        <v>3353</v>
      </c>
      <c r="B3381" s="1" t="s">
        <v>9820</v>
      </c>
      <c r="C3381" s="106" t="s">
        <v>6338</v>
      </c>
      <c r="D3381" s="106" t="s">
        <v>6719</v>
      </c>
      <c r="E3381" s="106" t="s">
        <v>6369</v>
      </c>
      <c r="F3381" s="62">
        <v>5491.2627301897319</v>
      </c>
      <c r="G3381" s="62">
        <v>154.85090978622998</v>
      </c>
      <c r="H3381" s="62">
        <v>850327.02964509709</v>
      </c>
      <c r="I3381" s="127">
        <v>15130.333333333336</v>
      </c>
      <c r="J3381" s="16">
        <v>16643.914944819207</v>
      </c>
      <c r="K3381" s="17">
        <f>gp_need_index[[#This Row],[Normalised weighted population (base year)]]/gp_need_index[[#This Row],[Registered population (base year)]]</f>
        <v>1.1000362370174179</v>
      </c>
      <c r="L3381" s="113">
        <v>15262.776915497929</v>
      </c>
      <c r="M3381" s="16">
        <v>16794.869153903321</v>
      </c>
      <c r="N3381" s="17">
        <f>gp_need_index[[#This Row],[Normalised weighted population 2025/26]]/gp_need_index[[#This Row],[Registered population 2025/26]]</f>
        <v>1.1003809625789456</v>
      </c>
    </row>
    <row r="3382" spans="1:14" ht="13" x14ac:dyDescent="0.3">
      <c r="A3382" s="6" t="s">
        <v>3363</v>
      </c>
      <c r="B3382" s="1" t="s">
        <v>12585</v>
      </c>
      <c r="C3382" s="106" t="s">
        <v>6338</v>
      </c>
      <c r="D3382" s="106" t="s">
        <v>6719</v>
      </c>
      <c r="E3382" s="106" t="s">
        <v>6369</v>
      </c>
      <c r="F3382" s="62">
        <v>5584.0772037146226</v>
      </c>
      <c r="G3382" s="62">
        <v>143.00476195832894</v>
      </c>
      <c r="H3382" s="62">
        <v>798549.63127414067</v>
      </c>
      <c r="I3382" s="127">
        <v>11045.916666666668</v>
      </c>
      <c r="J3382" s="16">
        <v>15630.447673397879</v>
      </c>
      <c r="K3382" s="17">
        <f>gp_need_index[[#This Row],[Normalised weighted population (base year)]]/gp_need_index[[#This Row],[Registered population (base year)]]</f>
        <v>1.415043055735336</v>
      </c>
      <c r="L3382" s="113">
        <v>11140.737465987586</v>
      </c>
      <c r="M3382" s="16">
        <v>15772.21010573372</v>
      </c>
      <c r="N3382" s="17">
        <f>gp_need_index[[#This Row],[Normalised weighted population 2025/26]]/gp_need_index[[#This Row],[Registered population 2025/26]]</f>
        <v>1.4157240626023109</v>
      </c>
    </row>
    <row r="3383" spans="1:14" ht="13" x14ac:dyDescent="0.3">
      <c r="A3383" s="6" t="s">
        <v>3366</v>
      </c>
      <c r="B3383" s="1" t="s">
        <v>9821</v>
      </c>
      <c r="C3383" s="106" t="s">
        <v>6338</v>
      </c>
      <c r="D3383" s="106" t="s">
        <v>6719</v>
      </c>
      <c r="E3383" s="106" t="s">
        <v>6369</v>
      </c>
      <c r="F3383" s="62">
        <v>5557.4556012834819</v>
      </c>
      <c r="G3383" s="62">
        <v>62.2338676771274</v>
      </c>
      <c r="H3383" s="62">
        <v>345861.95651178667</v>
      </c>
      <c r="I3383" s="127">
        <v>4870.0833333333339</v>
      </c>
      <c r="J3383" s="16">
        <v>6769.7447995197081</v>
      </c>
      <c r="K3383" s="17">
        <f>gp_need_index[[#This Row],[Normalised weighted population (base year)]]/gp_need_index[[#This Row],[Registered population (base year)]]</f>
        <v>1.3900675483690643</v>
      </c>
      <c r="L3383" s="113">
        <v>4911.5659290515814</v>
      </c>
      <c r="M3383" s="16">
        <v>6831.1439039552242</v>
      </c>
      <c r="N3383" s="17">
        <f>gp_need_index[[#This Row],[Normalised weighted population 2025/26]]/gp_need_index[[#This Row],[Registered population 2025/26]]</f>
        <v>1.39082809894691</v>
      </c>
    </row>
    <row r="3384" spans="1:14" ht="13" x14ac:dyDescent="0.3">
      <c r="A3384" s="6" t="s">
        <v>3357</v>
      </c>
      <c r="B3384" s="1" t="s">
        <v>12586</v>
      </c>
      <c r="C3384" s="106" t="s">
        <v>6338</v>
      </c>
      <c r="D3384" s="106" t="s">
        <v>6719</v>
      </c>
      <c r="E3384" s="106" t="s">
        <v>6369</v>
      </c>
      <c r="F3384" s="62">
        <v>5619.620147235577</v>
      </c>
      <c r="G3384" s="62">
        <v>76.792205513118915</v>
      </c>
      <c r="H3384" s="62">
        <v>431543.02525217802</v>
      </c>
      <c r="I3384" s="127">
        <v>5434.3333333333339</v>
      </c>
      <c r="J3384" s="16">
        <v>8446.8271111233771</v>
      </c>
      <c r="K3384" s="17">
        <f>gp_need_index[[#This Row],[Normalised weighted population (base year)]]/gp_need_index[[#This Row],[Registered population (base year)]]</f>
        <v>1.5543446809403256</v>
      </c>
      <c r="L3384" s="113">
        <v>5478.4589098034558</v>
      </c>
      <c r="M3384" s="16">
        <v>8523.436737527818</v>
      </c>
      <c r="N3384" s="17">
        <f>gp_need_index[[#This Row],[Normalised weighted population 2025/26]]/gp_need_index[[#This Row],[Registered population 2025/26]]</f>
        <v>1.5558091933984413</v>
      </c>
    </row>
    <row r="3385" spans="1:14" ht="13" x14ac:dyDescent="0.3">
      <c r="A3385" s="6" t="s">
        <v>3350</v>
      </c>
      <c r="B3385" s="1" t="s">
        <v>9822</v>
      </c>
      <c r="C3385" s="106" t="s">
        <v>6338</v>
      </c>
      <c r="D3385" s="106" t="s">
        <v>6719</v>
      </c>
      <c r="E3385" s="106" t="s">
        <v>6369</v>
      </c>
      <c r="F3385" s="62">
        <v>5466.9425426136368</v>
      </c>
      <c r="G3385" s="62">
        <v>81.367842258138268</v>
      </c>
      <c r="H3385" s="62">
        <v>444833.31844169175</v>
      </c>
      <c r="I3385" s="127">
        <v>8508.3333333333339</v>
      </c>
      <c r="J3385" s="16">
        <v>8706.9652717676418</v>
      </c>
      <c r="K3385" s="17">
        <f>gp_need_index[[#This Row],[Normalised weighted population (base year)]]/gp_need_index[[#This Row],[Registered population (base year)]]</f>
        <v>1.0233455755260694</v>
      </c>
      <c r="L3385" s="113">
        <v>8584.5339195023371</v>
      </c>
      <c r="M3385" s="16">
        <v>8785.9342559567649</v>
      </c>
      <c r="N3385" s="17">
        <f>gp_need_index[[#This Row],[Normalised weighted population 2025/26]]/gp_need_index[[#This Row],[Registered population 2025/26]]</f>
        <v>1.02346083530486</v>
      </c>
    </row>
    <row r="3386" spans="1:14" ht="13" x14ac:dyDescent="0.3">
      <c r="A3386" s="6" t="s">
        <v>3373</v>
      </c>
      <c r="B3386" s="1" t="s">
        <v>9823</v>
      </c>
      <c r="C3386" s="106" t="s">
        <v>6338</v>
      </c>
      <c r="D3386" s="106" t="s">
        <v>6719</v>
      </c>
      <c r="E3386" s="106" t="s">
        <v>6369</v>
      </c>
      <c r="F3386" s="62">
        <v>5408.6490453603319</v>
      </c>
      <c r="G3386" s="62">
        <v>100.4485772167296</v>
      </c>
      <c r="H3386" s="62">
        <v>543291.10127106821</v>
      </c>
      <c r="I3386" s="127">
        <v>7581.9166666666679</v>
      </c>
      <c r="J3386" s="16">
        <v>10634.133180038863</v>
      </c>
      <c r="K3386" s="17">
        <f>gp_need_index[[#This Row],[Normalised weighted population (base year)]]/gp_need_index[[#This Row],[Registered population (base year)]]</f>
        <v>1.4025652941809605</v>
      </c>
      <c r="L3386" s="113">
        <v>7647.8107568021187</v>
      </c>
      <c r="M3386" s="16">
        <v>10730.580870910271</v>
      </c>
      <c r="N3386" s="17">
        <f>gp_need_index[[#This Row],[Normalised weighted population 2025/26]]/gp_need_index[[#This Row],[Registered population 2025/26]]</f>
        <v>1.4030918405461685</v>
      </c>
    </row>
    <row r="3387" spans="1:14" ht="13" x14ac:dyDescent="0.3">
      <c r="A3387" s="6" t="s">
        <v>3367</v>
      </c>
      <c r="B3387" s="1" t="s">
        <v>12587</v>
      </c>
      <c r="C3387" s="106" t="s">
        <v>6338</v>
      </c>
      <c r="D3387" s="106" t="s">
        <v>6719</v>
      </c>
      <c r="E3387" s="106" t="s">
        <v>6369</v>
      </c>
      <c r="F3387" s="62">
        <v>5599.9361555543665</v>
      </c>
      <c r="G3387" s="62">
        <v>132.51587316771241</v>
      </c>
      <c r="H3387" s="62">
        <v>742080.42933672946</v>
      </c>
      <c r="I3387" s="127">
        <v>10624.999999999998</v>
      </c>
      <c r="J3387" s="16">
        <v>14525.145170618018</v>
      </c>
      <c r="K3387" s="17">
        <f>gp_need_index[[#This Row],[Normalised weighted population (base year)]]/gp_need_index[[#This Row],[Registered population (base year)]]</f>
        <v>1.3670724866464019</v>
      </c>
      <c r="L3387" s="113">
        <v>10709.445410833454</v>
      </c>
      <c r="M3387" s="16">
        <v>14656.882914311853</v>
      </c>
      <c r="N3387" s="17">
        <f>gp_need_index[[#This Row],[Normalised weighted population 2025/26]]/gp_need_index[[#This Row],[Registered population 2025/26]]</f>
        <v>1.3685940169679798</v>
      </c>
    </row>
    <row r="3388" spans="1:14" ht="13" x14ac:dyDescent="0.3">
      <c r="A3388" s="6" t="s">
        <v>3969</v>
      </c>
      <c r="B3388" s="1" t="s">
        <v>9824</v>
      </c>
      <c r="C3388" s="106" t="s">
        <v>6338</v>
      </c>
      <c r="D3388" s="106" t="s">
        <v>6719</v>
      </c>
      <c r="E3388" s="106" t="s">
        <v>6347</v>
      </c>
      <c r="F3388" s="62">
        <v>5308.0560686383933</v>
      </c>
      <c r="G3388" s="62">
        <v>103.51282072835079</v>
      </c>
      <c r="H3388" s="62">
        <v>549451.85624900053</v>
      </c>
      <c r="I3388" s="127">
        <v>12606.333333333334</v>
      </c>
      <c r="J3388" s="16">
        <v>10754.720998929408</v>
      </c>
      <c r="K3388" s="17">
        <f>gp_need_index[[#This Row],[Normalised weighted population (base year)]]/gp_need_index[[#This Row],[Registered population (base year)]]</f>
        <v>0.85312046846263045</v>
      </c>
      <c r="L3388" s="113">
        <v>12707.470571810398</v>
      </c>
      <c r="M3388" s="16">
        <v>10852.262377126552</v>
      </c>
      <c r="N3388" s="17">
        <f>gp_need_index[[#This Row],[Normalised weighted population 2025/26]]/gp_need_index[[#This Row],[Registered population 2025/26]]</f>
        <v>0.8540064929365766</v>
      </c>
    </row>
    <row r="3389" spans="1:14" ht="13" x14ac:dyDescent="0.3">
      <c r="A3389" s="6" t="s">
        <v>3965</v>
      </c>
      <c r="B3389" s="1" t="s">
        <v>12588</v>
      </c>
      <c r="C3389" s="106" t="s">
        <v>6338</v>
      </c>
      <c r="D3389" s="106" t="s">
        <v>6719</v>
      </c>
      <c r="E3389" s="106" t="s">
        <v>6347</v>
      </c>
      <c r="F3389" s="62">
        <v>5333.9020600818449</v>
      </c>
      <c r="G3389" s="62">
        <v>126.06533107876071</v>
      </c>
      <c r="H3389" s="62">
        <v>672420.12914590153</v>
      </c>
      <c r="I3389" s="127">
        <v>14427.499999999996</v>
      </c>
      <c r="J3389" s="16">
        <v>13161.646103805308</v>
      </c>
      <c r="K3389" s="17">
        <f>gp_need_index[[#This Row],[Normalised weighted population (base year)]]/gp_need_index[[#This Row],[Registered population (base year)]]</f>
        <v>0.91226103647931456</v>
      </c>
      <c r="L3389" s="113">
        <v>14547.685941148682</v>
      </c>
      <c r="M3389" s="16">
        <v>13281.017410642187</v>
      </c>
      <c r="N3389" s="17">
        <f>gp_need_index[[#This Row],[Normalised weighted population 2025/26]]/gp_need_index[[#This Row],[Registered population 2025/26]]</f>
        <v>0.9129298958177483</v>
      </c>
    </row>
    <row r="3390" spans="1:14" ht="13" x14ac:dyDescent="0.3">
      <c r="A3390" s="6" t="s">
        <v>3956</v>
      </c>
      <c r="B3390" s="1" t="s">
        <v>9825</v>
      </c>
      <c r="C3390" s="106" t="s">
        <v>6338</v>
      </c>
      <c r="D3390" s="106" t="s">
        <v>6719</v>
      </c>
      <c r="E3390" s="106" t="s">
        <v>6347</v>
      </c>
      <c r="F3390" s="62">
        <v>5415.4532674153643</v>
      </c>
      <c r="G3390" s="62">
        <v>144.76023671591969</v>
      </c>
      <c r="H3390" s="62">
        <v>783942.29691504885</v>
      </c>
      <c r="I3390" s="127">
        <v>17446.416666666668</v>
      </c>
      <c r="J3390" s="16">
        <v>15344.530347278383</v>
      </c>
      <c r="K3390" s="17">
        <f>gp_need_index[[#This Row],[Normalised weighted population (base year)]]/gp_need_index[[#This Row],[Registered population (base year)]]</f>
        <v>0.87952332220723739</v>
      </c>
      <c r="L3390" s="113">
        <v>17593.960895136752</v>
      </c>
      <c r="M3390" s="16">
        <v>15483.699614245925</v>
      </c>
      <c r="N3390" s="17">
        <f>gp_need_index[[#This Row],[Normalised weighted population 2025/26]]/gp_need_index[[#This Row],[Registered population 2025/26]]</f>
        <v>0.88005763491982436</v>
      </c>
    </row>
    <row r="3391" spans="1:14" ht="13" x14ac:dyDescent="0.3">
      <c r="A3391" s="6" t="s">
        <v>3958</v>
      </c>
      <c r="B3391" s="1" t="s">
        <v>12589</v>
      </c>
      <c r="C3391" s="106" t="s">
        <v>6338</v>
      </c>
      <c r="D3391" s="106" t="s">
        <v>6719</v>
      </c>
      <c r="E3391" s="106" t="s">
        <v>6347</v>
      </c>
      <c r="F3391" s="62">
        <v>5377.3869293811276</v>
      </c>
      <c r="G3391" s="62">
        <v>69.128434181217472</v>
      </c>
      <c r="H3391" s="62">
        <v>371730.3384146624</v>
      </c>
      <c r="I3391" s="127">
        <v>8097.25</v>
      </c>
      <c r="J3391" s="16">
        <v>7276.080753971567</v>
      </c>
      <c r="K3391" s="17">
        <f>gp_need_index[[#This Row],[Normalised weighted population (base year)]]/gp_need_index[[#This Row],[Registered population (base year)]]</f>
        <v>0.89858665027899187</v>
      </c>
      <c r="L3391" s="113">
        <v>8164.7748622622585</v>
      </c>
      <c r="M3391" s="16">
        <v>7342.0721399579397</v>
      </c>
      <c r="N3391" s="17">
        <f>gp_need_index[[#This Row],[Normalised weighted population 2025/26]]/gp_need_index[[#This Row],[Registered population 2025/26]]</f>
        <v>0.89923754957324464</v>
      </c>
    </row>
    <row r="3392" spans="1:14" ht="13" x14ac:dyDescent="0.3">
      <c r="A3392" s="6" t="s">
        <v>3793</v>
      </c>
      <c r="B3392" s="1" t="s">
        <v>9826</v>
      </c>
      <c r="C3392" s="106" t="s">
        <v>6338</v>
      </c>
      <c r="D3392" s="106" t="s">
        <v>6719</v>
      </c>
      <c r="E3392" s="106" t="s">
        <v>6356</v>
      </c>
      <c r="F3392" s="62">
        <v>5247.5164500269393</v>
      </c>
      <c r="G3392" s="62">
        <v>73.639911303462299</v>
      </c>
      <c r="H3392" s="62">
        <v>386426.64594344317</v>
      </c>
      <c r="I3392" s="127">
        <v>9096.1666666666642</v>
      </c>
      <c r="J3392" s="16">
        <v>7563.7396004909169</v>
      </c>
      <c r="K3392" s="17">
        <f>gp_need_index[[#This Row],[Normalised weighted population (base year)]]/gp_need_index[[#This Row],[Registered population (base year)]]</f>
        <v>0.83153045427461225</v>
      </c>
      <c r="L3392" s="113">
        <v>9172.1279705813504</v>
      </c>
      <c r="M3392" s="16">
        <v>7632.3399467974032</v>
      </c>
      <c r="N3392" s="17">
        <f>gp_need_index[[#This Row],[Normalised weighted population 2025/26]]/gp_need_index[[#This Row],[Registered population 2025/26]]</f>
        <v>0.83212314211896543</v>
      </c>
    </row>
    <row r="3393" spans="1:14" ht="13" x14ac:dyDescent="0.3">
      <c r="A3393" s="6" t="s">
        <v>3970</v>
      </c>
      <c r="B3393" s="1" t="s">
        <v>12590</v>
      </c>
      <c r="C3393" s="106" t="s">
        <v>6338</v>
      </c>
      <c r="D3393" s="106" t="s">
        <v>6719</v>
      </c>
      <c r="E3393" s="106" t="s">
        <v>6347</v>
      </c>
      <c r="F3393" s="62">
        <v>5367.6160963408802</v>
      </c>
      <c r="G3393" s="62">
        <v>161.61727477733555</v>
      </c>
      <c r="H3393" s="62">
        <v>867499.48554157326</v>
      </c>
      <c r="I3393" s="127">
        <v>14442.5</v>
      </c>
      <c r="J3393" s="16">
        <v>16980.040794486602</v>
      </c>
      <c r="K3393" s="17">
        <f>gp_need_index[[#This Row],[Normalised weighted population (base year)]]/gp_need_index[[#This Row],[Registered population (base year)]]</f>
        <v>1.1756995530196712</v>
      </c>
      <c r="L3393" s="113">
        <v>14562.759989797358</v>
      </c>
      <c r="M3393" s="16">
        <v>17134.043541847765</v>
      </c>
      <c r="N3393" s="17">
        <f>gp_need_index[[#This Row],[Normalised weighted population 2025/26]]/gp_need_index[[#This Row],[Registered population 2025/26]]</f>
        <v>1.1765656753151081</v>
      </c>
    </row>
    <row r="3394" spans="1:14" ht="13" x14ac:dyDescent="0.3">
      <c r="A3394" s="6" t="s">
        <v>3957</v>
      </c>
      <c r="B3394" s="1" t="s">
        <v>12591</v>
      </c>
      <c r="C3394" s="106" t="s">
        <v>6338</v>
      </c>
      <c r="D3394" s="106" t="s">
        <v>6719</v>
      </c>
      <c r="E3394" s="106" t="s">
        <v>6347</v>
      </c>
      <c r="F3394" s="62">
        <v>5327.5618652343746</v>
      </c>
      <c r="G3394" s="62">
        <v>18.762355596006255</v>
      </c>
      <c r="H3394" s="62">
        <v>99957.610175249691</v>
      </c>
      <c r="I3394" s="127">
        <v>2518.4166666666665</v>
      </c>
      <c r="J3394" s="16">
        <v>1956.5248473150702</v>
      </c>
      <c r="K3394" s="17">
        <f>gp_need_index[[#This Row],[Normalised weighted population (base year)]]/gp_need_index[[#This Row],[Registered population (base year)]]</f>
        <v>0.77688687230008424</v>
      </c>
      <c r="L3394" s="113">
        <v>2537.9566726591629</v>
      </c>
      <c r="M3394" s="16">
        <v>1974.269810676097</v>
      </c>
      <c r="N3394" s="17">
        <f>gp_need_index[[#This Row],[Normalised weighted population 2025/26]]/gp_need_index[[#This Row],[Registered population 2025/26]]</f>
        <v>0.77789736599700943</v>
      </c>
    </row>
    <row r="3395" spans="1:14" ht="13" x14ac:dyDescent="0.3">
      <c r="A3395" s="6" t="s">
        <v>3783</v>
      </c>
      <c r="B3395" s="1" t="s">
        <v>9827</v>
      </c>
      <c r="C3395" s="106" t="s">
        <v>6338</v>
      </c>
      <c r="D3395" s="106" t="s">
        <v>6719</v>
      </c>
      <c r="E3395" s="106" t="s">
        <v>6356</v>
      </c>
      <c r="F3395" s="62">
        <v>5252.9701819259126</v>
      </c>
      <c r="G3395" s="62">
        <v>99.15595976939926</v>
      </c>
      <c r="H3395" s="62">
        <v>520863.30002889968</v>
      </c>
      <c r="I3395" s="127">
        <v>8938.3333333333321</v>
      </c>
      <c r="J3395" s="16">
        <v>10195.141588262977</v>
      </c>
      <c r="K3395" s="17">
        <f>gp_need_index[[#This Row],[Normalised weighted population (base year)]]/gp_need_index[[#This Row],[Registered population (base year)]]</f>
        <v>1.1406087922725689</v>
      </c>
      <c r="L3395" s="113">
        <v>9012.5151369883897</v>
      </c>
      <c r="M3395" s="16">
        <v>10287.607786273429</v>
      </c>
      <c r="N3395" s="17">
        <f>gp_need_index[[#This Row],[Normalised weighted population 2025/26]]/gp_need_index[[#This Row],[Registered population 2025/26]]</f>
        <v>1.1414802227684382</v>
      </c>
    </row>
    <row r="3396" spans="1:14" ht="13" x14ac:dyDescent="0.3">
      <c r="A3396" s="6" t="s">
        <v>3777</v>
      </c>
      <c r="B3396" s="1" t="s">
        <v>12592</v>
      </c>
      <c r="C3396" s="106" t="s">
        <v>6338</v>
      </c>
      <c r="D3396" s="106" t="s">
        <v>6719</v>
      </c>
      <c r="E3396" s="106" t="s">
        <v>6356</v>
      </c>
      <c r="F3396" s="62">
        <v>5329.8492971021078</v>
      </c>
      <c r="G3396" s="62">
        <v>125.18093117458253</v>
      </c>
      <c r="H3396" s="62">
        <v>667195.498031436</v>
      </c>
      <c r="I3396" s="127">
        <v>17482.666666666664</v>
      </c>
      <c r="J3396" s="16">
        <v>13059.381548104291</v>
      </c>
      <c r="K3396" s="17">
        <f>gp_need_index[[#This Row],[Normalised weighted population (base year)]]/gp_need_index[[#This Row],[Registered population (base year)]]</f>
        <v>0.74699025023476351</v>
      </c>
      <c r="L3396" s="113">
        <v>17635.637571177849</v>
      </c>
      <c r="M3396" s="16">
        <v>13177.825352897669</v>
      </c>
      <c r="N3396" s="17">
        <f>gp_need_index[[#This Row],[Normalised weighted population 2025/26]]/gp_need_index[[#This Row],[Registered population 2025/26]]</f>
        <v>0.74722704522088612</v>
      </c>
    </row>
    <row r="3397" spans="1:14" ht="13" x14ac:dyDescent="0.3">
      <c r="A3397" s="6" t="s">
        <v>3968</v>
      </c>
      <c r="B3397" s="1" t="s">
        <v>12593</v>
      </c>
      <c r="C3397" s="106" t="s">
        <v>6338</v>
      </c>
      <c r="D3397" s="106" t="s">
        <v>6719</v>
      </c>
      <c r="E3397" s="106" t="s">
        <v>6347</v>
      </c>
      <c r="F3397" s="62">
        <v>5394.9370569299772</v>
      </c>
      <c r="G3397" s="62">
        <v>85.216369425513307</v>
      </c>
      <c r="H3397" s="62">
        <v>459736.94927073643</v>
      </c>
      <c r="I3397" s="127">
        <v>13033.333333333336</v>
      </c>
      <c r="J3397" s="16">
        <v>8998.6821703720962</v>
      </c>
      <c r="K3397" s="17">
        <f>gp_need_index[[#This Row],[Normalised weighted population (base year)]]/gp_need_index[[#This Row],[Registered population (base year)]]</f>
        <v>0.69043597215131158</v>
      </c>
      <c r="L3397" s="113">
        <v>13146.965151313801</v>
      </c>
      <c r="M3397" s="16">
        <v>9080.2969199265972</v>
      </c>
      <c r="N3397" s="17">
        <f>gp_need_index[[#This Row],[Normalised weighted population 2025/26]]/gp_need_index[[#This Row],[Registered population 2025/26]]</f>
        <v>0.69067627512644514</v>
      </c>
    </row>
    <row r="3398" spans="1:14" ht="13" x14ac:dyDescent="0.3">
      <c r="A3398" s="6" t="s">
        <v>3967</v>
      </c>
      <c r="B3398" s="1" t="s">
        <v>9828</v>
      </c>
      <c r="C3398" s="106" t="s">
        <v>6338</v>
      </c>
      <c r="D3398" s="106" t="s">
        <v>6719</v>
      </c>
      <c r="E3398" s="106" t="s">
        <v>6347</v>
      </c>
      <c r="F3398" s="62">
        <v>5352.0160499855328</v>
      </c>
      <c r="G3398" s="62">
        <v>71.973772553011713</v>
      </c>
      <c r="H3398" s="62">
        <v>385204.78588172689</v>
      </c>
      <c r="I3398" s="127">
        <v>6702.8333333333339</v>
      </c>
      <c r="J3398" s="16">
        <v>7539.8234667768493</v>
      </c>
      <c r="K3398" s="17">
        <f>gp_need_index[[#This Row],[Normalised weighted population (base year)]]/gp_need_index[[#This Row],[Registered population (base year)]]</f>
        <v>1.1248710943297882</v>
      </c>
      <c r="L3398" s="113">
        <v>6759.684921690412</v>
      </c>
      <c r="M3398" s="16">
        <v>7608.2069025150513</v>
      </c>
      <c r="N3398" s="17">
        <f>gp_need_index[[#This Row],[Normalised weighted population 2025/26]]/gp_need_index[[#This Row],[Registered population 2025/26]]</f>
        <v>1.1255268537889851</v>
      </c>
    </row>
    <row r="3399" spans="1:14" ht="13" x14ac:dyDescent="0.3">
      <c r="A3399" s="6" t="s">
        <v>3795</v>
      </c>
      <c r="B3399" s="1" t="s">
        <v>9829</v>
      </c>
      <c r="C3399" s="106" t="s">
        <v>6338</v>
      </c>
      <c r="D3399" s="106" t="s">
        <v>6719</v>
      </c>
      <c r="E3399" s="106" t="s">
        <v>6356</v>
      </c>
      <c r="F3399" s="62">
        <v>5380.8158233406011</v>
      </c>
      <c r="G3399" s="62">
        <v>264.01214359611799</v>
      </c>
      <c r="H3399" s="62">
        <v>1420600.7198160626</v>
      </c>
      <c r="I3399" s="127">
        <v>22771.166666666668</v>
      </c>
      <c r="J3399" s="16">
        <v>27806.193060846232</v>
      </c>
      <c r="K3399" s="17">
        <f>gp_need_index[[#This Row],[Normalised weighted population (base year)]]/gp_need_index[[#This Row],[Registered population (base year)]]</f>
        <v>1.2211141162806574</v>
      </c>
      <c r="L3399" s="113">
        <v>22976.970390778275</v>
      </c>
      <c r="M3399" s="16">
        <v>28058.385041822847</v>
      </c>
      <c r="N3399" s="17">
        <f>gp_need_index[[#This Row],[Normalised weighted population 2025/26]]/gp_need_index[[#This Row],[Registered population 2025/26]]</f>
        <v>1.2211525089958761</v>
      </c>
    </row>
    <row r="3400" spans="1:14" ht="13" x14ac:dyDescent="0.3">
      <c r="A3400" s="6" t="s">
        <v>3964</v>
      </c>
      <c r="B3400" s="1" t="s">
        <v>9830</v>
      </c>
      <c r="C3400" s="106" t="s">
        <v>6338</v>
      </c>
      <c r="D3400" s="106" t="s">
        <v>6719</v>
      </c>
      <c r="E3400" s="106" t="s">
        <v>6347</v>
      </c>
      <c r="F3400" s="62">
        <v>5277.7175121038736</v>
      </c>
      <c r="G3400" s="62">
        <v>143.92180408457807</v>
      </c>
      <c r="H3400" s="62">
        <v>759578.6257907605</v>
      </c>
      <c r="I3400" s="127">
        <v>12840.416666666666</v>
      </c>
      <c r="J3400" s="16">
        <v>14867.646917963606</v>
      </c>
      <c r="K3400" s="17">
        <f>gp_need_index[[#This Row],[Normalised weighted population (base year)]]/gp_need_index[[#This Row],[Registered population (base year)]]</f>
        <v>1.157878852682372</v>
      </c>
      <c r="L3400" s="113">
        <v>12940.158724558991</v>
      </c>
      <c r="M3400" s="16">
        <v>15002.49102698987</v>
      </c>
      <c r="N3400" s="17">
        <f>gp_need_index[[#This Row],[Normalised weighted population 2025/26]]/gp_need_index[[#This Row],[Registered population 2025/26]]</f>
        <v>1.1593745754073943</v>
      </c>
    </row>
    <row r="3401" spans="1:14" ht="13" x14ac:dyDescent="0.3">
      <c r="A3401" s="6" t="s">
        <v>3776</v>
      </c>
      <c r="B3401" s="1" t="s">
        <v>9831</v>
      </c>
      <c r="C3401" s="106" t="s">
        <v>6338</v>
      </c>
      <c r="D3401" s="106" t="s">
        <v>6719</v>
      </c>
      <c r="E3401" s="106" t="s">
        <v>6356</v>
      </c>
      <c r="F3401" s="62">
        <v>5394.2104019657254</v>
      </c>
      <c r="G3401" s="62">
        <v>73.639394145527234</v>
      </c>
      <c r="H3401" s="62">
        <v>397226.38589425693</v>
      </c>
      <c r="I3401" s="127">
        <v>7210.9166666666661</v>
      </c>
      <c r="J3401" s="16">
        <v>7775.1288035867337</v>
      </c>
      <c r="K3401" s="17">
        <f>gp_need_index[[#This Row],[Normalised weighted population (base year)]]/gp_need_index[[#This Row],[Registered population (base year)]]</f>
        <v>1.0782441627051671</v>
      </c>
      <c r="L3401" s="113">
        <v>7271.1630305394774</v>
      </c>
      <c r="M3401" s="16">
        <v>7845.6463724978803</v>
      </c>
      <c r="N3401" s="17">
        <f>gp_need_index[[#This Row],[Normalised weighted population 2025/26]]/gp_need_index[[#This Row],[Registered population 2025/26]]</f>
        <v>1.0790084529181267</v>
      </c>
    </row>
    <row r="3402" spans="1:14" ht="13" x14ac:dyDescent="0.3">
      <c r="A3402" s="6" t="s">
        <v>3779</v>
      </c>
      <c r="B3402" s="1" t="s">
        <v>9210</v>
      </c>
      <c r="C3402" s="106" t="s">
        <v>6338</v>
      </c>
      <c r="D3402" s="106" t="s">
        <v>6719</v>
      </c>
      <c r="E3402" s="106" t="s">
        <v>6356</v>
      </c>
      <c r="F3402" s="62">
        <v>5265.4204306435749</v>
      </c>
      <c r="G3402" s="62">
        <v>153.14675777716431</v>
      </c>
      <c r="H3402" s="62">
        <v>806382.06728670374</v>
      </c>
      <c r="I3402" s="127">
        <v>18887.500000000004</v>
      </c>
      <c r="J3402" s="16">
        <v>15783.75621735684</v>
      </c>
      <c r="K3402" s="17">
        <f>gp_need_index[[#This Row],[Normalised weighted population (base year)]]/gp_need_index[[#This Row],[Registered population (base year)]]</f>
        <v>0.83567206974754926</v>
      </c>
      <c r="L3402" s="113">
        <v>19036.832264865596</v>
      </c>
      <c r="M3402" s="16">
        <v>15926.909102003685</v>
      </c>
      <c r="N3402" s="17">
        <f>gp_need_index[[#This Row],[Normalised weighted population 2025/26]]/gp_need_index[[#This Row],[Registered population 2025/26]]</f>
        <v>0.83663652021551982</v>
      </c>
    </row>
    <row r="3403" spans="1:14" ht="13" x14ac:dyDescent="0.3">
      <c r="A3403" s="6" t="s">
        <v>3778</v>
      </c>
      <c r="B3403" s="1" t="s">
        <v>7034</v>
      </c>
      <c r="C3403" s="106" t="s">
        <v>6338</v>
      </c>
      <c r="D3403" s="106" t="s">
        <v>6719</v>
      </c>
      <c r="E3403" s="106" t="s">
        <v>6356</v>
      </c>
      <c r="F3403" s="62">
        <v>5361.4613680275534</v>
      </c>
      <c r="G3403" s="62">
        <v>106.20982803487902</v>
      </c>
      <c r="H3403" s="62">
        <v>569439.88991385372</v>
      </c>
      <c r="I3403" s="127">
        <v>13215.5</v>
      </c>
      <c r="J3403" s="16">
        <v>11145.957688619081</v>
      </c>
      <c r="K3403" s="17">
        <f>gp_need_index[[#This Row],[Normalised weighted population (base year)]]/gp_need_index[[#This Row],[Registered population (base year)]]</f>
        <v>0.84340037748243202</v>
      </c>
      <c r="L3403" s="113">
        <v>13333.862419819585</v>
      </c>
      <c r="M3403" s="16">
        <v>11247.047440215907</v>
      </c>
      <c r="N3403" s="17">
        <f>gp_need_index[[#This Row],[Normalised weighted population 2025/26]]/gp_need_index[[#This Row],[Registered population 2025/26]]</f>
        <v>0.84349508687731656</v>
      </c>
    </row>
    <row r="3404" spans="1:14" ht="13" x14ac:dyDescent="0.3">
      <c r="A3404" s="6" t="s">
        <v>3953</v>
      </c>
      <c r="B3404" s="1" t="s">
        <v>9832</v>
      </c>
      <c r="C3404" s="106" t="s">
        <v>6338</v>
      </c>
      <c r="D3404" s="106" t="s">
        <v>6719</v>
      </c>
      <c r="E3404" s="106" t="s">
        <v>6347</v>
      </c>
      <c r="F3404" s="62">
        <v>5353.7076416015625</v>
      </c>
      <c r="G3404" s="62">
        <v>51.212141326222365</v>
      </c>
      <c r="H3404" s="62">
        <v>274174.83236097585</v>
      </c>
      <c r="I3404" s="127">
        <v>5828.666666666667</v>
      </c>
      <c r="J3404" s="16">
        <v>5366.5736013716505</v>
      </c>
      <c r="K3404" s="17">
        <f>gp_need_index[[#This Row],[Normalised weighted population (base year)]]/gp_need_index[[#This Row],[Registered population (base year)]]</f>
        <v>0.92072062244738362</v>
      </c>
      <c r="L3404" s="113">
        <v>5877.1226716178744</v>
      </c>
      <c r="M3404" s="16">
        <v>5415.2464572575736</v>
      </c>
      <c r="N3404" s="17">
        <f>gp_need_index[[#This Row],[Normalised weighted population 2025/26]]/gp_need_index[[#This Row],[Registered population 2025/26]]</f>
        <v>0.92141116662566547</v>
      </c>
    </row>
    <row r="3405" spans="1:14" ht="13" x14ac:dyDescent="0.3">
      <c r="A3405" s="6" t="s">
        <v>3954</v>
      </c>
      <c r="B3405" s="1" t="s">
        <v>9833</v>
      </c>
      <c r="C3405" s="106" t="s">
        <v>6338</v>
      </c>
      <c r="D3405" s="106" t="s">
        <v>6719</v>
      </c>
      <c r="E3405" s="106" t="s">
        <v>6347</v>
      </c>
      <c r="F3405" s="62">
        <v>5349.0090169270834</v>
      </c>
      <c r="G3405" s="62">
        <v>62.787928677618027</v>
      </c>
      <c r="H3405" s="62">
        <v>335853.19665075344</v>
      </c>
      <c r="I3405" s="127">
        <v>9065.0833333333358</v>
      </c>
      <c r="J3405" s="16">
        <v>6573.837881331202</v>
      </c>
      <c r="K3405" s="17">
        <f>gp_need_index[[#This Row],[Normalised weighted population (base year)]]/gp_need_index[[#This Row],[Registered population (base year)]]</f>
        <v>0.72518228896566861</v>
      </c>
      <c r="L3405" s="113">
        <v>9142.9730796907825</v>
      </c>
      <c r="M3405" s="16">
        <v>6633.460181812402</v>
      </c>
      <c r="N3405" s="17">
        <f>gp_need_index[[#This Row],[Normalised weighted population 2025/26]]/gp_need_index[[#This Row],[Registered population 2025/26]]</f>
        <v>0.72552550729338328</v>
      </c>
    </row>
    <row r="3406" spans="1:14" ht="13" x14ac:dyDescent="0.3">
      <c r="A3406" s="6" t="s">
        <v>3782</v>
      </c>
      <c r="B3406" s="1" t="s">
        <v>7743</v>
      </c>
      <c r="C3406" s="106" t="s">
        <v>6338</v>
      </c>
      <c r="D3406" s="106" t="s">
        <v>6719</v>
      </c>
      <c r="E3406" s="106" t="s">
        <v>6356</v>
      </c>
      <c r="F3406" s="62">
        <v>5396.7428299753292</v>
      </c>
      <c r="G3406" s="62">
        <v>35.613518059283294</v>
      </c>
      <c r="H3406" s="62">
        <v>192196.99823663401</v>
      </c>
      <c r="I3406" s="127">
        <v>6541.6666666666661</v>
      </c>
      <c r="J3406" s="16">
        <v>3761.9767216328996</v>
      </c>
      <c r="K3406" s="17">
        <f>gp_need_index[[#This Row],[Normalised weighted population (base year)]]/gp_need_index[[#This Row],[Registered population (base year)]]</f>
        <v>0.57507924407127131</v>
      </c>
      <c r="L3406" s="113">
        <v>6598.9415095323329</v>
      </c>
      <c r="M3406" s="16">
        <v>3796.0964718533073</v>
      </c>
      <c r="N3406" s="17">
        <f>gp_need_index[[#This Row],[Normalised weighted population 2025/26]]/gp_need_index[[#This Row],[Registered population 2025/26]]</f>
        <v>0.57525839051153171</v>
      </c>
    </row>
    <row r="3407" spans="1:14" ht="13" x14ac:dyDescent="0.3">
      <c r="A3407" s="6" t="s">
        <v>3781</v>
      </c>
      <c r="B3407" s="1" t="s">
        <v>12594</v>
      </c>
      <c r="C3407" s="106" t="s">
        <v>6338</v>
      </c>
      <c r="D3407" s="106" t="s">
        <v>6719</v>
      </c>
      <c r="E3407" s="106" t="s">
        <v>6356</v>
      </c>
      <c r="F3407" s="62">
        <v>5367.4139661287008</v>
      </c>
      <c r="G3407" s="62">
        <v>90.180453141046229</v>
      </c>
      <c r="H3407" s="62">
        <v>484035.82366106642</v>
      </c>
      <c r="I3407" s="127">
        <v>8827.8333333333358</v>
      </c>
      <c r="J3407" s="16">
        <v>9474.2972978558064</v>
      </c>
      <c r="K3407" s="17">
        <f>gp_need_index[[#This Row],[Normalised weighted population (base year)]]/gp_need_index[[#This Row],[Registered population (base year)]]</f>
        <v>1.0732301959169828</v>
      </c>
      <c r="L3407" s="113">
        <v>8905.6148030239383</v>
      </c>
      <c r="M3407" s="16">
        <v>9560.2257023187703</v>
      </c>
      <c r="N3407" s="17">
        <f>gp_need_index[[#This Row],[Normalised weighted population 2025/26]]/gp_need_index[[#This Row],[Registered population 2025/26]]</f>
        <v>1.0735054135816156</v>
      </c>
    </row>
    <row r="3408" spans="1:14" ht="13" x14ac:dyDescent="0.3">
      <c r="A3408" s="6" t="s">
        <v>3952</v>
      </c>
      <c r="B3408" s="1" t="s">
        <v>9834</v>
      </c>
      <c r="C3408" s="106" t="s">
        <v>6338</v>
      </c>
      <c r="D3408" s="106" t="s">
        <v>6719</v>
      </c>
      <c r="E3408" s="106" t="s">
        <v>6347</v>
      </c>
      <c r="F3408" s="62">
        <v>5315.0439537311422</v>
      </c>
      <c r="G3408" s="62">
        <v>96.16468817403161</v>
      </c>
      <c r="H3408" s="62">
        <v>511119.5444418274</v>
      </c>
      <c r="I3408" s="127">
        <v>11699.749999999998</v>
      </c>
      <c r="J3408" s="16">
        <v>10004.421743332226</v>
      </c>
      <c r="K3408" s="17">
        <f>gp_need_index[[#This Row],[Normalised weighted population (base year)]]/gp_need_index[[#This Row],[Registered population (base year)]]</f>
        <v>0.85509705278593373</v>
      </c>
      <c r="L3408" s="113">
        <v>11792.17549132268</v>
      </c>
      <c r="M3408" s="16">
        <v>10095.158182241914</v>
      </c>
      <c r="N3408" s="17">
        <f>gp_need_index[[#This Row],[Normalised weighted population 2025/26]]/gp_need_index[[#This Row],[Registered population 2025/26]]</f>
        <v>0.85608954765560241</v>
      </c>
    </row>
    <row r="3409" spans="1:14" ht="13" x14ac:dyDescent="0.3">
      <c r="A3409" s="6" t="s">
        <v>3966</v>
      </c>
      <c r="B3409" s="1" t="s">
        <v>8085</v>
      </c>
      <c r="C3409" s="106" t="s">
        <v>6338</v>
      </c>
      <c r="D3409" s="106" t="s">
        <v>6719</v>
      </c>
      <c r="E3409" s="106" t="s">
        <v>6347</v>
      </c>
      <c r="F3409" s="62">
        <v>5354.5304449957766</v>
      </c>
      <c r="G3409" s="62">
        <v>92.356090934940909</v>
      </c>
      <c r="H3409" s="62">
        <v>494523.50069193955</v>
      </c>
      <c r="I3409" s="127">
        <v>11450.833333333336</v>
      </c>
      <c r="J3409" s="16">
        <v>9679.5783231378573</v>
      </c>
      <c r="K3409" s="17">
        <f>gp_need_index[[#This Row],[Normalised weighted population (base year)]]/gp_need_index[[#This Row],[Registered population (base year)]]</f>
        <v>0.84531649718109503</v>
      </c>
      <c r="L3409" s="113">
        <v>11555.327647468835</v>
      </c>
      <c r="M3409" s="16">
        <v>9767.3685512711636</v>
      </c>
      <c r="N3409" s="17">
        <f>gp_need_index[[#This Row],[Normalised weighted population 2025/26]]/gp_need_index[[#This Row],[Registered population 2025/26]]</f>
        <v>0.84526971880461388</v>
      </c>
    </row>
    <row r="3410" spans="1:14" ht="13" x14ac:dyDescent="0.3">
      <c r="A3410" s="6" t="s">
        <v>3971</v>
      </c>
      <c r="B3410" s="1" t="s">
        <v>12595</v>
      </c>
      <c r="C3410" s="106" t="s">
        <v>6338</v>
      </c>
      <c r="D3410" s="106" t="s">
        <v>6719</v>
      </c>
      <c r="E3410" s="106" t="s">
        <v>6347</v>
      </c>
      <c r="F3410" s="62">
        <v>5203.9412243412989</v>
      </c>
      <c r="G3410" s="62">
        <v>83.032810251603109</v>
      </c>
      <c r="H3410" s="62">
        <v>432097.86424122623</v>
      </c>
      <c r="I3410" s="127">
        <v>7353.4166666666679</v>
      </c>
      <c r="J3410" s="16">
        <v>8457.6872774121548</v>
      </c>
      <c r="K3410" s="17">
        <f>gp_need_index[[#This Row],[Normalised weighted population (base year)]]/gp_need_index[[#This Row],[Registered population (base year)]]</f>
        <v>1.1501710919974371</v>
      </c>
      <c r="L3410" s="113">
        <v>7409.7179630710116</v>
      </c>
      <c r="M3410" s="16">
        <v>8534.395401544929</v>
      </c>
      <c r="N3410" s="17">
        <f>gp_need_index[[#This Row],[Normalised weighted population 2025/26]]/gp_need_index[[#This Row],[Registered population 2025/26]]</f>
        <v>1.1517841089335856</v>
      </c>
    </row>
    <row r="3411" spans="1:14" ht="13" x14ac:dyDescent="0.3">
      <c r="A3411" s="6" t="s">
        <v>3791</v>
      </c>
      <c r="B3411" s="1" t="s">
        <v>9835</v>
      </c>
      <c r="C3411" s="106" t="s">
        <v>6338</v>
      </c>
      <c r="D3411" s="106" t="s">
        <v>6719</v>
      </c>
      <c r="E3411" s="106" t="s">
        <v>6356</v>
      </c>
      <c r="F3411" s="62">
        <v>5381.5066603757023</v>
      </c>
      <c r="G3411" s="62">
        <v>110.81490208102028</v>
      </c>
      <c r="H3411" s="62">
        <v>596351.13361789193</v>
      </c>
      <c r="I3411" s="127">
        <v>13695.75</v>
      </c>
      <c r="J3411" s="16">
        <v>11672.706146158125</v>
      </c>
      <c r="K3411" s="17">
        <f>gp_need_index[[#This Row],[Normalised weighted population (base year)]]/gp_need_index[[#This Row],[Registered population (base year)]]</f>
        <v>0.85228674195703957</v>
      </c>
      <c r="L3411" s="113">
        <v>13810.483175871675</v>
      </c>
      <c r="M3411" s="16">
        <v>11778.573313228278</v>
      </c>
      <c r="N3411" s="17">
        <f>gp_need_index[[#This Row],[Normalised weighted population 2025/26]]/gp_need_index[[#This Row],[Registered population 2025/26]]</f>
        <v>0.85287192078888663</v>
      </c>
    </row>
    <row r="3412" spans="1:14" ht="13" x14ac:dyDescent="0.3">
      <c r="A3412" s="6" t="s">
        <v>3948</v>
      </c>
      <c r="B3412" s="1" t="s">
        <v>9836</v>
      </c>
      <c r="C3412" s="106" t="s">
        <v>6338</v>
      </c>
      <c r="D3412" s="106" t="s">
        <v>6719</v>
      </c>
      <c r="E3412" s="106" t="s">
        <v>6347</v>
      </c>
      <c r="F3412" s="62">
        <v>5355.1378377278643</v>
      </c>
      <c r="G3412" s="62">
        <v>78.653193342505134</v>
      </c>
      <c r="H3412" s="62">
        <v>421198.69172657462</v>
      </c>
      <c r="I3412" s="127">
        <v>8081.5</v>
      </c>
      <c r="J3412" s="16">
        <v>8244.3518264874838</v>
      </c>
      <c r="K3412" s="17">
        <f>gp_need_index[[#This Row],[Normalised weighted population (base year)]]/gp_need_index[[#This Row],[Registered population (base year)]]</f>
        <v>1.0201511880823466</v>
      </c>
      <c r="L3412" s="113">
        <v>8141.2093604519087</v>
      </c>
      <c r="M3412" s="16">
        <v>8319.1250762610289</v>
      </c>
      <c r="N3412" s="17">
        <f>gp_need_index[[#This Row],[Normalised weighted population 2025/26]]/gp_need_index[[#This Row],[Registered population 2025/26]]</f>
        <v>1.0218537207350782</v>
      </c>
    </row>
    <row r="3413" spans="1:14" ht="13" x14ac:dyDescent="0.3">
      <c r="A3413" s="6" t="s">
        <v>3959</v>
      </c>
      <c r="B3413" s="1" t="s">
        <v>9837</v>
      </c>
      <c r="C3413" s="106" t="s">
        <v>6338</v>
      </c>
      <c r="D3413" s="106" t="s">
        <v>6719</v>
      </c>
      <c r="E3413" s="106" t="s">
        <v>6347</v>
      </c>
      <c r="F3413" s="62">
        <v>5255.50733483356</v>
      </c>
      <c r="G3413" s="62">
        <v>66.671840587513117</v>
      </c>
      <c r="H3413" s="62">
        <v>350394.34723452904</v>
      </c>
      <c r="I3413" s="127">
        <v>8385.8333333333339</v>
      </c>
      <c r="J3413" s="16">
        <v>6858.4597563022735</v>
      </c>
      <c r="K3413" s="17">
        <f>gp_need_index[[#This Row],[Normalised weighted population (base year)]]/gp_need_index[[#This Row],[Registered population (base year)]]</f>
        <v>0.81786263614853694</v>
      </c>
      <c r="L3413" s="113">
        <v>8449.5258663094537</v>
      </c>
      <c r="M3413" s="16">
        <v>6920.6634728845975</v>
      </c>
      <c r="N3413" s="17">
        <f>gp_need_index[[#This Row],[Normalised weighted population 2025/26]]/gp_need_index[[#This Row],[Registered population 2025/26]]</f>
        <v>0.81905938657210997</v>
      </c>
    </row>
    <row r="3414" spans="1:14" ht="13" x14ac:dyDescent="0.3">
      <c r="A3414" s="6" t="s">
        <v>3794</v>
      </c>
      <c r="B3414" s="1" t="s">
        <v>9838</v>
      </c>
      <c r="C3414" s="106" t="s">
        <v>6338</v>
      </c>
      <c r="D3414" s="106" t="s">
        <v>6719</v>
      </c>
      <c r="E3414" s="106" t="s">
        <v>6356</v>
      </c>
      <c r="F3414" s="62">
        <v>5296.3435499811749</v>
      </c>
      <c r="G3414" s="62">
        <v>79.091040146381559</v>
      </c>
      <c r="H3414" s="62">
        <v>418893.32034059014</v>
      </c>
      <c r="I3414" s="127">
        <v>7534.1666666666661</v>
      </c>
      <c r="J3414" s="16">
        <v>8199.2275343894671</v>
      </c>
      <c r="K3414" s="17">
        <f>gp_need_index[[#This Row],[Normalised weighted population (base year)]]/gp_need_index[[#This Row],[Registered population (base year)]]</f>
        <v>1.0882726513955714</v>
      </c>
      <c r="L3414" s="113">
        <v>7600.7030854331642</v>
      </c>
      <c r="M3414" s="16">
        <v>8273.5915233702999</v>
      </c>
      <c r="N3414" s="17">
        <f>gp_need_index[[#This Row],[Normalised weighted population 2025/26]]/gp_need_index[[#This Row],[Registered population 2025/26]]</f>
        <v>1.0885297623619496</v>
      </c>
    </row>
    <row r="3415" spans="1:14" ht="13" x14ac:dyDescent="0.3">
      <c r="A3415" s="6" t="s">
        <v>3790</v>
      </c>
      <c r="B3415" s="1" t="s">
        <v>12596</v>
      </c>
      <c r="C3415" s="106" t="s">
        <v>6338</v>
      </c>
      <c r="D3415" s="106" t="s">
        <v>6719</v>
      </c>
      <c r="E3415" s="106" t="s">
        <v>6356</v>
      </c>
      <c r="F3415" s="62">
        <v>5404.6350341796879</v>
      </c>
      <c r="G3415" s="62">
        <v>68.393170834924305</v>
      </c>
      <c r="H3415" s="62">
        <v>369640.12719306833</v>
      </c>
      <c r="I3415" s="127">
        <v>7360.9999999999991</v>
      </c>
      <c r="J3415" s="16">
        <v>7235.1679091765018</v>
      </c>
      <c r="K3415" s="17">
        <f>gp_need_index[[#This Row],[Normalised weighted population (base year)]]/gp_need_index[[#This Row],[Registered population (base year)]]</f>
        <v>0.9829055711420327</v>
      </c>
      <c r="L3415" s="113">
        <v>7422.4140907475103</v>
      </c>
      <c r="M3415" s="16">
        <v>7300.7882306538404</v>
      </c>
      <c r="N3415" s="17">
        <f>gp_need_index[[#This Row],[Normalised weighted population 2025/26]]/gp_need_index[[#This Row],[Registered population 2025/26]]</f>
        <v>0.98361370591742059</v>
      </c>
    </row>
    <row r="3416" spans="1:14" ht="13" x14ac:dyDescent="0.3">
      <c r="A3416" s="6" t="s">
        <v>3789</v>
      </c>
      <c r="B3416" s="1" t="s">
        <v>9839</v>
      </c>
      <c r="C3416" s="106" t="s">
        <v>6338</v>
      </c>
      <c r="D3416" s="106" t="s">
        <v>6719</v>
      </c>
      <c r="E3416" s="106" t="s">
        <v>6356</v>
      </c>
      <c r="F3416" s="62">
        <v>5389.8836914062504</v>
      </c>
      <c r="G3416" s="62">
        <v>52.164065468883031</v>
      </c>
      <c r="H3416" s="62">
        <v>281158.24574818061</v>
      </c>
      <c r="I3416" s="127">
        <v>4620.0833333333339</v>
      </c>
      <c r="J3416" s="16">
        <v>5503.2637622026659</v>
      </c>
      <c r="K3416" s="17">
        <f>gp_need_index[[#This Row],[Normalised weighted population (base year)]]/gp_need_index[[#This Row],[Registered population (base year)]]</f>
        <v>1.1911611469207262</v>
      </c>
      <c r="L3416" s="113">
        <v>4661.2812941652774</v>
      </c>
      <c r="M3416" s="16">
        <v>5553.1763477547302</v>
      </c>
      <c r="N3416" s="17">
        <f>gp_need_index[[#This Row],[Normalised weighted population 2025/26]]/gp_need_index[[#This Row],[Registered population 2025/26]]</f>
        <v>1.1913411779516236</v>
      </c>
    </row>
    <row r="3417" spans="1:14" ht="13" x14ac:dyDescent="0.3">
      <c r="A3417" s="6" t="s">
        <v>3788</v>
      </c>
      <c r="B3417" s="1" t="s">
        <v>9840</v>
      </c>
      <c r="C3417" s="106" t="s">
        <v>6338</v>
      </c>
      <c r="D3417" s="106" t="s">
        <v>6719</v>
      </c>
      <c r="E3417" s="106" t="s">
        <v>6356</v>
      </c>
      <c r="F3417" s="62">
        <v>5304.059067234848</v>
      </c>
      <c r="G3417" s="62">
        <v>38.3981919172193</v>
      </c>
      <c r="H3417" s="62">
        <v>203666.27800395089</v>
      </c>
      <c r="I3417" s="127">
        <v>3651.75</v>
      </c>
      <c r="J3417" s="16">
        <v>3986.4711929014793</v>
      </c>
      <c r="K3417" s="17">
        <f>gp_need_index[[#This Row],[Normalised weighted population (base year)]]/gp_need_index[[#This Row],[Registered population (base year)]]</f>
        <v>1.0916604896012814</v>
      </c>
      <c r="L3417" s="113">
        <v>3682.7408099342592</v>
      </c>
      <c r="M3417" s="16">
        <v>4022.6270257062101</v>
      </c>
      <c r="N3417" s="17">
        <f>gp_need_index[[#This Row],[Normalised weighted population 2025/26]]/gp_need_index[[#This Row],[Registered population 2025/26]]</f>
        <v>1.0922916472576896</v>
      </c>
    </row>
    <row r="3418" spans="1:14" ht="13" x14ac:dyDescent="0.3">
      <c r="A3418" s="6" t="s">
        <v>3962</v>
      </c>
      <c r="B3418" s="1" t="s">
        <v>12597</v>
      </c>
      <c r="C3418" s="106" t="s">
        <v>6338</v>
      </c>
      <c r="D3418" s="106" t="s">
        <v>6719</v>
      </c>
      <c r="E3418" s="106" t="s">
        <v>6347</v>
      </c>
      <c r="F3418" s="62">
        <v>5295.875171930018</v>
      </c>
      <c r="G3418" s="62">
        <v>113.36386117014554</v>
      </c>
      <c r="H3418" s="62">
        <v>600360.85776509519</v>
      </c>
      <c r="I3418" s="127">
        <v>11762.333333333336</v>
      </c>
      <c r="J3418" s="16">
        <v>11751.190664856882</v>
      </c>
      <c r="K3418" s="17">
        <f>gp_need_index[[#This Row],[Normalised weighted population (base year)]]/gp_need_index[[#This Row],[Registered population (base year)]]</f>
        <v>0.99905268213706577</v>
      </c>
      <c r="L3418" s="113">
        <v>11856.706386651851</v>
      </c>
      <c r="M3418" s="16">
        <v>11857.769657749554</v>
      </c>
      <c r="N3418" s="17">
        <f>gp_need_index[[#This Row],[Normalised weighted population 2025/26]]/gp_need_index[[#This Row],[Registered population 2025/26]]</f>
        <v>1.0000896767671417</v>
      </c>
    </row>
    <row r="3419" spans="1:14" ht="13" x14ac:dyDescent="0.3">
      <c r="A3419" s="6" t="s">
        <v>3949</v>
      </c>
      <c r="B3419" s="1" t="s">
        <v>12598</v>
      </c>
      <c r="C3419" s="106" t="s">
        <v>6338</v>
      </c>
      <c r="D3419" s="106" t="s">
        <v>6719</v>
      </c>
      <c r="E3419" s="106" t="s">
        <v>6347</v>
      </c>
      <c r="F3419" s="62">
        <v>5487.4369574652774</v>
      </c>
      <c r="G3419" s="62">
        <v>33.934994856912333</v>
      </c>
      <c r="H3419" s="62">
        <v>186216.14492921485</v>
      </c>
      <c r="I3419" s="127">
        <v>3774.4166666666665</v>
      </c>
      <c r="J3419" s="16">
        <v>3644.9102163053285</v>
      </c>
      <c r="K3419" s="17">
        <f>gp_need_index[[#This Row],[Normalised weighted population (base year)]]/gp_need_index[[#This Row],[Registered population (base year)]]</f>
        <v>0.96568835351299198</v>
      </c>
      <c r="L3419" s="113">
        <v>3803.3175432424932</v>
      </c>
      <c r="M3419" s="16">
        <v>3677.9682162235658</v>
      </c>
      <c r="N3419" s="17">
        <f>gp_need_index[[#This Row],[Normalised weighted population 2025/26]]/gp_need_index[[#This Row],[Registered population 2025/26]]</f>
        <v>0.9670421084766796</v>
      </c>
    </row>
    <row r="3420" spans="1:14" ht="13" x14ac:dyDescent="0.3">
      <c r="A3420" s="6" t="s">
        <v>3961</v>
      </c>
      <c r="B3420" s="1" t="s">
        <v>9841</v>
      </c>
      <c r="C3420" s="106" t="s">
        <v>6338</v>
      </c>
      <c r="D3420" s="106" t="s">
        <v>6719</v>
      </c>
      <c r="E3420" s="106" t="s">
        <v>6347</v>
      </c>
      <c r="F3420" s="62">
        <v>5307.0061442057295</v>
      </c>
      <c r="G3420" s="62">
        <v>54.352811396414893</v>
      </c>
      <c r="H3420" s="62">
        <v>288450.70403562905</v>
      </c>
      <c r="I3420" s="127">
        <v>4926.75</v>
      </c>
      <c r="J3420" s="16">
        <v>5646.0030275010913</v>
      </c>
      <c r="K3420" s="17">
        <f>gp_need_index[[#This Row],[Normalised weighted population (base year)]]/gp_need_index[[#This Row],[Registered population (base year)]]</f>
        <v>1.1459893494699531</v>
      </c>
      <c r="L3420" s="113">
        <v>4966.0810184773591</v>
      </c>
      <c r="M3420" s="16">
        <v>5697.2102058800119</v>
      </c>
      <c r="N3420" s="17">
        <f>gp_need_index[[#This Row],[Normalised weighted population 2025/26]]/gp_need_index[[#This Row],[Registered population 2025/26]]</f>
        <v>1.1472245790357289</v>
      </c>
    </row>
    <row r="3421" spans="1:14" ht="13" x14ac:dyDescent="0.3">
      <c r="A3421" s="6" t="s">
        <v>3950</v>
      </c>
      <c r="B3421" s="1" t="s">
        <v>9842</v>
      </c>
      <c r="C3421" s="106" t="s">
        <v>6338</v>
      </c>
      <c r="D3421" s="106" t="s">
        <v>6719</v>
      </c>
      <c r="E3421" s="106" t="s">
        <v>6347</v>
      </c>
      <c r="F3421" s="62">
        <v>5358.1293831758721</v>
      </c>
      <c r="G3421" s="62">
        <v>63.473490383564354</v>
      </c>
      <c r="H3421" s="62">
        <v>340099.17387690733</v>
      </c>
      <c r="I3421" s="127">
        <v>7631.75</v>
      </c>
      <c r="J3421" s="16">
        <v>6656.9467104592613</v>
      </c>
      <c r="K3421" s="17">
        <f>gp_need_index[[#This Row],[Normalised weighted population (base year)]]/gp_need_index[[#This Row],[Registered population (base year)]]</f>
        <v>0.87227001807701532</v>
      </c>
      <c r="L3421" s="113">
        <v>7690.8233022125278</v>
      </c>
      <c r="M3421" s="16">
        <v>6717.3227775639107</v>
      </c>
      <c r="N3421" s="17">
        <f>gp_need_index[[#This Row],[Normalised weighted population 2025/26]]/gp_need_index[[#This Row],[Registered population 2025/26]]</f>
        <v>0.87342050566048546</v>
      </c>
    </row>
    <row r="3422" spans="1:14" ht="13" x14ac:dyDescent="0.3">
      <c r="A3422" s="6" t="s">
        <v>3784</v>
      </c>
      <c r="B3422" s="1" t="s">
        <v>9843</v>
      </c>
      <c r="C3422" s="106" t="s">
        <v>6338</v>
      </c>
      <c r="D3422" s="106" t="s">
        <v>6719</v>
      </c>
      <c r="E3422" s="106" t="s">
        <v>6356</v>
      </c>
      <c r="F3422" s="62">
        <v>5308.1135636295185</v>
      </c>
      <c r="G3422" s="62">
        <v>301.23967160662141</v>
      </c>
      <c r="H3422" s="62">
        <v>1599014.386758409</v>
      </c>
      <c r="I3422" s="127">
        <v>25725.416666666664</v>
      </c>
      <c r="J3422" s="16">
        <v>31298.381117976562</v>
      </c>
      <c r="K3422" s="17">
        <f>gp_need_index[[#This Row],[Normalised weighted population (base year)]]/gp_need_index[[#This Row],[Registered population (base year)]]</f>
        <v>1.2166326214856216</v>
      </c>
      <c r="L3422" s="113">
        <v>25927.807993072234</v>
      </c>
      <c r="M3422" s="16">
        <v>31582.245964855509</v>
      </c>
      <c r="N3422" s="17">
        <f>gp_need_index[[#This Row],[Normalised weighted population 2025/26]]/gp_need_index[[#This Row],[Registered population 2025/26]]</f>
        <v>1.2180839187521795</v>
      </c>
    </row>
    <row r="3423" spans="1:14" ht="13" x14ac:dyDescent="0.3">
      <c r="A3423" s="6" t="s">
        <v>3780</v>
      </c>
      <c r="B3423" s="1" t="s">
        <v>9844</v>
      </c>
      <c r="C3423" s="106" t="s">
        <v>6338</v>
      </c>
      <c r="D3423" s="106" t="s">
        <v>6719</v>
      </c>
      <c r="E3423" s="106" t="s">
        <v>6356</v>
      </c>
      <c r="F3423" s="62">
        <v>5428.2100694444443</v>
      </c>
      <c r="G3423" s="62">
        <v>94.112319964976308</v>
      </c>
      <c r="H3423" s="62">
        <v>510861.44289266178</v>
      </c>
      <c r="I3423" s="127">
        <v>8725.25</v>
      </c>
      <c r="J3423" s="16">
        <v>9999.3697808734632</v>
      </c>
      <c r="K3423" s="17">
        <f>gp_need_index[[#This Row],[Normalised weighted population (base year)]]/gp_need_index[[#This Row],[Registered population (base year)]]</f>
        <v>1.1460267362967782</v>
      </c>
      <c r="L3423" s="113">
        <v>8799.566833562636</v>
      </c>
      <c r="M3423" s="16">
        <v>10090.060400335035</v>
      </c>
      <c r="N3423" s="17">
        <f>gp_need_index[[#This Row],[Normalised weighted population 2025/26]]/gp_need_index[[#This Row],[Registered population 2025/26]]</f>
        <v>1.1466542150518473</v>
      </c>
    </row>
    <row r="3424" spans="1:14" ht="13" x14ac:dyDescent="0.3">
      <c r="A3424" s="6" t="s">
        <v>3785</v>
      </c>
      <c r="B3424" s="1" t="s">
        <v>9845</v>
      </c>
      <c r="C3424" s="106" t="s">
        <v>6338</v>
      </c>
      <c r="D3424" s="106" t="s">
        <v>6719</v>
      </c>
      <c r="E3424" s="106" t="s">
        <v>6356</v>
      </c>
      <c r="F3424" s="62">
        <v>5286.47607421875</v>
      </c>
      <c r="G3424" s="62">
        <v>47.247317001443946</v>
      </c>
      <c r="H3424" s="62">
        <v>249771.8108991622</v>
      </c>
      <c r="I3424" s="127">
        <v>5277.5</v>
      </c>
      <c r="J3424" s="16">
        <v>4888.9199464283929</v>
      </c>
      <c r="K3424" s="17">
        <f>gp_need_index[[#This Row],[Normalised weighted population (base year)]]/gp_need_index[[#This Row],[Registered population (base year)]]</f>
        <v>0.9263704303985586</v>
      </c>
      <c r="L3424" s="113">
        <v>5323.1225333250823</v>
      </c>
      <c r="M3424" s="16">
        <v>4933.2606587088512</v>
      </c>
      <c r="N3424" s="17">
        <f>gp_need_index[[#This Row],[Normalised weighted population 2025/26]]/gp_need_index[[#This Row],[Registered population 2025/26]]</f>
        <v>0.92676068000022083</v>
      </c>
    </row>
    <row r="3425" spans="1:14" ht="13" x14ac:dyDescent="0.3">
      <c r="A3425" s="6" t="s">
        <v>3786</v>
      </c>
      <c r="B3425" s="1" t="s">
        <v>9232</v>
      </c>
      <c r="C3425" s="106" t="s">
        <v>6338</v>
      </c>
      <c r="D3425" s="106" t="s">
        <v>6719</v>
      </c>
      <c r="E3425" s="106" t="s">
        <v>6356</v>
      </c>
      <c r="F3425" s="62">
        <v>5390.5042968750004</v>
      </c>
      <c r="G3425" s="62">
        <v>113.90396207043258</v>
      </c>
      <c r="H3425" s="62">
        <v>613999.79697175394</v>
      </c>
      <c r="I3425" s="127">
        <v>11187</v>
      </c>
      <c r="J3425" s="16">
        <v>12018.153064238604</v>
      </c>
      <c r="K3425" s="17">
        <f>gp_need_index[[#This Row],[Normalised weighted population (base year)]]/gp_need_index[[#This Row],[Registered population (base year)]]</f>
        <v>1.0742963318350411</v>
      </c>
      <c r="L3425" s="113">
        <v>11275.537330405008</v>
      </c>
      <c r="M3425" s="16">
        <v>12127.15330826044</v>
      </c>
      <c r="N3425" s="17">
        <f>gp_need_index[[#This Row],[Normalised weighted population 2025/26]]/gp_need_index[[#This Row],[Registered population 2025/26]]</f>
        <v>1.0755277511750159</v>
      </c>
    </row>
    <row r="3426" spans="1:14" ht="13" x14ac:dyDescent="0.3">
      <c r="A3426" s="6" t="s">
        <v>3963</v>
      </c>
      <c r="B3426" s="1" t="s">
        <v>9846</v>
      </c>
      <c r="C3426" s="106" t="s">
        <v>6338</v>
      </c>
      <c r="D3426" s="106" t="s">
        <v>6719</v>
      </c>
      <c r="E3426" s="106" t="s">
        <v>6347</v>
      </c>
      <c r="F3426" s="62">
        <v>5393.682373046875</v>
      </c>
      <c r="G3426" s="62">
        <v>82.20644647117706</v>
      </c>
      <c r="H3426" s="62">
        <v>443395.4612824092</v>
      </c>
      <c r="I3426" s="127">
        <v>8701.1666666666679</v>
      </c>
      <c r="J3426" s="16">
        <v>8678.8213090008867</v>
      </c>
      <c r="K3426" s="17">
        <f>gp_need_index[[#This Row],[Normalised weighted population (base year)]]/gp_need_index[[#This Row],[Registered population (base year)]]</f>
        <v>0.99743191246394758</v>
      </c>
      <c r="L3426" s="113">
        <v>8771.114326961906</v>
      </c>
      <c r="M3426" s="16">
        <v>8757.5350377615814</v>
      </c>
      <c r="N3426" s="17">
        <f>gp_need_index[[#This Row],[Normalised weighted population 2025/26]]/gp_need_index[[#This Row],[Registered population 2025/26]]</f>
        <v>0.99845181710166719</v>
      </c>
    </row>
    <row r="3427" spans="1:14" ht="13" x14ac:dyDescent="0.3">
      <c r="A3427" s="6" t="s">
        <v>3955</v>
      </c>
      <c r="B3427" s="1" t="s">
        <v>9847</v>
      </c>
      <c r="C3427" s="106" t="s">
        <v>6338</v>
      </c>
      <c r="D3427" s="106" t="s">
        <v>6719</v>
      </c>
      <c r="E3427" s="106" t="s">
        <v>6347</v>
      </c>
      <c r="F3427" s="62">
        <v>5273.7974979795263</v>
      </c>
      <c r="G3427" s="62">
        <v>46.627776620772352</v>
      </c>
      <c r="H3427" s="62">
        <v>245905.45167897746</v>
      </c>
      <c r="I3427" s="127">
        <v>4996.6666666666661</v>
      </c>
      <c r="J3427" s="16">
        <v>4813.2415876753721</v>
      </c>
      <c r="K3427" s="17">
        <f>gp_need_index[[#This Row],[Normalised weighted population (base year)]]/gp_need_index[[#This Row],[Registered population (base year)]]</f>
        <v>0.96329051120921405</v>
      </c>
      <c r="L3427" s="113">
        <v>5040.5194669053435</v>
      </c>
      <c r="M3427" s="16">
        <v>4856.8959249756517</v>
      </c>
      <c r="N3427" s="17">
        <f>gp_need_index[[#This Row],[Normalised weighted population 2025/26]]/gp_need_index[[#This Row],[Registered population 2025/26]]</f>
        <v>0.96357051229832302</v>
      </c>
    </row>
    <row r="3428" spans="1:14" ht="13" x14ac:dyDescent="0.3">
      <c r="A3428" s="6" t="s">
        <v>3960</v>
      </c>
      <c r="B3428" s="1" t="s">
        <v>9848</v>
      </c>
      <c r="C3428" s="106" t="s">
        <v>6338</v>
      </c>
      <c r="D3428" s="106" t="s">
        <v>6719</v>
      </c>
      <c r="E3428" s="106" t="s">
        <v>6347</v>
      </c>
      <c r="F3428" s="62">
        <v>5322.0667114257813</v>
      </c>
      <c r="G3428" s="62">
        <v>39.178168417604894</v>
      </c>
      <c r="H3428" s="62">
        <v>208508.8259499679</v>
      </c>
      <c r="I3428" s="127">
        <v>3828</v>
      </c>
      <c r="J3428" s="16">
        <v>4081.2570262570953</v>
      </c>
      <c r="K3428" s="17">
        <f>gp_need_index[[#This Row],[Normalised weighted population (base year)]]/gp_need_index[[#This Row],[Registered population (base year)]]</f>
        <v>1.0661590977683113</v>
      </c>
      <c r="L3428" s="113">
        <v>3856.7296071729465</v>
      </c>
      <c r="M3428" s="16">
        <v>4118.2725318343691</v>
      </c>
      <c r="N3428" s="17">
        <f>gp_need_index[[#This Row],[Normalised weighted population 2025/26]]/gp_need_index[[#This Row],[Registered population 2025/26]]</f>
        <v>1.0678146905022825</v>
      </c>
    </row>
    <row r="3429" spans="1:14" ht="13" x14ac:dyDescent="0.3">
      <c r="A3429" s="6" t="s">
        <v>3787</v>
      </c>
      <c r="B3429" s="1" t="s">
        <v>9849</v>
      </c>
      <c r="C3429" s="106" t="s">
        <v>6338</v>
      </c>
      <c r="D3429" s="106" t="s">
        <v>6719</v>
      </c>
      <c r="E3429" s="106" t="s">
        <v>6356</v>
      </c>
      <c r="F3429" s="62">
        <v>5342.7448107489226</v>
      </c>
      <c r="G3429" s="62">
        <v>163.46803235010483</v>
      </c>
      <c r="H3429" s="62">
        <v>873367.9815618596</v>
      </c>
      <c r="I3429" s="127">
        <v>15813.25</v>
      </c>
      <c r="J3429" s="16">
        <v>17094.908069323697</v>
      </c>
      <c r="K3429" s="17">
        <f>gp_need_index[[#This Row],[Normalised weighted population (base year)]]/gp_need_index[[#This Row],[Registered population (base year)]]</f>
        <v>1.0810496304885902</v>
      </c>
      <c r="L3429" s="113">
        <v>15953.492569981332</v>
      </c>
      <c r="M3429" s="16">
        <v>17249.952620772434</v>
      </c>
      <c r="N3429" s="17">
        <f>gp_need_index[[#This Row],[Normalised weighted population 2025/26]]/gp_need_index[[#This Row],[Registered population 2025/26]]</f>
        <v>1.0812649672229495</v>
      </c>
    </row>
    <row r="3430" spans="1:14" ht="13" x14ac:dyDescent="0.3">
      <c r="A3430" s="6" t="s">
        <v>3972</v>
      </c>
      <c r="B3430" s="1" t="s">
        <v>9850</v>
      </c>
      <c r="C3430" s="106" t="s">
        <v>6338</v>
      </c>
      <c r="D3430" s="106" t="s">
        <v>6719</v>
      </c>
      <c r="E3430" s="106" t="s">
        <v>6347</v>
      </c>
      <c r="F3430" s="62">
        <v>5432.1489490327385</v>
      </c>
      <c r="G3430" s="62">
        <v>68.120479461200972</v>
      </c>
      <c r="H3430" s="62">
        <v>370040.59091276908</v>
      </c>
      <c r="I3430" s="127">
        <v>6196.5833333333339</v>
      </c>
      <c r="J3430" s="16">
        <v>7243.0064040811831</v>
      </c>
      <c r="K3430" s="17">
        <f>gp_need_index[[#This Row],[Normalised weighted population (base year)]]/gp_need_index[[#This Row],[Registered population (base year)]]</f>
        <v>1.1688709752548339</v>
      </c>
      <c r="L3430" s="113">
        <v>6245.8052734723842</v>
      </c>
      <c r="M3430" s="16">
        <v>7308.6978178347472</v>
      </c>
      <c r="N3430" s="17">
        <f>gp_need_index[[#This Row],[Normalised weighted population 2025/26]]/gp_need_index[[#This Row],[Registered population 2025/26]]</f>
        <v>1.1701770224692649</v>
      </c>
    </row>
    <row r="3431" spans="1:14" ht="13" x14ac:dyDescent="0.3">
      <c r="A3431" s="6" t="s">
        <v>4145</v>
      </c>
      <c r="B3431" s="1" t="s">
        <v>9851</v>
      </c>
      <c r="C3431" s="106" t="s">
        <v>6338</v>
      </c>
      <c r="D3431" s="106" t="s">
        <v>6719</v>
      </c>
      <c r="E3431" s="106" t="s">
        <v>6337</v>
      </c>
      <c r="F3431" s="62">
        <v>5395.2488133630086</v>
      </c>
      <c r="G3431" s="62">
        <v>266.32807477734661</v>
      </c>
      <c r="H3431" s="62">
        <v>1436906.229407734</v>
      </c>
      <c r="I3431" s="127">
        <v>18822.5</v>
      </c>
      <c r="J3431" s="16">
        <v>28125.349697427551</v>
      </c>
      <c r="K3431" s="17">
        <f>gp_need_index[[#This Row],[Normalised weighted population (base year)]]/gp_need_index[[#This Row],[Registered population (base year)]]</f>
        <v>1.4942409189760952</v>
      </c>
      <c r="L3431" s="113">
        <v>18986.840920608171</v>
      </c>
      <c r="M3431" s="16">
        <v>28380.436312137204</v>
      </c>
      <c r="N3431" s="17">
        <f>gp_need_index[[#This Row],[Normalised weighted population 2025/26]]/gp_need_index[[#This Row],[Registered population 2025/26]]</f>
        <v>1.4947424076921241</v>
      </c>
    </row>
    <row r="3432" spans="1:14" ht="13" x14ac:dyDescent="0.3">
      <c r="A3432" s="6" t="s">
        <v>4135</v>
      </c>
      <c r="B3432" s="1" t="s">
        <v>12599</v>
      </c>
      <c r="C3432" s="106" t="s">
        <v>6338</v>
      </c>
      <c r="D3432" s="106" t="s">
        <v>6719</v>
      </c>
      <c r="E3432" s="106" t="s">
        <v>6337</v>
      </c>
      <c r="F3432" s="62">
        <v>5520.326904296875</v>
      </c>
      <c r="G3432" s="62">
        <v>104.82378057078843</v>
      </c>
      <c r="H3432" s="62">
        <v>578661.53609503538</v>
      </c>
      <c r="I3432" s="127">
        <v>10435</v>
      </c>
      <c r="J3432" s="16">
        <v>11326.45800125158</v>
      </c>
      <c r="K3432" s="17">
        <f>gp_need_index[[#This Row],[Normalised weighted population (base year)]]/gp_need_index[[#This Row],[Registered population (base year)]]</f>
        <v>1.0854296120030262</v>
      </c>
      <c r="L3432" s="113">
        <v>10523.48403463915</v>
      </c>
      <c r="M3432" s="16">
        <v>11429.18482453636</v>
      </c>
      <c r="N3432" s="17">
        <f>gp_need_index[[#This Row],[Normalised weighted population 2025/26]]/gp_need_index[[#This Row],[Registered population 2025/26]]</f>
        <v>1.086064727890117</v>
      </c>
    </row>
    <row r="3433" spans="1:14" ht="13" x14ac:dyDescent="0.3">
      <c r="A3433" s="6" t="s">
        <v>4118</v>
      </c>
      <c r="B3433" s="1" t="s">
        <v>9852</v>
      </c>
      <c r="C3433" s="106" t="s">
        <v>6338</v>
      </c>
      <c r="D3433" s="106" t="s">
        <v>6719</v>
      </c>
      <c r="E3433" s="106" t="s">
        <v>6355</v>
      </c>
      <c r="F3433" s="62">
        <v>5426.8398970170456</v>
      </c>
      <c r="G3433" s="62">
        <v>52.596173510811262</v>
      </c>
      <c r="H3433" s="62">
        <v>285431.01283890166</v>
      </c>
      <c r="I3433" s="127">
        <v>7206.5833333333339</v>
      </c>
      <c r="J3433" s="16">
        <v>5586.8969639681854</v>
      </c>
      <c r="K3433" s="17">
        <f>gp_need_index[[#This Row],[Normalised weighted population (base year)]]/gp_need_index[[#This Row],[Registered population (base year)]]</f>
        <v>0.77524906124744986</v>
      </c>
      <c r="L3433" s="113">
        <v>7268.3120031709541</v>
      </c>
      <c r="M3433" s="16">
        <v>5637.5680720113551</v>
      </c>
      <c r="N3433" s="17">
        <f>gp_need_index[[#This Row],[Normalised weighted population 2025/26]]/gp_need_index[[#This Row],[Registered population 2025/26]]</f>
        <v>0.77563649848160721</v>
      </c>
    </row>
    <row r="3434" spans="1:14" ht="13" x14ac:dyDescent="0.3">
      <c r="A3434" s="6" t="s">
        <v>4156</v>
      </c>
      <c r="B3434" s="1" t="s">
        <v>7030</v>
      </c>
      <c r="C3434" s="106" t="s">
        <v>6338</v>
      </c>
      <c r="D3434" s="106" t="s">
        <v>6719</v>
      </c>
      <c r="E3434" s="106" t="s">
        <v>6337</v>
      </c>
      <c r="F3434" s="62">
        <v>5374.5490573182396</v>
      </c>
      <c r="G3434" s="62"/>
      <c r="H3434" s="62"/>
      <c r="I3434" s="127">
        <v>105.58333333333333</v>
      </c>
      <c r="J3434" s="16"/>
      <c r="K3434" s="17">
        <f>gp_need_index[[#This Row],[Normalised weighted population (base year)]]/gp_need_index[[#This Row],[Registered population (base year)]]</f>
        <v>0</v>
      </c>
      <c r="L3434" s="113">
        <v>106.54836287174955</v>
      </c>
      <c r="M3434" s="16"/>
      <c r="N3434" s="17">
        <f>gp_need_index[[#This Row],[Normalised weighted population 2025/26]]/gp_need_index[[#This Row],[Registered population 2025/26]]</f>
        <v>0</v>
      </c>
    </row>
    <row r="3435" spans="1:14" ht="13" x14ac:dyDescent="0.3">
      <c r="A3435" s="6" t="s">
        <v>4129</v>
      </c>
      <c r="B3435" s="1" t="s">
        <v>9853</v>
      </c>
      <c r="C3435" s="106" t="s">
        <v>6338</v>
      </c>
      <c r="D3435" s="106" t="s">
        <v>6719</v>
      </c>
      <c r="E3435" s="106" t="s">
        <v>6337</v>
      </c>
      <c r="F3435" s="62">
        <v>5482.5623028094951</v>
      </c>
      <c r="G3435" s="62">
        <v>50.975620330816483</v>
      </c>
      <c r="H3435" s="62">
        <v>279477.01438806375</v>
      </c>
      <c r="I3435" s="127">
        <v>6864.25</v>
      </c>
      <c r="J3435" s="16">
        <v>5470.3561034022314</v>
      </c>
      <c r="K3435" s="17">
        <f>gp_need_index[[#This Row],[Normalised weighted population (base year)]]/gp_need_index[[#This Row],[Registered population (base year)]]</f>
        <v>0.79693427590810817</v>
      </c>
      <c r="L3435" s="113">
        <v>6922.9325031322951</v>
      </c>
      <c r="M3435" s="16">
        <v>5519.9702285485855</v>
      </c>
      <c r="N3435" s="17">
        <f>gp_need_index[[#This Row],[Normalised weighted population 2025/26]]/gp_need_index[[#This Row],[Registered population 2025/26]]</f>
        <v>0.79734566616835623</v>
      </c>
    </row>
    <row r="3436" spans="1:14" ht="13" x14ac:dyDescent="0.3">
      <c r="A3436" s="6" t="s">
        <v>4130</v>
      </c>
      <c r="B3436" s="1" t="s">
        <v>12600</v>
      </c>
      <c r="C3436" s="106" t="s">
        <v>6338</v>
      </c>
      <c r="D3436" s="106" t="s">
        <v>6719</v>
      </c>
      <c r="E3436" s="106" t="s">
        <v>6337</v>
      </c>
      <c r="F3436" s="62">
        <v>5282.5595550537109</v>
      </c>
      <c r="G3436" s="62">
        <v>117.21842112061525</v>
      </c>
      <c r="H3436" s="62">
        <v>619213.29051901575</v>
      </c>
      <c r="I3436" s="127">
        <v>10998.416666666666</v>
      </c>
      <c r="J3436" s="16">
        <v>12120.199618259363</v>
      </c>
      <c r="K3436" s="17">
        <f>gp_need_index[[#This Row],[Normalised weighted population (base year)]]/gp_need_index[[#This Row],[Registered population (base year)]]</f>
        <v>1.101994949417813</v>
      </c>
      <c r="L3436" s="113">
        <v>11092.611635241085</v>
      </c>
      <c r="M3436" s="16">
        <v>12230.12538712935</v>
      </c>
      <c r="N3436" s="17">
        <f>gp_need_index[[#This Row],[Normalised weighted population 2025/26]]/gp_need_index[[#This Row],[Registered population 2025/26]]</f>
        <v>1.1025469735435791</v>
      </c>
    </row>
    <row r="3437" spans="1:14" ht="13" x14ac:dyDescent="0.3">
      <c r="A3437" s="6" t="s">
        <v>4146</v>
      </c>
      <c r="B3437" s="1" t="s">
        <v>12601</v>
      </c>
      <c r="C3437" s="106" t="s">
        <v>6338</v>
      </c>
      <c r="D3437" s="106" t="s">
        <v>6719</v>
      </c>
      <c r="E3437" s="106" t="s">
        <v>6337</v>
      </c>
      <c r="F3437" s="62">
        <v>5459.44140625</v>
      </c>
      <c r="G3437" s="62">
        <v>49.428672384601953</v>
      </c>
      <c r="H3437" s="62">
        <v>269852.94067246182</v>
      </c>
      <c r="I3437" s="127">
        <v>6402.75</v>
      </c>
      <c r="J3437" s="16">
        <v>5281.9788570479614</v>
      </c>
      <c r="K3437" s="17">
        <f>gp_need_index[[#This Row],[Normalised weighted population (base year)]]/gp_need_index[[#This Row],[Registered population (base year)]]</f>
        <v>0.82495472368091227</v>
      </c>
      <c r="L3437" s="113">
        <v>6461.8917357096816</v>
      </c>
      <c r="M3437" s="16">
        <v>5329.8844696041515</v>
      </c>
      <c r="N3437" s="17">
        <f>gp_need_index[[#This Row],[Normalised weighted population 2025/26]]/gp_need_index[[#This Row],[Registered population 2025/26]]</f>
        <v>0.82481797708713755</v>
      </c>
    </row>
    <row r="3438" spans="1:14" ht="13" x14ac:dyDescent="0.3">
      <c r="A3438" s="6" t="s">
        <v>4122</v>
      </c>
      <c r="B3438" s="1" t="s">
        <v>9854</v>
      </c>
      <c r="C3438" s="106" t="s">
        <v>6338</v>
      </c>
      <c r="D3438" s="106" t="s">
        <v>6719</v>
      </c>
      <c r="E3438" s="106" t="s">
        <v>6337</v>
      </c>
      <c r="F3438" s="62">
        <v>5364.1435035342265</v>
      </c>
      <c r="G3438" s="62">
        <v>137.12197750388029</v>
      </c>
      <c r="H3438" s="62">
        <v>735541.96481920581</v>
      </c>
      <c r="I3438" s="127">
        <v>13868.25</v>
      </c>
      <c r="J3438" s="16">
        <v>14397.164236806231</v>
      </c>
      <c r="K3438" s="17">
        <f>gp_need_index[[#This Row],[Normalised weighted population (base year)]]/gp_need_index[[#This Row],[Registered population (base year)]]</f>
        <v>1.0381384988593536</v>
      </c>
      <c r="L3438" s="113">
        <v>13984.507221523781</v>
      </c>
      <c r="M3438" s="16">
        <v>14527.741240331334</v>
      </c>
      <c r="N3438" s="17">
        <f>gp_need_index[[#This Row],[Normalised weighted population 2025/26]]/gp_need_index[[#This Row],[Registered population 2025/26]]</f>
        <v>1.0388454173037611</v>
      </c>
    </row>
    <row r="3439" spans="1:14" ht="13" x14ac:dyDescent="0.3">
      <c r="A3439" s="6" t="s">
        <v>4127</v>
      </c>
      <c r="B3439" s="1" t="s">
        <v>12602</v>
      </c>
      <c r="C3439" s="106" t="s">
        <v>6338</v>
      </c>
      <c r="D3439" s="106" t="s">
        <v>6719</v>
      </c>
      <c r="E3439" s="106" t="s">
        <v>6337</v>
      </c>
      <c r="F3439" s="62">
        <v>5535.4455591066917</v>
      </c>
      <c r="G3439" s="62">
        <v>109.08043033717463</v>
      </c>
      <c r="H3439" s="62">
        <v>603808.78369536018</v>
      </c>
      <c r="I3439" s="127">
        <v>10377.5</v>
      </c>
      <c r="J3439" s="16">
        <v>11818.678800501963</v>
      </c>
      <c r="K3439" s="17">
        <f>gp_need_index[[#This Row],[Normalised weighted population (base year)]]/gp_need_index[[#This Row],[Registered population (base year)]]</f>
        <v>1.1388753361119694</v>
      </c>
      <c r="L3439" s="113">
        <v>10465.623084513314</v>
      </c>
      <c r="M3439" s="16">
        <v>11925.86988605268</v>
      </c>
      <c r="N3439" s="17">
        <f>gp_need_index[[#This Row],[Normalised weighted population 2025/26]]/gp_need_index[[#This Row],[Registered population 2025/26]]</f>
        <v>1.1395279372998051</v>
      </c>
    </row>
    <row r="3440" spans="1:14" ht="13" x14ac:dyDescent="0.3">
      <c r="A3440" s="6" t="s">
        <v>4142</v>
      </c>
      <c r="B3440" s="1" t="s">
        <v>9855</v>
      </c>
      <c r="C3440" s="106" t="s">
        <v>6338</v>
      </c>
      <c r="D3440" s="106" t="s">
        <v>6719</v>
      </c>
      <c r="E3440" s="106" t="s">
        <v>6337</v>
      </c>
      <c r="F3440" s="62">
        <v>5337.0750006382759</v>
      </c>
      <c r="G3440" s="62">
        <v>234.74591640769555</v>
      </c>
      <c r="H3440" s="62">
        <v>1252856.5619614343</v>
      </c>
      <c r="I3440" s="127">
        <v>25435.166666666668</v>
      </c>
      <c r="J3440" s="16">
        <v>24522.845127065946</v>
      </c>
      <c r="K3440" s="17">
        <f>gp_need_index[[#This Row],[Normalised weighted population (base year)]]/gp_need_index[[#This Row],[Registered population (base year)]]</f>
        <v>0.96413148961998596</v>
      </c>
      <c r="L3440" s="113">
        <v>25659.81987944436</v>
      </c>
      <c r="M3440" s="16">
        <v>24745.258345525748</v>
      </c>
      <c r="N3440" s="17">
        <f>gp_need_index[[#This Row],[Normalised weighted population 2025/26]]/gp_need_index[[#This Row],[Registered population 2025/26]]</f>
        <v>0.96435822471804444</v>
      </c>
    </row>
    <row r="3441" spans="1:14" ht="13" x14ac:dyDescent="0.3">
      <c r="A3441" s="6" t="s">
        <v>4036</v>
      </c>
      <c r="B3441" s="1" t="s">
        <v>12603</v>
      </c>
      <c r="C3441" s="106" t="s">
        <v>6338</v>
      </c>
      <c r="D3441" s="106" t="s">
        <v>6719</v>
      </c>
      <c r="E3441" s="106" t="s">
        <v>6343</v>
      </c>
      <c r="F3441" s="62">
        <v>5372.6232508405856</v>
      </c>
      <c r="G3441" s="62">
        <v>88.444969316141993</v>
      </c>
      <c r="H3441" s="62">
        <v>475181.49856778665</v>
      </c>
      <c r="I3441" s="127">
        <v>8722</v>
      </c>
      <c r="J3441" s="16">
        <v>9300.98676131102</v>
      </c>
      <c r="K3441" s="17">
        <f>gp_need_index[[#This Row],[Normalised weighted population (base year)]]/gp_need_index[[#This Row],[Registered population (base year)]]</f>
        <v>1.0663823390634053</v>
      </c>
      <c r="L3441" s="113">
        <v>8799.9267096792137</v>
      </c>
      <c r="M3441" s="16">
        <v>9385.3433027203209</v>
      </c>
      <c r="N3441" s="17">
        <f>gp_need_index[[#This Row],[Normalised weighted population 2025/26]]/gp_need_index[[#This Row],[Registered population 2025/26]]</f>
        <v>1.0665251668968101</v>
      </c>
    </row>
    <row r="3442" spans="1:14" ht="13" x14ac:dyDescent="0.3">
      <c r="A3442" s="6" t="s">
        <v>4012</v>
      </c>
      <c r="B3442" s="1" t="s">
        <v>11768</v>
      </c>
      <c r="C3442" s="106" t="s">
        <v>6338</v>
      </c>
      <c r="D3442" s="106" t="s">
        <v>6719</v>
      </c>
      <c r="E3442" s="106" t="s">
        <v>6351</v>
      </c>
      <c r="F3442" s="62">
        <v>5342.0203945312496</v>
      </c>
      <c r="G3442" s="62">
        <v>335.95349937374283</v>
      </c>
      <c r="H3442" s="62">
        <v>1794670.4452686757</v>
      </c>
      <c r="I3442" s="127">
        <v>32604.5</v>
      </c>
      <c r="J3442" s="16">
        <v>35128.063913832899</v>
      </c>
      <c r="K3442" s="17">
        <f>gp_need_index[[#This Row],[Normalised weighted population (base year)]]/gp_need_index[[#This Row],[Registered population (base year)]]</f>
        <v>1.0773992520613074</v>
      </c>
      <c r="L3442" s="113">
        <v>32898.535993372774</v>
      </c>
      <c r="M3442" s="16">
        <v>35446.662580213335</v>
      </c>
      <c r="N3442" s="17">
        <f>gp_need_index[[#This Row],[Normalised weighted population 2025/26]]/gp_need_index[[#This Row],[Registered population 2025/26]]</f>
        <v>1.0774541027404341</v>
      </c>
    </row>
    <row r="3443" spans="1:14" ht="13" x14ac:dyDescent="0.3">
      <c r="A3443" s="6" t="s">
        <v>4042</v>
      </c>
      <c r="B3443" s="1" t="s">
        <v>12604</v>
      </c>
      <c r="C3443" s="106" t="s">
        <v>6338</v>
      </c>
      <c r="D3443" s="106" t="s">
        <v>6719</v>
      </c>
      <c r="E3443" s="106" t="s">
        <v>6343</v>
      </c>
      <c r="F3443" s="62">
        <v>5514.5154680524556</v>
      </c>
      <c r="G3443" s="62">
        <v>59.93435638708992</v>
      </c>
      <c r="H3443" s="62">
        <v>330508.93536437588</v>
      </c>
      <c r="I3443" s="127">
        <v>6272.9166666666661</v>
      </c>
      <c r="J3443" s="16">
        <v>6469.2317389973714</v>
      </c>
      <c r="K3443" s="17">
        <f>gp_need_index[[#This Row],[Normalised weighted population (base year)]]/gp_need_index[[#This Row],[Registered population (base year)]]</f>
        <v>1.0312956608165853</v>
      </c>
      <c r="L3443" s="113">
        <v>6327.6136692807504</v>
      </c>
      <c r="M3443" s="16">
        <v>6527.9053001024276</v>
      </c>
      <c r="N3443" s="17">
        <f>gp_need_index[[#This Row],[Normalised weighted population 2025/26]]/gp_need_index[[#This Row],[Registered population 2025/26]]</f>
        <v>1.0316535808426566</v>
      </c>
    </row>
    <row r="3444" spans="1:14" ht="13" x14ac:dyDescent="0.3">
      <c r="A3444" s="6" t="s">
        <v>4043</v>
      </c>
      <c r="B3444" s="1" t="s">
        <v>9856</v>
      </c>
      <c r="C3444" s="106" t="s">
        <v>6338</v>
      </c>
      <c r="D3444" s="106" t="s">
        <v>6719</v>
      </c>
      <c r="E3444" s="106" t="s">
        <v>6343</v>
      </c>
      <c r="F3444" s="62">
        <v>5443.1582199622844</v>
      </c>
      <c r="G3444" s="62">
        <v>43.602141845987134</v>
      </c>
      <c r="H3444" s="62">
        <v>237333.35679694638</v>
      </c>
      <c r="I3444" s="127">
        <v>4297.6666666666661</v>
      </c>
      <c r="J3444" s="16">
        <v>4645.4552970584627</v>
      </c>
      <c r="K3444" s="17">
        <f>gp_need_index[[#This Row],[Normalised weighted population (base year)]]/gp_need_index[[#This Row],[Registered population (base year)]]</f>
        <v>1.080924989620367</v>
      </c>
      <c r="L3444" s="113">
        <v>4332.8107604182342</v>
      </c>
      <c r="M3444" s="16">
        <v>4687.5878741911856</v>
      </c>
      <c r="N3444" s="17">
        <f>gp_need_index[[#This Row],[Normalised weighted population 2025/26]]/gp_need_index[[#This Row],[Registered population 2025/26]]</f>
        <v>1.081881516038957</v>
      </c>
    </row>
    <row r="3445" spans="1:14" ht="13" x14ac:dyDescent="0.3">
      <c r="A3445" s="6" t="s">
        <v>4037</v>
      </c>
      <c r="B3445" s="1" t="s">
        <v>12605</v>
      </c>
      <c r="C3445" s="106" t="s">
        <v>6338</v>
      </c>
      <c r="D3445" s="106" t="s">
        <v>6719</v>
      </c>
      <c r="E3445" s="106" t="s">
        <v>6343</v>
      </c>
      <c r="F3445" s="62">
        <v>5573.4074268830127</v>
      </c>
      <c r="G3445" s="62">
        <v>56.841406749452389</v>
      </c>
      <c r="H3445" s="62">
        <v>316800.31853187614</v>
      </c>
      <c r="I3445" s="127">
        <v>5009.75</v>
      </c>
      <c r="J3445" s="16">
        <v>6200.9055014244323</v>
      </c>
      <c r="K3445" s="17">
        <f>gp_need_index[[#This Row],[Normalised weighted population (base year)]]/gp_need_index[[#This Row],[Registered population (base year)]]</f>
        <v>1.2377674537500738</v>
      </c>
      <c r="L3445" s="113">
        <v>5053.0906746909386</v>
      </c>
      <c r="M3445" s="16">
        <v>6257.145441887732</v>
      </c>
      <c r="N3445" s="17">
        <f>gp_need_index[[#This Row],[Normalised weighted population 2025/26]]/gp_need_index[[#This Row],[Registered population 2025/26]]</f>
        <v>1.2382808551660192</v>
      </c>
    </row>
    <row r="3446" spans="1:14" ht="13" x14ac:dyDescent="0.3">
      <c r="A3446" s="6" t="s">
        <v>4013</v>
      </c>
      <c r="B3446" s="1" t="s">
        <v>12606</v>
      </c>
      <c r="C3446" s="106" t="s">
        <v>6338</v>
      </c>
      <c r="D3446" s="106" t="s">
        <v>6719</v>
      </c>
      <c r="E3446" s="106" t="s">
        <v>6351</v>
      </c>
      <c r="F3446" s="62">
        <v>5636.5506275318285</v>
      </c>
      <c r="G3446" s="62">
        <v>67.024621361518399</v>
      </c>
      <c r="H3446" s="62">
        <v>377787.67159534973</v>
      </c>
      <c r="I3446" s="127">
        <v>8229.5833333333321</v>
      </c>
      <c r="J3446" s="16">
        <v>7394.6442415909951</v>
      </c>
      <c r="K3446" s="17">
        <f>gp_need_index[[#This Row],[Normalised weighted population (base year)]]/gp_need_index[[#This Row],[Registered population (base year)]]</f>
        <v>0.89854418408274972</v>
      </c>
      <c r="L3446" s="113">
        <v>8308.420878794579</v>
      </c>
      <c r="M3446" s="16">
        <v>7461.7109549603292</v>
      </c>
      <c r="N3446" s="17">
        <f>gp_need_index[[#This Row],[Normalised weighted population 2025/26]]/gp_need_index[[#This Row],[Registered population 2025/26]]</f>
        <v>0.89809015019986638</v>
      </c>
    </row>
    <row r="3447" spans="1:14" ht="13" x14ac:dyDescent="0.3">
      <c r="A3447" s="6" t="s">
        <v>4031</v>
      </c>
      <c r="B3447" s="1" t="s">
        <v>12607</v>
      </c>
      <c r="C3447" s="106" t="s">
        <v>6338</v>
      </c>
      <c r="D3447" s="106" t="s">
        <v>6719</v>
      </c>
      <c r="E3447" s="106" t="s">
        <v>6343</v>
      </c>
      <c r="F3447" s="62">
        <v>5473.2817472680217</v>
      </c>
      <c r="G3447" s="62">
        <v>185.98501876902128</v>
      </c>
      <c r="H3447" s="62">
        <v>1017948.4084937846</v>
      </c>
      <c r="I3447" s="127">
        <v>16343.500000000002</v>
      </c>
      <c r="J3447" s="16">
        <v>19924.859658120029</v>
      </c>
      <c r="K3447" s="17">
        <f>gp_need_index[[#This Row],[Normalised weighted population (base year)]]/gp_need_index[[#This Row],[Registered population (base year)]]</f>
        <v>1.2191305202753404</v>
      </c>
      <c r="L3447" s="113">
        <v>16482.586549758948</v>
      </c>
      <c r="M3447" s="16">
        <v>20105.57083339191</v>
      </c>
      <c r="N3447" s="17">
        <f>gp_need_index[[#This Row],[Normalised weighted population 2025/26]]/gp_need_index[[#This Row],[Registered population 2025/26]]</f>
        <v>1.2198067804889487</v>
      </c>
    </row>
    <row r="3448" spans="1:14" ht="13" x14ac:dyDescent="0.3">
      <c r="A3448" s="6" t="s">
        <v>4021</v>
      </c>
      <c r="B3448" s="1" t="s">
        <v>9857</v>
      </c>
      <c r="C3448" s="106" t="s">
        <v>6338</v>
      </c>
      <c r="D3448" s="106" t="s">
        <v>6719</v>
      </c>
      <c r="E3448" s="106" t="s">
        <v>6351</v>
      </c>
      <c r="F3448" s="62">
        <v>5392.2008713942305</v>
      </c>
      <c r="G3448" s="62">
        <v>139.45873538877856</v>
      </c>
      <c r="H3448" s="62">
        <v>751989.51448690915</v>
      </c>
      <c r="I3448" s="127">
        <v>14383.166666666664</v>
      </c>
      <c r="J3448" s="16">
        <v>14719.101101302</v>
      </c>
      <c r="K3448" s="17">
        <f>gp_need_index[[#This Row],[Normalised weighted population (base year)]]/gp_need_index[[#This Row],[Registered population (base year)]]</f>
        <v>1.0233560830115298</v>
      </c>
      <c r="L3448" s="113">
        <v>14500.75914892941</v>
      </c>
      <c r="M3448" s="16">
        <v>14852.597954208461</v>
      </c>
      <c r="N3448" s="17">
        <f>gp_need_index[[#This Row],[Normalised weighted population 2025/26]]/gp_need_index[[#This Row],[Registered population 2025/26]]</f>
        <v>1.0242634748750397</v>
      </c>
    </row>
    <row r="3449" spans="1:14" ht="13" x14ac:dyDescent="0.3">
      <c r="A3449" s="6" t="s">
        <v>4019</v>
      </c>
      <c r="B3449" s="1" t="s">
        <v>12608</v>
      </c>
      <c r="C3449" s="106" t="s">
        <v>6338</v>
      </c>
      <c r="D3449" s="106" t="s">
        <v>6719</v>
      </c>
      <c r="E3449" s="106" t="s">
        <v>6351</v>
      </c>
      <c r="F3449" s="62">
        <v>5298.02341627038</v>
      </c>
      <c r="G3449" s="62">
        <v>94.54609003108888</v>
      </c>
      <c r="H3449" s="62">
        <v>500907.39890151646</v>
      </c>
      <c r="I3449" s="127">
        <v>13495.5</v>
      </c>
      <c r="J3449" s="16">
        <v>9804.5338462628006</v>
      </c>
      <c r="K3449" s="17">
        <f>gp_need_index[[#This Row],[Normalised weighted population (base year)]]/gp_need_index[[#This Row],[Registered population (base year)]]</f>
        <v>0.72650393436795968</v>
      </c>
      <c r="L3449" s="113">
        <v>13623.646980206118</v>
      </c>
      <c r="M3449" s="16">
        <v>9893.4573751986245</v>
      </c>
      <c r="N3449" s="17">
        <f>gp_need_index[[#This Row],[Normalised weighted population 2025/26]]/gp_need_index[[#This Row],[Registered population 2025/26]]</f>
        <v>0.72619742639932539</v>
      </c>
    </row>
    <row r="3450" spans="1:14" ht="13" x14ac:dyDescent="0.3">
      <c r="A3450" s="6" t="s">
        <v>4024</v>
      </c>
      <c r="B3450" s="1" t="s">
        <v>9858</v>
      </c>
      <c r="C3450" s="106" t="s">
        <v>6338</v>
      </c>
      <c r="D3450" s="106" t="s">
        <v>6719</v>
      </c>
      <c r="E3450" s="106" t="s">
        <v>6351</v>
      </c>
      <c r="F3450" s="62">
        <v>5334.8886095412236</v>
      </c>
      <c r="G3450" s="62">
        <v>119.92503900820593</v>
      </c>
      <c r="H3450" s="62">
        <v>639786.72460366471</v>
      </c>
      <c r="I3450" s="127">
        <v>10495.333333333336</v>
      </c>
      <c r="J3450" s="16">
        <v>12522.894669798134</v>
      </c>
      <c r="K3450" s="17">
        <f>gp_need_index[[#This Row],[Normalised weighted population (base year)]]/gp_need_index[[#This Row],[Registered population (base year)]]</f>
        <v>1.19318694052577</v>
      </c>
      <c r="L3450" s="113">
        <v>10583.363924437188</v>
      </c>
      <c r="M3450" s="16">
        <v>12636.472735210651</v>
      </c>
      <c r="N3450" s="17">
        <f>gp_need_index[[#This Row],[Normalised weighted population 2025/26]]/gp_need_index[[#This Row],[Registered population 2025/26]]</f>
        <v>1.1939939725622395</v>
      </c>
    </row>
    <row r="3451" spans="1:14" ht="13" x14ac:dyDescent="0.3">
      <c r="A3451" s="6" t="s">
        <v>4025</v>
      </c>
      <c r="B3451" s="1" t="s">
        <v>9859</v>
      </c>
      <c r="C3451" s="106" t="s">
        <v>6338</v>
      </c>
      <c r="D3451" s="106" t="s">
        <v>6719</v>
      </c>
      <c r="E3451" s="106" t="s">
        <v>6351</v>
      </c>
      <c r="F3451" s="62">
        <v>5481.9365801130025</v>
      </c>
      <c r="G3451" s="62">
        <v>158.46834522711634</v>
      </c>
      <c r="H3451" s="62">
        <v>868713.41849050485</v>
      </c>
      <c r="I3451" s="127">
        <v>15560.416666666666</v>
      </c>
      <c r="J3451" s="16">
        <v>17003.801766496585</v>
      </c>
      <c r="K3451" s="17">
        <f>gp_need_index[[#This Row],[Normalised weighted population (base year)]]/gp_need_index[[#This Row],[Registered population (base year)]]</f>
        <v>1.0927600546148561</v>
      </c>
      <c r="L3451" s="113">
        <v>15700.819562288889</v>
      </c>
      <c r="M3451" s="16">
        <v>17158.02001716624</v>
      </c>
      <c r="N3451" s="17">
        <f>gp_need_index[[#This Row],[Normalised weighted population 2025/26]]/gp_need_index[[#This Row],[Registered population 2025/26]]</f>
        <v>1.0928104707589492</v>
      </c>
    </row>
    <row r="3452" spans="1:14" ht="13" x14ac:dyDescent="0.3">
      <c r="A3452" s="6" t="s">
        <v>4028</v>
      </c>
      <c r="B3452" s="1" t="s">
        <v>12609</v>
      </c>
      <c r="C3452" s="106" t="s">
        <v>6338</v>
      </c>
      <c r="D3452" s="106" t="s">
        <v>6719</v>
      </c>
      <c r="E3452" s="106" t="s">
        <v>6343</v>
      </c>
      <c r="F3452" s="62">
        <v>5434.7141188788664</v>
      </c>
      <c r="G3452" s="62">
        <v>144.33407781706984</v>
      </c>
      <c r="H3452" s="62">
        <v>784414.4505477905</v>
      </c>
      <c r="I3452" s="127">
        <v>13434.916666666666</v>
      </c>
      <c r="J3452" s="16">
        <v>15353.772067969679</v>
      </c>
      <c r="K3452" s="17">
        <f>gp_need_index[[#This Row],[Normalised weighted population (base year)]]/gp_need_index[[#This Row],[Registered population (base year)]]</f>
        <v>1.1428259995139292</v>
      </c>
      <c r="L3452" s="113">
        <v>13555.569803452929</v>
      </c>
      <c r="M3452" s="16">
        <v>15493.025153957095</v>
      </c>
      <c r="N3452" s="17">
        <f>gp_need_index[[#This Row],[Normalised weighted population 2025/26]]/gp_need_index[[#This Row],[Registered population 2025/26]]</f>
        <v>1.1429268838267979</v>
      </c>
    </row>
    <row r="3453" spans="1:14" ht="13" x14ac:dyDescent="0.3">
      <c r="A3453" s="6" t="s">
        <v>4034</v>
      </c>
      <c r="B3453" s="1" t="s">
        <v>12610</v>
      </c>
      <c r="C3453" s="106" t="s">
        <v>6338</v>
      </c>
      <c r="D3453" s="106" t="s">
        <v>6719</v>
      </c>
      <c r="E3453" s="106" t="s">
        <v>6343</v>
      </c>
      <c r="F3453" s="62">
        <v>5448.0429319976474</v>
      </c>
      <c r="G3453" s="62">
        <v>131.51171787659189</v>
      </c>
      <c r="H3453" s="62">
        <v>716481.48505243508</v>
      </c>
      <c r="I3453" s="127">
        <v>12396.666666666668</v>
      </c>
      <c r="J3453" s="16">
        <v>14024.08306569729</v>
      </c>
      <c r="K3453" s="17">
        <f>gp_need_index[[#This Row],[Normalised weighted population (base year)]]/gp_need_index[[#This Row],[Registered population (base year)]]</f>
        <v>1.1312785479185767</v>
      </c>
      <c r="L3453" s="113">
        <v>12499.352366615811</v>
      </c>
      <c r="M3453" s="16">
        <v>14151.276359722817</v>
      </c>
      <c r="N3453" s="17">
        <f>gp_need_index[[#This Row],[Normalised weighted population 2025/26]]/gp_need_index[[#This Row],[Registered population 2025/26]]</f>
        <v>1.1321607667865325</v>
      </c>
    </row>
    <row r="3454" spans="1:14" ht="13" x14ac:dyDescent="0.3">
      <c r="A3454" s="6" t="s">
        <v>4039</v>
      </c>
      <c r="B3454" s="1" t="s">
        <v>9860</v>
      </c>
      <c r="C3454" s="106" t="s">
        <v>6338</v>
      </c>
      <c r="D3454" s="106" t="s">
        <v>6719</v>
      </c>
      <c r="E3454" s="106" t="s">
        <v>6343</v>
      </c>
      <c r="F3454" s="62">
        <v>5220.1396652747844</v>
      </c>
      <c r="G3454" s="62"/>
      <c r="H3454" s="62"/>
      <c r="I3454" s="127">
        <v>3232.5</v>
      </c>
      <c r="J3454" s="16"/>
      <c r="K3454" s="17">
        <f>gp_need_index[[#This Row],[Normalised weighted population (base year)]]/gp_need_index[[#This Row],[Registered population (base year)]]</f>
        <v>0</v>
      </c>
      <c r="L3454" s="113">
        <v>3261.3186828751541</v>
      </c>
      <c r="M3454" s="16"/>
      <c r="N3454" s="17">
        <f>gp_need_index[[#This Row],[Normalised weighted population 2025/26]]/gp_need_index[[#This Row],[Registered population 2025/26]]</f>
        <v>0</v>
      </c>
    </row>
    <row r="3455" spans="1:14" ht="13" x14ac:dyDescent="0.3">
      <c r="A3455" s="6" t="s">
        <v>4023</v>
      </c>
      <c r="B3455" s="1" t="s">
        <v>12611</v>
      </c>
      <c r="C3455" s="106" t="s">
        <v>6338</v>
      </c>
      <c r="D3455" s="106" t="s">
        <v>6719</v>
      </c>
      <c r="E3455" s="106" t="s">
        <v>6351</v>
      </c>
      <c r="F3455" s="62">
        <v>5486.5475018475508</v>
      </c>
      <c r="G3455" s="62">
        <v>99.493440506918972</v>
      </c>
      <c r="H3455" s="62">
        <v>545875.48746345425</v>
      </c>
      <c r="I3455" s="127">
        <v>9867.0833333333321</v>
      </c>
      <c r="J3455" s="16">
        <v>10684.718781191154</v>
      </c>
      <c r="K3455" s="17">
        <f>gp_need_index[[#This Row],[Normalised weighted population (base year)]]/gp_need_index[[#This Row],[Registered population (base year)]]</f>
        <v>1.0828649581883691</v>
      </c>
      <c r="L3455" s="113">
        <v>9958.1519279708773</v>
      </c>
      <c r="M3455" s="16">
        <v>10781.625264926997</v>
      </c>
      <c r="N3455" s="17">
        <f>gp_need_index[[#This Row],[Normalised weighted population 2025/26]]/gp_need_index[[#This Row],[Registered population 2025/26]]</f>
        <v>1.0826933895879931</v>
      </c>
    </row>
    <row r="3456" spans="1:14" ht="13" x14ac:dyDescent="0.3">
      <c r="A3456" s="6" t="s">
        <v>4008</v>
      </c>
      <c r="B3456" s="1" t="s">
        <v>9861</v>
      </c>
      <c r="C3456" s="106" t="s">
        <v>6338</v>
      </c>
      <c r="D3456" s="106" t="s">
        <v>6719</v>
      </c>
      <c r="E3456" s="106" t="s">
        <v>6351</v>
      </c>
      <c r="F3456" s="62">
        <v>5360.44527895396</v>
      </c>
      <c r="G3456" s="62">
        <v>149.66799873515097</v>
      </c>
      <c r="H3456" s="62">
        <v>802287.11723032733</v>
      </c>
      <c r="I3456" s="127">
        <v>14755.083333333334</v>
      </c>
      <c r="J3456" s="16">
        <v>15703.603525433055</v>
      </c>
      <c r="K3456" s="17">
        <f>gp_need_index[[#This Row],[Normalised weighted population (base year)]]/gp_need_index[[#This Row],[Registered population (base year)]]</f>
        <v>1.0642842992256716</v>
      </c>
      <c r="L3456" s="113">
        <v>14888.626823680752</v>
      </c>
      <c r="M3456" s="16">
        <v>15846.029454537562</v>
      </c>
      <c r="N3456" s="17">
        <f>gp_need_index[[#This Row],[Normalised weighted population 2025/26]]/gp_need_index[[#This Row],[Registered population 2025/26]]</f>
        <v>1.0643042936192098</v>
      </c>
    </row>
    <row r="3457" spans="1:14" ht="13" x14ac:dyDescent="0.3">
      <c r="A3457" s="6" t="s">
        <v>4017</v>
      </c>
      <c r="B3457" s="1" t="s">
        <v>9862</v>
      </c>
      <c r="C3457" s="106" t="s">
        <v>6338</v>
      </c>
      <c r="D3457" s="106" t="s">
        <v>6719</v>
      </c>
      <c r="E3457" s="106" t="s">
        <v>6351</v>
      </c>
      <c r="F3457" s="62">
        <v>5537.3396681400764</v>
      </c>
      <c r="G3457" s="62">
        <v>134.90792586239061</v>
      </c>
      <c r="H3457" s="62">
        <v>747031.00942431611</v>
      </c>
      <c r="I3457" s="127">
        <v>11640.416666666668</v>
      </c>
      <c r="J3457" s="16">
        <v>14622.045576029919</v>
      </c>
      <c r="K3457" s="17">
        <f>gp_need_index[[#This Row],[Normalised weighted population (base year)]]/gp_need_index[[#This Row],[Registered population (base year)]]</f>
        <v>1.2561445173952752</v>
      </c>
      <c r="L3457" s="113">
        <v>11742.148141380199</v>
      </c>
      <c r="M3457" s="16">
        <v>14754.662170889924</v>
      </c>
      <c r="N3457" s="17">
        <f>gp_need_index[[#This Row],[Normalised weighted population 2025/26]]/gp_need_index[[#This Row],[Registered population 2025/26]]</f>
        <v>1.2565556142911707</v>
      </c>
    </row>
    <row r="3458" spans="1:14" ht="13" x14ac:dyDescent="0.3">
      <c r="A3458" s="6" t="s">
        <v>4123</v>
      </c>
      <c r="B3458" s="1" t="s">
        <v>9863</v>
      </c>
      <c r="C3458" s="106" t="s">
        <v>6338</v>
      </c>
      <c r="D3458" s="106" t="s">
        <v>6719</v>
      </c>
      <c r="E3458" s="106" t="s">
        <v>6337</v>
      </c>
      <c r="F3458" s="62">
        <v>5372.217461188975</v>
      </c>
      <c r="G3458" s="62">
        <v>245.40672285821444</v>
      </c>
      <c r="H3458" s="62">
        <v>1318378.2816320632</v>
      </c>
      <c r="I3458" s="127">
        <v>15316.5</v>
      </c>
      <c r="J3458" s="16">
        <v>25805.337499078858</v>
      </c>
      <c r="K3458" s="17">
        <f>gp_need_index[[#This Row],[Normalised weighted population (base year)]]/gp_need_index[[#This Row],[Registered population (base year)]]</f>
        <v>1.6848064178551796</v>
      </c>
      <c r="L3458" s="113">
        <v>15442.671101134958</v>
      </c>
      <c r="M3458" s="16">
        <v>26039.382453360158</v>
      </c>
      <c r="N3458" s="17">
        <f>gp_need_index[[#This Row],[Normalised weighted population 2025/26]]/gp_need_index[[#This Row],[Registered population 2025/26]]</f>
        <v>1.6861967908807172</v>
      </c>
    </row>
    <row r="3459" spans="1:14" ht="13" x14ac:dyDescent="0.3">
      <c r="A3459" s="6" t="s">
        <v>4144</v>
      </c>
      <c r="B3459" s="1" t="s">
        <v>9864</v>
      </c>
      <c r="C3459" s="106" t="s">
        <v>6338</v>
      </c>
      <c r="D3459" s="106" t="s">
        <v>6719</v>
      </c>
      <c r="E3459" s="106" t="s">
        <v>6337</v>
      </c>
      <c r="F3459" s="62">
        <v>5377.6201386504117</v>
      </c>
      <c r="G3459" s="62">
        <v>106.24577321258946</v>
      </c>
      <c r="H3459" s="62">
        <v>571349.40967450547</v>
      </c>
      <c r="I3459" s="127">
        <v>14564.916666666668</v>
      </c>
      <c r="J3459" s="16">
        <v>11183.333760852141</v>
      </c>
      <c r="K3459" s="17">
        <f>gp_need_index[[#This Row],[Normalised weighted population (base year)]]/gp_need_index[[#This Row],[Registered population (base year)]]</f>
        <v>0.76782682776664068</v>
      </c>
      <c r="L3459" s="113">
        <v>14688.953674711978</v>
      </c>
      <c r="M3459" s="16">
        <v>11284.76249972698</v>
      </c>
      <c r="N3459" s="17">
        <f>gp_need_index[[#This Row],[Normalised weighted population 2025/26]]/gp_need_index[[#This Row],[Registered population 2025/26]]</f>
        <v>0.76824821901062001</v>
      </c>
    </row>
    <row r="3460" spans="1:14" ht="13" x14ac:dyDescent="0.3">
      <c r="A3460" s="6" t="s">
        <v>4124</v>
      </c>
      <c r="B3460" s="1" t="s">
        <v>12612</v>
      </c>
      <c r="C3460" s="106" t="s">
        <v>6338</v>
      </c>
      <c r="D3460" s="106" t="s">
        <v>6719</v>
      </c>
      <c r="E3460" s="106" t="s">
        <v>6337</v>
      </c>
      <c r="F3460" s="62">
        <v>5492.6738424862133</v>
      </c>
      <c r="G3460" s="62">
        <v>97.871466208993468</v>
      </c>
      <c r="H3460" s="62">
        <v>537576.0423719117</v>
      </c>
      <c r="I3460" s="127">
        <v>11877.583333333336</v>
      </c>
      <c r="J3460" s="16">
        <v>10522.269213698886</v>
      </c>
      <c r="K3460" s="17">
        <f>gp_need_index[[#This Row],[Normalised weighted population (base year)]]/gp_need_index[[#This Row],[Registered population (base year)]]</f>
        <v>0.88589310791607867</v>
      </c>
      <c r="L3460" s="113">
        <v>11981.843811955277</v>
      </c>
      <c r="M3460" s="16">
        <v>10617.702339390173</v>
      </c>
      <c r="N3460" s="17">
        <f>gp_need_index[[#This Row],[Normalised weighted population 2025/26]]/gp_need_index[[#This Row],[Registered population 2025/26]]</f>
        <v>0.88614928603859888</v>
      </c>
    </row>
    <row r="3461" spans="1:14" ht="13" x14ac:dyDescent="0.3">
      <c r="A3461" s="6" t="s">
        <v>4141</v>
      </c>
      <c r="B3461" s="1" t="s">
        <v>9865</v>
      </c>
      <c r="C3461" s="106" t="s">
        <v>6338</v>
      </c>
      <c r="D3461" s="106" t="s">
        <v>6719</v>
      </c>
      <c r="E3461" s="106" t="s">
        <v>6337</v>
      </c>
      <c r="F3461" s="62">
        <v>5409.6714152546674</v>
      </c>
      <c r="G3461" s="62">
        <v>178.16348201936216</v>
      </c>
      <c r="H3461" s="62">
        <v>963805.89592238236</v>
      </c>
      <c r="I3461" s="127">
        <v>16288.666666666664</v>
      </c>
      <c r="J3461" s="16">
        <v>18865.098715893677</v>
      </c>
      <c r="K3461" s="17">
        <f>gp_need_index[[#This Row],[Normalised weighted population (base year)]]/gp_need_index[[#This Row],[Registered population (base year)]]</f>
        <v>1.1581732932444038</v>
      </c>
      <c r="L3461" s="113">
        <v>16420.212336852794</v>
      </c>
      <c r="M3461" s="16">
        <v>19036.198247788237</v>
      </c>
      <c r="N3461" s="17">
        <f>gp_need_index[[#This Row],[Normalised weighted population 2025/26]]/gp_need_index[[#This Row],[Registered population 2025/26]]</f>
        <v>1.1593149867535051</v>
      </c>
    </row>
    <row r="3462" spans="1:14" ht="13" x14ac:dyDescent="0.3">
      <c r="A3462" s="6" t="s">
        <v>4154</v>
      </c>
      <c r="B3462" s="1" t="s">
        <v>9866</v>
      </c>
      <c r="C3462" s="106" t="s">
        <v>6338</v>
      </c>
      <c r="D3462" s="106" t="s">
        <v>6719</v>
      </c>
      <c r="E3462" s="106" t="s">
        <v>6337</v>
      </c>
      <c r="F3462" s="62">
        <v>5277.1400792738968</v>
      </c>
      <c r="G3462" s="62">
        <v>56.495929061521089</v>
      </c>
      <c r="H3462" s="62">
        <v>298136.93156636786</v>
      </c>
      <c r="I3462" s="127">
        <v>7042.0833333333339</v>
      </c>
      <c r="J3462" s="16">
        <v>5835.5968443941874</v>
      </c>
      <c r="K3462" s="17">
        <f>gp_need_index[[#This Row],[Normalised weighted population (base year)]]/gp_need_index[[#This Row],[Registered population (base year)]]</f>
        <v>0.82867477821111468</v>
      </c>
      <c r="L3462" s="113">
        <v>7094.681215024646</v>
      </c>
      <c r="M3462" s="16">
        <v>5888.523569212226</v>
      </c>
      <c r="N3462" s="17">
        <f>gp_need_index[[#This Row],[Normalised weighted population 2025/26]]/gp_need_index[[#This Row],[Registered population 2025/26]]</f>
        <v>0.82999128371573638</v>
      </c>
    </row>
    <row r="3463" spans="1:14" ht="13" x14ac:dyDescent="0.3">
      <c r="A3463" s="6" t="s">
        <v>4005</v>
      </c>
      <c r="B3463" s="1" t="s">
        <v>9867</v>
      </c>
      <c r="C3463" s="106" t="s">
        <v>6338</v>
      </c>
      <c r="D3463" s="106" t="s">
        <v>6719</v>
      </c>
      <c r="E3463" s="106" t="s">
        <v>6351</v>
      </c>
      <c r="F3463" s="62">
        <v>5332.6821650752318</v>
      </c>
      <c r="G3463" s="62">
        <v>184.63094925121055</v>
      </c>
      <c r="H3463" s="62">
        <v>984578.17019284074</v>
      </c>
      <c r="I3463" s="127">
        <v>17950.083333333328</v>
      </c>
      <c r="J3463" s="16">
        <v>19271.685774889396</v>
      </c>
      <c r="K3463" s="17">
        <f>gp_need_index[[#This Row],[Normalised weighted population (base year)]]/gp_need_index[[#This Row],[Registered population (base year)]]</f>
        <v>1.0736265351538425</v>
      </c>
      <c r="L3463" s="113">
        <v>18103.961904140917</v>
      </c>
      <c r="M3463" s="16">
        <v>19446.472902407826</v>
      </c>
      <c r="N3463" s="17">
        <f>gp_need_index[[#This Row],[Normalised weighted population 2025/26]]/gp_need_index[[#This Row],[Registered population 2025/26]]</f>
        <v>1.0741556464477444</v>
      </c>
    </row>
    <row r="3464" spans="1:14" ht="13" x14ac:dyDescent="0.3">
      <c r="A3464" s="6" t="s">
        <v>4153</v>
      </c>
      <c r="B3464" s="1" t="s">
        <v>9868</v>
      </c>
      <c r="C3464" s="106" t="s">
        <v>6338</v>
      </c>
      <c r="D3464" s="106" t="s">
        <v>6719</v>
      </c>
      <c r="E3464" s="106" t="s">
        <v>6337</v>
      </c>
      <c r="F3464" s="62">
        <v>5394.6905967310859</v>
      </c>
      <c r="G3464" s="62">
        <v>42.954307015226469</v>
      </c>
      <c r="H3464" s="62">
        <v>231725.19614414233</v>
      </c>
      <c r="I3464" s="127">
        <v>4828</v>
      </c>
      <c r="J3464" s="16">
        <v>4535.6837084249573</v>
      </c>
      <c r="K3464" s="17">
        <f>gp_need_index[[#This Row],[Normalised weighted population (base year)]]/gp_need_index[[#This Row],[Registered population (base year)]]</f>
        <v>0.93945395783449825</v>
      </c>
      <c r="L3464" s="113">
        <v>4872.4756003302973</v>
      </c>
      <c r="M3464" s="16">
        <v>4576.8206974765699</v>
      </c>
      <c r="N3464" s="17">
        <f>gp_need_index[[#This Row],[Normalised weighted population 2025/26]]/gp_need_index[[#This Row],[Registered population 2025/26]]</f>
        <v>0.9393214195195384</v>
      </c>
    </row>
    <row r="3465" spans="1:14" ht="13" x14ac:dyDescent="0.3">
      <c r="A3465" s="6" t="s">
        <v>4033</v>
      </c>
      <c r="B3465" s="1" t="s">
        <v>12613</v>
      </c>
      <c r="C3465" s="106" t="s">
        <v>6338</v>
      </c>
      <c r="D3465" s="106" t="s">
        <v>6719</v>
      </c>
      <c r="E3465" s="106" t="s">
        <v>6343</v>
      </c>
      <c r="F3465" s="62">
        <v>5527.2431309586864</v>
      </c>
      <c r="G3465" s="62">
        <v>62.44981305837895</v>
      </c>
      <c r="H3465" s="62">
        <v>345175.30025657912</v>
      </c>
      <c r="I3465" s="127">
        <v>5415.75</v>
      </c>
      <c r="J3465" s="16">
        <v>6756.3045019523452</v>
      </c>
      <c r="K3465" s="17">
        <f>gp_need_index[[#This Row],[Normalised weighted population (base year)]]/gp_need_index[[#This Row],[Registered population (base year)]]</f>
        <v>1.2475288744776523</v>
      </c>
      <c r="L3465" s="113">
        <v>5459.7063700673107</v>
      </c>
      <c r="M3465" s="16">
        <v>6817.5817078143664</v>
      </c>
      <c r="N3465" s="17">
        <f>gp_need_index[[#This Row],[Normalised weighted population 2025/26]]/gp_need_index[[#This Row],[Registered population 2025/26]]</f>
        <v>1.2487084919422717</v>
      </c>
    </row>
    <row r="3466" spans="1:14" ht="13" x14ac:dyDescent="0.3">
      <c r="A3466" s="6" t="s">
        <v>3792</v>
      </c>
      <c r="B3466" s="1" t="s">
        <v>9869</v>
      </c>
      <c r="C3466" s="106" t="s">
        <v>6338</v>
      </c>
      <c r="D3466" s="106" t="s">
        <v>6719</v>
      </c>
      <c r="E3466" s="106" t="s">
        <v>6351</v>
      </c>
      <c r="F3466" s="62">
        <v>5488.9020663174715</v>
      </c>
      <c r="G3466" s="62">
        <v>64.805643086842181</v>
      </c>
      <c r="H3466" s="62">
        <v>355711.82824840059</v>
      </c>
      <c r="I3466" s="127">
        <v>7405.666666666667</v>
      </c>
      <c r="J3466" s="16">
        <v>6962.5417137492905</v>
      </c>
      <c r="K3466" s="17">
        <f>gp_need_index[[#This Row],[Normalised weighted population (base year)]]/gp_need_index[[#This Row],[Registered population (base year)]]</f>
        <v>0.94016406991258361</v>
      </c>
      <c r="L3466" s="113">
        <v>7477.2549646336956</v>
      </c>
      <c r="M3466" s="16">
        <v>7025.6894155429318</v>
      </c>
      <c r="N3466" s="17">
        <f>gp_need_index[[#This Row],[Normalised weighted population 2025/26]]/gp_need_index[[#This Row],[Registered population 2025/26]]</f>
        <v>0.93960811136886446</v>
      </c>
    </row>
    <row r="3467" spans="1:14" ht="13" x14ac:dyDescent="0.3">
      <c r="A3467" s="6" t="s">
        <v>4150</v>
      </c>
      <c r="B3467" s="1" t="s">
        <v>9870</v>
      </c>
      <c r="C3467" s="106" t="s">
        <v>6338</v>
      </c>
      <c r="D3467" s="106" t="s">
        <v>6719</v>
      </c>
      <c r="E3467" s="106" t="s">
        <v>6337</v>
      </c>
      <c r="F3467" s="62">
        <v>5225.649836222331</v>
      </c>
      <c r="G3467" s="62">
        <v>118.81635853015254</v>
      </c>
      <c r="H3467" s="62">
        <v>620892.68449362542</v>
      </c>
      <c r="I3467" s="127">
        <v>8194.2500000000018</v>
      </c>
      <c r="J3467" s="16">
        <v>12153.071312910668</v>
      </c>
      <c r="K3467" s="17">
        <f>gp_need_index[[#This Row],[Normalised weighted population (base year)]]/gp_need_index[[#This Row],[Registered population (base year)]]</f>
        <v>1.4831218614163182</v>
      </c>
      <c r="L3467" s="113">
        <v>8259.772669303833</v>
      </c>
      <c r="M3467" s="16">
        <v>12263.295216004713</v>
      </c>
      <c r="N3467" s="17">
        <f>gp_need_index[[#This Row],[Normalised weighted population 2025/26]]/gp_need_index[[#This Row],[Registered population 2025/26]]</f>
        <v>1.4847012995381037</v>
      </c>
    </row>
    <row r="3468" spans="1:14" ht="13" x14ac:dyDescent="0.3">
      <c r="A3468" s="6" t="s">
        <v>4119</v>
      </c>
      <c r="B3468" s="1" t="s">
        <v>12614</v>
      </c>
      <c r="C3468" s="106" t="s">
        <v>6338</v>
      </c>
      <c r="D3468" s="106" t="s">
        <v>6719</v>
      </c>
      <c r="E3468" s="106" t="s">
        <v>6337</v>
      </c>
      <c r="F3468" s="62">
        <v>5279.275639372052</v>
      </c>
      <c r="G3468" s="62">
        <v>221.58584308887052</v>
      </c>
      <c r="H3468" s="62">
        <v>1169812.743448792</v>
      </c>
      <c r="I3468" s="127">
        <v>22603.5</v>
      </c>
      <c r="J3468" s="16">
        <v>22897.383153224771</v>
      </c>
      <c r="K3468" s="17">
        <f>gp_need_index[[#This Row],[Normalised weighted population (base year)]]/gp_need_index[[#This Row],[Registered population (base year)]]</f>
        <v>1.0130016658139125</v>
      </c>
      <c r="L3468" s="113">
        <v>22792.004111166603</v>
      </c>
      <c r="M3468" s="16">
        <v>23105.054027261944</v>
      </c>
      <c r="N3468" s="17">
        <f>gp_need_index[[#This Row],[Normalised weighted population 2025/26]]/gp_need_index[[#This Row],[Registered population 2025/26]]</f>
        <v>1.0137350763262616</v>
      </c>
    </row>
    <row r="3469" spans="1:14" ht="13" x14ac:dyDescent="0.3">
      <c r="A3469" s="6" t="s">
        <v>4035</v>
      </c>
      <c r="B3469" s="1" t="s">
        <v>9871</v>
      </c>
      <c r="C3469" s="106" t="s">
        <v>6338</v>
      </c>
      <c r="D3469" s="106" t="s">
        <v>6719</v>
      </c>
      <c r="E3469" s="106" t="s">
        <v>6343</v>
      </c>
      <c r="F3469" s="62">
        <v>5267.1786499023438</v>
      </c>
      <c r="G3469" s="62">
        <v>90.152611509276113</v>
      </c>
      <c r="H3469" s="62">
        <v>474849.91057459946</v>
      </c>
      <c r="I3469" s="127">
        <v>12488.666666666664</v>
      </c>
      <c r="J3469" s="16">
        <v>9294.4964085844531</v>
      </c>
      <c r="K3469" s="17">
        <f>gp_need_index[[#This Row],[Normalised weighted population (base year)]]/gp_need_index[[#This Row],[Registered population (base year)]]</f>
        <v>0.74423448528674974</v>
      </c>
      <c r="L3469" s="113">
        <v>12606.172821506007</v>
      </c>
      <c r="M3469" s="16">
        <v>9378.7940848730304</v>
      </c>
      <c r="N3469" s="17">
        <f>gp_need_index[[#This Row],[Normalised weighted population 2025/26]]/gp_need_index[[#This Row],[Registered population 2025/26]]</f>
        <v>0.74398425419592062</v>
      </c>
    </row>
    <row r="3470" spans="1:14" ht="13" x14ac:dyDescent="0.3">
      <c r="A3470" s="6" t="s">
        <v>4149</v>
      </c>
      <c r="B3470" s="1" t="s">
        <v>12615</v>
      </c>
      <c r="C3470" s="106" t="s">
        <v>6338</v>
      </c>
      <c r="D3470" s="106" t="s">
        <v>6719</v>
      </c>
      <c r="E3470" s="106" t="s">
        <v>6337</v>
      </c>
      <c r="F3470" s="62">
        <v>5497.7587316176468</v>
      </c>
      <c r="G3470" s="62">
        <v>37.807003199437787</v>
      </c>
      <c r="H3470" s="62">
        <v>207853.7819560054</v>
      </c>
      <c r="I3470" s="127">
        <v>4604</v>
      </c>
      <c r="J3470" s="16">
        <v>4068.4354927287809</v>
      </c>
      <c r="K3470" s="17">
        <f>gp_need_index[[#This Row],[Normalised weighted population (base year)]]/gp_need_index[[#This Row],[Registered population (base year)]]</f>
        <v>0.88367408617045629</v>
      </c>
      <c r="L3470" s="113">
        <v>4642.5341158506799</v>
      </c>
      <c r="M3470" s="16">
        <v>4105.3347116956365</v>
      </c>
      <c r="N3470" s="17">
        <f>gp_need_index[[#This Row],[Normalised weighted population 2025/26]]/gp_need_index[[#This Row],[Registered population 2025/26]]</f>
        <v>0.88428746224590549</v>
      </c>
    </row>
    <row r="3471" spans="1:14" ht="13" x14ac:dyDescent="0.3">
      <c r="A3471" s="6" t="s">
        <v>4143</v>
      </c>
      <c r="B3471" s="1" t="s">
        <v>9872</v>
      </c>
      <c r="C3471" s="106" t="s">
        <v>6338</v>
      </c>
      <c r="D3471" s="106" t="s">
        <v>6719</v>
      </c>
      <c r="E3471" s="106" t="s">
        <v>6337</v>
      </c>
      <c r="F3471" s="62">
        <v>5285.597670696191</v>
      </c>
      <c r="G3471" s="62">
        <v>215.72179454601346</v>
      </c>
      <c r="H3471" s="62">
        <v>1140218.6147708111</v>
      </c>
      <c r="I3471" s="127">
        <v>20751.083333333332</v>
      </c>
      <c r="J3471" s="16">
        <v>22318.121124134701</v>
      </c>
      <c r="K3471" s="17">
        <f>gp_need_index[[#This Row],[Normalised weighted population (base year)]]/gp_need_index[[#This Row],[Registered population (base year)]]</f>
        <v>1.0755159509327481</v>
      </c>
      <c r="L3471" s="113">
        <v>20918.479701907603</v>
      </c>
      <c r="M3471" s="16">
        <v>22520.538303849135</v>
      </c>
      <c r="N3471" s="17">
        <f>gp_need_index[[#This Row],[Normalised weighted population 2025/26]]/gp_need_index[[#This Row],[Registered population 2025/26]]</f>
        <v>1.0765858047416055</v>
      </c>
    </row>
    <row r="3472" spans="1:14" ht="13" x14ac:dyDescent="0.3">
      <c r="A3472" s="6" t="s">
        <v>4137</v>
      </c>
      <c r="B3472" s="1" t="s">
        <v>9873</v>
      </c>
      <c r="C3472" s="106" t="s">
        <v>6338</v>
      </c>
      <c r="D3472" s="106" t="s">
        <v>6719</v>
      </c>
      <c r="E3472" s="106" t="s">
        <v>6337</v>
      </c>
      <c r="F3472" s="62">
        <v>5541.68503736413</v>
      </c>
      <c r="G3472" s="62">
        <v>22.086217837835996</v>
      </c>
      <c r="H3472" s="62">
        <v>122394.86292390048</v>
      </c>
      <c r="I3472" s="127">
        <v>3007.833333333333</v>
      </c>
      <c r="J3472" s="16">
        <v>2395.7014385846901</v>
      </c>
      <c r="K3472" s="17">
        <f>gp_need_index[[#This Row],[Normalised weighted population (base year)]]/gp_need_index[[#This Row],[Registered population (base year)]]</f>
        <v>0.79648742901912462</v>
      </c>
      <c r="L3472" s="113">
        <v>3034.0132196587701</v>
      </c>
      <c r="M3472" s="16">
        <v>2417.4295726842815</v>
      </c>
      <c r="N3472" s="17">
        <f>gp_need_index[[#This Row],[Normalised weighted population 2025/26]]/gp_need_index[[#This Row],[Registered population 2025/26]]</f>
        <v>0.79677621607600158</v>
      </c>
    </row>
    <row r="3473" spans="1:14" ht="13" x14ac:dyDescent="0.3">
      <c r="A3473" s="6" t="s">
        <v>4136</v>
      </c>
      <c r="B3473" s="1" t="s">
        <v>9874</v>
      </c>
      <c r="C3473" s="106" t="s">
        <v>6338</v>
      </c>
      <c r="D3473" s="106" t="s">
        <v>6719</v>
      </c>
      <c r="E3473" s="106" t="s">
        <v>6337</v>
      </c>
      <c r="F3473" s="62">
        <v>5287.2472405389908</v>
      </c>
      <c r="G3473" s="62">
        <v>159.91094656806914</v>
      </c>
      <c r="H3473" s="62">
        <v>845488.71097400156</v>
      </c>
      <c r="I3473" s="127">
        <v>15256.916666666668</v>
      </c>
      <c r="J3473" s="16">
        <v>16549.211893369396</v>
      </c>
      <c r="K3473" s="17">
        <f>gp_need_index[[#This Row],[Normalised weighted population (base year)]]/gp_need_index[[#This Row],[Registered population (base year)]]</f>
        <v>1.0847022537342776</v>
      </c>
      <c r="L3473" s="113">
        <v>15381.162134935143</v>
      </c>
      <c r="M3473" s="16">
        <v>16699.307180482516</v>
      </c>
      <c r="N3473" s="17">
        <f>gp_need_index[[#This Row],[Normalised weighted population 2025/26]]/gp_need_index[[#This Row],[Registered population 2025/26]]</f>
        <v>1.0856986639880402</v>
      </c>
    </row>
    <row r="3474" spans="1:14" ht="13" x14ac:dyDescent="0.3">
      <c r="A3474" s="6" t="s">
        <v>4010</v>
      </c>
      <c r="B3474" s="1" t="s">
        <v>8086</v>
      </c>
      <c r="C3474" s="106" t="s">
        <v>6338</v>
      </c>
      <c r="D3474" s="106" t="s">
        <v>6719</v>
      </c>
      <c r="E3474" s="106" t="s">
        <v>6351</v>
      </c>
      <c r="F3474" s="62">
        <v>5466.0241235660606</v>
      </c>
      <c r="G3474" s="62">
        <v>99.97103737556364</v>
      </c>
      <c r="H3474" s="62">
        <v>546444.10195275513</v>
      </c>
      <c r="I3474" s="127">
        <v>9684.5</v>
      </c>
      <c r="J3474" s="16">
        <v>10695.848582863184</v>
      </c>
      <c r="K3474" s="17">
        <f>gp_need_index[[#This Row],[Normalised weighted population (base year)]]/gp_need_index[[#This Row],[Registered population (base year)]]</f>
        <v>1.1044296125626707</v>
      </c>
      <c r="L3474" s="113">
        <v>9767.37453605259</v>
      </c>
      <c r="M3474" s="16">
        <v>10792.856009821475</v>
      </c>
      <c r="N3474" s="17">
        <f>gp_need_index[[#This Row],[Normalised weighted population 2025/26]]/gp_need_index[[#This Row],[Registered population 2025/26]]</f>
        <v>1.1049904936053907</v>
      </c>
    </row>
    <row r="3475" spans="1:14" ht="13" x14ac:dyDescent="0.3">
      <c r="A3475" s="6" t="s">
        <v>4132</v>
      </c>
      <c r="B3475" s="1" t="s">
        <v>12616</v>
      </c>
      <c r="C3475" s="106" t="s">
        <v>6338</v>
      </c>
      <c r="D3475" s="106" t="s">
        <v>6719</v>
      </c>
      <c r="E3475" s="106" t="s">
        <v>6337</v>
      </c>
      <c r="F3475" s="62">
        <v>5321.4403717558262</v>
      </c>
      <c r="G3475" s="62">
        <v>56.531835112701216</v>
      </c>
      <c r="H3475" s="62">
        <v>300830.78965817182</v>
      </c>
      <c r="I3475" s="127">
        <v>5526.5833333333339</v>
      </c>
      <c r="J3475" s="16">
        <v>5888.3251987687527</v>
      </c>
      <c r="K3475" s="17">
        <f>gp_need_index[[#This Row],[Normalised weighted population (base year)]]/gp_need_index[[#This Row],[Registered population (base year)]]</f>
        <v>1.0654548829931849</v>
      </c>
      <c r="L3475" s="113">
        <v>5571.7243389214636</v>
      </c>
      <c r="M3475" s="16">
        <v>5941.7301504377037</v>
      </c>
      <c r="N3475" s="17">
        <f>gp_need_index[[#This Row],[Normalised weighted population 2025/26]]/gp_need_index[[#This Row],[Registered population 2025/26]]</f>
        <v>1.0664077741483999</v>
      </c>
    </row>
    <row r="3476" spans="1:14" ht="13" x14ac:dyDescent="0.3">
      <c r="A3476" s="6" t="s">
        <v>4007</v>
      </c>
      <c r="B3476" s="1" t="s">
        <v>9875</v>
      </c>
      <c r="C3476" s="106" t="s">
        <v>6338</v>
      </c>
      <c r="D3476" s="106" t="s">
        <v>6719</v>
      </c>
      <c r="E3476" s="106" t="s">
        <v>6343</v>
      </c>
      <c r="F3476" s="62">
        <v>5373.0871181203356</v>
      </c>
      <c r="G3476" s="62">
        <v>95.399349495162383</v>
      </c>
      <c r="H3476" s="62">
        <v>512589.01584951673</v>
      </c>
      <c r="I3476" s="127">
        <v>9647.9166666666679</v>
      </c>
      <c r="J3476" s="16">
        <v>10033.184509033834</v>
      </c>
      <c r="K3476" s="17">
        <f>gp_need_index[[#This Row],[Normalised weighted population (base year)]]/gp_need_index[[#This Row],[Registered population (base year)]]</f>
        <v>1.0399327498026862</v>
      </c>
      <c r="L3476" s="113">
        <v>9735.0401394636829</v>
      </c>
      <c r="M3476" s="16">
        <v>10124.181815687796</v>
      </c>
      <c r="N3476" s="17">
        <f>gp_need_index[[#This Row],[Normalised weighted population 2025/26]]/gp_need_index[[#This Row],[Registered population 2025/26]]</f>
        <v>1.0399732996114335</v>
      </c>
    </row>
    <row r="3477" spans="1:14" ht="13" x14ac:dyDescent="0.3">
      <c r="A3477" s="6" t="s">
        <v>4139</v>
      </c>
      <c r="B3477" s="1" t="s">
        <v>12617</v>
      </c>
      <c r="C3477" s="106" t="s">
        <v>6338</v>
      </c>
      <c r="D3477" s="106" t="s">
        <v>6719</v>
      </c>
      <c r="E3477" s="106" t="s">
        <v>6337</v>
      </c>
      <c r="F3477" s="62">
        <v>5372.6973684210525</v>
      </c>
      <c r="G3477" s="62">
        <v>69.891375833037046</v>
      </c>
      <c r="H3477" s="62">
        <v>375505.21101348486</v>
      </c>
      <c r="I3477" s="127">
        <v>6138.083333333333</v>
      </c>
      <c r="J3477" s="16">
        <v>7349.9683951636298</v>
      </c>
      <c r="K3477" s="17">
        <f>gp_need_index[[#This Row],[Normalised weighted population (base year)]]/gp_need_index[[#This Row],[Registered population (base year)]]</f>
        <v>1.1974370493227195</v>
      </c>
      <c r="L3477" s="113">
        <v>6186.9824367397759</v>
      </c>
      <c r="M3477" s="16">
        <v>7416.6299149781444</v>
      </c>
      <c r="N3477" s="17">
        <f>gp_need_index[[#This Row],[Normalised weighted population 2025/26]]/gp_need_index[[#This Row],[Registered population 2025/26]]</f>
        <v>1.1987475301265491</v>
      </c>
    </row>
    <row r="3478" spans="1:14" ht="13" x14ac:dyDescent="0.3">
      <c r="A3478" s="6" t="s">
        <v>4020</v>
      </c>
      <c r="B3478" s="1" t="s">
        <v>9876</v>
      </c>
      <c r="C3478" s="106" t="s">
        <v>6338</v>
      </c>
      <c r="D3478" s="106" t="s">
        <v>6719</v>
      </c>
      <c r="E3478" s="106" t="s">
        <v>6351</v>
      </c>
      <c r="F3478" s="62">
        <v>5429.3303059895834</v>
      </c>
      <c r="G3478" s="62">
        <v>46.774497756937848</v>
      </c>
      <c r="H3478" s="62">
        <v>253954.19821918444</v>
      </c>
      <c r="I3478" s="127">
        <v>4328.083333333333</v>
      </c>
      <c r="J3478" s="16">
        <v>4970.7840956249611</v>
      </c>
      <c r="K3478" s="17">
        <f>gp_need_index[[#This Row],[Normalised weighted population (base year)]]/gp_need_index[[#This Row],[Registered population (base year)]]</f>
        <v>1.1484954685002895</v>
      </c>
      <c r="L3478" s="113">
        <v>4367.9392226847094</v>
      </c>
      <c r="M3478" s="16">
        <v>5015.8672857380252</v>
      </c>
      <c r="N3478" s="17">
        <f>gp_need_index[[#This Row],[Normalised weighted population 2025/26]]/gp_need_index[[#This Row],[Registered population 2025/26]]</f>
        <v>1.1483372432675638</v>
      </c>
    </row>
    <row r="3479" spans="1:14" ht="13" x14ac:dyDescent="0.3">
      <c r="A3479" s="6" t="s">
        <v>4138</v>
      </c>
      <c r="B3479" s="1" t="s">
        <v>9877</v>
      </c>
      <c r="C3479" s="106" t="s">
        <v>6338</v>
      </c>
      <c r="D3479" s="106" t="s">
        <v>6719</v>
      </c>
      <c r="E3479" s="106" t="s">
        <v>6337</v>
      </c>
      <c r="F3479" s="62">
        <v>5563.6141581632655</v>
      </c>
      <c r="G3479" s="62">
        <v>38.743140149569669</v>
      </c>
      <c r="H3479" s="62">
        <v>215551.88306784947</v>
      </c>
      <c r="I3479" s="127">
        <v>4553.916666666667</v>
      </c>
      <c r="J3479" s="16">
        <v>4219.1146263741357</v>
      </c>
      <c r="K3479" s="17">
        <f>gp_need_index[[#This Row],[Normalised weighted population (base year)]]/gp_need_index[[#This Row],[Registered population (base year)]]</f>
        <v>0.92648042008691467</v>
      </c>
      <c r="L3479" s="113">
        <v>4592.2462318607322</v>
      </c>
      <c r="M3479" s="16">
        <v>4257.3804498640457</v>
      </c>
      <c r="N3479" s="17">
        <f>gp_need_index[[#This Row],[Normalised weighted population 2025/26]]/gp_need_index[[#This Row],[Registered population 2025/26]]</f>
        <v>0.92708017708775992</v>
      </c>
    </row>
    <row r="3480" spans="1:14" ht="13" x14ac:dyDescent="0.3">
      <c r="A3480" s="6" t="s">
        <v>4120</v>
      </c>
      <c r="B3480" s="1" t="s">
        <v>9878</v>
      </c>
      <c r="C3480" s="106" t="s">
        <v>6338</v>
      </c>
      <c r="D3480" s="106" t="s">
        <v>6719</v>
      </c>
      <c r="E3480" s="106" t="s">
        <v>6337</v>
      </c>
      <c r="F3480" s="62">
        <v>5498.407178337191</v>
      </c>
      <c r="G3480" s="62">
        <v>80.210378434397086</v>
      </c>
      <c r="H3480" s="62">
        <v>441029.32056083158</v>
      </c>
      <c r="I3480" s="127">
        <v>10309.583333333334</v>
      </c>
      <c r="J3480" s="16">
        <v>8632.5075455376118</v>
      </c>
      <c r="K3480" s="17">
        <f>gp_need_index[[#This Row],[Normalised weighted population (base year)]]/gp_need_index[[#This Row],[Registered population (base year)]]</f>
        <v>0.83732846095017854</v>
      </c>
      <c r="L3480" s="113">
        <v>10405.122791521928</v>
      </c>
      <c r="M3480" s="16">
        <v>8710.8012254362166</v>
      </c>
      <c r="N3480" s="17">
        <f>gp_need_index[[#This Row],[Normalised weighted population 2025/26]]/gp_need_index[[#This Row],[Registered population 2025/26]]</f>
        <v>0.83716467359075852</v>
      </c>
    </row>
    <row r="3481" spans="1:14" ht="13" x14ac:dyDescent="0.3">
      <c r="A3481" s="6" t="s">
        <v>4131</v>
      </c>
      <c r="B3481" s="1" t="s">
        <v>9879</v>
      </c>
      <c r="C3481" s="106" t="s">
        <v>6338</v>
      </c>
      <c r="D3481" s="106" t="s">
        <v>6719</v>
      </c>
      <c r="E3481" s="106" t="s">
        <v>6337</v>
      </c>
      <c r="F3481" s="62">
        <v>5936.129720052083</v>
      </c>
      <c r="G3481" s="62">
        <v>16.738733963876818</v>
      </c>
      <c r="H3481" s="62">
        <v>99363.296159014397</v>
      </c>
      <c r="I3481" s="127">
        <v>2415</v>
      </c>
      <c r="J3481" s="16">
        <v>1944.8920147790252</v>
      </c>
      <c r="K3481" s="17">
        <f>gp_need_index[[#This Row],[Normalised weighted population (base year)]]/gp_need_index[[#This Row],[Registered population (base year)]]</f>
        <v>0.80533830839711185</v>
      </c>
      <c r="L3481" s="113">
        <v>2436.4460047112989</v>
      </c>
      <c r="M3481" s="16">
        <v>1962.531472612013</v>
      </c>
      <c r="N3481" s="17">
        <f>gp_need_index[[#This Row],[Normalised weighted population 2025/26]]/gp_need_index[[#This Row],[Registered population 2025/26]]</f>
        <v>0.8054894172976178</v>
      </c>
    </row>
    <row r="3482" spans="1:14" ht="13" x14ac:dyDescent="0.3">
      <c r="A3482" s="6" t="s">
        <v>4011</v>
      </c>
      <c r="B3482" s="1" t="s">
        <v>9880</v>
      </c>
      <c r="C3482" s="106" t="s">
        <v>6338</v>
      </c>
      <c r="D3482" s="106" t="s">
        <v>6719</v>
      </c>
      <c r="E3482" s="106" t="s">
        <v>6351</v>
      </c>
      <c r="F3482" s="62">
        <v>5596.4108338647957</v>
      </c>
      <c r="G3482" s="62">
        <v>118.24891635763554</v>
      </c>
      <c r="H3482" s="62">
        <v>661769.5165966436</v>
      </c>
      <c r="I3482" s="127">
        <v>10640.5</v>
      </c>
      <c r="J3482" s="16">
        <v>12953.175852713724</v>
      </c>
      <c r="K3482" s="17">
        <f>gp_need_index[[#This Row],[Normalised weighted population (base year)]]/gp_need_index[[#This Row],[Registered population (base year)]]</f>
        <v>1.2173465394214298</v>
      </c>
      <c r="L3482" s="113">
        <v>10736.28502050791</v>
      </c>
      <c r="M3482" s="16">
        <v>13070.65641077092</v>
      </c>
      <c r="N3482" s="17">
        <f>gp_need_index[[#This Row],[Normalised weighted population 2025/26]]/gp_need_index[[#This Row],[Registered population 2025/26]]</f>
        <v>1.2174282245491816</v>
      </c>
    </row>
    <row r="3483" spans="1:14" ht="13" x14ac:dyDescent="0.3">
      <c r="A3483" s="6" t="s">
        <v>4009</v>
      </c>
      <c r="B3483" s="1" t="s">
        <v>9881</v>
      </c>
      <c r="C3483" s="106" t="s">
        <v>6338</v>
      </c>
      <c r="D3483" s="106" t="s">
        <v>6719</v>
      </c>
      <c r="E3483" s="106" t="s">
        <v>6351</v>
      </c>
      <c r="F3483" s="62">
        <v>5393.5460651676831</v>
      </c>
      <c r="G3483" s="62">
        <v>61.093602368604046</v>
      </c>
      <c r="H3483" s="62">
        <v>329511.15866210341</v>
      </c>
      <c r="I3483" s="127">
        <v>5981.8333333333339</v>
      </c>
      <c r="J3483" s="16">
        <v>6449.7017111521127</v>
      </c>
      <c r="K3483" s="17">
        <f>gp_need_index[[#This Row],[Normalised weighted population (base year)]]/gp_need_index[[#This Row],[Registered population (base year)]]</f>
        <v>1.0782148802460971</v>
      </c>
      <c r="L3483" s="113">
        <v>6032.0472750657373</v>
      </c>
      <c r="M3483" s="16">
        <v>6508.1981420617458</v>
      </c>
      <c r="N3483" s="17">
        <f>gp_need_index[[#This Row],[Normalised weighted population 2025/26]]/gp_need_index[[#This Row],[Registered population 2025/26]]</f>
        <v>1.0789368592922408</v>
      </c>
    </row>
    <row r="3484" spans="1:14" ht="13" x14ac:dyDescent="0.3">
      <c r="A3484" s="6" t="s">
        <v>4038</v>
      </c>
      <c r="B3484" s="1" t="s">
        <v>12618</v>
      </c>
      <c r="C3484" s="106" t="s">
        <v>6338</v>
      </c>
      <c r="D3484" s="106" t="s">
        <v>6719</v>
      </c>
      <c r="E3484" s="106" t="s">
        <v>6343</v>
      </c>
      <c r="F3484" s="62">
        <v>5407.9903285435266</v>
      </c>
      <c r="G3484" s="62">
        <v>174.51497503120567</v>
      </c>
      <c r="H3484" s="62">
        <v>943775.29715477524</v>
      </c>
      <c r="I3484" s="127">
        <v>14869.83333333333</v>
      </c>
      <c r="J3484" s="16">
        <v>18473.02887622152</v>
      </c>
      <c r="K3484" s="17">
        <f>gp_need_index[[#This Row],[Normalised weighted population (base year)]]/gp_need_index[[#This Row],[Registered population (base year)]]</f>
        <v>1.2423157988469848</v>
      </c>
      <c r="L3484" s="113">
        <v>14987.10627102432</v>
      </c>
      <c r="M3484" s="16">
        <v>18640.57247835138</v>
      </c>
      <c r="N3484" s="17">
        <f>gp_need_index[[#This Row],[Normalised weighted population 2025/26]]/gp_need_index[[#This Row],[Registered population 2025/26]]</f>
        <v>1.2437739575111024</v>
      </c>
    </row>
    <row r="3485" spans="1:14" ht="13" x14ac:dyDescent="0.3">
      <c r="A3485" s="6" t="s">
        <v>4148</v>
      </c>
      <c r="B3485" s="1" t="s">
        <v>12619</v>
      </c>
      <c r="C3485" s="106" t="s">
        <v>6338</v>
      </c>
      <c r="D3485" s="106" t="s">
        <v>6719</v>
      </c>
      <c r="E3485" s="106" t="s">
        <v>6337</v>
      </c>
      <c r="F3485" s="62">
        <v>5371.6306700414543</v>
      </c>
      <c r="G3485" s="62">
        <v>75.555333720795574</v>
      </c>
      <c r="H3485" s="62">
        <v>405855.34789984283</v>
      </c>
      <c r="I3485" s="127">
        <v>8036.8333333333339</v>
      </c>
      <c r="J3485" s="16">
        <v>7944.0281854433715</v>
      </c>
      <c r="K3485" s="17">
        <f>gp_need_index[[#This Row],[Normalised weighted population (base year)]]/gp_need_index[[#This Row],[Registered population (base year)]]</f>
        <v>0.98845252302233932</v>
      </c>
      <c r="L3485" s="113">
        <v>8105.8791398923859</v>
      </c>
      <c r="M3485" s="16">
        <v>8016.0776098517072</v>
      </c>
      <c r="N3485" s="17">
        <f>gp_need_index[[#This Row],[Normalised weighted population 2025/26]]/gp_need_index[[#This Row],[Registered population 2025/26]]</f>
        <v>0.98892143239605834</v>
      </c>
    </row>
    <row r="3486" spans="1:14" ht="13" x14ac:dyDescent="0.3">
      <c r="A3486" s="6" t="s">
        <v>4015</v>
      </c>
      <c r="B3486" s="1" t="s">
        <v>9882</v>
      </c>
      <c r="C3486" s="106" t="s">
        <v>6338</v>
      </c>
      <c r="D3486" s="106" t="s">
        <v>6719</v>
      </c>
      <c r="E3486" s="106" t="s">
        <v>6351</v>
      </c>
      <c r="F3486" s="62">
        <v>5427.046012878418</v>
      </c>
      <c r="G3486" s="62">
        <v>86.459510221836098</v>
      </c>
      <c r="H3486" s="62">
        <v>469219.74022483639</v>
      </c>
      <c r="I3486" s="127">
        <v>9231.5833333333321</v>
      </c>
      <c r="J3486" s="16">
        <v>9184.2940121424508</v>
      </c>
      <c r="K3486" s="17">
        <f>gp_need_index[[#This Row],[Normalised weighted population (base year)]]/gp_need_index[[#This Row],[Registered population (base year)]]</f>
        <v>0.99487744198547945</v>
      </c>
      <c r="L3486" s="113">
        <v>9311.9795054158785</v>
      </c>
      <c r="M3486" s="16">
        <v>9267.5921930809727</v>
      </c>
      <c r="N3486" s="17">
        <f>gp_need_index[[#This Row],[Normalised weighted population 2025/26]]/gp_need_index[[#This Row],[Registered population 2025/26]]</f>
        <v>0.99523331077897137</v>
      </c>
    </row>
    <row r="3487" spans="1:14" ht="13" x14ac:dyDescent="0.3">
      <c r="A3487" s="6" t="s">
        <v>4027</v>
      </c>
      <c r="B3487" s="1" t="s">
        <v>9883</v>
      </c>
      <c r="C3487" s="106" t="s">
        <v>6338</v>
      </c>
      <c r="D3487" s="106" t="s">
        <v>6719</v>
      </c>
      <c r="E3487" s="106" t="s">
        <v>6343</v>
      </c>
      <c r="F3487" s="62">
        <v>5437.5515290681305</v>
      </c>
      <c r="G3487" s="62">
        <v>116.42308035331112</v>
      </c>
      <c r="H3487" s="62">
        <v>633056.49859396869</v>
      </c>
      <c r="I3487" s="127">
        <v>7309.5</v>
      </c>
      <c r="J3487" s="16">
        <v>12391.16028366255</v>
      </c>
      <c r="K3487" s="17">
        <f>gp_need_index[[#This Row],[Normalised weighted population (base year)]]/gp_need_index[[#This Row],[Registered population (base year)]]</f>
        <v>1.6952131176773446</v>
      </c>
      <c r="L3487" s="113">
        <v>7367.3917616002882</v>
      </c>
      <c r="M3487" s="16">
        <v>12503.54356646928</v>
      </c>
      <c r="N3487" s="17">
        <f>gp_need_index[[#This Row],[Normalised weighted population 2025/26]]/gp_need_index[[#This Row],[Registered population 2025/26]]</f>
        <v>1.6971465575699691</v>
      </c>
    </row>
    <row r="3488" spans="1:14" ht="13" x14ac:dyDescent="0.3">
      <c r="A3488" s="6" t="s">
        <v>4044</v>
      </c>
      <c r="B3488" s="1" t="s">
        <v>9884</v>
      </c>
      <c r="C3488" s="106" t="s">
        <v>6338</v>
      </c>
      <c r="D3488" s="106" t="s">
        <v>6719</v>
      </c>
      <c r="E3488" s="106" t="s">
        <v>6343</v>
      </c>
      <c r="F3488" s="62">
        <v>5320.776319781553</v>
      </c>
      <c r="G3488" s="62">
        <v>116.88208582605282</v>
      </c>
      <c r="H3488" s="62">
        <v>621903.43446993688</v>
      </c>
      <c r="I3488" s="127">
        <v>13721.833333333332</v>
      </c>
      <c r="J3488" s="16">
        <v>12172.855273727753</v>
      </c>
      <c r="K3488" s="17">
        <f>gp_need_index[[#This Row],[Normalised weighted population (base year)]]/gp_need_index[[#This Row],[Registered population (base year)]]</f>
        <v>0.88711580865489947</v>
      </c>
      <c r="L3488" s="113">
        <v>13838.253762273936</v>
      </c>
      <c r="M3488" s="16">
        <v>12283.258610096216</v>
      </c>
      <c r="N3488" s="17">
        <f>gp_need_index[[#This Row],[Normalised weighted population 2025/26]]/gp_need_index[[#This Row],[Registered population 2025/26]]</f>
        <v>0.88763068094494901</v>
      </c>
    </row>
    <row r="3489" spans="1:14" ht="13" x14ac:dyDescent="0.3">
      <c r="A3489" s="6" t="s">
        <v>4016</v>
      </c>
      <c r="B3489" s="1" t="s">
        <v>9885</v>
      </c>
      <c r="C3489" s="106" t="s">
        <v>6338</v>
      </c>
      <c r="D3489" s="106" t="s">
        <v>6719</v>
      </c>
      <c r="E3489" s="106" t="s">
        <v>6351</v>
      </c>
      <c r="F3489" s="62">
        <v>5515.3812304687499</v>
      </c>
      <c r="G3489" s="62">
        <v>55.508619744574901</v>
      </c>
      <c r="H3489" s="62">
        <v>306151.19946845545</v>
      </c>
      <c r="I3489" s="127">
        <v>5471.0833333333339</v>
      </c>
      <c r="J3489" s="16">
        <v>5992.4644831460846</v>
      </c>
      <c r="K3489" s="17">
        <f>gp_need_index[[#This Row],[Normalised weighted population (base year)]]/gp_need_index[[#This Row],[Registered population (base year)]]</f>
        <v>1.0952976070819767</v>
      </c>
      <c r="L3489" s="113">
        <v>5521.3715973113103</v>
      </c>
      <c r="M3489" s="16">
        <v>6046.8139399606025</v>
      </c>
      <c r="N3489" s="17">
        <f>gp_need_index[[#This Row],[Normalised weighted population 2025/26]]/gp_need_index[[#This Row],[Registered population 2025/26]]</f>
        <v>1.095165183757087</v>
      </c>
    </row>
    <row r="3490" spans="1:14" ht="13" x14ac:dyDescent="0.3">
      <c r="A3490" s="6" t="s">
        <v>4147</v>
      </c>
      <c r="B3490" s="1" t="s">
        <v>9886</v>
      </c>
      <c r="C3490" s="106" t="s">
        <v>6338</v>
      </c>
      <c r="D3490" s="106" t="s">
        <v>6719</v>
      </c>
      <c r="E3490" s="106" t="s">
        <v>6337</v>
      </c>
      <c r="F3490" s="62">
        <v>5406.8779404189563</v>
      </c>
      <c r="G3490" s="62">
        <v>135.07145299424224</v>
      </c>
      <c r="H3490" s="62">
        <v>730314.85957490432</v>
      </c>
      <c r="I3490" s="127">
        <v>13782.583333333334</v>
      </c>
      <c r="J3490" s="16">
        <v>14294.851253611891</v>
      </c>
      <c r="K3490" s="17">
        <f>gp_need_index[[#This Row],[Normalised weighted population (base year)]]/gp_need_index[[#This Row],[Registered population (base year)]]</f>
        <v>1.0371677723899286</v>
      </c>
      <c r="L3490" s="113">
        <v>13895.861490090258</v>
      </c>
      <c r="M3490" s="16">
        <v>14424.500315873875</v>
      </c>
      <c r="N3490" s="17">
        <f>gp_need_index[[#This Row],[Normalised weighted population 2025/26]]/gp_need_index[[#This Row],[Registered population 2025/26]]</f>
        <v>1.0380428968841271</v>
      </c>
    </row>
    <row r="3491" spans="1:14" ht="13" x14ac:dyDescent="0.3">
      <c r="A3491" s="6" t="s">
        <v>4022</v>
      </c>
      <c r="B3491" s="1" t="s">
        <v>12620</v>
      </c>
      <c r="C3491" s="106" t="s">
        <v>6338</v>
      </c>
      <c r="D3491" s="106" t="s">
        <v>6719</v>
      </c>
      <c r="E3491" s="106" t="s">
        <v>6351</v>
      </c>
      <c r="F3491" s="62">
        <v>5364.066583806818</v>
      </c>
      <c r="G3491" s="62">
        <v>78.922670120221625</v>
      </c>
      <c r="H3491" s="62">
        <v>423346.45749668963</v>
      </c>
      <c r="I3491" s="127">
        <v>6097.2499999999991</v>
      </c>
      <c r="J3491" s="16">
        <v>8286.3912178662449</v>
      </c>
      <c r="K3491" s="17">
        <f>gp_need_index[[#This Row],[Normalised weighted population (base year)]]/gp_need_index[[#This Row],[Registered population (base year)]]</f>
        <v>1.3590374706410671</v>
      </c>
      <c r="L3491" s="113">
        <v>6150.8024929416179</v>
      </c>
      <c r="M3491" s="16">
        <v>8361.5457495134942</v>
      </c>
      <c r="N3491" s="17">
        <f>gp_need_index[[#This Row],[Normalised weighted population 2025/26]]/gp_need_index[[#This Row],[Registered population 2025/26]]</f>
        <v>1.3594235482457493</v>
      </c>
    </row>
    <row r="3492" spans="1:14" ht="13" x14ac:dyDescent="0.3">
      <c r="A3492" s="6" t="s">
        <v>4029</v>
      </c>
      <c r="B3492" s="1" t="s">
        <v>12621</v>
      </c>
      <c r="C3492" s="106" t="s">
        <v>6338</v>
      </c>
      <c r="D3492" s="106" t="s">
        <v>6719</v>
      </c>
      <c r="E3492" s="106" t="s">
        <v>6343</v>
      </c>
      <c r="F3492" s="62">
        <v>5455.8149693080359</v>
      </c>
      <c r="G3492" s="62">
        <v>46.464818360346023</v>
      </c>
      <c r="H3492" s="62">
        <v>253503.4515565547</v>
      </c>
      <c r="I3492" s="127">
        <v>4461.6666666666661</v>
      </c>
      <c r="J3492" s="16">
        <v>4961.9613852406965</v>
      </c>
      <c r="K3492" s="17">
        <f>gp_need_index[[#This Row],[Normalised weighted population (base year)]]/gp_need_index[[#This Row],[Registered population (base year)]]</f>
        <v>1.1121318009504737</v>
      </c>
      <c r="L3492" s="113">
        <v>4502.6091819495177</v>
      </c>
      <c r="M3492" s="16">
        <v>5006.9645566038189</v>
      </c>
      <c r="N3492" s="17">
        <f>gp_need_index[[#This Row],[Normalised weighted population 2025/26]]/gp_need_index[[#This Row],[Registered population 2025/26]]</f>
        <v>1.1120140243741803</v>
      </c>
    </row>
    <row r="3493" spans="1:14" ht="13" x14ac:dyDescent="0.3">
      <c r="A3493" s="6" t="s">
        <v>4125</v>
      </c>
      <c r="B3493" s="1" t="s">
        <v>9887</v>
      </c>
      <c r="C3493" s="106" t="s">
        <v>6338</v>
      </c>
      <c r="D3493" s="106" t="s">
        <v>6719</v>
      </c>
      <c r="E3493" s="106" t="s">
        <v>6337</v>
      </c>
      <c r="F3493" s="62">
        <v>5271.000732421875</v>
      </c>
      <c r="G3493" s="62">
        <v>102.16391929713905</v>
      </c>
      <c r="H3493" s="62">
        <v>538506.09344230918</v>
      </c>
      <c r="I3493" s="127">
        <v>13598.416666666664</v>
      </c>
      <c r="J3493" s="16">
        <v>10540.473610795958</v>
      </c>
      <c r="K3493" s="17">
        <f>gp_need_index[[#This Row],[Normalised weighted population (base year)]]/gp_need_index[[#This Row],[Registered population (base year)]]</f>
        <v>0.77512506559925187</v>
      </c>
      <c r="L3493" s="113">
        <v>13698.038217634918</v>
      </c>
      <c r="M3493" s="16">
        <v>10636.071843697584</v>
      </c>
      <c r="N3493" s="17">
        <f>gp_need_index[[#This Row],[Normalised weighted population 2025/26]]/gp_need_index[[#This Row],[Registered population 2025/26]]</f>
        <v>0.77646679580764022</v>
      </c>
    </row>
    <row r="3494" spans="1:14" ht="13" x14ac:dyDescent="0.3">
      <c r="A3494" s="6" t="s">
        <v>4045</v>
      </c>
      <c r="B3494" s="1" t="s">
        <v>9888</v>
      </c>
      <c r="C3494" s="106" t="s">
        <v>6338</v>
      </c>
      <c r="D3494" s="106" t="s">
        <v>6719</v>
      </c>
      <c r="E3494" s="106" t="s">
        <v>6343</v>
      </c>
      <c r="F3494" s="62">
        <v>5500.8765184355943</v>
      </c>
      <c r="G3494" s="62">
        <v>96.382999276518859</v>
      </c>
      <c r="H3494" s="62">
        <v>530190.97749659745</v>
      </c>
      <c r="I3494" s="127">
        <v>12452.833333333332</v>
      </c>
      <c r="J3494" s="16">
        <v>10377.717309124002</v>
      </c>
      <c r="K3494" s="17">
        <f>gp_need_index[[#This Row],[Normalised weighted population (base year)]]/gp_need_index[[#This Row],[Registered population (base year)]]</f>
        <v>0.83336193710593331</v>
      </c>
      <c r="L3494" s="113">
        <v>12567.370262392267</v>
      </c>
      <c r="M3494" s="16">
        <v>10471.839402014471</v>
      </c>
      <c r="N3494" s="17">
        <f>gp_need_index[[#This Row],[Normalised weighted population 2025/26]]/gp_need_index[[#This Row],[Registered population 2025/26]]</f>
        <v>0.83325621696301477</v>
      </c>
    </row>
    <row r="3495" spans="1:14" ht="13" x14ac:dyDescent="0.3">
      <c r="A3495" s="6" t="s">
        <v>4047</v>
      </c>
      <c r="B3495" s="1" t="s">
        <v>9889</v>
      </c>
      <c r="C3495" s="106" t="s">
        <v>6338</v>
      </c>
      <c r="D3495" s="106" t="s">
        <v>6719</v>
      </c>
      <c r="E3495" s="106" t="s">
        <v>6343</v>
      </c>
      <c r="F3495" s="62">
        <v>5550.5252024332685</v>
      </c>
      <c r="G3495" s="62">
        <v>142.83981510823119</v>
      </c>
      <c r="H3495" s="62">
        <v>792835.99366914562</v>
      </c>
      <c r="I3495" s="127">
        <v>12428.833333333336</v>
      </c>
      <c r="J3495" s="16">
        <v>15518.611526824074</v>
      </c>
      <c r="K3495" s="17">
        <f>gp_need_index[[#This Row],[Normalised weighted population (base year)]]/gp_need_index[[#This Row],[Registered population (base year)]]</f>
        <v>1.2485976045075888</v>
      </c>
      <c r="L3495" s="113">
        <v>12526.487478897763</v>
      </c>
      <c r="M3495" s="16">
        <v>15659.359646294879</v>
      </c>
      <c r="N3495" s="17">
        <f>gp_need_index[[#This Row],[Normalised weighted population 2025/26]]/gp_need_index[[#This Row],[Registered population 2025/26]]</f>
        <v>1.250099812311694</v>
      </c>
    </row>
    <row r="3496" spans="1:14" ht="13" x14ac:dyDescent="0.3">
      <c r="A3496" s="6" t="s">
        <v>4030</v>
      </c>
      <c r="B3496" s="1" t="s">
        <v>9890</v>
      </c>
      <c r="C3496" s="106" t="s">
        <v>6338</v>
      </c>
      <c r="D3496" s="106" t="s">
        <v>6719</v>
      </c>
      <c r="E3496" s="106" t="s">
        <v>6343</v>
      </c>
      <c r="F3496" s="62">
        <v>5379.4286284110913</v>
      </c>
      <c r="G3496" s="62">
        <v>90.505204733895297</v>
      </c>
      <c r="H3496" s="62">
        <v>486866.28936572338</v>
      </c>
      <c r="I3496" s="127">
        <v>9591.4166666666679</v>
      </c>
      <c r="J3496" s="16">
        <v>9529.6995475787171</v>
      </c>
      <c r="K3496" s="17">
        <f>gp_need_index[[#This Row],[Normalised weighted population (base year)]]/gp_need_index[[#This Row],[Registered population (base year)]]</f>
        <v>0.99356538025269636</v>
      </c>
      <c r="L3496" s="113">
        <v>9674.6048269065323</v>
      </c>
      <c r="M3496" s="16">
        <v>9616.1304301435048</v>
      </c>
      <c r="N3496" s="17">
        <f>gp_need_index[[#This Row],[Normalised weighted population 2025/26]]/gp_need_index[[#This Row],[Registered population 2025/26]]</f>
        <v>0.99395588783115962</v>
      </c>
    </row>
    <row r="3497" spans="1:14" ht="13" x14ac:dyDescent="0.3">
      <c r="A3497" s="6" t="s">
        <v>4006</v>
      </c>
      <c r="B3497" s="1" t="s">
        <v>12622</v>
      </c>
      <c r="C3497" s="106" t="s">
        <v>6338</v>
      </c>
      <c r="D3497" s="106" t="s">
        <v>6719</v>
      </c>
      <c r="E3497" s="106" t="s">
        <v>6351</v>
      </c>
      <c r="F3497" s="62">
        <v>5379.3860465706166</v>
      </c>
      <c r="G3497" s="62">
        <v>93.605971019873195</v>
      </c>
      <c r="H3497" s="62">
        <v>503542.65437999938</v>
      </c>
      <c r="I3497" s="127">
        <v>7783.3333333333339</v>
      </c>
      <c r="J3497" s="16">
        <v>9856.1151397094472</v>
      </c>
      <c r="K3497" s="17">
        <f>gp_need_index[[#This Row],[Normalised weighted population (base year)]]/gp_need_index[[#This Row],[Registered population (base year)]]</f>
        <v>1.2663102963224129</v>
      </c>
      <c r="L3497" s="113">
        <v>7849.2794417595105</v>
      </c>
      <c r="M3497" s="16">
        <v>9945.5064920739278</v>
      </c>
      <c r="N3497" s="17">
        <f>gp_need_index[[#This Row],[Normalised weighted population 2025/26]]/gp_need_index[[#This Row],[Registered population 2025/26]]</f>
        <v>1.2670598066826531</v>
      </c>
    </row>
    <row r="3498" spans="1:14" ht="13" x14ac:dyDescent="0.3">
      <c r="A3498" s="6" t="s">
        <v>4155</v>
      </c>
      <c r="B3498" s="1" t="s">
        <v>9891</v>
      </c>
      <c r="C3498" s="106" t="s">
        <v>6338</v>
      </c>
      <c r="D3498" s="106" t="s">
        <v>6719</v>
      </c>
      <c r="E3498" s="106" t="s">
        <v>6337</v>
      </c>
      <c r="F3498" s="62">
        <v>5474.9362182617188</v>
      </c>
      <c r="G3498" s="62">
        <v>5.9234664029081738</v>
      </c>
      <c r="H3498" s="62">
        <v>32430.600746938424</v>
      </c>
      <c r="I3498" s="127">
        <v>1276.9166666666667</v>
      </c>
      <c r="J3498" s="16">
        <v>634.78184465889467</v>
      </c>
      <c r="K3498" s="17">
        <f>gp_need_index[[#This Row],[Normalised weighted population (base year)]]/gp_need_index[[#This Row],[Registered population (base year)]]</f>
        <v>0.49712080766865074</v>
      </c>
      <c r="L3498" s="113">
        <v>1288.0924689723502</v>
      </c>
      <c r="M3498" s="16">
        <v>640.53908336259678</v>
      </c>
      <c r="N3498" s="17">
        <f>gp_need_index[[#This Row],[Normalised weighted population 2025/26]]/gp_need_index[[#This Row],[Registered population 2025/26]]</f>
        <v>0.49727725205444578</v>
      </c>
    </row>
    <row r="3499" spans="1:14" ht="13" x14ac:dyDescent="0.3">
      <c r="A3499" s="6" t="s">
        <v>4018</v>
      </c>
      <c r="B3499" s="1" t="s">
        <v>9892</v>
      </c>
      <c r="C3499" s="106" t="s">
        <v>6338</v>
      </c>
      <c r="D3499" s="106" t="s">
        <v>6719</v>
      </c>
      <c r="E3499" s="106" t="s">
        <v>6351</v>
      </c>
      <c r="F3499" s="62">
        <v>5521.2881469726563</v>
      </c>
      <c r="G3499" s="62">
        <v>131.78077575876188</v>
      </c>
      <c r="H3499" s="62">
        <v>727599.63519571349</v>
      </c>
      <c r="I3499" s="127">
        <v>11378.75</v>
      </c>
      <c r="J3499" s="16">
        <v>14241.704685235469</v>
      </c>
      <c r="K3499" s="17">
        <f>gp_need_index[[#This Row],[Normalised weighted population (base year)]]/gp_need_index[[#This Row],[Registered population (base year)]]</f>
        <v>1.2516053771491129</v>
      </c>
      <c r="L3499" s="113">
        <v>11477.421978409871</v>
      </c>
      <c r="M3499" s="16">
        <v>14370.871727598807</v>
      </c>
      <c r="N3499" s="17">
        <f>gp_need_index[[#This Row],[Normalised weighted population 2025/26]]/gp_need_index[[#This Row],[Registered population 2025/26]]</f>
        <v>1.2520992740906269</v>
      </c>
    </row>
    <row r="3500" spans="1:14" ht="13" x14ac:dyDescent="0.3">
      <c r="A3500" s="6" t="s">
        <v>4046</v>
      </c>
      <c r="B3500" s="1" t="s">
        <v>9893</v>
      </c>
      <c r="C3500" s="106" t="s">
        <v>6338</v>
      </c>
      <c r="D3500" s="106" t="s">
        <v>6719</v>
      </c>
      <c r="E3500" s="106" t="s">
        <v>6343</v>
      </c>
      <c r="F3500" s="62">
        <v>5442.4288645924389</v>
      </c>
      <c r="G3500" s="62">
        <v>187.07012494546512</v>
      </c>
      <c r="H3500" s="62">
        <v>1018115.8477061135</v>
      </c>
      <c r="I3500" s="127">
        <v>17130.5</v>
      </c>
      <c r="J3500" s="16">
        <v>19928.137037188637</v>
      </c>
      <c r="K3500" s="17">
        <f>gp_need_index[[#This Row],[Normalised weighted population (base year)]]/gp_need_index[[#This Row],[Registered population (base year)]]</f>
        <v>1.1633132154454708</v>
      </c>
      <c r="L3500" s="113">
        <v>17278.936538745478</v>
      </c>
      <c r="M3500" s="16">
        <v>20108.877937087611</v>
      </c>
      <c r="N3500" s="17">
        <f>gp_need_index[[#This Row],[Normalised weighted population 2025/26]]/gp_need_index[[#This Row],[Registered population 2025/26]]</f>
        <v>1.1637798363340477</v>
      </c>
    </row>
    <row r="3501" spans="1:14" ht="13" x14ac:dyDescent="0.3">
      <c r="A3501" s="6" t="s">
        <v>4014</v>
      </c>
      <c r="B3501" s="1" t="s">
        <v>12623</v>
      </c>
      <c r="C3501" s="106" t="s">
        <v>6338</v>
      </c>
      <c r="D3501" s="106" t="s">
        <v>6719</v>
      </c>
      <c r="E3501" s="106" t="s">
        <v>6351</v>
      </c>
      <c r="F3501" s="62">
        <v>5404.4380074295341</v>
      </c>
      <c r="G3501" s="62">
        <v>61.155919648023733</v>
      </c>
      <c r="H3501" s="62">
        <v>330513.37652508606</v>
      </c>
      <c r="I3501" s="127">
        <v>5743.1666666666661</v>
      </c>
      <c r="J3501" s="16">
        <v>6469.3186682593378</v>
      </c>
      <c r="K3501" s="17">
        <f>gp_need_index[[#This Row],[Normalised weighted population (base year)]]/gp_need_index[[#This Row],[Registered population (base year)]]</f>
        <v>1.1264375637585546</v>
      </c>
      <c r="L3501" s="113">
        <v>5794.7339394609035</v>
      </c>
      <c r="M3501" s="16">
        <v>6527.993017780942</v>
      </c>
      <c r="N3501" s="17">
        <f>gp_need_index[[#This Row],[Normalised weighted population 2025/26]]/gp_need_index[[#This Row],[Registered population 2025/26]]</f>
        <v>1.1265388689076301</v>
      </c>
    </row>
    <row r="3502" spans="1:14" ht="13" x14ac:dyDescent="0.3">
      <c r="A3502" s="6" t="s">
        <v>4151</v>
      </c>
      <c r="B3502" s="1" t="s">
        <v>12624</v>
      </c>
      <c r="C3502" s="106" t="s">
        <v>6338</v>
      </c>
      <c r="D3502" s="106" t="s">
        <v>6719</v>
      </c>
      <c r="E3502" s="106" t="s">
        <v>6337</v>
      </c>
      <c r="F3502" s="62">
        <v>5277.960120159647</v>
      </c>
      <c r="G3502" s="62">
        <v>161.06706160680423</v>
      </c>
      <c r="H3502" s="62">
        <v>850105.52783200971</v>
      </c>
      <c r="I3502" s="127">
        <v>11455.83333333333</v>
      </c>
      <c r="J3502" s="16">
        <v>16639.579368965893</v>
      </c>
      <c r="K3502" s="17">
        <f>gp_need_index[[#This Row],[Normalised weighted population (base year)]]/gp_need_index[[#This Row],[Registered population (base year)]]</f>
        <v>1.4524983809383194</v>
      </c>
      <c r="L3502" s="113">
        <v>11549.357699809992</v>
      </c>
      <c r="M3502" s="16">
        <v>16790.49425596587</v>
      </c>
      <c r="N3502" s="17">
        <f>gp_need_index[[#This Row],[Normalised weighted population 2025/26]]/gp_need_index[[#This Row],[Registered population 2025/26]]</f>
        <v>1.4538032929954281</v>
      </c>
    </row>
    <row r="3503" spans="1:14" ht="13" x14ac:dyDescent="0.3">
      <c r="A3503" s="6" t="s">
        <v>4041</v>
      </c>
      <c r="B3503" s="1" t="s">
        <v>12625</v>
      </c>
      <c r="C3503" s="106" t="s">
        <v>6338</v>
      </c>
      <c r="D3503" s="106" t="s">
        <v>6719</v>
      </c>
      <c r="E3503" s="106" t="s">
        <v>6343</v>
      </c>
      <c r="F3503" s="62">
        <v>5435.91015625</v>
      </c>
      <c r="G3503" s="62">
        <v>38.709444899008709</v>
      </c>
      <c r="H3503" s="62">
        <v>210421.0646693212</v>
      </c>
      <c r="I3503" s="127">
        <v>5346.8333333333339</v>
      </c>
      <c r="J3503" s="16">
        <v>4118.6863181524614</v>
      </c>
      <c r="K3503" s="17">
        <f>gp_need_index[[#This Row],[Normalised weighted population (base year)]]/gp_need_index[[#This Row],[Registered population (base year)]]</f>
        <v>0.77030385302561533</v>
      </c>
      <c r="L3503" s="113">
        <v>5392.8589017777776</v>
      </c>
      <c r="M3503" s="16">
        <v>4156.0412936905814</v>
      </c>
      <c r="N3503" s="17">
        <f>gp_need_index[[#This Row],[Normalised weighted population 2025/26]]/gp_need_index[[#This Row],[Registered population 2025/26]]</f>
        <v>0.77065641237535909</v>
      </c>
    </row>
    <row r="3504" spans="1:14" ht="13" x14ac:dyDescent="0.3">
      <c r="A3504" s="6" t="s">
        <v>4126</v>
      </c>
      <c r="B3504" s="1" t="s">
        <v>9894</v>
      </c>
      <c r="C3504" s="106" t="s">
        <v>6338</v>
      </c>
      <c r="D3504" s="106" t="s">
        <v>6719</v>
      </c>
      <c r="E3504" s="106" t="s">
        <v>6337</v>
      </c>
      <c r="F3504" s="62">
        <v>5346.9977463942305</v>
      </c>
      <c r="G3504" s="62">
        <v>27.38559033009215</v>
      </c>
      <c r="H3504" s="62">
        <v>146430.68977867835</v>
      </c>
      <c r="I3504" s="127">
        <v>1913.75</v>
      </c>
      <c r="J3504" s="16">
        <v>2866.1677931192439</v>
      </c>
      <c r="K3504" s="17">
        <f>gp_need_index[[#This Row],[Normalised weighted population (base year)]]/gp_need_index[[#This Row],[Registered population (base year)]]</f>
        <v>1.4976709565613293</v>
      </c>
      <c r="L3504" s="113">
        <v>1929.6704992480754</v>
      </c>
      <c r="M3504" s="16">
        <v>2892.1628846435101</v>
      </c>
      <c r="N3504" s="17">
        <f>gp_need_index[[#This Row],[Normalised weighted population 2025/26]]/gp_need_index[[#This Row],[Registered population 2025/26]]</f>
        <v>1.4987858734278645</v>
      </c>
    </row>
    <row r="3505" spans="1:14" ht="13" x14ac:dyDescent="0.3">
      <c r="A3505" s="6" t="s">
        <v>4134</v>
      </c>
      <c r="B3505" s="1" t="s">
        <v>9895</v>
      </c>
      <c r="C3505" s="106" t="s">
        <v>6338</v>
      </c>
      <c r="D3505" s="106" t="s">
        <v>6719</v>
      </c>
      <c r="E3505" s="106" t="s">
        <v>6337</v>
      </c>
      <c r="F3505" s="62">
        <v>5424.9481236726333</v>
      </c>
      <c r="G3505" s="62">
        <v>102.53005476685109</v>
      </c>
      <c r="H3505" s="62">
        <v>556220.22822748113</v>
      </c>
      <c r="I3505" s="127">
        <v>9915.0000000000018</v>
      </c>
      <c r="J3505" s="16">
        <v>10887.202036926927</v>
      </c>
      <c r="K3505" s="17">
        <f>gp_need_index[[#This Row],[Normalised weighted population (base year)]]/gp_need_index[[#This Row],[Registered population (base year)]]</f>
        <v>1.0980536598010009</v>
      </c>
      <c r="L3505" s="113">
        <v>9996.3522043566481</v>
      </c>
      <c r="M3505" s="16">
        <v>10985.944969588621</v>
      </c>
      <c r="N3505" s="17">
        <f>gp_need_index[[#This Row],[Normalised weighted population 2025/26]]/gp_need_index[[#This Row],[Registered population 2025/26]]</f>
        <v>1.0989953880177097</v>
      </c>
    </row>
    <row r="3506" spans="1:14" ht="13" x14ac:dyDescent="0.3">
      <c r="A3506" s="6" t="s">
        <v>4121</v>
      </c>
      <c r="B3506" s="1" t="s">
        <v>9896</v>
      </c>
      <c r="C3506" s="106" t="s">
        <v>6338</v>
      </c>
      <c r="D3506" s="106" t="s">
        <v>6719</v>
      </c>
      <c r="E3506" s="106" t="s">
        <v>6337</v>
      </c>
      <c r="F3506" s="62">
        <v>5369.147747865657</v>
      </c>
      <c r="G3506" s="62">
        <v>103.74073190889837</v>
      </c>
      <c r="H3506" s="62">
        <v>556999.31709059654</v>
      </c>
      <c r="I3506" s="127">
        <v>10908.999999999998</v>
      </c>
      <c r="J3506" s="16">
        <v>10902.451568366096</v>
      </c>
      <c r="K3506" s="17">
        <f>gp_need_index[[#This Row],[Normalised weighted population (base year)]]/gp_need_index[[#This Row],[Registered population (base year)]]</f>
        <v>0.99939972209790973</v>
      </c>
      <c r="L3506" s="113">
        <v>10998.824542539296</v>
      </c>
      <c r="M3506" s="16">
        <v>11001.332808689476</v>
      </c>
      <c r="N3506" s="17">
        <f>gp_need_index[[#This Row],[Normalised weighted population 2025/26]]/gp_need_index[[#This Row],[Registered population 2025/26]]</f>
        <v>1.0002280485646879</v>
      </c>
    </row>
    <row r="3507" spans="1:14" ht="13" x14ac:dyDescent="0.3">
      <c r="A3507" s="6" t="s">
        <v>4040</v>
      </c>
      <c r="B3507" s="1" t="s">
        <v>9897</v>
      </c>
      <c r="C3507" s="106" t="s">
        <v>6338</v>
      </c>
      <c r="D3507" s="106" t="s">
        <v>6719</v>
      </c>
      <c r="E3507" s="106" t="s">
        <v>6351</v>
      </c>
      <c r="F3507" s="62">
        <v>5400.2616527660475</v>
      </c>
      <c r="G3507" s="62">
        <v>42.601134995259869</v>
      </c>
      <c r="H3507" s="62">
        <v>230057.27567921157</v>
      </c>
      <c r="I3507" s="127">
        <v>4711.3333333333339</v>
      </c>
      <c r="J3507" s="16">
        <v>4503.0365910392884</v>
      </c>
      <c r="K3507" s="17">
        <f>gp_need_index[[#This Row],[Normalised weighted population (base year)]]/gp_need_index[[#This Row],[Registered population (base year)]]</f>
        <v>0.95578815431709807</v>
      </c>
      <c r="L3507" s="113">
        <v>4751.2412090740891</v>
      </c>
      <c r="M3507" s="16">
        <v>4543.8774827003426</v>
      </c>
      <c r="N3507" s="17">
        <f>gp_need_index[[#This Row],[Normalised weighted population 2025/26]]/gp_need_index[[#This Row],[Registered population 2025/26]]</f>
        <v>0.95635588317896469</v>
      </c>
    </row>
    <row r="3508" spans="1:14" ht="13" x14ac:dyDescent="0.3">
      <c r="A3508" s="6" t="s">
        <v>4032</v>
      </c>
      <c r="B3508" s="1" t="s">
        <v>12626</v>
      </c>
      <c r="C3508" s="106" t="s">
        <v>6338</v>
      </c>
      <c r="D3508" s="106" t="s">
        <v>6719</v>
      </c>
      <c r="E3508" s="106" t="s">
        <v>6343</v>
      </c>
      <c r="F3508" s="62">
        <v>5436.9132468483667</v>
      </c>
      <c r="G3508" s="62">
        <v>109.40920211451328</v>
      </c>
      <c r="H3508" s="62">
        <v>594848.34030350752</v>
      </c>
      <c r="I3508" s="127">
        <v>11368.916666666668</v>
      </c>
      <c r="J3508" s="16">
        <v>11643.291152594184</v>
      </c>
      <c r="K3508" s="17">
        <f>gp_need_index[[#This Row],[Normalised weighted population (base year)]]/gp_need_index[[#This Row],[Registered population (base year)]]</f>
        <v>1.0241337406168147</v>
      </c>
      <c r="L3508" s="113">
        <v>11465.80259468137</v>
      </c>
      <c r="M3508" s="16">
        <v>11748.891536452369</v>
      </c>
      <c r="N3508" s="17">
        <f>gp_need_index[[#This Row],[Normalised weighted population 2025/26]]/gp_need_index[[#This Row],[Registered population 2025/26]]</f>
        <v>1.0246898496143928</v>
      </c>
    </row>
    <row r="3509" spans="1:14" ht="13" x14ac:dyDescent="0.3">
      <c r="A3509" s="6" t="s">
        <v>4133</v>
      </c>
      <c r="B3509" s="1" t="s">
        <v>12627</v>
      </c>
      <c r="C3509" s="106" t="s">
        <v>6338</v>
      </c>
      <c r="D3509" s="106" t="s">
        <v>6719</v>
      </c>
      <c r="E3509" s="106" t="s">
        <v>6337</v>
      </c>
      <c r="F3509" s="62">
        <v>5378.3345991327969</v>
      </c>
      <c r="G3509" s="62"/>
      <c r="H3509" s="62"/>
      <c r="I3509" s="127">
        <v>93.583333333333314</v>
      </c>
      <c r="J3509" s="16"/>
      <c r="K3509" s="17">
        <f>gp_need_index[[#This Row],[Normalised weighted population (base year)]]/gp_need_index[[#This Row],[Registered population (base year)]]</f>
        <v>0</v>
      </c>
      <c r="L3509" s="113">
        <v>95.550407326116243</v>
      </c>
      <c r="M3509" s="16"/>
      <c r="N3509" s="17">
        <f>gp_need_index[[#This Row],[Normalised weighted population 2025/26]]/gp_need_index[[#This Row],[Registered population 2025/26]]</f>
        <v>0</v>
      </c>
    </row>
    <row r="3510" spans="1:14" ht="13" x14ac:dyDescent="0.3">
      <c r="A3510" s="6" t="s">
        <v>4026</v>
      </c>
      <c r="B3510" s="1" t="s">
        <v>12628</v>
      </c>
      <c r="C3510" s="106" t="s">
        <v>6338</v>
      </c>
      <c r="D3510" s="106" t="s">
        <v>6719</v>
      </c>
      <c r="E3510" s="106" t="s">
        <v>6343</v>
      </c>
      <c r="F3510" s="62">
        <v>5431.5889675817753</v>
      </c>
      <c r="G3510" s="62">
        <v>110.46841025323356</v>
      </c>
      <c r="H3510" s="62">
        <v>600018.99839776091</v>
      </c>
      <c r="I3510" s="127">
        <v>10597.666666666668</v>
      </c>
      <c r="J3510" s="16">
        <v>11744.499264919406</v>
      </c>
      <c r="K3510" s="17">
        <f>gp_need_index[[#This Row],[Normalised weighted population (base year)]]/gp_need_index[[#This Row],[Registered population (base year)]]</f>
        <v>1.1082155755907972</v>
      </c>
      <c r="L3510" s="113">
        <v>10679.652722065523</v>
      </c>
      <c r="M3510" s="16">
        <v>11851.017569266829</v>
      </c>
      <c r="N3510" s="17">
        <f>gp_need_index[[#This Row],[Normalised weighted population 2025/26]]/gp_need_index[[#This Row],[Registered population 2025/26]]</f>
        <v>1.1096819229693786</v>
      </c>
    </row>
    <row r="3511" spans="1:14" ht="13" x14ac:dyDescent="0.3">
      <c r="A3511" s="6" t="s">
        <v>4850</v>
      </c>
      <c r="B3511" s="1" t="s">
        <v>9898</v>
      </c>
      <c r="C3511" s="106" t="s">
        <v>6638</v>
      </c>
      <c r="D3511" s="106" t="s">
        <v>6708</v>
      </c>
      <c r="E3511" s="106" t="s">
        <v>6637</v>
      </c>
      <c r="F3511" s="62">
        <v>5295.3194312118903</v>
      </c>
      <c r="G3511" s="62">
        <v>47.940753804898193</v>
      </c>
      <c r="H3511" s="62">
        <v>253861.60517002275</v>
      </c>
      <c r="I3511" s="127">
        <v>8760.25</v>
      </c>
      <c r="J3511" s="16">
        <v>4968.9717213489466</v>
      </c>
      <c r="K3511" s="17">
        <f>gp_need_index[[#This Row],[Normalised weighted population (base year)]]/gp_need_index[[#This Row],[Registered population (base year)]]</f>
        <v>0.56721802703677937</v>
      </c>
      <c r="L3511" s="113">
        <v>8863.8521241973503</v>
      </c>
      <c r="M3511" s="16">
        <v>5014.0384738915054</v>
      </c>
      <c r="N3511" s="17">
        <f>gp_need_index[[#This Row],[Normalised weighted population 2025/26]]/gp_need_index[[#This Row],[Registered population 2025/26]]</f>
        <v>0.56567262220042314</v>
      </c>
    </row>
    <row r="3512" spans="1:14" ht="13" x14ac:dyDescent="0.3">
      <c r="A3512" s="6" t="s">
        <v>4834</v>
      </c>
      <c r="B3512" s="1" t="s">
        <v>9899</v>
      </c>
      <c r="C3512" s="106" t="s">
        <v>6638</v>
      </c>
      <c r="D3512" s="106" t="s">
        <v>6708</v>
      </c>
      <c r="E3512" s="106" t="s">
        <v>6639</v>
      </c>
      <c r="F3512" s="62">
        <v>5454.0279760116182</v>
      </c>
      <c r="G3512" s="62"/>
      <c r="H3512" s="62"/>
      <c r="I3512" s="127">
        <v>28.666666666666664</v>
      </c>
      <c r="J3512" s="16"/>
      <c r="K3512" s="17">
        <f>gp_need_index[[#This Row],[Normalised weighted population (base year)]]/gp_need_index[[#This Row],[Registered population (base year)]]</f>
        <v>0</v>
      </c>
      <c r="L3512" s="113">
        <v>28.911505297750935</v>
      </c>
      <c r="M3512" s="16"/>
      <c r="N3512" s="17">
        <f>gp_need_index[[#This Row],[Normalised weighted population 2025/26]]/gp_need_index[[#This Row],[Registered population 2025/26]]</f>
        <v>0</v>
      </c>
    </row>
    <row r="3513" spans="1:14" ht="13" x14ac:dyDescent="0.3">
      <c r="A3513" s="6" t="s">
        <v>4813</v>
      </c>
      <c r="B3513" s="1" t="s">
        <v>9900</v>
      </c>
      <c r="C3513" s="106" t="s">
        <v>6638</v>
      </c>
      <c r="D3513" s="106" t="s">
        <v>6708</v>
      </c>
      <c r="E3513" s="106" t="s">
        <v>6639</v>
      </c>
      <c r="F3513" s="62">
        <v>5421.8088573847435</v>
      </c>
      <c r="G3513" s="62">
        <v>370.71892394995513</v>
      </c>
      <c r="H3513" s="62">
        <v>2009967.1454720078</v>
      </c>
      <c r="I3513" s="127">
        <v>40165.083333333328</v>
      </c>
      <c r="J3513" s="16">
        <v>39342.183706755517</v>
      </c>
      <c r="K3513" s="17">
        <f>gp_need_index[[#This Row],[Normalised weighted population (base year)]]/gp_need_index[[#This Row],[Registered population (base year)]]</f>
        <v>0.97951206475165253</v>
      </c>
      <c r="L3513" s="113">
        <v>40539.90832685362</v>
      </c>
      <c r="M3513" s="16">
        <v>39699.002895316909</v>
      </c>
      <c r="N3513" s="17">
        <f>gp_need_index[[#This Row],[Normalised weighted population 2025/26]]/gp_need_index[[#This Row],[Registered population 2025/26]]</f>
        <v>0.97925734254855989</v>
      </c>
    </row>
    <row r="3514" spans="1:14" ht="13" x14ac:dyDescent="0.3">
      <c r="A3514" s="6" t="s">
        <v>4863</v>
      </c>
      <c r="B3514" s="1" t="s">
        <v>9901</v>
      </c>
      <c r="C3514" s="106" t="s">
        <v>6638</v>
      </c>
      <c r="D3514" s="106" t="s">
        <v>6708</v>
      </c>
      <c r="E3514" s="106" t="s">
        <v>6637</v>
      </c>
      <c r="F3514" s="62">
        <v>5424.022087097168</v>
      </c>
      <c r="G3514" s="62">
        <v>100.81698741375735</v>
      </c>
      <c r="H3514" s="62">
        <v>546833.56648681709</v>
      </c>
      <c r="I3514" s="127">
        <v>12367.333333333332</v>
      </c>
      <c r="J3514" s="16">
        <v>10703.471784705487</v>
      </c>
      <c r="K3514" s="17">
        <f>gp_need_index[[#This Row],[Normalised weighted population (base year)]]/gp_need_index[[#This Row],[Registered population (base year)]]</f>
        <v>0.86546319212216227</v>
      </c>
      <c r="L3514" s="113">
        <v>12483.602346503205</v>
      </c>
      <c r="M3514" s="16">
        <v>10800.548351310827</v>
      </c>
      <c r="N3514" s="17">
        <f>gp_need_index[[#This Row],[Normalised weighted population 2025/26]]/gp_need_index[[#This Row],[Registered population 2025/26]]</f>
        <v>0.86517882030551696</v>
      </c>
    </row>
    <row r="3515" spans="1:14" ht="13" x14ac:dyDescent="0.3">
      <c r="A3515" s="6" t="s">
        <v>4852</v>
      </c>
      <c r="B3515" s="1" t="s">
        <v>9902</v>
      </c>
      <c r="C3515" s="106" t="s">
        <v>6638</v>
      </c>
      <c r="D3515" s="106" t="s">
        <v>6708</v>
      </c>
      <c r="E3515" s="106" t="s">
        <v>6637</v>
      </c>
      <c r="F3515" s="62">
        <v>5383.52294921875</v>
      </c>
      <c r="G3515" s="62">
        <v>64.550286704139197</v>
      </c>
      <c r="H3515" s="62">
        <v>347507.94985038333</v>
      </c>
      <c r="I3515" s="127">
        <v>10741.583333333336</v>
      </c>
      <c r="J3515" s="16">
        <v>6801.9627252967784</v>
      </c>
      <c r="K3515" s="17">
        <f>gp_need_index[[#This Row],[Normalised weighted population (base year)]]/gp_need_index[[#This Row],[Registered population (base year)]]</f>
        <v>0.63323650845670887</v>
      </c>
      <c r="L3515" s="113">
        <v>10862.931285343806</v>
      </c>
      <c r="M3515" s="16">
        <v>6863.6540345122467</v>
      </c>
      <c r="N3515" s="17">
        <f>gp_need_index[[#This Row],[Normalised weighted population 2025/26]]/gp_need_index[[#This Row],[Registered population 2025/26]]</f>
        <v>0.63184179796595441</v>
      </c>
    </row>
    <row r="3516" spans="1:14" ht="13" x14ac:dyDescent="0.3">
      <c r="A3516" s="6" t="s">
        <v>4871</v>
      </c>
      <c r="B3516" s="1" t="s">
        <v>9903</v>
      </c>
      <c r="C3516" s="106" t="s">
        <v>6638</v>
      </c>
      <c r="D3516" s="106" t="s">
        <v>6708</v>
      </c>
      <c r="E3516" s="106" t="s">
        <v>6637</v>
      </c>
      <c r="F3516" s="62">
        <v>5284.4009765624996</v>
      </c>
      <c r="G3516" s="62">
        <v>56.340668682472291</v>
      </c>
      <c r="H3516" s="62">
        <v>297726.68460584083</v>
      </c>
      <c r="I3516" s="127">
        <v>8176.6666666666661</v>
      </c>
      <c r="J3516" s="16">
        <v>5827.5668567784433</v>
      </c>
      <c r="K3516" s="17">
        <f>gp_need_index[[#This Row],[Normalised weighted population (base year)]]/gp_need_index[[#This Row],[Registered population (base year)]]</f>
        <v>0.71270691277355613</v>
      </c>
      <c r="L3516" s="113">
        <v>8263.4680050299758</v>
      </c>
      <c r="M3516" s="16">
        <v>5880.4207525515421</v>
      </c>
      <c r="N3516" s="17">
        <f>gp_need_index[[#This Row],[Normalised weighted population 2025/26]]/gp_need_index[[#This Row],[Registered population 2025/26]]</f>
        <v>0.71161656933531148</v>
      </c>
    </row>
    <row r="3517" spans="1:14" ht="13" x14ac:dyDescent="0.3">
      <c r="A3517" s="6" t="s">
        <v>4856</v>
      </c>
      <c r="B3517" s="1" t="s">
        <v>9904</v>
      </c>
      <c r="C3517" s="106" t="s">
        <v>6638</v>
      </c>
      <c r="D3517" s="106" t="s">
        <v>6708</v>
      </c>
      <c r="E3517" s="106" t="s">
        <v>6639</v>
      </c>
      <c r="F3517" s="62">
        <v>5371.8837203596104</v>
      </c>
      <c r="G3517" s="62">
        <v>474.47564603377322</v>
      </c>
      <c r="H3517" s="62">
        <v>2548827.9986359351</v>
      </c>
      <c r="I3517" s="127">
        <v>58308.833333333328</v>
      </c>
      <c r="J3517" s="16">
        <v>49889.601223162615</v>
      </c>
      <c r="K3517" s="17">
        <f>gp_need_index[[#This Row],[Normalised weighted population (base year)]]/gp_need_index[[#This Row],[Registered population (base year)]]</f>
        <v>0.85560966274113903</v>
      </c>
      <c r="L3517" s="113">
        <v>58850.875161695396</v>
      </c>
      <c r="M3517" s="16">
        <v>50342.08162330481</v>
      </c>
      <c r="N3517" s="17">
        <f>gp_need_index[[#This Row],[Normalised weighted population 2025/26]]/gp_need_index[[#This Row],[Registered population 2025/26]]</f>
        <v>0.8554177229308435</v>
      </c>
    </row>
    <row r="3518" spans="1:14" ht="13" x14ac:dyDescent="0.3">
      <c r="A3518" s="6" t="s">
        <v>4828</v>
      </c>
      <c r="B3518" s="1" t="s">
        <v>9905</v>
      </c>
      <c r="C3518" s="106" t="s">
        <v>6638</v>
      </c>
      <c r="D3518" s="106" t="s">
        <v>6708</v>
      </c>
      <c r="E3518" s="106" t="s">
        <v>6639</v>
      </c>
      <c r="F3518" s="62">
        <v>5407.8502112100286</v>
      </c>
      <c r="G3518" s="62">
        <v>109.41795599031377</v>
      </c>
      <c r="H3518" s="62">
        <v>591715.91641238797</v>
      </c>
      <c r="I3518" s="127">
        <v>12223.916666666668</v>
      </c>
      <c r="J3518" s="16">
        <v>11581.97851051967</v>
      </c>
      <c r="K3518" s="17">
        <f>gp_need_index[[#This Row],[Normalised weighted population (base year)]]/gp_need_index[[#This Row],[Registered population (base year)]]</f>
        <v>0.94748506770358676</v>
      </c>
      <c r="L3518" s="113">
        <v>12337.285862343917</v>
      </c>
      <c r="M3518" s="16">
        <v>11687.022811183375</v>
      </c>
      <c r="N3518" s="17">
        <f>gp_need_index[[#This Row],[Normalised weighted population 2025/26]]/gp_need_index[[#This Row],[Registered population 2025/26]]</f>
        <v>0.94729286016259973</v>
      </c>
    </row>
    <row r="3519" spans="1:14" ht="13" x14ac:dyDescent="0.3">
      <c r="A3519" s="6" t="s">
        <v>4843</v>
      </c>
      <c r="B3519" s="1" t="s">
        <v>6730</v>
      </c>
      <c r="C3519" s="106" t="s">
        <v>6638</v>
      </c>
      <c r="D3519" s="106" t="s">
        <v>6708</v>
      </c>
      <c r="E3519" s="106" t="s">
        <v>6639</v>
      </c>
      <c r="F3519" s="62">
        <v>5422.3444670563813</v>
      </c>
      <c r="G3519" s="62">
        <v>160.81345656977993</v>
      </c>
      <c r="H3519" s="62">
        <v>871985.95645935787</v>
      </c>
      <c r="I3519" s="127">
        <v>20913</v>
      </c>
      <c r="J3519" s="16">
        <v>17067.856937869903</v>
      </c>
      <c r="K3519" s="17">
        <f>gp_need_index[[#This Row],[Normalised weighted population (base year)]]/gp_need_index[[#This Row],[Registered population (base year)]]</f>
        <v>0.81613622808157138</v>
      </c>
      <c r="L3519" s="113">
        <v>21131.620747944326</v>
      </c>
      <c r="M3519" s="16">
        <v>17222.656145469733</v>
      </c>
      <c r="N3519" s="17">
        <f>gp_need_index[[#This Row],[Normalised weighted population 2025/26]]/gp_need_index[[#This Row],[Registered population 2025/26]]</f>
        <v>0.81501823030517639</v>
      </c>
    </row>
    <row r="3520" spans="1:14" ht="13" x14ac:dyDescent="0.3">
      <c r="A3520" s="6" t="s">
        <v>4811</v>
      </c>
      <c r="B3520" s="1" t="s">
        <v>9906</v>
      </c>
      <c r="C3520" s="106" t="s">
        <v>6638</v>
      </c>
      <c r="D3520" s="106" t="s">
        <v>6708</v>
      </c>
      <c r="E3520" s="106" t="s">
        <v>6637</v>
      </c>
      <c r="F3520" s="62">
        <v>5320.5548967633931</v>
      </c>
      <c r="G3520" s="62">
        <v>59.973188068891751</v>
      </c>
      <c r="H3520" s="62">
        <v>319090.63945445389</v>
      </c>
      <c r="I3520" s="127">
        <v>8646</v>
      </c>
      <c r="J3520" s="16">
        <v>6245.7352025896816</v>
      </c>
      <c r="K3520" s="17">
        <f>gp_need_index[[#This Row],[Normalised weighted population (base year)]]/gp_need_index[[#This Row],[Registered population (base year)]]</f>
        <v>0.72238436301060394</v>
      </c>
      <c r="L3520" s="113">
        <v>8730.5500767268968</v>
      </c>
      <c r="M3520" s="16">
        <v>6302.3817320138905</v>
      </c>
      <c r="N3520" s="17">
        <f>gp_need_index[[#This Row],[Normalised weighted population 2025/26]]/gp_need_index[[#This Row],[Registered population 2025/26]]</f>
        <v>0.72187682066153014</v>
      </c>
    </row>
    <row r="3521" spans="1:14" ht="13" x14ac:dyDescent="0.3">
      <c r="A3521" s="6" t="s">
        <v>4842</v>
      </c>
      <c r="B3521" s="1" t="s">
        <v>9907</v>
      </c>
      <c r="C3521" s="106" t="s">
        <v>6638</v>
      </c>
      <c r="D3521" s="106" t="s">
        <v>6708</v>
      </c>
      <c r="E3521" s="106" t="s">
        <v>6637</v>
      </c>
      <c r="F3521" s="62">
        <v>5246.1345563616069</v>
      </c>
      <c r="G3521" s="62">
        <v>20.127473072606925</v>
      </c>
      <c r="H3521" s="62">
        <v>105591.43201844092</v>
      </c>
      <c r="I3521" s="127">
        <v>4644.25</v>
      </c>
      <c r="J3521" s="16">
        <v>2066.7987164304336</v>
      </c>
      <c r="K3521" s="17">
        <f>gp_need_index[[#This Row],[Normalised weighted population (base year)]]/gp_need_index[[#This Row],[Registered population (base year)]]</f>
        <v>0.44502313967388352</v>
      </c>
      <c r="L3521" s="113">
        <v>4695.0135219692265</v>
      </c>
      <c r="M3521" s="16">
        <v>2085.5438233724717</v>
      </c>
      <c r="N3521" s="17">
        <f>gp_need_index[[#This Row],[Normalised weighted population 2025/26]]/gp_need_index[[#This Row],[Registered population 2025/26]]</f>
        <v>0.44420400785080877</v>
      </c>
    </row>
    <row r="3522" spans="1:14" ht="13" x14ac:dyDescent="0.3">
      <c r="A3522" s="6" t="s">
        <v>4821</v>
      </c>
      <c r="B3522" s="1" t="s">
        <v>9908</v>
      </c>
      <c r="C3522" s="106" t="s">
        <v>6638</v>
      </c>
      <c r="D3522" s="106" t="s">
        <v>6708</v>
      </c>
      <c r="E3522" s="106" t="s">
        <v>6639</v>
      </c>
      <c r="F3522" s="62">
        <v>5347.9805620172046</v>
      </c>
      <c r="G3522" s="62">
        <v>98.365069127175246</v>
      </c>
      <c r="H3522" s="62">
        <v>526054.47767361184</v>
      </c>
      <c r="I3522" s="127">
        <v>12018.166666666666</v>
      </c>
      <c r="J3522" s="16">
        <v>10296.751340946126</v>
      </c>
      <c r="K3522" s="17">
        <f>gp_need_index[[#This Row],[Normalised weighted population (base year)]]/gp_need_index[[#This Row],[Registered population (base year)]]</f>
        <v>0.85676556387797309</v>
      </c>
      <c r="L3522" s="113">
        <v>12127.307499088842</v>
      </c>
      <c r="M3522" s="16">
        <v>10390.139102176674</v>
      </c>
      <c r="N3522" s="17">
        <f>gp_need_index[[#This Row],[Normalised weighted population 2025/26]]/gp_need_index[[#This Row],[Registered population 2025/26]]</f>
        <v>0.85675564035605711</v>
      </c>
    </row>
    <row r="3523" spans="1:14" ht="13" x14ac:dyDescent="0.3">
      <c r="A3523" s="6" t="s">
        <v>4841</v>
      </c>
      <c r="B3523" s="1" t="s">
        <v>9909</v>
      </c>
      <c r="C3523" s="106" t="s">
        <v>6638</v>
      </c>
      <c r="D3523" s="106" t="s">
        <v>6708</v>
      </c>
      <c r="E3523" s="106" t="s">
        <v>6637</v>
      </c>
      <c r="F3523" s="62">
        <v>5366.7810718433275</v>
      </c>
      <c r="G3523" s="62">
        <v>180.59058436816235</v>
      </c>
      <c r="H3523" s="62">
        <v>969190.12994017918</v>
      </c>
      <c r="I3523" s="127">
        <v>23524</v>
      </c>
      <c r="J3523" s="16">
        <v>18970.487266311291</v>
      </c>
      <c r="K3523" s="17">
        <f>gp_need_index[[#This Row],[Normalised weighted population (base year)]]/gp_need_index[[#This Row],[Registered population (base year)]]</f>
        <v>0.80643118799146796</v>
      </c>
      <c r="L3523" s="113">
        <v>23752.303087287131</v>
      </c>
      <c r="M3523" s="16">
        <v>19142.54263373659</v>
      </c>
      <c r="N3523" s="17">
        <f>gp_need_index[[#This Row],[Normalised weighted population 2025/26]]/gp_need_index[[#This Row],[Registered population 2025/26]]</f>
        <v>0.80592364299957886</v>
      </c>
    </row>
    <row r="3524" spans="1:14" ht="13" x14ac:dyDescent="0.3">
      <c r="A3524" s="6" t="s">
        <v>4810</v>
      </c>
      <c r="B3524" s="1" t="s">
        <v>9910</v>
      </c>
      <c r="C3524" s="106" t="s">
        <v>6638</v>
      </c>
      <c r="D3524" s="106" t="s">
        <v>6708</v>
      </c>
      <c r="E3524" s="106" t="s">
        <v>6637</v>
      </c>
      <c r="F3524" s="62">
        <v>5302.967115319293</v>
      </c>
      <c r="G3524" s="62">
        <v>34.329414927589447</v>
      </c>
      <c r="H3524" s="62">
        <v>182047.75844915808</v>
      </c>
      <c r="I3524" s="127">
        <v>3923.6666666666665</v>
      </c>
      <c r="J3524" s="16">
        <v>3563.3201131891715</v>
      </c>
      <c r="K3524" s="17">
        <f>gp_need_index[[#This Row],[Normalised weighted population (base year)]]/gp_need_index[[#This Row],[Registered population (base year)]]</f>
        <v>0.90816076285511127</v>
      </c>
      <c r="L3524" s="113">
        <v>3962.8337844866878</v>
      </c>
      <c r="M3524" s="16">
        <v>3595.6381207723225</v>
      </c>
      <c r="N3524" s="17">
        <f>gp_need_index[[#This Row],[Normalised weighted population 2025/26]]/gp_need_index[[#This Row],[Registered population 2025/26]]</f>
        <v>0.90734012989597823</v>
      </c>
    </row>
    <row r="3525" spans="1:14" ht="13" x14ac:dyDescent="0.3">
      <c r="A3525" s="6" t="s">
        <v>4868</v>
      </c>
      <c r="B3525" s="1" t="s">
        <v>9911</v>
      </c>
      <c r="C3525" s="106" t="s">
        <v>6638</v>
      </c>
      <c r="D3525" s="106" t="s">
        <v>6708</v>
      </c>
      <c r="E3525" s="106" t="s">
        <v>6639</v>
      </c>
      <c r="F3525" s="62">
        <v>5394.0483849566917</v>
      </c>
      <c r="G3525" s="62">
        <v>233.1935008455601</v>
      </c>
      <c r="H3525" s="62">
        <v>1257857.0266183903</v>
      </c>
      <c r="I3525" s="127">
        <v>26925.416666666664</v>
      </c>
      <c r="J3525" s="16">
        <v>24620.721950374369</v>
      </c>
      <c r="K3525" s="17">
        <f>gp_need_index[[#This Row],[Normalised weighted population (base year)]]/gp_need_index[[#This Row],[Registered population (base year)]]</f>
        <v>0.91440449205209595</v>
      </c>
      <c r="L3525" s="113">
        <v>27166.767209490186</v>
      </c>
      <c r="M3525" s="16">
        <v>24844.022875752838</v>
      </c>
      <c r="N3525" s="17">
        <f>gp_need_index[[#This Row],[Normalised weighted population 2025/26]]/gp_need_index[[#This Row],[Registered population 2025/26]]</f>
        <v>0.91450052500446422</v>
      </c>
    </row>
    <row r="3526" spans="1:14" ht="13" x14ac:dyDescent="0.3">
      <c r="A3526" s="6" t="s">
        <v>4827</v>
      </c>
      <c r="B3526" s="1" t="s">
        <v>9912</v>
      </c>
      <c r="C3526" s="106" t="s">
        <v>6638</v>
      </c>
      <c r="D3526" s="106" t="s">
        <v>6708</v>
      </c>
      <c r="E3526" s="106" t="s">
        <v>6637</v>
      </c>
      <c r="F3526" s="62">
        <v>5327.2854654947914</v>
      </c>
      <c r="G3526" s="62">
        <v>34.069559332441706</v>
      </c>
      <c r="H3526" s="62">
        <v>181498.26824752914</v>
      </c>
      <c r="I3526" s="127">
        <v>5523.166666666667</v>
      </c>
      <c r="J3526" s="16">
        <v>3552.5646416351965</v>
      </c>
      <c r="K3526" s="17">
        <f>gp_need_index[[#This Row],[Normalised weighted population (base year)]]/gp_need_index[[#This Row],[Registered population (base year)]]</f>
        <v>0.64321155888262105</v>
      </c>
      <c r="L3526" s="113">
        <v>5589.7698182243312</v>
      </c>
      <c r="M3526" s="16">
        <v>3584.7851010328914</v>
      </c>
      <c r="N3526" s="17">
        <f>gp_need_index[[#This Row],[Normalised weighted population 2025/26]]/gp_need_index[[#This Row],[Registered population 2025/26]]</f>
        <v>0.64131175658529149</v>
      </c>
    </row>
    <row r="3527" spans="1:14" ht="13" x14ac:dyDescent="0.3">
      <c r="A3527" s="6" t="s">
        <v>4876</v>
      </c>
      <c r="B3527" s="1" t="s">
        <v>9913</v>
      </c>
      <c r="C3527" s="106" t="s">
        <v>6638</v>
      </c>
      <c r="D3527" s="106" t="s">
        <v>6708</v>
      </c>
      <c r="E3527" s="106" t="s">
        <v>6637</v>
      </c>
      <c r="F3527" s="62">
        <v>5396.181966145833</v>
      </c>
      <c r="G3527" s="62">
        <v>62.085667862236448</v>
      </c>
      <c r="H3527" s="62">
        <v>335025.56127432024</v>
      </c>
      <c r="I3527" s="127">
        <v>6179.9166666666661</v>
      </c>
      <c r="J3527" s="16">
        <v>6557.6381224967372</v>
      </c>
      <c r="K3527" s="17">
        <f>gp_need_index[[#This Row],[Normalised weighted population (base year)]]/gp_need_index[[#This Row],[Registered population (base year)]]</f>
        <v>1.0611208008463013</v>
      </c>
      <c r="L3527" s="113">
        <v>6240.1156481207927</v>
      </c>
      <c r="M3527" s="16">
        <v>6617.1134971020047</v>
      </c>
      <c r="N3527" s="17">
        <f>gp_need_index[[#This Row],[Normalised weighted population 2025/26]]/gp_need_index[[#This Row],[Registered population 2025/26]]</f>
        <v>1.0604152022558659</v>
      </c>
    </row>
    <row r="3528" spans="1:14" ht="13" x14ac:dyDescent="0.3">
      <c r="A3528" s="6" t="s">
        <v>4815</v>
      </c>
      <c r="B3528" s="1" t="s">
        <v>12629</v>
      </c>
      <c r="C3528" s="106" t="s">
        <v>6638</v>
      </c>
      <c r="D3528" s="106" t="s">
        <v>6708</v>
      </c>
      <c r="E3528" s="106" t="s">
        <v>6637</v>
      </c>
      <c r="F3528" s="62">
        <v>5476.4276774878645</v>
      </c>
      <c r="G3528" s="62">
        <v>180.13393447196859</v>
      </c>
      <c r="H3528" s="62">
        <v>986490.46439707407</v>
      </c>
      <c r="I3528" s="127">
        <v>22698.833333333336</v>
      </c>
      <c r="J3528" s="16">
        <v>19309.116152820596</v>
      </c>
      <c r="K3528" s="17">
        <f>gp_need_index[[#This Row],[Normalised weighted population (base year)]]/gp_need_index[[#This Row],[Registered population (base year)]]</f>
        <v>0.85066557691602041</v>
      </c>
      <c r="L3528" s="113">
        <v>22935.766346971293</v>
      </c>
      <c r="M3528" s="16">
        <v>19484.242760149817</v>
      </c>
      <c r="N3528" s="17">
        <f>gp_need_index[[#This Row],[Normalised weighted population 2025/26]]/gp_need_index[[#This Row],[Registered population 2025/26]]</f>
        <v>0.8495134832380582</v>
      </c>
    </row>
    <row r="3529" spans="1:14" ht="13" x14ac:dyDescent="0.3">
      <c r="A3529" s="6" t="s">
        <v>4870</v>
      </c>
      <c r="B3529" s="1" t="s">
        <v>9915</v>
      </c>
      <c r="C3529" s="106" t="s">
        <v>6638</v>
      </c>
      <c r="D3529" s="106" t="s">
        <v>6708</v>
      </c>
      <c r="E3529" s="106" t="s">
        <v>6639</v>
      </c>
      <c r="F3529" s="62">
        <v>5370.641187263258</v>
      </c>
      <c r="G3529" s="62">
        <v>88.046610151492104</v>
      </c>
      <c r="H3529" s="62">
        <v>472866.75087851478</v>
      </c>
      <c r="I3529" s="127">
        <v>15138.166666666664</v>
      </c>
      <c r="J3529" s="16">
        <v>9255.6789417124382</v>
      </c>
      <c r="K3529" s="17">
        <f>gp_need_index[[#This Row],[Normalised weighted population (base year)]]/gp_need_index[[#This Row],[Registered population (base year)]]</f>
        <v>0.61141346541605257</v>
      </c>
      <c r="L3529" s="113">
        <v>15309.01258150678</v>
      </c>
      <c r="M3529" s="16">
        <v>9339.6245578018552</v>
      </c>
      <c r="N3529" s="17">
        <f>gp_need_index[[#This Row],[Normalised weighted population 2025/26]]/gp_need_index[[#This Row],[Registered population 2025/26]]</f>
        <v>0.61007360912904862</v>
      </c>
    </row>
    <row r="3530" spans="1:14" ht="13" x14ac:dyDescent="0.3">
      <c r="A3530" s="6" t="s">
        <v>4877</v>
      </c>
      <c r="B3530" s="1" t="s">
        <v>9916</v>
      </c>
      <c r="C3530" s="106" t="s">
        <v>6638</v>
      </c>
      <c r="D3530" s="106" t="s">
        <v>6708</v>
      </c>
      <c r="E3530" s="106" t="s">
        <v>6637</v>
      </c>
      <c r="F3530" s="62">
        <v>5313.1694498697916</v>
      </c>
      <c r="G3530" s="62">
        <v>25.362116717669501</v>
      </c>
      <c r="H3530" s="62">
        <v>134753.22372835351</v>
      </c>
      <c r="I3530" s="127">
        <v>5588.75</v>
      </c>
      <c r="J3530" s="16">
        <v>2637.5983781334112</v>
      </c>
      <c r="K3530" s="17">
        <f>gp_need_index[[#This Row],[Normalised weighted population (base year)]]/gp_need_index[[#This Row],[Registered population (base year)]]</f>
        <v>0.47194781984046724</v>
      </c>
      <c r="L3530" s="113">
        <v>5652.6720134086327</v>
      </c>
      <c r="M3530" s="16">
        <v>2661.5204288271757</v>
      </c>
      <c r="N3530" s="17">
        <f>gp_need_index[[#This Row],[Normalised weighted population 2025/26]]/gp_need_index[[#This Row],[Registered population 2025/26]]</f>
        <v>0.47084289032050974</v>
      </c>
    </row>
    <row r="3531" spans="1:14" ht="13" x14ac:dyDescent="0.3">
      <c r="A3531" s="6" t="s">
        <v>4809</v>
      </c>
      <c r="B3531" s="1" t="s">
        <v>9917</v>
      </c>
      <c r="C3531" s="106" t="s">
        <v>6638</v>
      </c>
      <c r="D3531" s="106" t="s">
        <v>6708</v>
      </c>
      <c r="E3531" s="106" t="s">
        <v>6637</v>
      </c>
      <c r="F3531" s="62">
        <v>5265.5775792738968</v>
      </c>
      <c r="G3531" s="62">
        <v>55.634875067587892</v>
      </c>
      <c r="H3531" s="62">
        <v>292949.75078159512</v>
      </c>
      <c r="I3531" s="127">
        <v>8004.5</v>
      </c>
      <c r="J3531" s="16">
        <v>5734.0653244315781</v>
      </c>
      <c r="K3531" s="17">
        <f>gp_need_index[[#This Row],[Normalised weighted population (base year)]]/gp_need_index[[#This Row],[Registered population (base year)]]</f>
        <v>0.71635521574509065</v>
      </c>
      <c r="L3531" s="113">
        <v>8087.4902515298581</v>
      </c>
      <c r="M3531" s="16">
        <v>5786.071195571627</v>
      </c>
      <c r="N3531" s="17">
        <f>gp_need_index[[#This Row],[Normalised weighted population 2025/26]]/gp_need_index[[#This Row],[Registered population 2025/26]]</f>
        <v>0.71543470416883825</v>
      </c>
    </row>
    <row r="3532" spans="1:14" ht="13" x14ac:dyDescent="0.3">
      <c r="A3532" s="6" t="s">
        <v>4825</v>
      </c>
      <c r="B3532" s="1" t="s">
        <v>7028</v>
      </c>
      <c r="C3532" s="106" t="s">
        <v>6638</v>
      </c>
      <c r="D3532" s="106" t="s">
        <v>6708</v>
      </c>
      <c r="E3532" s="106" t="s">
        <v>6639</v>
      </c>
      <c r="F3532" s="62">
        <v>5335.9063737896131</v>
      </c>
      <c r="G3532" s="62">
        <v>241.3246851593081</v>
      </c>
      <c r="H3532" s="62">
        <v>1287685.9256943238</v>
      </c>
      <c r="I3532" s="127">
        <v>26009.916666666668</v>
      </c>
      <c r="J3532" s="16">
        <v>25204.57926856952</v>
      </c>
      <c r="K3532" s="17">
        <f>gp_need_index[[#This Row],[Normalised weighted population (base year)]]/gp_need_index[[#This Row],[Registered population (base year)]]</f>
        <v>0.96903729418213636</v>
      </c>
      <c r="L3532" s="113">
        <v>26304.667657468784</v>
      </c>
      <c r="M3532" s="16">
        <v>25433.175565858881</v>
      </c>
      <c r="N3532" s="17">
        <f>gp_need_index[[#This Row],[Normalised weighted population 2025/26]]/gp_need_index[[#This Row],[Registered population 2025/26]]</f>
        <v>0.96686929852305292</v>
      </c>
    </row>
    <row r="3533" spans="1:14" ht="13" x14ac:dyDescent="0.3">
      <c r="A3533" s="6" t="s">
        <v>4873</v>
      </c>
      <c r="B3533" s="1" t="s">
        <v>12630</v>
      </c>
      <c r="C3533" s="106" t="s">
        <v>6638</v>
      </c>
      <c r="D3533" s="106" t="s">
        <v>6708</v>
      </c>
      <c r="E3533" s="106" t="s">
        <v>6637</v>
      </c>
      <c r="F3533" s="62">
        <v>5424.1416015625</v>
      </c>
      <c r="G3533" s="62">
        <v>123.75868260038473</v>
      </c>
      <c r="H3533" s="62">
        <v>671284.6188473159</v>
      </c>
      <c r="I3533" s="127">
        <v>17205.666666666668</v>
      </c>
      <c r="J3533" s="16">
        <v>13139.420141123028</v>
      </c>
      <c r="K3533" s="17">
        <f>gp_need_index[[#This Row],[Normalised weighted population (base year)]]/gp_need_index[[#This Row],[Registered population (base year)]]</f>
        <v>0.76366817954102484</v>
      </c>
      <c r="L3533" s="113">
        <v>17382.67188283657</v>
      </c>
      <c r="M3533" s="16">
        <v>13258.589866623488</v>
      </c>
      <c r="N3533" s="17">
        <f>gp_need_index[[#This Row],[Normalised weighted population 2025/26]]/gp_need_index[[#This Row],[Registered population 2025/26]]</f>
        <v>0.76274751982834421</v>
      </c>
    </row>
    <row r="3534" spans="1:14" ht="13" x14ac:dyDescent="0.3">
      <c r="A3534" s="6" t="s">
        <v>4817</v>
      </c>
      <c r="B3534" s="1" t="s">
        <v>9918</v>
      </c>
      <c r="C3534" s="106" t="s">
        <v>6638</v>
      </c>
      <c r="D3534" s="106" t="s">
        <v>6708</v>
      </c>
      <c r="E3534" s="106" t="s">
        <v>6637</v>
      </c>
      <c r="F3534" s="62">
        <v>5368.3529947916668</v>
      </c>
      <c r="G3534" s="62">
        <v>31.451019431500544</v>
      </c>
      <c r="H3534" s="62">
        <v>168840.17435434685</v>
      </c>
      <c r="I3534" s="127">
        <v>4845.0833333333339</v>
      </c>
      <c r="J3534" s="16">
        <v>3304.8008627869654</v>
      </c>
      <c r="K3534" s="17">
        <f>gp_need_index[[#This Row],[Normalised weighted population (base year)]]/gp_need_index[[#This Row],[Registered population (base year)]]</f>
        <v>0.6820937093177547</v>
      </c>
      <c r="L3534" s="113">
        <v>4895.9124277460442</v>
      </c>
      <c r="M3534" s="16">
        <v>3334.7741955080501</v>
      </c>
      <c r="N3534" s="17">
        <f>gp_need_index[[#This Row],[Normalised weighted population 2025/26]]/gp_need_index[[#This Row],[Registered population 2025/26]]</f>
        <v>0.68113436355790724</v>
      </c>
    </row>
    <row r="3535" spans="1:14" ht="13" x14ac:dyDescent="0.3">
      <c r="A3535" s="6" t="s">
        <v>4837</v>
      </c>
      <c r="B3535" s="1" t="s">
        <v>9919</v>
      </c>
      <c r="C3535" s="106" t="s">
        <v>6638</v>
      </c>
      <c r="D3535" s="106" t="s">
        <v>6708</v>
      </c>
      <c r="E3535" s="106" t="s">
        <v>6639</v>
      </c>
      <c r="F3535" s="62">
        <v>5342.6704610188799</v>
      </c>
      <c r="G3535" s="62">
        <v>99.24327323958768</v>
      </c>
      <c r="H3535" s="62">
        <v>530224.10439197056</v>
      </c>
      <c r="I3535" s="127">
        <v>9413.25</v>
      </c>
      <c r="J3535" s="16">
        <v>10378.365719923322</v>
      </c>
      <c r="K3535" s="17">
        <f>gp_need_index[[#This Row],[Normalised weighted population (base year)]]/gp_need_index[[#This Row],[Registered population (base year)]]</f>
        <v>1.1025273651420415</v>
      </c>
      <c r="L3535" s="113">
        <v>9499.2248305309113</v>
      </c>
      <c r="M3535" s="16">
        <v>10472.49369366212</v>
      </c>
      <c r="N3535" s="17">
        <f>gp_need_index[[#This Row],[Normalised weighted population 2025/26]]/gp_need_index[[#This Row],[Registered population 2025/26]]</f>
        <v>1.1024577142340164</v>
      </c>
    </row>
    <row r="3536" spans="1:14" ht="13" x14ac:dyDescent="0.3">
      <c r="A3536" s="6" t="s">
        <v>4874</v>
      </c>
      <c r="B3536" s="1" t="s">
        <v>9920</v>
      </c>
      <c r="C3536" s="106" t="s">
        <v>6638</v>
      </c>
      <c r="D3536" s="106" t="s">
        <v>6708</v>
      </c>
      <c r="E3536" s="106" t="s">
        <v>6639</v>
      </c>
      <c r="F3536" s="62">
        <v>5244.7400923295454</v>
      </c>
      <c r="G3536" s="62">
        <v>85.97669658202075</v>
      </c>
      <c r="H3536" s="62">
        <v>450925.42756977683</v>
      </c>
      <c r="I3536" s="127">
        <v>9708.3333333333339</v>
      </c>
      <c r="J3536" s="16">
        <v>8826.2094479814987</v>
      </c>
      <c r="K3536" s="17">
        <f>gp_need_index[[#This Row],[Normalised weighted population (base year)]]/gp_need_index[[#This Row],[Registered population (base year)]]</f>
        <v>0.90913745386933886</v>
      </c>
      <c r="L3536" s="113">
        <v>9794.7546233258945</v>
      </c>
      <c r="M3536" s="16">
        <v>8906.259933149684</v>
      </c>
      <c r="N3536" s="17">
        <f>gp_need_index[[#This Row],[Normalised weighted population 2025/26]]/gp_need_index[[#This Row],[Registered population 2025/26]]</f>
        <v>0.90928872398086535</v>
      </c>
    </row>
    <row r="3537" spans="1:14" ht="13" x14ac:dyDescent="0.3">
      <c r="A3537" s="6" t="s">
        <v>4823</v>
      </c>
      <c r="B3537" s="1" t="s">
        <v>9921</v>
      </c>
      <c r="C3537" s="106" t="s">
        <v>6638</v>
      </c>
      <c r="D3537" s="106" t="s">
        <v>6708</v>
      </c>
      <c r="E3537" s="106" t="s">
        <v>6639</v>
      </c>
      <c r="F3537" s="62">
        <v>5297.1461521836582</v>
      </c>
      <c r="G3537" s="62">
        <v>135.44383521858086</v>
      </c>
      <c r="H3537" s="62">
        <v>717465.79056510306</v>
      </c>
      <c r="I3537" s="127">
        <v>20355.916666666664</v>
      </c>
      <c r="J3537" s="16">
        <v>14043.349414597666</v>
      </c>
      <c r="K3537" s="17">
        <f>gp_need_index[[#This Row],[Normalised weighted population (base year)]]/gp_need_index[[#This Row],[Registered population (base year)]]</f>
        <v>0.68989029796894441</v>
      </c>
      <c r="L3537" s="113">
        <v>20557.776058794676</v>
      </c>
      <c r="M3537" s="16">
        <v>14170.717447347215</v>
      </c>
      <c r="N3537" s="17">
        <f>gp_need_index[[#This Row],[Normalised weighted population 2025/26]]/gp_need_index[[#This Row],[Registered population 2025/26]]</f>
        <v>0.68931179164610756</v>
      </c>
    </row>
    <row r="3538" spans="1:14" ht="13" x14ac:dyDescent="0.3">
      <c r="A3538" s="6" t="s">
        <v>4845</v>
      </c>
      <c r="B3538" s="1" t="s">
        <v>7488</v>
      </c>
      <c r="C3538" s="106" t="s">
        <v>6638</v>
      </c>
      <c r="D3538" s="106" t="s">
        <v>6708</v>
      </c>
      <c r="E3538" s="106" t="s">
        <v>6639</v>
      </c>
      <c r="F3538" s="62">
        <v>5360.0519824218754</v>
      </c>
      <c r="G3538" s="62">
        <v>71.438964902061841</v>
      </c>
      <c r="H3538" s="62">
        <v>382916.56544546335</v>
      </c>
      <c r="I3538" s="127">
        <v>9542.5833333333339</v>
      </c>
      <c r="J3538" s="16">
        <v>7495.0348795763903</v>
      </c>
      <c r="K3538" s="17">
        <f>gp_need_index[[#This Row],[Normalised weighted population (base year)]]/gp_need_index[[#This Row],[Registered population (base year)]]</f>
        <v>0.78543038271359678</v>
      </c>
      <c r="L3538" s="113">
        <v>9641.6572799456935</v>
      </c>
      <c r="M3538" s="16">
        <v>7563.0120992422762</v>
      </c>
      <c r="N3538" s="17">
        <f>gp_need_index[[#This Row],[Normalised weighted population 2025/26]]/gp_need_index[[#This Row],[Registered population 2025/26]]</f>
        <v>0.78440997015866498</v>
      </c>
    </row>
    <row r="3539" spans="1:14" ht="13" x14ac:dyDescent="0.3">
      <c r="A3539" s="6" t="s">
        <v>4844</v>
      </c>
      <c r="B3539" s="1" t="s">
        <v>9922</v>
      </c>
      <c r="C3539" s="106" t="s">
        <v>6638</v>
      </c>
      <c r="D3539" s="106" t="s">
        <v>6708</v>
      </c>
      <c r="E3539" s="106" t="s">
        <v>6639</v>
      </c>
      <c r="F3539" s="62">
        <v>5308.0188088613013</v>
      </c>
      <c r="G3539" s="62">
        <v>94.591877146594726</v>
      </c>
      <c r="H3539" s="62">
        <v>502095.46305962227</v>
      </c>
      <c r="I3539" s="127">
        <v>10537.5</v>
      </c>
      <c r="J3539" s="16">
        <v>9827.7884743142622</v>
      </c>
      <c r="K3539" s="17">
        <f>gp_need_index[[#This Row],[Normalised weighted population (base year)]]/gp_need_index[[#This Row],[Registered population (base year)]]</f>
        <v>0.93264896553397503</v>
      </c>
      <c r="L3539" s="113">
        <v>10635.749158032242</v>
      </c>
      <c r="M3539" s="16">
        <v>9916.9229142044314</v>
      </c>
      <c r="N3539" s="17">
        <f>gp_need_index[[#This Row],[Normalised weighted population 2025/26]]/gp_need_index[[#This Row],[Registered population 2025/26]]</f>
        <v>0.93241414091785491</v>
      </c>
    </row>
    <row r="3540" spans="1:14" ht="13" x14ac:dyDescent="0.3">
      <c r="A3540" s="6" t="s">
        <v>4812</v>
      </c>
      <c r="B3540" s="1" t="s">
        <v>9923</v>
      </c>
      <c r="C3540" s="106" t="s">
        <v>6638</v>
      </c>
      <c r="D3540" s="106" t="s">
        <v>6708</v>
      </c>
      <c r="E3540" s="106" t="s">
        <v>6639</v>
      </c>
      <c r="F3540" s="62">
        <v>5348.3940885416669</v>
      </c>
      <c r="G3540" s="62">
        <v>86.448854103839352</v>
      </c>
      <c r="H3540" s="62">
        <v>462362.5402501754</v>
      </c>
      <c r="I3540" s="127">
        <v>12876.666666666666</v>
      </c>
      <c r="J3540" s="16">
        <v>9050.0742953053777</v>
      </c>
      <c r="K3540" s="17">
        <f>gp_need_index[[#This Row],[Normalised weighted population (base year)]]/gp_need_index[[#This Row],[Registered population (base year)]]</f>
        <v>0.70282741097375445</v>
      </c>
      <c r="L3540" s="113">
        <v>13008.12170891678</v>
      </c>
      <c r="M3540" s="16">
        <v>9132.1551525994437</v>
      </c>
      <c r="N3540" s="17">
        <f>gp_need_index[[#This Row],[Normalised weighted population 2025/26]]/gp_need_index[[#This Row],[Registered population 2025/26]]</f>
        <v>0.7020348792047012</v>
      </c>
    </row>
    <row r="3541" spans="1:14" ht="13" x14ac:dyDescent="0.3">
      <c r="A3541" s="6" t="s">
        <v>4826</v>
      </c>
      <c r="B3541" s="1" t="s">
        <v>9924</v>
      </c>
      <c r="C3541" s="106" t="s">
        <v>6638</v>
      </c>
      <c r="D3541" s="106" t="s">
        <v>6708</v>
      </c>
      <c r="E3541" s="106" t="s">
        <v>6639</v>
      </c>
      <c r="F3541" s="62">
        <v>5372.8019707862368</v>
      </c>
      <c r="G3541" s="62">
        <v>103.21960901560522</v>
      </c>
      <c r="H3541" s="62">
        <v>554578.51874282851</v>
      </c>
      <c r="I3541" s="127">
        <v>12427.916666666666</v>
      </c>
      <c r="J3541" s="16">
        <v>10855.067961360652</v>
      </c>
      <c r="K3541" s="17">
        <f>gp_need_index[[#This Row],[Normalised weighted population (base year)]]/gp_need_index[[#This Row],[Registered population (base year)]]</f>
        <v>0.87344228743304941</v>
      </c>
      <c r="L3541" s="113">
        <v>12539.316604063541</v>
      </c>
      <c r="M3541" s="16">
        <v>10953.519449733078</v>
      </c>
      <c r="N3541" s="17">
        <f>gp_need_index[[#This Row],[Normalised weighted population 2025/26]]/gp_need_index[[#This Row],[Registered population 2025/26]]</f>
        <v>0.87353400473064347</v>
      </c>
    </row>
    <row r="3542" spans="1:14" ht="13" x14ac:dyDescent="0.3">
      <c r="A3542" s="6" t="s">
        <v>4847</v>
      </c>
      <c r="B3542" s="1" t="s">
        <v>9925</v>
      </c>
      <c r="C3542" s="106" t="s">
        <v>6638</v>
      </c>
      <c r="D3542" s="106" t="s">
        <v>6708</v>
      </c>
      <c r="E3542" s="106" t="s">
        <v>6639</v>
      </c>
      <c r="F3542" s="62">
        <v>5466.7416710486777</v>
      </c>
      <c r="G3542" s="62">
        <v>68.016774647933687</v>
      </c>
      <c r="H3542" s="62">
        <v>371830.13629818632</v>
      </c>
      <c r="I3542" s="127">
        <v>9964.5833333333321</v>
      </c>
      <c r="J3542" s="16">
        <v>7278.0341524019786</v>
      </c>
      <c r="K3542" s="17">
        <f>gp_need_index[[#This Row],[Normalised weighted population (base year)]]/gp_need_index[[#This Row],[Registered population (base year)]]</f>
        <v>0.73039021391447845</v>
      </c>
      <c r="L3542" s="113">
        <v>10064.8935738215</v>
      </c>
      <c r="M3542" s="16">
        <v>7344.043254996257</v>
      </c>
      <c r="N3542" s="17">
        <f>gp_need_index[[#This Row],[Normalised weighted population 2025/26]]/gp_need_index[[#This Row],[Registered population 2025/26]]</f>
        <v>0.72966924102385966</v>
      </c>
    </row>
    <row r="3543" spans="1:14" ht="13" x14ac:dyDescent="0.3">
      <c r="A3543" s="6" t="s">
        <v>4830</v>
      </c>
      <c r="B3543" s="1" t="s">
        <v>9926</v>
      </c>
      <c r="C3543" s="106" t="s">
        <v>6638</v>
      </c>
      <c r="D3543" s="106" t="s">
        <v>6708</v>
      </c>
      <c r="E3543" s="106" t="s">
        <v>6637</v>
      </c>
      <c r="F3543" s="62">
        <v>5402.7864691840277</v>
      </c>
      <c r="G3543" s="62">
        <v>90.884536282238585</v>
      </c>
      <c r="H3543" s="62">
        <v>491029.74288374349</v>
      </c>
      <c r="I3543" s="127">
        <v>13751.166666666666</v>
      </c>
      <c r="J3543" s="16">
        <v>9611.1930951371869</v>
      </c>
      <c r="K3543" s="17">
        <f>gp_need_index[[#This Row],[Normalised weighted population (base year)]]/gp_need_index[[#This Row],[Registered population (base year)]]</f>
        <v>0.6989365577565918</v>
      </c>
      <c r="L3543" s="113">
        <v>13885.467849778159</v>
      </c>
      <c r="M3543" s="16">
        <v>9698.3630943135377</v>
      </c>
      <c r="N3543" s="17">
        <f>gp_need_index[[#This Row],[Normalised weighted population 2025/26]]/gp_need_index[[#This Row],[Registered population 2025/26]]</f>
        <v>0.69845418240397883</v>
      </c>
    </row>
    <row r="3544" spans="1:14" ht="13" x14ac:dyDescent="0.3">
      <c r="A3544" s="6" t="s">
        <v>4866</v>
      </c>
      <c r="B3544" s="1" t="s">
        <v>9927</v>
      </c>
      <c r="C3544" s="106" t="s">
        <v>6638</v>
      </c>
      <c r="D3544" s="106" t="s">
        <v>6708</v>
      </c>
      <c r="E3544" s="106" t="s">
        <v>6637</v>
      </c>
      <c r="F3544" s="62">
        <v>5293.2235863095239</v>
      </c>
      <c r="G3544" s="62">
        <v>20.418881892347208</v>
      </c>
      <c r="H3544" s="62">
        <v>108081.70723864069</v>
      </c>
      <c r="I3544" s="127">
        <v>4180.4166666666661</v>
      </c>
      <c r="J3544" s="16">
        <v>2115.5422321710721</v>
      </c>
      <c r="K3544" s="17">
        <f>gp_need_index[[#This Row],[Normalised weighted population (base year)]]/gp_need_index[[#This Row],[Registered population (base year)]]</f>
        <v>0.50606013726807275</v>
      </c>
      <c r="L3544" s="113">
        <v>4225.9347167150045</v>
      </c>
      <c r="M3544" s="16">
        <v>2134.7294249379297</v>
      </c>
      <c r="N3544" s="17">
        <f>gp_need_index[[#This Row],[Normalised weighted population 2025/26]]/gp_need_index[[#This Row],[Registered population 2025/26]]</f>
        <v>0.50514964570899568</v>
      </c>
    </row>
    <row r="3545" spans="1:14" ht="13" x14ac:dyDescent="0.3">
      <c r="A3545" s="6" t="s">
        <v>4875</v>
      </c>
      <c r="B3545" s="1" t="s">
        <v>9928</v>
      </c>
      <c r="C3545" s="106" t="s">
        <v>6638</v>
      </c>
      <c r="D3545" s="106" t="s">
        <v>6708</v>
      </c>
      <c r="E3545" s="106" t="s">
        <v>6639</v>
      </c>
      <c r="F3545" s="62">
        <v>5356.8767384958792</v>
      </c>
      <c r="G3545" s="62">
        <v>114.99512914573783</v>
      </c>
      <c r="H3545" s="62">
        <v>616014.73236113251</v>
      </c>
      <c r="I3545" s="127">
        <v>16987.833333333332</v>
      </c>
      <c r="J3545" s="16">
        <v>12057.592494094341</v>
      </c>
      <c r="K3545" s="17">
        <f>gp_need_index[[#This Row],[Normalised weighted population (base year)]]/gp_need_index[[#This Row],[Registered population (base year)]]</f>
        <v>0.70977812517356587</v>
      </c>
      <c r="L3545" s="113">
        <v>17165.402756788164</v>
      </c>
      <c r="M3545" s="16">
        <v>12166.95043929167</v>
      </c>
      <c r="N3545" s="17">
        <f>gp_need_index[[#This Row],[Normalised weighted population 2025/26]]/gp_need_index[[#This Row],[Registered population 2025/26]]</f>
        <v>0.70880658098629079</v>
      </c>
    </row>
    <row r="3546" spans="1:14" ht="13" x14ac:dyDescent="0.3">
      <c r="A3546" s="6" t="s">
        <v>4854</v>
      </c>
      <c r="B3546" s="1" t="s">
        <v>9929</v>
      </c>
      <c r="C3546" s="106" t="s">
        <v>6638</v>
      </c>
      <c r="D3546" s="106" t="s">
        <v>6708</v>
      </c>
      <c r="E3546" s="106" t="s">
        <v>6639</v>
      </c>
      <c r="F3546" s="62">
        <v>5294.2786865234375</v>
      </c>
      <c r="G3546" s="62">
        <v>40.504467816613193</v>
      </c>
      <c r="H3546" s="62">
        <v>214441.94067046975</v>
      </c>
      <c r="I3546" s="127">
        <v>6093.0833333333339</v>
      </c>
      <c r="J3546" s="16">
        <v>4197.3891181736644</v>
      </c>
      <c r="K3546" s="17">
        <f>gp_need_index[[#This Row],[Normalised weighted population (base year)]]/gp_need_index[[#This Row],[Registered population (base year)]]</f>
        <v>0.6888776812243933</v>
      </c>
      <c r="L3546" s="113">
        <v>6155.6833468781761</v>
      </c>
      <c r="M3546" s="16">
        <v>4235.4578992659035</v>
      </c>
      <c r="N3546" s="17">
        <f>gp_need_index[[#This Row],[Normalised weighted population 2025/26]]/gp_need_index[[#This Row],[Registered population 2025/26]]</f>
        <v>0.68805649358391618</v>
      </c>
    </row>
    <row r="3547" spans="1:14" ht="13" x14ac:dyDescent="0.3">
      <c r="A3547" s="6" t="s">
        <v>4878</v>
      </c>
      <c r="B3547" s="1" t="s">
        <v>9930</v>
      </c>
      <c r="C3547" s="106" t="s">
        <v>6638</v>
      </c>
      <c r="D3547" s="106" t="s">
        <v>6708</v>
      </c>
      <c r="E3547" s="106" t="s">
        <v>6637</v>
      </c>
      <c r="F3547" s="62">
        <v>5295.5371272389484</v>
      </c>
      <c r="G3547" s="62">
        <v>109.68348947708417</v>
      </c>
      <c r="H3547" s="62">
        <v>580832.99077102169</v>
      </c>
      <c r="I3547" s="127">
        <v>12748.5</v>
      </c>
      <c r="J3547" s="16">
        <v>11368.961068511162</v>
      </c>
      <c r="K3547" s="17">
        <f>gp_need_index[[#This Row],[Normalised weighted population (base year)]]/gp_need_index[[#This Row],[Registered population (base year)]]</f>
        <v>0.89178813731114737</v>
      </c>
      <c r="L3547" s="113">
        <v>12869.599886148815</v>
      </c>
      <c r="M3547" s="16">
        <v>11472.073379039964</v>
      </c>
      <c r="N3547" s="17">
        <f>gp_need_index[[#This Row],[Normalised weighted population 2025/26]]/gp_need_index[[#This Row],[Registered population 2025/26]]</f>
        <v>0.8914087058283009</v>
      </c>
    </row>
    <row r="3548" spans="1:14" ht="13" x14ac:dyDescent="0.3">
      <c r="A3548" s="6" t="s">
        <v>4872</v>
      </c>
      <c r="B3548" s="1" t="s">
        <v>9931</v>
      </c>
      <c r="C3548" s="106" t="s">
        <v>6638</v>
      </c>
      <c r="D3548" s="106" t="s">
        <v>6708</v>
      </c>
      <c r="E3548" s="106" t="s">
        <v>6639</v>
      </c>
      <c r="F3548" s="62">
        <v>5350.3905777469754</v>
      </c>
      <c r="G3548" s="62">
        <v>62.966827560034474</v>
      </c>
      <c r="H3548" s="62">
        <v>336897.12088782701</v>
      </c>
      <c r="I3548" s="127">
        <v>9331.3333333333358</v>
      </c>
      <c r="J3548" s="16">
        <v>6594.2711800562111</v>
      </c>
      <c r="K3548" s="17">
        <f>gp_need_index[[#This Row],[Normalised weighted population (base year)]]/gp_need_index[[#This Row],[Registered population (base year)]]</f>
        <v>0.70668048653885218</v>
      </c>
      <c r="L3548" s="113">
        <v>9414.3816173055748</v>
      </c>
      <c r="M3548" s="16">
        <v>6654.0788030686927</v>
      </c>
      <c r="N3548" s="17">
        <f>gp_need_index[[#This Row],[Normalised weighted population 2025/26]]/gp_need_index[[#This Row],[Registered population 2025/26]]</f>
        <v>0.70679934950131229</v>
      </c>
    </row>
    <row r="3549" spans="1:14" ht="13" x14ac:dyDescent="0.3">
      <c r="A3549" s="6" t="s">
        <v>4853</v>
      </c>
      <c r="B3549" s="1" t="s">
        <v>9932</v>
      </c>
      <c r="C3549" s="106" t="s">
        <v>6638</v>
      </c>
      <c r="D3549" s="106" t="s">
        <v>6708</v>
      </c>
      <c r="E3549" s="106" t="s">
        <v>6637</v>
      </c>
      <c r="F3549" s="62">
        <v>5338.0206054687496</v>
      </c>
      <c r="G3549" s="62">
        <v>37.709318361705122</v>
      </c>
      <c r="H3549" s="62">
        <v>201293.11843296301</v>
      </c>
      <c r="I3549" s="127">
        <v>7644.9166666666661</v>
      </c>
      <c r="J3549" s="16">
        <v>3940.0200456687589</v>
      </c>
      <c r="K3549" s="17">
        <f>gp_need_index[[#This Row],[Normalised weighted population (base year)]]/gp_need_index[[#This Row],[Registered population (base year)]]</f>
        <v>0.51537776243500699</v>
      </c>
      <c r="L3549" s="113">
        <v>7739.496900792401</v>
      </c>
      <c r="M3549" s="16">
        <v>3975.7545835909573</v>
      </c>
      <c r="N3549" s="17">
        <f>gp_need_index[[#This Row],[Normalised weighted population 2025/26]]/gp_need_index[[#This Row],[Registered population 2025/26]]</f>
        <v>0.51369677313055107</v>
      </c>
    </row>
    <row r="3550" spans="1:14" ht="13" x14ac:dyDescent="0.3">
      <c r="A3550" s="6" t="s">
        <v>4861</v>
      </c>
      <c r="B3550" s="1" t="s">
        <v>7743</v>
      </c>
      <c r="C3550" s="106" t="s">
        <v>6638</v>
      </c>
      <c r="D3550" s="106" t="s">
        <v>6708</v>
      </c>
      <c r="E3550" s="106" t="s">
        <v>6639</v>
      </c>
      <c r="F3550" s="62">
        <v>5310.244006170743</v>
      </c>
      <c r="G3550" s="62">
        <v>79.925149370542627</v>
      </c>
      <c r="H3550" s="62">
        <v>424422.04538722534</v>
      </c>
      <c r="I3550" s="127">
        <v>11656.333333333332</v>
      </c>
      <c r="J3550" s="16">
        <v>8307.4442865582096</v>
      </c>
      <c r="K3550" s="17">
        <f>gp_need_index[[#This Row],[Normalised weighted population (base year)]]/gp_need_index[[#This Row],[Registered population (base year)]]</f>
        <v>0.7126978998448521</v>
      </c>
      <c r="L3550" s="113">
        <v>11761.78788462748</v>
      </c>
      <c r="M3550" s="16">
        <v>8382.7897618232164</v>
      </c>
      <c r="N3550" s="17">
        <f>gp_need_index[[#This Row],[Normalised weighted population 2025/26]]/gp_need_index[[#This Row],[Registered population 2025/26]]</f>
        <v>0.71271390404680102</v>
      </c>
    </row>
    <row r="3551" spans="1:14" ht="13" x14ac:dyDescent="0.3">
      <c r="A3551" s="6" t="s">
        <v>4869</v>
      </c>
      <c r="B3551" s="1" t="s">
        <v>9933</v>
      </c>
      <c r="C3551" s="106" t="s">
        <v>6638</v>
      </c>
      <c r="D3551" s="106" t="s">
        <v>6708</v>
      </c>
      <c r="E3551" s="106" t="s">
        <v>6639</v>
      </c>
      <c r="F3551" s="62">
        <v>5515.0216796875002</v>
      </c>
      <c r="G3551" s="62">
        <v>56.566629108036821</v>
      </c>
      <c r="H3551" s="62">
        <v>311966.18587766506</v>
      </c>
      <c r="I3551" s="127">
        <v>5136.9166666666661</v>
      </c>
      <c r="J3551" s="16">
        <v>6106.2843851672624</v>
      </c>
      <c r="K3551" s="17">
        <f>gp_need_index[[#This Row],[Normalised weighted population (base year)]]/gp_need_index[[#This Row],[Registered population (base year)]]</f>
        <v>1.1887061405513546</v>
      </c>
      <c r="L3551" s="113">
        <v>5187.9273408001991</v>
      </c>
      <c r="M3551" s="16">
        <v>6161.6661467817394</v>
      </c>
      <c r="N3551" s="17">
        <f>gp_need_index[[#This Row],[Normalised weighted population 2025/26]]/gp_need_index[[#This Row],[Registered population 2025/26]]</f>
        <v>1.1876932235198476</v>
      </c>
    </row>
    <row r="3552" spans="1:14" ht="13" x14ac:dyDescent="0.3">
      <c r="A3552" s="6" t="s">
        <v>4808</v>
      </c>
      <c r="B3552" s="1" t="s">
        <v>9934</v>
      </c>
      <c r="C3552" s="106" t="s">
        <v>6638</v>
      </c>
      <c r="D3552" s="106" t="s">
        <v>6708</v>
      </c>
      <c r="E3552" s="106" t="s">
        <v>6639</v>
      </c>
      <c r="F3552" s="62">
        <v>5328.4336983816966</v>
      </c>
      <c r="G3552" s="62">
        <v>63.286030569858475</v>
      </c>
      <c r="H3552" s="62">
        <v>337215.4179252481</v>
      </c>
      <c r="I3552" s="127">
        <v>10449.083333333332</v>
      </c>
      <c r="J3552" s="16">
        <v>6600.5013816531609</v>
      </c>
      <c r="K3552" s="17">
        <f>gp_need_index[[#This Row],[Normalised weighted population (base year)]]/gp_need_index[[#This Row],[Registered population (base year)]]</f>
        <v>0.63168233720532052</v>
      </c>
      <c r="L3552" s="113">
        <v>10548.637228470425</v>
      </c>
      <c r="M3552" s="16">
        <v>6660.3655103109559</v>
      </c>
      <c r="N3552" s="17">
        <f>gp_need_index[[#This Row],[Normalised weighted population 2025/26]]/gp_need_index[[#This Row],[Registered population 2025/26]]</f>
        <v>0.6313958254564721</v>
      </c>
    </row>
    <row r="3553" spans="1:14" ht="13" x14ac:dyDescent="0.3">
      <c r="A3553" s="6" t="s">
        <v>4832</v>
      </c>
      <c r="B3553" s="1" t="s">
        <v>9935</v>
      </c>
      <c r="C3553" s="106" t="s">
        <v>6638</v>
      </c>
      <c r="D3553" s="106" t="s">
        <v>6708</v>
      </c>
      <c r="E3553" s="106" t="s">
        <v>6639</v>
      </c>
      <c r="F3553" s="62">
        <v>5545.3288038300307</v>
      </c>
      <c r="G3553" s="62">
        <v>49.473717181126737</v>
      </c>
      <c r="H3553" s="62">
        <v>274348.02891704277</v>
      </c>
      <c r="I3553" s="127">
        <v>6175.75</v>
      </c>
      <c r="J3553" s="16">
        <v>5369.9636720708222</v>
      </c>
      <c r="K3553" s="17">
        <f>gp_need_index[[#This Row],[Normalised weighted population (base year)]]/gp_need_index[[#This Row],[Registered population (base year)]]</f>
        <v>0.86952413424617614</v>
      </c>
      <c r="L3553" s="113">
        <v>6231.4746644489842</v>
      </c>
      <c r="M3553" s="16">
        <v>5418.6672746556333</v>
      </c>
      <c r="N3553" s="17">
        <f>gp_need_index[[#This Row],[Normalised weighted population 2025/26]]/gp_need_index[[#This Row],[Registered population 2025/26]]</f>
        <v>0.86956419891579173</v>
      </c>
    </row>
    <row r="3554" spans="1:14" ht="13" x14ac:dyDescent="0.3">
      <c r="A3554" s="6" t="s">
        <v>4864</v>
      </c>
      <c r="B3554" s="1" t="s">
        <v>9936</v>
      </c>
      <c r="C3554" s="106" t="s">
        <v>6638</v>
      </c>
      <c r="D3554" s="106" t="s">
        <v>6708</v>
      </c>
      <c r="E3554" s="106" t="s">
        <v>6637</v>
      </c>
      <c r="F3554" s="62">
        <v>5383.1330416932396</v>
      </c>
      <c r="G3554" s="62">
        <v>48.869232771043123</v>
      </c>
      <c r="H3554" s="62">
        <v>263069.58165200031</v>
      </c>
      <c r="I3554" s="127">
        <v>6962.25</v>
      </c>
      <c r="J3554" s="16">
        <v>5149.2044694998494</v>
      </c>
      <c r="K3554" s="17">
        <f>gp_need_index[[#This Row],[Normalised weighted population (base year)]]/gp_need_index[[#This Row],[Registered population (base year)]]</f>
        <v>0.73958913706055507</v>
      </c>
      <c r="L3554" s="113">
        <v>7032.2354464650707</v>
      </c>
      <c r="M3554" s="16">
        <v>5195.9058670185677</v>
      </c>
      <c r="N3554" s="17">
        <f>gp_need_index[[#This Row],[Normalised weighted population 2025/26]]/gp_need_index[[#This Row],[Registered population 2025/26]]</f>
        <v>0.73886972450992383</v>
      </c>
    </row>
    <row r="3555" spans="1:14" ht="13" x14ac:dyDescent="0.3">
      <c r="A3555" s="6" t="s">
        <v>4839</v>
      </c>
      <c r="B3555" s="1" t="s">
        <v>9937</v>
      </c>
      <c r="C3555" s="106" t="s">
        <v>6638</v>
      </c>
      <c r="D3555" s="106" t="s">
        <v>6708</v>
      </c>
      <c r="E3555" s="106" t="s">
        <v>6639</v>
      </c>
      <c r="F3555" s="62">
        <v>5305.3843478732642</v>
      </c>
      <c r="G3555" s="62">
        <v>105.09366701361566</v>
      </c>
      <c r="H3555" s="62">
        <v>557562.29603464133</v>
      </c>
      <c r="I3555" s="127">
        <v>11658.583333333332</v>
      </c>
      <c r="J3555" s="16">
        <v>10913.471062435709</v>
      </c>
      <c r="K3555" s="17">
        <f>gp_need_index[[#This Row],[Normalised weighted population (base year)]]/gp_need_index[[#This Row],[Registered population (base year)]]</f>
        <v>0.93608895269742975</v>
      </c>
      <c r="L3555" s="113">
        <v>11763.476049222752</v>
      </c>
      <c r="M3555" s="16">
        <v>11012.452245532006</v>
      </c>
      <c r="N3555" s="17">
        <f>gp_need_index[[#This Row],[Normalised weighted population 2025/26]]/gp_need_index[[#This Row],[Registered population 2025/26]]</f>
        <v>0.93615630273329209</v>
      </c>
    </row>
    <row r="3556" spans="1:14" ht="13" x14ac:dyDescent="0.3">
      <c r="A3556" s="6" t="s">
        <v>4820</v>
      </c>
      <c r="B3556" s="1" t="s">
        <v>9938</v>
      </c>
      <c r="C3556" s="106" t="s">
        <v>6638</v>
      </c>
      <c r="D3556" s="106" t="s">
        <v>6708</v>
      </c>
      <c r="E3556" s="106" t="s">
        <v>6639</v>
      </c>
      <c r="F3556" s="62">
        <v>5405.9525165264422</v>
      </c>
      <c r="G3556" s="62">
        <v>126.85196141574974</v>
      </c>
      <c r="H3556" s="62">
        <v>685755.68004178745</v>
      </c>
      <c r="I3556" s="127">
        <v>16491.75</v>
      </c>
      <c r="J3556" s="16">
        <v>13422.670118231934</v>
      </c>
      <c r="K3556" s="17">
        <f>gp_need_index[[#This Row],[Normalised weighted population (base year)]]/gp_need_index[[#This Row],[Registered population (base year)]]</f>
        <v>0.81390210973559107</v>
      </c>
      <c r="L3556" s="113">
        <v>16650.612255821696</v>
      </c>
      <c r="M3556" s="16">
        <v>13544.408817222666</v>
      </c>
      <c r="N3556" s="17">
        <f>gp_need_index[[#This Row],[Normalised weighted population 2025/26]]/gp_need_index[[#This Row],[Registered population 2025/26]]</f>
        <v>0.81344809482828584</v>
      </c>
    </row>
    <row r="3557" spans="1:14" ht="13" x14ac:dyDescent="0.3">
      <c r="A3557" s="6" t="s">
        <v>4859</v>
      </c>
      <c r="B3557" s="1" t="s">
        <v>9939</v>
      </c>
      <c r="C3557" s="106" t="s">
        <v>6638</v>
      </c>
      <c r="D3557" s="106" t="s">
        <v>6708</v>
      </c>
      <c r="E3557" s="106" t="s">
        <v>6637</v>
      </c>
      <c r="F3557" s="62">
        <v>5404.2938045467345</v>
      </c>
      <c r="G3557" s="62">
        <v>138.17058759732149</v>
      </c>
      <c r="H3557" s="62">
        <v>746714.45052278636</v>
      </c>
      <c r="I3557" s="127">
        <v>16958.166666666668</v>
      </c>
      <c r="J3557" s="16">
        <v>14615.849395915209</v>
      </c>
      <c r="K3557" s="17">
        <f>gp_need_index[[#This Row],[Normalised weighted population (base year)]]/gp_need_index[[#This Row],[Registered population (base year)]]</f>
        <v>0.86187673957966415</v>
      </c>
      <c r="L3557" s="113">
        <v>17127.422102637276</v>
      </c>
      <c r="M3557" s="16">
        <v>14748.409793692277</v>
      </c>
      <c r="N3557" s="17">
        <f>gp_need_index[[#This Row],[Normalised weighted population 2025/26]]/gp_need_index[[#This Row],[Registered population 2025/26]]</f>
        <v>0.86109921886150753</v>
      </c>
    </row>
    <row r="3558" spans="1:14" ht="13" x14ac:dyDescent="0.3">
      <c r="A3558" s="6" t="s">
        <v>4840</v>
      </c>
      <c r="B3558" s="1" t="s">
        <v>9940</v>
      </c>
      <c r="C3558" s="106" t="s">
        <v>6638</v>
      </c>
      <c r="D3558" s="106" t="s">
        <v>6708</v>
      </c>
      <c r="E3558" s="106" t="s">
        <v>6637</v>
      </c>
      <c r="F3558" s="62">
        <v>5376.1166487068967</v>
      </c>
      <c r="G3558" s="62">
        <v>24.779050971051461</v>
      </c>
      <c r="H3558" s="62">
        <v>133215.06846462656</v>
      </c>
      <c r="I3558" s="127">
        <v>5052.833333333333</v>
      </c>
      <c r="J3558" s="16">
        <v>2607.4912258392142</v>
      </c>
      <c r="K3558" s="17">
        <f>gp_need_index[[#This Row],[Normalised weighted population (base year)]]/gp_need_index[[#This Row],[Registered population (base year)]]</f>
        <v>0.51604536580252947</v>
      </c>
      <c r="L3558" s="113">
        <v>5111.2588086904489</v>
      </c>
      <c r="M3558" s="16">
        <v>2631.1402156949839</v>
      </c>
      <c r="N3558" s="17">
        <f>gp_need_index[[#This Row],[Normalised weighted population 2025/26]]/gp_need_index[[#This Row],[Registered population 2025/26]]</f>
        <v>0.51477342748157695</v>
      </c>
    </row>
    <row r="3559" spans="1:14" ht="13" x14ac:dyDescent="0.3">
      <c r="A3559" s="6" t="s">
        <v>4846</v>
      </c>
      <c r="B3559" s="1" t="s">
        <v>9941</v>
      </c>
      <c r="C3559" s="106" t="s">
        <v>6638</v>
      </c>
      <c r="D3559" s="106" t="s">
        <v>6708</v>
      </c>
      <c r="E3559" s="106" t="s">
        <v>6637</v>
      </c>
      <c r="F3559" s="62">
        <v>5393.0022434543916</v>
      </c>
      <c r="G3559" s="62">
        <v>50.441005708455151</v>
      </c>
      <c r="H3559" s="62">
        <v>272028.45694779442</v>
      </c>
      <c r="I3559" s="127">
        <v>7265.4999999999991</v>
      </c>
      <c r="J3559" s="16">
        <v>5324.5614242078209</v>
      </c>
      <c r="K3559" s="17">
        <f>gp_need_index[[#This Row],[Normalised weighted population (base year)]]/gp_need_index[[#This Row],[Registered population (base year)]]</f>
        <v>0.73285547095283488</v>
      </c>
      <c r="L3559" s="113">
        <v>7338.8411091856242</v>
      </c>
      <c r="M3559" s="16">
        <v>5372.8532450429939</v>
      </c>
      <c r="N3559" s="17">
        <f>gp_need_index[[#This Row],[Normalised weighted population 2025/26]]/gp_need_index[[#This Row],[Registered population 2025/26]]</f>
        <v>0.73211194589266804</v>
      </c>
    </row>
    <row r="3560" spans="1:14" ht="13" x14ac:dyDescent="0.3">
      <c r="A3560" s="6" t="s">
        <v>4860</v>
      </c>
      <c r="B3560" s="1" t="s">
        <v>9942</v>
      </c>
      <c r="C3560" s="106" t="s">
        <v>6638</v>
      </c>
      <c r="D3560" s="106" t="s">
        <v>6708</v>
      </c>
      <c r="E3560" s="106" t="s">
        <v>6637</v>
      </c>
      <c r="F3560" s="62">
        <v>5345.945467862216</v>
      </c>
      <c r="G3560" s="62">
        <v>152.5848990151149</v>
      </c>
      <c r="H3560" s="62">
        <v>815710.54935406742</v>
      </c>
      <c r="I3560" s="127">
        <v>24518.25</v>
      </c>
      <c r="J3560" s="16">
        <v>15966.347687086169</v>
      </c>
      <c r="K3560" s="17">
        <f>gp_need_index[[#This Row],[Normalised weighted population (base year)]]/gp_need_index[[#This Row],[Registered population (base year)]]</f>
        <v>0.65120258122362606</v>
      </c>
      <c r="L3560" s="113">
        <v>24782.014819149357</v>
      </c>
      <c r="M3560" s="16">
        <v>16111.156609449492</v>
      </c>
      <c r="N3560" s="17">
        <f>gp_need_index[[#This Row],[Normalised weighted population 2025/26]]/gp_need_index[[#This Row],[Registered population 2025/26]]</f>
        <v>0.6501148807723337</v>
      </c>
    </row>
    <row r="3561" spans="1:14" ht="13" x14ac:dyDescent="0.3">
      <c r="A3561" s="6" t="s">
        <v>4851</v>
      </c>
      <c r="B3561" s="1" t="s">
        <v>9943</v>
      </c>
      <c r="C3561" s="106" t="s">
        <v>6638</v>
      </c>
      <c r="D3561" s="106" t="s">
        <v>6708</v>
      </c>
      <c r="E3561" s="106" t="s">
        <v>6637</v>
      </c>
      <c r="F3561" s="62">
        <v>5180.0262092141547</v>
      </c>
      <c r="G3561" s="62">
        <v>49.07102598255554</v>
      </c>
      <c r="H3561" s="62">
        <v>254189.20070266645</v>
      </c>
      <c r="I3561" s="127">
        <v>7624.5000000000009</v>
      </c>
      <c r="J3561" s="16">
        <v>4975.3839274667507</v>
      </c>
      <c r="K3561" s="17">
        <f>gp_need_index[[#This Row],[Normalised weighted population (base year)]]/gp_need_index[[#This Row],[Registered population (base year)]]</f>
        <v>0.65255215784205522</v>
      </c>
      <c r="L3561" s="113">
        <v>7697.9309120207654</v>
      </c>
      <c r="M3561" s="16">
        <v>5020.5088363689283</v>
      </c>
      <c r="N3561" s="17">
        <f>gp_need_index[[#This Row],[Normalised weighted population 2025/26]]/gp_need_index[[#This Row],[Registered population 2025/26]]</f>
        <v>0.65218938618026734</v>
      </c>
    </row>
    <row r="3562" spans="1:14" ht="13" x14ac:dyDescent="0.3">
      <c r="A3562" s="6" t="s">
        <v>4838</v>
      </c>
      <c r="B3562" s="1" t="s">
        <v>8360</v>
      </c>
      <c r="C3562" s="106" t="s">
        <v>6638</v>
      </c>
      <c r="D3562" s="106" t="s">
        <v>6708</v>
      </c>
      <c r="E3562" s="106" t="s">
        <v>6637</v>
      </c>
      <c r="F3562" s="62">
        <v>5315.954717221467</v>
      </c>
      <c r="G3562" s="62">
        <v>82.449602547768677</v>
      </c>
      <c r="H3562" s="62">
        <v>438298.35359684599</v>
      </c>
      <c r="I3562" s="127">
        <v>12992.749999999998</v>
      </c>
      <c r="J3562" s="16">
        <v>8579.0528389588289</v>
      </c>
      <c r="K3562" s="17">
        <f>gp_need_index[[#This Row],[Normalised weighted population (base year)]]/gp_need_index[[#This Row],[Registered population (base year)]]</f>
        <v>0.66029538311433911</v>
      </c>
      <c r="L3562" s="113">
        <v>13127.703238314749</v>
      </c>
      <c r="M3562" s="16">
        <v>8656.8617042582136</v>
      </c>
      <c r="N3562" s="17">
        <f>gp_need_index[[#This Row],[Normalised weighted population 2025/26]]/gp_need_index[[#This Row],[Registered population 2025/26]]</f>
        <v>0.65943459774381119</v>
      </c>
    </row>
    <row r="3563" spans="1:14" ht="13" x14ac:dyDescent="0.3">
      <c r="A3563" s="6" t="s">
        <v>4814</v>
      </c>
      <c r="B3563" s="1" t="s">
        <v>9944</v>
      </c>
      <c r="C3563" s="106" t="s">
        <v>6638</v>
      </c>
      <c r="D3563" s="106" t="s">
        <v>6708</v>
      </c>
      <c r="E3563" s="106" t="s">
        <v>6637</v>
      </c>
      <c r="F3563" s="62">
        <v>5446.9016551482373</v>
      </c>
      <c r="G3563" s="62">
        <v>88.392374315633475</v>
      </c>
      <c r="H3563" s="62">
        <v>481464.56996230653</v>
      </c>
      <c r="I3563" s="127">
        <v>13302.25</v>
      </c>
      <c r="J3563" s="16">
        <v>9423.968746167202</v>
      </c>
      <c r="K3563" s="17">
        <f>gp_need_index[[#This Row],[Normalised weighted population (base year)]]/gp_need_index[[#This Row],[Registered population (base year)]]</f>
        <v>0.70844922822584167</v>
      </c>
      <c r="L3563" s="113">
        <v>13435.430227707298</v>
      </c>
      <c r="M3563" s="16">
        <v>9509.4406891101626</v>
      </c>
      <c r="N3563" s="17">
        <f>gp_need_index[[#This Row],[Normalised weighted population 2025/26]]/gp_need_index[[#This Row],[Registered population 2025/26]]</f>
        <v>0.70778832742544118</v>
      </c>
    </row>
    <row r="3564" spans="1:14" ht="13" x14ac:dyDescent="0.3">
      <c r="A3564" s="6" t="s">
        <v>4816</v>
      </c>
      <c r="B3564" s="1" t="s">
        <v>9945</v>
      </c>
      <c r="C3564" s="106" t="s">
        <v>6638</v>
      </c>
      <c r="D3564" s="106" t="s">
        <v>6708</v>
      </c>
      <c r="E3564" s="106" t="s">
        <v>6637</v>
      </c>
      <c r="F3564" s="62">
        <v>5327.2554869570977</v>
      </c>
      <c r="G3564" s="62">
        <v>52.47181673558002</v>
      </c>
      <c r="H3564" s="62">
        <v>279530.77361522592</v>
      </c>
      <c r="I3564" s="127">
        <v>7942.5000000000018</v>
      </c>
      <c r="J3564" s="16">
        <v>5471.4083620899974</v>
      </c>
      <c r="K3564" s="17">
        <f>gp_need_index[[#This Row],[Normalised weighted population (base year)]]/gp_need_index[[#This Row],[Registered population (base year)]]</f>
        <v>0.68887735122316607</v>
      </c>
      <c r="L3564" s="113">
        <v>8022.8104038886013</v>
      </c>
      <c r="M3564" s="16">
        <v>5521.0320308370301</v>
      </c>
      <c r="N3564" s="17">
        <f>gp_need_index[[#This Row],[Normalised weighted population 2025/26]]/gp_need_index[[#This Row],[Registered population 2025/26]]</f>
        <v>0.6881668334279748</v>
      </c>
    </row>
    <row r="3565" spans="1:14" ht="13" x14ac:dyDescent="0.3">
      <c r="A3565" s="6" t="s">
        <v>6147</v>
      </c>
      <c r="B3565" s="1" t="s">
        <v>9946</v>
      </c>
      <c r="C3565" s="106" t="s">
        <v>6488</v>
      </c>
      <c r="D3565" s="106" t="s">
        <v>6708</v>
      </c>
      <c r="E3565" s="106" t="s">
        <v>6637</v>
      </c>
      <c r="F3565" s="62">
        <v>5331.4002107319075</v>
      </c>
      <c r="G3565" s="62">
        <v>22.398038755192857</v>
      </c>
      <c r="H3565" s="62">
        <v>119412.90853941663</v>
      </c>
      <c r="I3565" s="127">
        <v>4108</v>
      </c>
      <c r="J3565" s="16">
        <v>2337.3340182694797</v>
      </c>
      <c r="K3565" s="17">
        <f>gp_need_index[[#This Row],[Normalised weighted population (base year)]]/gp_need_index[[#This Row],[Registered population (base year)]]</f>
        <v>0.56897128000717612</v>
      </c>
      <c r="L3565" s="113">
        <v>4148.4521297628216</v>
      </c>
      <c r="M3565" s="16">
        <v>2358.5327812566152</v>
      </c>
      <c r="N3565" s="17">
        <f>gp_need_index[[#This Row],[Normalised weighted population 2025/26]]/gp_need_index[[#This Row],[Registered population 2025/26]]</f>
        <v>0.56853320406796137</v>
      </c>
    </row>
    <row r="3566" spans="1:14" ht="13" x14ac:dyDescent="0.3">
      <c r="A3566" s="6" t="s">
        <v>4819</v>
      </c>
      <c r="B3566" s="1" t="s">
        <v>9947</v>
      </c>
      <c r="C3566" s="106" t="s">
        <v>6638</v>
      </c>
      <c r="D3566" s="106" t="s">
        <v>6708</v>
      </c>
      <c r="E3566" s="106" t="s">
        <v>6639</v>
      </c>
      <c r="F3566" s="62">
        <v>5244.7280564948696</v>
      </c>
      <c r="G3566" s="62">
        <v>82.785964576943314</v>
      </c>
      <c r="H3566" s="62">
        <v>434189.87110068504</v>
      </c>
      <c r="I3566" s="127">
        <v>7721.416666666667</v>
      </c>
      <c r="J3566" s="16">
        <v>8498.6352692069631</v>
      </c>
      <c r="K3566" s="17">
        <f>gp_need_index[[#This Row],[Normalised weighted population (base year)]]/gp_need_index[[#This Row],[Registered population (base year)]]</f>
        <v>1.1006575135228158</v>
      </c>
      <c r="L3566" s="113">
        <v>7788.2589381553553</v>
      </c>
      <c r="M3566" s="16">
        <v>8575.7147766191792</v>
      </c>
      <c r="N3566" s="17">
        <f>gp_need_index[[#This Row],[Normalised weighted population 2025/26]]/gp_need_index[[#This Row],[Registered population 2025/26]]</f>
        <v>1.1011080710999488</v>
      </c>
    </row>
    <row r="3567" spans="1:14" ht="13" x14ac:dyDescent="0.3">
      <c r="A3567" s="6" t="s">
        <v>4858</v>
      </c>
      <c r="B3567" s="1" t="s">
        <v>9948</v>
      </c>
      <c r="C3567" s="106" t="s">
        <v>6638</v>
      </c>
      <c r="D3567" s="106" t="s">
        <v>6708</v>
      </c>
      <c r="E3567" s="106" t="s">
        <v>6639</v>
      </c>
      <c r="F3567" s="62">
        <v>5431.7653015929382</v>
      </c>
      <c r="G3567" s="62">
        <v>98.117120718376214</v>
      </c>
      <c r="H3567" s="62">
        <v>532949.17181028146</v>
      </c>
      <c r="I3567" s="127">
        <v>10257.25</v>
      </c>
      <c r="J3567" s="16">
        <v>10431.70495147544</v>
      </c>
      <c r="K3567" s="17">
        <f>gp_need_index[[#This Row],[Normalised weighted population (base year)]]/gp_need_index[[#This Row],[Registered population (base year)]]</f>
        <v>1.0170079652417012</v>
      </c>
      <c r="L3567" s="113">
        <v>10347.076236900837</v>
      </c>
      <c r="M3567" s="16">
        <v>10526.316692497283</v>
      </c>
      <c r="N3567" s="17">
        <f>gp_need_index[[#This Row],[Normalised weighted population 2025/26]]/gp_need_index[[#This Row],[Registered population 2025/26]]</f>
        <v>1.0173228119221949</v>
      </c>
    </row>
    <row r="3568" spans="1:14" ht="13" x14ac:dyDescent="0.3">
      <c r="A3568" s="6" t="s">
        <v>4855</v>
      </c>
      <c r="B3568" s="1" t="s">
        <v>12631</v>
      </c>
      <c r="C3568" s="106" t="s">
        <v>6638</v>
      </c>
      <c r="D3568" s="106" t="s">
        <v>6708</v>
      </c>
      <c r="E3568" s="106" t="s">
        <v>6637</v>
      </c>
      <c r="F3568" s="62">
        <v>5215.046793619792</v>
      </c>
      <c r="G3568" s="62">
        <v>48.564729313846925</v>
      </c>
      <c r="H3568" s="62">
        <v>253267.33589119054</v>
      </c>
      <c r="I3568" s="127">
        <v>9619.4166666666661</v>
      </c>
      <c r="J3568" s="16">
        <v>4957.3397644825036</v>
      </c>
      <c r="K3568" s="17">
        <f>gp_need_index[[#This Row],[Normalised weighted population (base year)]]/gp_need_index[[#This Row],[Registered population (base year)]]</f>
        <v>0.51534723323304465</v>
      </c>
      <c r="L3568" s="113">
        <v>9719.8501647089415</v>
      </c>
      <c r="M3568" s="16">
        <v>5002.3010194390254</v>
      </c>
      <c r="N3568" s="17">
        <f>gp_need_index[[#This Row],[Normalised weighted population 2025/26]]/gp_need_index[[#This Row],[Registered population 2025/26]]</f>
        <v>0.51464795595321999</v>
      </c>
    </row>
    <row r="3569" spans="1:14" ht="13" x14ac:dyDescent="0.3">
      <c r="A3569" s="6" t="s">
        <v>4831</v>
      </c>
      <c r="B3569" s="1" t="s">
        <v>9949</v>
      </c>
      <c r="C3569" s="106" t="s">
        <v>6638</v>
      </c>
      <c r="D3569" s="106" t="s">
        <v>6708</v>
      </c>
      <c r="E3569" s="106" t="s">
        <v>6637</v>
      </c>
      <c r="F3569" s="62">
        <v>5171.2982991536455</v>
      </c>
      <c r="G3569" s="62">
        <v>13.752163649069526</v>
      </c>
      <c r="H3569" s="62">
        <v>71116.540488115832</v>
      </c>
      <c r="I3569" s="127">
        <v>3079.833333333333</v>
      </c>
      <c r="J3569" s="16">
        <v>1392.0028527706772</v>
      </c>
      <c r="K3569" s="17">
        <f>gp_need_index[[#This Row],[Normalised weighted population (base year)]]/gp_need_index[[#This Row],[Registered population (base year)]]</f>
        <v>0.45197343560928971</v>
      </c>
      <c r="L3569" s="113">
        <v>3113.6267025964289</v>
      </c>
      <c r="M3569" s="16">
        <v>1404.6278085205404</v>
      </c>
      <c r="N3569" s="17">
        <f>gp_need_index[[#This Row],[Normalised weighted population 2025/26]]/gp_need_index[[#This Row],[Registered population 2025/26]]</f>
        <v>0.45112273971354122</v>
      </c>
    </row>
    <row r="3570" spans="1:14" ht="13" x14ac:dyDescent="0.3">
      <c r="A3570" s="6" t="s">
        <v>4822</v>
      </c>
      <c r="B3570" s="1" t="s">
        <v>9950</v>
      </c>
      <c r="C3570" s="106" t="s">
        <v>6638</v>
      </c>
      <c r="D3570" s="106" t="s">
        <v>6708</v>
      </c>
      <c r="E3570" s="106" t="s">
        <v>6637</v>
      </c>
      <c r="F3570" s="62">
        <v>5373.5077718098955</v>
      </c>
      <c r="G3570" s="62"/>
      <c r="H3570" s="62"/>
      <c r="I3570" s="127">
        <v>3870.8333333333335</v>
      </c>
      <c r="J3570" s="16"/>
      <c r="K3570" s="17">
        <f>gp_need_index[[#This Row],[Normalised weighted population (base year)]]/gp_need_index[[#This Row],[Registered population (base year)]]</f>
        <v>0</v>
      </c>
      <c r="L3570" s="113">
        <v>3907.2767823131344</v>
      </c>
      <c r="M3570" s="16"/>
      <c r="N3570" s="17">
        <f>gp_need_index[[#This Row],[Normalised weighted population 2025/26]]/gp_need_index[[#This Row],[Registered population 2025/26]]</f>
        <v>0</v>
      </c>
    </row>
    <row r="3571" spans="1:14" ht="13" x14ac:dyDescent="0.3">
      <c r="A3571" s="6" t="s">
        <v>4867</v>
      </c>
      <c r="B3571" s="1" t="s">
        <v>9951</v>
      </c>
      <c r="C3571" s="106" t="s">
        <v>6638</v>
      </c>
      <c r="D3571" s="106" t="s">
        <v>6708</v>
      </c>
      <c r="E3571" s="106" t="s">
        <v>6637</v>
      </c>
      <c r="F3571" s="62">
        <v>5363.0969122023807</v>
      </c>
      <c r="G3571" s="62">
        <v>28.528040925084703</v>
      </c>
      <c r="H3571" s="62">
        <v>152998.64819650492</v>
      </c>
      <c r="I3571" s="127">
        <v>4260.8333333333339</v>
      </c>
      <c r="J3571" s="16">
        <v>2994.7260271354439</v>
      </c>
      <c r="K3571" s="17">
        <f>gp_need_index[[#This Row],[Normalised weighted population (base year)]]/gp_need_index[[#This Row],[Registered population (base year)]]</f>
        <v>0.70284984012566643</v>
      </c>
      <c r="L3571" s="113">
        <v>4303.2912380292137</v>
      </c>
      <c r="M3571" s="16">
        <v>3021.8870947297337</v>
      </c>
      <c r="N3571" s="17">
        <f>gp_need_index[[#This Row],[Normalised weighted population 2025/26]]/gp_need_index[[#This Row],[Registered population 2025/26]]</f>
        <v>0.70222695318053185</v>
      </c>
    </row>
    <row r="3572" spans="1:14" ht="13" x14ac:dyDescent="0.3">
      <c r="A3572" s="6" t="s">
        <v>4835</v>
      </c>
      <c r="B3572" s="1" t="s">
        <v>9952</v>
      </c>
      <c r="C3572" s="106" t="s">
        <v>6638</v>
      </c>
      <c r="D3572" s="106" t="s">
        <v>6708</v>
      </c>
      <c r="E3572" s="106" t="s">
        <v>6637</v>
      </c>
      <c r="F3572" s="62">
        <v>5396.8556194196426</v>
      </c>
      <c r="G3572" s="62">
        <v>196.61596625976708</v>
      </c>
      <c r="H3572" s="62">
        <v>1061107.9823766467</v>
      </c>
      <c r="I3572" s="127">
        <v>26772.916666666668</v>
      </c>
      <c r="J3572" s="16">
        <v>20769.645548391934</v>
      </c>
      <c r="K3572" s="17">
        <f>gp_need_index[[#This Row],[Normalised weighted population (base year)]]/gp_need_index[[#This Row],[Registered population (base year)]]</f>
        <v>0.77577074649662503</v>
      </c>
      <c r="L3572" s="113">
        <v>27041.52747006042</v>
      </c>
      <c r="M3572" s="16">
        <v>20958.018622101423</v>
      </c>
      <c r="N3572" s="17">
        <f>gp_need_index[[#This Row],[Normalised weighted population 2025/26]]/gp_need_index[[#This Row],[Registered population 2025/26]]</f>
        <v>0.77503087225030176</v>
      </c>
    </row>
    <row r="3573" spans="1:14" ht="13" x14ac:dyDescent="0.3">
      <c r="A3573" s="6" t="s">
        <v>4862</v>
      </c>
      <c r="B3573" s="1" t="s">
        <v>9953</v>
      </c>
      <c r="C3573" s="106" t="s">
        <v>6638</v>
      </c>
      <c r="D3573" s="106" t="s">
        <v>6708</v>
      </c>
      <c r="E3573" s="106" t="s">
        <v>6637</v>
      </c>
      <c r="F3573" s="62">
        <v>5331.8073515050555</v>
      </c>
      <c r="G3573" s="62">
        <v>69.709535805429766</v>
      </c>
      <c r="H3573" s="62">
        <v>371677.81547739531</v>
      </c>
      <c r="I3573" s="127">
        <v>8363.7499999999982</v>
      </c>
      <c r="J3573" s="16">
        <v>7275.0526938605171</v>
      </c>
      <c r="K3573" s="17">
        <f>gp_need_index[[#This Row],[Normalised weighted population (base year)]]/gp_need_index[[#This Row],[Registered population (base year)]]</f>
        <v>0.86983143851269096</v>
      </c>
      <c r="L3573" s="113">
        <v>8447.7785350273425</v>
      </c>
      <c r="M3573" s="16">
        <v>7341.0347557184341</v>
      </c>
      <c r="N3573" s="17">
        <f>gp_need_index[[#This Row],[Normalised weighted population 2025/26]]/gp_need_index[[#This Row],[Registered population 2025/26]]</f>
        <v>0.86898996289734931</v>
      </c>
    </row>
    <row r="3574" spans="1:14" ht="13" x14ac:dyDescent="0.3">
      <c r="A3574" s="6" t="s">
        <v>4818</v>
      </c>
      <c r="B3574" s="1" t="s">
        <v>9954</v>
      </c>
      <c r="C3574" s="106" t="s">
        <v>6638</v>
      </c>
      <c r="D3574" s="106" t="s">
        <v>6708</v>
      </c>
      <c r="E3574" s="106" t="s">
        <v>6639</v>
      </c>
      <c r="F3574" s="62">
        <v>5306.8333174542686</v>
      </c>
      <c r="G3574" s="62">
        <v>122.37788370614354</v>
      </c>
      <c r="H3574" s="62">
        <v>649439.03057130636</v>
      </c>
      <c r="I3574" s="127">
        <v>15273.666666666666</v>
      </c>
      <c r="J3574" s="16">
        <v>12711.824521426925</v>
      </c>
      <c r="K3574" s="17">
        <f>gp_need_index[[#This Row],[Normalised weighted population (base year)]]/gp_need_index[[#This Row],[Registered population (base year)]]</f>
        <v>0.83227065241441212</v>
      </c>
      <c r="L3574" s="113">
        <v>15403.588273909427</v>
      </c>
      <c r="M3574" s="16">
        <v>12827.116111356932</v>
      </c>
      <c r="N3574" s="17">
        <f>gp_need_index[[#This Row],[Normalised weighted population 2025/26]]/gp_need_index[[#This Row],[Registered population 2025/26]]</f>
        <v>0.83273558623242883</v>
      </c>
    </row>
    <row r="3575" spans="1:14" ht="13" x14ac:dyDescent="0.3">
      <c r="A3575" s="6" t="s">
        <v>4857</v>
      </c>
      <c r="B3575" s="1" t="s">
        <v>9955</v>
      </c>
      <c r="C3575" s="106" t="s">
        <v>6638</v>
      </c>
      <c r="D3575" s="106" t="s">
        <v>6708</v>
      </c>
      <c r="E3575" s="106" t="s">
        <v>6637</v>
      </c>
      <c r="F3575" s="62">
        <v>5458.2880998883929</v>
      </c>
      <c r="G3575" s="62">
        <v>37.807479588927762</v>
      </c>
      <c r="H3575" s="62">
        <v>206364.1159270177</v>
      </c>
      <c r="I3575" s="127">
        <v>5154.333333333333</v>
      </c>
      <c r="J3575" s="16">
        <v>4039.277446685006</v>
      </c>
      <c r="K3575" s="17">
        <f>gp_need_index[[#This Row],[Normalised weighted population (base year)]]/gp_need_index[[#This Row],[Registered population (base year)]]</f>
        <v>0.78366632219200794</v>
      </c>
      <c r="L3575" s="113">
        <v>5203.6843732640464</v>
      </c>
      <c r="M3575" s="16">
        <v>4075.9122128597414</v>
      </c>
      <c r="N3575" s="17">
        <f>gp_need_index[[#This Row],[Normalised weighted population 2025/26]]/gp_need_index[[#This Row],[Registered population 2025/26]]</f>
        <v>0.78327429576653929</v>
      </c>
    </row>
    <row r="3576" spans="1:14" ht="13" x14ac:dyDescent="0.3">
      <c r="A3576" s="6" t="s">
        <v>4865</v>
      </c>
      <c r="B3576" s="1" t="s">
        <v>9956</v>
      </c>
      <c r="C3576" s="106" t="s">
        <v>6638</v>
      </c>
      <c r="D3576" s="106" t="s">
        <v>6708</v>
      </c>
      <c r="E3576" s="106" t="s">
        <v>6637</v>
      </c>
      <c r="F3576" s="62">
        <v>5243.3260498046875</v>
      </c>
      <c r="G3576" s="62">
        <v>15.368683906836001</v>
      </c>
      <c r="H3576" s="62">
        <v>80583.020679927286</v>
      </c>
      <c r="I3576" s="127">
        <v>2127.833333333333</v>
      </c>
      <c r="J3576" s="16">
        <v>1577.2954350905484</v>
      </c>
      <c r="K3576" s="17">
        <f>gp_need_index[[#This Row],[Normalised weighted population (base year)]]/gp_need_index[[#This Row],[Registered population (base year)]]</f>
        <v>0.74126831757995548</v>
      </c>
      <c r="L3576" s="113">
        <v>2150.5249709248651</v>
      </c>
      <c r="M3576" s="16">
        <v>1591.6009266582153</v>
      </c>
      <c r="N3576" s="17">
        <f>gp_need_index[[#This Row],[Normalised weighted population 2025/26]]/gp_need_index[[#This Row],[Registered population 2025/26]]</f>
        <v>0.74009878898254489</v>
      </c>
    </row>
    <row r="3577" spans="1:14" ht="13" x14ac:dyDescent="0.3">
      <c r="A3577" s="6" t="s">
        <v>4848</v>
      </c>
      <c r="B3577" s="1" t="s">
        <v>9957</v>
      </c>
      <c r="C3577" s="106" t="s">
        <v>6638</v>
      </c>
      <c r="D3577" s="106" t="s">
        <v>6708</v>
      </c>
      <c r="E3577" s="106" t="s">
        <v>6639</v>
      </c>
      <c r="F3577" s="62">
        <v>5399.5339704241069</v>
      </c>
      <c r="G3577" s="62">
        <v>56.000961003962594</v>
      </c>
      <c r="H3577" s="62">
        <v>302379.09131729172</v>
      </c>
      <c r="I3577" s="127">
        <v>6590.4166666666661</v>
      </c>
      <c r="J3577" s="16">
        <v>5918.630951996508</v>
      </c>
      <c r="K3577" s="17">
        <f>gp_need_index[[#This Row],[Normalised weighted population (base year)]]/gp_need_index[[#This Row],[Registered population (base year)]]</f>
        <v>0.89806627582927356</v>
      </c>
      <c r="L3577" s="113">
        <v>6650.7983716968611</v>
      </c>
      <c r="M3577" s="16">
        <v>5972.3107657411392</v>
      </c>
      <c r="N3577" s="17">
        <f>gp_need_index[[#This Row],[Normalised weighted population 2025/26]]/gp_need_index[[#This Row],[Registered population 2025/26]]</f>
        <v>0.89798403619585077</v>
      </c>
    </row>
    <row r="3578" spans="1:14" ht="13" x14ac:dyDescent="0.3">
      <c r="A3578" s="6" t="s">
        <v>4849</v>
      </c>
      <c r="B3578" s="1" t="s">
        <v>9958</v>
      </c>
      <c r="C3578" s="106" t="s">
        <v>6638</v>
      </c>
      <c r="D3578" s="106" t="s">
        <v>6708</v>
      </c>
      <c r="E3578" s="106" t="s">
        <v>6639</v>
      </c>
      <c r="F3578" s="62">
        <v>5434.2869884245983</v>
      </c>
      <c r="G3578" s="62">
        <v>122.27395963246502</v>
      </c>
      <c r="H3578" s="62">
        <v>664471.78785385925</v>
      </c>
      <c r="I3578" s="127">
        <v>14340.583333333334</v>
      </c>
      <c r="J3578" s="16">
        <v>13006.068882565662</v>
      </c>
      <c r="K3578" s="17">
        <f>gp_need_index[[#This Row],[Normalised weighted population (base year)]]/gp_need_index[[#This Row],[Registered population (base year)]]</f>
        <v>0.9069414109769357</v>
      </c>
      <c r="L3578" s="113">
        <v>14466.27175288427</v>
      </c>
      <c r="M3578" s="16">
        <v>13124.02916102</v>
      </c>
      <c r="N3578" s="17">
        <f>gp_need_index[[#This Row],[Normalised weighted population 2025/26]]/gp_need_index[[#This Row],[Registered population 2025/26]]</f>
        <v>0.90721572117593774</v>
      </c>
    </row>
    <row r="3579" spans="1:14" ht="13" x14ac:dyDescent="0.3">
      <c r="A3579" s="6" t="s">
        <v>4829</v>
      </c>
      <c r="B3579" s="1" t="s">
        <v>9959</v>
      </c>
      <c r="C3579" s="106" t="s">
        <v>6638</v>
      </c>
      <c r="D3579" s="106" t="s">
        <v>6708</v>
      </c>
      <c r="E3579" s="106" t="s">
        <v>6637</v>
      </c>
      <c r="F3579" s="62">
        <v>5138.9975071957233</v>
      </c>
      <c r="G3579" s="62"/>
      <c r="H3579" s="62"/>
      <c r="I3579" s="127">
        <v>1258.0833333333335</v>
      </c>
      <c r="J3579" s="16"/>
      <c r="K3579" s="17">
        <f>gp_need_index[[#This Row],[Normalised weighted population (base year)]]/gp_need_index[[#This Row],[Registered population (base year)]]</f>
        <v>0</v>
      </c>
      <c r="L3579" s="113">
        <v>1270.5821029263766</v>
      </c>
      <c r="M3579" s="16"/>
      <c r="N3579" s="17">
        <f>gp_need_index[[#This Row],[Normalised weighted population 2025/26]]/gp_need_index[[#This Row],[Registered population 2025/26]]</f>
        <v>0</v>
      </c>
    </row>
    <row r="3580" spans="1:14" ht="13" x14ac:dyDescent="0.3">
      <c r="A3580" s="6" t="s">
        <v>4836</v>
      </c>
      <c r="B3580" s="1" t="s">
        <v>8090</v>
      </c>
      <c r="C3580" s="106" t="s">
        <v>6638</v>
      </c>
      <c r="D3580" s="106" t="s">
        <v>6708</v>
      </c>
      <c r="E3580" s="106" t="s">
        <v>6639</v>
      </c>
      <c r="F3580" s="62">
        <v>5284.2325613839284</v>
      </c>
      <c r="G3580" s="62">
        <v>41.77303680299223</v>
      </c>
      <c r="H3580" s="62">
        <v>220738.44126226075</v>
      </c>
      <c r="I3580" s="127">
        <v>6369</v>
      </c>
      <c r="J3580" s="16">
        <v>4320.6339600358751</v>
      </c>
      <c r="K3580" s="17">
        <f>gp_need_index[[#This Row],[Normalised weighted population (base year)]]/gp_need_index[[#This Row],[Registered population (base year)]]</f>
        <v>0.67838498351952825</v>
      </c>
      <c r="L3580" s="113">
        <v>6430.8918796073631</v>
      </c>
      <c r="M3580" s="16">
        <v>4359.8205266784898</v>
      </c>
      <c r="N3580" s="17">
        <f>gp_need_index[[#This Row],[Normalised weighted population 2025/26]]/gp_need_index[[#This Row],[Registered population 2025/26]]</f>
        <v>0.67794959210924843</v>
      </c>
    </row>
    <row r="3581" spans="1:14" ht="13" x14ac:dyDescent="0.3">
      <c r="A3581" s="6" t="s">
        <v>4824</v>
      </c>
      <c r="B3581" s="1" t="s">
        <v>9960</v>
      </c>
      <c r="C3581" s="106" t="s">
        <v>6638</v>
      </c>
      <c r="D3581" s="106" t="s">
        <v>6708</v>
      </c>
      <c r="E3581" s="106" t="s">
        <v>6637</v>
      </c>
      <c r="F3581" s="62">
        <v>5312.0396484374996</v>
      </c>
      <c r="G3581" s="62">
        <v>38.251259240336147</v>
      </c>
      <c r="H3581" s="62">
        <v>203192.20568732687</v>
      </c>
      <c r="I3581" s="127">
        <v>8866</v>
      </c>
      <c r="J3581" s="16">
        <v>3977.1919167635951</v>
      </c>
      <c r="K3581" s="17">
        <f>gp_need_index[[#This Row],[Normalised weighted population (base year)]]/gp_need_index[[#This Row],[Registered population (base year)]]</f>
        <v>0.44858920784610817</v>
      </c>
      <c r="L3581" s="113">
        <v>8966.5373845748036</v>
      </c>
      <c r="M3581" s="16">
        <v>4013.2635899343154</v>
      </c>
      <c r="N3581" s="17">
        <f>gp_need_index[[#This Row],[Normalised weighted population 2025/26]]/gp_need_index[[#This Row],[Registered population 2025/26]]</f>
        <v>0.44758231832483747</v>
      </c>
    </row>
    <row r="3582" spans="1:14" ht="13" x14ac:dyDescent="0.3">
      <c r="A3582" s="6" t="s">
        <v>4833</v>
      </c>
      <c r="B3582" s="1" t="s">
        <v>12632</v>
      </c>
      <c r="C3582" s="106" t="s">
        <v>6638</v>
      </c>
      <c r="D3582" s="106" t="s">
        <v>6708</v>
      </c>
      <c r="E3582" s="106" t="s">
        <v>6639</v>
      </c>
      <c r="F3582" s="62">
        <v>5446.7795247395834</v>
      </c>
      <c r="G3582" s="62">
        <v>53.514225208904442</v>
      </c>
      <c r="H3582" s="62">
        <v>291480.18615016359</v>
      </c>
      <c r="I3582" s="127">
        <v>5275.9166666666679</v>
      </c>
      <c r="J3582" s="16">
        <v>5705.3007340107961</v>
      </c>
      <c r="K3582" s="17">
        <f>gp_need_index[[#This Row],[Normalised weighted population (base year)]]/gp_need_index[[#This Row],[Registered population (base year)]]</f>
        <v>1.0813856803419555</v>
      </c>
      <c r="L3582" s="113">
        <v>5325.6206113534408</v>
      </c>
      <c r="M3582" s="16">
        <v>5757.0457208570369</v>
      </c>
      <c r="N3582" s="17">
        <f>gp_need_index[[#This Row],[Normalised weighted population 2025/26]]/gp_need_index[[#This Row],[Registered population 2025/26]]</f>
        <v>1.0810093585306961</v>
      </c>
    </row>
    <row r="3583" spans="1:14" ht="13" x14ac:dyDescent="0.3">
      <c r="A3583" s="6" t="s">
        <v>4733</v>
      </c>
      <c r="B3583" s="1" t="s">
        <v>9961</v>
      </c>
      <c r="C3583" s="106" t="s">
        <v>6567</v>
      </c>
      <c r="D3583" s="106" t="s">
        <v>6714</v>
      </c>
      <c r="E3583" s="106" t="s">
        <v>6654</v>
      </c>
      <c r="F3583" s="62">
        <v>5425.4928405761721</v>
      </c>
      <c r="G3583" s="62">
        <v>64.562170007753679</v>
      </c>
      <c r="H3583" s="62">
        <v>350281.59114912926</v>
      </c>
      <c r="I3583" s="127">
        <v>9920.25</v>
      </c>
      <c r="J3583" s="16">
        <v>6856.2527199157103</v>
      </c>
      <c r="K3583" s="17">
        <f>gp_need_index[[#This Row],[Normalised weighted population (base year)]]/gp_need_index[[#This Row],[Registered population (base year)]]</f>
        <v>0.69113709028660675</v>
      </c>
      <c r="L3583" s="113">
        <v>10007.530282681117</v>
      </c>
      <c r="M3583" s="16">
        <v>6918.4364194868167</v>
      </c>
      <c r="N3583" s="17">
        <f>gp_need_index[[#This Row],[Normalised weighted population 2025/26]]/gp_need_index[[#This Row],[Registered population 2025/26]]</f>
        <v>0.69132305614500711</v>
      </c>
    </row>
    <row r="3584" spans="1:14" ht="13" x14ac:dyDescent="0.3">
      <c r="A3584" s="6" t="s">
        <v>4720</v>
      </c>
      <c r="B3584" s="1" t="s">
        <v>9962</v>
      </c>
      <c r="C3584" s="106" t="s">
        <v>6567</v>
      </c>
      <c r="D3584" s="106" t="s">
        <v>6714</v>
      </c>
      <c r="E3584" s="106" t="s">
        <v>6654</v>
      </c>
      <c r="F3584" s="62">
        <v>5371.0284457736543</v>
      </c>
      <c r="G3584" s="62">
        <v>143.91007062490831</v>
      </c>
      <c r="H3584" s="62">
        <v>772945.08295967814</v>
      </c>
      <c r="I3584" s="127">
        <v>13970.166666666668</v>
      </c>
      <c r="J3584" s="16">
        <v>15129.275877736749</v>
      </c>
      <c r="K3584" s="17">
        <f>gp_need_index[[#This Row],[Normalised weighted population (base year)]]/gp_need_index[[#This Row],[Registered population (base year)]]</f>
        <v>1.0829703208792605</v>
      </c>
      <c r="L3584" s="113">
        <v>14093.35682433564</v>
      </c>
      <c r="M3584" s="16">
        <v>15266.492865549464</v>
      </c>
      <c r="N3584" s="17">
        <f>gp_need_index[[#This Row],[Normalised weighted population 2025/26]]/gp_need_index[[#This Row],[Registered population 2025/26]]</f>
        <v>1.0832403561363122</v>
      </c>
    </row>
    <row r="3585" spans="1:14" ht="13" x14ac:dyDescent="0.3">
      <c r="A3585" s="6" t="s">
        <v>4705</v>
      </c>
      <c r="B3585" s="1" t="s">
        <v>9963</v>
      </c>
      <c r="C3585" s="106" t="s">
        <v>6567</v>
      </c>
      <c r="D3585" s="106" t="s">
        <v>6714</v>
      </c>
      <c r="E3585" s="106" t="s">
        <v>6576</v>
      </c>
      <c r="F3585" s="62">
        <v>5436.3009643554688</v>
      </c>
      <c r="G3585" s="62">
        <v>28.834713954566922</v>
      </c>
      <c r="H3585" s="62">
        <v>156754.18327812626</v>
      </c>
      <c r="I3585" s="127">
        <v>4541.333333333333</v>
      </c>
      <c r="J3585" s="16">
        <v>3068.2351645515259</v>
      </c>
      <c r="K3585" s="17">
        <f>gp_need_index[[#This Row],[Normalised weighted population (base year)]]/gp_need_index[[#This Row],[Registered population (base year)]]</f>
        <v>0.67562430223536252</v>
      </c>
      <c r="L3585" s="113">
        <v>4587.6696457801791</v>
      </c>
      <c r="M3585" s="16">
        <v>3096.062933083419</v>
      </c>
      <c r="N3585" s="17">
        <f>gp_need_index[[#This Row],[Normalised weighted population 2025/26]]/gp_need_index[[#This Row],[Registered population 2025/26]]</f>
        <v>0.67486614602497219</v>
      </c>
    </row>
    <row r="3586" spans="1:14" ht="13" x14ac:dyDescent="0.3">
      <c r="A3586" s="6" t="s">
        <v>4759</v>
      </c>
      <c r="B3586" s="1" t="s">
        <v>9964</v>
      </c>
      <c r="C3586" s="106" t="s">
        <v>6567</v>
      </c>
      <c r="D3586" s="106" t="s">
        <v>6714</v>
      </c>
      <c r="E3586" s="106" t="s">
        <v>6570</v>
      </c>
      <c r="F3586" s="62">
        <v>5462.4959172628014</v>
      </c>
      <c r="G3586" s="62">
        <v>194.773382451293</v>
      </c>
      <c r="H3586" s="62">
        <v>1063948.8064316541</v>
      </c>
      <c r="I3586" s="127">
        <v>33258</v>
      </c>
      <c r="J3586" s="16">
        <v>20825.250547758442</v>
      </c>
      <c r="K3586" s="17">
        <f>gp_need_index[[#This Row],[Normalised weighted population (base year)]]/gp_need_index[[#This Row],[Registered population (base year)]]</f>
        <v>0.62617266665940352</v>
      </c>
      <c r="L3586" s="113">
        <v>33640.628260237565</v>
      </c>
      <c r="M3586" s="16">
        <v>21014.127938434722</v>
      </c>
      <c r="N3586" s="17">
        <f>gp_need_index[[#This Row],[Normalised weighted population 2025/26]]/gp_need_index[[#This Row],[Registered population 2025/26]]</f>
        <v>0.62466514524857819</v>
      </c>
    </row>
    <row r="3587" spans="1:14" ht="13" x14ac:dyDescent="0.3">
      <c r="A3587" s="6" t="s">
        <v>4713</v>
      </c>
      <c r="B3587" s="1" t="s">
        <v>9965</v>
      </c>
      <c r="C3587" s="106" t="s">
        <v>6567</v>
      </c>
      <c r="D3587" s="106" t="s">
        <v>6714</v>
      </c>
      <c r="E3587" s="106" t="s">
        <v>6571</v>
      </c>
      <c r="F3587" s="62">
        <v>5299.5829185567873</v>
      </c>
      <c r="G3587" s="62">
        <v>119.91161790737775</v>
      </c>
      <c r="H3587" s="62">
        <v>635481.56199844729</v>
      </c>
      <c r="I3587" s="127">
        <v>14957.916666666668</v>
      </c>
      <c r="J3587" s="16">
        <v>12438.627372950283</v>
      </c>
      <c r="K3587" s="17">
        <f>gp_need_index[[#This Row],[Normalised weighted population (base year)]]/gp_need_index[[#This Row],[Registered population (base year)]]</f>
        <v>0.83157485431573797</v>
      </c>
      <c r="L3587" s="113">
        <v>15116.433187973016</v>
      </c>
      <c r="M3587" s="16">
        <v>12551.441164861673</v>
      </c>
      <c r="N3587" s="17">
        <f>gp_need_index[[#This Row],[Normalised weighted population 2025/26]]/gp_need_index[[#This Row],[Registered population 2025/26]]</f>
        <v>0.83031764231577398</v>
      </c>
    </row>
    <row r="3588" spans="1:14" ht="13" x14ac:dyDescent="0.3">
      <c r="A3588" s="6" t="s">
        <v>4702</v>
      </c>
      <c r="B3588" s="1" t="s">
        <v>9966</v>
      </c>
      <c r="C3588" s="106" t="s">
        <v>6567</v>
      </c>
      <c r="D3588" s="106" t="s">
        <v>6714</v>
      </c>
      <c r="E3588" s="106" t="s">
        <v>6571</v>
      </c>
      <c r="F3588" s="62">
        <v>5472.4772766113283</v>
      </c>
      <c r="G3588" s="62">
        <v>186.33477781262931</v>
      </c>
      <c r="H3588" s="62">
        <v>1019712.8374220346</v>
      </c>
      <c r="I3588" s="127">
        <v>19165.083333333332</v>
      </c>
      <c r="J3588" s="16">
        <v>19959.395788319522</v>
      </c>
      <c r="K3588" s="17">
        <f>gp_need_index[[#This Row],[Normalised weighted population (base year)]]/gp_need_index[[#This Row],[Registered population (base year)]]</f>
        <v>1.0414458127403319</v>
      </c>
      <c r="L3588" s="113">
        <v>19338.653044714585</v>
      </c>
      <c r="M3588" s="16">
        <v>20140.420193635917</v>
      </c>
      <c r="N3588" s="17">
        <f>gp_need_index[[#This Row],[Normalised weighted population 2025/26]]/gp_need_index[[#This Row],[Registered population 2025/26]]</f>
        <v>1.0414593067607913</v>
      </c>
    </row>
    <row r="3589" spans="1:14" ht="13" x14ac:dyDescent="0.3">
      <c r="A3589" s="6" t="s">
        <v>4606</v>
      </c>
      <c r="B3589" s="1" t="s">
        <v>9967</v>
      </c>
      <c r="C3589" s="106" t="s">
        <v>6567</v>
      </c>
      <c r="D3589" s="106" t="s">
        <v>6714</v>
      </c>
      <c r="E3589" s="106" t="s">
        <v>6574</v>
      </c>
      <c r="F3589" s="62">
        <v>5383.0196990966797</v>
      </c>
      <c r="G3589" s="62">
        <v>95.661825442513049</v>
      </c>
      <c r="H3589" s="62">
        <v>514949.49080859567</v>
      </c>
      <c r="I3589" s="127">
        <v>10962.916666666668</v>
      </c>
      <c r="J3589" s="16">
        <v>10079.387373436113</v>
      </c>
      <c r="K3589" s="17">
        <f>gp_need_index[[#This Row],[Normalised weighted population (base year)]]/gp_need_index[[#This Row],[Registered population (base year)]]</f>
        <v>0.9194074606152054</v>
      </c>
      <c r="L3589" s="113">
        <v>11070.547176483688</v>
      </c>
      <c r="M3589" s="16">
        <v>10170.803723138324</v>
      </c>
      <c r="N3589" s="17">
        <f>gp_need_index[[#This Row],[Normalised weighted population 2025/26]]/gp_need_index[[#This Row],[Registered population 2025/26]]</f>
        <v>0.91872637919319655</v>
      </c>
    </row>
    <row r="3590" spans="1:14" ht="13" x14ac:dyDescent="0.3">
      <c r="A3590" s="6" t="s">
        <v>6130</v>
      </c>
      <c r="B3590" s="1" t="s">
        <v>9968</v>
      </c>
      <c r="C3590" s="106" t="s">
        <v>6459</v>
      </c>
      <c r="D3590" s="106" t="s">
        <v>6714</v>
      </c>
      <c r="E3590" s="106" t="s">
        <v>6569</v>
      </c>
      <c r="F3590" s="62">
        <v>5551.3559283088234</v>
      </c>
      <c r="G3590" s="62">
        <v>97.892599489933289</v>
      </c>
      <c r="H3590" s="62">
        <v>543436.66251600243</v>
      </c>
      <c r="I3590" s="127">
        <v>9137.1666666666661</v>
      </c>
      <c r="J3590" s="16">
        <v>10636.982329713617</v>
      </c>
      <c r="K3590" s="17">
        <f>gp_need_index[[#This Row],[Normalised weighted population (base year)]]/gp_need_index[[#This Row],[Registered population (base year)]]</f>
        <v>1.1641445009992468</v>
      </c>
      <c r="L3590" s="113">
        <v>9219.2546413289638</v>
      </c>
      <c r="M3590" s="16">
        <v>10733.455861328452</v>
      </c>
      <c r="N3590" s="17">
        <f>gp_need_index[[#This Row],[Normalised weighted population 2025/26]]/gp_need_index[[#This Row],[Registered population 2025/26]]</f>
        <v>1.1642433449241634</v>
      </c>
    </row>
    <row r="3591" spans="1:14" ht="13" x14ac:dyDescent="0.3">
      <c r="A3591" s="6" t="s">
        <v>4779</v>
      </c>
      <c r="B3591" s="1" t="s">
        <v>9969</v>
      </c>
      <c r="C3591" s="106" t="s">
        <v>6567</v>
      </c>
      <c r="D3591" s="106" t="s">
        <v>6714</v>
      </c>
      <c r="E3591" s="106" t="s">
        <v>6568</v>
      </c>
      <c r="F3591" s="62">
        <v>5192.6056970373374</v>
      </c>
      <c r="G3591" s="62">
        <v>73.964316231400545</v>
      </c>
      <c r="H3591" s="62">
        <v>384067.52984064166</v>
      </c>
      <c r="I3591" s="127">
        <v>9058.4166666666661</v>
      </c>
      <c r="J3591" s="16">
        <v>7517.5633337240351</v>
      </c>
      <c r="K3591" s="17">
        <f>gp_need_index[[#This Row],[Normalised weighted population (base year)]]/gp_need_index[[#This Row],[Registered population (base year)]]</f>
        <v>0.8298981610536097</v>
      </c>
      <c r="L3591" s="113">
        <v>9144.6707280389764</v>
      </c>
      <c r="M3591" s="16">
        <v>7585.7448782130787</v>
      </c>
      <c r="N3591" s="17">
        <f>gp_need_index[[#This Row],[Normalised weighted population 2025/26]]/gp_need_index[[#This Row],[Registered population 2025/26]]</f>
        <v>0.82952630048821885</v>
      </c>
    </row>
    <row r="3592" spans="1:14" ht="13" x14ac:dyDescent="0.3">
      <c r="A3592" s="6" t="s">
        <v>4784</v>
      </c>
      <c r="B3592" s="1" t="s">
        <v>9970</v>
      </c>
      <c r="C3592" s="106" t="s">
        <v>6567</v>
      </c>
      <c r="D3592" s="106" t="s">
        <v>6714</v>
      </c>
      <c r="E3592" s="106" t="s">
        <v>6568</v>
      </c>
      <c r="F3592" s="62">
        <v>5323.5872434585817</v>
      </c>
      <c r="G3592" s="62">
        <v>122.04377307932393</v>
      </c>
      <c r="H3592" s="62">
        <v>649710.67350864271</v>
      </c>
      <c r="I3592" s="127">
        <v>13874.666666666668</v>
      </c>
      <c r="J3592" s="16">
        <v>12717.141536865412</v>
      </c>
      <c r="K3592" s="17">
        <f>gp_need_index[[#This Row],[Normalised weighted population (base year)]]/gp_need_index[[#This Row],[Registered population (base year)]]</f>
        <v>0.91657276116173925</v>
      </c>
      <c r="L3592" s="113">
        <v>14001.604135337666</v>
      </c>
      <c r="M3592" s="16">
        <v>12832.481350176931</v>
      </c>
      <c r="N3592" s="17">
        <f>gp_need_index[[#This Row],[Normalised weighted population 2025/26]]/gp_need_index[[#This Row],[Registered population 2025/26]]</f>
        <v>0.9165007970615261</v>
      </c>
    </row>
    <row r="3593" spans="1:14" ht="13" x14ac:dyDescent="0.3">
      <c r="A3593" s="6" t="s">
        <v>4750</v>
      </c>
      <c r="B3593" s="1" t="s">
        <v>9971</v>
      </c>
      <c r="C3593" s="106" t="s">
        <v>6567</v>
      </c>
      <c r="D3593" s="106" t="s">
        <v>6714</v>
      </c>
      <c r="E3593" s="106" t="s">
        <v>6575</v>
      </c>
      <c r="F3593" s="62">
        <v>5289.9721406735252</v>
      </c>
      <c r="G3593" s="62">
        <v>177.68791634419739</v>
      </c>
      <c r="H3593" s="62">
        <v>939964.1271951322</v>
      </c>
      <c r="I3593" s="127">
        <v>18809</v>
      </c>
      <c r="J3593" s="16">
        <v>18398.430766979924</v>
      </c>
      <c r="K3593" s="17">
        <f>gp_need_index[[#This Row],[Normalised weighted population (base year)]]/gp_need_index[[#This Row],[Registered population (base year)]]</f>
        <v>0.97817166074644712</v>
      </c>
      <c r="L3593" s="113">
        <v>18989.84739310632</v>
      </c>
      <c r="M3593" s="16">
        <v>18565.297791596797</v>
      </c>
      <c r="N3593" s="17">
        <f>gp_need_index[[#This Row],[Normalised weighted population 2025/26]]/gp_need_index[[#This Row],[Registered population 2025/26]]</f>
        <v>0.97764333789940605</v>
      </c>
    </row>
    <row r="3594" spans="1:14" ht="13" x14ac:dyDescent="0.3">
      <c r="A3594" s="6" t="s">
        <v>4763</v>
      </c>
      <c r="B3594" s="1" t="s">
        <v>9972</v>
      </c>
      <c r="C3594" s="106" t="s">
        <v>6567</v>
      </c>
      <c r="D3594" s="106" t="s">
        <v>6714</v>
      </c>
      <c r="E3594" s="106" t="s">
        <v>6575</v>
      </c>
      <c r="F3594" s="62">
        <v>5326.8027909128286</v>
      </c>
      <c r="G3594" s="62">
        <v>112.49214197326485</v>
      </c>
      <c r="H3594" s="62">
        <v>599223.45581894938</v>
      </c>
      <c r="I3594" s="127">
        <v>15128.833333333332</v>
      </c>
      <c r="J3594" s="16">
        <v>11728.927675924702</v>
      </c>
      <c r="K3594" s="17">
        <f>gp_need_index[[#This Row],[Normalised weighted population (base year)]]/gp_need_index[[#This Row],[Registered population (base year)]]</f>
        <v>0.77526980550987867</v>
      </c>
      <c r="L3594" s="113">
        <v>15275.779727459712</v>
      </c>
      <c r="M3594" s="16">
        <v>11835.304751666436</v>
      </c>
      <c r="N3594" s="17">
        <f>gp_need_index[[#This Row],[Normalised weighted population 2025/26]]/gp_need_index[[#This Row],[Registered population 2025/26]]</f>
        <v>0.77477581916105498</v>
      </c>
    </row>
    <row r="3595" spans="1:14" ht="13" x14ac:dyDescent="0.3">
      <c r="A3595" s="6" t="s">
        <v>4782</v>
      </c>
      <c r="B3595" s="1" t="s">
        <v>9973</v>
      </c>
      <c r="C3595" s="106" t="s">
        <v>6567</v>
      </c>
      <c r="D3595" s="106" t="s">
        <v>6714</v>
      </c>
      <c r="E3595" s="106" t="s">
        <v>6575</v>
      </c>
      <c r="F3595" s="62">
        <v>5386.4520760995374</v>
      </c>
      <c r="G3595" s="62">
        <v>68.387647040909457</v>
      </c>
      <c r="H3595" s="62">
        <v>368366.78338306915</v>
      </c>
      <c r="I3595" s="127">
        <v>6885.25</v>
      </c>
      <c r="J3595" s="16">
        <v>7210.2440559644219</v>
      </c>
      <c r="K3595" s="17">
        <f>gp_need_index[[#This Row],[Normalised weighted population (base year)]]/gp_need_index[[#This Row],[Registered population (base year)]]</f>
        <v>1.0472014895558508</v>
      </c>
      <c r="L3595" s="113">
        <v>6949.7017382385566</v>
      </c>
      <c r="M3595" s="16">
        <v>7275.6383272269259</v>
      </c>
      <c r="N3595" s="17">
        <f>gp_need_index[[#This Row],[Normalised weighted population 2025/26]]/gp_need_index[[#This Row],[Registered population 2025/26]]</f>
        <v>1.0468993636367163</v>
      </c>
    </row>
    <row r="3596" spans="1:14" ht="13" x14ac:dyDescent="0.3">
      <c r="A3596" s="6" t="s">
        <v>4709</v>
      </c>
      <c r="B3596" s="1" t="s">
        <v>9974</v>
      </c>
      <c r="C3596" s="106" t="s">
        <v>6567</v>
      </c>
      <c r="D3596" s="106" t="s">
        <v>6714</v>
      </c>
      <c r="E3596" s="106" t="s">
        <v>6571</v>
      </c>
      <c r="F3596" s="62">
        <v>5331.0879687500001</v>
      </c>
      <c r="G3596" s="62">
        <v>49.169136457722992</v>
      </c>
      <c r="H3596" s="62">
        <v>262124.99180359405</v>
      </c>
      <c r="I3596" s="127">
        <v>8719</v>
      </c>
      <c r="J3596" s="16">
        <v>5130.7154969675103</v>
      </c>
      <c r="K3596" s="17">
        <f>gp_need_index[[#This Row],[Normalised weighted population (base year)]]/gp_need_index[[#This Row],[Registered population (base year)]]</f>
        <v>0.58845228775863179</v>
      </c>
      <c r="L3596" s="113">
        <v>8815.9821628571735</v>
      </c>
      <c r="M3596" s="16">
        <v>5177.2492062809806</v>
      </c>
      <c r="N3596" s="17">
        <f>gp_need_index[[#This Row],[Normalised weighted population 2025/26]]/gp_need_index[[#This Row],[Registered population 2025/26]]</f>
        <v>0.58725722337476749</v>
      </c>
    </row>
    <row r="3597" spans="1:14" ht="13" x14ac:dyDescent="0.3">
      <c r="A3597" s="6" t="s">
        <v>4735</v>
      </c>
      <c r="B3597" s="1" t="s">
        <v>9975</v>
      </c>
      <c r="C3597" s="106" t="s">
        <v>6567</v>
      </c>
      <c r="D3597" s="106" t="s">
        <v>6714</v>
      </c>
      <c r="E3597" s="106" t="s">
        <v>6654</v>
      </c>
      <c r="F3597" s="62">
        <v>5482.5322875976563</v>
      </c>
      <c r="G3597" s="62">
        <v>113.49598722659266</v>
      </c>
      <c r="H3597" s="62">
        <v>622245.41448256548</v>
      </c>
      <c r="I3597" s="127">
        <v>11676.499999999998</v>
      </c>
      <c r="J3597" s="16">
        <v>12179.549035121407</v>
      </c>
      <c r="K3597" s="17">
        <f>gp_need_index[[#This Row],[Normalised weighted population (base year)]]/gp_need_index[[#This Row],[Registered population (base year)]]</f>
        <v>1.0430821766044114</v>
      </c>
      <c r="L3597" s="113">
        <v>11785.058701943697</v>
      </c>
      <c r="M3597" s="16">
        <v>12290.013081452658</v>
      </c>
      <c r="N3597" s="17">
        <f>gp_need_index[[#This Row],[Normalised weighted population 2025/26]]/gp_need_index[[#This Row],[Registered population 2025/26]]</f>
        <v>1.0428469973955818</v>
      </c>
    </row>
    <row r="3598" spans="1:14" ht="13" x14ac:dyDescent="0.3">
      <c r="A3598" s="6" t="s">
        <v>4732</v>
      </c>
      <c r="B3598" s="1" t="s">
        <v>9976</v>
      </c>
      <c r="C3598" s="106" t="s">
        <v>6567</v>
      </c>
      <c r="D3598" s="106" t="s">
        <v>6714</v>
      </c>
      <c r="E3598" s="106" t="s">
        <v>6654</v>
      </c>
      <c r="F3598" s="62">
        <v>5367.4780129219407</v>
      </c>
      <c r="G3598" s="62">
        <v>226.30828606494168</v>
      </c>
      <c r="H3598" s="62">
        <v>1214704.7495956232</v>
      </c>
      <c r="I3598" s="127">
        <v>22042.083333333332</v>
      </c>
      <c r="J3598" s="16">
        <v>23776.078885526746</v>
      </c>
      <c r="K3598" s="17">
        <f>gp_need_index[[#This Row],[Normalised weighted population (base year)]]/gp_need_index[[#This Row],[Registered population (base year)]]</f>
        <v>1.0786674982564448</v>
      </c>
      <c r="L3598" s="113">
        <v>22227.947769220875</v>
      </c>
      <c r="M3598" s="16">
        <v>23991.719207841859</v>
      </c>
      <c r="N3598" s="17">
        <f>gp_need_index[[#This Row],[Normalised weighted population 2025/26]]/gp_need_index[[#This Row],[Registered population 2025/26]]</f>
        <v>1.0793492704289727</v>
      </c>
    </row>
    <row r="3599" spans="1:14" ht="13" x14ac:dyDescent="0.3">
      <c r="A3599" s="6" t="s">
        <v>4762</v>
      </c>
      <c r="B3599" s="1" t="s">
        <v>9977</v>
      </c>
      <c r="C3599" s="106" t="s">
        <v>6567</v>
      </c>
      <c r="D3599" s="106" t="s">
        <v>6714</v>
      </c>
      <c r="E3599" s="106" t="s">
        <v>6568</v>
      </c>
      <c r="F3599" s="62">
        <v>5315.4488014914768</v>
      </c>
      <c r="G3599" s="62">
        <v>164.15100356706859</v>
      </c>
      <c r="H3599" s="62">
        <v>872536.25517419784</v>
      </c>
      <c r="I3599" s="127">
        <v>15070.333333333334</v>
      </c>
      <c r="J3599" s="16">
        <v>17078.628234894135</v>
      </c>
      <c r="K3599" s="17">
        <f>gp_need_index[[#This Row],[Normalised weighted population (base year)]]/gp_need_index[[#This Row],[Registered population (base year)]]</f>
        <v>1.1332614785048418</v>
      </c>
      <c r="L3599" s="113">
        <v>15197.33659335845</v>
      </c>
      <c r="M3599" s="16">
        <v>17233.525134210635</v>
      </c>
      <c r="N3599" s="17">
        <f>gp_need_index[[#This Row],[Normalised weighted population 2025/26]]/gp_need_index[[#This Row],[Registered population 2025/26]]</f>
        <v>1.1339832495216327</v>
      </c>
    </row>
    <row r="3600" spans="1:14" ht="13" x14ac:dyDescent="0.3">
      <c r="A3600" s="6" t="s">
        <v>4597</v>
      </c>
      <c r="B3600" s="1" t="s">
        <v>9978</v>
      </c>
      <c r="C3600" s="106" t="s">
        <v>6567</v>
      </c>
      <c r="D3600" s="106" t="s">
        <v>6714</v>
      </c>
      <c r="E3600" s="106" t="s">
        <v>6574</v>
      </c>
      <c r="F3600" s="62">
        <v>5411.9796057412786</v>
      </c>
      <c r="G3600" s="62">
        <v>137.80221853956681</v>
      </c>
      <c r="H3600" s="62">
        <v>745782.79636203835</v>
      </c>
      <c r="I3600" s="127">
        <v>15999.666666666668</v>
      </c>
      <c r="J3600" s="16">
        <v>14597.613620655955</v>
      </c>
      <c r="K3600" s="17">
        <f>gp_need_index[[#This Row],[Normalised weighted population (base year)]]/gp_need_index[[#This Row],[Registered population (base year)]]</f>
        <v>0.91236985899639289</v>
      </c>
      <c r="L3600" s="113">
        <v>16164.376705533225</v>
      </c>
      <c r="M3600" s="16">
        <v>14730.008626634253</v>
      </c>
      <c r="N3600" s="17">
        <f>gp_need_index[[#This Row],[Normalised weighted population 2025/26]]/gp_need_index[[#This Row],[Registered population 2025/26]]</f>
        <v>0.91126363205777228</v>
      </c>
    </row>
    <row r="3601" spans="1:14" ht="13" x14ac:dyDescent="0.3">
      <c r="A3601" s="6" t="s">
        <v>4692</v>
      </c>
      <c r="B3601" s="1" t="s">
        <v>9979</v>
      </c>
      <c r="C3601" s="106" t="s">
        <v>6567</v>
      </c>
      <c r="D3601" s="106" t="s">
        <v>6714</v>
      </c>
      <c r="E3601" s="106" t="s">
        <v>6655</v>
      </c>
      <c r="F3601" s="62">
        <v>5384.7389815481083</v>
      </c>
      <c r="G3601" s="62">
        <v>235.17479894596164</v>
      </c>
      <c r="H3601" s="62">
        <v>1266354.9073620585</v>
      </c>
      <c r="I3601" s="127">
        <v>27253</v>
      </c>
      <c r="J3601" s="16">
        <v>24787.055607165054</v>
      </c>
      <c r="K3601" s="17">
        <f>gp_need_index[[#This Row],[Normalised weighted population (base year)]]/gp_need_index[[#This Row],[Registered population (base year)]]</f>
        <v>0.90951658926228507</v>
      </c>
      <c r="L3601" s="113">
        <v>27501.339581251199</v>
      </c>
      <c r="M3601" s="16">
        <v>25011.865117854621</v>
      </c>
      <c r="N3601" s="17">
        <f>gp_need_index[[#This Row],[Normalised weighted population 2025/26]]/gp_need_index[[#This Row],[Registered population 2025/26]]</f>
        <v>0.90947806538508558</v>
      </c>
    </row>
    <row r="3602" spans="1:14" ht="13" x14ac:dyDescent="0.3">
      <c r="A3602" s="6" t="s">
        <v>4603</v>
      </c>
      <c r="B3602" s="1" t="s">
        <v>9980</v>
      </c>
      <c r="C3602" s="106" t="s">
        <v>6567</v>
      </c>
      <c r="D3602" s="106" t="s">
        <v>6714</v>
      </c>
      <c r="E3602" s="106" t="s">
        <v>6574</v>
      </c>
      <c r="F3602" s="62">
        <v>5282.6855529031636</v>
      </c>
      <c r="G3602" s="62">
        <v>82.473489685080196</v>
      </c>
      <c r="H3602" s="62">
        <v>435681.51245688123</v>
      </c>
      <c r="I3602" s="127">
        <v>9433.0833333333321</v>
      </c>
      <c r="J3602" s="16">
        <v>8527.8319794080562</v>
      </c>
      <c r="K3602" s="17">
        <f>gp_need_index[[#This Row],[Normalised weighted population (base year)]]/gp_need_index[[#This Row],[Registered population (base year)]]</f>
        <v>0.90403441569031584</v>
      </c>
      <c r="L3602" s="113">
        <v>9519.7945028916474</v>
      </c>
      <c r="M3602" s="16">
        <v>8605.176290282132</v>
      </c>
      <c r="N3602" s="17">
        <f>gp_need_index[[#This Row],[Normalised weighted population 2025/26]]/gp_need_index[[#This Row],[Registered population 2025/26]]</f>
        <v>0.90392458447168167</v>
      </c>
    </row>
    <row r="3603" spans="1:14" ht="13" x14ac:dyDescent="0.3">
      <c r="A3603" s="6" t="s">
        <v>4757</v>
      </c>
      <c r="B3603" s="1" t="s">
        <v>9981</v>
      </c>
      <c r="C3603" s="106" t="s">
        <v>6567</v>
      </c>
      <c r="D3603" s="106" t="s">
        <v>6714</v>
      </c>
      <c r="E3603" s="106" t="s">
        <v>6566</v>
      </c>
      <c r="F3603" s="62">
        <v>5217.8223082903523</v>
      </c>
      <c r="G3603" s="62">
        <v>117.80170785764491</v>
      </c>
      <c r="H3603" s="62">
        <v>614668.37921432254</v>
      </c>
      <c r="I3603" s="127">
        <v>14147.583333333334</v>
      </c>
      <c r="J3603" s="16">
        <v>12031.239589294233</v>
      </c>
      <c r="K3603" s="17">
        <f>gp_need_index[[#This Row],[Normalised weighted population (base year)]]/gp_need_index[[#This Row],[Registered population (base year)]]</f>
        <v>0.85040952266011738</v>
      </c>
      <c r="L3603" s="113">
        <v>14283.367554392466</v>
      </c>
      <c r="M3603" s="16">
        <v>12140.358523302528</v>
      </c>
      <c r="N3603" s="17">
        <f>gp_need_index[[#This Row],[Normalised weighted population 2025/26]]/gp_need_index[[#This Row],[Registered population 2025/26]]</f>
        <v>0.84996472134955925</v>
      </c>
    </row>
    <row r="3604" spans="1:14" ht="13" x14ac:dyDescent="0.3">
      <c r="A3604" s="6" t="s">
        <v>4771</v>
      </c>
      <c r="B3604" s="1" t="s">
        <v>9982</v>
      </c>
      <c r="C3604" s="106" t="s">
        <v>6567</v>
      </c>
      <c r="D3604" s="106" t="s">
        <v>6714</v>
      </c>
      <c r="E3604" s="106" t="s">
        <v>6566</v>
      </c>
      <c r="F3604" s="62">
        <v>5486.844015370245</v>
      </c>
      <c r="G3604" s="62">
        <v>114.54330531676166</v>
      </c>
      <c r="H3604" s="62">
        <v>628481.24927800044</v>
      </c>
      <c r="I3604" s="127">
        <v>15873.166666666668</v>
      </c>
      <c r="J3604" s="16">
        <v>12301.606432248347</v>
      </c>
      <c r="K3604" s="17">
        <f>gp_need_index[[#This Row],[Normalised weighted population (base year)]]/gp_need_index[[#This Row],[Registered population (base year)]]</f>
        <v>0.77499384279013928</v>
      </c>
      <c r="L3604" s="113">
        <v>16040.602587237972</v>
      </c>
      <c r="M3604" s="16">
        <v>12413.177494441388</v>
      </c>
      <c r="N3604" s="17">
        <f>gp_need_index[[#This Row],[Normalised weighted population 2025/26]]/gp_need_index[[#This Row],[Registered population 2025/26]]</f>
        <v>0.77385979902758817</v>
      </c>
    </row>
    <row r="3605" spans="1:14" ht="13" x14ac:dyDescent="0.3">
      <c r="A3605" s="6" t="s">
        <v>4744</v>
      </c>
      <c r="B3605" s="1" t="s">
        <v>9983</v>
      </c>
      <c r="C3605" s="106" t="s">
        <v>6567</v>
      </c>
      <c r="D3605" s="106" t="s">
        <v>6714</v>
      </c>
      <c r="E3605" s="106" t="s">
        <v>6566</v>
      </c>
      <c r="F3605" s="62">
        <v>5216.286946614583</v>
      </c>
      <c r="G3605" s="62">
        <v>16.152942399040779</v>
      </c>
      <c r="H3605" s="62">
        <v>84258.382585533662</v>
      </c>
      <c r="I3605" s="127">
        <v>2732.25</v>
      </c>
      <c r="J3605" s="16">
        <v>1649.2352991848049</v>
      </c>
      <c r="K3605" s="17">
        <f>gp_need_index[[#This Row],[Normalised weighted population (base year)]]/gp_need_index[[#This Row],[Registered population (base year)]]</f>
        <v>0.60361800683861466</v>
      </c>
      <c r="L3605" s="113">
        <v>2758.6221477979316</v>
      </c>
      <c r="M3605" s="16">
        <v>1664.193258956135</v>
      </c>
      <c r="N3605" s="17">
        <f>gp_need_index[[#This Row],[Normalised weighted population 2025/26]]/gp_need_index[[#This Row],[Registered population 2025/26]]</f>
        <v>0.60326973749724155</v>
      </c>
    </row>
    <row r="3606" spans="1:14" ht="13" x14ac:dyDescent="0.3">
      <c r="A3606" s="6" t="s">
        <v>4748</v>
      </c>
      <c r="B3606" s="1" t="s">
        <v>9984</v>
      </c>
      <c r="C3606" s="106" t="s">
        <v>6567</v>
      </c>
      <c r="D3606" s="106" t="s">
        <v>6714</v>
      </c>
      <c r="E3606" s="106" t="s">
        <v>6570</v>
      </c>
      <c r="F3606" s="62">
        <v>5340.4971099028717</v>
      </c>
      <c r="G3606" s="62">
        <v>84.417184146361478</v>
      </c>
      <c r="H3606" s="62">
        <v>450829.727959782</v>
      </c>
      <c r="I3606" s="127">
        <v>11076.666666666664</v>
      </c>
      <c r="J3606" s="16">
        <v>8824.3362672951553</v>
      </c>
      <c r="K3606" s="17">
        <f>gp_need_index[[#This Row],[Normalised weighted population (base year)]]/gp_need_index[[#This Row],[Registered population (base year)]]</f>
        <v>0.7966599097768724</v>
      </c>
      <c r="L3606" s="113">
        <v>11190.880387867037</v>
      </c>
      <c r="M3606" s="16">
        <v>8904.3697634009768</v>
      </c>
      <c r="N3606" s="17">
        <f>gp_need_index[[#This Row],[Normalised weighted population 2025/26]]/gp_need_index[[#This Row],[Registered population 2025/26]]</f>
        <v>0.79568089862303804</v>
      </c>
    </row>
    <row r="3607" spans="1:14" ht="13" x14ac:dyDescent="0.3">
      <c r="A3607" s="6" t="s">
        <v>4741</v>
      </c>
      <c r="B3607" s="1" t="s">
        <v>9985</v>
      </c>
      <c r="C3607" s="106" t="s">
        <v>6567</v>
      </c>
      <c r="D3607" s="106" t="s">
        <v>6714</v>
      </c>
      <c r="E3607" s="106" t="s">
        <v>6654</v>
      </c>
      <c r="F3607" s="62">
        <v>5359.856451493275</v>
      </c>
      <c r="G3607" s="62">
        <v>205.03180443828506</v>
      </c>
      <c r="H3607" s="62">
        <v>1098941.0397798498</v>
      </c>
      <c r="I3607" s="127">
        <v>16952.25</v>
      </c>
      <c r="J3607" s="16">
        <v>21510.172625114628</v>
      </c>
      <c r="K3607" s="17">
        <f>gp_need_index[[#This Row],[Normalised weighted population (base year)]]/gp_need_index[[#This Row],[Registered population (base year)]]</f>
        <v>1.2688682992000841</v>
      </c>
      <c r="L3607" s="113">
        <v>17098.728865278143</v>
      </c>
      <c r="M3607" s="16">
        <v>21705.262008030375</v>
      </c>
      <c r="N3607" s="17">
        <f>gp_need_index[[#This Row],[Normalised weighted population 2025/26]]/gp_need_index[[#This Row],[Registered population 2025/26]]</f>
        <v>1.2694079296213987</v>
      </c>
    </row>
    <row r="3608" spans="1:14" ht="13" x14ac:dyDescent="0.3">
      <c r="A3608" s="6" t="s">
        <v>4712</v>
      </c>
      <c r="B3608" s="1" t="s">
        <v>9986</v>
      </c>
      <c r="C3608" s="106" t="s">
        <v>6567</v>
      </c>
      <c r="D3608" s="106" t="s">
        <v>6714</v>
      </c>
      <c r="E3608" s="106" t="s">
        <v>6576</v>
      </c>
      <c r="F3608" s="62">
        <v>5523.488507699275</v>
      </c>
      <c r="G3608" s="62">
        <v>174.46042548820083</v>
      </c>
      <c r="H3608" s="62">
        <v>963630.15523240296</v>
      </c>
      <c r="I3608" s="127">
        <v>16523.333333333336</v>
      </c>
      <c r="J3608" s="16">
        <v>18861.658847473191</v>
      </c>
      <c r="K3608" s="17">
        <f>gp_need_index[[#This Row],[Normalised weighted population (base year)]]/gp_need_index[[#This Row],[Registered population (base year)]]</f>
        <v>1.1415165733794546</v>
      </c>
      <c r="L3608" s="113">
        <v>16669.182572390029</v>
      </c>
      <c r="M3608" s="16">
        <v>19032.727181021783</v>
      </c>
      <c r="N3608" s="17">
        <f>gp_need_index[[#This Row],[Normalised weighted population 2025/26]]/gp_need_index[[#This Row],[Registered population 2025/26]]</f>
        <v>1.1417912725094634</v>
      </c>
    </row>
    <row r="3609" spans="1:14" ht="13" x14ac:dyDescent="0.3">
      <c r="A3609" s="6" t="s">
        <v>6127</v>
      </c>
      <c r="B3609" s="1" t="s">
        <v>9987</v>
      </c>
      <c r="C3609" s="106" t="s">
        <v>6459</v>
      </c>
      <c r="D3609" s="106" t="s">
        <v>6714</v>
      </c>
      <c r="E3609" s="106" t="s">
        <v>6572</v>
      </c>
      <c r="F3609" s="62">
        <v>5272.5503943101412</v>
      </c>
      <c r="G3609" s="62">
        <v>267.5206110321825</v>
      </c>
      <c r="H3609" s="62">
        <v>1410515.9031838237</v>
      </c>
      <c r="I3609" s="127">
        <v>29576.083333333336</v>
      </c>
      <c r="J3609" s="16">
        <v>27608.797441973413</v>
      </c>
      <c r="K3609" s="17">
        <f>gp_need_index[[#This Row],[Normalised weighted population (base year)]]/gp_need_index[[#This Row],[Registered population (base year)]]</f>
        <v>0.93348389409145605</v>
      </c>
      <c r="L3609" s="113">
        <v>29851.301520861627</v>
      </c>
      <c r="M3609" s="16">
        <v>27859.199117026063</v>
      </c>
      <c r="N3609" s="17">
        <f>gp_need_index[[#This Row],[Normalised weighted population 2025/26]]/gp_need_index[[#This Row],[Registered population 2025/26]]</f>
        <v>0.93326581079074955</v>
      </c>
    </row>
    <row r="3610" spans="1:14" ht="13" x14ac:dyDescent="0.3">
      <c r="A3610" s="6" t="s">
        <v>4773</v>
      </c>
      <c r="B3610" s="1" t="s">
        <v>9988</v>
      </c>
      <c r="C3610" s="106" t="s">
        <v>6567</v>
      </c>
      <c r="D3610" s="106" t="s">
        <v>6714</v>
      </c>
      <c r="E3610" s="106" t="s">
        <v>6566</v>
      </c>
      <c r="F3610" s="62">
        <v>5327.0053682045118</v>
      </c>
      <c r="G3610" s="62">
        <v>199.83087336743714</v>
      </c>
      <c r="H3610" s="62">
        <v>1064500.1351613337</v>
      </c>
      <c r="I3610" s="127">
        <v>24461.916666666664</v>
      </c>
      <c r="J3610" s="16">
        <v>20836.042005825173</v>
      </c>
      <c r="K3610" s="17">
        <f>gp_need_index[[#This Row],[Normalised weighted population (base year)]]/gp_need_index[[#This Row],[Registered population (base year)]]</f>
        <v>0.85177471126854365</v>
      </c>
      <c r="L3610" s="113">
        <v>24689.836978349187</v>
      </c>
      <c r="M3610" s="16">
        <v>21025.017271071389</v>
      </c>
      <c r="N3610" s="17">
        <f>gp_need_index[[#This Row],[Normalised weighted population 2025/26]]/gp_need_index[[#This Row],[Registered population 2025/26]]</f>
        <v>0.85156565794697137</v>
      </c>
    </row>
    <row r="3611" spans="1:14" ht="13" x14ac:dyDescent="0.3">
      <c r="A3611" s="6" t="s">
        <v>4749</v>
      </c>
      <c r="B3611" s="1" t="s">
        <v>9989</v>
      </c>
      <c r="C3611" s="106" t="s">
        <v>6567</v>
      </c>
      <c r="D3611" s="106" t="s">
        <v>6714</v>
      </c>
      <c r="E3611" s="106" t="s">
        <v>6575</v>
      </c>
      <c r="F3611" s="62">
        <v>5389.3149065290181</v>
      </c>
      <c r="G3611" s="62">
        <v>183.84215482226378</v>
      </c>
      <c r="H3611" s="62">
        <v>990783.26543204184</v>
      </c>
      <c r="I3611" s="127">
        <v>18451.916666666672</v>
      </c>
      <c r="J3611" s="16">
        <v>19393.141489908674</v>
      </c>
      <c r="K3611" s="17">
        <f>gp_need_index[[#This Row],[Normalised weighted population (base year)]]/gp_need_index[[#This Row],[Registered population (base year)]]</f>
        <v>1.051009596468768</v>
      </c>
      <c r="L3611" s="113">
        <v>18617.672936207178</v>
      </c>
      <c r="M3611" s="16">
        <v>19569.030176252672</v>
      </c>
      <c r="N3611" s="17">
        <f>gp_need_index[[#This Row],[Normalised weighted population 2025/26]]/gp_need_index[[#This Row],[Registered population 2025/26]]</f>
        <v>1.0510996859438495</v>
      </c>
    </row>
    <row r="3612" spans="1:14" ht="13" x14ac:dyDescent="0.3">
      <c r="A3612" s="6" t="s">
        <v>4768</v>
      </c>
      <c r="B3612" s="1" t="s">
        <v>8969</v>
      </c>
      <c r="C3612" s="106" t="s">
        <v>6567</v>
      </c>
      <c r="D3612" s="106" t="s">
        <v>6714</v>
      </c>
      <c r="E3612" s="106" t="s">
        <v>6568</v>
      </c>
      <c r="F3612" s="62">
        <v>5349.5502364309214</v>
      </c>
      <c r="G3612" s="62">
        <v>130.89853651136315</v>
      </c>
      <c r="H3612" s="62">
        <v>700248.29694282426</v>
      </c>
      <c r="I3612" s="127">
        <v>10774.583333333332</v>
      </c>
      <c r="J3612" s="16">
        <v>13706.342016947634</v>
      </c>
      <c r="K3612" s="17">
        <f>gp_need_index[[#This Row],[Normalised weighted population (base year)]]/gp_need_index[[#This Row],[Registered population (base year)]]</f>
        <v>1.2720994949794782</v>
      </c>
      <c r="L3612" s="113">
        <v>10870.902910225341</v>
      </c>
      <c r="M3612" s="16">
        <v>13830.65351610299</v>
      </c>
      <c r="N3612" s="17">
        <f>gp_need_index[[#This Row],[Normalised weighted population 2025/26]]/gp_need_index[[#This Row],[Registered population 2025/26]]</f>
        <v>1.2722635488808993</v>
      </c>
    </row>
    <row r="3613" spans="1:14" ht="13" x14ac:dyDescent="0.3">
      <c r="A3613" s="6" t="s">
        <v>5353</v>
      </c>
      <c r="B3613" s="1" t="s">
        <v>9990</v>
      </c>
      <c r="C3613" s="106" t="s">
        <v>6486</v>
      </c>
      <c r="D3613" s="106" t="s">
        <v>6714</v>
      </c>
      <c r="E3613" s="106" t="s">
        <v>6663</v>
      </c>
      <c r="F3613" s="62">
        <v>5211.4202090992649</v>
      </c>
      <c r="G3613" s="62">
        <v>65.022396821311219</v>
      </c>
      <c r="H3613" s="62">
        <v>338859.03283865307</v>
      </c>
      <c r="I3613" s="127">
        <v>9429.6666666666679</v>
      </c>
      <c r="J3613" s="16">
        <v>6632.6727532161303</v>
      </c>
      <c r="K3613" s="17">
        <f>gp_need_index[[#This Row],[Normalised weighted population (base year)]]/gp_need_index[[#This Row],[Registered population (base year)]]</f>
        <v>0.70338358583365934</v>
      </c>
      <c r="L3613" s="113">
        <v>9517.3237066058173</v>
      </c>
      <c r="M3613" s="16">
        <v>6692.828664424218</v>
      </c>
      <c r="N3613" s="17">
        <f>gp_need_index[[#This Row],[Normalised weighted population 2025/26]]/gp_need_index[[#This Row],[Registered population 2025/26]]</f>
        <v>0.70322591421145375</v>
      </c>
    </row>
    <row r="3614" spans="1:14" ht="13" x14ac:dyDescent="0.3">
      <c r="A3614" s="6" t="s">
        <v>4694</v>
      </c>
      <c r="B3614" s="1" t="s">
        <v>9991</v>
      </c>
      <c r="C3614" s="106" t="s">
        <v>6567</v>
      </c>
      <c r="D3614" s="106" t="s">
        <v>6714</v>
      </c>
      <c r="E3614" s="106" t="s">
        <v>6655</v>
      </c>
      <c r="F3614" s="62">
        <v>5446.3136708249331</v>
      </c>
      <c r="G3614" s="62">
        <v>80.906422118020444</v>
      </c>
      <c r="H3614" s="62">
        <v>440641.75283890747</v>
      </c>
      <c r="I3614" s="127">
        <v>11456.583333333336</v>
      </c>
      <c r="J3614" s="16">
        <v>8624.9214710343076</v>
      </c>
      <c r="K3614" s="17">
        <f>gp_need_index[[#This Row],[Normalised weighted population (base year)]]/gp_need_index[[#This Row],[Registered population (base year)]]</f>
        <v>0.75283539778738329</v>
      </c>
      <c r="L3614" s="113">
        <v>11565.302629588161</v>
      </c>
      <c r="M3614" s="16">
        <v>8703.1463480172224</v>
      </c>
      <c r="N3614" s="17">
        <f>gp_need_index[[#This Row],[Normalised weighted population 2025/26]]/gp_need_index[[#This Row],[Registered population 2025/26]]</f>
        <v>0.75252214548640306</v>
      </c>
    </row>
    <row r="3615" spans="1:14" ht="13" x14ac:dyDescent="0.3">
      <c r="A3615" s="6" t="s">
        <v>4776</v>
      </c>
      <c r="B3615" s="1" t="s">
        <v>9992</v>
      </c>
      <c r="C3615" s="106" t="s">
        <v>6567</v>
      </c>
      <c r="D3615" s="106" t="s">
        <v>6714</v>
      </c>
      <c r="E3615" s="106" t="s">
        <v>6570</v>
      </c>
      <c r="F3615" s="62">
        <v>5388.3657696063701</v>
      </c>
      <c r="G3615" s="62">
        <v>178.58983379010732</v>
      </c>
      <c r="H3615" s="62">
        <v>962307.34719430539</v>
      </c>
      <c r="I3615" s="127">
        <v>22266.916666666664</v>
      </c>
      <c r="J3615" s="16">
        <v>18835.766803933649</v>
      </c>
      <c r="K3615" s="17">
        <f>gp_need_index[[#This Row],[Normalised weighted population (base year)]]/gp_need_index[[#This Row],[Registered population (base year)]]</f>
        <v>0.84590817336333735</v>
      </c>
      <c r="L3615" s="113">
        <v>22491.189701978918</v>
      </c>
      <c r="M3615" s="16">
        <v>19006.600306135948</v>
      </c>
      <c r="N3615" s="17">
        <f>gp_need_index[[#This Row],[Normalised weighted population 2025/26]]/gp_need_index[[#This Row],[Registered population 2025/26]]</f>
        <v>0.84506869391900719</v>
      </c>
    </row>
    <row r="3616" spans="1:14" ht="13" x14ac:dyDescent="0.3">
      <c r="A3616" s="6" t="s">
        <v>4583</v>
      </c>
      <c r="B3616" s="1" t="s">
        <v>9993</v>
      </c>
      <c r="C3616" s="106" t="s">
        <v>6567</v>
      </c>
      <c r="D3616" s="106" t="s">
        <v>6714</v>
      </c>
      <c r="E3616" s="106" t="s">
        <v>6577</v>
      </c>
      <c r="F3616" s="62">
        <v>5414.686831266984</v>
      </c>
      <c r="G3616" s="62">
        <v>226.71719570420669</v>
      </c>
      <c r="H3616" s="62">
        <v>1227602.6140013477</v>
      </c>
      <c r="I3616" s="127">
        <v>20452.249999999996</v>
      </c>
      <c r="J3616" s="16">
        <v>24028.535823451304</v>
      </c>
      <c r="K3616" s="17">
        <f>gp_need_index[[#This Row],[Normalised weighted population (base year)]]/gp_need_index[[#This Row],[Registered population (base year)]]</f>
        <v>1.1748602634649639</v>
      </c>
      <c r="L3616" s="113">
        <v>20617.794335682156</v>
      </c>
      <c r="M3616" s="16">
        <v>24246.465837675962</v>
      </c>
      <c r="N3616" s="17">
        <f>gp_need_index[[#This Row],[Normalised weighted population 2025/26]]/gp_need_index[[#This Row],[Registered population 2025/26]]</f>
        <v>1.1759970752891764</v>
      </c>
    </row>
    <row r="3617" spans="1:14" ht="13" x14ac:dyDescent="0.3">
      <c r="A3617" s="6" t="s">
        <v>4767</v>
      </c>
      <c r="B3617" s="1" t="s">
        <v>9994</v>
      </c>
      <c r="C3617" s="106" t="s">
        <v>6567</v>
      </c>
      <c r="D3617" s="106" t="s">
        <v>6714</v>
      </c>
      <c r="E3617" s="106" t="s">
        <v>6576</v>
      </c>
      <c r="F3617" s="62">
        <v>5323.0398559570313</v>
      </c>
      <c r="G3617" s="62">
        <v>42.31445359370786</v>
      </c>
      <c r="H3617" s="62">
        <v>225241.52296235118</v>
      </c>
      <c r="I3617" s="127">
        <v>6925.0833333333339</v>
      </c>
      <c r="J3617" s="16">
        <v>4408.7752353251699</v>
      </c>
      <c r="K3617" s="17">
        <f>gp_need_index[[#This Row],[Normalised weighted population (base year)]]/gp_need_index[[#This Row],[Registered population (base year)]]</f>
        <v>0.63663858225414893</v>
      </c>
      <c r="L3617" s="113">
        <v>6991.7597500269103</v>
      </c>
      <c r="M3617" s="16">
        <v>4448.761211033685</v>
      </c>
      <c r="N3617" s="17">
        <f>gp_need_index[[#This Row],[Normalised weighted population 2025/26]]/gp_need_index[[#This Row],[Registered population 2025/26]]</f>
        <v>0.63628633850248673</v>
      </c>
    </row>
    <row r="3618" spans="1:14" ht="13" x14ac:dyDescent="0.3">
      <c r="A3618" s="6" t="s">
        <v>4693</v>
      </c>
      <c r="B3618" s="1" t="s">
        <v>9995</v>
      </c>
      <c r="C3618" s="106" t="s">
        <v>6567</v>
      </c>
      <c r="D3618" s="106" t="s">
        <v>6714</v>
      </c>
      <c r="E3618" s="106" t="s">
        <v>6655</v>
      </c>
      <c r="F3618" s="62">
        <v>5495.6595077514648</v>
      </c>
      <c r="G3618" s="62">
        <v>126.46096542213834</v>
      </c>
      <c r="H3618" s="62">
        <v>694986.40698160382</v>
      </c>
      <c r="I3618" s="127">
        <v>13592.75</v>
      </c>
      <c r="J3618" s="16">
        <v>13603.348173508242</v>
      </c>
      <c r="K3618" s="17">
        <f>gp_need_index[[#This Row],[Normalised weighted population (base year)]]/gp_need_index[[#This Row],[Registered population (base year)]]</f>
        <v>1.0007796931090649</v>
      </c>
      <c r="L3618" s="113">
        <v>13714.610534352221</v>
      </c>
      <c r="M3618" s="16">
        <v>13726.725556247569</v>
      </c>
      <c r="N3618" s="17">
        <f>gp_need_index[[#This Row],[Normalised weighted population 2025/26]]/gp_need_index[[#This Row],[Registered population 2025/26]]</f>
        <v>1.0008833660908563</v>
      </c>
    </row>
    <row r="3619" spans="1:14" ht="13" x14ac:dyDescent="0.3">
      <c r="A3619" s="6" t="s">
        <v>4588</v>
      </c>
      <c r="B3619" s="1" t="s">
        <v>9996</v>
      </c>
      <c r="C3619" s="106" t="s">
        <v>6567</v>
      </c>
      <c r="D3619" s="106" t="s">
        <v>6714</v>
      </c>
      <c r="E3619" s="106" t="s">
        <v>6572</v>
      </c>
      <c r="F3619" s="62">
        <v>5271.6189833818853</v>
      </c>
      <c r="G3619" s="62">
        <v>120.1080914050157</v>
      </c>
      <c r="H3619" s="62">
        <v>633164.09470844746</v>
      </c>
      <c r="I3619" s="127">
        <v>12803.666666666664</v>
      </c>
      <c r="J3619" s="16">
        <v>12393.266321122661</v>
      </c>
      <c r="K3619" s="17">
        <f>gp_need_index[[#This Row],[Normalised weighted population (base year)]]/gp_need_index[[#This Row],[Registered population (base year)]]</f>
        <v>0.96794665495217491</v>
      </c>
      <c r="L3619" s="113">
        <v>12920.51275959359</v>
      </c>
      <c r="M3619" s="16">
        <v>12505.668704917358</v>
      </c>
      <c r="N3619" s="17">
        <f>gp_need_index[[#This Row],[Normalised weighted population 2025/26]]/gp_need_index[[#This Row],[Registered population 2025/26]]</f>
        <v>0.96789260129260679</v>
      </c>
    </row>
    <row r="3620" spans="1:14" ht="13" x14ac:dyDescent="0.3">
      <c r="A3620" s="6" t="s">
        <v>4725</v>
      </c>
      <c r="B3620" s="1" t="s">
        <v>9997</v>
      </c>
      <c r="C3620" s="106" t="s">
        <v>6567</v>
      </c>
      <c r="D3620" s="106" t="s">
        <v>6714</v>
      </c>
      <c r="E3620" s="106" t="s">
        <v>6654</v>
      </c>
      <c r="F3620" s="62">
        <v>5422.6545911815065</v>
      </c>
      <c r="G3620" s="62">
        <v>160.79059761196555</v>
      </c>
      <c r="H3620" s="62">
        <v>871911.87235934322</v>
      </c>
      <c r="I3620" s="127">
        <v>15607.416666666666</v>
      </c>
      <c r="J3620" s="16">
        <v>17066.406849355226</v>
      </c>
      <c r="K3620" s="17">
        <f>gp_need_index[[#This Row],[Normalised weighted population (base year)]]/gp_need_index[[#This Row],[Registered population (base year)]]</f>
        <v>1.0934805684918105</v>
      </c>
      <c r="L3620" s="113">
        <v>15739.254392352981</v>
      </c>
      <c r="M3620" s="16">
        <v>17221.192905183638</v>
      </c>
      <c r="N3620" s="17">
        <f>gp_need_index[[#This Row],[Normalised weighted population 2025/26]]/gp_need_index[[#This Row],[Registered population 2025/26]]</f>
        <v>1.0941555728046855</v>
      </c>
    </row>
    <row r="3621" spans="1:14" ht="13" x14ac:dyDescent="0.3">
      <c r="A3621" s="6" t="s">
        <v>4746</v>
      </c>
      <c r="B3621" s="1" t="s">
        <v>9998</v>
      </c>
      <c r="C3621" s="106" t="s">
        <v>6567</v>
      </c>
      <c r="D3621" s="106" t="s">
        <v>6714</v>
      </c>
      <c r="E3621" s="106" t="s">
        <v>6575</v>
      </c>
      <c r="F3621" s="62">
        <v>5429.5134895833335</v>
      </c>
      <c r="G3621" s="62">
        <v>78.123524225413036</v>
      </c>
      <c r="H3621" s="62">
        <v>424172.72863567044</v>
      </c>
      <c r="I3621" s="127">
        <v>7989.3333333333339</v>
      </c>
      <c r="J3621" s="16">
        <v>8302.5642737366379</v>
      </c>
      <c r="K3621" s="17">
        <f>gp_need_index[[#This Row],[Normalised weighted population (base year)]]/gp_need_index[[#This Row],[Registered population (base year)]]</f>
        <v>1.0392061424069556</v>
      </c>
      <c r="L3621" s="113">
        <v>8061.9289668208576</v>
      </c>
      <c r="M3621" s="16">
        <v>8377.8654890737216</v>
      </c>
      <c r="N3621" s="17">
        <f>gp_need_index[[#This Row],[Normalised weighted population 2025/26]]/gp_need_index[[#This Row],[Registered population 2025/26]]</f>
        <v>1.0391887008125613</v>
      </c>
    </row>
    <row r="3622" spans="1:14" ht="13" x14ac:dyDescent="0.3">
      <c r="A3622" s="6" t="s">
        <v>4766</v>
      </c>
      <c r="B3622" s="1" t="s">
        <v>9999</v>
      </c>
      <c r="C3622" s="106" t="s">
        <v>6567</v>
      </c>
      <c r="D3622" s="106" t="s">
        <v>6714</v>
      </c>
      <c r="E3622" s="106" t="s">
        <v>6566</v>
      </c>
      <c r="F3622" s="62">
        <v>5288.077843520221</v>
      </c>
      <c r="G3622" s="62">
        <v>104.61646548741018</v>
      </c>
      <c r="H3622" s="62">
        <v>553220.01321137161</v>
      </c>
      <c r="I3622" s="127">
        <v>13760</v>
      </c>
      <c r="J3622" s="16">
        <v>10828.477191304721</v>
      </c>
      <c r="K3622" s="17">
        <f>gp_need_index[[#This Row],[Normalised weighted population (base year)]]/gp_need_index[[#This Row],[Registered population (base year)]]</f>
        <v>0.78695328425179656</v>
      </c>
      <c r="L3622" s="113">
        <v>13891.129263049119</v>
      </c>
      <c r="M3622" s="16">
        <v>10926.68751113741</v>
      </c>
      <c r="N3622" s="17">
        <f>gp_need_index[[#This Row],[Normalised weighted population 2025/26]]/gp_need_index[[#This Row],[Registered population 2025/26]]</f>
        <v>0.78659461763146743</v>
      </c>
    </row>
    <row r="3623" spans="1:14" ht="13" x14ac:dyDescent="0.3">
      <c r="A3623" s="6" t="s">
        <v>6140</v>
      </c>
      <c r="B3623" s="1" t="s">
        <v>10000</v>
      </c>
      <c r="C3623" s="106" t="s">
        <v>6459</v>
      </c>
      <c r="D3623" s="106" t="s">
        <v>6714</v>
      </c>
      <c r="E3623" s="106" t="s">
        <v>6569</v>
      </c>
      <c r="F3623" s="62">
        <v>5539.0335388183594</v>
      </c>
      <c r="G3623" s="62">
        <v>259.00985773581124</v>
      </c>
      <c r="H3623" s="62">
        <v>1434664.2888832304</v>
      </c>
      <c r="I3623" s="127">
        <v>22395.5</v>
      </c>
      <c r="J3623" s="16">
        <v>28081.466972193291</v>
      </c>
      <c r="K3623" s="17">
        <f>gp_need_index[[#This Row],[Normalised weighted population (base year)]]/gp_need_index[[#This Row],[Registered population (base year)]]</f>
        <v>1.2538888157082133</v>
      </c>
      <c r="L3623" s="113">
        <v>22584.607327333899</v>
      </c>
      <c r="M3623" s="16">
        <v>28336.155586666689</v>
      </c>
      <c r="N3623" s="17">
        <f>gp_need_index[[#This Row],[Normalised weighted population 2025/26]]/gp_need_index[[#This Row],[Registered population 2025/26]]</f>
        <v>1.2546667372149418</v>
      </c>
    </row>
    <row r="3624" spans="1:14" ht="13" x14ac:dyDescent="0.3">
      <c r="A3624" s="6" t="s">
        <v>6133</v>
      </c>
      <c r="B3624" s="1" t="s">
        <v>10001</v>
      </c>
      <c r="C3624" s="106" t="s">
        <v>6459</v>
      </c>
      <c r="D3624" s="106" t="s">
        <v>6714</v>
      </c>
      <c r="E3624" s="106" t="s">
        <v>6569</v>
      </c>
      <c r="F3624" s="62">
        <v>5442.7528754340274</v>
      </c>
      <c r="G3624" s="62">
        <v>211.6038581362919</v>
      </c>
      <c r="H3624" s="62">
        <v>1151707.5073242367</v>
      </c>
      <c r="I3624" s="127">
        <v>19336.916666666672</v>
      </c>
      <c r="J3624" s="16">
        <v>22542.999487167795</v>
      </c>
      <c r="K3624" s="17">
        <f>gp_need_index[[#This Row],[Normalised weighted population (base year)]]/gp_need_index[[#This Row],[Registered population (base year)]]</f>
        <v>1.1658011396422796</v>
      </c>
      <c r="L3624" s="113">
        <v>19500.724765437437</v>
      </c>
      <c r="M3624" s="16">
        <v>22747.456231224172</v>
      </c>
      <c r="N3624" s="17">
        <f>gp_need_index[[#This Row],[Normalised weighted population 2025/26]]/gp_need_index[[#This Row],[Registered population 2025/26]]</f>
        <v>1.1664928614110361</v>
      </c>
    </row>
    <row r="3625" spans="1:14" ht="13" x14ac:dyDescent="0.3">
      <c r="A3625" s="6" t="s">
        <v>4593</v>
      </c>
      <c r="B3625" s="1" t="s">
        <v>10002</v>
      </c>
      <c r="C3625" s="106" t="s">
        <v>6567</v>
      </c>
      <c r="D3625" s="106" t="s">
        <v>6714</v>
      </c>
      <c r="E3625" s="106" t="s">
        <v>6577</v>
      </c>
      <c r="F3625" s="62">
        <v>5358.7224825127178</v>
      </c>
      <c r="G3625" s="62">
        <v>526.13483405270222</v>
      </c>
      <c r="H3625" s="62">
        <v>2819410.564071313</v>
      </c>
      <c r="I3625" s="127">
        <v>51888.666666666664</v>
      </c>
      <c r="J3625" s="16">
        <v>55185.861423825729</v>
      </c>
      <c r="K3625" s="17">
        <f>gp_need_index[[#This Row],[Normalised weighted population (base year)]]/gp_need_index[[#This Row],[Registered population (base year)]]</f>
        <v>1.0635436400464917</v>
      </c>
      <c r="L3625" s="113">
        <v>52331.714913323987</v>
      </c>
      <c r="M3625" s="16">
        <v>55686.37696307704</v>
      </c>
      <c r="N3625" s="17">
        <f>gp_need_index[[#This Row],[Normalised weighted population 2025/26]]/gp_need_index[[#This Row],[Registered population 2025/26]]</f>
        <v>1.064103805031219</v>
      </c>
    </row>
    <row r="3626" spans="1:14" ht="13" x14ac:dyDescent="0.3">
      <c r="A3626" s="6" t="s">
        <v>4752</v>
      </c>
      <c r="B3626" s="1" t="s">
        <v>10003</v>
      </c>
      <c r="C3626" s="106" t="s">
        <v>6567</v>
      </c>
      <c r="D3626" s="106" t="s">
        <v>6714</v>
      </c>
      <c r="E3626" s="106" t="s">
        <v>6575</v>
      </c>
      <c r="F3626" s="62">
        <v>5375.3980626925613</v>
      </c>
      <c r="G3626" s="62">
        <v>164.83266366423777</v>
      </c>
      <c r="H3626" s="62">
        <v>886041.18092919828</v>
      </c>
      <c r="I3626" s="127">
        <v>12823.583333333332</v>
      </c>
      <c r="J3626" s="16">
        <v>17342.967515860117</v>
      </c>
      <c r="K3626" s="17">
        <f>gp_need_index[[#This Row],[Normalised weighted population (base year)]]/gp_need_index[[#This Row],[Registered population (base year)]]</f>
        <v>1.3524275598365083</v>
      </c>
      <c r="L3626" s="113">
        <v>12932.289678545334</v>
      </c>
      <c r="M3626" s="16">
        <v>17500.261875583041</v>
      </c>
      <c r="N3626" s="17">
        <f>gp_need_index[[#This Row],[Normalised weighted population 2025/26]]/gp_need_index[[#This Row],[Registered population 2025/26]]</f>
        <v>1.3532222298280228</v>
      </c>
    </row>
    <row r="3627" spans="1:14" ht="13" x14ac:dyDescent="0.3">
      <c r="A3627" s="6" t="s">
        <v>4770</v>
      </c>
      <c r="B3627" s="1" t="s">
        <v>10004</v>
      </c>
      <c r="C3627" s="106" t="s">
        <v>6567</v>
      </c>
      <c r="D3627" s="106" t="s">
        <v>6714</v>
      </c>
      <c r="E3627" s="106" t="s">
        <v>6570</v>
      </c>
      <c r="F3627" s="62">
        <v>5313.8085106382978</v>
      </c>
      <c r="G3627" s="62">
        <v>111.1185280470424</v>
      </c>
      <c r="H3627" s="62">
        <v>590462.58002597431</v>
      </c>
      <c r="I3627" s="127">
        <v>11783.583333333332</v>
      </c>
      <c r="J3627" s="16">
        <v>11557.446273526777</v>
      </c>
      <c r="K3627" s="17">
        <f>gp_need_index[[#This Row],[Normalised weighted population (base year)]]/gp_need_index[[#This Row],[Registered population (base year)]]</f>
        <v>0.98080914324534374</v>
      </c>
      <c r="L3627" s="113">
        <v>11892.29201628969</v>
      </c>
      <c r="M3627" s="16">
        <v>11662.26807579124</v>
      </c>
      <c r="N3627" s="17">
        <f>gp_need_index[[#This Row],[Normalised weighted population 2025/26]]/gp_need_index[[#This Row],[Registered population 2025/26]]</f>
        <v>0.98065772853682287</v>
      </c>
    </row>
    <row r="3628" spans="1:14" ht="13" x14ac:dyDescent="0.3">
      <c r="A3628" s="6" t="s">
        <v>4697</v>
      </c>
      <c r="B3628" s="1" t="s">
        <v>10005</v>
      </c>
      <c r="C3628" s="106" t="s">
        <v>6567</v>
      </c>
      <c r="D3628" s="106" t="s">
        <v>6714</v>
      </c>
      <c r="E3628" s="106" t="s">
        <v>6655</v>
      </c>
      <c r="F3628" s="62">
        <v>5378.7925522748164</v>
      </c>
      <c r="G3628" s="62">
        <v>95.210607010686815</v>
      </c>
      <c r="H3628" s="62">
        <v>512118.10388664668</v>
      </c>
      <c r="I3628" s="127">
        <v>9632.3333333333321</v>
      </c>
      <c r="J3628" s="16">
        <v>10023.96709222447</v>
      </c>
      <c r="K3628" s="17">
        <f>gp_need_index[[#This Row],[Normalised weighted population (base year)]]/gp_need_index[[#This Row],[Registered population (base year)]]</f>
        <v>1.0406582439932661</v>
      </c>
      <c r="L3628" s="113">
        <v>9718.3568385234721</v>
      </c>
      <c r="M3628" s="16">
        <v>10114.880800285862</v>
      </c>
      <c r="N3628" s="17">
        <f>gp_need_index[[#This Row],[Normalised weighted population 2025/26]]/gp_need_index[[#This Row],[Registered population 2025/26]]</f>
        <v>1.0408015437538343</v>
      </c>
    </row>
    <row r="3629" spans="1:14" ht="13" x14ac:dyDescent="0.3">
      <c r="A3629" s="6" t="s">
        <v>4756</v>
      </c>
      <c r="B3629" s="1" t="s">
        <v>10006</v>
      </c>
      <c r="C3629" s="106" t="s">
        <v>6567</v>
      </c>
      <c r="D3629" s="106" t="s">
        <v>6714</v>
      </c>
      <c r="E3629" s="106" t="s">
        <v>6568</v>
      </c>
      <c r="F3629" s="62">
        <v>5237.9002674138437</v>
      </c>
      <c r="G3629" s="62">
        <v>131.08080423103965</v>
      </c>
      <c r="H3629" s="62">
        <v>686588.17953458428</v>
      </c>
      <c r="I3629" s="127">
        <v>15578.25</v>
      </c>
      <c r="J3629" s="16">
        <v>13438.965085070162</v>
      </c>
      <c r="K3629" s="17">
        <f>gp_need_index[[#This Row],[Normalised weighted population (base year)]]/gp_need_index[[#This Row],[Registered population (base year)]]</f>
        <v>0.86267488871151521</v>
      </c>
      <c r="L3629" s="113">
        <v>15730.397761940812</v>
      </c>
      <c r="M3629" s="16">
        <v>13560.851573438529</v>
      </c>
      <c r="N3629" s="17">
        <f>gp_need_index[[#This Row],[Normalised weighted population 2025/26]]/gp_need_index[[#This Row],[Registered population 2025/26]]</f>
        <v>0.86207938150480656</v>
      </c>
    </row>
    <row r="3630" spans="1:14" ht="13" x14ac:dyDescent="0.3">
      <c r="A3630" s="6" t="s">
        <v>4775</v>
      </c>
      <c r="B3630" s="1" t="s">
        <v>10007</v>
      </c>
      <c r="C3630" s="106" t="s">
        <v>6567</v>
      </c>
      <c r="D3630" s="106" t="s">
        <v>6714</v>
      </c>
      <c r="E3630" s="106" t="s">
        <v>6570</v>
      </c>
      <c r="F3630" s="62">
        <v>5349.3405151367188</v>
      </c>
      <c r="G3630" s="62">
        <v>43.273929103667683</v>
      </c>
      <c r="H3630" s="62">
        <v>231486.98220340352</v>
      </c>
      <c r="I3630" s="127">
        <v>6978</v>
      </c>
      <c r="J3630" s="16">
        <v>4531.0210169779011</v>
      </c>
      <c r="K3630" s="17">
        <f>gp_need_index[[#This Row],[Normalised weighted population (base year)]]/gp_need_index[[#This Row],[Registered population (base year)]]</f>
        <v>0.64932946646286915</v>
      </c>
      <c r="L3630" s="113">
        <v>7052.063694518687</v>
      </c>
      <c r="M3630" s="16">
        <v>4572.1157171268169</v>
      </c>
      <c r="N3630" s="17">
        <f>gp_need_index[[#This Row],[Normalised weighted population 2025/26]]/gp_need_index[[#This Row],[Registered population 2025/26]]</f>
        <v>0.64833726908628975</v>
      </c>
    </row>
    <row r="3631" spans="1:14" ht="13" x14ac:dyDescent="0.3">
      <c r="A3631" s="6" t="s">
        <v>4731</v>
      </c>
      <c r="B3631" s="1" t="s">
        <v>12633</v>
      </c>
      <c r="C3631" s="106" t="s">
        <v>6567</v>
      </c>
      <c r="D3631" s="106" t="s">
        <v>6714</v>
      </c>
      <c r="E3631" s="106" t="s">
        <v>6654</v>
      </c>
      <c r="F3631" s="62">
        <v>5480.2189746692866</v>
      </c>
      <c r="G3631" s="62">
        <v>243.32409633545163</v>
      </c>
      <c r="H3631" s="62">
        <v>1333469.3297317994</v>
      </c>
      <c r="I3631" s="127">
        <v>21587.583333333328</v>
      </c>
      <c r="J3631" s="16">
        <v>26100.722818189573</v>
      </c>
      <c r="K3631" s="17">
        <f>gp_need_index[[#This Row],[Normalised weighted population (base year)]]/gp_need_index[[#This Row],[Registered population (base year)]]</f>
        <v>1.2090618211019257</v>
      </c>
      <c r="L3631" s="113">
        <v>21787.569152932156</v>
      </c>
      <c r="M3631" s="16">
        <v>26337.446809065885</v>
      </c>
      <c r="N3631" s="17">
        <f>gp_need_index[[#This Row],[Normalised weighted population 2025/26]]/gp_need_index[[#This Row],[Registered population 2025/26]]</f>
        <v>1.2088290632239445</v>
      </c>
    </row>
    <row r="3632" spans="1:14" ht="13" x14ac:dyDescent="0.3">
      <c r="A3632" s="6" t="s">
        <v>4592</v>
      </c>
      <c r="B3632" s="1" t="s">
        <v>10008</v>
      </c>
      <c r="C3632" s="106" t="s">
        <v>6567</v>
      </c>
      <c r="D3632" s="106" t="s">
        <v>6714</v>
      </c>
      <c r="E3632" s="106" t="s">
        <v>6577</v>
      </c>
      <c r="F3632" s="62">
        <v>5180.5479853381848</v>
      </c>
      <c r="G3632" s="62">
        <v>83.315262125519737</v>
      </c>
      <c r="H3632" s="62">
        <v>431618.71335228404</v>
      </c>
      <c r="I3632" s="127">
        <v>7982.6666666666661</v>
      </c>
      <c r="J3632" s="16">
        <v>8448.30859560709</v>
      </c>
      <c r="K3632" s="17">
        <f>gp_need_index[[#This Row],[Normalised weighted population (base year)]]/gp_need_index[[#This Row],[Registered population (base year)]]</f>
        <v>1.0583316263078868</v>
      </c>
      <c r="L3632" s="113">
        <v>8049.3839311655156</v>
      </c>
      <c r="M3632" s="16">
        <v>8524.9316585328797</v>
      </c>
      <c r="N3632" s="17">
        <f>gp_need_index[[#This Row],[Normalised weighted population 2025/26]]/gp_need_index[[#This Row],[Registered population 2025/26]]</f>
        <v>1.0590787731625204</v>
      </c>
    </row>
    <row r="3633" spans="1:14" ht="13" x14ac:dyDescent="0.3">
      <c r="A3633" s="6" t="s">
        <v>4738</v>
      </c>
      <c r="B3633" s="1" t="s">
        <v>12634</v>
      </c>
      <c r="C3633" s="106" t="s">
        <v>6567</v>
      </c>
      <c r="D3633" s="106" t="s">
        <v>6714</v>
      </c>
      <c r="E3633" s="106" t="s">
        <v>6654</v>
      </c>
      <c r="F3633" s="62">
        <v>5369.0408112281975</v>
      </c>
      <c r="G3633" s="62">
        <v>289.48662581648932</v>
      </c>
      <c r="H3633" s="62">
        <v>1554265.5083134775</v>
      </c>
      <c r="I3633" s="127">
        <v>30334.583333333336</v>
      </c>
      <c r="J3633" s="16">
        <v>30422.486902283632</v>
      </c>
      <c r="K3633" s="17">
        <f>gp_need_index[[#This Row],[Normalised weighted population (base year)]]/gp_need_index[[#This Row],[Registered population (base year)]]</f>
        <v>1.002897800440651</v>
      </c>
      <c r="L3633" s="113">
        <v>30707.978412225737</v>
      </c>
      <c r="M3633" s="16">
        <v>30698.40770961361</v>
      </c>
      <c r="N3633" s="17">
        <f>gp_need_index[[#This Row],[Normalised weighted population 2025/26]]/gp_need_index[[#This Row],[Registered population 2025/26]]</f>
        <v>0.99968833172657445</v>
      </c>
    </row>
    <row r="3634" spans="1:14" ht="13" x14ac:dyDescent="0.3">
      <c r="A3634" s="6" t="s">
        <v>4740</v>
      </c>
      <c r="B3634" s="1" t="s">
        <v>6829</v>
      </c>
      <c r="C3634" s="106" t="s">
        <v>6567</v>
      </c>
      <c r="D3634" s="106" t="s">
        <v>6714</v>
      </c>
      <c r="E3634" s="106" t="s">
        <v>6654</v>
      </c>
      <c r="F3634" s="62">
        <v>5488.3646220001729</v>
      </c>
      <c r="G3634" s="62">
        <v>213.82011609528155</v>
      </c>
      <c r="H3634" s="62">
        <v>1173522.760649313</v>
      </c>
      <c r="I3634" s="127">
        <v>25644.916666666664</v>
      </c>
      <c r="J3634" s="16">
        <v>22970.001344316566</v>
      </c>
      <c r="K3634" s="17">
        <f>gp_need_index[[#This Row],[Normalised weighted population (base year)]]/gp_need_index[[#This Row],[Registered population (base year)]]</f>
        <v>0.89569413084399063</v>
      </c>
      <c r="L3634" s="113">
        <v>25887.848389335573</v>
      </c>
      <c r="M3634" s="16">
        <v>23178.330838734688</v>
      </c>
      <c r="N3634" s="17">
        <f>gp_need_index[[#This Row],[Normalised weighted population 2025/26]]/gp_need_index[[#This Row],[Registered population 2025/26]]</f>
        <v>0.89533631726161289</v>
      </c>
    </row>
    <row r="3635" spans="1:14" ht="13" x14ac:dyDescent="0.3">
      <c r="A3635" s="6" t="s">
        <v>4758</v>
      </c>
      <c r="B3635" s="1" t="s">
        <v>10009</v>
      </c>
      <c r="C3635" s="106" t="s">
        <v>6567</v>
      </c>
      <c r="D3635" s="106" t="s">
        <v>6714</v>
      </c>
      <c r="E3635" s="106" t="s">
        <v>6568</v>
      </c>
      <c r="F3635" s="62">
        <v>5403.42797191723</v>
      </c>
      <c r="G3635" s="62">
        <v>161.11267602013422</v>
      </c>
      <c r="H3635" s="62">
        <v>870560.7402376316</v>
      </c>
      <c r="I3635" s="127">
        <v>13383.833333333332</v>
      </c>
      <c r="J3635" s="16">
        <v>17039.960403071651</v>
      </c>
      <c r="K3635" s="17">
        <f>gp_need_index[[#This Row],[Normalised weighted population (base year)]]/gp_need_index[[#This Row],[Registered population (base year)]]</f>
        <v>1.2731748803709688</v>
      </c>
      <c r="L3635" s="113">
        <v>13487.808124126337</v>
      </c>
      <c r="M3635" s="16">
        <v>17194.506599324053</v>
      </c>
      <c r="N3635" s="17">
        <f>gp_need_index[[#This Row],[Normalised weighted population 2025/26]]/gp_need_index[[#This Row],[Registered population 2025/26]]</f>
        <v>1.2748184464877843</v>
      </c>
    </row>
    <row r="3636" spans="1:14" ht="13" x14ac:dyDescent="0.3">
      <c r="A3636" s="6" t="s">
        <v>4595</v>
      </c>
      <c r="B3636" s="1" t="s">
        <v>10010</v>
      </c>
      <c r="C3636" s="106" t="s">
        <v>6567</v>
      </c>
      <c r="D3636" s="106" t="s">
        <v>6714</v>
      </c>
      <c r="E3636" s="106" t="s">
        <v>6573</v>
      </c>
      <c r="F3636" s="62">
        <v>5372.2618538718552</v>
      </c>
      <c r="G3636" s="62">
        <v>486.07518303780159</v>
      </c>
      <c r="H3636" s="62">
        <v>2611323.1639477615</v>
      </c>
      <c r="I3636" s="127">
        <v>49160.25</v>
      </c>
      <c r="J3636" s="16">
        <v>51112.853195226344</v>
      </c>
      <c r="K3636" s="17">
        <f>gp_need_index[[#This Row],[Normalised weighted population (base year)]]/gp_need_index[[#This Row],[Registered population (base year)]]</f>
        <v>1.0397191469780227</v>
      </c>
      <c r="L3636" s="113">
        <v>49612.603339471731</v>
      </c>
      <c r="M3636" s="16">
        <v>51576.428042472216</v>
      </c>
      <c r="N3636" s="17">
        <f>gp_need_index[[#This Row],[Normalised weighted population 2025/26]]/gp_need_index[[#This Row],[Registered population 2025/26]]</f>
        <v>1.0395831819097079</v>
      </c>
    </row>
    <row r="3637" spans="1:14" ht="13" x14ac:dyDescent="0.3">
      <c r="A3637" s="6" t="s">
        <v>4605</v>
      </c>
      <c r="B3637" s="1" t="s">
        <v>12635</v>
      </c>
      <c r="C3637" s="106" t="s">
        <v>6567</v>
      </c>
      <c r="D3637" s="106" t="s">
        <v>6714</v>
      </c>
      <c r="E3637" s="106" t="s">
        <v>6573</v>
      </c>
      <c r="F3637" s="62">
        <v>5338.3132195723683</v>
      </c>
      <c r="G3637" s="62">
        <v>45.987908647664526</v>
      </c>
      <c r="H3637" s="62">
        <v>245497.86067431397</v>
      </c>
      <c r="I3637" s="127">
        <v>5429.6666666666661</v>
      </c>
      <c r="J3637" s="16">
        <v>4805.2635865330067</v>
      </c>
      <c r="K3637" s="17">
        <f>gp_need_index[[#This Row],[Normalised weighted population (base year)]]/gp_need_index[[#This Row],[Registered population (base year)]]</f>
        <v>0.88500158141070795</v>
      </c>
      <c r="L3637" s="113">
        <v>5485.3880812351445</v>
      </c>
      <c r="M3637" s="16">
        <v>4848.845566286609</v>
      </c>
      <c r="N3637" s="17">
        <f>gp_need_index[[#This Row],[Normalised weighted population 2025/26]]/gp_need_index[[#This Row],[Registered population 2025/26]]</f>
        <v>0.88395670360569911</v>
      </c>
    </row>
    <row r="3638" spans="1:14" ht="13" x14ac:dyDescent="0.3">
      <c r="A3638" s="6" t="s">
        <v>4690</v>
      </c>
      <c r="B3638" s="1" t="s">
        <v>12636</v>
      </c>
      <c r="C3638" s="106" t="s">
        <v>6567</v>
      </c>
      <c r="D3638" s="106" t="s">
        <v>6714</v>
      </c>
      <c r="E3638" s="106" t="s">
        <v>6655</v>
      </c>
      <c r="F3638" s="62">
        <v>5431.5305363581729</v>
      </c>
      <c r="G3638" s="62">
        <v>378.30945425786433</v>
      </c>
      <c r="H3638" s="62">
        <v>2054799.3529945854</v>
      </c>
      <c r="I3638" s="127">
        <v>37370.583333333328</v>
      </c>
      <c r="J3638" s="16">
        <v>40219.708967954961</v>
      </c>
      <c r="K3638" s="17">
        <f>gp_need_index[[#This Row],[Normalised weighted population (base year)]]/gp_need_index[[#This Row],[Registered population (base year)]]</f>
        <v>1.0762397955955991</v>
      </c>
      <c r="L3638" s="113">
        <v>37693.113490707998</v>
      </c>
      <c r="M3638" s="16">
        <v>40584.48698905034</v>
      </c>
      <c r="N3638" s="17">
        <f>gp_need_index[[#This Row],[Normalised weighted population 2025/26]]/gp_need_index[[#This Row],[Registered population 2025/26]]</f>
        <v>1.076708269245392</v>
      </c>
    </row>
    <row r="3639" spans="1:14" ht="13" x14ac:dyDescent="0.3">
      <c r="A3639" s="6" t="s">
        <v>4717</v>
      </c>
      <c r="B3639" s="1" t="s">
        <v>10011</v>
      </c>
      <c r="C3639" s="106" t="s">
        <v>6567</v>
      </c>
      <c r="D3639" s="106" t="s">
        <v>6714</v>
      </c>
      <c r="E3639" s="106" t="s">
        <v>6654</v>
      </c>
      <c r="F3639" s="62">
        <v>5325.2244824218751</v>
      </c>
      <c r="G3639" s="62">
        <v>50.638214660851688</v>
      </c>
      <c r="H3639" s="62">
        <v>269659.86045810173</v>
      </c>
      <c r="I3639" s="127">
        <v>7385.6666666666679</v>
      </c>
      <c r="J3639" s="16">
        <v>5278.1995926552045</v>
      </c>
      <c r="K3639" s="17">
        <f>gp_need_index[[#This Row],[Normalised weighted population (base year)]]/gp_need_index[[#This Row],[Registered population (base year)]]</f>
        <v>0.71465445583633214</v>
      </c>
      <c r="L3639" s="113">
        <v>7454.9096826072637</v>
      </c>
      <c r="M3639" s="16">
        <v>5326.0709286683323</v>
      </c>
      <c r="N3639" s="17">
        <f>gp_need_index[[#This Row],[Normalised weighted population 2025/26]]/gp_need_index[[#This Row],[Registered population 2025/26]]</f>
        <v>0.71443802211237573</v>
      </c>
    </row>
    <row r="3640" spans="1:14" ht="13" x14ac:dyDescent="0.3">
      <c r="A3640" s="6" t="s">
        <v>4730</v>
      </c>
      <c r="B3640" s="1" t="s">
        <v>10012</v>
      </c>
      <c r="C3640" s="106" t="s">
        <v>6567</v>
      </c>
      <c r="D3640" s="106" t="s">
        <v>6714</v>
      </c>
      <c r="E3640" s="106" t="s">
        <v>6654</v>
      </c>
      <c r="F3640" s="62">
        <v>5378.2726636202833</v>
      </c>
      <c r="G3640" s="62">
        <v>128.24250288656023</v>
      </c>
      <c r="H3640" s="62">
        <v>689723.14758903219</v>
      </c>
      <c r="I3640" s="127">
        <v>13672.666666666668</v>
      </c>
      <c r="J3640" s="16">
        <v>13500.327525441762</v>
      </c>
      <c r="K3640" s="17">
        <f>gp_need_index[[#This Row],[Normalised weighted population (base year)]]/gp_need_index[[#This Row],[Registered population (base year)]]</f>
        <v>0.98739535268236589</v>
      </c>
      <c r="L3640" s="113">
        <v>13794.330397316438</v>
      </c>
      <c r="M3640" s="16">
        <v>13622.770548656916</v>
      </c>
      <c r="N3640" s="17">
        <f>gp_need_index[[#This Row],[Normalised weighted population 2025/26]]/gp_need_index[[#This Row],[Registered population 2025/26]]</f>
        <v>0.98756301728912499</v>
      </c>
    </row>
    <row r="3641" spans="1:14" ht="13" x14ac:dyDescent="0.3">
      <c r="A3641" s="6" t="s">
        <v>4760</v>
      </c>
      <c r="B3641" s="1" t="s">
        <v>10013</v>
      </c>
      <c r="C3641" s="106" t="s">
        <v>6567</v>
      </c>
      <c r="D3641" s="106" t="s">
        <v>6714</v>
      </c>
      <c r="E3641" s="106" t="s">
        <v>6575</v>
      </c>
      <c r="F3641" s="62">
        <v>5317.7568384674551</v>
      </c>
      <c r="G3641" s="62">
        <v>195.90930606572974</v>
      </c>
      <c r="H3641" s="62">
        <v>1041798.052050448</v>
      </c>
      <c r="I3641" s="127">
        <v>19010.083333333336</v>
      </c>
      <c r="J3641" s="16">
        <v>20391.681745366906</v>
      </c>
      <c r="K3641" s="17">
        <f>gp_need_index[[#This Row],[Normalised weighted population (base year)]]/gp_need_index[[#This Row],[Registered population (base year)]]</f>
        <v>1.0726771360129179</v>
      </c>
      <c r="L3641" s="113">
        <v>19181.203227211819</v>
      </c>
      <c r="M3641" s="16">
        <v>20576.626825894669</v>
      </c>
      <c r="N3641" s="17">
        <f>gp_need_index[[#This Row],[Normalised weighted population 2025/26]]/gp_need_index[[#This Row],[Registered population 2025/26]]</f>
        <v>1.0727495341221975</v>
      </c>
    </row>
    <row r="3642" spans="1:14" ht="13" x14ac:dyDescent="0.3">
      <c r="A3642" s="6" t="s">
        <v>4737</v>
      </c>
      <c r="B3642" s="1" t="s">
        <v>10014</v>
      </c>
      <c r="C3642" s="106" t="s">
        <v>6567</v>
      </c>
      <c r="D3642" s="106" t="s">
        <v>6714</v>
      </c>
      <c r="E3642" s="106" t="s">
        <v>6654</v>
      </c>
      <c r="F3642" s="62">
        <v>5423.3802885673413</v>
      </c>
      <c r="G3642" s="62">
        <v>80.793213957186452</v>
      </c>
      <c r="H3642" s="62">
        <v>438172.32402540883</v>
      </c>
      <c r="I3642" s="127">
        <v>8457.1666666666679</v>
      </c>
      <c r="J3642" s="16">
        <v>8576.5859933871816</v>
      </c>
      <c r="K3642" s="17">
        <f>gp_need_index[[#This Row],[Normalised weighted population (base year)]]/gp_need_index[[#This Row],[Registered population (base year)]]</f>
        <v>1.0141204887437298</v>
      </c>
      <c r="L3642" s="113">
        <v>8529.8172898764824</v>
      </c>
      <c r="M3642" s="16">
        <v>8654.3724853012518</v>
      </c>
      <c r="N3642" s="17">
        <f>gp_need_index[[#This Row],[Normalised weighted population 2025/26]]/gp_need_index[[#This Row],[Registered population 2025/26]]</f>
        <v>1.0146023286539321</v>
      </c>
    </row>
    <row r="3643" spans="1:14" ht="13" x14ac:dyDescent="0.3">
      <c r="A3643" s="6" t="s">
        <v>4590</v>
      </c>
      <c r="B3643" s="1" t="s">
        <v>10015</v>
      </c>
      <c r="C3643" s="106" t="s">
        <v>6567</v>
      </c>
      <c r="D3643" s="106" t="s">
        <v>6714</v>
      </c>
      <c r="E3643" s="106" t="s">
        <v>6577</v>
      </c>
      <c r="F3643" s="62">
        <v>5323.9564124797953</v>
      </c>
      <c r="G3643" s="62">
        <v>163.71898380448272</v>
      </c>
      <c r="H3643" s="62">
        <v>871632.73367055156</v>
      </c>
      <c r="I3643" s="127">
        <v>19634</v>
      </c>
      <c r="J3643" s="16">
        <v>17060.943115483336</v>
      </c>
      <c r="K3643" s="17">
        <f>gp_need_index[[#This Row],[Normalised weighted population (base year)]]/gp_need_index[[#This Row],[Registered population (base year)]]</f>
        <v>0.86894892102899746</v>
      </c>
      <c r="L3643" s="113">
        <v>19817.417130432976</v>
      </c>
      <c r="M3643" s="16">
        <v>17215.679617247813</v>
      </c>
      <c r="N3643" s="17">
        <f>gp_need_index[[#This Row],[Normalised weighted population 2025/26]]/gp_need_index[[#This Row],[Registered population 2025/26]]</f>
        <v>0.86871460109754883</v>
      </c>
    </row>
    <row r="3644" spans="1:14" ht="13" x14ac:dyDescent="0.3">
      <c r="A3644" s="6" t="s">
        <v>4703</v>
      </c>
      <c r="B3644" s="1" t="s">
        <v>10016</v>
      </c>
      <c r="C3644" s="106" t="s">
        <v>6567</v>
      </c>
      <c r="D3644" s="106" t="s">
        <v>6714</v>
      </c>
      <c r="E3644" s="106" t="s">
        <v>6576</v>
      </c>
      <c r="F3644" s="62">
        <v>5330.1934634937961</v>
      </c>
      <c r="G3644" s="62">
        <v>271.94584950927174</v>
      </c>
      <c r="H3644" s="62">
        <v>1449523.9894785879</v>
      </c>
      <c r="I3644" s="127">
        <v>36689.25</v>
      </c>
      <c r="J3644" s="16">
        <v>28372.324000362602</v>
      </c>
      <c r="K3644" s="17">
        <f>gp_need_index[[#This Row],[Normalised weighted population (base year)]]/gp_need_index[[#This Row],[Registered population (base year)]]</f>
        <v>0.77331436320891278</v>
      </c>
      <c r="L3644" s="113">
        <v>37029.107377073684</v>
      </c>
      <c r="M3644" s="16">
        <v>28629.650581491645</v>
      </c>
      <c r="N3644" s="17">
        <f>gp_need_index[[#This Row],[Normalised weighted population 2025/26]]/gp_need_index[[#This Row],[Registered population 2025/26]]</f>
        <v>0.77316610119577167</v>
      </c>
    </row>
    <row r="3645" spans="1:14" ht="13" x14ac:dyDescent="0.3">
      <c r="A3645" s="6" t="s">
        <v>6136</v>
      </c>
      <c r="B3645" s="1" t="s">
        <v>10017</v>
      </c>
      <c r="C3645" s="106" t="s">
        <v>6459</v>
      </c>
      <c r="D3645" s="106" t="s">
        <v>6714</v>
      </c>
      <c r="E3645" s="106" t="s">
        <v>6572</v>
      </c>
      <c r="F3645" s="62">
        <v>5398.2829499421296</v>
      </c>
      <c r="G3645" s="62">
        <v>133.88579005024138</v>
      </c>
      <c r="H3645" s="62">
        <v>722753.37766774965</v>
      </c>
      <c r="I3645" s="127">
        <v>15052.083333333332</v>
      </c>
      <c r="J3645" s="16">
        <v>14146.846242208219</v>
      </c>
      <c r="K3645" s="17">
        <f>gp_need_index[[#This Row],[Normalised weighted population (base year)]]/gp_need_index[[#This Row],[Registered population (base year)]]</f>
        <v>0.93985968114324514</v>
      </c>
      <c r="L3645" s="113">
        <v>15178.757288656258</v>
      </c>
      <c r="M3645" s="16">
        <v>14275.152953255902</v>
      </c>
      <c r="N3645" s="17">
        <f>gp_need_index[[#This Row],[Normalised weighted population 2025/26]]/gp_need_index[[#This Row],[Registered population 2025/26]]</f>
        <v>0.94046914920527391</v>
      </c>
    </row>
    <row r="3646" spans="1:14" ht="13" x14ac:dyDescent="0.3">
      <c r="A3646" s="6" t="s">
        <v>4739</v>
      </c>
      <c r="B3646" s="1" t="s">
        <v>10018</v>
      </c>
      <c r="C3646" s="106" t="s">
        <v>6567</v>
      </c>
      <c r="D3646" s="106" t="s">
        <v>6714</v>
      </c>
      <c r="E3646" s="106" t="s">
        <v>6654</v>
      </c>
      <c r="F3646" s="62">
        <v>5432.6664747551304</v>
      </c>
      <c r="G3646" s="62">
        <v>198.20545998881849</v>
      </c>
      <c r="H3646" s="62">
        <v>1076784.1575946736</v>
      </c>
      <c r="I3646" s="127">
        <v>19171.916666666664</v>
      </c>
      <c r="J3646" s="16">
        <v>21076.483879872259</v>
      </c>
      <c r="K3646" s="17">
        <f>gp_need_index[[#This Row],[Normalised weighted population (base year)]]/gp_need_index[[#This Row],[Registered population (base year)]]</f>
        <v>1.0993415132310156</v>
      </c>
      <c r="L3646" s="113">
        <v>19355.354926888336</v>
      </c>
      <c r="M3646" s="16">
        <v>21267.639864801786</v>
      </c>
      <c r="N3646" s="17">
        <f>gp_need_index[[#This Row],[Normalised weighted population 2025/26]]/gp_need_index[[#This Row],[Registered population 2025/26]]</f>
        <v>1.0987987533753212</v>
      </c>
    </row>
    <row r="3647" spans="1:14" ht="13" x14ac:dyDescent="0.3">
      <c r="A3647" s="6" t="s">
        <v>4695</v>
      </c>
      <c r="B3647" s="1" t="s">
        <v>10019</v>
      </c>
      <c r="C3647" s="106" t="s">
        <v>6567</v>
      </c>
      <c r="D3647" s="106" t="s">
        <v>6714</v>
      </c>
      <c r="E3647" s="106" t="s">
        <v>6655</v>
      </c>
      <c r="F3647" s="62">
        <v>5339.1570975167415</v>
      </c>
      <c r="G3647" s="62">
        <v>223.02769801565518</v>
      </c>
      <c r="H3647" s="62">
        <v>1190779.9168031057</v>
      </c>
      <c r="I3647" s="127">
        <v>23733.333333333336</v>
      </c>
      <c r="J3647" s="16">
        <v>23307.785078338373</v>
      </c>
      <c r="K3647" s="17">
        <f>gp_need_index[[#This Row],[Normalised weighted population (base year)]]/gp_need_index[[#This Row],[Registered population (base year)]]</f>
        <v>0.98206959599740329</v>
      </c>
      <c r="L3647" s="113">
        <v>23946.727380079839</v>
      </c>
      <c r="M3647" s="16">
        <v>23519.178147437073</v>
      </c>
      <c r="N3647" s="17">
        <f>gp_need_index[[#This Row],[Normalised weighted population 2025/26]]/gp_need_index[[#This Row],[Registered population 2025/26]]</f>
        <v>0.98214581784572264</v>
      </c>
    </row>
    <row r="3648" spans="1:14" ht="13" x14ac:dyDescent="0.3">
      <c r="A3648" s="6" t="s">
        <v>4769</v>
      </c>
      <c r="B3648" s="1" t="s">
        <v>8038</v>
      </c>
      <c r="C3648" s="106" t="s">
        <v>6567</v>
      </c>
      <c r="D3648" s="106" t="s">
        <v>6714</v>
      </c>
      <c r="E3648" s="106" t="s">
        <v>6568</v>
      </c>
      <c r="F3648" s="62">
        <v>5341.935377038043</v>
      </c>
      <c r="G3648" s="62">
        <v>122.78196719116143</v>
      </c>
      <c r="H3648" s="62">
        <v>655893.33420078957</v>
      </c>
      <c r="I3648" s="127">
        <v>12692.749999999998</v>
      </c>
      <c r="J3648" s="16">
        <v>12838.158128253455</v>
      </c>
      <c r="K3648" s="17">
        <f>gp_need_index[[#This Row],[Normalised weighted population (base year)]]/gp_need_index[[#This Row],[Registered population (base year)]]</f>
        <v>1.0114559987594065</v>
      </c>
      <c r="L3648" s="113">
        <v>12804.607162526589</v>
      </c>
      <c r="M3648" s="16">
        <v>12954.595517700134</v>
      </c>
      <c r="N3648" s="17">
        <f>gp_need_index[[#This Row],[Normalised weighted population 2025/26]]/gp_need_index[[#This Row],[Registered population 2025/26]]</f>
        <v>1.0117136241096483</v>
      </c>
    </row>
    <row r="3649" spans="1:14" ht="13" x14ac:dyDescent="0.3">
      <c r="A3649" s="6" t="s">
        <v>4604</v>
      </c>
      <c r="B3649" s="1" t="s">
        <v>10020</v>
      </c>
      <c r="C3649" s="106" t="s">
        <v>6567</v>
      </c>
      <c r="D3649" s="106" t="s">
        <v>6714</v>
      </c>
      <c r="E3649" s="106" t="s">
        <v>6574</v>
      </c>
      <c r="F3649" s="62">
        <v>5287.9813974417893</v>
      </c>
      <c r="G3649" s="62">
        <v>69.182630464741905</v>
      </c>
      <c r="H3649" s="62">
        <v>365836.46292364481</v>
      </c>
      <c r="I3649" s="127">
        <v>12622.000000000002</v>
      </c>
      <c r="J3649" s="16">
        <v>7160.7167129051622</v>
      </c>
      <c r="K3649" s="17">
        <f>gp_need_index[[#This Row],[Normalised weighted population (base year)]]/gp_need_index[[#This Row],[Registered population (base year)]]</f>
        <v>0.56732029099232772</v>
      </c>
      <c r="L3649" s="113">
        <v>12760.726194876015</v>
      </c>
      <c r="M3649" s="16">
        <v>7225.6617893163138</v>
      </c>
      <c r="N3649" s="17">
        <f>gp_need_index[[#This Row],[Normalised weighted population 2025/26]]/gp_need_index[[#This Row],[Registered population 2025/26]]</f>
        <v>0.56624220902237765</v>
      </c>
    </row>
    <row r="3650" spans="1:14" ht="13" x14ac:dyDescent="0.3">
      <c r="A3650" s="6" t="s">
        <v>4751</v>
      </c>
      <c r="B3650" s="1" t="s">
        <v>10021</v>
      </c>
      <c r="C3650" s="106" t="s">
        <v>6567</v>
      </c>
      <c r="D3650" s="106" t="s">
        <v>6714</v>
      </c>
      <c r="E3650" s="106" t="s">
        <v>6566</v>
      </c>
      <c r="F3650" s="62">
        <v>5295.8271766075723</v>
      </c>
      <c r="G3650" s="62">
        <v>69.919318123059497</v>
      </c>
      <c r="H3650" s="62">
        <v>370280.62508596882</v>
      </c>
      <c r="I3650" s="127">
        <v>7147.4166666666661</v>
      </c>
      <c r="J3650" s="16">
        <v>7247.7047239314334</v>
      </c>
      <c r="K3650" s="17">
        <f>gp_need_index[[#This Row],[Normalised weighted population (base year)]]/gp_need_index[[#This Row],[Registered population (base year)]]</f>
        <v>1.0140313713250382</v>
      </c>
      <c r="L3650" s="113">
        <v>7214.5763875606044</v>
      </c>
      <c r="M3650" s="16">
        <v>7313.4387497242551</v>
      </c>
      <c r="N3650" s="17">
        <f>gp_need_index[[#This Row],[Normalised weighted population 2025/26]]/gp_need_index[[#This Row],[Registered population 2025/26]]</f>
        <v>1.0137031416472504</v>
      </c>
    </row>
    <row r="3651" spans="1:14" ht="13" x14ac:dyDescent="0.3">
      <c r="A3651" s="6" t="s">
        <v>6142</v>
      </c>
      <c r="B3651" s="1" t="s">
        <v>12637</v>
      </c>
      <c r="C3651" s="106" t="s">
        <v>6459</v>
      </c>
      <c r="D3651" s="106" t="s">
        <v>6714</v>
      </c>
      <c r="E3651" s="106" t="s">
        <v>6572</v>
      </c>
      <c r="F3651" s="62">
        <v>5196.9360504150391</v>
      </c>
      <c r="G3651" s="62">
        <v>227.86898734855657</v>
      </c>
      <c r="H3651" s="62">
        <v>1184220.5551232821</v>
      </c>
      <c r="I3651" s="127">
        <v>28535.999999999996</v>
      </c>
      <c r="J3651" s="16">
        <v>23179.395112966042</v>
      </c>
      <c r="K3651" s="17">
        <f>gp_need_index[[#This Row],[Normalised weighted population (base year)]]/gp_need_index[[#This Row],[Registered population (base year)]]</f>
        <v>0.81228606367276579</v>
      </c>
      <c r="L3651" s="113">
        <v>28784.292141418573</v>
      </c>
      <c r="M3651" s="16">
        <v>23389.623732129654</v>
      </c>
      <c r="N3651" s="17">
        <f>gp_need_index[[#This Row],[Normalised weighted population 2025/26]]/gp_need_index[[#This Row],[Registered population 2025/26]]</f>
        <v>0.81258290519062759</v>
      </c>
    </row>
    <row r="3652" spans="1:14" ht="13" x14ac:dyDescent="0.3">
      <c r="A3652" s="6" t="s">
        <v>4774</v>
      </c>
      <c r="B3652" s="1" t="s">
        <v>10022</v>
      </c>
      <c r="C3652" s="106" t="s">
        <v>6567</v>
      </c>
      <c r="D3652" s="106" t="s">
        <v>6714</v>
      </c>
      <c r="E3652" s="106" t="s">
        <v>6570</v>
      </c>
      <c r="F3652" s="62">
        <v>5360.8351533777577</v>
      </c>
      <c r="G3652" s="62">
        <v>206.4549229461968</v>
      </c>
      <c r="H3652" s="62">
        <v>1106770.8085178682</v>
      </c>
      <c r="I3652" s="127">
        <v>23774</v>
      </c>
      <c r="J3652" s="16">
        <v>21663.428961053487</v>
      </c>
      <c r="K3652" s="17">
        <f>gp_need_index[[#This Row],[Normalised weighted population (base year)]]/gp_need_index[[#This Row],[Registered population (base year)]]</f>
        <v>0.91122356191862908</v>
      </c>
      <c r="L3652" s="113">
        <v>23999.068827934789</v>
      </c>
      <c r="M3652" s="16">
        <v>21859.908322772626</v>
      </c>
      <c r="N3652" s="17">
        <f>gp_need_index[[#This Row],[Normalised weighted population 2025/26]]/gp_need_index[[#This Row],[Registered population 2025/26]]</f>
        <v>0.91086485394499173</v>
      </c>
    </row>
    <row r="3653" spans="1:14" ht="13" x14ac:dyDescent="0.3">
      <c r="A3653" s="6" t="s">
        <v>4721</v>
      </c>
      <c r="B3653" s="1" t="s">
        <v>10023</v>
      </c>
      <c r="C3653" s="106" t="s">
        <v>6567</v>
      </c>
      <c r="D3653" s="106" t="s">
        <v>6714</v>
      </c>
      <c r="E3653" s="106" t="s">
        <v>6654</v>
      </c>
      <c r="F3653" s="62">
        <v>5417.1193429129462</v>
      </c>
      <c r="G3653" s="62">
        <v>58.407473778132768</v>
      </c>
      <c r="H3653" s="62">
        <v>316400.2559742037</v>
      </c>
      <c r="I3653" s="127">
        <v>5811.1666666666661</v>
      </c>
      <c r="J3653" s="16">
        <v>6193.0748586830314</v>
      </c>
      <c r="K3653" s="17">
        <f>gp_need_index[[#This Row],[Normalised weighted population (base year)]]/gp_need_index[[#This Row],[Registered population (base year)]]</f>
        <v>1.0657197106747982</v>
      </c>
      <c r="L3653" s="113">
        <v>5860.4323695654803</v>
      </c>
      <c r="M3653" s="16">
        <v>6249.2437780863484</v>
      </c>
      <c r="N3653" s="17">
        <f>gp_need_index[[#This Row],[Normalised weighted population 2025/26]]/gp_need_index[[#This Row],[Registered population 2025/26]]</f>
        <v>1.0663451745540229</v>
      </c>
    </row>
    <row r="3654" spans="1:14" ht="13" x14ac:dyDescent="0.3">
      <c r="A3654" s="6" t="s">
        <v>4753</v>
      </c>
      <c r="B3654" s="1" t="s">
        <v>10024</v>
      </c>
      <c r="C3654" s="106" t="s">
        <v>6567</v>
      </c>
      <c r="D3654" s="106" t="s">
        <v>6714</v>
      </c>
      <c r="E3654" s="106" t="s">
        <v>6566</v>
      </c>
      <c r="F3654" s="62">
        <v>5269.9305158342631</v>
      </c>
      <c r="G3654" s="62">
        <v>68.692858002692361</v>
      </c>
      <c r="H3654" s="62">
        <v>362006.58860825835</v>
      </c>
      <c r="I3654" s="127">
        <v>10024.916666666668</v>
      </c>
      <c r="J3654" s="16">
        <v>7085.7524931022881</v>
      </c>
      <c r="K3654" s="17">
        <f>gp_need_index[[#This Row],[Normalised weighted population (base year)]]/gp_need_index[[#This Row],[Registered population (base year)]]</f>
        <v>0.70681410416734514</v>
      </c>
      <c r="L3654" s="113">
        <v>10120.1474943838</v>
      </c>
      <c r="M3654" s="16">
        <v>7150.0176715118296</v>
      </c>
      <c r="N3654" s="17">
        <f>gp_need_index[[#This Row],[Normalised weighted population 2025/26]]/gp_need_index[[#This Row],[Registered population 2025/26]]</f>
        <v>0.70651318821981091</v>
      </c>
    </row>
    <row r="3655" spans="1:14" ht="13" x14ac:dyDescent="0.3">
      <c r="A3655" s="6" t="s">
        <v>4706</v>
      </c>
      <c r="B3655" s="1" t="s">
        <v>10025</v>
      </c>
      <c r="C3655" s="106" t="s">
        <v>6567</v>
      </c>
      <c r="D3655" s="106" t="s">
        <v>6714</v>
      </c>
      <c r="E3655" s="106" t="s">
        <v>6566</v>
      </c>
      <c r="F3655" s="62">
        <v>5243.814889618845</v>
      </c>
      <c r="G3655" s="62">
        <v>73.019588262473505</v>
      </c>
      <c r="H3655" s="62">
        <v>382901.20416459598</v>
      </c>
      <c r="I3655" s="127">
        <v>10226.416666666666</v>
      </c>
      <c r="J3655" s="16">
        <v>7494.7342048438622</v>
      </c>
      <c r="K3655" s="17">
        <f>gp_need_index[[#This Row],[Normalised weighted population (base year)]]/gp_need_index[[#This Row],[Registered population (base year)]]</f>
        <v>0.73287980033839117</v>
      </c>
      <c r="L3655" s="113">
        <v>10331.566734560602</v>
      </c>
      <c r="M3655" s="16">
        <v>7562.7086975001121</v>
      </c>
      <c r="N3655" s="17">
        <f>gp_need_index[[#This Row],[Normalised weighted population 2025/26]]/gp_need_index[[#This Row],[Registered population 2025/26]]</f>
        <v>0.73200017885010082</v>
      </c>
    </row>
    <row r="3656" spans="1:14" ht="13" x14ac:dyDescent="0.3">
      <c r="A3656" s="6" t="s">
        <v>6128</v>
      </c>
      <c r="B3656" s="1" t="s">
        <v>10026</v>
      </c>
      <c r="C3656" s="106" t="s">
        <v>6459</v>
      </c>
      <c r="D3656" s="106" t="s">
        <v>6714</v>
      </c>
      <c r="E3656" s="106" t="s">
        <v>6569</v>
      </c>
      <c r="F3656" s="62">
        <v>5348.3211167279414</v>
      </c>
      <c r="G3656" s="62">
        <v>96.591500726113054</v>
      </c>
      <c r="H3656" s="62">
        <v>516602.36302991275</v>
      </c>
      <c r="I3656" s="127">
        <v>9929.4166666666661</v>
      </c>
      <c r="J3656" s="16">
        <v>10111.739943338234</v>
      </c>
      <c r="K3656" s="17">
        <f>gp_need_index[[#This Row],[Normalised weighted population (base year)]]/gp_need_index[[#This Row],[Registered population (base year)]]</f>
        <v>1.0183619323060169</v>
      </c>
      <c r="L3656" s="113">
        <v>10021.283623681649</v>
      </c>
      <c r="M3656" s="16">
        <v>10203.44971899327</v>
      </c>
      <c r="N3656" s="17">
        <f>gp_need_index[[#This Row],[Normalised weighted population 2025/26]]/gp_need_index[[#This Row],[Registered population 2025/26]]</f>
        <v>1.0181779203296011</v>
      </c>
    </row>
    <row r="3657" spans="1:14" ht="13" x14ac:dyDescent="0.3">
      <c r="A3657" s="6" t="s">
        <v>4747</v>
      </c>
      <c r="B3657" s="1" t="s">
        <v>10027</v>
      </c>
      <c r="C3657" s="106" t="s">
        <v>6567</v>
      </c>
      <c r="D3657" s="106" t="s">
        <v>6714</v>
      </c>
      <c r="E3657" s="106" t="s">
        <v>6568</v>
      </c>
      <c r="F3657" s="62">
        <v>5338.4183417426211</v>
      </c>
      <c r="G3657" s="62">
        <v>80.921063352503197</v>
      </c>
      <c r="H3657" s="62">
        <v>431990.48883431969</v>
      </c>
      <c r="I3657" s="127">
        <v>9743.4166666666679</v>
      </c>
      <c r="J3657" s="16">
        <v>8455.5855599817878</v>
      </c>
      <c r="K3657" s="17">
        <f>gp_need_index[[#This Row],[Normalised weighted population (base year)]]/gp_need_index[[#This Row],[Registered population (base year)]]</f>
        <v>0.8678255122670987</v>
      </c>
      <c r="L3657" s="113">
        <v>9834.1360501600248</v>
      </c>
      <c r="M3657" s="16">
        <v>8532.2746223076811</v>
      </c>
      <c r="N3657" s="17">
        <f>gp_need_index[[#This Row],[Normalised weighted population 2025/26]]/gp_need_index[[#This Row],[Registered population 2025/26]]</f>
        <v>0.86761811904858088</v>
      </c>
    </row>
    <row r="3658" spans="1:14" ht="13" x14ac:dyDescent="0.3">
      <c r="A3658" s="6" t="s">
        <v>4726</v>
      </c>
      <c r="B3658" s="1" t="s">
        <v>10006</v>
      </c>
      <c r="C3658" s="106" t="s">
        <v>6567</v>
      </c>
      <c r="D3658" s="106" t="s">
        <v>6714</v>
      </c>
      <c r="E3658" s="106" t="s">
        <v>6654</v>
      </c>
      <c r="F3658" s="62">
        <v>5528.507036389803</v>
      </c>
      <c r="G3658" s="62">
        <v>87.521082059078509</v>
      </c>
      <c r="H3658" s="62">
        <v>483860.91799606488</v>
      </c>
      <c r="I3658" s="127">
        <v>11431.5</v>
      </c>
      <c r="J3658" s="16">
        <v>9470.8737738348573</v>
      </c>
      <c r="K3658" s="17">
        <f>gp_need_index[[#This Row],[Normalised weighted population (base year)]]/gp_need_index[[#This Row],[Registered population (base year)]]</f>
        <v>0.82848915486461594</v>
      </c>
      <c r="L3658" s="113">
        <v>11538.48554407616</v>
      </c>
      <c r="M3658" s="16">
        <v>9556.7711281895627</v>
      </c>
      <c r="N3658" s="17">
        <f>gp_need_index[[#This Row],[Normalised weighted population 2025/26]]/gp_need_index[[#This Row],[Registered population 2025/26]]</f>
        <v>0.82825177460970978</v>
      </c>
    </row>
    <row r="3659" spans="1:14" ht="13" x14ac:dyDescent="0.3">
      <c r="A3659" s="6" t="s">
        <v>4772</v>
      </c>
      <c r="B3659" s="1" t="s">
        <v>10028</v>
      </c>
      <c r="C3659" s="106" t="s">
        <v>6567</v>
      </c>
      <c r="D3659" s="106" t="s">
        <v>6714</v>
      </c>
      <c r="E3659" s="106" t="s">
        <v>6566</v>
      </c>
      <c r="F3659" s="62">
        <v>5215.3117804276317</v>
      </c>
      <c r="G3659" s="62">
        <v>60.354648552838569</v>
      </c>
      <c r="H3659" s="62">
        <v>314768.30960118852</v>
      </c>
      <c r="I3659" s="127">
        <v>10143.583333333332</v>
      </c>
      <c r="J3659" s="16">
        <v>6161.1318818282234</v>
      </c>
      <c r="K3659" s="17">
        <f>gp_need_index[[#This Row],[Normalised weighted population (base year)]]/gp_need_index[[#This Row],[Registered population (base year)]]</f>
        <v>0.60739205065549395</v>
      </c>
      <c r="L3659" s="113">
        <v>10247.714674845211</v>
      </c>
      <c r="M3659" s="16">
        <v>6217.0110901375519</v>
      </c>
      <c r="N3659" s="17">
        <f>gp_need_index[[#This Row],[Normalised weighted population 2025/26]]/gp_need_index[[#This Row],[Registered population 2025/26]]</f>
        <v>0.60667293024836866</v>
      </c>
    </row>
    <row r="3660" spans="1:14" ht="13" x14ac:dyDescent="0.3">
      <c r="A3660" s="6" t="s">
        <v>6131</v>
      </c>
      <c r="B3660" s="1" t="s">
        <v>10029</v>
      </c>
      <c r="C3660" s="106" t="s">
        <v>6459</v>
      </c>
      <c r="D3660" s="106" t="s">
        <v>6714</v>
      </c>
      <c r="E3660" s="106" t="s">
        <v>6569</v>
      </c>
      <c r="F3660" s="62">
        <v>5373.9377746582031</v>
      </c>
      <c r="G3660" s="62">
        <v>79.728501549185822</v>
      </c>
      <c r="H3660" s="62">
        <v>428456.00619206473</v>
      </c>
      <c r="I3660" s="127">
        <v>8232.4166666666661</v>
      </c>
      <c r="J3660" s="16">
        <v>8386.4032025819706</v>
      </c>
      <c r="K3660" s="17">
        <f>gp_need_index[[#This Row],[Normalised weighted population (base year)]]/gp_need_index[[#This Row],[Registered population (base year)]]</f>
        <v>1.0187049006567903</v>
      </c>
      <c r="L3660" s="113">
        <v>8308.0305419578581</v>
      </c>
      <c r="M3660" s="16">
        <v>8462.4648062793822</v>
      </c>
      <c r="N3660" s="17">
        <f>gp_need_index[[#This Row],[Normalised weighted population 2025/26]]/gp_need_index[[#This Row],[Registered population 2025/26]]</f>
        <v>1.0185885527913732</v>
      </c>
    </row>
    <row r="3661" spans="1:14" ht="13" x14ac:dyDescent="0.3">
      <c r="A3661" s="6" t="s">
        <v>4716</v>
      </c>
      <c r="B3661" s="1" t="s">
        <v>10030</v>
      </c>
      <c r="C3661" s="106" t="s">
        <v>6567</v>
      </c>
      <c r="D3661" s="106" t="s">
        <v>6714</v>
      </c>
      <c r="E3661" s="106" t="s">
        <v>6654</v>
      </c>
      <c r="F3661" s="62">
        <v>5435.8804565429691</v>
      </c>
      <c r="G3661" s="62">
        <v>35.474299094876891</v>
      </c>
      <c r="H3661" s="62">
        <v>192834.04915940124</v>
      </c>
      <c r="I3661" s="127">
        <v>4678.0000000000009</v>
      </c>
      <c r="J3661" s="16">
        <v>3774.4460669605223</v>
      </c>
      <c r="K3661" s="17">
        <f>gp_need_index[[#This Row],[Normalised weighted population (base year)]]/gp_need_index[[#This Row],[Registered population (base year)]]</f>
        <v>0.80685037771708457</v>
      </c>
      <c r="L3661" s="113">
        <v>4723.3911997660753</v>
      </c>
      <c r="M3661" s="16">
        <v>3808.678909573433</v>
      </c>
      <c r="N3661" s="17">
        <f>gp_need_index[[#This Row],[Normalised weighted population 2025/26]]/gp_need_index[[#This Row],[Registered population 2025/26]]</f>
        <v>0.80634416005222198</v>
      </c>
    </row>
    <row r="3662" spans="1:14" ht="13" x14ac:dyDescent="0.3">
      <c r="A3662" s="6" t="s">
        <v>4719</v>
      </c>
      <c r="B3662" s="1" t="s">
        <v>7109</v>
      </c>
      <c r="C3662" s="106" t="s">
        <v>6567</v>
      </c>
      <c r="D3662" s="106" t="s">
        <v>6714</v>
      </c>
      <c r="E3662" s="106" t="s">
        <v>6654</v>
      </c>
      <c r="F3662" s="62">
        <v>5470.4890700120195</v>
      </c>
      <c r="G3662" s="62">
        <v>91.800668989453001</v>
      </c>
      <c r="H3662" s="62">
        <v>502194.55632659397</v>
      </c>
      <c r="I3662" s="127">
        <v>8685.5833333333321</v>
      </c>
      <c r="J3662" s="16">
        <v>9829.7280809004133</v>
      </c>
      <c r="K3662" s="17">
        <f>gp_need_index[[#This Row],[Normalised weighted population (base year)]]/gp_need_index[[#This Row],[Registered population (base year)]]</f>
        <v>1.1317291773801892</v>
      </c>
      <c r="L3662" s="113">
        <v>8764.2969001268139</v>
      </c>
      <c r="M3662" s="16">
        <v>9918.8801123115154</v>
      </c>
      <c r="N3662" s="17">
        <f>gp_need_index[[#This Row],[Normalised weighted population 2025/26]]/gp_need_index[[#This Row],[Registered population 2025/26]]</f>
        <v>1.131737117688014</v>
      </c>
    </row>
    <row r="3663" spans="1:14" ht="13" x14ac:dyDescent="0.3">
      <c r="A3663" s="6" t="s">
        <v>4778</v>
      </c>
      <c r="B3663" s="1" t="s">
        <v>10031</v>
      </c>
      <c r="C3663" s="106" t="s">
        <v>6567</v>
      </c>
      <c r="D3663" s="106" t="s">
        <v>6714</v>
      </c>
      <c r="E3663" s="106" t="s">
        <v>6570</v>
      </c>
      <c r="F3663" s="62">
        <v>5225.174789891098</v>
      </c>
      <c r="G3663" s="62">
        <v>34.112507359790747</v>
      </c>
      <c r="H3663" s="62">
        <v>178243.81347635316</v>
      </c>
      <c r="I3663" s="127">
        <v>7587.083333333333</v>
      </c>
      <c r="J3663" s="16">
        <v>3488.8634225573769</v>
      </c>
      <c r="K3663" s="17">
        <f>gp_need_index[[#This Row],[Normalised weighted population (base year)]]/gp_need_index[[#This Row],[Registered population (base year)]]</f>
        <v>0.45984250722926601</v>
      </c>
      <c r="L3663" s="113">
        <v>7669.0211225116191</v>
      </c>
      <c r="M3663" s="16">
        <v>3520.5061352425064</v>
      </c>
      <c r="N3663" s="17">
        <f>gp_need_index[[#This Row],[Normalised weighted population 2025/26]]/gp_need_index[[#This Row],[Registered population 2025/26]]</f>
        <v>0.45905547513859679</v>
      </c>
    </row>
    <row r="3664" spans="1:14" ht="13" x14ac:dyDescent="0.3">
      <c r="A3664" s="6" t="s">
        <v>4764</v>
      </c>
      <c r="B3664" s="1" t="s">
        <v>10032</v>
      </c>
      <c r="C3664" s="106" t="s">
        <v>6567</v>
      </c>
      <c r="D3664" s="106" t="s">
        <v>6714</v>
      </c>
      <c r="E3664" s="106" t="s">
        <v>6566</v>
      </c>
      <c r="F3664" s="62">
        <v>5288.1822541065703</v>
      </c>
      <c r="G3664" s="62">
        <v>174.5115094549204</v>
      </c>
      <c r="H3664" s="62">
        <v>922848.66743686097</v>
      </c>
      <c r="I3664" s="127">
        <v>24651</v>
      </c>
      <c r="J3664" s="16">
        <v>18063.420533826404</v>
      </c>
      <c r="K3664" s="17">
        <f>gp_need_index[[#This Row],[Normalised weighted population (base year)]]/gp_need_index[[#This Row],[Registered population (base year)]]</f>
        <v>0.73276623803603924</v>
      </c>
      <c r="L3664" s="113">
        <v>24876.868752577266</v>
      </c>
      <c r="M3664" s="16">
        <v>18227.249138399169</v>
      </c>
      <c r="N3664" s="17">
        <f>gp_need_index[[#This Row],[Normalised weighted population 2025/26]]/gp_need_index[[#This Row],[Registered population 2025/26]]</f>
        <v>0.73269868968178764</v>
      </c>
    </row>
    <row r="3665" spans="1:14" ht="13" x14ac:dyDescent="0.3">
      <c r="A3665" s="6" t="s">
        <v>4761</v>
      </c>
      <c r="B3665" s="1" t="s">
        <v>10033</v>
      </c>
      <c r="C3665" s="106" t="s">
        <v>6567</v>
      </c>
      <c r="D3665" s="106" t="s">
        <v>6714</v>
      </c>
      <c r="E3665" s="106" t="s">
        <v>6570</v>
      </c>
      <c r="F3665" s="62">
        <v>5427.121900153883</v>
      </c>
      <c r="G3665" s="62">
        <v>79.288586057075719</v>
      </c>
      <c r="H3665" s="62">
        <v>430308.82182259142</v>
      </c>
      <c r="I3665" s="127">
        <v>12239.166666666668</v>
      </c>
      <c r="J3665" s="16">
        <v>8422.6693739346429</v>
      </c>
      <c r="K3665" s="17">
        <f>gp_need_index[[#This Row],[Normalised weighted population (base year)]]/gp_need_index[[#This Row],[Registered population (base year)]]</f>
        <v>0.68817343560438282</v>
      </c>
      <c r="L3665" s="113">
        <v>12367.712004877652</v>
      </c>
      <c r="M3665" s="16">
        <v>8499.0598985158249</v>
      </c>
      <c r="N3665" s="17">
        <f>gp_need_index[[#This Row],[Normalised weighted population 2025/26]]/gp_need_index[[#This Row],[Registered population 2025/26]]</f>
        <v>0.68719742949738116</v>
      </c>
    </row>
    <row r="3666" spans="1:14" ht="13" x14ac:dyDescent="0.3">
      <c r="A3666" s="6" t="s">
        <v>4742</v>
      </c>
      <c r="B3666" s="1" t="s">
        <v>10034</v>
      </c>
      <c r="C3666" s="106" t="s">
        <v>6567</v>
      </c>
      <c r="D3666" s="106" t="s">
        <v>6714</v>
      </c>
      <c r="E3666" s="106" t="s">
        <v>6570</v>
      </c>
      <c r="F3666" s="62">
        <v>5396.3820651307396</v>
      </c>
      <c r="G3666" s="62">
        <v>128.0243220102885</v>
      </c>
      <c r="H3666" s="62">
        <v>690868.15519684344</v>
      </c>
      <c r="I3666" s="127">
        <v>13426.083333333332</v>
      </c>
      <c r="J3666" s="16">
        <v>13522.739384139863</v>
      </c>
      <c r="K3666" s="17">
        <f>gp_need_index[[#This Row],[Normalised weighted population (base year)]]/gp_need_index[[#This Row],[Registered population (base year)]]</f>
        <v>1.0071991248979186</v>
      </c>
      <c r="L3666" s="113">
        <v>13552.941101733344</v>
      </c>
      <c r="M3666" s="16">
        <v>13645.385674700176</v>
      </c>
      <c r="N3666" s="17">
        <f>gp_need_index[[#This Row],[Normalised weighted population 2025/26]]/gp_need_index[[#This Row],[Registered population 2025/26]]</f>
        <v>1.0068209971749238</v>
      </c>
    </row>
    <row r="3667" spans="1:14" ht="13" x14ac:dyDescent="0.3">
      <c r="A3667" s="6" t="s">
        <v>4699</v>
      </c>
      <c r="B3667" s="1" t="s">
        <v>10035</v>
      </c>
      <c r="C3667" s="106" t="s">
        <v>6567</v>
      </c>
      <c r="D3667" s="106" t="s">
        <v>6714</v>
      </c>
      <c r="E3667" s="106" t="s">
        <v>6571</v>
      </c>
      <c r="F3667" s="62">
        <v>5453.2764108549291</v>
      </c>
      <c r="G3667" s="62">
        <v>250.59503645537202</v>
      </c>
      <c r="H3667" s="62">
        <v>1366564.0009794112</v>
      </c>
      <c r="I3667" s="127">
        <v>26140.25</v>
      </c>
      <c r="J3667" s="16">
        <v>26748.502877118081</v>
      </c>
      <c r="K3667" s="17">
        <f>gp_need_index[[#This Row],[Normalised weighted population (base year)]]/gp_need_index[[#This Row],[Registered population (base year)]]</f>
        <v>1.0232688240211198</v>
      </c>
      <c r="L3667" s="113">
        <v>26386.803803870367</v>
      </c>
      <c r="M3667" s="16">
        <v>26991.101995738089</v>
      </c>
      <c r="N3667" s="17">
        <f>gp_need_index[[#This Row],[Normalised weighted population 2025/26]]/gp_need_index[[#This Row],[Registered population 2025/26]]</f>
        <v>1.0229015304907481</v>
      </c>
    </row>
    <row r="3668" spans="1:14" ht="13" x14ac:dyDescent="0.3">
      <c r="A3668" s="6" t="s">
        <v>4594</v>
      </c>
      <c r="B3668" s="1" t="s">
        <v>10036</v>
      </c>
      <c r="C3668" s="106" t="s">
        <v>6567</v>
      </c>
      <c r="D3668" s="106" t="s">
        <v>6714</v>
      </c>
      <c r="E3668" s="106" t="s">
        <v>6576</v>
      </c>
      <c r="F3668" s="62">
        <v>5336.4874141298487</v>
      </c>
      <c r="G3668" s="62">
        <v>79.969302797893462</v>
      </c>
      <c r="H3668" s="62">
        <v>426755.17789769737</v>
      </c>
      <c r="I3668" s="127">
        <v>11120.333333333332</v>
      </c>
      <c r="J3668" s="16">
        <v>8353.1119622940932</v>
      </c>
      <c r="K3668" s="17">
        <f>gp_need_index[[#This Row],[Normalised weighted population (base year)]]/gp_need_index[[#This Row],[Registered population (base year)]]</f>
        <v>0.75115661661467825</v>
      </c>
      <c r="L3668" s="113">
        <v>11223.420424081971</v>
      </c>
      <c r="M3668" s="16">
        <v>8428.8716266422744</v>
      </c>
      <c r="N3668" s="17">
        <f>gp_need_index[[#This Row],[Normalised weighted population 2025/26]]/gp_need_index[[#This Row],[Registered population 2025/26]]</f>
        <v>0.75100738528484035</v>
      </c>
    </row>
    <row r="3669" spans="1:14" ht="13" x14ac:dyDescent="0.3">
      <c r="A3669" s="6" t="s">
        <v>4591</v>
      </c>
      <c r="B3669" s="1" t="s">
        <v>10037</v>
      </c>
      <c r="C3669" s="106" t="s">
        <v>6567</v>
      </c>
      <c r="D3669" s="106" t="s">
        <v>6714</v>
      </c>
      <c r="E3669" s="106" t="s">
        <v>6572</v>
      </c>
      <c r="F3669" s="62">
        <v>5289.4835841219192</v>
      </c>
      <c r="G3669" s="62">
        <v>151.72642051433266</v>
      </c>
      <c r="H3669" s="62">
        <v>802554.41058814176</v>
      </c>
      <c r="I3669" s="127">
        <v>18030.916666666664</v>
      </c>
      <c r="J3669" s="16">
        <v>15708.835404178148</v>
      </c>
      <c r="K3669" s="17">
        <f>gp_need_index[[#This Row],[Normalised weighted population (base year)]]/gp_need_index[[#This Row],[Registered population (base year)]]</f>
        <v>0.87121668268916719</v>
      </c>
      <c r="L3669" s="113">
        <v>18192.025325366121</v>
      </c>
      <c r="M3669" s="16">
        <v>15851.308784505556</v>
      </c>
      <c r="N3669" s="17">
        <f>gp_need_index[[#This Row],[Normalised weighted population 2025/26]]/gp_need_index[[#This Row],[Registered population 2025/26]]</f>
        <v>0.87133282309162252</v>
      </c>
    </row>
    <row r="3670" spans="1:14" ht="13" x14ac:dyDescent="0.3">
      <c r="A3670" s="6" t="s">
        <v>4745</v>
      </c>
      <c r="B3670" s="1" t="s">
        <v>10038</v>
      </c>
      <c r="C3670" s="106" t="s">
        <v>6567</v>
      </c>
      <c r="D3670" s="106" t="s">
        <v>6714</v>
      </c>
      <c r="E3670" s="106" t="s">
        <v>6570</v>
      </c>
      <c r="F3670" s="62">
        <v>5327.9640897863055</v>
      </c>
      <c r="G3670" s="62">
        <v>86.271410065495417</v>
      </c>
      <c r="H3670" s="62">
        <v>459650.97480418842</v>
      </c>
      <c r="I3670" s="127">
        <v>15934.666666666664</v>
      </c>
      <c r="J3670" s="16">
        <v>8996.9993452251074</v>
      </c>
      <c r="K3670" s="17">
        <f>gp_need_index[[#This Row],[Normalised weighted population (base year)]]/gp_need_index[[#This Row],[Registered population (base year)]]</f>
        <v>0.56461798250513195</v>
      </c>
      <c r="L3670" s="113">
        <v>16117.147187487139</v>
      </c>
      <c r="M3670" s="16">
        <v>9078.598832172227</v>
      </c>
      <c r="N3670" s="17">
        <f>gp_need_index[[#This Row],[Normalised weighted population 2025/26]]/gp_need_index[[#This Row],[Registered population 2025/26]]</f>
        <v>0.56328820023562076</v>
      </c>
    </row>
    <row r="3671" spans="1:14" ht="13" x14ac:dyDescent="0.3">
      <c r="A3671" s="6" t="s">
        <v>6132</v>
      </c>
      <c r="B3671" s="1" t="s">
        <v>10039</v>
      </c>
      <c r="C3671" s="106" t="s">
        <v>6459</v>
      </c>
      <c r="D3671" s="106" t="s">
        <v>6714</v>
      </c>
      <c r="E3671" s="106" t="s">
        <v>6569</v>
      </c>
      <c r="F3671" s="62">
        <v>5381.7822766426279</v>
      </c>
      <c r="G3671" s="62">
        <v>128.43328226511798</v>
      </c>
      <c r="H3671" s="62">
        <v>691199.96222545195</v>
      </c>
      <c r="I3671" s="127">
        <v>11491.25</v>
      </c>
      <c r="J3671" s="16">
        <v>13529.23402416625</v>
      </c>
      <c r="K3671" s="17">
        <f>gp_need_index[[#This Row],[Normalised weighted population (base year)]]/gp_need_index[[#This Row],[Registered population (base year)]]</f>
        <v>1.177350943036332</v>
      </c>
      <c r="L3671" s="113">
        <v>11589.120126365062</v>
      </c>
      <c r="M3671" s="16">
        <v>13651.939218731524</v>
      </c>
      <c r="N3671" s="17">
        <f>gp_need_index[[#This Row],[Normalised weighted population 2025/26]]/gp_need_index[[#This Row],[Registered population 2025/26]]</f>
        <v>1.1779961783011967</v>
      </c>
    </row>
    <row r="3672" spans="1:14" ht="13" x14ac:dyDescent="0.3">
      <c r="A3672" s="6" t="s">
        <v>4780</v>
      </c>
      <c r="B3672" s="1" t="s">
        <v>6733</v>
      </c>
      <c r="C3672" s="106" t="s">
        <v>6567</v>
      </c>
      <c r="D3672" s="106" t="s">
        <v>6714</v>
      </c>
      <c r="E3672" s="106" t="s">
        <v>6575</v>
      </c>
      <c r="F3672" s="62">
        <v>5233.8429608012357</v>
      </c>
      <c r="G3672" s="62">
        <v>112.65686787588297</v>
      </c>
      <c r="H3672" s="62">
        <v>589628.35491810495</v>
      </c>
      <c r="I3672" s="127">
        <v>16622.75</v>
      </c>
      <c r="J3672" s="16">
        <v>11541.117530283127</v>
      </c>
      <c r="K3672" s="17">
        <f>gp_need_index[[#This Row],[Normalised weighted population (base year)]]/gp_need_index[[#This Row],[Registered population (base year)]]</f>
        <v>0.69429652315550239</v>
      </c>
      <c r="L3672" s="113">
        <v>16779.464007615712</v>
      </c>
      <c r="M3672" s="16">
        <v>11645.791236830335</v>
      </c>
      <c r="N3672" s="17">
        <f>gp_need_index[[#This Row],[Normalised weighted population 2025/26]]/gp_need_index[[#This Row],[Registered population 2025/26]]</f>
        <v>0.69405025282956878</v>
      </c>
    </row>
    <row r="3673" spans="1:14" ht="13" x14ac:dyDescent="0.3">
      <c r="A3673" s="6" t="s">
        <v>4585</v>
      </c>
      <c r="B3673" s="1" t="s">
        <v>10040</v>
      </c>
      <c r="C3673" s="106" t="s">
        <v>6567</v>
      </c>
      <c r="D3673" s="106" t="s">
        <v>6714</v>
      </c>
      <c r="E3673" s="106" t="s">
        <v>6577</v>
      </c>
      <c r="F3673" s="62">
        <v>5474.5258189728111</v>
      </c>
      <c r="G3673" s="62">
        <v>288.95507125548204</v>
      </c>
      <c r="H3673" s="62">
        <v>1581891.9981112648</v>
      </c>
      <c r="I3673" s="127">
        <v>27701.833333333336</v>
      </c>
      <c r="J3673" s="16">
        <v>30963.235261900281</v>
      </c>
      <c r="K3673" s="17">
        <f>gp_need_index[[#This Row],[Normalised weighted population (base year)]]/gp_need_index[[#This Row],[Registered population (base year)]]</f>
        <v>1.1177323496724143</v>
      </c>
      <c r="L3673" s="113">
        <v>27947.935722493174</v>
      </c>
      <c r="M3673" s="16">
        <v>31244.060458684915</v>
      </c>
      <c r="N3673" s="17">
        <f>gp_need_index[[#This Row],[Normalised weighted population 2025/26]]/gp_need_index[[#This Row],[Registered population 2025/26]]</f>
        <v>1.1179380391067288</v>
      </c>
    </row>
    <row r="3674" spans="1:14" ht="13" x14ac:dyDescent="0.3">
      <c r="A3674" s="6" t="s">
        <v>4755</v>
      </c>
      <c r="B3674" s="1" t="s">
        <v>10041</v>
      </c>
      <c r="C3674" s="106" t="s">
        <v>6567</v>
      </c>
      <c r="D3674" s="106" t="s">
        <v>6714</v>
      </c>
      <c r="E3674" s="106" t="s">
        <v>6568</v>
      </c>
      <c r="F3674" s="62">
        <v>5370.7935164741848</v>
      </c>
      <c r="G3674" s="62">
        <v>131.60609351712134</v>
      </c>
      <c r="H3674" s="62">
        <v>706829.15379025054</v>
      </c>
      <c r="I3674" s="127">
        <v>17763.75</v>
      </c>
      <c r="J3674" s="16">
        <v>13835.152718964609</v>
      </c>
      <c r="K3674" s="17">
        <f>gp_need_index[[#This Row],[Normalised weighted population (base year)]]/gp_need_index[[#This Row],[Registered population (base year)]]</f>
        <v>0.77884189537482851</v>
      </c>
      <c r="L3674" s="113">
        <v>17941.92872407064</v>
      </c>
      <c r="M3674" s="16">
        <v>13960.632483982234</v>
      </c>
      <c r="N3674" s="17">
        <f>gp_need_index[[#This Row],[Normalised weighted population 2025/26]]/gp_need_index[[#This Row],[Registered population 2025/26]]</f>
        <v>0.77810098895626789</v>
      </c>
    </row>
    <row r="3675" spans="1:14" ht="13" x14ac:dyDescent="0.3">
      <c r="A3675" s="6" t="s">
        <v>4743</v>
      </c>
      <c r="B3675" s="1" t="s">
        <v>10042</v>
      </c>
      <c r="C3675" s="106" t="s">
        <v>6567</v>
      </c>
      <c r="D3675" s="106" t="s">
        <v>6714</v>
      </c>
      <c r="E3675" s="106" t="s">
        <v>6570</v>
      </c>
      <c r="F3675" s="62">
        <v>5376.031575520833</v>
      </c>
      <c r="G3675" s="62">
        <v>29.052408727432912</v>
      </c>
      <c r="H3675" s="62">
        <v>156186.66666361634</v>
      </c>
      <c r="I3675" s="127">
        <v>5603.666666666667</v>
      </c>
      <c r="J3675" s="16">
        <v>3057.126852181852</v>
      </c>
      <c r="K3675" s="17">
        <f>gp_need_index[[#This Row],[Normalised weighted population (base year)]]/gp_need_index[[#This Row],[Registered population (base year)]]</f>
        <v>0.54555829852748527</v>
      </c>
      <c r="L3675" s="113">
        <v>5662.210656753241</v>
      </c>
      <c r="M3675" s="16">
        <v>3084.8538723913953</v>
      </c>
      <c r="N3675" s="17">
        <f>gp_need_index[[#This Row],[Normalised weighted population 2025/26]]/gp_need_index[[#This Row],[Registered population 2025/26]]</f>
        <v>0.54481439483572236</v>
      </c>
    </row>
    <row r="3676" spans="1:14" ht="13" x14ac:dyDescent="0.3">
      <c r="A3676" s="6" t="s">
        <v>4715</v>
      </c>
      <c r="B3676" s="1" t="s">
        <v>10043</v>
      </c>
      <c r="C3676" s="106" t="s">
        <v>6567</v>
      </c>
      <c r="D3676" s="106" t="s">
        <v>6714</v>
      </c>
      <c r="E3676" s="106" t="s">
        <v>6576</v>
      </c>
      <c r="F3676" s="62">
        <v>5266.7174056412341</v>
      </c>
      <c r="G3676" s="62">
        <v>70.056631733133216</v>
      </c>
      <c r="H3676" s="62">
        <v>368968.48172949074</v>
      </c>
      <c r="I3676" s="127">
        <v>7994.583333333333</v>
      </c>
      <c r="J3676" s="16">
        <v>7222.021426024573</v>
      </c>
      <c r="K3676" s="17">
        <f>gp_need_index[[#This Row],[Normalised weighted population (base year)]]/gp_need_index[[#This Row],[Registered population (base year)]]</f>
        <v>0.9033643311856453</v>
      </c>
      <c r="L3676" s="113">
        <v>8068.5475234821752</v>
      </c>
      <c r="M3676" s="16">
        <v>7287.5225137174912</v>
      </c>
      <c r="N3676" s="17">
        <f>gp_need_index[[#This Row],[Normalised weighted population 2025/26]]/gp_need_index[[#This Row],[Registered population 2025/26]]</f>
        <v>0.90320128777928865</v>
      </c>
    </row>
    <row r="3677" spans="1:14" ht="13" x14ac:dyDescent="0.3">
      <c r="A3677" s="6" t="s">
        <v>4687</v>
      </c>
      <c r="B3677" s="1" t="s">
        <v>12638</v>
      </c>
      <c r="C3677" s="106" t="s">
        <v>6567</v>
      </c>
      <c r="D3677" s="106" t="s">
        <v>6714</v>
      </c>
      <c r="E3677" s="106" t="s">
        <v>6655</v>
      </c>
      <c r="F3677" s="62">
        <v>5438.9257699819709</v>
      </c>
      <c r="G3677" s="62">
        <v>188.58866893571295</v>
      </c>
      <c r="H3677" s="62">
        <v>1025719.7714010475</v>
      </c>
      <c r="I3677" s="127">
        <v>16870.083333333332</v>
      </c>
      <c r="J3677" s="16">
        <v>20076.972784863501</v>
      </c>
      <c r="K3677" s="17">
        <f>gp_need_index[[#This Row],[Normalised weighted population (base year)]]/gp_need_index[[#This Row],[Registered population (base year)]]</f>
        <v>1.1900932786261778</v>
      </c>
      <c r="L3677" s="113">
        <v>17011.798106257185</v>
      </c>
      <c r="M3677" s="16">
        <v>20259.063570450322</v>
      </c>
      <c r="N3677" s="17">
        <f>gp_need_index[[#This Row],[Normalised weighted population 2025/26]]/gp_need_index[[#This Row],[Registered population 2025/26]]</f>
        <v>1.1908831414475078</v>
      </c>
    </row>
    <row r="3678" spans="1:14" ht="13" x14ac:dyDescent="0.3">
      <c r="A3678" s="6" t="s">
        <v>4754</v>
      </c>
      <c r="B3678" s="1" t="s">
        <v>10044</v>
      </c>
      <c r="C3678" s="106" t="s">
        <v>6567</v>
      </c>
      <c r="D3678" s="106" t="s">
        <v>6714</v>
      </c>
      <c r="E3678" s="106" t="s">
        <v>6570</v>
      </c>
      <c r="F3678" s="62">
        <v>5230.2811003654233</v>
      </c>
      <c r="G3678" s="62">
        <v>72.391216568137438</v>
      </c>
      <c r="H3678" s="62">
        <v>378626.41184878955</v>
      </c>
      <c r="I3678" s="127">
        <v>11975.25</v>
      </c>
      <c r="J3678" s="16">
        <v>7411.0613622426517</v>
      </c>
      <c r="K3678" s="17">
        <f>gp_need_index[[#This Row],[Normalised weighted population (base year)]]/gp_need_index[[#This Row],[Registered population (base year)]]</f>
        <v>0.61886485561826698</v>
      </c>
      <c r="L3678" s="113">
        <v>12102.032629862351</v>
      </c>
      <c r="M3678" s="16">
        <v>7478.276972879944</v>
      </c>
      <c r="N3678" s="17">
        <f>gp_need_index[[#This Row],[Normalised weighted population 2025/26]]/gp_need_index[[#This Row],[Registered population 2025/26]]</f>
        <v>0.61793561475176773</v>
      </c>
    </row>
    <row r="3679" spans="1:14" ht="13" x14ac:dyDescent="0.3">
      <c r="A3679" s="6" t="s">
        <v>4783</v>
      </c>
      <c r="B3679" s="1" t="s">
        <v>10045</v>
      </c>
      <c r="C3679" s="106" t="s">
        <v>6567</v>
      </c>
      <c r="D3679" s="106" t="s">
        <v>6714</v>
      </c>
      <c r="E3679" s="106" t="s">
        <v>6570</v>
      </c>
      <c r="F3679" s="62">
        <v>5230.3383532072367</v>
      </c>
      <c r="G3679" s="62">
        <v>26.575381574618525</v>
      </c>
      <c r="H3679" s="62">
        <v>138998.2375008442</v>
      </c>
      <c r="I3679" s="127">
        <v>5178.25</v>
      </c>
      <c r="J3679" s="16">
        <v>2720.6883490571981</v>
      </c>
      <c r="K3679" s="17">
        <f>gp_need_index[[#This Row],[Normalised weighted population (base year)]]/gp_need_index[[#This Row],[Registered population (base year)]]</f>
        <v>0.5254069133504945</v>
      </c>
      <c r="L3679" s="113">
        <v>5232.2353391471061</v>
      </c>
      <c r="M3679" s="16">
        <v>2745.3639953374104</v>
      </c>
      <c r="N3679" s="17">
        <f>gp_need_index[[#This Row],[Normalised weighted population 2025/26]]/gp_need_index[[#This Row],[Registered population 2025/26]]</f>
        <v>0.52470193280429267</v>
      </c>
    </row>
    <row r="3680" spans="1:14" ht="13" x14ac:dyDescent="0.3">
      <c r="A3680" s="6" t="s">
        <v>4598</v>
      </c>
      <c r="B3680" s="1" t="s">
        <v>10046</v>
      </c>
      <c r="C3680" s="106" t="s">
        <v>6567</v>
      </c>
      <c r="D3680" s="106" t="s">
        <v>6714</v>
      </c>
      <c r="E3680" s="106" t="s">
        <v>6573</v>
      </c>
      <c r="F3680" s="62">
        <v>5445.395345052083</v>
      </c>
      <c r="G3680" s="62">
        <v>69.544225924941117</v>
      </c>
      <c r="H3680" s="62">
        <v>378695.80412692478</v>
      </c>
      <c r="I3680" s="127">
        <v>8530.4166666666661</v>
      </c>
      <c r="J3680" s="16">
        <v>7412.4196151675196</v>
      </c>
      <c r="K3680" s="17">
        <f>gp_need_index[[#This Row],[Normalised weighted population (base year)]]/gp_need_index[[#This Row],[Registered population (base year)]]</f>
        <v>0.86893992460323588</v>
      </c>
      <c r="L3680" s="113">
        <v>8613.6768852561727</v>
      </c>
      <c r="M3680" s="16">
        <v>7479.6475446610839</v>
      </c>
      <c r="N3680" s="17">
        <f>gp_need_index[[#This Row],[Normalised weighted population 2025/26]]/gp_need_index[[#This Row],[Registered population 2025/26]]</f>
        <v>0.86834549801418948</v>
      </c>
    </row>
    <row r="3681" spans="1:14" ht="13" x14ac:dyDescent="0.3">
      <c r="A3681" s="6" t="s">
        <v>4600</v>
      </c>
      <c r="B3681" s="1" t="s">
        <v>12639</v>
      </c>
      <c r="C3681" s="106" t="s">
        <v>6567</v>
      </c>
      <c r="D3681" s="106" t="s">
        <v>6714</v>
      </c>
      <c r="E3681" s="106" t="s">
        <v>6574</v>
      </c>
      <c r="F3681" s="62">
        <v>5281.8734243194021</v>
      </c>
      <c r="G3681" s="62">
        <v>328.46926708254352</v>
      </c>
      <c r="H3681" s="62">
        <v>1734933.0925089584</v>
      </c>
      <c r="I3681" s="127">
        <v>37464.916666666672</v>
      </c>
      <c r="J3681" s="16">
        <v>33958.792111692994</v>
      </c>
      <c r="K3681" s="17">
        <f>gp_need_index[[#This Row],[Normalised weighted population (base year)]]/gp_need_index[[#This Row],[Registered population (base year)]]</f>
        <v>0.90641579197497191</v>
      </c>
      <c r="L3681" s="113">
        <v>37805.465910891115</v>
      </c>
      <c r="M3681" s="16">
        <v>34266.785911328945</v>
      </c>
      <c r="N3681" s="17">
        <f>gp_need_index[[#This Row],[Normalised weighted population 2025/26]]/gp_need_index[[#This Row],[Registered population 2025/26]]</f>
        <v>0.90639766197028304</v>
      </c>
    </row>
    <row r="3682" spans="1:14" ht="13" x14ac:dyDescent="0.3">
      <c r="A3682" s="6" t="s">
        <v>4689</v>
      </c>
      <c r="B3682" s="1" t="s">
        <v>10047</v>
      </c>
      <c r="C3682" s="106" t="s">
        <v>6567</v>
      </c>
      <c r="D3682" s="106" t="s">
        <v>6714</v>
      </c>
      <c r="E3682" s="106" t="s">
        <v>6655</v>
      </c>
      <c r="F3682" s="62">
        <v>5435.8355577256943</v>
      </c>
      <c r="G3682" s="62">
        <v>645.41785056169181</v>
      </c>
      <c r="H3682" s="62">
        <v>3508385.3016741327</v>
      </c>
      <c r="I3682" s="127">
        <v>62403.416666666664</v>
      </c>
      <c r="J3682" s="16">
        <v>68671.539912226319</v>
      </c>
      <c r="K3682" s="17">
        <f>gp_need_index[[#This Row],[Normalised weighted population (base year)]]/gp_need_index[[#This Row],[Registered population (base year)]]</f>
        <v>1.1004451932342325</v>
      </c>
      <c r="L3682" s="113">
        <v>62940.612985798332</v>
      </c>
      <c r="M3682" s="16">
        <v>69294.365613295231</v>
      </c>
      <c r="N3682" s="17">
        <f>gp_need_index[[#This Row],[Normalised weighted population 2025/26]]/gp_need_index[[#This Row],[Registered population 2025/26]]</f>
        <v>1.1009483753984177</v>
      </c>
    </row>
    <row r="3683" spans="1:14" ht="13" x14ac:dyDescent="0.3">
      <c r="A3683" s="6" t="s">
        <v>4777</v>
      </c>
      <c r="B3683" s="1" t="s">
        <v>10048</v>
      </c>
      <c r="C3683" s="106" t="s">
        <v>6567</v>
      </c>
      <c r="D3683" s="106" t="s">
        <v>6714</v>
      </c>
      <c r="E3683" s="106" t="s">
        <v>6570</v>
      </c>
      <c r="F3683" s="62">
        <v>5264.1665147569447</v>
      </c>
      <c r="G3683" s="62">
        <v>62.653445159864347</v>
      </c>
      <c r="H3683" s="62">
        <v>329818.16804471845</v>
      </c>
      <c r="I3683" s="127">
        <v>7654</v>
      </c>
      <c r="J3683" s="16">
        <v>6455.7109733222669</v>
      </c>
      <c r="K3683" s="17">
        <f>gp_need_index[[#This Row],[Normalised weighted population (base year)]]/gp_need_index[[#This Row],[Registered population (base year)]]</f>
        <v>0.84344277153413472</v>
      </c>
      <c r="L3683" s="113">
        <v>7737.0529209491015</v>
      </c>
      <c r="M3683" s="16">
        <v>6514.26190603758</v>
      </c>
      <c r="N3683" s="17">
        <f>gp_need_index[[#This Row],[Normalised weighted population 2025/26]]/gp_need_index[[#This Row],[Registered population 2025/26]]</f>
        <v>0.84195648816093116</v>
      </c>
    </row>
    <row r="3684" spans="1:14" ht="13" x14ac:dyDescent="0.3">
      <c r="A3684" s="6" t="s">
        <v>4587</v>
      </c>
      <c r="B3684" s="1" t="s">
        <v>10049</v>
      </c>
      <c r="C3684" s="106" t="s">
        <v>6567</v>
      </c>
      <c r="D3684" s="106" t="s">
        <v>6714</v>
      </c>
      <c r="E3684" s="106" t="s">
        <v>6576</v>
      </c>
      <c r="F3684" s="62">
        <v>5382.439541903409</v>
      </c>
      <c r="G3684" s="62">
        <v>146.99594944189866</v>
      </c>
      <c r="H3684" s="62">
        <v>791196.81077570969</v>
      </c>
      <c r="I3684" s="127">
        <v>17196.416666666664</v>
      </c>
      <c r="J3684" s="16">
        <v>15486.526905606355</v>
      </c>
      <c r="K3684" s="17">
        <f>gp_need_index[[#This Row],[Normalised weighted population (base year)]]/gp_need_index[[#This Row],[Registered population (base year)]]</f>
        <v>0.90056708939980856</v>
      </c>
      <c r="L3684" s="113">
        <v>17355.451316183637</v>
      </c>
      <c r="M3684" s="16">
        <v>15626.984029320709</v>
      </c>
      <c r="N3684" s="17">
        <f>gp_need_index[[#This Row],[Normalised weighted population 2025/26]]/gp_need_index[[#This Row],[Registered population 2025/26]]</f>
        <v>0.90040781680790039</v>
      </c>
    </row>
    <row r="3685" spans="1:14" ht="13" x14ac:dyDescent="0.3">
      <c r="A3685" s="6" t="s">
        <v>4602</v>
      </c>
      <c r="B3685" s="1" t="s">
        <v>10050</v>
      </c>
      <c r="C3685" s="106" t="s">
        <v>6567</v>
      </c>
      <c r="D3685" s="106" t="s">
        <v>6714</v>
      </c>
      <c r="E3685" s="106" t="s">
        <v>6574</v>
      </c>
      <c r="F3685" s="62">
        <v>5376.3407977764427</v>
      </c>
      <c r="G3685" s="62">
        <v>71.814180767347523</v>
      </c>
      <c r="H3685" s="62">
        <v>386097.50991838286</v>
      </c>
      <c r="I3685" s="127">
        <v>10514.583333333334</v>
      </c>
      <c r="J3685" s="16">
        <v>7557.297241474449</v>
      </c>
      <c r="K3685" s="17">
        <f>gp_need_index[[#This Row],[Normalised weighted population (base year)]]/gp_need_index[[#This Row],[Registered population (base year)]]</f>
        <v>0.71874433840058161</v>
      </c>
      <c r="L3685" s="113">
        <v>10619.44128056784</v>
      </c>
      <c r="M3685" s="16">
        <v>7625.8391579455756</v>
      </c>
      <c r="N3685" s="17">
        <f>gp_need_index[[#This Row],[Normalised weighted population 2025/26]]/gp_need_index[[#This Row],[Registered population 2025/26]]</f>
        <v>0.71810173025767776</v>
      </c>
    </row>
    <row r="3686" spans="1:14" ht="13" x14ac:dyDescent="0.3">
      <c r="A3686" s="6" t="s">
        <v>4701</v>
      </c>
      <c r="B3686" s="1" t="s">
        <v>10051</v>
      </c>
      <c r="C3686" s="106" t="s">
        <v>6567</v>
      </c>
      <c r="D3686" s="106" t="s">
        <v>6714</v>
      </c>
      <c r="E3686" s="106" t="s">
        <v>6571</v>
      </c>
      <c r="F3686" s="62">
        <v>5388.2365104578721</v>
      </c>
      <c r="G3686" s="62">
        <v>156.99688675019237</v>
      </c>
      <c r="H3686" s="62">
        <v>845936.35721560626</v>
      </c>
      <c r="I3686" s="127">
        <v>16642.583333333328</v>
      </c>
      <c r="J3686" s="16">
        <v>16557.973917521147</v>
      </c>
      <c r="K3686" s="17">
        <f>gp_need_index[[#This Row],[Normalised weighted population (base year)]]/gp_need_index[[#This Row],[Registered population (base year)]]</f>
        <v>0.99491608879958449</v>
      </c>
      <c r="L3686" s="113">
        <v>16803.677903105312</v>
      </c>
      <c r="M3686" s="16">
        <v>16708.148672982319</v>
      </c>
      <c r="N3686" s="17">
        <f>gp_need_index[[#This Row],[Normalised weighted population 2025/26]]/gp_need_index[[#This Row],[Registered population 2025/26]]</f>
        <v>0.99431498088252812</v>
      </c>
    </row>
    <row r="3687" spans="1:14" ht="13" x14ac:dyDescent="0.3">
      <c r="A3687" s="6" t="s">
        <v>4781</v>
      </c>
      <c r="B3687" s="1" t="s">
        <v>10052</v>
      </c>
      <c r="C3687" s="106" t="s">
        <v>6567</v>
      </c>
      <c r="D3687" s="106" t="s">
        <v>6714</v>
      </c>
      <c r="E3687" s="106" t="s">
        <v>6575</v>
      </c>
      <c r="F3687" s="62">
        <v>5352.5144118476164</v>
      </c>
      <c r="G3687" s="62">
        <v>100.31178067780976</v>
      </c>
      <c r="H3687" s="62">
        <v>536920.25175607402</v>
      </c>
      <c r="I3687" s="127">
        <v>8574</v>
      </c>
      <c r="J3687" s="16">
        <v>10509.433066133202</v>
      </c>
      <c r="K3687" s="17">
        <f>gp_need_index[[#This Row],[Normalised weighted population (base year)]]/gp_need_index[[#This Row],[Registered population (base year)]]</f>
        <v>1.2257328045408447</v>
      </c>
      <c r="L3687" s="113">
        <v>8647.985218879785</v>
      </c>
      <c r="M3687" s="16">
        <v>10604.749772670109</v>
      </c>
      <c r="N3687" s="17">
        <f>gp_need_index[[#This Row],[Normalised weighted population 2025/26]]/gp_need_index[[#This Row],[Registered population 2025/26]]</f>
        <v>1.2262682583590023</v>
      </c>
    </row>
    <row r="3688" spans="1:14" ht="13" x14ac:dyDescent="0.3">
      <c r="A3688" s="6" t="s">
        <v>4601</v>
      </c>
      <c r="B3688" s="1" t="s">
        <v>10053</v>
      </c>
      <c r="C3688" s="106" t="s">
        <v>6567</v>
      </c>
      <c r="D3688" s="106" t="s">
        <v>6714</v>
      </c>
      <c r="E3688" s="106" t="s">
        <v>6574</v>
      </c>
      <c r="F3688" s="62">
        <v>5277.8670008042282</v>
      </c>
      <c r="G3688" s="62">
        <v>94.077571999850903</v>
      </c>
      <c r="H3688" s="62">
        <v>496528.91277379694</v>
      </c>
      <c r="I3688" s="127">
        <v>13573.25</v>
      </c>
      <c r="J3688" s="16">
        <v>9718.8313480989455</v>
      </c>
      <c r="K3688" s="17">
        <f>gp_need_index[[#This Row],[Normalised weighted population (base year)]]/gp_need_index[[#This Row],[Registered population (base year)]]</f>
        <v>0.7160283165858542</v>
      </c>
      <c r="L3688" s="113">
        <v>13702.621196978998</v>
      </c>
      <c r="M3688" s="16">
        <v>9806.9775867836634</v>
      </c>
      <c r="N3688" s="17">
        <f>gp_need_index[[#This Row],[Normalised weighted population 2025/26]]/gp_need_index[[#This Row],[Registered population 2025/26]]</f>
        <v>0.71570084626916464</v>
      </c>
    </row>
    <row r="3689" spans="1:14" ht="13" x14ac:dyDescent="0.3">
      <c r="A3689" s="6" t="s">
        <v>6126</v>
      </c>
      <c r="B3689" s="1" t="s">
        <v>10054</v>
      </c>
      <c r="C3689" s="106" t="s">
        <v>6459</v>
      </c>
      <c r="D3689" s="106" t="s">
        <v>6714</v>
      </c>
      <c r="E3689" s="106" t="s">
        <v>6569</v>
      </c>
      <c r="F3689" s="62">
        <v>5456.6116672092012</v>
      </c>
      <c r="G3689" s="62">
        <v>148.60637053349768</v>
      </c>
      <c r="H3689" s="62">
        <v>810887.25527469709</v>
      </c>
      <c r="I3689" s="127">
        <v>12022.833333333332</v>
      </c>
      <c r="J3689" s="16">
        <v>15871.938720168588</v>
      </c>
      <c r="K3689" s="17">
        <f>gp_need_index[[#This Row],[Normalised weighted population (base year)]]/gp_need_index[[#This Row],[Registered population (base year)]]</f>
        <v>1.3201496086753197</v>
      </c>
      <c r="L3689" s="113">
        <v>12129.772383807198</v>
      </c>
      <c r="M3689" s="16">
        <v>16015.891387799851</v>
      </c>
      <c r="N3689" s="17">
        <f>gp_need_index[[#This Row],[Normalised weighted population 2025/26]]/gp_need_index[[#This Row],[Registered population 2025/26]]</f>
        <v>1.3203785595499287</v>
      </c>
    </row>
    <row r="3690" spans="1:14" ht="13" x14ac:dyDescent="0.3">
      <c r="A3690" s="6" t="s">
        <v>4718</v>
      </c>
      <c r="B3690" s="1" t="s">
        <v>12640</v>
      </c>
      <c r="C3690" s="106" t="s">
        <v>6567</v>
      </c>
      <c r="D3690" s="106" t="s">
        <v>6714</v>
      </c>
      <c r="E3690" s="106" t="s">
        <v>6575</v>
      </c>
      <c r="F3690" s="62">
        <v>5401.4073122258769</v>
      </c>
      <c r="G3690" s="62"/>
      <c r="H3690" s="62"/>
      <c r="I3690" s="127">
        <v>575.25</v>
      </c>
      <c r="J3690" s="16"/>
      <c r="K3690" s="17">
        <f>gp_need_index[[#This Row],[Normalised weighted population (base year)]]/gp_need_index[[#This Row],[Registered population (base year)]]</f>
        <v>0</v>
      </c>
      <c r="L3690" s="113">
        <v>580.5945919853383</v>
      </c>
      <c r="M3690" s="16"/>
      <c r="N3690" s="17">
        <f>gp_need_index[[#This Row],[Normalised weighted population 2025/26]]/gp_need_index[[#This Row],[Registered population 2025/26]]</f>
        <v>0</v>
      </c>
    </row>
    <row r="3691" spans="1:14" ht="13" x14ac:dyDescent="0.3">
      <c r="A3691" s="6" t="s">
        <v>6143</v>
      </c>
      <c r="B3691" s="1" t="s">
        <v>10055</v>
      </c>
      <c r="C3691" s="106" t="s">
        <v>6459</v>
      </c>
      <c r="D3691" s="106" t="s">
        <v>6714</v>
      </c>
      <c r="E3691" s="106" t="s">
        <v>6569</v>
      </c>
      <c r="F3691" s="62">
        <v>5293.0617300180293</v>
      </c>
      <c r="G3691" s="62">
        <v>98.224838539748077</v>
      </c>
      <c r="H3691" s="62">
        <v>519910.13381194056</v>
      </c>
      <c r="I3691" s="127">
        <v>9473</v>
      </c>
      <c r="J3691" s="16">
        <v>10176.48474578913</v>
      </c>
      <c r="K3691" s="17">
        <f>gp_need_index[[#This Row],[Normalised weighted population (base year)]]/gp_need_index[[#This Row],[Registered population (base year)]]</f>
        <v>1.0742620865395471</v>
      </c>
      <c r="L3691" s="113">
        <v>9554.2714922566847</v>
      </c>
      <c r="M3691" s="16">
        <v>10268.781733075484</v>
      </c>
      <c r="N3691" s="17">
        <f>gp_need_index[[#This Row],[Normalised weighted population 2025/26]]/gp_need_index[[#This Row],[Registered population 2025/26]]</f>
        <v>1.0747843769562</v>
      </c>
    </row>
    <row r="3692" spans="1:14" ht="13" x14ac:dyDescent="0.3">
      <c r="A3692" s="6" t="s">
        <v>4723</v>
      </c>
      <c r="B3692" s="1" t="s">
        <v>10056</v>
      </c>
      <c r="C3692" s="106" t="s">
        <v>6567</v>
      </c>
      <c r="D3692" s="106" t="s">
        <v>6714</v>
      </c>
      <c r="E3692" s="106" t="s">
        <v>6654</v>
      </c>
      <c r="F3692" s="62">
        <v>5505.9089690563724</v>
      </c>
      <c r="G3692" s="62"/>
      <c r="H3692" s="62"/>
      <c r="I3692" s="127">
        <v>2956.083333333333</v>
      </c>
      <c r="J3692" s="16"/>
      <c r="K3692" s="17">
        <f>gp_need_index[[#This Row],[Normalised weighted population (base year)]]/gp_need_index[[#This Row],[Registered population (base year)]]</f>
        <v>0</v>
      </c>
      <c r="L3692" s="113">
        <v>2985.2970183931811</v>
      </c>
      <c r="M3692" s="16"/>
      <c r="N3692" s="17">
        <f>gp_need_index[[#This Row],[Normalised weighted population 2025/26]]/gp_need_index[[#This Row],[Registered population 2025/26]]</f>
        <v>0</v>
      </c>
    </row>
    <row r="3693" spans="1:14" ht="13" x14ac:dyDescent="0.3">
      <c r="A3693" s="6" t="s">
        <v>4707</v>
      </c>
      <c r="B3693" s="1" t="s">
        <v>10057</v>
      </c>
      <c r="C3693" s="106" t="s">
        <v>6567</v>
      </c>
      <c r="D3693" s="106" t="s">
        <v>6714</v>
      </c>
      <c r="E3693" s="106" t="s">
        <v>6576</v>
      </c>
      <c r="F3693" s="62">
        <v>5370.3415779903016</v>
      </c>
      <c r="G3693" s="62">
        <v>50.955365776288986</v>
      </c>
      <c r="H3693" s="62">
        <v>273647.71945010882</v>
      </c>
      <c r="I3693" s="127">
        <v>4014</v>
      </c>
      <c r="J3693" s="16">
        <v>5356.25613274026</v>
      </c>
      <c r="K3693" s="17">
        <f>gp_need_index[[#This Row],[Normalised weighted population (base year)]]/gp_need_index[[#This Row],[Registered population (base year)]]</f>
        <v>1.3343936553911959</v>
      </c>
      <c r="L3693" s="113">
        <v>4047.2083305736305</v>
      </c>
      <c r="M3693" s="16">
        <v>5404.8354129667205</v>
      </c>
      <c r="N3693" s="17">
        <f>gp_need_index[[#This Row],[Normalised weighted population 2025/26]]/gp_need_index[[#This Row],[Registered population 2025/26]]</f>
        <v>1.3354477880807947</v>
      </c>
    </row>
    <row r="3694" spans="1:14" ht="13" x14ac:dyDescent="0.3">
      <c r="A3694" s="6" t="s">
        <v>4696</v>
      </c>
      <c r="B3694" s="1" t="s">
        <v>10058</v>
      </c>
      <c r="C3694" s="106" t="s">
        <v>6567</v>
      </c>
      <c r="D3694" s="106" t="s">
        <v>6714</v>
      </c>
      <c r="E3694" s="106" t="s">
        <v>6655</v>
      </c>
      <c r="F3694" s="62">
        <v>5432.0273312299678</v>
      </c>
      <c r="G3694" s="62">
        <v>115.10935299476371</v>
      </c>
      <c r="H3694" s="62">
        <v>625277.15154775465</v>
      </c>
      <c r="I3694" s="127">
        <v>13450</v>
      </c>
      <c r="J3694" s="16">
        <v>12238.890879010722</v>
      </c>
      <c r="K3694" s="17">
        <f>gp_need_index[[#This Row],[Normalised weighted population (base year)]]/gp_need_index[[#This Row],[Registered population (base year)]]</f>
        <v>0.90995471219410573</v>
      </c>
      <c r="L3694" s="113">
        <v>13572.073918866179</v>
      </c>
      <c r="M3694" s="16">
        <v>12349.893134119153</v>
      </c>
      <c r="N3694" s="17">
        <f>gp_need_index[[#This Row],[Normalised weighted population 2025/26]]/gp_need_index[[#This Row],[Registered population 2025/26]]</f>
        <v>0.9099488558599651</v>
      </c>
    </row>
    <row r="3695" spans="1:14" ht="13" x14ac:dyDescent="0.3">
      <c r="A3695" s="6" t="s">
        <v>4698</v>
      </c>
      <c r="B3695" s="1" t="s">
        <v>12641</v>
      </c>
      <c r="C3695" s="106" t="s">
        <v>6567</v>
      </c>
      <c r="D3695" s="106" t="s">
        <v>6714</v>
      </c>
      <c r="E3695" s="106" t="s">
        <v>6571</v>
      </c>
      <c r="F3695" s="62">
        <v>5367.163248697917</v>
      </c>
      <c r="G3695" s="62">
        <v>166.25764068402384</v>
      </c>
      <c r="H3695" s="62">
        <v>892331.8988945164</v>
      </c>
      <c r="I3695" s="127">
        <v>15133.166666666666</v>
      </c>
      <c r="J3695" s="16">
        <v>17466.099171219001</v>
      </c>
      <c r="K3695" s="17">
        <f>gp_need_index[[#This Row],[Normalised weighted population (base year)]]/gp_need_index[[#This Row],[Registered population (base year)]]</f>
        <v>1.1541602333430325</v>
      </c>
      <c r="L3695" s="113">
        <v>15268.993886189764</v>
      </c>
      <c r="M3695" s="16">
        <v>17624.510289932194</v>
      </c>
      <c r="N3695" s="17">
        <f>gp_need_index[[#This Row],[Normalised weighted population 2025/26]]/gp_need_index[[#This Row],[Registered population 2025/26]]</f>
        <v>1.1542679512022667</v>
      </c>
    </row>
    <row r="3696" spans="1:14" ht="13" x14ac:dyDescent="0.3">
      <c r="A3696" s="6" t="s">
        <v>6129</v>
      </c>
      <c r="B3696" s="1" t="s">
        <v>10059</v>
      </c>
      <c r="C3696" s="106" t="s">
        <v>6459</v>
      </c>
      <c r="D3696" s="106" t="s">
        <v>6714</v>
      </c>
      <c r="E3696" s="106" t="s">
        <v>6569</v>
      </c>
      <c r="F3696" s="62">
        <v>5751.3748914930557</v>
      </c>
      <c r="G3696" s="62">
        <v>97.593017022494536</v>
      </c>
      <c r="H3696" s="62">
        <v>561294.02768822946</v>
      </c>
      <c r="I3696" s="127">
        <v>5649.0000000000018</v>
      </c>
      <c r="J3696" s="16">
        <v>10986.514282366203</v>
      </c>
      <c r="K3696" s="17">
        <f>gp_need_index[[#This Row],[Normalised weighted population (base year)]]/gp_need_index[[#This Row],[Registered population (base year)]]</f>
        <v>1.9448600252020178</v>
      </c>
      <c r="L3696" s="113">
        <v>5691.8042906709852</v>
      </c>
      <c r="M3696" s="16">
        <v>11086.157940699253</v>
      </c>
      <c r="N3696" s="17">
        <f>gp_need_index[[#This Row],[Normalised weighted population 2025/26]]/gp_need_index[[#This Row],[Registered population 2025/26]]</f>
        <v>1.9477405361371531</v>
      </c>
    </row>
    <row r="3697" spans="1:14" ht="13" x14ac:dyDescent="0.3">
      <c r="A3697" s="6" t="s">
        <v>4691</v>
      </c>
      <c r="B3697" s="1" t="s">
        <v>12642</v>
      </c>
      <c r="C3697" s="106" t="s">
        <v>6567</v>
      </c>
      <c r="D3697" s="106" t="s">
        <v>6714</v>
      </c>
      <c r="E3697" s="106" t="s">
        <v>6655</v>
      </c>
      <c r="F3697" s="62">
        <v>5479.9333436547258</v>
      </c>
      <c r="G3697" s="62">
        <v>213.20156469285953</v>
      </c>
      <c r="H3697" s="62">
        <v>1168330.363279761</v>
      </c>
      <c r="I3697" s="127">
        <v>19816.583333333336</v>
      </c>
      <c r="J3697" s="16">
        <v>22868.367717293568</v>
      </c>
      <c r="K3697" s="17">
        <f>gp_need_index[[#This Row],[Normalised weighted population (base year)]]/gp_need_index[[#This Row],[Registered population (base year)]]</f>
        <v>1.1540015416697411</v>
      </c>
      <c r="L3697" s="113">
        <v>20044.109539654033</v>
      </c>
      <c r="M3697" s="16">
        <v>23075.775431960079</v>
      </c>
      <c r="N3697" s="17">
        <f>gp_need_index[[#This Row],[Normalised weighted population 2025/26]]/gp_need_index[[#This Row],[Registered population 2025/26]]</f>
        <v>1.151249716846158</v>
      </c>
    </row>
    <row r="3698" spans="1:14" ht="13" x14ac:dyDescent="0.3">
      <c r="A3698" s="6" t="s">
        <v>4708</v>
      </c>
      <c r="B3698" s="1" t="s">
        <v>10060</v>
      </c>
      <c r="C3698" s="106" t="s">
        <v>6567</v>
      </c>
      <c r="D3698" s="106" t="s">
        <v>6714</v>
      </c>
      <c r="E3698" s="106" t="s">
        <v>6576</v>
      </c>
      <c r="F3698" s="62">
        <v>5354.7620239257813</v>
      </c>
      <c r="G3698" s="62">
        <v>51.55800233689591</v>
      </c>
      <c r="H3698" s="62">
        <v>276080.83294308692</v>
      </c>
      <c r="I3698" s="127">
        <v>7694.8333333333339</v>
      </c>
      <c r="J3698" s="16">
        <v>5403.880790802843</v>
      </c>
      <c r="K3698" s="17">
        <f>gp_need_index[[#This Row],[Normalised weighted population (base year)]]/gp_need_index[[#This Row],[Registered population (base year)]]</f>
        <v>0.7022739228663617</v>
      </c>
      <c r="L3698" s="113">
        <v>7764.5923139966471</v>
      </c>
      <c r="M3698" s="16">
        <v>5452.8920092250082</v>
      </c>
      <c r="N3698" s="17">
        <f>gp_need_index[[#This Row],[Normalised weighted population 2025/26]]/gp_need_index[[#This Row],[Registered population 2025/26]]</f>
        <v>0.70227666678590317</v>
      </c>
    </row>
    <row r="3699" spans="1:14" ht="13" x14ac:dyDescent="0.3">
      <c r="A3699" s="6" t="s">
        <v>4724</v>
      </c>
      <c r="B3699" s="1" t="s">
        <v>10061</v>
      </c>
      <c r="C3699" s="106" t="s">
        <v>6567</v>
      </c>
      <c r="D3699" s="106" t="s">
        <v>6714</v>
      </c>
      <c r="E3699" s="106" t="s">
        <v>6654</v>
      </c>
      <c r="F3699" s="62">
        <v>5425.0449490017363</v>
      </c>
      <c r="G3699" s="62">
        <v>97.140332592009642</v>
      </c>
      <c r="H3699" s="62">
        <v>526990.67067263066</v>
      </c>
      <c r="I3699" s="127">
        <v>11265.5</v>
      </c>
      <c r="J3699" s="16">
        <v>10315.075957363539</v>
      </c>
      <c r="K3699" s="17">
        <f>gp_need_index[[#This Row],[Normalised weighted population (base year)]]/gp_need_index[[#This Row],[Registered population (base year)]]</f>
        <v>0.91563410033851478</v>
      </c>
      <c r="L3699" s="113">
        <v>11372.043164852777</v>
      </c>
      <c r="M3699" s="16">
        <v>10408.629916149604</v>
      </c>
      <c r="N3699" s="17">
        <f>gp_need_index[[#This Row],[Normalised weighted population 2025/26]]/gp_need_index[[#This Row],[Registered population 2025/26]]</f>
        <v>0.91528230813608191</v>
      </c>
    </row>
    <row r="3700" spans="1:14" ht="13" x14ac:dyDescent="0.3">
      <c r="A3700" s="6" t="s">
        <v>4734</v>
      </c>
      <c r="B3700" s="1" t="s">
        <v>10062</v>
      </c>
      <c r="C3700" s="106" t="s">
        <v>6567</v>
      </c>
      <c r="D3700" s="106" t="s">
        <v>6714</v>
      </c>
      <c r="E3700" s="106" t="s">
        <v>6654</v>
      </c>
      <c r="F3700" s="62">
        <v>5443.8428446451826</v>
      </c>
      <c r="G3700" s="62">
        <v>80.23971189990489</v>
      </c>
      <c r="H3700" s="62">
        <v>436812.38148268813</v>
      </c>
      <c r="I3700" s="127">
        <v>6656.25</v>
      </c>
      <c r="J3700" s="16">
        <v>8549.9670959256582</v>
      </c>
      <c r="K3700" s="17">
        <f>gp_need_index[[#This Row],[Normalised weighted population (base year)]]/gp_need_index[[#This Row],[Registered population (base year)]]</f>
        <v>1.2845020989184088</v>
      </c>
      <c r="L3700" s="113">
        <v>6714.8616574278003</v>
      </c>
      <c r="M3700" s="16">
        <v>8627.5121641947317</v>
      </c>
      <c r="N3700" s="17">
        <f>gp_need_index[[#This Row],[Normalised weighted population 2025/26]]/gp_need_index[[#This Row],[Registered population 2025/26]]</f>
        <v>1.2848384083462403</v>
      </c>
    </row>
    <row r="3701" spans="1:14" ht="13" x14ac:dyDescent="0.3">
      <c r="A3701" s="6" t="s">
        <v>4704</v>
      </c>
      <c r="B3701" s="1" t="s">
        <v>10063</v>
      </c>
      <c r="C3701" s="106" t="s">
        <v>6567</v>
      </c>
      <c r="D3701" s="106" t="s">
        <v>6714</v>
      </c>
      <c r="E3701" s="106" t="s">
        <v>6571</v>
      </c>
      <c r="F3701" s="62">
        <v>5374.4467964920341</v>
      </c>
      <c r="G3701" s="62">
        <v>52.926534793208283</v>
      </c>
      <c r="H3701" s="62">
        <v>284450.84536878247</v>
      </c>
      <c r="I3701" s="127">
        <v>9314.4166666666679</v>
      </c>
      <c r="J3701" s="16">
        <v>5567.7116112326021</v>
      </c>
      <c r="K3701" s="17">
        <f>gp_need_index[[#This Row],[Normalised weighted population (base year)]]/gp_need_index[[#This Row],[Registered population (base year)]]</f>
        <v>0.597752045080576</v>
      </c>
      <c r="L3701" s="113">
        <v>9416.0497962329791</v>
      </c>
      <c r="M3701" s="16">
        <v>5618.2087151572814</v>
      </c>
      <c r="N3701" s="17">
        <f>gp_need_index[[#This Row],[Normalised weighted population 2025/26]]/gp_need_index[[#This Row],[Registered population 2025/26]]</f>
        <v>0.59666302077171718</v>
      </c>
    </row>
    <row r="3702" spans="1:14" ht="13" x14ac:dyDescent="0.3">
      <c r="A3702" s="6" t="s">
        <v>4736</v>
      </c>
      <c r="B3702" s="1" t="s">
        <v>10064</v>
      </c>
      <c r="C3702" s="106" t="s">
        <v>6567</v>
      </c>
      <c r="D3702" s="106" t="s">
        <v>6714</v>
      </c>
      <c r="E3702" s="106" t="s">
        <v>6654</v>
      </c>
      <c r="F3702" s="62">
        <v>5411.9029494659808</v>
      </c>
      <c r="G3702" s="62">
        <v>76.781375329118219</v>
      </c>
      <c r="H3702" s="62">
        <v>415533.35160770937</v>
      </c>
      <c r="I3702" s="127">
        <v>6378.2499999999991</v>
      </c>
      <c r="J3702" s="16">
        <v>8133.4610329639381</v>
      </c>
      <c r="K3702" s="17">
        <f>gp_need_index[[#This Row],[Normalised weighted population (base year)]]/gp_need_index[[#This Row],[Registered population (base year)]]</f>
        <v>1.2751869294812745</v>
      </c>
      <c r="L3702" s="113">
        <v>6430.7023215582212</v>
      </c>
      <c r="M3702" s="16">
        <v>8207.2285438781728</v>
      </c>
      <c r="N3702" s="17">
        <f>gp_need_index[[#This Row],[Normalised weighted population 2025/26]]/gp_need_index[[#This Row],[Registered population 2025/26]]</f>
        <v>1.2762569519606501</v>
      </c>
    </row>
    <row r="3703" spans="1:14" ht="13" x14ac:dyDescent="0.3">
      <c r="A3703" s="6" t="s">
        <v>4765</v>
      </c>
      <c r="B3703" s="1" t="s">
        <v>10065</v>
      </c>
      <c r="C3703" s="106" t="s">
        <v>6567</v>
      </c>
      <c r="D3703" s="106" t="s">
        <v>6714</v>
      </c>
      <c r="E3703" s="106" t="s">
        <v>6577</v>
      </c>
      <c r="F3703" s="62">
        <v>5317.0042438271603</v>
      </c>
      <c r="G3703" s="62">
        <v>92.821355795080265</v>
      </c>
      <c r="H3703" s="62">
        <v>493531.54268023255</v>
      </c>
      <c r="I3703" s="127">
        <v>9870.3333333333321</v>
      </c>
      <c r="J3703" s="16">
        <v>9660.1621876980917</v>
      </c>
      <c r="K3703" s="17">
        <f>gp_need_index[[#This Row],[Normalised weighted population (base year)]]/gp_need_index[[#This Row],[Registered population (base year)]]</f>
        <v>0.97870678339449124</v>
      </c>
      <c r="L3703" s="113">
        <v>9957.1302639620699</v>
      </c>
      <c r="M3703" s="16">
        <v>9747.7763185983549</v>
      </c>
      <c r="N3703" s="17">
        <f>gp_need_index[[#This Row],[Normalised weighted population 2025/26]]/gp_need_index[[#This Row],[Registered population 2025/26]]</f>
        <v>0.97897446956966794</v>
      </c>
    </row>
    <row r="3704" spans="1:14" ht="13" x14ac:dyDescent="0.3">
      <c r="A3704" s="6" t="s">
        <v>4607</v>
      </c>
      <c r="B3704" s="1" t="s">
        <v>10066</v>
      </c>
      <c r="C3704" s="106" t="s">
        <v>6567</v>
      </c>
      <c r="D3704" s="106" t="s">
        <v>6714</v>
      </c>
      <c r="E3704" s="106" t="s">
        <v>6573</v>
      </c>
      <c r="F3704" s="62">
        <v>5426.4822148862095</v>
      </c>
      <c r="G3704" s="62">
        <v>92.424468091190747</v>
      </c>
      <c r="H3704" s="62">
        <v>501539.73231716454</v>
      </c>
      <c r="I3704" s="127">
        <v>12876.5</v>
      </c>
      <c r="J3704" s="16">
        <v>9816.9108532494029</v>
      </c>
      <c r="K3704" s="17">
        <f>gp_need_index[[#This Row],[Normalised weighted population (base year)]]/gp_need_index[[#This Row],[Registered population (base year)]]</f>
        <v>0.762389690773844</v>
      </c>
      <c r="L3704" s="113">
        <v>13008.471581864249</v>
      </c>
      <c r="M3704" s="16">
        <v>9905.9466371028157</v>
      </c>
      <c r="N3704" s="17">
        <f>gp_need_index[[#This Row],[Normalised weighted population 2025/26]]/gp_need_index[[#This Row],[Registered population 2025/26]]</f>
        <v>0.76149965618660254</v>
      </c>
    </row>
    <row r="3705" spans="1:14" ht="13" x14ac:dyDescent="0.3">
      <c r="A3705" s="6" t="s">
        <v>4596</v>
      </c>
      <c r="B3705" s="1" t="s">
        <v>10067</v>
      </c>
      <c r="C3705" s="106" t="s">
        <v>6567</v>
      </c>
      <c r="D3705" s="106" t="s">
        <v>6714</v>
      </c>
      <c r="E3705" s="106" t="s">
        <v>6574</v>
      </c>
      <c r="F3705" s="62">
        <v>5348.6119210379466</v>
      </c>
      <c r="G3705" s="62">
        <v>109.64636712498472</v>
      </c>
      <c r="H3705" s="62">
        <v>586455.86630319653</v>
      </c>
      <c r="I3705" s="127">
        <v>13211.25</v>
      </c>
      <c r="J3705" s="16">
        <v>11479.020679507983</v>
      </c>
      <c r="K3705" s="17">
        <f>gp_need_index[[#This Row],[Normalised weighted population (base year)]]/gp_need_index[[#This Row],[Registered population (base year)]]</f>
        <v>0.8688822541022222</v>
      </c>
      <c r="L3705" s="113">
        <v>13338.792175205068</v>
      </c>
      <c r="M3705" s="16">
        <v>11583.131190375181</v>
      </c>
      <c r="N3705" s="17">
        <f>gp_need_index[[#This Row],[Normalised weighted population 2025/26]]/gp_need_index[[#This Row],[Registered population 2025/26]]</f>
        <v>0.86837931337640806</v>
      </c>
    </row>
    <row r="3706" spans="1:14" ht="13" x14ac:dyDescent="0.3">
      <c r="A3706" s="6" t="s">
        <v>4727</v>
      </c>
      <c r="B3706" s="1" t="s">
        <v>10068</v>
      </c>
      <c r="C3706" s="106" t="s">
        <v>6567</v>
      </c>
      <c r="D3706" s="106" t="s">
        <v>6714</v>
      </c>
      <c r="E3706" s="106" t="s">
        <v>6654</v>
      </c>
      <c r="F3706" s="62">
        <v>5859.60595703125</v>
      </c>
      <c r="G3706" s="62">
        <v>3.5819677465718049</v>
      </c>
      <c r="H3706" s="62">
        <v>20988.91954570595</v>
      </c>
      <c r="I3706" s="127">
        <v>573.16666666666674</v>
      </c>
      <c r="J3706" s="16">
        <v>410.82757518385267</v>
      </c>
      <c r="K3706" s="17">
        <f>gp_need_index[[#This Row],[Normalised weighted population (base year)]]/gp_need_index[[#This Row],[Registered population (base year)]]</f>
        <v>0.71676808697386329</v>
      </c>
      <c r="L3706" s="113">
        <v>578.62303379036575</v>
      </c>
      <c r="M3706" s="16">
        <v>414.55363073553207</v>
      </c>
      <c r="N3706" s="17">
        <f>gp_need_index[[#This Row],[Normalised weighted population 2025/26]]/gp_need_index[[#This Row],[Registered population 2025/26]]</f>
        <v>0.7164485451260556</v>
      </c>
    </row>
    <row r="3707" spans="1:14" ht="13" x14ac:dyDescent="0.3">
      <c r="A3707" s="6" t="s">
        <v>4586</v>
      </c>
      <c r="B3707" s="1" t="s">
        <v>10069</v>
      </c>
      <c r="C3707" s="106" t="s">
        <v>6567</v>
      </c>
      <c r="D3707" s="106" t="s">
        <v>6714</v>
      </c>
      <c r="E3707" s="106" t="s">
        <v>6577</v>
      </c>
      <c r="F3707" s="62">
        <v>5345.7580289793723</v>
      </c>
      <c r="G3707" s="62">
        <v>229.05888075637139</v>
      </c>
      <c r="H3707" s="62">
        <v>1224493.350912401</v>
      </c>
      <c r="I3707" s="127">
        <v>17716.499999999993</v>
      </c>
      <c r="J3707" s="16">
        <v>23967.676520395758</v>
      </c>
      <c r="K3707" s="17">
        <f>gp_need_index[[#This Row],[Normalised weighted population (base year)]]/gp_need_index[[#This Row],[Registered population (base year)]]</f>
        <v>1.3528448915076774</v>
      </c>
      <c r="L3707" s="113">
        <v>17856.554106472606</v>
      </c>
      <c r="M3707" s="16">
        <v>24185.054563044698</v>
      </c>
      <c r="N3707" s="17">
        <f>gp_need_index[[#This Row],[Normalised weighted population 2025/26]]/gp_need_index[[#This Row],[Registered population 2025/26]]</f>
        <v>1.3544077104035515</v>
      </c>
    </row>
    <row r="3708" spans="1:14" ht="13" x14ac:dyDescent="0.3">
      <c r="A3708" s="6" t="s">
        <v>4729</v>
      </c>
      <c r="B3708" s="1" t="s">
        <v>10070</v>
      </c>
      <c r="C3708" s="106" t="s">
        <v>6567</v>
      </c>
      <c r="D3708" s="106" t="s">
        <v>6714</v>
      </c>
      <c r="E3708" s="106" t="s">
        <v>6654</v>
      </c>
      <c r="F3708" s="62">
        <v>5445.8751534598214</v>
      </c>
      <c r="G3708" s="62">
        <v>30.812406433418506</v>
      </c>
      <c r="H3708" s="62">
        <v>167800.5186140594</v>
      </c>
      <c r="I3708" s="127">
        <v>4641.6666666666661</v>
      </c>
      <c r="J3708" s="16">
        <v>3284.4511136787196</v>
      </c>
      <c r="K3708" s="17">
        <f>gp_need_index[[#This Row],[Normalised weighted population (base year)]]/gp_need_index[[#This Row],[Registered population (base year)]]</f>
        <v>0.70760167619649261</v>
      </c>
      <c r="L3708" s="113">
        <v>4686.3263368213193</v>
      </c>
      <c r="M3708" s="16">
        <v>3314.2398816329287</v>
      </c>
      <c r="N3708" s="17">
        <f>gp_need_index[[#This Row],[Normalised weighted population 2025/26]]/gp_need_index[[#This Row],[Registered population 2025/26]]</f>
        <v>0.7072149149307726</v>
      </c>
    </row>
    <row r="3709" spans="1:14" ht="13" x14ac:dyDescent="0.3">
      <c r="A3709" s="6" t="s">
        <v>4728</v>
      </c>
      <c r="B3709" s="1" t="s">
        <v>10071</v>
      </c>
      <c r="C3709" s="106" t="s">
        <v>6567</v>
      </c>
      <c r="D3709" s="106" t="s">
        <v>6714</v>
      </c>
      <c r="E3709" s="106" t="s">
        <v>6654</v>
      </c>
      <c r="F3709" s="62">
        <v>5378.3278576413904</v>
      </c>
      <c r="G3709" s="62">
        <v>486.5560073734585</v>
      </c>
      <c r="H3709" s="62">
        <v>2616857.7287594415</v>
      </c>
      <c r="I3709" s="127">
        <v>46142.916666666672</v>
      </c>
      <c r="J3709" s="16">
        <v>51221.184252302861</v>
      </c>
      <c r="K3709" s="17">
        <f>gp_need_index[[#This Row],[Normalised weighted population (base year)]]/gp_need_index[[#This Row],[Registered population (base year)]]</f>
        <v>1.1100551927031672</v>
      </c>
      <c r="L3709" s="113">
        <v>46543.853490189751</v>
      </c>
      <c r="M3709" s="16">
        <v>51685.74162253653</v>
      </c>
      <c r="N3709" s="17">
        <f>gp_need_index[[#This Row],[Normalised weighted population 2025/26]]/gp_need_index[[#This Row],[Registered population 2025/26]]</f>
        <v>1.1104740528935912</v>
      </c>
    </row>
    <row r="3710" spans="1:14" ht="13" x14ac:dyDescent="0.3">
      <c r="A3710" s="6" t="s">
        <v>4589</v>
      </c>
      <c r="B3710" s="1" t="s">
        <v>10072</v>
      </c>
      <c r="C3710" s="106" t="s">
        <v>6567</v>
      </c>
      <c r="D3710" s="106" t="s">
        <v>6714</v>
      </c>
      <c r="E3710" s="106" t="s">
        <v>6576</v>
      </c>
      <c r="F3710" s="62">
        <v>5459.4804974724266</v>
      </c>
      <c r="G3710" s="62">
        <v>36.841633508353517</v>
      </c>
      <c r="H3710" s="62">
        <v>201136.17963388268</v>
      </c>
      <c r="I3710" s="127">
        <v>4631.0833333333339</v>
      </c>
      <c r="J3710" s="16">
        <v>3936.9481969183726</v>
      </c>
      <c r="K3710" s="17">
        <f>gp_need_index[[#This Row],[Normalised weighted population (base year)]]/gp_need_index[[#This Row],[Registered population (base year)]]</f>
        <v>0.85011387477768818</v>
      </c>
      <c r="L3710" s="113">
        <v>4674.8398013289743</v>
      </c>
      <c r="M3710" s="16">
        <v>3972.6548742981399</v>
      </c>
      <c r="N3710" s="17">
        <f>gp_need_index[[#This Row],[Normalised weighted population 2025/26]]/gp_need_index[[#This Row],[Registered population 2025/26]]</f>
        <v>0.84979486851480657</v>
      </c>
    </row>
    <row r="3711" spans="1:14" ht="13" x14ac:dyDescent="0.3">
      <c r="A3711" s="6" t="s">
        <v>6135</v>
      </c>
      <c r="B3711" s="1" t="s">
        <v>10073</v>
      </c>
      <c r="C3711" s="106" t="s">
        <v>6459</v>
      </c>
      <c r="D3711" s="106" t="s">
        <v>6714</v>
      </c>
      <c r="E3711" s="106" t="s">
        <v>6572</v>
      </c>
      <c r="F3711" s="62">
        <v>5253.2694091796875</v>
      </c>
      <c r="G3711" s="62">
        <v>52.69244878990655</v>
      </c>
      <c r="H3711" s="62">
        <v>276807.62932278332</v>
      </c>
      <c r="I3711" s="127">
        <v>5895.6666666666661</v>
      </c>
      <c r="J3711" s="16">
        <v>5418.106772929882</v>
      </c>
      <c r="K3711" s="17">
        <f>gp_need_index[[#This Row],[Normalised weighted population (base year)]]/gp_need_index[[#This Row],[Registered population (base year)]]</f>
        <v>0.91899815224682802</v>
      </c>
      <c r="L3711" s="113">
        <v>5946.6174792388683</v>
      </c>
      <c r="M3711" s="16">
        <v>5467.2470157965699</v>
      </c>
      <c r="N3711" s="17">
        <f>gp_need_index[[#This Row],[Normalised weighted population 2025/26]]/gp_need_index[[#This Row],[Registered population 2025/26]]</f>
        <v>0.91938770820287319</v>
      </c>
    </row>
    <row r="3712" spans="1:14" ht="13" x14ac:dyDescent="0.3">
      <c r="A3712" s="6" t="s">
        <v>6139</v>
      </c>
      <c r="B3712" s="1" t="s">
        <v>10074</v>
      </c>
      <c r="C3712" s="106" t="s">
        <v>6459</v>
      </c>
      <c r="D3712" s="106" t="s">
        <v>6714</v>
      </c>
      <c r="E3712" s="106" t="s">
        <v>6569</v>
      </c>
      <c r="F3712" s="62">
        <v>5310.9343377976193</v>
      </c>
      <c r="G3712" s="62">
        <v>95.032217694779632</v>
      </c>
      <c r="H3712" s="62">
        <v>504709.86815226369</v>
      </c>
      <c r="I3712" s="127">
        <v>6412.666666666667</v>
      </c>
      <c r="J3712" s="16">
        <v>9878.9616517815102</v>
      </c>
      <c r="K3712" s="17">
        <f>gp_need_index[[#This Row],[Normalised weighted population (base year)]]/gp_need_index[[#This Row],[Registered population (base year)]]</f>
        <v>1.5405387750984785</v>
      </c>
      <c r="L3712" s="113">
        <v>6463.1793572529132</v>
      </c>
      <c r="M3712" s="16">
        <v>9968.5602136379657</v>
      </c>
      <c r="N3712" s="17">
        <f>gp_need_index[[#This Row],[Normalised weighted population 2025/26]]/gp_need_index[[#This Row],[Registered population 2025/26]]</f>
        <v>1.5423616865051641</v>
      </c>
    </row>
    <row r="3713" spans="1:14" ht="13" x14ac:dyDescent="0.3">
      <c r="A3713" s="6" t="s">
        <v>4700</v>
      </c>
      <c r="B3713" s="1" t="s">
        <v>10075</v>
      </c>
      <c r="C3713" s="106" t="s">
        <v>6567</v>
      </c>
      <c r="D3713" s="106" t="s">
        <v>6714</v>
      </c>
      <c r="E3713" s="106" t="s">
        <v>6576</v>
      </c>
      <c r="F3713" s="62">
        <v>5484.1953473772319</v>
      </c>
      <c r="G3713" s="62"/>
      <c r="H3713" s="62"/>
      <c r="I3713" s="127">
        <v>991.41666666666663</v>
      </c>
      <c r="J3713" s="16"/>
      <c r="K3713" s="17">
        <f>gp_need_index[[#This Row],[Normalised weighted population (base year)]]/gp_need_index[[#This Row],[Registered population (base year)]]</f>
        <v>0</v>
      </c>
      <c r="L3713" s="113">
        <v>1000.6846370356061</v>
      </c>
      <c r="M3713" s="16"/>
      <c r="N3713" s="17">
        <f>gp_need_index[[#This Row],[Normalised weighted population 2025/26]]/gp_need_index[[#This Row],[Registered population 2025/26]]</f>
        <v>0</v>
      </c>
    </row>
    <row r="3714" spans="1:14" ht="13" x14ac:dyDescent="0.3">
      <c r="A3714" s="6" t="s">
        <v>4584</v>
      </c>
      <c r="B3714" s="1" t="s">
        <v>10076</v>
      </c>
      <c r="C3714" s="106" t="s">
        <v>6567</v>
      </c>
      <c r="D3714" s="106" t="s">
        <v>6714</v>
      </c>
      <c r="E3714" s="106" t="s">
        <v>6577</v>
      </c>
      <c r="F3714" s="62">
        <v>5227.989361488656</v>
      </c>
      <c r="G3714" s="62">
        <v>139.67105908831178</v>
      </c>
      <c r="H3714" s="62">
        <v>730198.81102154742</v>
      </c>
      <c r="I3714" s="127">
        <v>18914.25</v>
      </c>
      <c r="J3714" s="16">
        <v>14292.579771953418</v>
      </c>
      <c r="K3714" s="17">
        <f>gp_need_index[[#This Row],[Normalised weighted population (base year)]]/gp_need_index[[#This Row],[Registered population (base year)]]</f>
        <v>0.75565141477739894</v>
      </c>
      <c r="L3714" s="113">
        <v>19091.878440980385</v>
      </c>
      <c r="M3714" s="16">
        <v>14422.208232709187</v>
      </c>
      <c r="N3714" s="17">
        <f>gp_need_index[[#This Row],[Normalised weighted population 2025/26]]/gp_need_index[[#This Row],[Registered population 2025/26]]</f>
        <v>0.75541064632761168</v>
      </c>
    </row>
    <row r="3715" spans="1:14" ht="13" x14ac:dyDescent="0.3">
      <c r="A3715" s="6" t="s">
        <v>4710</v>
      </c>
      <c r="B3715" s="1" t="s">
        <v>10077</v>
      </c>
      <c r="C3715" s="106" t="s">
        <v>6567</v>
      </c>
      <c r="D3715" s="106" t="s">
        <v>6714</v>
      </c>
      <c r="E3715" s="106" t="s">
        <v>6576</v>
      </c>
      <c r="F3715" s="62">
        <v>5194.0863108915437</v>
      </c>
      <c r="G3715" s="62">
        <v>62.887724919426795</v>
      </c>
      <c r="H3715" s="62">
        <v>326644.27112710773</v>
      </c>
      <c r="I3715" s="127">
        <v>6723.666666666667</v>
      </c>
      <c r="J3715" s="16">
        <v>6393.5865570698697</v>
      </c>
      <c r="K3715" s="17">
        <f>gp_need_index[[#This Row],[Normalised weighted population (base year)]]/gp_need_index[[#This Row],[Registered population (base year)]]</f>
        <v>0.95090772253282474</v>
      </c>
      <c r="L3715" s="113">
        <v>6783.8121826690531</v>
      </c>
      <c r="M3715" s="16">
        <v>6451.5740440963955</v>
      </c>
      <c r="N3715" s="17">
        <f>gp_need_index[[#This Row],[Normalised weighted population 2025/26]]/gp_need_index[[#This Row],[Registered population 2025/26]]</f>
        <v>0.95102486188791557</v>
      </c>
    </row>
    <row r="3716" spans="1:14" ht="13" x14ac:dyDescent="0.3">
      <c r="A3716" s="6" t="s">
        <v>4711</v>
      </c>
      <c r="B3716" s="1" t="s">
        <v>12643</v>
      </c>
      <c r="C3716" s="106" t="s">
        <v>6567</v>
      </c>
      <c r="D3716" s="106" t="s">
        <v>6714</v>
      </c>
      <c r="E3716" s="106" t="s">
        <v>6571</v>
      </c>
      <c r="F3716" s="62">
        <v>5364.9653814080057</v>
      </c>
      <c r="G3716" s="62">
        <v>180.62832759956777</v>
      </c>
      <c r="H3716" s="62">
        <v>969064.72447330528</v>
      </c>
      <c r="I3716" s="127">
        <v>16767.416666666664</v>
      </c>
      <c r="J3716" s="16">
        <v>18968.03263667881</v>
      </c>
      <c r="K3716" s="17">
        <f>gp_need_index[[#This Row],[Normalised weighted population (base year)]]/gp_need_index[[#This Row],[Registered population (base year)]]</f>
        <v>1.1312435906949776</v>
      </c>
      <c r="L3716" s="113">
        <v>16910.908092375947</v>
      </c>
      <c r="M3716" s="16">
        <v>19140.065741512888</v>
      </c>
      <c r="N3716" s="17">
        <f>gp_need_index[[#This Row],[Normalised weighted population 2025/26]]/gp_need_index[[#This Row],[Registered population 2025/26]]</f>
        <v>1.1318177378151517</v>
      </c>
    </row>
    <row r="3717" spans="1:14" ht="13" x14ac:dyDescent="0.3">
      <c r="A3717" s="6" t="s">
        <v>4722</v>
      </c>
      <c r="B3717" s="1" t="s">
        <v>10078</v>
      </c>
      <c r="C3717" s="106" t="s">
        <v>6567</v>
      </c>
      <c r="D3717" s="106" t="s">
        <v>6714</v>
      </c>
      <c r="E3717" s="106" t="s">
        <v>6654</v>
      </c>
      <c r="F3717" s="62">
        <v>5305.7860317887935</v>
      </c>
      <c r="G3717" s="62"/>
      <c r="H3717" s="62"/>
      <c r="I3717" s="127">
        <v>6195.4166666666679</v>
      </c>
      <c r="J3717" s="16"/>
      <c r="K3717" s="17">
        <f>gp_need_index[[#This Row],[Normalised weighted population (base year)]]/gp_need_index[[#This Row],[Registered population (base year)]]</f>
        <v>0</v>
      </c>
      <c r="L3717" s="113">
        <v>6266.2111899078755</v>
      </c>
      <c r="M3717" s="16"/>
      <c r="N3717" s="17">
        <f>gp_need_index[[#This Row],[Normalised weighted population 2025/26]]/gp_need_index[[#This Row],[Registered population 2025/26]]</f>
        <v>0</v>
      </c>
    </row>
    <row r="3718" spans="1:14" ht="13" x14ac:dyDescent="0.3">
      <c r="A3718" s="6" t="s">
        <v>4599</v>
      </c>
      <c r="B3718" s="1" t="s">
        <v>10079</v>
      </c>
      <c r="C3718" s="106" t="s">
        <v>6567</v>
      </c>
      <c r="D3718" s="106" t="s">
        <v>6714</v>
      </c>
      <c r="E3718" s="106" t="s">
        <v>6573</v>
      </c>
      <c r="F3718" s="62">
        <v>5367.5574365903258</v>
      </c>
      <c r="G3718" s="62">
        <v>121.15715099325189</v>
      </c>
      <c r="H3718" s="62">
        <v>650317.96680992621</v>
      </c>
      <c r="I3718" s="127">
        <v>9193.0833333333321</v>
      </c>
      <c r="J3718" s="16">
        <v>12729.028420030047</v>
      </c>
      <c r="K3718" s="17">
        <f>gp_need_index[[#This Row],[Normalised weighted population (base year)]]/gp_need_index[[#This Row],[Registered population (base year)]]</f>
        <v>1.3846310273154689</v>
      </c>
      <c r="L3718" s="113">
        <v>9268.0715459480198</v>
      </c>
      <c r="M3718" s="16">
        <v>12844.476043015704</v>
      </c>
      <c r="N3718" s="17">
        <f>gp_need_index[[#This Row],[Normalised weighted population 2025/26]]/gp_need_index[[#This Row],[Registered population 2025/26]]</f>
        <v>1.3858844290678012</v>
      </c>
    </row>
    <row r="3719" spans="1:14" ht="13" x14ac:dyDescent="0.3">
      <c r="A3719" s="6" t="s">
        <v>5083</v>
      </c>
      <c r="B3719" s="1" t="s">
        <v>10080</v>
      </c>
      <c r="C3719" s="106" t="s">
        <v>6488</v>
      </c>
      <c r="D3719" s="106" t="s">
        <v>6708</v>
      </c>
      <c r="E3719" s="106" t="s">
        <v>6672</v>
      </c>
      <c r="F3719" s="62">
        <v>5237.325079534472</v>
      </c>
      <c r="G3719" s="62">
        <v>106.31014434613265</v>
      </c>
      <c r="H3719" s="62">
        <v>556780.78519293037</v>
      </c>
      <c r="I3719" s="127">
        <v>13497.333333333334</v>
      </c>
      <c r="J3719" s="16">
        <v>10898.1741242879</v>
      </c>
      <c r="K3719" s="17">
        <f>gp_need_index[[#This Row],[Normalised weighted population (base year)]]/gp_need_index[[#This Row],[Registered population (base year)]]</f>
        <v>0.80743165002626938</v>
      </c>
      <c r="L3719" s="113">
        <v>13629.378006491563</v>
      </c>
      <c r="M3719" s="16">
        <v>10997.016569761037</v>
      </c>
      <c r="N3719" s="17">
        <f>gp_need_index[[#This Row],[Normalised weighted population 2025/26]]/gp_need_index[[#This Row],[Registered population 2025/26]]</f>
        <v>0.80686122026428841</v>
      </c>
    </row>
    <row r="3720" spans="1:14" ht="13" x14ac:dyDescent="0.3">
      <c r="A3720" s="6" t="s">
        <v>5081</v>
      </c>
      <c r="B3720" s="1" t="s">
        <v>10081</v>
      </c>
      <c r="C3720" s="106" t="s">
        <v>6488</v>
      </c>
      <c r="D3720" s="106" t="s">
        <v>6708</v>
      </c>
      <c r="E3720" s="106" t="s">
        <v>6672</v>
      </c>
      <c r="F3720" s="62">
        <v>5297.2353880013989</v>
      </c>
      <c r="G3720" s="62">
        <v>493.04547871424512</v>
      </c>
      <c r="H3720" s="62">
        <v>2611777.9577391897</v>
      </c>
      <c r="I3720" s="127">
        <v>47830.083333333328</v>
      </c>
      <c r="J3720" s="16">
        <v>51121.755122270952</v>
      </c>
      <c r="K3720" s="17">
        <f>gp_need_index[[#This Row],[Normalised weighted population (base year)]]/gp_need_index[[#This Row],[Registered population (base year)]]</f>
        <v>1.0688201140273494</v>
      </c>
      <c r="L3720" s="113">
        <v>48225.546861938536</v>
      </c>
      <c r="M3720" s="16">
        <v>51585.410706732844</v>
      </c>
      <c r="N3720" s="17">
        <f>gp_need_index[[#This Row],[Normalised weighted population 2025/26]]/gp_need_index[[#This Row],[Registered population 2025/26]]</f>
        <v>1.0696697925357492</v>
      </c>
    </row>
    <row r="3721" spans="1:14" ht="13" x14ac:dyDescent="0.3">
      <c r="A3721" s="6" t="s">
        <v>6151</v>
      </c>
      <c r="B3721" s="1" t="s">
        <v>10082</v>
      </c>
      <c r="C3721" s="106" t="s">
        <v>6488</v>
      </c>
      <c r="D3721" s="106" t="s">
        <v>6708</v>
      </c>
      <c r="E3721" s="106" t="s">
        <v>6644</v>
      </c>
      <c r="F3721" s="62">
        <v>5361.5547227367915</v>
      </c>
      <c r="G3721" s="62">
        <v>106.05620684412527</v>
      </c>
      <c r="H3721" s="62">
        <v>568626.15668066987</v>
      </c>
      <c r="I3721" s="127">
        <v>13048.666666666666</v>
      </c>
      <c r="J3721" s="16">
        <v>11130.030044020345</v>
      </c>
      <c r="K3721" s="17">
        <f>gp_need_index[[#This Row],[Normalised weighted population (base year)]]/gp_need_index[[#This Row],[Registered population (base year)]]</f>
        <v>0.85296301364279969</v>
      </c>
      <c r="L3721" s="113">
        <v>13179.060535346456</v>
      </c>
      <c r="M3721" s="16">
        <v>11230.975337717637</v>
      </c>
      <c r="N3721" s="17">
        <f>gp_need_index[[#This Row],[Normalised weighted population 2025/26]]/gp_need_index[[#This Row],[Registered population 2025/26]]</f>
        <v>0.85218330302042222</v>
      </c>
    </row>
    <row r="3722" spans="1:14" ht="13" x14ac:dyDescent="0.3">
      <c r="A3722" s="6" t="s">
        <v>6179</v>
      </c>
      <c r="B3722" s="1" t="s">
        <v>10083</v>
      </c>
      <c r="C3722" s="106" t="s">
        <v>6488</v>
      </c>
      <c r="D3722" s="106" t="s">
        <v>6708</v>
      </c>
      <c r="E3722" s="106" t="s">
        <v>6644</v>
      </c>
      <c r="F3722" s="62">
        <v>5181.427793560606</v>
      </c>
      <c r="G3722" s="62">
        <v>42.750803677969586</v>
      </c>
      <c r="H3722" s="62">
        <v>221510.20237408459</v>
      </c>
      <c r="I3722" s="127">
        <v>7514.0833333333339</v>
      </c>
      <c r="J3722" s="16">
        <v>4335.7400614005182</v>
      </c>
      <c r="K3722" s="17">
        <f>gp_need_index[[#This Row],[Normalised weighted population (base year)]]/gp_need_index[[#This Row],[Registered population (base year)]]</f>
        <v>0.57701516859237889</v>
      </c>
      <c r="L3722" s="113">
        <v>7591.4619546568756</v>
      </c>
      <c r="M3722" s="16">
        <v>4375.0636348466051</v>
      </c>
      <c r="N3722" s="17">
        <f>gp_need_index[[#This Row],[Normalised weighted population 2025/26]]/gp_need_index[[#This Row],[Registered population 2025/26]]</f>
        <v>0.5763137141407636</v>
      </c>
    </row>
    <row r="3723" spans="1:14" ht="13" x14ac:dyDescent="0.3">
      <c r="A3723" s="6" t="s">
        <v>6175</v>
      </c>
      <c r="B3723" s="1" t="s">
        <v>10084</v>
      </c>
      <c r="C3723" s="106" t="s">
        <v>6488</v>
      </c>
      <c r="D3723" s="106" t="s">
        <v>6708</v>
      </c>
      <c r="E3723" s="106" t="s">
        <v>6644</v>
      </c>
      <c r="F3723" s="62">
        <v>5534.9133107018852</v>
      </c>
      <c r="G3723" s="62">
        <v>125.47068043251159</v>
      </c>
      <c r="H3723" s="62">
        <v>694469.339228731</v>
      </c>
      <c r="I3723" s="127">
        <v>10970.833333333332</v>
      </c>
      <c r="J3723" s="16">
        <v>13593.22732423556</v>
      </c>
      <c r="K3723" s="17">
        <f>gp_need_index[[#This Row],[Normalised weighted population (base year)]]/gp_need_index[[#This Row],[Registered population (base year)]]</f>
        <v>1.2390332540131161</v>
      </c>
      <c r="L3723" s="113">
        <v>11069.861057900996</v>
      </c>
      <c r="M3723" s="16">
        <v>13716.512914580955</v>
      </c>
      <c r="N3723" s="17">
        <f>gp_need_index[[#This Row],[Normalised weighted population 2025/26]]/gp_need_index[[#This Row],[Registered population 2025/26]]</f>
        <v>1.2390862760459798</v>
      </c>
    </row>
    <row r="3724" spans="1:14" ht="13" x14ac:dyDescent="0.3">
      <c r="A3724" s="6" t="s">
        <v>6171</v>
      </c>
      <c r="B3724" s="1" t="s">
        <v>10085</v>
      </c>
      <c r="C3724" s="106" t="s">
        <v>6488</v>
      </c>
      <c r="D3724" s="106" t="s">
        <v>6708</v>
      </c>
      <c r="E3724" s="106" t="s">
        <v>6644</v>
      </c>
      <c r="F3724" s="62">
        <v>5230.574137369792</v>
      </c>
      <c r="G3724" s="62">
        <v>77.19394530031191</v>
      </c>
      <c r="H3724" s="62">
        <v>403768.65384934988</v>
      </c>
      <c r="I3724" s="127">
        <v>10888.916666666666</v>
      </c>
      <c r="J3724" s="16">
        <v>7903.184184157466</v>
      </c>
      <c r="K3724" s="17">
        <f>gp_need_index[[#This Row],[Normalised weighted population (base year)]]/gp_need_index[[#This Row],[Registered population (base year)]]</f>
        <v>0.72580077762472239</v>
      </c>
      <c r="L3724" s="113">
        <v>10991.746897209288</v>
      </c>
      <c r="M3724" s="16">
        <v>7974.8631684421653</v>
      </c>
      <c r="N3724" s="17">
        <f>gp_need_index[[#This Row],[Normalised weighted population 2025/26]]/gp_need_index[[#This Row],[Registered population 2025/26]]</f>
        <v>0.72553191435538933</v>
      </c>
    </row>
    <row r="3725" spans="1:14" ht="13" x14ac:dyDescent="0.3">
      <c r="A3725" s="6" t="s">
        <v>6181</v>
      </c>
      <c r="B3725" s="1" t="s">
        <v>10086</v>
      </c>
      <c r="C3725" s="106" t="s">
        <v>6488</v>
      </c>
      <c r="D3725" s="106" t="s">
        <v>6708</v>
      </c>
      <c r="E3725" s="106" t="s">
        <v>6644</v>
      </c>
      <c r="F3725" s="62">
        <v>5336.2901067803377</v>
      </c>
      <c r="G3725" s="62">
        <v>136.84303560627882</v>
      </c>
      <c r="H3725" s="62">
        <v>730234.13708757516</v>
      </c>
      <c r="I3725" s="127">
        <v>15931</v>
      </c>
      <c r="J3725" s="16">
        <v>14293.271228319973</v>
      </c>
      <c r="K3725" s="17">
        <f>gp_need_index[[#This Row],[Normalised weighted population (base year)]]/gp_need_index[[#This Row],[Registered population (base year)]]</f>
        <v>0.8971986208222944</v>
      </c>
      <c r="L3725" s="113">
        <v>16068.7792161404</v>
      </c>
      <c r="M3725" s="16">
        <v>14422.905960331587</v>
      </c>
      <c r="N3725" s="17">
        <f>gp_need_index[[#This Row],[Normalised weighted population 2025/26]]/gp_need_index[[#This Row],[Registered population 2025/26]]</f>
        <v>0.89757322359898983</v>
      </c>
    </row>
    <row r="3726" spans="1:14" ht="13" x14ac:dyDescent="0.3">
      <c r="A3726" s="6" t="s">
        <v>6180</v>
      </c>
      <c r="B3726" s="1" t="s">
        <v>10087</v>
      </c>
      <c r="C3726" s="106" t="s">
        <v>6488</v>
      </c>
      <c r="D3726" s="106" t="s">
        <v>6708</v>
      </c>
      <c r="E3726" s="106" t="s">
        <v>6644</v>
      </c>
      <c r="F3726" s="62">
        <v>5263.146425504211</v>
      </c>
      <c r="G3726" s="62">
        <v>182.40172524207756</v>
      </c>
      <c r="H3726" s="62">
        <v>960006.98821364169</v>
      </c>
      <c r="I3726" s="127">
        <v>19563.5</v>
      </c>
      <c r="J3726" s="16">
        <v>18790.740622380068</v>
      </c>
      <c r="K3726" s="17">
        <f>gp_need_index[[#This Row],[Normalised weighted population (base year)]]/gp_need_index[[#This Row],[Registered population (base year)]]</f>
        <v>0.96049994236103298</v>
      </c>
      <c r="L3726" s="113">
        <v>19736.413459366446</v>
      </c>
      <c r="M3726" s="16">
        <v>18961.16575361634</v>
      </c>
      <c r="N3726" s="17">
        <f>gp_need_index[[#This Row],[Normalised weighted population 2025/26]]/gp_need_index[[#This Row],[Registered population 2025/26]]</f>
        <v>0.96071992982178878</v>
      </c>
    </row>
    <row r="3727" spans="1:14" ht="13" x14ac:dyDescent="0.3">
      <c r="A3727" s="6" t="s">
        <v>5067</v>
      </c>
      <c r="B3727" s="1" t="s">
        <v>10088</v>
      </c>
      <c r="C3727" s="106" t="s">
        <v>6488</v>
      </c>
      <c r="D3727" s="106" t="s">
        <v>6708</v>
      </c>
      <c r="E3727" s="106" t="s">
        <v>6672</v>
      </c>
      <c r="F3727" s="62">
        <v>5242.2851227405026</v>
      </c>
      <c r="G3727" s="62">
        <v>104.65352589235754</v>
      </c>
      <c r="H3727" s="62">
        <v>548623.62182784395</v>
      </c>
      <c r="I3727" s="127">
        <v>14733.833333333332</v>
      </c>
      <c r="J3727" s="16">
        <v>10738.509514665695</v>
      </c>
      <c r="K3727" s="17">
        <f>gp_need_index[[#This Row],[Normalised weighted population (base year)]]/gp_need_index[[#This Row],[Registered population (base year)]]</f>
        <v>0.72883337769073642</v>
      </c>
      <c r="L3727" s="113">
        <v>14872.382512609351</v>
      </c>
      <c r="M3727" s="16">
        <v>10835.90386064156</v>
      </c>
      <c r="N3727" s="17">
        <f>gp_need_index[[#This Row],[Normalised weighted population 2025/26]]/gp_need_index[[#This Row],[Registered population 2025/26]]</f>
        <v>0.72859233222750175</v>
      </c>
    </row>
    <row r="3728" spans="1:14" ht="13" x14ac:dyDescent="0.3">
      <c r="A3728" s="6" t="s">
        <v>6154</v>
      </c>
      <c r="B3728" s="1" t="s">
        <v>10089</v>
      </c>
      <c r="C3728" s="106" t="s">
        <v>6488</v>
      </c>
      <c r="D3728" s="106" t="s">
        <v>6708</v>
      </c>
      <c r="E3728" s="106" t="s">
        <v>6644</v>
      </c>
      <c r="F3728" s="62">
        <v>5259.5955435875621</v>
      </c>
      <c r="G3728" s="62">
        <v>110.53617258236252</v>
      </c>
      <c r="H3728" s="62">
        <v>581375.56071941962</v>
      </c>
      <c r="I3728" s="127">
        <v>11742.500000000002</v>
      </c>
      <c r="J3728" s="16">
        <v>11379.581086172506</v>
      </c>
      <c r="K3728" s="17">
        <f>gp_need_index[[#This Row],[Normalised weighted population (base year)]]/gp_need_index[[#This Row],[Registered population (base year)]]</f>
        <v>0.96909355641239125</v>
      </c>
      <c r="L3728" s="113">
        <v>11851.326507124886</v>
      </c>
      <c r="M3728" s="16">
        <v>11482.7897163696</v>
      </c>
      <c r="N3728" s="17">
        <f>gp_need_index[[#This Row],[Normalised weighted population 2025/26]]/gp_need_index[[#This Row],[Registered population 2025/26]]</f>
        <v>0.96890332989022565</v>
      </c>
    </row>
    <row r="3729" spans="1:14" ht="13" x14ac:dyDescent="0.3">
      <c r="A3729" s="6" t="s">
        <v>6189</v>
      </c>
      <c r="B3729" s="1" t="s">
        <v>10090</v>
      </c>
      <c r="C3729" s="106" t="s">
        <v>6488</v>
      </c>
      <c r="D3729" s="106" t="s">
        <v>6708</v>
      </c>
      <c r="E3729" s="106" t="s">
        <v>6644</v>
      </c>
      <c r="F3729" s="62">
        <v>5261.1127471923828</v>
      </c>
      <c r="G3729" s="62">
        <v>122.0627809465844</v>
      </c>
      <c r="H3729" s="62">
        <v>642186.05279582669</v>
      </c>
      <c r="I3729" s="127">
        <v>14467.333333333334</v>
      </c>
      <c r="J3729" s="16">
        <v>12569.858029732392</v>
      </c>
      <c r="K3729" s="17">
        <f>gp_need_index[[#This Row],[Normalised weighted population (base year)]]/gp_need_index[[#This Row],[Registered population (base year)]]</f>
        <v>0.86884415670239101</v>
      </c>
      <c r="L3729" s="113">
        <v>14607.65033712558</v>
      </c>
      <c r="M3729" s="16">
        <v>12683.862035608934</v>
      </c>
      <c r="N3729" s="17">
        <f>gp_need_index[[#This Row],[Normalised weighted population 2025/26]]/gp_need_index[[#This Row],[Registered population 2025/26]]</f>
        <v>0.86830268680327682</v>
      </c>
    </row>
    <row r="3730" spans="1:14" ht="13" x14ac:dyDescent="0.3">
      <c r="A3730" s="6" t="s">
        <v>6155</v>
      </c>
      <c r="B3730" s="1" t="s">
        <v>10091</v>
      </c>
      <c r="C3730" s="106" t="s">
        <v>6488</v>
      </c>
      <c r="D3730" s="106" t="s">
        <v>6708</v>
      </c>
      <c r="E3730" s="106" t="s">
        <v>6644</v>
      </c>
      <c r="F3730" s="62">
        <v>5181.1779492187497</v>
      </c>
      <c r="G3730" s="62">
        <v>70.745754214003611</v>
      </c>
      <c r="H3730" s="62">
        <v>366546.34173444496</v>
      </c>
      <c r="I3730" s="127">
        <v>7809.75</v>
      </c>
      <c r="J3730" s="16">
        <v>7174.6115582248722</v>
      </c>
      <c r="K3730" s="17">
        <f>gp_need_index[[#This Row],[Normalised weighted population (base year)]]/gp_need_index[[#This Row],[Registered population (base year)]]</f>
        <v>0.91867365257849132</v>
      </c>
      <c r="L3730" s="113">
        <v>7882.8199708663824</v>
      </c>
      <c r="M3730" s="16">
        <v>7239.6826557910545</v>
      </c>
      <c r="N3730" s="17">
        <f>gp_need_index[[#This Row],[Normalised weighted population 2025/26]]/gp_need_index[[#This Row],[Registered population 2025/26]]</f>
        <v>0.91841278661034265</v>
      </c>
    </row>
    <row r="3731" spans="1:14" ht="13" x14ac:dyDescent="0.3">
      <c r="A3731" s="6" t="s">
        <v>6152</v>
      </c>
      <c r="B3731" s="1" t="s">
        <v>10092</v>
      </c>
      <c r="C3731" s="106" t="s">
        <v>6488</v>
      </c>
      <c r="D3731" s="106" t="s">
        <v>6708</v>
      </c>
      <c r="E3731" s="106" t="s">
        <v>6644</v>
      </c>
      <c r="F3731" s="62">
        <v>5445.0185625208887</v>
      </c>
      <c r="G3731" s="62">
        <v>290.34401432273302</v>
      </c>
      <c r="H3731" s="62">
        <v>1580928.5475041121</v>
      </c>
      <c r="I3731" s="127">
        <v>16146.916666666666</v>
      </c>
      <c r="J3731" s="16">
        <v>30944.377117445347</v>
      </c>
      <c r="K3731" s="17">
        <f>gp_need_index[[#This Row],[Normalised weighted population (base year)]]/gp_need_index[[#This Row],[Registered population (base year)]]</f>
        <v>1.9164263838263456</v>
      </c>
      <c r="L3731" s="113">
        <v>16276.218350097974</v>
      </c>
      <c r="M3731" s="16">
        <v>31225.031277770682</v>
      </c>
      <c r="N3731" s="17">
        <f>gp_need_index[[#This Row],[Normalised weighted population 2025/26]]/gp_need_index[[#This Row],[Registered population 2025/26]]</f>
        <v>1.918445096159743</v>
      </c>
    </row>
    <row r="3732" spans="1:14" ht="13" x14ac:dyDescent="0.3">
      <c r="A3732" s="6" t="s">
        <v>6167</v>
      </c>
      <c r="B3732" s="1" t="s">
        <v>10093</v>
      </c>
      <c r="C3732" s="106" t="s">
        <v>6488</v>
      </c>
      <c r="D3732" s="106" t="s">
        <v>6708</v>
      </c>
      <c r="E3732" s="106" t="s">
        <v>6644</v>
      </c>
      <c r="F3732" s="62">
        <v>5342.9538404815048</v>
      </c>
      <c r="G3732" s="62">
        <v>286.73746477386078</v>
      </c>
      <c r="H3732" s="62">
        <v>1532025.0386234296</v>
      </c>
      <c r="I3732" s="127">
        <v>31502.75</v>
      </c>
      <c r="J3732" s="16">
        <v>29987.162053197644</v>
      </c>
      <c r="K3732" s="17">
        <f>gp_need_index[[#This Row],[Normalised weighted population (base year)]]/gp_need_index[[#This Row],[Registered population (base year)]]</f>
        <v>0.95189029698034755</v>
      </c>
      <c r="L3732" s="113">
        <v>31781.789694430139</v>
      </c>
      <c r="M3732" s="16">
        <v>30259.134623679125</v>
      </c>
      <c r="N3732" s="17">
        <f>gp_need_index[[#This Row],[Normalised weighted population 2025/26]]/gp_need_index[[#This Row],[Registered population 2025/26]]</f>
        <v>0.95209032954434702</v>
      </c>
    </row>
    <row r="3733" spans="1:14" ht="13" x14ac:dyDescent="0.3">
      <c r="A3733" s="6" t="s">
        <v>6188</v>
      </c>
      <c r="B3733" s="1" t="s">
        <v>10094</v>
      </c>
      <c r="C3733" s="106" t="s">
        <v>6488</v>
      </c>
      <c r="D3733" s="106" t="s">
        <v>6708</v>
      </c>
      <c r="E3733" s="106" t="s">
        <v>6644</v>
      </c>
      <c r="F3733" s="62">
        <v>5372.0170934340531</v>
      </c>
      <c r="G3733" s="62">
        <v>163.74665913258403</v>
      </c>
      <c r="H3733" s="62">
        <v>879649.85185296065</v>
      </c>
      <c r="I3733" s="127">
        <v>18335.083333333332</v>
      </c>
      <c r="J3733" s="16">
        <v>17217.866544327262</v>
      </c>
      <c r="K3733" s="17">
        <f>gp_need_index[[#This Row],[Normalised weighted population (base year)]]/gp_need_index[[#This Row],[Registered population (base year)]]</f>
        <v>0.93906671877651293</v>
      </c>
      <c r="L3733" s="113">
        <v>18520.278212349345</v>
      </c>
      <c r="M3733" s="16">
        <v>17374.02628408391</v>
      </c>
      <c r="N3733" s="17">
        <f>gp_need_index[[#This Row],[Normalised weighted population 2025/26]]/gp_need_index[[#This Row],[Registered population 2025/26]]</f>
        <v>0.93810827703975241</v>
      </c>
    </row>
    <row r="3734" spans="1:14" ht="13" x14ac:dyDescent="0.3">
      <c r="A3734" s="6" t="s">
        <v>6173</v>
      </c>
      <c r="B3734" s="1" t="s">
        <v>10095</v>
      </c>
      <c r="C3734" s="106" t="s">
        <v>6488</v>
      </c>
      <c r="D3734" s="106" t="s">
        <v>6708</v>
      </c>
      <c r="E3734" s="106" t="s">
        <v>6644</v>
      </c>
      <c r="F3734" s="62">
        <v>5349.2360552619484</v>
      </c>
      <c r="G3734" s="62">
        <v>79.737844428564742</v>
      </c>
      <c r="H3734" s="62">
        <v>426536.55238614656</v>
      </c>
      <c r="I3734" s="127">
        <v>12290.666666666668</v>
      </c>
      <c r="J3734" s="16">
        <v>8348.8326858602522</v>
      </c>
      <c r="K3734" s="17">
        <f>gp_need_index[[#This Row],[Normalised weighted population (base year)]]/gp_need_index[[#This Row],[Registered population (base year)]]</f>
        <v>0.67928232961544677</v>
      </c>
      <c r="L3734" s="113">
        <v>12420.114923444458</v>
      </c>
      <c r="M3734" s="16">
        <v>8424.5535387393957</v>
      </c>
      <c r="N3734" s="17">
        <f>gp_need_index[[#This Row],[Normalised weighted population 2025/26]]/gp_need_index[[#This Row],[Registered population 2025/26]]</f>
        <v>0.67829916153489367</v>
      </c>
    </row>
    <row r="3735" spans="1:14" ht="13" x14ac:dyDescent="0.3">
      <c r="A3735" s="6" t="s">
        <v>6145</v>
      </c>
      <c r="B3735" s="1" t="s">
        <v>10096</v>
      </c>
      <c r="C3735" s="106" t="s">
        <v>6488</v>
      </c>
      <c r="D3735" s="106" t="s">
        <v>6708</v>
      </c>
      <c r="E3735" s="106" t="s">
        <v>6644</v>
      </c>
      <c r="F3735" s="62">
        <v>5441.029459635417</v>
      </c>
      <c r="G3735" s="62">
        <v>244.84516821628844</v>
      </c>
      <c r="H3735" s="62">
        <v>1332209.7733142148</v>
      </c>
      <c r="I3735" s="127">
        <v>23951.5</v>
      </c>
      <c r="J3735" s="16">
        <v>26076.068833132518</v>
      </c>
      <c r="K3735" s="17">
        <f>gp_need_index[[#This Row],[Normalised weighted population (base year)]]/gp_need_index[[#This Row],[Registered population (base year)]]</f>
        <v>1.0887029552692951</v>
      </c>
      <c r="L3735" s="113">
        <v>24162.108939876729</v>
      </c>
      <c r="M3735" s="16">
        <v>26312.569221399266</v>
      </c>
      <c r="N3735" s="17">
        <f>gp_need_index[[#This Row],[Normalised weighted population 2025/26]]/gp_need_index[[#This Row],[Registered population 2025/26]]</f>
        <v>1.0890013486353194</v>
      </c>
    </row>
    <row r="3736" spans="1:14" ht="13" x14ac:dyDescent="0.3">
      <c r="A3736" s="6" t="s">
        <v>5077</v>
      </c>
      <c r="B3736" s="1" t="s">
        <v>10097</v>
      </c>
      <c r="C3736" s="106" t="s">
        <v>6488</v>
      </c>
      <c r="D3736" s="106" t="s">
        <v>6708</v>
      </c>
      <c r="E3736" s="106" t="s">
        <v>6672</v>
      </c>
      <c r="F3736" s="62">
        <v>5277.0048426011026</v>
      </c>
      <c r="G3736" s="62">
        <v>89.54160004518306</v>
      </c>
      <c r="H3736" s="62">
        <v>472511.45705268212</v>
      </c>
      <c r="I3736" s="127">
        <v>9329.5</v>
      </c>
      <c r="J3736" s="16">
        <v>9248.7245817880612</v>
      </c>
      <c r="K3736" s="17">
        <f>gp_need_index[[#This Row],[Normalised weighted population (base year)]]/gp_need_index[[#This Row],[Registered population (base year)]]</f>
        <v>0.99134193491484657</v>
      </c>
      <c r="L3736" s="113">
        <v>9407.4969371267543</v>
      </c>
      <c r="M3736" s="16">
        <v>9332.607124381515</v>
      </c>
      <c r="N3736" s="17">
        <f>gp_need_index[[#This Row],[Normalised weighted population 2025/26]]/gp_need_index[[#This Row],[Registered population 2025/26]]</f>
        <v>0.99203934763457791</v>
      </c>
    </row>
    <row r="3737" spans="1:14" ht="13" x14ac:dyDescent="0.3">
      <c r="A3737" s="6" t="s">
        <v>6178</v>
      </c>
      <c r="B3737" s="1" t="s">
        <v>10098</v>
      </c>
      <c r="C3737" s="106" t="s">
        <v>6488</v>
      </c>
      <c r="D3737" s="106" t="s">
        <v>6708</v>
      </c>
      <c r="E3737" s="106" t="s">
        <v>6644</v>
      </c>
      <c r="F3737" s="62">
        <v>5463.5602776943106</v>
      </c>
      <c r="G3737" s="62">
        <v>104.83402151003902</v>
      </c>
      <c r="H3737" s="62">
        <v>572766.99567320012</v>
      </c>
      <c r="I3737" s="127">
        <v>8511.6666666666679</v>
      </c>
      <c r="J3737" s="16">
        <v>11211.080945131451</v>
      </c>
      <c r="K3737" s="17">
        <f>gp_need_index[[#This Row],[Normalised weighted population (base year)]]/gp_need_index[[#This Row],[Registered population (base year)]]</f>
        <v>1.3171428562911434</v>
      </c>
      <c r="L3737" s="113">
        <v>8588.244344595716</v>
      </c>
      <c r="M3737" s="16">
        <v>11312.761340799243</v>
      </c>
      <c r="N3737" s="17">
        <f>gp_need_index[[#This Row],[Normalised weighted population 2025/26]]/gp_need_index[[#This Row],[Registered population 2025/26]]</f>
        <v>1.3172379460672856</v>
      </c>
    </row>
    <row r="3738" spans="1:14" ht="13" x14ac:dyDescent="0.3">
      <c r="A3738" s="6" t="s">
        <v>5066</v>
      </c>
      <c r="B3738" s="1" t="s">
        <v>10099</v>
      </c>
      <c r="C3738" s="106" t="s">
        <v>6488</v>
      </c>
      <c r="D3738" s="106" t="s">
        <v>6708</v>
      </c>
      <c r="E3738" s="106" t="s">
        <v>6672</v>
      </c>
      <c r="F3738" s="62">
        <v>5500.6012505425351</v>
      </c>
      <c r="G3738" s="62">
        <v>83.57012277804732</v>
      </c>
      <c r="H3738" s="62">
        <v>459685.92186092027</v>
      </c>
      <c r="I3738" s="127">
        <v>8793.3333333333321</v>
      </c>
      <c r="J3738" s="16">
        <v>8997.6833830358992</v>
      </c>
      <c r="K3738" s="17">
        <f>gp_need_index[[#This Row],[Normalised weighted population (base year)]]/gp_need_index[[#This Row],[Registered population (base year)]]</f>
        <v>1.0232392020131804</v>
      </c>
      <c r="L3738" s="113">
        <v>8872.6480782663493</v>
      </c>
      <c r="M3738" s="16">
        <v>9079.2890739552859</v>
      </c>
      <c r="N3738" s="17">
        <f>gp_need_index[[#This Row],[Normalised weighted population 2025/26]]/gp_need_index[[#This Row],[Registered population 2025/26]]</f>
        <v>1.023289664355685</v>
      </c>
    </row>
    <row r="3739" spans="1:14" ht="13" x14ac:dyDescent="0.3">
      <c r="A3739" s="6" t="s">
        <v>6146</v>
      </c>
      <c r="B3739" s="1" t="s">
        <v>10100</v>
      </c>
      <c r="C3739" s="106" t="s">
        <v>6488</v>
      </c>
      <c r="D3739" s="106" t="s">
        <v>6708</v>
      </c>
      <c r="E3739" s="106" t="s">
        <v>6644</v>
      </c>
      <c r="F3739" s="62">
        <v>5387.2286206981807</v>
      </c>
      <c r="G3739" s="62">
        <v>186.32993359307116</v>
      </c>
      <c r="H3739" s="62">
        <v>1003801.9511453843</v>
      </c>
      <c r="I3739" s="127">
        <v>23892.25</v>
      </c>
      <c r="J3739" s="16">
        <v>19647.963329215185</v>
      </c>
      <c r="K3739" s="17">
        <f>gp_need_index[[#This Row],[Normalised weighted population (base year)]]/gp_need_index[[#This Row],[Registered population (base year)]]</f>
        <v>0.82235717980580247</v>
      </c>
      <c r="L3739" s="113">
        <v>24129.796529436637</v>
      </c>
      <c r="M3739" s="16">
        <v>19826.163156257597</v>
      </c>
      <c r="N3739" s="17">
        <f>gp_need_index[[#This Row],[Normalised weighted population 2025/26]]/gp_need_index[[#This Row],[Registered population 2025/26]]</f>
        <v>0.82164651210676753</v>
      </c>
    </row>
    <row r="3740" spans="1:14" ht="13" x14ac:dyDescent="0.3">
      <c r="A3740" s="6" t="s">
        <v>5080</v>
      </c>
      <c r="B3740" s="1" t="s">
        <v>10101</v>
      </c>
      <c r="C3740" s="106" t="s">
        <v>6488</v>
      </c>
      <c r="D3740" s="106" t="s">
        <v>6708</v>
      </c>
      <c r="E3740" s="106" t="s">
        <v>6672</v>
      </c>
      <c r="F3740" s="62">
        <v>5369.276222118433</v>
      </c>
      <c r="G3740" s="62">
        <v>128.27862743607037</v>
      </c>
      <c r="H3740" s="62">
        <v>688763.38409848185</v>
      </c>
      <c r="I3740" s="127">
        <v>12617.5</v>
      </c>
      <c r="J3740" s="16">
        <v>13481.541550932014</v>
      </c>
      <c r="K3740" s="17">
        <f>gp_need_index[[#This Row],[Normalised weighted population (base year)]]/gp_need_index[[#This Row],[Registered population (base year)]]</f>
        <v>1.0684796156871024</v>
      </c>
      <c r="L3740" s="113">
        <v>12727.705313293158</v>
      </c>
      <c r="M3740" s="16">
        <v>13603.814192242826</v>
      </c>
      <c r="N3740" s="17">
        <f>gp_need_index[[#This Row],[Normalised weighted population 2025/26]]/gp_need_index[[#This Row],[Registered population 2025/26]]</f>
        <v>1.0688347865843999</v>
      </c>
    </row>
    <row r="3741" spans="1:14" ht="13" x14ac:dyDescent="0.3">
      <c r="A3741" s="6" t="s">
        <v>6177</v>
      </c>
      <c r="B3741" s="1" t="s">
        <v>10102</v>
      </c>
      <c r="C3741" s="106" t="s">
        <v>6488</v>
      </c>
      <c r="D3741" s="106" t="s">
        <v>6708</v>
      </c>
      <c r="E3741" s="106" t="s">
        <v>6644</v>
      </c>
      <c r="F3741" s="62">
        <v>5293.3713684082031</v>
      </c>
      <c r="G3741" s="62">
        <v>88.12371285261726</v>
      </c>
      <c r="H3741" s="62">
        <v>466471.53849187016</v>
      </c>
      <c r="I3741" s="127">
        <v>8787.9166666666679</v>
      </c>
      <c r="J3741" s="16">
        <v>9130.5019600260002</v>
      </c>
      <c r="K3741" s="17">
        <f>gp_need_index[[#This Row],[Normalised weighted population (base year)]]/gp_need_index[[#This Row],[Registered population (base year)]]</f>
        <v>1.0389836756940116</v>
      </c>
      <c r="L3741" s="113">
        <v>8874.4751972587474</v>
      </c>
      <c r="M3741" s="16">
        <v>9213.3122667649022</v>
      </c>
      <c r="N3741" s="17">
        <f>gp_need_index[[#This Row],[Normalised weighted population 2025/26]]/gp_need_index[[#This Row],[Registered population 2025/26]]</f>
        <v>1.0381810824837077</v>
      </c>
    </row>
    <row r="3742" spans="1:14" ht="13" x14ac:dyDescent="0.3">
      <c r="A3742" s="6" t="s">
        <v>6190</v>
      </c>
      <c r="B3742" s="1" t="s">
        <v>10103</v>
      </c>
      <c r="C3742" s="106" t="s">
        <v>6488</v>
      </c>
      <c r="D3742" s="106" t="s">
        <v>6708</v>
      </c>
      <c r="E3742" s="106" t="s">
        <v>6644</v>
      </c>
      <c r="F3742" s="62">
        <v>5254.9850385616983</v>
      </c>
      <c r="G3742" s="62">
        <v>134.90030830665506</v>
      </c>
      <c r="H3742" s="62">
        <v>708899.1018488328</v>
      </c>
      <c r="I3742" s="127">
        <v>19633.75</v>
      </c>
      <c r="J3742" s="16">
        <v>13875.668941813148</v>
      </c>
      <c r="K3742" s="17">
        <f>gp_need_index[[#This Row],[Normalised weighted population (base year)]]/gp_need_index[[#This Row],[Registered population (base year)]]</f>
        <v>0.70672535515696944</v>
      </c>
      <c r="L3742" s="113">
        <v>19827.012940537017</v>
      </c>
      <c r="M3742" s="16">
        <v>14001.516174124101</v>
      </c>
      <c r="N3742" s="17">
        <f>gp_need_index[[#This Row],[Normalised weighted population 2025/26]]/gp_need_index[[#This Row],[Registered population 2025/26]]</f>
        <v>0.70618384201976858</v>
      </c>
    </row>
    <row r="3743" spans="1:14" ht="13" x14ac:dyDescent="0.3">
      <c r="A3743" s="6" t="s">
        <v>5065</v>
      </c>
      <c r="B3743" s="1" t="s">
        <v>10104</v>
      </c>
      <c r="C3743" s="106" t="s">
        <v>6488</v>
      </c>
      <c r="D3743" s="106" t="s">
        <v>6708</v>
      </c>
      <c r="E3743" s="106" t="s">
        <v>6672</v>
      </c>
      <c r="F3743" s="62">
        <v>5460.7592006138393</v>
      </c>
      <c r="G3743" s="62">
        <v>236.70050115690128</v>
      </c>
      <c r="H3743" s="62">
        <v>1292564.4394824554</v>
      </c>
      <c r="I3743" s="127">
        <v>16397.166666666664</v>
      </c>
      <c r="J3743" s="16">
        <v>25300.069080978137</v>
      </c>
      <c r="K3743" s="17">
        <f>gp_need_index[[#This Row],[Normalised weighted population (base year)]]/gp_need_index[[#This Row],[Registered population (base year)]]</f>
        <v>1.5429537062893879</v>
      </c>
      <c r="L3743" s="113">
        <v>16536.095872057616</v>
      </c>
      <c r="M3743" s="16">
        <v>25529.531435872068</v>
      </c>
      <c r="N3743" s="17">
        <f>gp_need_index[[#This Row],[Normalised weighted population 2025/26]]/gp_need_index[[#This Row],[Registered population 2025/26]]</f>
        <v>1.5438669219988854</v>
      </c>
    </row>
    <row r="3744" spans="1:14" ht="13" x14ac:dyDescent="0.3">
      <c r="A3744" s="6" t="s">
        <v>6149</v>
      </c>
      <c r="B3744" s="1" t="s">
        <v>10105</v>
      </c>
      <c r="C3744" s="106" t="s">
        <v>6488</v>
      </c>
      <c r="D3744" s="106" t="s">
        <v>6708</v>
      </c>
      <c r="E3744" s="106" t="s">
        <v>6644</v>
      </c>
      <c r="F3744" s="62">
        <v>5332.0339843749998</v>
      </c>
      <c r="G3744" s="62">
        <v>46.562834640878179</v>
      </c>
      <c r="H3744" s="62">
        <v>248274.61671399593</v>
      </c>
      <c r="I3744" s="127">
        <v>6969.166666666667</v>
      </c>
      <c r="J3744" s="16">
        <v>4859.6145476758848</v>
      </c>
      <c r="K3744" s="17">
        <f>gp_need_index[[#This Row],[Normalised weighted population (base year)]]/gp_need_index[[#This Row],[Registered population (base year)]]</f>
        <v>0.69730209939149368</v>
      </c>
      <c r="L3744" s="113">
        <v>7043.5163703268954</v>
      </c>
      <c r="M3744" s="16">
        <v>4903.6894707291549</v>
      </c>
      <c r="N3744" s="17">
        <f>gp_need_index[[#This Row],[Normalised weighted population 2025/26]]/gp_need_index[[#This Row],[Registered population 2025/26]]</f>
        <v>0.69619905923517722</v>
      </c>
    </row>
    <row r="3745" spans="1:14" ht="13" x14ac:dyDescent="0.3">
      <c r="A3745" s="6" t="s">
        <v>5071</v>
      </c>
      <c r="B3745" s="1" t="s">
        <v>10106</v>
      </c>
      <c r="C3745" s="106" t="s">
        <v>6488</v>
      </c>
      <c r="D3745" s="106" t="s">
        <v>6708</v>
      </c>
      <c r="E3745" s="106" t="s">
        <v>6672</v>
      </c>
      <c r="F3745" s="62">
        <v>5416.94135016364</v>
      </c>
      <c r="G3745" s="62">
        <v>158.13887503592201</v>
      </c>
      <c r="H3745" s="62">
        <v>856629.01125044655</v>
      </c>
      <c r="I3745" s="127">
        <v>14289.583333333334</v>
      </c>
      <c r="J3745" s="16">
        <v>16767.267069550595</v>
      </c>
      <c r="K3745" s="17">
        <f>gp_need_index[[#This Row],[Normalised weighted population (base year)]]/gp_need_index[[#This Row],[Registered population (base year)]]</f>
        <v>1.1733909014993855</v>
      </c>
      <c r="L3745" s="113">
        <v>14396.052996496561</v>
      </c>
      <c r="M3745" s="16">
        <v>16919.340037201393</v>
      </c>
      <c r="N3745" s="17">
        <f>gp_need_index[[#This Row],[Normalised weighted population 2025/26]]/gp_need_index[[#This Row],[Registered population 2025/26]]</f>
        <v>1.1752763095078145</v>
      </c>
    </row>
    <row r="3746" spans="1:14" ht="13" x14ac:dyDescent="0.3">
      <c r="A3746" s="6" t="s">
        <v>5076</v>
      </c>
      <c r="B3746" s="1" t="s">
        <v>10107</v>
      </c>
      <c r="C3746" s="106" t="s">
        <v>6488</v>
      </c>
      <c r="D3746" s="106" t="s">
        <v>6708</v>
      </c>
      <c r="E3746" s="106" t="s">
        <v>6672</v>
      </c>
      <c r="F3746" s="62">
        <v>5270.2209554950841</v>
      </c>
      <c r="G3746" s="62">
        <v>102.55800851210351</v>
      </c>
      <c r="H3746" s="62">
        <v>540503.36561433109</v>
      </c>
      <c r="I3746" s="127">
        <v>10304.333333333334</v>
      </c>
      <c r="J3746" s="16">
        <v>10579.567308860174</v>
      </c>
      <c r="K3746" s="17">
        <f>gp_need_index[[#This Row],[Normalised weighted population (base year)]]/gp_need_index[[#This Row],[Registered population (base year)]]</f>
        <v>1.0267105077663288</v>
      </c>
      <c r="L3746" s="113">
        <v>10397.280914093921</v>
      </c>
      <c r="M3746" s="16">
        <v>10675.520107276647</v>
      </c>
      <c r="N3746" s="17">
        <f>gp_need_index[[#This Row],[Normalised weighted population 2025/26]]/gp_need_index[[#This Row],[Registered population 2025/26]]</f>
        <v>1.026760765192519</v>
      </c>
    </row>
    <row r="3747" spans="1:14" ht="13" x14ac:dyDescent="0.3">
      <c r="A3747" s="6" t="s">
        <v>6174</v>
      </c>
      <c r="B3747" s="1" t="s">
        <v>10108</v>
      </c>
      <c r="C3747" s="106" t="s">
        <v>6488</v>
      </c>
      <c r="D3747" s="106" t="s">
        <v>6708</v>
      </c>
      <c r="E3747" s="106" t="s">
        <v>6644</v>
      </c>
      <c r="F3747" s="62">
        <v>5242.6822862413192</v>
      </c>
      <c r="G3747" s="62">
        <v>98.632094207022533</v>
      </c>
      <c r="H3747" s="62">
        <v>517096.73315404204</v>
      </c>
      <c r="I3747" s="127">
        <v>17299.083333333336</v>
      </c>
      <c r="J3747" s="16">
        <v>10121.416519538219</v>
      </c>
      <c r="K3747" s="17">
        <f>gp_need_index[[#This Row],[Normalised weighted population (base year)]]/gp_need_index[[#This Row],[Registered population (base year)]]</f>
        <v>0.5850839795676005</v>
      </c>
      <c r="L3747" s="113">
        <v>17470.972676579582</v>
      </c>
      <c r="M3747" s="16">
        <v>10213.214058193231</v>
      </c>
      <c r="N3747" s="17">
        <f>gp_need_index[[#This Row],[Normalised weighted population 2025/26]]/gp_need_index[[#This Row],[Registered population 2025/26]]</f>
        <v>0.58458188031421876</v>
      </c>
    </row>
    <row r="3748" spans="1:14" ht="13" x14ac:dyDescent="0.3">
      <c r="A3748" s="6" t="s">
        <v>5079</v>
      </c>
      <c r="B3748" s="1" t="s">
        <v>7161</v>
      </c>
      <c r="C3748" s="106" t="s">
        <v>6488</v>
      </c>
      <c r="D3748" s="106" t="s">
        <v>6708</v>
      </c>
      <c r="E3748" s="106" t="s">
        <v>6672</v>
      </c>
      <c r="F3748" s="62">
        <v>5380.1089225559062</v>
      </c>
      <c r="G3748" s="62">
        <v>319.86813313100942</v>
      </c>
      <c r="H3748" s="62">
        <v>1720925.3970994442</v>
      </c>
      <c r="I3748" s="127">
        <v>28472.916666666668</v>
      </c>
      <c r="J3748" s="16">
        <v>33684.611845935484</v>
      </c>
      <c r="K3748" s="17">
        <f>gp_need_index[[#This Row],[Normalised weighted population (base year)]]/gp_need_index[[#This Row],[Registered population (base year)]]</f>
        <v>1.1830404394562839</v>
      </c>
      <c r="L3748" s="113">
        <v>28703.758316165033</v>
      </c>
      <c r="M3748" s="16">
        <v>33990.11893103936</v>
      </c>
      <c r="N3748" s="17">
        <f>gp_need_index[[#This Row],[Normalised weighted population 2025/26]]/gp_need_index[[#This Row],[Registered population 2025/26]]</f>
        <v>1.1841696323055095</v>
      </c>
    </row>
    <row r="3749" spans="1:14" ht="13" x14ac:dyDescent="0.3">
      <c r="A3749" s="6" t="s">
        <v>6170</v>
      </c>
      <c r="B3749" s="1" t="s">
        <v>10109</v>
      </c>
      <c r="C3749" s="106" t="s">
        <v>6488</v>
      </c>
      <c r="D3749" s="106" t="s">
        <v>6708</v>
      </c>
      <c r="E3749" s="106" t="s">
        <v>6644</v>
      </c>
      <c r="F3749" s="62">
        <v>5245.1346267560202</v>
      </c>
      <c r="G3749" s="62">
        <v>134.00324160255039</v>
      </c>
      <c r="H3749" s="62">
        <v>702865.04262708989</v>
      </c>
      <c r="I3749" s="127">
        <v>13682.583333333334</v>
      </c>
      <c r="J3749" s="16">
        <v>13757.561008091921</v>
      </c>
      <c r="K3749" s="17">
        <f>gp_need_index[[#This Row],[Normalised weighted population (base year)]]/gp_need_index[[#This Row],[Registered population (base year)]]</f>
        <v>1.0054797893739793</v>
      </c>
      <c r="L3749" s="113">
        <v>13806.019203631357</v>
      </c>
      <c r="M3749" s="16">
        <v>13882.337044726824</v>
      </c>
      <c r="N3749" s="17">
        <f>gp_need_index[[#This Row],[Normalised weighted population 2025/26]]/gp_need_index[[#This Row],[Registered population 2025/26]]</f>
        <v>1.0055278672273174</v>
      </c>
    </row>
    <row r="3750" spans="1:14" ht="13" x14ac:dyDescent="0.3">
      <c r="A3750" s="6" t="s">
        <v>6157</v>
      </c>
      <c r="B3750" s="1" t="s">
        <v>10110</v>
      </c>
      <c r="C3750" s="106" t="s">
        <v>6488</v>
      </c>
      <c r="D3750" s="106" t="s">
        <v>6708</v>
      </c>
      <c r="E3750" s="106" t="s">
        <v>6644</v>
      </c>
      <c r="F3750" s="62">
        <v>5331.8411287006575</v>
      </c>
      <c r="G3750" s="62">
        <v>228.98250788877527</v>
      </c>
      <c r="H3750" s="62">
        <v>1220898.3533143948</v>
      </c>
      <c r="I3750" s="127">
        <v>24283.25</v>
      </c>
      <c r="J3750" s="16">
        <v>23897.309670746137</v>
      </c>
      <c r="K3750" s="17">
        <f>gp_need_index[[#This Row],[Normalised weighted population (base year)]]/gp_need_index[[#This Row],[Registered population (base year)]]</f>
        <v>0.98410672668387211</v>
      </c>
      <c r="L3750" s="113">
        <v>24502.149952403226</v>
      </c>
      <c r="M3750" s="16">
        <v>24114.049511855967</v>
      </c>
      <c r="N3750" s="17">
        <f>gp_need_index[[#This Row],[Normalised weighted population 2025/26]]/gp_need_index[[#This Row],[Registered population 2025/26]]</f>
        <v>0.98416055565323179</v>
      </c>
    </row>
    <row r="3751" spans="1:14" ht="13" x14ac:dyDescent="0.3">
      <c r="A3751" s="6" t="s">
        <v>6158</v>
      </c>
      <c r="B3751" s="1" t="s">
        <v>10111</v>
      </c>
      <c r="C3751" s="106" t="s">
        <v>6488</v>
      </c>
      <c r="D3751" s="106" t="s">
        <v>6708</v>
      </c>
      <c r="E3751" s="106" t="s">
        <v>6644</v>
      </c>
      <c r="F3751" s="62">
        <v>5134.2994056619627</v>
      </c>
      <c r="G3751" s="62">
        <v>114.49994944509619</v>
      </c>
      <c r="H3751" s="62">
        <v>587877.0223842822</v>
      </c>
      <c r="I3751" s="127">
        <v>16694.833333333332</v>
      </c>
      <c r="J3751" s="16">
        <v>11506.837742958001</v>
      </c>
      <c r="K3751" s="17">
        <f>gp_need_index[[#This Row],[Normalised weighted population (base year)]]/gp_need_index[[#This Row],[Registered population (base year)]]</f>
        <v>0.6892454397842448</v>
      </c>
      <c r="L3751" s="113">
        <v>16855.05963120958</v>
      </c>
      <c r="M3751" s="16">
        <v>11611.200544396623</v>
      </c>
      <c r="N3751" s="17">
        <f>gp_need_index[[#This Row],[Normalised weighted population 2025/26]]/gp_need_index[[#This Row],[Registered population 2025/26]]</f>
        <v>0.68888516554974422</v>
      </c>
    </row>
    <row r="3752" spans="1:14" ht="13" x14ac:dyDescent="0.3">
      <c r="A3752" s="6" t="s">
        <v>6187</v>
      </c>
      <c r="B3752" s="1" t="s">
        <v>10112</v>
      </c>
      <c r="C3752" s="106" t="s">
        <v>6488</v>
      </c>
      <c r="D3752" s="106" t="s">
        <v>6708</v>
      </c>
      <c r="E3752" s="106" t="s">
        <v>6644</v>
      </c>
      <c r="F3752" s="62">
        <v>5295.6584354523693</v>
      </c>
      <c r="G3752" s="62">
        <v>179.85167494126097</v>
      </c>
      <c r="H3752" s="62">
        <v>952433.03953292617</v>
      </c>
      <c r="I3752" s="127">
        <v>19029.416666666664</v>
      </c>
      <c r="J3752" s="16">
        <v>18642.491592014812</v>
      </c>
      <c r="K3752" s="17">
        <f>gp_need_index[[#This Row],[Normalised weighted population (base year)]]/gp_need_index[[#This Row],[Registered population (base year)]]</f>
        <v>0.97966700286038622</v>
      </c>
      <c r="L3752" s="113">
        <v>19203.710247120212</v>
      </c>
      <c r="M3752" s="16">
        <v>18811.572158874224</v>
      </c>
      <c r="N3752" s="17">
        <f>gp_need_index[[#This Row],[Normalised weighted population 2025/26]]/gp_need_index[[#This Row],[Registered population 2025/26]]</f>
        <v>0.97958008722273893</v>
      </c>
    </row>
    <row r="3753" spans="1:14" ht="13" x14ac:dyDescent="0.3">
      <c r="A3753" s="6" t="s">
        <v>6168</v>
      </c>
      <c r="B3753" s="1" t="s">
        <v>10113</v>
      </c>
      <c r="C3753" s="106" t="s">
        <v>6488</v>
      </c>
      <c r="D3753" s="106" t="s">
        <v>6708</v>
      </c>
      <c r="E3753" s="106" t="s">
        <v>6644</v>
      </c>
      <c r="F3753" s="62">
        <v>5293.9675882273705</v>
      </c>
      <c r="G3753" s="62">
        <v>45.369608164510495</v>
      </c>
      <c r="H3753" s="62">
        <v>240185.23511349445</v>
      </c>
      <c r="I3753" s="127">
        <v>6765.5</v>
      </c>
      <c r="J3753" s="16">
        <v>4701.2766675180283</v>
      </c>
      <c r="K3753" s="17">
        <f>gp_need_index[[#This Row],[Normalised weighted population (base year)]]/gp_need_index[[#This Row],[Registered population (base year)]]</f>
        <v>0.69488975944394771</v>
      </c>
      <c r="L3753" s="113">
        <v>6837.3629467519513</v>
      </c>
      <c r="M3753" s="16">
        <v>4743.9155240240616</v>
      </c>
      <c r="N3753" s="17">
        <f>gp_need_index[[#This Row],[Normalised weighted population 2025/26]]/gp_need_index[[#This Row],[Registered population 2025/26]]</f>
        <v>0.69382239336550511</v>
      </c>
    </row>
    <row r="3754" spans="1:14" ht="13" x14ac:dyDescent="0.3">
      <c r="A3754" s="6" t="s">
        <v>6183</v>
      </c>
      <c r="B3754" s="1" t="s">
        <v>10114</v>
      </c>
      <c r="C3754" s="106" t="s">
        <v>6488</v>
      </c>
      <c r="D3754" s="106" t="s">
        <v>6708</v>
      </c>
      <c r="E3754" s="106" t="s">
        <v>6644</v>
      </c>
      <c r="F3754" s="62">
        <v>5180.9689727247805</v>
      </c>
      <c r="G3754" s="62">
        <v>60.852448501126197</v>
      </c>
      <c r="H3754" s="62">
        <v>315274.64759866742</v>
      </c>
      <c r="I3754" s="127">
        <v>10032.5</v>
      </c>
      <c r="J3754" s="16">
        <v>6171.0427117437284</v>
      </c>
      <c r="K3754" s="17">
        <f>gp_need_index[[#This Row],[Normalised weighted population (base year)]]/gp_need_index[[#This Row],[Registered population (base year)]]</f>
        <v>0.61510517934151288</v>
      </c>
      <c r="L3754" s="113">
        <v>10127.469228244856</v>
      </c>
      <c r="M3754" s="16">
        <v>6227.0118076483868</v>
      </c>
      <c r="N3754" s="17">
        <f>gp_need_index[[#This Row],[Normalised weighted population 2025/26]]/gp_need_index[[#This Row],[Registered population 2025/26]]</f>
        <v>0.61486356238749695</v>
      </c>
    </row>
    <row r="3755" spans="1:14" ht="13" x14ac:dyDescent="0.3">
      <c r="A3755" s="6" t="s">
        <v>6148</v>
      </c>
      <c r="B3755" s="1" t="s">
        <v>10115</v>
      </c>
      <c r="C3755" s="106" t="s">
        <v>6488</v>
      </c>
      <c r="D3755" s="106" t="s">
        <v>6708</v>
      </c>
      <c r="E3755" s="106" t="s">
        <v>6644</v>
      </c>
      <c r="F3755" s="62">
        <v>5276.2478267482065</v>
      </c>
      <c r="G3755" s="62">
        <v>133.48268541438017</v>
      </c>
      <c r="H3755" s="62">
        <v>704287.72882613796</v>
      </c>
      <c r="I3755" s="127">
        <v>14782.416666666666</v>
      </c>
      <c r="J3755" s="16">
        <v>13785.408021375748</v>
      </c>
      <c r="K3755" s="17">
        <f>gp_need_index[[#This Row],[Normalised weighted population (base year)]]/gp_need_index[[#This Row],[Registered population (base year)]]</f>
        <v>0.93255442139314715</v>
      </c>
      <c r="L3755" s="113">
        <v>14915.326347274842</v>
      </c>
      <c r="M3755" s="16">
        <v>13910.436620216091</v>
      </c>
      <c r="N3755" s="17">
        <f>gp_need_index[[#This Row],[Normalised weighted population 2025/26]]/gp_need_index[[#This Row],[Registered population 2025/26]]</f>
        <v>0.93262703720576967</v>
      </c>
    </row>
    <row r="3756" spans="1:14" ht="13" x14ac:dyDescent="0.3">
      <c r="A3756" s="6" t="s">
        <v>5074</v>
      </c>
      <c r="B3756" s="1" t="s">
        <v>10116</v>
      </c>
      <c r="C3756" s="106" t="s">
        <v>6488</v>
      </c>
      <c r="D3756" s="106" t="s">
        <v>6708</v>
      </c>
      <c r="E3756" s="106" t="s">
        <v>6672</v>
      </c>
      <c r="F3756" s="62">
        <v>5367.5315621798154</v>
      </c>
      <c r="G3756" s="62">
        <v>82.624466234152138</v>
      </c>
      <c r="H3756" s="62">
        <v>443489.43032007205</v>
      </c>
      <c r="I3756" s="127">
        <v>8359.3333333333321</v>
      </c>
      <c r="J3756" s="16">
        <v>8680.6606162506614</v>
      </c>
      <c r="K3756" s="17">
        <f>gp_need_index[[#This Row],[Normalised weighted population (base year)]]/gp_need_index[[#This Row],[Registered population (base year)]]</f>
        <v>1.0384393431992978</v>
      </c>
      <c r="L3756" s="113">
        <v>8432.5963488632879</v>
      </c>
      <c r="M3756" s="16">
        <v>8759.3910268540658</v>
      </c>
      <c r="N3756" s="17">
        <f>gp_need_index[[#This Row],[Normalised weighted population 2025/26]]/gp_need_index[[#This Row],[Registered population 2025/26]]</f>
        <v>1.0387537437428545</v>
      </c>
    </row>
    <row r="3757" spans="1:14" ht="13" x14ac:dyDescent="0.3">
      <c r="A3757" s="6" t="s">
        <v>6176</v>
      </c>
      <c r="B3757" s="1" t="s">
        <v>10117</v>
      </c>
      <c r="C3757" s="106" t="s">
        <v>6488</v>
      </c>
      <c r="D3757" s="106" t="s">
        <v>6708</v>
      </c>
      <c r="E3757" s="106" t="s">
        <v>6644</v>
      </c>
      <c r="F3757" s="62">
        <v>5402.7720224808672</v>
      </c>
      <c r="G3757" s="62">
        <v>82.414175853715307</v>
      </c>
      <c r="H3757" s="62">
        <v>445265.00355827127</v>
      </c>
      <c r="I3757" s="127">
        <v>6645.75</v>
      </c>
      <c r="J3757" s="16">
        <v>8715.4148801098509</v>
      </c>
      <c r="K3757" s="17">
        <f>gp_need_index[[#This Row],[Normalised weighted population (base year)]]/gp_need_index[[#This Row],[Registered population (base year)]]</f>
        <v>1.3114268337072341</v>
      </c>
      <c r="L3757" s="113">
        <v>6704.9498692616435</v>
      </c>
      <c r="M3757" s="16">
        <v>8794.4604991501237</v>
      </c>
      <c r="N3757" s="17">
        <f>gp_need_index[[#This Row],[Normalised weighted population 2025/26]]/gp_need_index[[#This Row],[Registered population 2025/26]]</f>
        <v>1.3116370249787683</v>
      </c>
    </row>
    <row r="3758" spans="1:14" ht="13" x14ac:dyDescent="0.3">
      <c r="A3758" s="6" t="s">
        <v>6182</v>
      </c>
      <c r="B3758" s="1" t="s">
        <v>10118</v>
      </c>
      <c r="C3758" s="106" t="s">
        <v>6488</v>
      </c>
      <c r="D3758" s="106" t="s">
        <v>6708</v>
      </c>
      <c r="E3758" s="106" t="s">
        <v>6644</v>
      </c>
      <c r="F3758" s="62">
        <v>5382.2271343030425</v>
      </c>
      <c r="G3758" s="62">
        <v>99.049849451067232</v>
      </c>
      <c r="H3758" s="62">
        <v>533108.78736416542</v>
      </c>
      <c r="I3758" s="127">
        <v>12280.75</v>
      </c>
      <c r="J3758" s="16">
        <v>10434.829193808209</v>
      </c>
      <c r="K3758" s="17">
        <f>gp_need_index[[#This Row],[Normalised weighted population (base year)]]/gp_need_index[[#This Row],[Registered population (base year)]]</f>
        <v>0.84968989628550451</v>
      </c>
      <c r="L3758" s="113">
        <v>12397.138998948616</v>
      </c>
      <c r="M3758" s="16">
        <v>10529.469270563075</v>
      </c>
      <c r="N3758" s="17">
        <f>gp_need_index[[#This Row],[Normalised weighted population 2025/26]]/gp_need_index[[#This Row],[Registered population 2025/26]]</f>
        <v>0.84934671390359218</v>
      </c>
    </row>
    <row r="3759" spans="1:14" ht="13" x14ac:dyDescent="0.3">
      <c r="A3759" s="6" t="s">
        <v>6144</v>
      </c>
      <c r="B3759" s="1" t="s">
        <v>10119</v>
      </c>
      <c r="C3759" s="106" t="s">
        <v>6488</v>
      </c>
      <c r="D3759" s="106" t="s">
        <v>6708</v>
      </c>
      <c r="E3759" s="106" t="s">
        <v>6644</v>
      </c>
      <c r="F3759" s="62">
        <v>5277.0311579469771</v>
      </c>
      <c r="G3759" s="62">
        <v>120.37004877111653</v>
      </c>
      <c r="H3759" s="62">
        <v>635196.4978487792</v>
      </c>
      <c r="I3759" s="127">
        <v>14859.75</v>
      </c>
      <c r="J3759" s="16">
        <v>12433.047656799341</v>
      </c>
      <c r="K3759" s="17">
        <f>gp_need_index[[#This Row],[Normalised weighted population (base year)]]/gp_need_index[[#This Row],[Registered population (base year)]]</f>
        <v>0.83669292261305483</v>
      </c>
      <c r="L3759" s="113">
        <v>14987.383798112889</v>
      </c>
      <c r="M3759" s="16">
        <v>12545.81084273003</v>
      </c>
      <c r="N3759" s="17">
        <f>gp_need_index[[#This Row],[Normalised weighted population 2025/26]]/gp_need_index[[#This Row],[Registered population 2025/26]]</f>
        <v>0.8370914504978324</v>
      </c>
    </row>
    <row r="3760" spans="1:14" ht="13" x14ac:dyDescent="0.3">
      <c r="A3760" s="6" t="s">
        <v>6184</v>
      </c>
      <c r="B3760" s="1" t="s">
        <v>12644</v>
      </c>
      <c r="C3760" s="106" t="s">
        <v>6488</v>
      </c>
      <c r="D3760" s="106" t="s">
        <v>6708</v>
      </c>
      <c r="E3760" s="106" t="s">
        <v>6644</v>
      </c>
      <c r="F3760" s="62">
        <v>5474.1731160481768</v>
      </c>
      <c r="G3760" s="62">
        <v>187.13362909203937</v>
      </c>
      <c r="H3760" s="62">
        <v>1024401.8814841729</v>
      </c>
      <c r="I3760" s="127">
        <v>12198.916666666668</v>
      </c>
      <c r="J3760" s="16">
        <v>20051.177006394304</v>
      </c>
      <c r="K3760" s="17">
        <f>gp_need_index[[#This Row],[Normalised weighted population (base year)]]/gp_need_index[[#This Row],[Registered population (base year)]]</f>
        <v>1.6436850545248665</v>
      </c>
      <c r="L3760" s="113">
        <v>12297.670659813155</v>
      </c>
      <c r="M3760" s="16">
        <v>20233.033833723744</v>
      </c>
      <c r="N3760" s="17">
        <f>gp_need_index[[#This Row],[Normalised weighted population 2025/26]]/gp_need_index[[#This Row],[Registered population 2025/26]]</f>
        <v>1.6452736777089099</v>
      </c>
    </row>
    <row r="3761" spans="1:14" ht="13" x14ac:dyDescent="0.3">
      <c r="A3761" s="6" t="s">
        <v>6162</v>
      </c>
      <c r="B3761" s="1" t="s">
        <v>8756</v>
      </c>
      <c r="C3761" s="106" t="s">
        <v>6488</v>
      </c>
      <c r="D3761" s="106" t="s">
        <v>6708</v>
      </c>
      <c r="E3761" s="106" t="s">
        <v>6644</v>
      </c>
      <c r="F3761" s="62">
        <v>5299.8649658203121</v>
      </c>
      <c r="G3761" s="62">
        <v>59.32056371389249</v>
      </c>
      <c r="H3761" s="62">
        <v>314390.97737997049</v>
      </c>
      <c r="I3761" s="127">
        <v>7359.25</v>
      </c>
      <c r="J3761" s="16">
        <v>6153.746152365391</v>
      </c>
      <c r="K3761" s="17">
        <f>gp_need_index[[#This Row],[Normalised weighted population (base year)]]/gp_need_index[[#This Row],[Registered population (base year)]]</f>
        <v>0.83619202396513115</v>
      </c>
      <c r="L3761" s="113">
        <v>7430.2910464294719</v>
      </c>
      <c r="M3761" s="16">
        <v>6209.5583748151266</v>
      </c>
      <c r="N3761" s="17">
        <f>gp_need_index[[#This Row],[Normalised weighted population 2025/26]]/gp_need_index[[#This Row],[Registered population 2025/26]]</f>
        <v>0.83570863321687083</v>
      </c>
    </row>
    <row r="3762" spans="1:14" ht="13" x14ac:dyDescent="0.3">
      <c r="A3762" s="6" t="s">
        <v>6172</v>
      </c>
      <c r="B3762" s="1" t="s">
        <v>10120</v>
      </c>
      <c r="C3762" s="106" t="s">
        <v>6488</v>
      </c>
      <c r="D3762" s="106" t="s">
        <v>6708</v>
      </c>
      <c r="E3762" s="106" t="s">
        <v>6644</v>
      </c>
      <c r="F3762" s="62">
        <v>5283.8999294704863</v>
      </c>
      <c r="G3762" s="62">
        <v>76.94058664482003</v>
      </c>
      <c r="H3762" s="62">
        <v>406546.36034598242</v>
      </c>
      <c r="I3762" s="127">
        <v>9955</v>
      </c>
      <c r="J3762" s="16">
        <v>7957.5537491128689</v>
      </c>
      <c r="K3762" s="17">
        <f>gp_need_index[[#This Row],[Normalised weighted population (base year)]]/gp_need_index[[#This Row],[Registered population (base year)]]</f>
        <v>0.79935246098572266</v>
      </c>
      <c r="L3762" s="113">
        <v>10046.714022495978</v>
      </c>
      <c r="M3762" s="16">
        <v>8029.7258454269977</v>
      </c>
      <c r="N3762" s="17">
        <f>gp_need_index[[#This Row],[Normalised weighted population 2025/26]]/gp_need_index[[#This Row],[Registered population 2025/26]]</f>
        <v>0.79923901759792648</v>
      </c>
    </row>
    <row r="3763" spans="1:14" ht="13" x14ac:dyDescent="0.3">
      <c r="A3763" s="6" t="s">
        <v>6156</v>
      </c>
      <c r="B3763" s="1" t="s">
        <v>10121</v>
      </c>
      <c r="C3763" s="106" t="s">
        <v>6488</v>
      </c>
      <c r="D3763" s="106" t="s">
        <v>6708</v>
      </c>
      <c r="E3763" s="106" t="s">
        <v>6644</v>
      </c>
      <c r="F3763" s="62">
        <v>5273.1732421875004</v>
      </c>
      <c r="G3763" s="62">
        <v>30.736982201932783</v>
      </c>
      <c r="H3763" s="62">
        <v>162081.43209282539</v>
      </c>
      <c r="I3763" s="127">
        <v>5584.8333333333321</v>
      </c>
      <c r="J3763" s="16">
        <v>3172.5083124940866</v>
      </c>
      <c r="K3763" s="17">
        <f>gp_need_index[[#This Row],[Normalised weighted population (base year)]]/gp_need_index[[#This Row],[Registered population (base year)]]</f>
        <v>0.56805783147705169</v>
      </c>
      <c r="L3763" s="113">
        <v>5641.7977256746026</v>
      </c>
      <c r="M3763" s="16">
        <v>3201.2818002650265</v>
      </c>
      <c r="N3763" s="17">
        <f>gp_need_index[[#This Row],[Normalised weighted population 2025/26]]/gp_need_index[[#This Row],[Registered population 2025/26]]</f>
        <v>0.56742229266687183</v>
      </c>
    </row>
    <row r="3764" spans="1:14" ht="13" x14ac:dyDescent="0.3">
      <c r="A3764" s="6" t="s">
        <v>5072</v>
      </c>
      <c r="B3764" s="1" t="s">
        <v>10122</v>
      </c>
      <c r="C3764" s="106" t="s">
        <v>6488</v>
      </c>
      <c r="D3764" s="106" t="s">
        <v>6708</v>
      </c>
      <c r="E3764" s="106" t="s">
        <v>6672</v>
      </c>
      <c r="F3764" s="62">
        <v>5275.7907379748776</v>
      </c>
      <c r="G3764" s="62">
        <v>201.16828620214281</v>
      </c>
      <c r="H3764" s="62">
        <v>1061321.7811195443</v>
      </c>
      <c r="I3764" s="127">
        <v>20201.166666666664</v>
      </c>
      <c r="J3764" s="16">
        <v>20773.830347849129</v>
      </c>
      <c r="K3764" s="17">
        <f>gp_need_index[[#This Row],[Normalised weighted population (base year)]]/gp_need_index[[#This Row],[Registered population (base year)]]</f>
        <v>1.0283480499236413</v>
      </c>
      <c r="L3764" s="113">
        <v>20379.363855650899</v>
      </c>
      <c r="M3764" s="16">
        <v>20962.241376156097</v>
      </c>
      <c r="N3764" s="17">
        <f>gp_need_index[[#This Row],[Normalised weighted population 2025/26]]/gp_need_index[[#This Row],[Registered population 2025/26]]</f>
        <v>1.0286013599165202</v>
      </c>
    </row>
    <row r="3765" spans="1:14" ht="13" x14ac:dyDescent="0.3">
      <c r="A3765" s="6" t="s">
        <v>6185</v>
      </c>
      <c r="B3765" s="1" t="s">
        <v>10123</v>
      </c>
      <c r="C3765" s="106" t="s">
        <v>6488</v>
      </c>
      <c r="D3765" s="106" t="s">
        <v>6708</v>
      </c>
      <c r="E3765" s="106" t="s">
        <v>6644</v>
      </c>
      <c r="F3765" s="62">
        <v>5296.113444010417</v>
      </c>
      <c r="G3765" s="62">
        <v>25.498502992550321</v>
      </c>
      <c r="H3765" s="62">
        <v>135042.9645009856</v>
      </c>
      <c r="I3765" s="127">
        <v>4197.75</v>
      </c>
      <c r="J3765" s="16">
        <v>2643.2696323774962</v>
      </c>
      <c r="K3765" s="17">
        <f>gp_need_index[[#This Row],[Normalised weighted population (base year)]]/gp_need_index[[#This Row],[Registered population (base year)]]</f>
        <v>0.62968724492347006</v>
      </c>
      <c r="L3765" s="113">
        <v>4244.1489872921766</v>
      </c>
      <c r="M3765" s="16">
        <v>2667.2431192689201</v>
      </c>
      <c r="N3765" s="17">
        <f>gp_need_index[[#This Row],[Normalised weighted population 2025/26]]/gp_need_index[[#This Row],[Registered population 2025/26]]</f>
        <v>0.62845181148333262</v>
      </c>
    </row>
    <row r="3766" spans="1:14" ht="13" x14ac:dyDescent="0.3">
      <c r="A3766" s="6" t="s">
        <v>5068</v>
      </c>
      <c r="B3766" s="1" t="s">
        <v>10124</v>
      </c>
      <c r="C3766" s="106" t="s">
        <v>6488</v>
      </c>
      <c r="D3766" s="106" t="s">
        <v>6708</v>
      </c>
      <c r="E3766" s="106" t="s">
        <v>6672</v>
      </c>
      <c r="F3766" s="62">
        <v>5284.1215347782254</v>
      </c>
      <c r="G3766" s="62">
        <v>93.75075971927896</v>
      </c>
      <c r="H3766" s="62">
        <v>495390.40833446098</v>
      </c>
      <c r="I3766" s="127">
        <v>9043.3333333333358</v>
      </c>
      <c r="J3766" s="16">
        <v>9696.5467794659635</v>
      </c>
      <c r="K3766" s="17">
        <f>gp_need_index[[#This Row],[Normalised weighted population (base year)]]/gp_need_index[[#This Row],[Registered population (base year)]]</f>
        <v>1.0722314905417576</v>
      </c>
      <c r="L3766" s="113">
        <v>9124.9745047966353</v>
      </c>
      <c r="M3766" s="16">
        <v>9784.4909052797648</v>
      </c>
      <c r="N3766" s="17">
        <f>gp_need_index[[#This Row],[Normalised weighted population 2025/26]]/gp_need_index[[#This Row],[Registered population 2025/26]]</f>
        <v>1.0722759718546553</v>
      </c>
    </row>
    <row r="3767" spans="1:14" ht="13" x14ac:dyDescent="0.3">
      <c r="A3767" s="6" t="s">
        <v>6166</v>
      </c>
      <c r="B3767" s="1" t="s">
        <v>10125</v>
      </c>
      <c r="C3767" s="106" t="s">
        <v>6488</v>
      </c>
      <c r="D3767" s="106" t="s">
        <v>6708</v>
      </c>
      <c r="E3767" s="106" t="s">
        <v>6644</v>
      </c>
      <c r="F3767" s="62">
        <v>5376.0709263392855</v>
      </c>
      <c r="G3767" s="62">
        <v>27.965609262244431</v>
      </c>
      <c r="H3767" s="62">
        <v>150345.09889211692</v>
      </c>
      <c r="I3767" s="127">
        <v>4946</v>
      </c>
      <c r="J3767" s="16">
        <v>2942.7866586520599</v>
      </c>
      <c r="K3767" s="17">
        <f>gp_need_index[[#This Row],[Normalised weighted population (base year)]]/gp_need_index[[#This Row],[Registered population (base year)]]</f>
        <v>0.59498314974768696</v>
      </c>
      <c r="L3767" s="113">
        <v>4999.6355864230336</v>
      </c>
      <c r="M3767" s="16">
        <v>2969.476655208332</v>
      </c>
      <c r="N3767" s="17">
        <f>gp_need_index[[#This Row],[Normalised weighted population 2025/26]]/gp_need_index[[#This Row],[Registered population 2025/26]]</f>
        <v>0.59393861890098887</v>
      </c>
    </row>
    <row r="3768" spans="1:14" ht="13" x14ac:dyDescent="0.3">
      <c r="A3768" s="6" t="s">
        <v>5082</v>
      </c>
      <c r="B3768" s="1" t="s">
        <v>10126</v>
      </c>
      <c r="C3768" s="106" t="s">
        <v>6488</v>
      </c>
      <c r="D3768" s="106" t="s">
        <v>6708</v>
      </c>
      <c r="E3768" s="106" t="s">
        <v>6672</v>
      </c>
      <c r="F3768" s="62">
        <v>5402.5963094522667</v>
      </c>
      <c r="G3768" s="62">
        <v>122.10076748394854</v>
      </c>
      <c r="H3768" s="62">
        <v>659661.15579006972</v>
      </c>
      <c r="I3768" s="127">
        <v>11911.666666666668</v>
      </c>
      <c r="J3768" s="16">
        <v>12911.907756188259</v>
      </c>
      <c r="K3768" s="17">
        <f>gp_need_index[[#This Row],[Normalised weighted population (base year)]]/gp_need_index[[#This Row],[Registered population (base year)]]</f>
        <v>1.0839715480219609</v>
      </c>
      <c r="L3768" s="113">
        <v>12012.919129738826</v>
      </c>
      <c r="M3768" s="16">
        <v>13029.014027733412</v>
      </c>
      <c r="N3768" s="17">
        <f>gp_need_index[[#This Row],[Normalised weighted population 2025/26]]/gp_need_index[[#This Row],[Registered population 2025/26]]</f>
        <v>1.0845835127183343</v>
      </c>
    </row>
    <row r="3769" spans="1:14" ht="13" x14ac:dyDescent="0.3">
      <c r="A3769" s="6" t="s">
        <v>6161</v>
      </c>
      <c r="B3769" s="1" t="s">
        <v>10127</v>
      </c>
      <c r="C3769" s="106" t="s">
        <v>6488</v>
      </c>
      <c r="D3769" s="106" t="s">
        <v>6708</v>
      </c>
      <c r="E3769" s="106" t="s">
        <v>6644</v>
      </c>
      <c r="F3769" s="62">
        <v>5235.7961588541666</v>
      </c>
      <c r="G3769" s="62">
        <v>25.473883165584517</v>
      </c>
      <c r="H3769" s="62">
        <v>133376.05962946723</v>
      </c>
      <c r="I3769" s="127">
        <v>4162.75</v>
      </c>
      <c r="J3769" s="16">
        <v>2610.6423937558611</v>
      </c>
      <c r="K3769" s="17">
        <f>gp_need_index[[#This Row],[Normalised weighted population (base year)]]/gp_need_index[[#This Row],[Registered population (base year)]]</f>
        <v>0.62714368956960209</v>
      </c>
      <c r="L3769" s="113">
        <v>4202.3324720965102</v>
      </c>
      <c r="M3769" s="16">
        <v>2634.3199635498322</v>
      </c>
      <c r="N3769" s="17">
        <f>gp_need_index[[#This Row],[Normalised weighted population 2025/26]]/gp_need_index[[#This Row],[Registered population 2025/26]]</f>
        <v>0.62687090586994676</v>
      </c>
    </row>
    <row r="3770" spans="1:14" ht="13" x14ac:dyDescent="0.3">
      <c r="A3770" s="6" t="s">
        <v>6163</v>
      </c>
      <c r="B3770" s="1" t="s">
        <v>10128</v>
      </c>
      <c r="C3770" s="106" t="s">
        <v>6488</v>
      </c>
      <c r="D3770" s="106" t="s">
        <v>6708</v>
      </c>
      <c r="E3770" s="106" t="s">
        <v>6644</v>
      </c>
      <c r="F3770" s="62">
        <v>5216.1169181034484</v>
      </c>
      <c r="G3770" s="62">
        <v>35.347055216469982</v>
      </c>
      <c r="H3770" s="62">
        <v>184374.37271976582</v>
      </c>
      <c r="I3770" s="127">
        <v>4877.0833333333321</v>
      </c>
      <c r="J3770" s="16">
        <v>3608.8602038594163</v>
      </c>
      <c r="K3770" s="17">
        <f>gp_need_index[[#This Row],[Normalised weighted population (base year)]]/gp_need_index[[#This Row],[Registered population (base year)]]</f>
        <v>0.73996279276058108</v>
      </c>
      <c r="L3770" s="113">
        <v>4922.9650192473737</v>
      </c>
      <c r="M3770" s="16">
        <v>3641.5912433759518</v>
      </c>
      <c r="N3770" s="17">
        <f>gp_need_index[[#This Row],[Normalised weighted population 2025/26]]/gp_need_index[[#This Row],[Registered population 2025/26]]</f>
        <v>0.73971503537774086</v>
      </c>
    </row>
    <row r="3771" spans="1:14" ht="13" x14ac:dyDescent="0.3">
      <c r="A3771" s="6" t="s">
        <v>6169</v>
      </c>
      <c r="B3771" s="1" t="s">
        <v>10129</v>
      </c>
      <c r="C3771" s="106" t="s">
        <v>6488</v>
      </c>
      <c r="D3771" s="106" t="s">
        <v>6708</v>
      </c>
      <c r="E3771" s="106" t="s">
        <v>6644</v>
      </c>
      <c r="F3771" s="62">
        <v>5267.3320124699521</v>
      </c>
      <c r="G3771" s="62">
        <v>25.467454790808784</v>
      </c>
      <c r="H3771" s="62">
        <v>134145.53989575835</v>
      </c>
      <c r="I3771" s="127">
        <v>3379.6666666666665</v>
      </c>
      <c r="J3771" s="16">
        <v>2625.7038508863156</v>
      </c>
      <c r="K3771" s="17">
        <f>gp_need_index[[#This Row],[Normalised weighted population (base year)]]/gp_need_index[[#This Row],[Registered population (base year)]]</f>
        <v>0.77691207739017132</v>
      </c>
      <c r="L3771" s="113">
        <v>3408.8192799762191</v>
      </c>
      <c r="M3771" s="16">
        <v>2649.518022576915</v>
      </c>
      <c r="N3771" s="17">
        <f>gp_need_index[[#This Row],[Normalised weighted population 2025/26]]/gp_need_index[[#This Row],[Registered population 2025/26]]</f>
        <v>0.77725388322592415</v>
      </c>
    </row>
    <row r="3772" spans="1:14" ht="13" x14ac:dyDescent="0.3">
      <c r="A3772" s="6" t="s">
        <v>6165</v>
      </c>
      <c r="B3772" s="1" t="s">
        <v>10130</v>
      </c>
      <c r="C3772" s="106" t="s">
        <v>6488</v>
      </c>
      <c r="D3772" s="106" t="s">
        <v>6708</v>
      </c>
      <c r="E3772" s="106" t="s">
        <v>6644</v>
      </c>
      <c r="F3772" s="62">
        <v>5230.8018880208338</v>
      </c>
      <c r="G3772" s="62">
        <v>19.369660204489481</v>
      </c>
      <c r="H3772" s="62">
        <v>101318.85516796558</v>
      </c>
      <c r="I3772" s="127">
        <v>3525.1666666666665</v>
      </c>
      <c r="J3772" s="16">
        <v>1983.1692383410505</v>
      </c>
      <c r="K3772" s="17">
        <f>gp_need_index[[#This Row],[Normalised weighted population (base year)]]/gp_need_index[[#This Row],[Registered population (base year)]]</f>
        <v>0.56257460309424157</v>
      </c>
      <c r="L3772" s="113">
        <v>3557.9701078545104</v>
      </c>
      <c r="M3772" s="16">
        <v>2001.1558565643613</v>
      </c>
      <c r="N3772" s="17">
        <f>gp_need_index[[#This Row],[Normalised weighted population 2025/26]]/gp_need_index[[#This Row],[Registered population 2025/26]]</f>
        <v>0.56244313355714992</v>
      </c>
    </row>
    <row r="3773" spans="1:14" ht="13" x14ac:dyDescent="0.3">
      <c r="A3773" s="6" t="s">
        <v>6159</v>
      </c>
      <c r="B3773" s="1" t="s">
        <v>12645</v>
      </c>
      <c r="C3773" s="106" t="s">
        <v>6488</v>
      </c>
      <c r="D3773" s="106" t="s">
        <v>6708</v>
      </c>
      <c r="E3773" s="106" t="s">
        <v>6644</v>
      </c>
      <c r="F3773" s="62">
        <v>5152.782389322917</v>
      </c>
      <c r="G3773" s="62">
        <v>21.941173077912421</v>
      </c>
      <c r="H3773" s="62">
        <v>113058.09023695323</v>
      </c>
      <c r="I3773" s="127">
        <v>3427.3333333333335</v>
      </c>
      <c r="J3773" s="16">
        <v>2212.9476920343527</v>
      </c>
      <c r="K3773" s="17">
        <f>gp_need_index[[#This Row],[Normalised weighted population (base year)]]/gp_need_index[[#This Row],[Registered population (base year)]]</f>
        <v>0.64567623770696925</v>
      </c>
      <c r="L3773" s="113">
        <v>3459.6014923978773</v>
      </c>
      <c r="M3773" s="16">
        <v>2233.0183166261677</v>
      </c>
      <c r="N3773" s="17">
        <f>gp_need_index[[#This Row],[Normalised weighted population 2025/26]]/gp_need_index[[#This Row],[Registered population 2025/26]]</f>
        <v>0.64545535707884227</v>
      </c>
    </row>
    <row r="3774" spans="1:14" ht="13" x14ac:dyDescent="0.3">
      <c r="A3774" s="6" t="s">
        <v>6150</v>
      </c>
      <c r="B3774" s="1" t="s">
        <v>10131</v>
      </c>
      <c r="C3774" s="106" t="s">
        <v>6488</v>
      </c>
      <c r="D3774" s="106" t="s">
        <v>6708</v>
      </c>
      <c r="E3774" s="106" t="s">
        <v>6644</v>
      </c>
      <c r="F3774" s="62">
        <v>5274.9484299879805</v>
      </c>
      <c r="G3774" s="62">
        <v>18.477415903454997</v>
      </c>
      <c r="H3774" s="62">
        <v>97467.416010164874</v>
      </c>
      <c r="I3774" s="127">
        <v>3083.916666666667</v>
      </c>
      <c r="J3774" s="16">
        <v>1907.782918110426</v>
      </c>
      <c r="K3774" s="17">
        <f>gp_need_index[[#This Row],[Normalised weighted population (base year)]]/gp_need_index[[#This Row],[Registered population (base year)]]</f>
        <v>0.61862336902005322</v>
      </c>
      <c r="L3774" s="113">
        <v>3114.9449678692654</v>
      </c>
      <c r="M3774" s="16">
        <v>1925.0858100359333</v>
      </c>
      <c r="N3774" s="17">
        <f>gp_need_index[[#This Row],[Normalised weighted population 2025/26]]/gp_need_index[[#This Row],[Registered population 2025/26]]</f>
        <v>0.61801599382757677</v>
      </c>
    </row>
    <row r="3775" spans="1:14" ht="13" x14ac:dyDescent="0.3">
      <c r="A3775" s="6" t="s">
        <v>6160</v>
      </c>
      <c r="B3775" s="1" t="s">
        <v>10132</v>
      </c>
      <c r="C3775" s="106" t="s">
        <v>6488</v>
      </c>
      <c r="D3775" s="106" t="s">
        <v>6708</v>
      </c>
      <c r="E3775" s="106" t="s">
        <v>6644</v>
      </c>
      <c r="F3775" s="62">
        <v>5228.169499323918</v>
      </c>
      <c r="G3775" s="62">
        <v>77.424690949515877</v>
      </c>
      <c r="H3775" s="62">
        <v>404789.40771683952</v>
      </c>
      <c r="I3775" s="127">
        <v>8333.6666666666661</v>
      </c>
      <c r="J3775" s="16">
        <v>7923.1639565953519</v>
      </c>
      <c r="K3775" s="17">
        <f>gp_need_index[[#This Row],[Normalised weighted population (base year)]]/gp_need_index[[#This Row],[Registered population (base year)]]</f>
        <v>0.9507416451256373</v>
      </c>
      <c r="L3775" s="113">
        <v>8407.0785026526883</v>
      </c>
      <c r="M3775" s="16">
        <v>7995.024150094112</v>
      </c>
      <c r="N3775" s="17">
        <f>gp_need_index[[#This Row],[Normalised weighted population 2025/26]]/gp_need_index[[#This Row],[Registered population 2025/26]]</f>
        <v>0.95098721245096496</v>
      </c>
    </row>
    <row r="3776" spans="1:14" ht="13" x14ac:dyDescent="0.3">
      <c r="A3776" s="6" t="s">
        <v>6186</v>
      </c>
      <c r="B3776" s="1" t="s">
        <v>10133</v>
      </c>
      <c r="C3776" s="106" t="s">
        <v>6488</v>
      </c>
      <c r="D3776" s="106" t="s">
        <v>6708</v>
      </c>
      <c r="E3776" s="106" t="s">
        <v>6637</v>
      </c>
      <c r="F3776" s="62">
        <v>5114.6956054687498</v>
      </c>
      <c r="G3776" s="62">
        <v>12.265720932001056</v>
      </c>
      <c r="H3776" s="62">
        <v>62735.428948811859</v>
      </c>
      <c r="I3776" s="127">
        <v>2226.833333333333</v>
      </c>
      <c r="J3776" s="16">
        <v>1227.9547833338638</v>
      </c>
      <c r="K3776" s="17">
        <f>gp_need_index[[#This Row],[Normalised weighted population (base year)]]/gp_need_index[[#This Row],[Registered population (base year)]]</f>
        <v>0.5514354239954482</v>
      </c>
      <c r="L3776" s="113">
        <v>2251.0576255181395</v>
      </c>
      <c r="M3776" s="16">
        <v>1239.0918832123343</v>
      </c>
      <c r="N3776" s="17">
        <f>gp_need_index[[#This Row],[Normalised weighted population 2025/26]]/gp_need_index[[#This Row],[Registered population 2025/26]]</f>
        <v>0.55044876202452842</v>
      </c>
    </row>
    <row r="3777" spans="1:14" ht="13" x14ac:dyDescent="0.3">
      <c r="A3777" s="6" t="s">
        <v>6153</v>
      </c>
      <c r="B3777" s="1" t="s">
        <v>10134</v>
      </c>
      <c r="C3777" s="106" t="s">
        <v>6488</v>
      </c>
      <c r="D3777" s="106" t="s">
        <v>6708</v>
      </c>
      <c r="E3777" s="106" t="s">
        <v>6644</v>
      </c>
      <c r="F3777" s="62">
        <v>5603.6594726562498</v>
      </c>
      <c r="G3777" s="62">
        <v>13.944015138052549</v>
      </c>
      <c r="H3777" s="62">
        <v>78137.512515210314</v>
      </c>
      <c r="I3777" s="127">
        <v>2536.583333333333</v>
      </c>
      <c r="J3777" s="16">
        <v>1529.4281693546839</v>
      </c>
      <c r="K3777" s="17">
        <f>gp_need_index[[#This Row],[Normalised weighted population (base year)]]/gp_need_index[[#This Row],[Registered population (base year)]]</f>
        <v>0.60294812681941612</v>
      </c>
      <c r="L3777" s="113">
        <v>2563.573439547913</v>
      </c>
      <c r="M3777" s="16">
        <v>1543.2995223639568</v>
      </c>
      <c r="N3777" s="17">
        <f>gp_need_index[[#This Row],[Normalised weighted population 2025/26]]/gp_need_index[[#This Row],[Registered population 2025/26]]</f>
        <v>0.60201104386388016</v>
      </c>
    </row>
    <row r="3778" spans="1:14" ht="13" x14ac:dyDescent="0.3">
      <c r="A3778" s="6" t="s">
        <v>5078</v>
      </c>
      <c r="B3778" s="1" t="s">
        <v>10135</v>
      </c>
      <c r="C3778" s="106" t="s">
        <v>6488</v>
      </c>
      <c r="D3778" s="106" t="s">
        <v>6708</v>
      </c>
      <c r="E3778" s="106" t="s">
        <v>6672</v>
      </c>
      <c r="F3778" s="62">
        <v>5338.8877600244732</v>
      </c>
      <c r="G3778" s="62">
        <v>98.23493084024372</v>
      </c>
      <c r="H3778" s="62">
        <v>524465.26986982778</v>
      </c>
      <c r="I3778" s="127">
        <v>10156.166666666666</v>
      </c>
      <c r="J3778" s="16">
        <v>10265.644909427814</v>
      </c>
      <c r="K3778" s="17">
        <f>gp_need_index[[#This Row],[Normalised weighted population (base year)]]/gp_need_index[[#This Row],[Registered population (base year)]]</f>
        <v>1.0107794846573821</v>
      </c>
      <c r="L3778" s="113">
        <v>10246.529531366283</v>
      </c>
      <c r="M3778" s="16">
        <v>10358.750546724008</v>
      </c>
      <c r="N3778" s="17">
        <f>gp_need_index[[#This Row],[Normalised weighted population 2025/26]]/gp_need_index[[#This Row],[Registered population 2025/26]]</f>
        <v>1.0109520999294639</v>
      </c>
    </row>
    <row r="3779" spans="1:14" ht="13" x14ac:dyDescent="0.3">
      <c r="A3779" s="6" t="s">
        <v>5069</v>
      </c>
      <c r="B3779" s="1" t="s">
        <v>10136</v>
      </c>
      <c r="C3779" s="106" t="s">
        <v>6488</v>
      </c>
      <c r="D3779" s="106" t="s">
        <v>6708</v>
      </c>
      <c r="E3779" s="106" t="s">
        <v>6672</v>
      </c>
      <c r="F3779" s="62">
        <v>5277.3709019252228</v>
      </c>
      <c r="G3779" s="62">
        <v>42.832049666121222</v>
      </c>
      <c r="H3779" s="62">
        <v>226040.6125778041</v>
      </c>
      <c r="I3779" s="127">
        <v>4300.083333333333</v>
      </c>
      <c r="J3779" s="16">
        <v>4424.4162524035492</v>
      </c>
      <c r="K3779" s="17">
        <f>gp_need_index[[#This Row],[Normalised weighted population (base year)]]/gp_need_index[[#This Row],[Registered population (base year)]]</f>
        <v>1.0289140719916783</v>
      </c>
      <c r="L3779" s="113">
        <v>4335.4733344485885</v>
      </c>
      <c r="M3779" s="16">
        <v>4464.5440864050306</v>
      </c>
      <c r="N3779" s="17">
        <f>gp_need_index[[#This Row],[Normalised weighted population 2025/26]]/gp_need_index[[#This Row],[Registered population 2025/26]]</f>
        <v>1.0297708559134426</v>
      </c>
    </row>
    <row r="3780" spans="1:14" ht="13" x14ac:dyDescent="0.3">
      <c r="A3780" s="6" t="s">
        <v>5070</v>
      </c>
      <c r="B3780" s="1" t="s">
        <v>7069</v>
      </c>
      <c r="C3780" s="106" t="s">
        <v>6488</v>
      </c>
      <c r="D3780" s="106" t="s">
        <v>6708</v>
      </c>
      <c r="E3780" s="106" t="s">
        <v>6672</v>
      </c>
      <c r="F3780" s="62">
        <v>5329.3711762764087</v>
      </c>
      <c r="G3780" s="62">
        <v>80.939759909169283</v>
      </c>
      <c r="H3780" s="62">
        <v>431358.0234746596</v>
      </c>
      <c r="I3780" s="127">
        <v>7388.6666666666661</v>
      </c>
      <c r="J3780" s="16">
        <v>8443.2059703830419</v>
      </c>
      <c r="K3780" s="17">
        <f>gp_need_index[[#This Row],[Normalised weighted population (base year)]]/gp_need_index[[#This Row],[Registered population (base year)]]</f>
        <v>1.1427238974622904</v>
      </c>
      <c r="L3780" s="113">
        <v>7449.4414537123394</v>
      </c>
      <c r="M3780" s="16">
        <v>8519.7827543679996</v>
      </c>
      <c r="N3780" s="17">
        <f>gp_need_index[[#This Row],[Normalised weighted population 2025/26]]/gp_need_index[[#This Row],[Registered population 2025/26]]</f>
        <v>1.1436807453694757</v>
      </c>
    </row>
    <row r="3781" spans="1:14" ht="13" x14ac:dyDescent="0.3">
      <c r="A3781" s="6" t="s">
        <v>4613</v>
      </c>
      <c r="B3781" s="1" t="s">
        <v>10137</v>
      </c>
      <c r="C3781" s="106" t="s">
        <v>6567</v>
      </c>
      <c r="D3781" s="106" t="s">
        <v>6714</v>
      </c>
      <c r="E3781" s="106" t="s">
        <v>6653</v>
      </c>
      <c r="F3781" s="62">
        <v>5300.6873618071932</v>
      </c>
      <c r="G3781" s="62">
        <v>46.958127755871033</v>
      </c>
      <c r="H3781" s="62">
        <v>248910.35432967317</v>
      </c>
      <c r="I3781" s="127">
        <v>8317.75</v>
      </c>
      <c r="J3781" s="16">
        <v>4872.05818692721</v>
      </c>
      <c r="K3781" s="17">
        <f>gp_need_index[[#This Row],[Normalised weighted population (base year)]]/gp_need_index[[#This Row],[Registered population (base year)]]</f>
        <v>0.5857423205707325</v>
      </c>
      <c r="L3781" s="113">
        <v>8406.4306183738045</v>
      </c>
      <c r="M3781" s="16">
        <v>4916.245969228291</v>
      </c>
      <c r="N3781" s="17">
        <f>gp_need_index[[#This Row],[Normalised weighted population 2025/26]]/gp_need_index[[#This Row],[Registered population 2025/26]]</f>
        <v>0.58481966870492319</v>
      </c>
    </row>
    <row r="3782" spans="1:14" ht="13" x14ac:dyDescent="0.3">
      <c r="A3782" s="6" t="s">
        <v>4611</v>
      </c>
      <c r="B3782" s="1" t="s">
        <v>10138</v>
      </c>
      <c r="C3782" s="106" t="s">
        <v>6567</v>
      </c>
      <c r="D3782" s="106" t="s">
        <v>6714</v>
      </c>
      <c r="E3782" s="106" t="s">
        <v>6653</v>
      </c>
      <c r="F3782" s="62">
        <v>5309.5130395107581</v>
      </c>
      <c r="G3782" s="62">
        <v>77.692400046276092</v>
      </c>
      <c r="H3782" s="62">
        <v>412508.81111658912</v>
      </c>
      <c r="I3782" s="127">
        <v>8745.1666666666642</v>
      </c>
      <c r="J3782" s="16">
        <v>8074.2600515457916</v>
      </c>
      <c r="K3782" s="17">
        <f>gp_need_index[[#This Row],[Normalised weighted population (base year)]]/gp_need_index[[#This Row],[Registered population (base year)]]</f>
        <v>0.92328258103094596</v>
      </c>
      <c r="L3782" s="113">
        <v>8828.5242261325602</v>
      </c>
      <c r="M3782" s="16">
        <v>8147.4906312538396</v>
      </c>
      <c r="N3782" s="17">
        <f>gp_need_index[[#This Row],[Normalised weighted population 2025/26]]/gp_need_index[[#This Row],[Registered population 2025/26]]</f>
        <v>0.92285985999077269</v>
      </c>
    </row>
    <row r="3783" spans="1:14" ht="13" x14ac:dyDescent="0.3">
      <c r="A3783" s="6" t="s">
        <v>4618</v>
      </c>
      <c r="B3783" s="1" t="s">
        <v>10139</v>
      </c>
      <c r="C3783" s="106" t="s">
        <v>6567</v>
      </c>
      <c r="D3783" s="106" t="s">
        <v>6714</v>
      </c>
      <c r="E3783" s="106" t="s">
        <v>6653</v>
      </c>
      <c r="F3783" s="62">
        <v>5226.36767578125</v>
      </c>
      <c r="G3783" s="62">
        <v>55.710559564434959</v>
      </c>
      <c r="H3783" s="62">
        <v>291163.86770724884</v>
      </c>
      <c r="I3783" s="127">
        <v>8862.6666666666679</v>
      </c>
      <c r="J3783" s="16">
        <v>5699.1092605237682</v>
      </c>
      <c r="K3783" s="17">
        <f>gp_need_index[[#This Row],[Normalised weighted population (base year)]]/gp_need_index[[#This Row],[Registered population (base year)]]</f>
        <v>0.64304677980936142</v>
      </c>
      <c r="L3783" s="113">
        <v>8950.3332719892696</v>
      </c>
      <c r="M3783" s="16">
        <v>5750.798092974459</v>
      </c>
      <c r="N3783" s="17">
        <f>gp_need_index[[#This Row],[Normalised weighted population 2025/26]]/gp_need_index[[#This Row],[Registered population 2025/26]]</f>
        <v>0.64252334725590687</v>
      </c>
    </row>
    <row r="3784" spans="1:14" ht="13" x14ac:dyDescent="0.3">
      <c r="A3784" s="6" t="s">
        <v>4612</v>
      </c>
      <c r="B3784" s="1" t="s">
        <v>10140</v>
      </c>
      <c r="C3784" s="106" t="s">
        <v>6567</v>
      </c>
      <c r="D3784" s="106" t="s">
        <v>6714</v>
      </c>
      <c r="E3784" s="106" t="s">
        <v>6653</v>
      </c>
      <c r="F3784" s="62">
        <v>5189.0183648003476</v>
      </c>
      <c r="G3784" s="62">
        <v>24.757159983835717</v>
      </c>
      <c r="H3784" s="62">
        <v>128465.35781642381</v>
      </c>
      <c r="I3784" s="127">
        <v>6475.75</v>
      </c>
      <c r="J3784" s="16">
        <v>2514.5225475717675</v>
      </c>
      <c r="K3784" s="17">
        <f>gp_need_index[[#This Row],[Normalised weighted population (base year)]]/gp_need_index[[#This Row],[Registered population (base year)]]</f>
        <v>0.38829827395618538</v>
      </c>
      <c r="L3784" s="113">
        <v>6551.4745873069487</v>
      </c>
      <c r="M3784" s="16">
        <v>2537.3283455857149</v>
      </c>
      <c r="N3784" s="17">
        <f>gp_need_index[[#This Row],[Normalised weighted population 2025/26]]/gp_need_index[[#This Row],[Registered population 2025/26]]</f>
        <v>0.38729118334697077</v>
      </c>
    </row>
    <row r="3785" spans="1:14" ht="13" x14ac:dyDescent="0.3">
      <c r="A3785" s="6" t="s">
        <v>4616</v>
      </c>
      <c r="B3785" s="1" t="s">
        <v>10141</v>
      </c>
      <c r="C3785" s="106" t="s">
        <v>6567</v>
      </c>
      <c r="D3785" s="106" t="s">
        <v>6714</v>
      </c>
      <c r="E3785" s="106" t="s">
        <v>6653</v>
      </c>
      <c r="F3785" s="62">
        <v>5228.3031962626692</v>
      </c>
      <c r="G3785" s="62">
        <v>34.737750002245278</v>
      </c>
      <c r="H3785" s="62">
        <v>181619.48936771252</v>
      </c>
      <c r="I3785" s="127">
        <v>5256.8333333333339</v>
      </c>
      <c r="J3785" s="16">
        <v>3554.9373687666512</v>
      </c>
      <c r="K3785" s="17">
        <f>gp_need_index[[#This Row],[Normalised weighted population (base year)]]/gp_need_index[[#This Row],[Registered population (base year)]]</f>
        <v>0.67625072802383901</v>
      </c>
      <c r="L3785" s="113">
        <v>5309.601292385636</v>
      </c>
      <c r="M3785" s="16">
        <v>3587.179347929899</v>
      </c>
      <c r="N3785" s="17">
        <f>gp_need_index[[#This Row],[Normalised weighted population 2025/26]]/gp_need_index[[#This Row],[Registered population 2025/26]]</f>
        <v>0.67560239467964978</v>
      </c>
    </row>
    <row r="3786" spans="1:14" ht="13" x14ac:dyDescent="0.3">
      <c r="A3786" s="6" t="s">
        <v>4615</v>
      </c>
      <c r="B3786" s="1" t="s">
        <v>10142</v>
      </c>
      <c r="C3786" s="106" t="s">
        <v>6567</v>
      </c>
      <c r="D3786" s="106" t="s">
        <v>6714</v>
      </c>
      <c r="E3786" s="106" t="s">
        <v>6653</v>
      </c>
      <c r="F3786" s="62">
        <v>5319.275747726213</v>
      </c>
      <c r="G3786" s="62">
        <v>223.71836856859872</v>
      </c>
      <c r="H3786" s="62">
        <v>1190019.6922478215</v>
      </c>
      <c r="I3786" s="127">
        <v>24635.416666666664</v>
      </c>
      <c r="J3786" s="16">
        <v>23292.904788289972</v>
      </c>
      <c r="K3786" s="17">
        <f>gp_need_index[[#This Row],[Normalised weighted population (base year)]]/gp_need_index[[#This Row],[Registered population (base year)]]</f>
        <v>0.94550480324559727</v>
      </c>
      <c r="L3786" s="113">
        <v>24857.988552656054</v>
      </c>
      <c r="M3786" s="16">
        <v>23504.162898611088</v>
      </c>
      <c r="N3786" s="17">
        <f>gp_need_index[[#This Row],[Normalised weighted population 2025/26]]/gp_need_index[[#This Row],[Registered population 2025/26]]</f>
        <v>0.945537602482309</v>
      </c>
    </row>
    <row r="3787" spans="1:14" ht="13" x14ac:dyDescent="0.3">
      <c r="A3787" s="6" t="s">
        <v>4609</v>
      </c>
      <c r="B3787" s="1" t="s">
        <v>10143</v>
      </c>
      <c r="C3787" s="106" t="s">
        <v>6567</v>
      </c>
      <c r="D3787" s="106" t="s">
        <v>6714</v>
      </c>
      <c r="E3787" s="106" t="s">
        <v>6653</v>
      </c>
      <c r="F3787" s="62">
        <v>5290.32103832348</v>
      </c>
      <c r="G3787" s="62">
        <v>119.33773848312629</v>
      </c>
      <c r="H3787" s="62">
        <v>631334.94856322859</v>
      </c>
      <c r="I3787" s="127">
        <v>14467</v>
      </c>
      <c r="J3787" s="16">
        <v>12357.463445521526</v>
      </c>
      <c r="K3787" s="17">
        <f>gp_need_index[[#This Row],[Normalised weighted population (base year)]]/gp_need_index[[#This Row],[Registered population (base year)]]</f>
        <v>0.85418286068442151</v>
      </c>
      <c r="L3787" s="113">
        <v>14600.436569913354</v>
      </c>
      <c r="M3787" s="16">
        <v>12469.541110355136</v>
      </c>
      <c r="N3787" s="17">
        <f>gp_need_index[[#This Row],[Normalised weighted population 2025/26]]/gp_need_index[[#This Row],[Registered population 2025/26]]</f>
        <v>0.8540526203203207</v>
      </c>
    </row>
    <row r="3788" spans="1:14" ht="13" x14ac:dyDescent="0.3">
      <c r="A3788" s="6" t="s">
        <v>4617</v>
      </c>
      <c r="B3788" s="1" t="s">
        <v>10144</v>
      </c>
      <c r="C3788" s="106" t="s">
        <v>6567</v>
      </c>
      <c r="D3788" s="106" t="s">
        <v>6714</v>
      </c>
      <c r="E3788" s="106" t="s">
        <v>6653</v>
      </c>
      <c r="F3788" s="62">
        <v>5358.6531481620596</v>
      </c>
      <c r="G3788" s="62">
        <v>174.01576424325441</v>
      </c>
      <c r="H3788" s="62">
        <v>932490.12289194204</v>
      </c>
      <c r="I3788" s="127">
        <v>27428.083333333336</v>
      </c>
      <c r="J3788" s="16">
        <v>18252.138002452106</v>
      </c>
      <c r="K3788" s="17">
        <f>gp_need_index[[#This Row],[Normalised weighted population (base year)]]/gp_need_index[[#This Row],[Registered population (base year)]]</f>
        <v>0.66545437319239487</v>
      </c>
      <c r="L3788" s="113">
        <v>27714.255457178224</v>
      </c>
      <c r="M3788" s="16">
        <v>18417.678205306354</v>
      </c>
      <c r="N3788" s="17">
        <f>gp_need_index[[#This Row],[Normalised weighted population 2025/26]]/gp_need_index[[#This Row],[Registered population 2025/26]]</f>
        <v>0.66455612469055236</v>
      </c>
    </row>
    <row r="3789" spans="1:14" ht="13" x14ac:dyDescent="0.3">
      <c r="A3789" s="6" t="s">
        <v>4614</v>
      </c>
      <c r="B3789" s="1" t="s">
        <v>10145</v>
      </c>
      <c r="C3789" s="106" t="s">
        <v>6567</v>
      </c>
      <c r="D3789" s="106" t="s">
        <v>6714</v>
      </c>
      <c r="E3789" s="106" t="s">
        <v>6653</v>
      </c>
      <c r="F3789" s="62">
        <v>5288.4548389668371</v>
      </c>
      <c r="G3789" s="62">
        <v>113.22511454023216</v>
      </c>
      <c r="H3789" s="62">
        <v>598785.90488286514</v>
      </c>
      <c r="I3789" s="127">
        <v>15518.166666666666</v>
      </c>
      <c r="J3789" s="16">
        <v>11720.363252696558</v>
      </c>
      <c r="K3789" s="17">
        <f>gp_need_index[[#This Row],[Normalised weighted population (base year)]]/gp_need_index[[#This Row],[Registered population (base year)]]</f>
        <v>0.75526726219999518</v>
      </c>
      <c r="L3789" s="113">
        <v>15664.778511489987</v>
      </c>
      <c r="M3789" s="16">
        <v>11826.662652258199</v>
      </c>
      <c r="N3789" s="17">
        <f>gp_need_index[[#This Row],[Normalised weighted population 2025/26]]/gp_need_index[[#This Row],[Registered population 2025/26]]</f>
        <v>0.75498435190663171</v>
      </c>
    </row>
    <row r="3790" spans="1:14" ht="13" x14ac:dyDescent="0.3">
      <c r="A3790" s="6" t="s">
        <v>4610</v>
      </c>
      <c r="B3790" s="1" t="s">
        <v>10146</v>
      </c>
      <c r="C3790" s="106" t="s">
        <v>6567</v>
      </c>
      <c r="D3790" s="106" t="s">
        <v>6714</v>
      </c>
      <c r="E3790" s="106" t="s">
        <v>6653</v>
      </c>
      <c r="F3790" s="62">
        <v>5282.3206787109375</v>
      </c>
      <c r="G3790" s="62">
        <v>28.633726753653285</v>
      </c>
      <c r="H3790" s="62">
        <v>151252.52693938135</v>
      </c>
      <c r="I3790" s="127">
        <v>6415.1666666666679</v>
      </c>
      <c r="J3790" s="16">
        <v>2960.5482429727608</v>
      </c>
      <c r="K3790" s="17">
        <f>gp_need_index[[#This Row],[Normalised weighted population (base year)]]/gp_need_index[[#This Row],[Registered population (base year)]]</f>
        <v>0.46149202301412179</v>
      </c>
      <c r="L3790" s="113">
        <v>6485.7708033125364</v>
      </c>
      <c r="M3790" s="16">
        <v>2987.3993305897657</v>
      </c>
      <c r="N3790" s="17">
        <f>gp_need_index[[#This Row],[Normalised weighted population 2025/26]]/gp_need_index[[#This Row],[Registered population 2025/26]]</f>
        <v>0.46060821777173871</v>
      </c>
    </row>
    <row r="3791" spans="1:14" ht="13" x14ac:dyDescent="0.3">
      <c r="A3791" s="6" t="s">
        <v>4619</v>
      </c>
      <c r="B3791" s="1" t="s">
        <v>10147</v>
      </c>
      <c r="C3791" s="106" t="s">
        <v>6567</v>
      </c>
      <c r="D3791" s="106" t="s">
        <v>6714</v>
      </c>
      <c r="E3791" s="106" t="s">
        <v>6653</v>
      </c>
      <c r="F3791" s="62">
        <v>5351.849650754767</v>
      </c>
      <c r="G3791" s="62">
        <v>61.15238597559086</v>
      </c>
      <c r="H3791" s="62">
        <v>327278.37552628666</v>
      </c>
      <c r="I3791" s="127">
        <v>8822.8333333333321</v>
      </c>
      <c r="J3791" s="16">
        <v>6405.9982284834841</v>
      </c>
      <c r="K3791" s="17">
        <f>gp_need_index[[#This Row],[Normalised weighted population (base year)]]/gp_need_index[[#This Row],[Registered population (base year)]]</f>
        <v>0.72607041144947593</v>
      </c>
      <c r="L3791" s="113">
        <v>8912.3456253437325</v>
      </c>
      <c r="M3791" s="16">
        <v>6464.0982848212489</v>
      </c>
      <c r="N3791" s="17">
        <f>gp_need_index[[#This Row],[Normalised weighted population 2025/26]]/gp_need_index[[#This Row],[Registered population 2025/26]]</f>
        <v>0.72529708300803708</v>
      </c>
    </row>
    <row r="3792" spans="1:14" ht="13" x14ac:dyDescent="0.3">
      <c r="A3792" s="6" t="s">
        <v>4608</v>
      </c>
      <c r="B3792" s="1" t="s">
        <v>10148</v>
      </c>
      <c r="C3792" s="106" t="s">
        <v>6567</v>
      </c>
      <c r="D3792" s="106" t="s">
        <v>6714</v>
      </c>
      <c r="E3792" s="106" t="s">
        <v>6653</v>
      </c>
      <c r="F3792" s="62">
        <v>5276.0398485137193</v>
      </c>
      <c r="G3792" s="62">
        <v>56.983038617835255</v>
      </c>
      <c r="H3792" s="62">
        <v>300644.78243709495</v>
      </c>
      <c r="I3792" s="127">
        <v>11148.083333333334</v>
      </c>
      <c r="J3792" s="16">
        <v>5884.684377933012</v>
      </c>
      <c r="K3792" s="17">
        <f>gp_need_index[[#This Row],[Normalised weighted population (base year)]]/gp_need_index[[#This Row],[Registered population (base year)]]</f>
        <v>0.52786512281779485</v>
      </c>
      <c r="L3792" s="113">
        <v>11276.522038846302</v>
      </c>
      <c r="M3792" s="16">
        <v>5938.0563086912271</v>
      </c>
      <c r="N3792" s="17">
        <f>gp_need_index[[#This Row],[Normalised weighted population 2025/26]]/gp_need_index[[#This Row],[Registered population 2025/26]]</f>
        <v>0.52658579376117176</v>
      </c>
    </row>
    <row r="3793" spans="1:14" ht="13" x14ac:dyDescent="0.3">
      <c r="A3793" s="6" t="s">
        <v>5449</v>
      </c>
      <c r="B3793" s="1" t="s">
        <v>10149</v>
      </c>
      <c r="C3793" s="106" t="s">
        <v>6459</v>
      </c>
      <c r="D3793" s="106" t="s">
        <v>6714</v>
      </c>
      <c r="E3793" s="106" t="s">
        <v>6664</v>
      </c>
      <c r="F3793" s="62">
        <v>5329.2798682679522</v>
      </c>
      <c r="G3793" s="62">
        <v>184.03771312569319</v>
      </c>
      <c r="H3793" s="62">
        <v>980788.47956282937</v>
      </c>
      <c r="I3793" s="127">
        <v>15718.75</v>
      </c>
      <c r="J3793" s="16">
        <v>19197.508092287193</v>
      </c>
      <c r="K3793" s="17">
        <f>gp_need_index[[#This Row],[Normalised weighted population (base year)]]/gp_need_index[[#This Row],[Registered population (base year)]]</f>
        <v>1.2213126420540561</v>
      </c>
      <c r="L3793" s="113">
        <v>15855.821539581792</v>
      </c>
      <c r="M3793" s="16">
        <v>19371.622455408182</v>
      </c>
      <c r="N3793" s="17">
        <f>gp_need_index[[#This Row],[Normalised weighted population 2025/26]]/gp_need_index[[#This Row],[Registered population 2025/26]]</f>
        <v>1.221735651290581</v>
      </c>
    </row>
    <row r="3794" spans="1:14" ht="13" x14ac:dyDescent="0.3">
      <c r="A3794" s="6" t="s">
        <v>5328</v>
      </c>
      <c r="B3794" s="1" t="s">
        <v>10150</v>
      </c>
      <c r="C3794" s="106" t="s">
        <v>6486</v>
      </c>
      <c r="D3794" s="106" t="s">
        <v>6714</v>
      </c>
      <c r="E3794" s="106" t="s">
        <v>6663</v>
      </c>
      <c r="F3794" s="62">
        <v>5340.4558685302736</v>
      </c>
      <c r="G3794" s="62">
        <v>175.86411396733132</v>
      </c>
      <c r="H3794" s="62">
        <v>939194.53950071137</v>
      </c>
      <c r="I3794" s="127">
        <v>15369.833333333332</v>
      </c>
      <c r="J3794" s="16">
        <v>18383.367207100066</v>
      </c>
      <c r="K3794" s="17">
        <f>gp_need_index[[#This Row],[Normalised weighted population (base year)]]/gp_need_index[[#This Row],[Registered population (base year)]]</f>
        <v>1.1960680905518428</v>
      </c>
      <c r="L3794" s="113">
        <v>15498.54143323379</v>
      </c>
      <c r="M3794" s="16">
        <v>18550.097610749144</v>
      </c>
      <c r="N3794" s="17">
        <f>gp_need_index[[#This Row],[Normalised weighted population 2025/26]]/gp_need_index[[#This Row],[Registered population 2025/26]]</f>
        <v>1.1968931199533299</v>
      </c>
    </row>
    <row r="3795" spans="1:14" ht="13" x14ac:dyDescent="0.3">
      <c r="A3795" s="6" t="s">
        <v>5317</v>
      </c>
      <c r="B3795" s="1" t="s">
        <v>10151</v>
      </c>
      <c r="C3795" s="106" t="s">
        <v>6486</v>
      </c>
      <c r="D3795" s="106" t="s">
        <v>6714</v>
      </c>
      <c r="E3795" s="106" t="s">
        <v>6659</v>
      </c>
      <c r="F3795" s="62">
        <v>5276.079671223958</v>
      </c>
      <c r="G3795" s="62">
        <v>162.35369805882053</v>
      </c>
      <c r="H3795" s="62">
        <v>856591.04587617551</v>
      </c>
      <c r="I3795" s="127">
        <v>15874.416666666668</v>
      </c>
      <c r="J3795" s="16">
        <v>16766.523952563617</v>
      </c>
      <c r="K3795" s="17">
        <f>gp_need_index[[#This Row],[Normalised weighted population (base year)]]/gp_need_index[[#This Row],[Registered population (base year)]]</f>
        <v>1.056197799555697</v>
      </c>
      <c r="L3795" s="113">
        <v>16005.659446295755</v>
      </c>
      <c r="M3795" s="16">
        <v>16918.590180415671</v>
      </c>
      <c r="N3795" s="17">
        <f>gp_need_index[[#This Row],[Normalised weighted population 2025/26]]/gp_need_index[[#This Row],[Registered population 2025/26]]</f>
        <v>1.0570379956654143</v>
      </c>
    </row>
    <row r="3796" spans="1:14" ht="13" x14ac:dyDescent="0.3">
      <c r="A3796" s="6" t="s">
        <v>5313</v>
      </c>
      <c r="B3796" s="1" t="s">
        <v>12646</v>
      </c>
      <c r="C3796" s="106" t="s">
        <v>6486</v>
      </c>
      <c r="D3796" s="106" t="s">
        <v>6714</v>
      </c>
      <c r="E3796" s="106" t="s">
        <v>6662</v>
      </c>
      <c r="F3796" s="62">
        <v>5376.6839673913046</v>
      </c>
      <c r="G3796" s="62">
        <v>140.11776713712447</v>
      </c>
      <c r="H3796" s="62">
        <v>753368.95211284538</v>
      </c>
      <c r="I3796" s="127">
        <v>14648.916666666668</v>
      </c>
      <c r="J3796" s="16">
        <v>14746.101586665083</v>
      </c>
      <c r="K3796" s="17">
        <f>gp_need_index[[#This Row],[Normalised weighted population (base year)]]/gp_need_index[[#This Row],[Registered population (base year)]]</f>
        <v>1.0066342735241001</v>
      </c>
      <c r="L3796" s="113">
        <v>14785.927613697073</v>
      </c>
      <c r="M3796" s="16">
        <v>14879.843324078967</v>
      </c>
      <c r="N3796" s="17">
        <f>gp_need_index[[#This Row],[Normalised weighted population 2025/26]]/gp_need_index[[#This Row],[Registered population 2025/26]]</f>
        <v>1.0063516955334539</v>
      </c>
    </row>
    <row r="3797" spans="1:14" ht="13" x14ac:dyDescent="0.3">
      <c r="A3797" s="6" t="s">
        <v>5474</v>
      </c>
      <c r="B3797" s="1" t="s">
        <v>10152</v>
      </c>
      <c r="C3797" s="106" t="s">
        <v>6459</v>
      </c>
      <c r="D3797" s="106" t="s">
        <v>6714</v>
      </c>
      <c r="E3797" s="106" t="s">
        <v>6661</v>
      </c>
      <c r="F3797" s="62">
        <v>5557.321333451705</v>
      </c>
      <c r="G3797" s="62">
        <v>63.163583473126309</v>
      </c>
      <c r="H3797" s="62">
        <v>351020.32993246237</v>
      </c>
      <c r="I3797" s="127">
        <v>5034.5</v>
      </c>
      <c r="J3797" s="16">
        <v>6870.7124572256807</v>
      </c>
      <c r="K3797" s="17">
        <f>gp_need_index[[#This Row],[Normalised weighted population (base year)]]/gp_need_index[[#This Row],[Registered population (base year)]]</f>
        <v>1.3647258828534474</v>
      </c>
      <c r="L3797" s="113">
        <v>5077.3316678388437</v>
      </c>
      <c r="M3797" s="16">
        <v>6933.0273013151545</v>
      </c>
      <c r="N3797" s="17">
        <f>gp_need_index[[#This Row],[Normalised weighted population 2025/26]]/gp_need_index[[#This Row],[Registered population 2025/26]]</f>
        <v>1.3654863922384224</v>
      </c>
    </row>
    <row r="3798" spans="1:14" ht="13" x14ac:dyDescent="0.3">
      <c r="A3798" s="6" t="s">
        <v>5320</v>
      </c>
      <c r="B3798" s="1" t="s">
        <v>10153</v>
      </c>
      <c r="C3798" s="106" t="s">
        <v>6486</v>
      </c>
      <c r="D3798" s="106" t="s">
        <v>6714</v>
      </c>
      <c r="E3798" s="106" t="s">
        <v>6662</v>
      </c>
      <c r="F3798" s="62">
        <v>5339.6003158244685</v>
      </c>
      <c r="G3798" s="62">
        <v>52.863281852782713</v>
      </c>
      <c r="H3798" s="62">
        <v>282268.79647663649</v>
      </c>
      <c r="I3798" s="127">
        <v>5844.833333333333</v>
      </c>
      <c r="J3798" s="16">
        <v>5525.0011775992352</v>
      </c>
      <c r="K3798" s="17">
        <f>gp_need_index[[#This Row],[Normalised weighted population (base year)]]/gp_need_index[[#This Row],[Registered population (base year)]]</f>
        <v>0.94527950798698035</v>
      </c>
      <c r="L3798" s="113">
        <v>5898.0096947192587</v>
      </c>
      <c r="M3798" s="16">
        <v>5575.1109135428751</v>
      </c>
      <c r="N3798" s="17">
        <f>gp_need_index[[#This Row],[Normalised weighted population 2025/26]]/gp_need_index[[#This Row],[Registered population 2025/26]]</f>
        <v>0.94525292464922717</v>
      </c>
    </row>
    <row r="3799" spans="1:14" ht="13" x14ac:dyDescent="0.3">
      <c r="A3799" s="6" t="s">
        <v>5468</v>
      </c>
      <c r="B3799" s="1" t="s">
        <v>10154</v>
      </c>
      <c r="C3799" s="106" t="s">
        <v>6459</v>
      </c>
      <c r="D3799" s="106" t="s">
        <v>6714</v>
      </c>
      <c r="E3799" s="106" t="s">
        <v>6660</v>
      </c>
      <c r="F3799" s="62">
        <v>5288.272705078125</v>
      </c>
      <c r="G3799" s="62">
        <v>37.757561417933623</v>
      </c>
      <c r="H3799" s="62">
        <v>199672.2814567693</v>
      </c>
      <c r="I3799" s="127">
        <v>7294.4166666666679</v>
      </c>
      <c r="J3799" s="16">
        <v>3908.2945190999453</v>
      </c>
      <c r="K3799" s="17">
        <f>gp_need_index[[#This Row],[Normalised weighted population (base year)]]/gp_need_index[[#This Row],[Registered population (base year)]]</f>
        <v>0.53579260655066474</v>
      </c>
      <c r="L3799" s="113">
        <v>7358.3260837346479</v>
      </c>
      <c r="M3799" s="16">
        <v>3943.7413181225606</v>
      </c>
      <c r="N3799" s="17">
        <f>gp_need_index[[#This Row],[Normalised weighted population 2025/26]]/gp_need_index[[#This Row],[Registered population 2025/26]]</f>
        <v>0.53595631305876468</v>
      </c>
    </row>
    <row r="3800" spans="1:14" ht="13" x14ac:dyDescent="0.3">
      <c r="A3800" s="6" t="s">
        <v>5343</v>
      </c>
      <c r="B3800" s="1" t="s">
        <v>10155</v>
      </c>
      <c r="C3800" s="106" t="s">
        <v>6486</v>
      </c>
      <c r="D3800" s="106" t="s">
        <v>6714</v>
      </c>
      <c r="E3800" s="106" t="s">
        <v>6663</v>
      </c>
      <c r="F3800" s="62">
        <v>5366.9284237132351</v>
      </c>
      <c r="G3800" s="62">
        <v>84.641498330980966</v>
      </c>
      <c r="H3800" s="62">
        <v>454264.86321821809</v>
      </c>
      <c r="I3800" s="127">
        <v>12139.75</v>
      </c>
      <c r="J3800" s="16">
        <v>8891.574044141109</v>
      </c>
      <c r="K3800" s="17">
        <f>gp_need_index[[#This Row],[Normalised weighted population (base year)]]/gp_need_index[[#This Row],[Registered population (base year)]]</f>
        <v>0.73243469133558015</v>
      </c>
      <c r="L3800" s="113">
        <v>12253.945140122996</v>
      </c>
      <c r="M3800" s="16">
        <v>8972.2173622424179</v>
      </c>
      <c r="N3800" s="17">
        <f>gp_need_index[[#This Row],[Normalised weighted population 2025/26]]/gp_need_index[[#This Row],[Registered population 2025/26]]</f>
        <v>0.7321901036479066</v>
      </c>
    </row>
    <row r="3801" spans="1:14" ht="13" x14ac:dyDescent="0.3">
      <c r="A3801" s="6" t="s">
        <v>5347</v>
      </c>
      <c r="B3801" s="1" t="s">
        <v>10156</v>
      </c>
      <c r="C3801" s="106" t="s">
        <v>6486</v>
      </c>
      <c r="D3801" s="106" t="s">
        <v>6714</v>
      </c>
      <c r="E3801" s="106" t="s">
        <v>6662</v>
      </c>
      <c r="F3801" s="62">
        <v>5375.683919270833</v>
      </c>
      <c r="G3801" s="62">
        <v>188.24586673237974</v>
      </c>
      <c r="H3801" s="62">
        <v>1011950.278662454</v>
      </c>
      <c r="I3801" s="127">
        <v>20777.166666666664</v>
      </c>
      <c r="J3801" s="16">
        <v>19807.454989962749</v>
      </c>
      <c r="K3801" s="17">
        <f>gp_need_index[[#This Row],[Normalised weighted population (base year)]]/gp_need_index[[#This Row],[Registered population (base year)]]</f>
        <v>0.95332801183812765</v>
      </c>
      <c r="L3801" s="113">
        <v>20966.439803118243</v>
      </c>
      <c r="M3801" s="16">
        <v>19987.101347919517</v>
      </c>
      <c r="N3801" s="17">
        <f>gp_need_index[[#This Row],[Normalised weighted population 2025/26]]/gp_need_index[[#This Row],[Registered population 2025/26]]</f>
        <v>0.95329018830115964</v>
      </c>
    </row>
    <row r="3802" spans="1:14" ht="13" x14ac:dyDescent="0.3">
      <c r="A3802" s="6" t="s">
        <v>5438</v>
      </c>
      <c r="B3802" s="1" t="s">
        <v>10157</v>
      </c>
      <c r="C3802" s="106" t="s">
        <v>6459</v>
      </c>
      <c r="D3802" s="106" t="s">
        <v>6714</v>
      </c>
      <c r="E3802" s="106" t="s">
        <v>6660</v>
      </c>
      <c r="F3802" s="62">
        <v>5562.9541558159726</v>
      </c>
      <c r="G3802" s="62">
        <v>33.452965287643515</v>
      </c>
      <c r="H3802" s="62">
        <v>186097.31227126397</v>
      </c>
      <c r="I3802" s="127">
        <v>3598.75</v>
      </c>
      <c r="J3802" s="16">
        <v>3642.584239848451</v>
      </c>
      <c r="K3802" s="17">
        <f>gp_need_index[[#This Row],[Normalised weighted population (base year)]]/gp_need_index[[#This Row],[Registered population (base year)]]</f>
        <v>1.0121804070436822</v>
      </c>
      <c r="L3802" s="113">
        <v>3629.4487799226408</v>
      </c>
      <c r="M3802" s="16">
        <v>3675.6211440126208</v>
      </c>
      <c r="N3802" s="17">
        <f>gp_need_index[[#This Row],[Normalised weighted population 2025/26]]/gp_need_index[[#This Row],[Registered population 2025/26]]</f>
        <v>1.0127215913186034</v>
      </c>
    </row>
    <row r="3803" spans="1:14" ht="13" x14ac:dyDescent="0.3">
      <c r="A3803" s="6" t="s">
        <v>5352</v>
      </c>
      <c r="B3803" s="1" t="s">
        <v>10158</v>
      </c>
      <c r="C3803" s="106" t="s">
        <v>6486</v>
      </c>
      <c r="D3803" s="106" t="s">
        <v>6714</v>
      </c>
      <c r="E3803" s="106" t="s">
        <v>6663</v>
      </c>
      <c r="F3803" s="62">
        <v>5328.0972936649132</v>
      </c>
      <c r="G3803" s="62">
        <v>111.70868706794445</v>
      </c>
      <c r="H3803" s="62">
        <v>595194.75324557547</v>
      </c>
      <c r="I3803" s="127">
        <v>14205.166666666668</v>
      </c>
      <c r="J3803" s="16">
        <v>11650.071682134647</v>
      </c>
      <c r="K3803" s="17">
        <f>gp_need_index[[#This Row],[Normalised weighted population (base year)]]/gp_need_index[[#This Row],[Registered population (base year)]]</f>
        <v>0.82012917943949826</v>
      </c>
      <c r="L3803" s="113">
        <v>14341.050677486952</v>
      </c>
      <c r="M3803" s="16">
        <v>11755.733562910917</v>
      </c>
      <c r="N3803" s="17">
        <f>gp_need_index[[#This Row],[Normalised weighted population 2025/26]]/gp_need_index[[#This Row],[Registered population 2025/26]]</f>
        <v>0.81972610147493929</v>
      </c>
    </row>
    <row r="3804" spans="1:14" ht="13" x14ac:dyDescent="0.3">
      <c r="A3804" s="6" t="s">
        <v>5443</v>
      </c>
      <c r="B3804" s="1" t="s">
        <v>10159</v>
      </c>
      <c r="C3804" s="106" t="s">
        <v>6459</v>
      </c>
      <c r="D3804" s="106" t="s">
        <v>6714</v>
      </c>
      <c r="E3804" s="106" t="s">
        <v>6660</v>
      </c>
      <c r="F3804" s="62">
        <v>5287.2978125</v>
      </c>
      <c r="G3804" s="62">
        <v>86.342139876406236</v>
      </c>
      <c r="H3804" s="62">
        <v>456516.60729509173</v>
      </c>
      <c r="I3804" s="127">
        <v>10451.166666666668</v>
      </c>
      <c r="J3804" s="16">
        <v>8935.6486596553641</v>
      </c>
      <c r="K3804" s="17">
        <f>gp_need_index[[#This Row],[Normalised weighted population (base year)]]/gp_need_index[[#This Row],[Registered population (base year)]]</f>
        <v>0.85499054264965924</v>
      </c>
      <c r="L3804" s="113">
        <v>10546.158584119268</v>
      </c>
      <c r="M3804" s="16">
        <v>9016.6917183674414</v>
      </c>
      <c r="N3804" s="17">
        <f>gp_need_index[[#This Row],[Normalised weighted population 2025/26]]/gp_need_index[[#This Row],[Registered population 2025/26]]</f>
        <v>0.85497403120270299</v>
      </c>
    </row>
    <row r="3805" spans="1:14" ht="13" x14ac:dyDescent="0.3">
      <c r="A3805" s="6" t="s">
        <v>5454</v>
      </c>
      <c r="B3805" s="1" t="s">
        <v>10160</v>
      </c>
      <c r="C3805" s="106" t="s">
        <v>6459</v>
      </c>
      <c r="D3805" s="106" t="s">
        <v>6714</v>
      </c>
      <c r="E3805" s="106" t="s">
        <v>6660</v>
      </c>
      <c r="F3805" s="62">
        <v>5412.3697374131943</v>
      </c>
      <c r="G3805" s="62">
        <v>69.827178520795684</v>
      </c>
      <c r="H3805" s="62">
        <v>377930.50787490315</v>
      </c>
      <c r="I3805" s="127">
        <v>5349.25</v>
      </c>
      <c r="J3805" s="16">
        <v>7397.4400540314318</v>
      </c>
      <c r="K3805" s="17">
        <f>gp_need_index[[#This Row],[Normalised weighted population (base year)]]/gp_need_index[[#This Row],[Registered population (base year)]]</f>
        <v>1.3828929390160176</v>
      </c>
      <c r="L3805" s="113">
        <v>5393.489513369158</v>
      </c>
      <c r="M3805" s="16">
        <v>7464.5321243950239</v>
      </c>
      <c r="N3805" s="17">
        <f>gp_need_index[[#This Row],[Normalised weighted population 2025/26]]/gp_need_index[[#This Row],[Registered population 2025/26]]</f>
        <v>1.3839893645648613</v>
      </c>
    </row>
    <row r="3806" spans="1:14" ht="13" x14ac:dyDescent="0.3">
      <c r="A3806" s="6" t="s">
        <v>5466</v>
      </c>
      <c r="B3806" s="1" t="s">
        <v>10161</v>
      </c>
      <c r="C3806" s="106" t="s">
        <v>6459</v>
      </c>
      <c r="D3806" s="106" t="s">
        <v>6714</v>
      </c>
      <c r="E3806" s="106" t="s">
        <v>6660</v>
      </c>
      <c r="F3806" s="62">
        <v>5339.3382991868621</v>
      </c>
      <c r="G3806" s="62">
        <v>173.07633410762827</v>
      </c>
      <c r="H3806" s="62">
        <v>924113.09938372101</v>
      </c>
      <c r="I3806" s="127">
        <v>19471.416666666664</v>
      </c>
      <c r="J3806" s="16">
        <v>18088.16995027837</v>
      </c>
      <c r="K3806" s="17">
        <f>gp_need_index[[#This Row],[Normalised weighted population (base year)]]/gp_need_index[[#This Row],[Registered population (base year)]]</f>
        <v>0.9289601398774292</v>
      </c>
      <c r="L3806" s="113">
        <v>19650.097864735879</v>
      </c>
      <c r="M3806" s="16">
        <v>18252.223022988481</v>
      </c>
      <c r="N3806" s="17">
        <f>gp_need_index[[#This Row],[Normalised weighted population 2025/26]]/gp_need_index[[#This Row],[Registered population 2025/26]]</f>
        <v>0.928861685505596</v>
      </c>
    </row>
    <row r="3807" spans="1:14" ht="13" x14ac:dyDescent="0.3">
      <c r="A3807" s="6" t="s">
        <v>5441</v>
      </c>
      <c r="B3807" s="1" t="s">
        <v>10162</v>
      </c>
      <c r="C3807" s="106" t="s">
        <v>6459</v>
      </c>
      <c r="D3807" s="106" t="s">
        <v>6714</v>
      </c>
      <c r="E3807" s="106" t="s">
        <v>6660</v>
      </c>
      <c r="F3807" s="62">
        <v>5300.2534805689102</v>
      </c>
      <c r="G3807" s="62">
        <v>95.904208534997736</v>
      </c>
      <c r="H3807" s="62">
        <v>508316.61508882832</v>
      </c>
      <c r="I3807" s="127">
        <v>10077.416666666666</v>
      </c>
      <c r="J3807" s="16">
        <v>9949.5584776459345</v>
      </c>
      <c r="K3807" s="17">
        <f>gp_need_index[[#This Row],[Normalised weighted population (base year)]]/gp_need_index[[#This Row],[Registered population (base year)]]</f>
        <v>0.98731240423513977</v>
      </c>
      <c r="L3807" s="113">
        <v>10169.52113553999</v>
      </c>
      <c r="M3807" s="16">
        <v>10039.79732684149</v>
      </c>
      <c r="N3807" s="17">
        <f>gp_need_index[[#This Row],[Normalised weighted population 2025/26]]/gp_need_index[[#This Row],[Registered population 2025/26]]</f>
        <v>0.98724386261953412</v>
      </c>
    </row>
    <row r="3808" spans="1:14" ht="13" x14ac:dyDescent="0.3">
      <c r="A3808" s="6" t="s">
        <v>5336</v>
      </c>
      <c r="B3808" s="1" t="s">
        <v>10163</v>
      </c>
      <c r="C3808" s="106" t="s">
        <v>6486</v>
      </c>
      <c r="D3808" s="106" t="s">
        <v>6714</v>
      </c>
      <c r="E3808" s="106" t="s">
        <v>6659</v>
      </c>
      <c r="F3808" s="62">
        <v>5280.6927621384293</v>
      </c>
      <c r="G3808" s="62">
        <v>249.96987209317408</v>
      </c>
      <c r="H3808" s="62">
        <v>1320014.0943150932</v>
      </c>
      <c r="I3808" s="127">
        <v>27618.499999999996</v>
      </c>
      <c r="J3808" s="16">
        <v>25837.356153329296</v>
      </c>
      <c r="K3808" s="17">
        <f>gp_need_index[[#This Row],[Normalised weighted population (base year)]]/gp_need_index[[#This Row],[Registered population (base year)]]</f>
        <v>0.93550903029959265</v>
      </c>
      <c r="L3808" s="113">
        <v>27863.945329028124</v>
      </c>
      <c r="M3808" s="16">
        <v>26071.69150507083</v>
      </c>
      <c r="N3808" s="17">
        <f>gp_need_index[[#This Row],[Normalised weighted population 2025/26]]/gp_need_index[[#This Row],[Registered population 2025/26]]</f>
        <v>0.93567839002001785</v>
      </c>
    </row>
    <row r="3809" spans="1:14" ht="13" x14ac:dyDescent="0.3">
      <c r="A3809" s="6" t="s">
        <v>5458</v>
      </c>
      <c r="B3809" s="1" t="s">
        <v>10164</v>
      </c>
      <c r="C3809" s="106" t="s">
        <v>6459</v>
      </c>
      <c r="D3809" s="106" t="s">
        <v>6714</v>
      </c>
      <c r="E3809" s="106" t="s">
        <v>6661</v>
      </c>
      <c r="F3809" s="62">
        <v>5337.7298932756694</v>
      </c>
      <c r="G3809" s="62">
        <v>257.68349806287927</v>
      </c>
      <c r="H3809" s="62">
        <v>1375444.9106140737</v>
      </c>
      <c r="I3809" s="127">
        <v>22256.583333333328</v>
      </c>
      <c r="J3809" s="16">
        <v>26922.333767397606</v>
      </c>
      <c r="K3809" s="17">
        <f>gp_need_index[[#This Row],[Normalised weighted population (base year)]]/gp_need_index[[#This Row],[Registered population (base year)]]</f>
        <v>1.2096346219986271</v>
      </c>
      <c r="L3809" s="113">
        <v>22448.244219738353</v>
      </c>
      <c r="M3809" s="16">
        <v>27166.509468488955</v>
      </c>
      <c r="N3809" s="17">
        <f>gp_need_index[[#This Row],[Normalised weighted population 2025/26]]/gp_need_index[[#This Row],[Registered population 2025/26]]</f>
        <v>1.2101841552758017</v>
      </c>
    </row>
    <row r="3810" spans="1:14" ht="13" x14ac:dyDescent="0.3">
      <c r="A3810" s="6" t="s">
        <v>5322</v>
      </c>
      <c r="B3810" s="1" t="s">
        <v>10165</v>
      </c>
      <c r="C3810" s="106" t="s">
        <v>6486</v>
      </c>
      <c r="D3810" s="106" t="s">
        <v>6714</v>
      </c>
      <c r="E3810" s="106" t="s">
        <v>6659</v>
      </c>
      <c r="F3810" s="62">
        <v>5144.8208590834884</v>
      </c>
      <c r="G3810" s="62">
        <v>130.46396099283103</v>
      </c>
      <c r="H3810" s="62">
        <v>671213.70787457167</v>
      </c>
      <c r="I3810" s="127">
        <v>18410</v>
      </c>
      <c r="J3810" s="16">
        <v>13138.03216195988</v>
      </c>
      <c r="K3810" s="17">
        <f>gp_need_index[[#This Row],[Normalised weighted population (base year)]]/gp_need_index[[#This Row],[Registered population (base year)]]</f>
        <v>0.71363564160564263</v>
      </c>
      <c r="L3810" s="113">
        <v>18569.529525771723</v>
      </c>
      <c r="M3810" s="16">
        <v>13257.189298997979</v>
      </c>
      <c r="N3810" s="17">
        <f>gp_need_index[[#This Row],[Normalised weighted population 2025/26]]/gp_need_index[[#This Row],[Registered population 2025/26]]</f>
        <v>0.71392165755190451</v>
      </c>
    </row>
    <row r="3811" spans="1:14" ht="13" x14ac:dyDescent="0.3">
      <c r="A3811" s="6" t="s">
        <v>5321</v>
      </c>
      <c r="B3811" s="1" t="s">
        <v>10166</v>
      </c>
      <c r="C3811" s="106" t="s">
        <v>6486</v>
      </c>
      <c r="D3811" s="106" t="s">
        <v>6714</v>
      </c>
      <c r="E3811" s="106" t="s">
        <v>6662</v>
      </c>
      <c r="F3811" s="62">
        <v>5475.3629752604165</v>
      </c>
      <c r="G3811" s="62">
        <v>81.629181757040243</v>
      </c>
      <c r="H3811" s="62">
        <v>446949.39949330117</v>
      </c>
      <c r="I3811" s="127">
        <v>7797.75</v>
      </c>
      <c r="J3811" s="16">
        <v>8748.3844808618542</v>
      </c>
      <c r="K3811" s="17">
        <f>gp_need_index[[#This Row],[Normalised weighted population (base year)]]/gp_need_index[[#This Row],[Registered population (base year)]]</f>
        <v>1.1219113822399864</v>
      </c>
      <c r="L3811" s="113">
        <v>7864.9938292899224</v>
      </c>
      <c r="M3811" s="16">
        <v>8827.729122098639</v>
      </c>
      <c r="N3811" s="17">
        <f>gp_need_index[[#This Row],[Normalised weighted population 2025/26]]/gp_need_index[[#This Row],[Registered population 2025/26]]</f>
        <v>1.1224076348570557</v>
      </c>
    </row>
    <row r="3812" spans="1:14" ht="13" x14ac:dyDescent="0.3">
      <c r="A3812" s="6" t="s">
        <v>5325</v>
      </c>
      <c r="B3812" s="1" t="s">
        <v>10167</v>
      </c>
      <c r="C3812" s="106" t="s">
        <v>6486</v>
      </c>
      <c r="D3812" s="106" t="s">
        <v>6714</v>
      </c>
      <c r="E3812" s="106" t="s">
        <v>6663</v>
      </c>
      <c r="F3812" s="62">
        <v>5361.2223510742188</v>
      </c>
      <c r="G3812" s="62">
        <v>79.088889988599632</v>
      </c>
      <c r="H3812" s="62">
        <v>424013.12472853035</v>
      </c>
      <c r="I3812" s="127">
        <v>11138.75</v>
      </c>
      <c r="J3812" s="16">
        <v>8299.4402593719406</v>
      </c>
      <c r="K3812" s="17">
        <f>gp_need_index[[#This Row],[Normalised weighted population (base year)]]/gp_need_index[[#This Row],[Registered population (base year)]]</f>
        <v>0.74509619655454518</v>
      </c>
      <c r="L3812" s="113">
        <v>11240.887731721903</v>
      </c>
      <c r="M3812" s="16">
        <v>8374.7131410435886</v>
      </c>
      <c r="N3812" s="17">
        <f>gp_need_index[[#This Row],[Normalised weighted population 2025/26]]/gp_need_index[[#This Row],[Registered population 2025/26]]</f>
        <v>0.74502239866786146</v>
      </c>
    </row>
    <row r="3813" spans="1:14" ht="13" x14ac:dyDescent="0.3">
      <c r="A3813" s="6" t="s">
        <v>5437</v>
      </c>
      <c r="B3813" s="1" t="s">
        <v>10168</v>
      </c>
      <c r="C3813" s="106" t="s">
        <v>6459</v>
      </c>
      <c r="D3813" s="106" t="s">
        <v>6714</v>
      </c>
      <c r="E3813" s="106" t="s">
        <v>6660</v>
      </c>
      <c r="F3813" s="62">
        <v>5267.5122477213545</v>
      </c>
      <c r="G3813" s="62">
        <v>51.563278929490501</v>
      </c>
      <c r="H3813" s="62">
        <v>271610.20329376368</v>
      </c>
      <c r="I3813" s="127">
        <v>9422.6666666666679</v>
      </c>
      <c r="J3813" s="16">
        <v>5316.3747172111571</v>
      </c>
      <c r="K3813" s="17">
        <f>gp_need_index[[#This Row],[Normalised weighted population (base year)]]/gp_need_index[[#This Row],[Registered population (base year)]]</f>
        <v>0.56421126898377916</v>
      </c>
      <c r="L3813" s="113">
        <v>9512.9756357251172</v>
      </c>
      <c r="M3813" s="16">
        <v>5364.5922876140385</v>
      </c>
      <c r="N3813" s="17">
        <f>gp_need_index[[#This Row],[Normalised weighted population 2025/26]]/gp_need_index[[#This Row],[Registered population 2025/26]]</f>
        <v>0.56392368624048594</v>
      </c>
    </row>
    <row r="3814" spans="1:14" ht="13" x14ac:dyDescent="0.3">
      <c r="A3814" s="6" t="s">
        <v>5445</v>
      </c>
      <c r="B3814" s="1" t="s">
        <v>10169</v>
      </c>
      <c r="C3814" s="106" t="s">
        <v>6459</v>
      </c>
      <c r="D3814" s="106" t="s">
        <v>6714</v>
      </c>
      <c r="E3814" s="106" t="s">
        <v>6664</v>
      </c>
      <c r="F3814" s="62">
        <v>5392.6594069908406</v>
      </c>
      <c r="G3814" s="62">
        <v>374.31585959898092</v>
      </c>
      <c r="H3814" s="62">
        <v>2018557.9414523072</v>
      </c>
      <c r="I3814" s="127">
        <v>40559.083333333328</v>
      </c>
      <c r="J3814" s="16">
        <v>39510.33604417336</v>
      </c>
      <c r="K3814" s="17">
        <f>gp_need_index[[#This Row],[Normalised weighted population (base year)]]/gp_need_index[[#This Row],[Registered population (base year)]]</f>
        <v>0.97414272703007421</v>
      </c>
      <c r="L3814" s="113">
        <v>40928.607380892907</v>
      </c>
      <c r="M3814" s="16">
        <v>39868.680312812648</v>
      </c>
      <c r="N3814" s="17">
        <f>gp_need_index[[#This Row],[Normalised weighted population 2025/26]]/gp_need_index[[#This Row],[Registered population 2025/26]]</f>
        <v>0.97410302632053214</v>
      </c>
    </row>
    <row r="3815" spans="1:14" ht="13" x14ac:dyDescent="0.3">
      <c r="A3815" s="6" t="s">
        <v>5451</v>
      </c>
      <c r="B3815" s="1" t="s">
        <v>10170</v>
      </c>
      <c r="C3815" s="106" t="s">
        <v>6459</v>
      </c>
      <c r="D3815" s="106" t="s">
        <v>6714</v>
      </c>
      <c r="E3815" s="106" t="s">
        <v>6661</v>
      </c>
      <c r="F3815" s="62">
        <v>5445.4495768229162</v>
      </c>
      <c r="G3815" s="62">
        <v>129.34723315296191</v>
      </c>
      <c r="H3815" s="62">
        <v>704353.83603601146</v>
      </c>
      <c r="I3815" s="127">
        <v>12056.25</v>
      </c>
      <c r="J3815" s="16">
        <v>13786.701973866982</v>
      </c>
      <c r="K3815" s="17">
        <f>gp_need_index[[#This Row],[Normalised weighted population (base year)]]/gp_need_index[[#This Row],[Registered population (base year)]]</f>
        <v>1.1435315271221966</v>
      </c>
      <c r="L3815" s="113">
        <v>12164.82638888885</v>
      </c>
      <c r="M3815" s="16">
        <v>13911.742308382229</v>
      </c>
      <c r="N3815" s="17">
        <f>gp_need_index[[#This Row],[Normalised weighted population 2025/26]]/gp_need_index[[#This Row],[Registered population 2025/26]]</f>
        <v>1.1436038512714808</v>
      </c>
    </row>
    <row r="3816" spans="1:14" ht="13" x14ac:dyDescent="0.3">
      <c r="A3816" s="6" t="s">
        <v>5465</v>
      </c>
      <c r="B3816" s="1" t="s">
        <v>9315</v>
      </c>
      <c r="C3816" s="106" t="s">
        <v>6459</v>
      </c>
      <c r="D3816" s="106" t="s">
        <v>6714</v>
      </c>
      <c r="E3816" s="106" t="s">
        <v>6660</v>
      </c>
      <c r="F3816" s="62">
        <v>5493.8278556034484</v>
      </c>
      <c r="G3816" s="62">
        <v>130.52983698841572</v>
      </c>
      <c r="H3816" s="62">
        <v>717108.45443433558</v>
      </c>
      <c r="I3816" s="127">
        <v>11685.499999999998</v>
      </c>
      <c r="J3816" s="16">
        <v>14036.355079524386</v>
      </c>
      <c r="K3816" s="17">
        <f>gp_need_index[[#This Row],[Normalised weighted population (base year)]]/gp_need_index[[#This Row],[Registered population (base year)]]</f>
        <v>1.2011771066299592</v>
      </c>
      <c r="L3816" s="113">
        <v>11788.59887233637</v>
      </c>
      <c r="M3816" s="16">
        <v>14163.659676218022</v>
      </c>
      <c r="N3816" s="17">
        <f>gp_need_index[[#This Row],[Normalised weighted population 2025/26]]/gp_need_index[[#This Row],[Registered population 2025/26]]</f>
        <v>1.2014710000401381</v>
      </c>
    </row>
    <row r="3817" spans="1:14" ht="13" x14ac:dyDescent="0.3">
      <c r="A3817" s="6" t="s">
        <v>5312</v>
      </c>
      <c r="B3817" s="1" t="s">
        <v>10172</v>
      </c>
      <c r="C3817" s="106" t="s">
        <v>6486</v>
      </c>
      <c r="D3817" s="106" t="s">
        <v>6714</v>
      </c>
      <c r="E3817" s="106" t="s">
        <v>6662</v>
      </c>
      <c r="F3817" s="62">
        <v>5494.3026216947119</v>
      </c>
      <c r="G3817" s="62">
        <v>197.22498853040867</v>
      </c>
      <c r="H3817" s="62">
        <v>1083613.7715463338</v>
      </c>
      <c r="I3817" s="127">
        <v>20221.916666666668</v>
      </c>
      <c r="J3817" s="16">
        <v>21210.163640428415</v>
      </c>
      <c r="K3817" s="17">
        <f>gp_need_index[[#This Row],[Normalised weighted population (base year)]]/gp_need_index[[#This Row],[Registered population (base year)]]</f>
        <v>1.0488700942671152</v>
      </c>
      <c r="L3817" s="113">
        <v>20399.944820860688</v>
      </c>
      <c r="M3817" s="16">
        <v>21402.532051796807</v>
      </c>
      <c r="N3817" s="17">
        <f>gp_need_index[[#This Row],[Normalised weighted population 2025/26]]/gp_need_index[[#This Row],[Registered population 2025/26]]</f>
        <v>1.0491465658235941</v>
      </c>
    </row>
    <row r="3818" spans="1:14" ht="13" x14ac:dyDescent="0.3">
      <c r="A3818" s="6" t="s">
        <v>5331</v>
      </c>
      <c r="B3818" s="1" t="s">
        <v>10173</v>
      </c>
      <c r="C3818" s="106" t="s">
        <v>6486</v>
      </c>
      <c r="D3818" s="106" t="s">
        <v>6714</v>
      </c>
      <c r="E3818" s="106" t="s">
        <v>6662</v>
      </c>
      <c r="F3818" s="62">
        <v>5261.1681509444961</v>
      </c>
      <c r="G3818" s="62">
        <v>90.890502288191144</v>
      </c>
      <c r="H3818" s="62">
        <v>478190.21586197912</v>
      </c>
      <c r="I3818" s="127">
        <v>11643.583333333334</v>
      </c>
      <c r="J3818" s="16">
        <v>9359.8780266615358</v>
      </c>
      <c r="K3818" s="17">
        <f>gp_need_index[[#This Row],[Normalised weighted population (base year)]]/gp_need_index[[#This Row],[Registered population (base year)]]</f>
        <v>0.80386576526368902</v>
      </c>
      <c r="L3818" s="113">
        <v>11753.531261762571</v>
      </c>
      <c r="M3818" s="16">
        <v>9444.7686902657915</v>
      </c>
      <c r="N3818" s="17">
        <f>gp_need_index[[#This Row],[Normalised weighted population 2025/26]]/gp_need_index[[#This Row],[Registered population 2025/26]]</f>
        <v>0.80356860248393502</v>
      </c>
    </row>
    <row r="3819" spans="1:14" ht="13" x14ac:dyDescent="0.3">
      <c r="A3819" s="6" t="s">
        <v>5434</v>
      </c>
      <c r="B3819" s="1" t="s">
        <v>10174</v>
      </c>
      <c r="C3819" s="106" t="s">
        <v>6459</v>
      </c>
      <c r="D3819" s="106" t="s">
        <v>6714</v>
      </c>
      <c r="E3819" s="106" t="s">
        <v>6660</v>
      </c>
      <c r="F3819" s="62">
        <v>5353.41357421875</v>
      </c>
      <c r="G3819" s="62">
        <v>62.640373608161802</v>
      </c>
      <c r="H3819" s="62">
        <v>335339.82636806736</v>
      </c>
      <c r="I3819" s="127">
        <v>8005.5833333333339</v>
      </c>
      <c r="J3819" s="16">
        <v>6563.7894046600659</v>
      </c>
      <c r="K3819" s="17">
        <f>gp_need_index[[#This Row],[Normalised weighted population (base year)]]/gp_need_index[[#This Row],[Registered population (base year)]]</f>
        <v>0.81990145269364911</v>
      </c>
      <c r="L3819" s="113">
        <v>8078.4701264718806</v>
      </c>
      <c r="M3819" s="16">
        <v>6623.3205691403055</v>
      </c>
      <c r="N3819" s="17">
        <f>gp_need_index[[#This Row],[Normalised weighted population 2025/26]]/gp_need_index[[#This Row],[Registered population 2025/26]]</f>
        <v>0.81987312764043307</v>
      </c>
    </row>
    <row r="3820" spans="1:14" ht="13" x14ac:dyDescent="0.3">
      <c r="A3820" s="6" t="s">
        <v>5455</v>
      </c>
      <c r="B3820" s="1" t="s">
        <v>10175</v>
      </c>
      <c r="C3820" s="106" t="s">
        <v>6459</v>
      </c>
      <c r="D3820" s="106" t="s">
        <v>6714</v>
      </c>
      <c r="E3820" s="106" t="s">
        <v>6661</v>
      </c>
      <c r="F3820" s="62">
        <v>5468.3172407670454</v>
      </c>
      <c r="G3820" s="62">
        <v>232.68339411561084</v>
      </c>
      <c r="H3820" s="62">
        <v>1272386.615682588</v>
      </c>
      <c r="I3820" s="127">
        <v>17311</v>
      </c>
      <c r="J3820" s="16">
        <v>24905.117525414025</v>
      </c>
      <c r="K3820" s="17">
        <f>gp_need_index[[#This Row],[Normalised weighted population (base year)]]/gp_need_index[[#This Row],[Registered population (base year)]]</f>
        <v>1.4386873967658729</v>
      </c>
      <c r="L3820" s="113">
        <v>17456.878556846546</v>
      </c>
      <c r="M3820" s="16">
        <v>25130.99781443617</v>
      </c>
      <c r="N3820" s="17">
        <f>gp_need_index[[#This Row],[Normalised weighted population 2025/26]]/gp_need_index[[#This Row],[Registered population 2025/26]]</f>
        <v>1.4396043217348184</v>
      </c>
    </row>
    <row r="3821" spans="1:14" ht="13" x14ac:dyDescent="0.3">
      <c r="A3821" s="6" t="s">
        <v>5319</v>
      </c>
      <c r="B3821" s="1" t="s">
        <v>9998</v>
      </c>
      <c r="C3821" s="106" t="s">
        <v>6486</v>
      </c>
      <c r="D3821" s="106" t="s">
        <v>6714</v>
      </c>
      <c r="E3821" s="106" t="s">
        <v>6662</v>
      </c>
      <c r="F3821" s="62">
        <v>5348.4105468750004</v>
      </c>
      <c r="G3821" s="62">
        <v>143.8863244481611</v>
      </c>
      <c r="H3821" s="62">
        <v>769563.13522962306</v>
      </c>
      <c r="I3821" s="127">
        <v>17341.166666666668</v>
      </c>
      <c r="J3821" s="16">
        <v>15063.079169406363</v>
      </c>
      <c r="K3821" s="17">
        <f>gp_need_index[[#This Row],[Normalised weighted population (base year)]]/gp_need_index[[#This Row],[Registered population (base year)]]</f>
        <v>0.86863124373060419</v>
      </c>
      <c r="L3821" s="113">
        <v>17492.738151963567</v>
      </c>
      <c r="M3821" s="16">
        <v>15199.695777333509</v>
      </c>
      <c r="N3821" s="17">
        <f>gp_need_index[[#This Row],[Normalised weighted population 2025/26]]/gp_need_index[[#This Row],[Registered population 2025/26]]</f>
        <v>0.86891461161140948</v>
      </c>
    </row>
    <row r="3822" spans="1:14" ht="13" x14ac:dyDescent="0.3">
      <c r="A3822" s="6" t="s">
        <v>5463</v>
      </c>
      <c r="B3822" s="1" t="s">
        <v>10176</v>
      </c>
      <c r="C3822" s="106" t="s">
        <v>6459</v>
      </c>
      <c r="D3822" s="106" t="s">
        <v>6714</v>
      </c>
      <c r="E3822" s="106" t="s">
        <v>6660</v>
      </c>
      <c r="F3822" s="62">
        <v>5353.179776278409</v>
      </c>
      <c r="G3822" s="62">
        <v>92.564526160774463</v>
      </c>
      <c r="H3822" s="62">
        <v>495514.54944465158</v>
      </c>
      <c r="I3822" s="127">
        <v>7970.916666666667</v>
      </c>
      <c r="J3822" s="16">
        <v>9698.976661155164</v>
      </c>
      <c r="K3822" s="17">
        <f>gp_need_index[[#This Row],[Normalised weighted population (base year)]]/gp_need_index[[#This Row],[Registered population (base year)]]</f>
        <v>1.2167956418005244</v>
      </c>
      <c r="L3822" s="113">
        <v>8038.9444099513385</v>
      </c>
      <c r="M3822" s="16">
        <v>9786.9428251054142</v>
      </c>
      <c r="N3822" s="17">
        <f>gp_need_index[[#This Row],[Normalised weighted population 2025/26]]/gp_need_index[[#This Row],[Registered population 2025/26]]</f>
        <v>1.2174412865686997</v>
      </c>
    </row>
    <row r="3823" spans="1:14" ht="13" x14ac:dyDescent="0.3">
      <c r="A3823" s="6" t="s">
        <v>5344</v>
      </c>
      <c r="B3823" s="1" t="s">
        <v>12647</v>
      </c>
      <c r="C3823" s="106" t="s">
        <v>6486</v>
      </c>
      <c r="D3823" s="106" t="s">
        <v>6714</v>
      </c>
      <c r="E3823" s="106" t="s">
        <v>6659</v>
      </c>
      <c r="F3823" s="62">
        <v>5306.0392489346586</v>
      </c>
      <c r="G3823" s="62">
        <v>226.45535946920094</v>
      </c>
      <c r="H3823" s="62">
        <v>1201581.025475187</v>
      </c>
      <c r="I3823" s="127">
        <v>30638.25</v>
      </c>
      <c r="J3823" s="16">
        <v>23519.201072162421</v>
      </c>
      <c r="K3823" s="17">
        <f>gp_need_index[[#This Row],[Normalised weighted population (base year)]]/gp_need_index[[#This Row],[Registered population (base year)]]</f>
        <v>0.76764178999004251</v>
      </c>
      <c r="L3823" s="113">
        <v>30909.740442274902</v>
      </c>
      <c r="M3823" s="16">
        <v>23732.511606847871</v>
      </c>
      <c r="N3823" s="17">
        <f>gp_need_index[[#This Row],[Normalised weighted population 2025/26]]/gp_need_index[[#This Row],[Registered population 2025/26]]</f>
        <v>0.76780041719111891</v>
      </c>
    </row>
    <row r="3824" spans="1:14" ht="13" x14ac:dyDescent="0.3">
      <c r="A3824" s="6" t="s">
        <v>5333</v>
      </c>
      <c r="B3824" s="1" t="s">
        <v>10177</v>
      </c>
      <c r="C3824" s="106" t="s">
        <v>6486</v>
      </c>
      <c r="D3824" s="106" t="s">
        <v>6714</v>
      </c>
      <c r="E3824" s="106" t="s">
        <v>6662</v>
      </c>
      <c r="F3824" s="62">
        <v>5457.773681640625</v>
      </c>
      <c r="G3824" s="62">
        <v>102.03277581698691</v>
      </c>
      <c r="H3824" s="62">
        <v>556871.79851868923</v>
      </c>
      <c r="I3824" s="127">
        <v>8594.1666666666679</v>
      </c>
      <c r="J3824" s="16">
        <v>10899.95557777575</v>
      </c>
      <c r="K3824" s="17">
        <f>gp_need_index[[#This Row],[Normalised weighted population (base year)]]/gp_need_index[[#This Row],[Registered population (base year)]]</f>
        <v>1.2682969740454668</v>
      </c>
      <c r="L3824" s="113">
        <v>8668.4742492787045</v>
      </c>
      <c r="M3824" s="16">
        <v>10998.814180379177</v>
      </c>
      <c r="N3824" s="17">
        <f>gp_need_index[[#This Row],[Normalised weighted population 2025/26]]/gp_need_index[[#This Row],[Registered population 2025/26]]</f>
        <v>1.2688293076828807</v>
      </c>
    </row>
    <row r="3825" spans="1:14" ht="13" x14ac:dyDescent="0.3">
      <c r="A3825" s="6" t="s">
        <v>5337</v>
      </c>
      <c r="B3825" s="1" t="s">
        <v>10178</v>
      </c>
      <c r="C3825" s="106" t="s">
        <v>6486</v>
      </c>
      <c r="D3825" s="106" t="s">
        <v>6714</v>
      </c>
      <c r="E3825" s="106" t="s">
        <v>6663</v>
      </c>
      <c r="F3825" s="62">
        <v>5261.7964409722226</v>
      </c>
      <c r="G3825" s="62">
        <v>78.135303089625651</v>
      </c>
      <c r="H3825" s="62">
        <v>411132.05971127818</v>
      </c>
      <c r="I3825" s="127">
        <v>11145.583333333332</v>
      </c>
      <c r="J3825" s="16">
        <v>8047.3121450447834</v>
      </c>
      <c r="K3825" s="17">
        <f>gp_need_index[[#This Row],[Normalised weighted population (base year)]]/gp_need_index[[#This Row],[Registered population (base year)]]</f>
        <v>0.72201803210941118</v>
      </c>
      <c r="L3825" s="113">
        <v>11240.685305385698</v>
      </c>
      <c r="M3825" s="16">
        <v>8120.2983171164178</v>
      </c>
      <c r="N3825" s="17">
        <f>gp_need_index[[#This Row],[Normalised weighted population 2025/26]]/gp_need_index[[#This Row],[Registered population 2025/26]]</f>
        <v>0.72240242445233982</v>
      </c>
    </row>
    <row r="3826" spans="1:14" ht="13" x14ac:dyDescent="0.3">
      <c r="A3826" s="6" t="s">
        <v>5345</v>
      </c>
      <c r="B3826" s="1" t="s">
        <v>10179</v>
      </c>
      <c r="C3826" s="106" t="s">
        <v>6486</v>
      </c>
      <c r="D3826" s="106" t="s">
        <v>6714</v>
      </c>
      <c r="E3826" s="106" t="s">
        <v>6659</v>
      </c>
      <c r="F3826" s="62">
        <v>5267.4117238898025</v>
      </c>
      <c r="G3826" s="62">
        <v>140.01425191276422</v>
      </c>
      <c r="H3826" s="62">
        <v>737512.71203695447</v>
      </c>
      <c r="I3826" s="127">
        <v>13875</v>
      </c>
      <c r="J3826" s="16">
        <v>14435.738747466721</v>
      </c>
      <c r="K3826" s="17">
        <f>gp_need_index[[#This Row],[Normalised weighted population (base year)]]/gp_need_index[[#This Row],[Registered population (base year)]]</f>
        <v>1.040413603421025</v>
      </c>
      <c r="L3826" s="113">
        <v>13990.413932523241</v>
      </c>
      <c r="M3826" s="16">
        <v>14566.665607667184</v>
      </c>
      <c r="N3826" s="17">
        <f>gp_need_index[[#This Row],[Normalised weighted population 2025/26]]/gp_need_index[[#This Row],[Registered population 2025/26]]</f>
        <v>1.0411890368593271</v>
      </c>
    </row>
    <row r="3827" spans="1:14" ht="13" x14ac:dyDescent="0.3">
      <c r="A3827" s="6" t="s">
        <v>5327</v>
      </c>
      <c r="B3827" s="1" t="s">
        <v>10180</v>
      </c>
      <c r="C3827" s="106" t="s">
        <v>6486</v>
      </c>
      <c r="D3827" s="106" t="s">
        <v>6714</v>
      </c>
      <c r="E3827" s="106" t="s">
        <v>6663</v>
      </c>
      <c r="F3827" s="62">
        <v>5242.5953690378292</v>
      </c>
      <c r="G3827" s="62">
        <v>47.075294223705058</v>
      </c>
      <c r="H3827" s="62">
        <v>246796.71949328939</v>
      </c>
      <c r="I3827" s="127">
        <v>6334.6666666666679</v>
      </c>
      <c r="J3827" s="16">
        <v>4830.686858938423</v>
      </c>
      <c r="K3827" s="17">
        <f>gp_need_index[[#This Row],[Normalised weighted population (base year)]]/gp_need_index[[#This Row],[Registered population (base year)]]</f>
        <v>0.76257948730873848</v>
      </c>
      <c r="L3827" s="113">
        <v>6395.1030865175053</v>
      </c>
      <c r="M3827" s="16">
        <v>4874.4994184559209</v>
      </c>
      <c r="N3827" s="17">
        <f>gp_need_index[[#This Row],[Normalised weighted population 2025/26]]/gp_need_index[[#This Row],[Registered population 2025/26]]</f>
        <v>0.76222374409141247</v>
      </c>
    </row>
    <row r="3828" spans="1:14" ht="13" x14ac:dyDescent="0.3">
      <c r="A3828" s="6" t="s">
        <v>5318</v>
      </c>
      <c r="B3828" s="1" t="s">
        <v>10181</v>
      </c>
      <c r="C3828" s="106" t="s">
        <v>6486</v>
      </c>
      <c r="D3828" s="106" t="s">
        <v>6714</v>
      </c>
      <c r="E3828" s="106" t="s">
        <v>6659</v>
      </c>
      <c r="F3828" s="62">
        <v>5334.1340128580732</v>
      </c>
      <c r="G3828" s="62">
        <v>57.378742539067368</v>
      </c>
      <c r="H3828" s="62">
        <v>306065.90219266567</v>
      </c>
      <c r="I3828" s="127">
        <v>7740</v>
      </c>
      <c r="J3828" s="16">
        <v>5990.7949130233255</v>
      </c>
      <c r="K3828" s="17">
        <f>gp_need_index[[#This Row],[Normalised weighted population (base year)]]/gp_need_index[[#This Row],[Registered population (base year)]]</f>
        <v>0.77400451072652787</v>
      </c>
      <c r="L3828" s="113">
        <v>7811.8283468768295</v>
      </c>
      <c r="M3828" s="16">
        <v>6045.1292274486741</v>
      </c>
      <c r="N3828" s="17">
        <f>gp_need_index[[#This Row],[Normalised weighted population 2025/26]]/gp_need_index[[#This Row],[Registered population 2025/26]]</f>
        <v>0.77384306964009497</v>
      </c>
    </row>
    <row r="3829" spans="1:14" ht="13" x14ac:dyDescent="0.3">
      <c r="A3829" s="6" t="s">
        <v>5342</v>
      </c>
      <c r="B3829" s="1" t="s">
        <v>10182</v>
      </c>
      <c r="C3829" s="106" t="s">
        <v>6486</v>
      </c>
      <c r="D3829" s="106" t="s">
        <v>6714</v>
      </c>
      <c r="E3829" s="106" t="s">
        <v>6662</v>
      </c>
      <c r="F3829" s="62">
        <v>5547.1619601779512</v>
      </c>
      <c r="G3829" s="62">
        <v>53.696660244683869</v>
      </c>
      <c r="H3829" s="62">
        <v>297864.07109791005</v>
      </c>
      <c r="I3829" s="127">
        <v>4905</v>
      </c>
      <c r="J3829" s="16">
        <v>5830.2559975546947</v>
      </c>
      <c r="K3829" s="17">
        <f>gp_need_index[[#This Row],[Normalised weighted population (base year)]]/gp_need_index[[#This Row],[Registered population (base year)]]</f>
        <v>1.1886352696339846</v>
      </c>
      <c r="L3829" s="113">
        <v>4951.108439484884</v>
      </c>
      <c r="M3829" s="16">
        <v>5883.1342828491488</v>
      </c>
      <c r="N3829" s="17">
        <f>gp_need_index[[#This Row],[Normalised weighted population 2025/26]]/gp_need_index[[#This Row],[Registered population 2025/26]]</f>
        <v>1.1882458957940403</v>
      </c>
    </row>
    <row r="3830" spans="1:14" ht="13" x14ac:dyDescent="0.3">
      <c r="A3830" s="6" t="s">
        <v>5335</v>
      </c>
      <c r="B3830" s="1" t="s">
        <v>10183</v>
      </c>
      <c r="C3830" s="106" t="s">
        <v>6486</v>
      </c>
      <c r="D3830" s="106" t="s">
        <v>6714</v>
      </c>
      <c r="E3830" s="106" t="s">
        <v>6663</v>
      </c>
      <c r="F3830" s="62">
        <v>5261.130467149078</v>
      </c>
      <c r="G3830" s="62">
        <v>57.309910108059739</v>
      </c>
      <c r="H3830" s="62">
        <v>301514.91413908801</v>
      </c>
      <c r="I3830" s="127">
        <v>7235.6666666666661</v>
      </c>
      <c r="J3830" s="16">
        <v>5901.7159405364109</v>
      </c>
      <c r="K3830" s="17">
        <f>gp_need_index[[#This Row],[Normalised weighted population (base year)]]/gp_need_index[[#This Row],[Registered population (base year)]]</f>
        <v>0.81564231914171625</v>
      </c>
      <c r="L3830" s="113">
        <v>7304.8121863779961</v>
      </c>
      <c r="M3830" s="16">
        <v>5955.2423413259139</v>
      </c>
      <c r="N3830" s="17">
        <f>gp_need_index[[#This Row],[Normalised weighted population 2025/26]]/gp_need_index[[#This Row],[Registered population 2025/26]]</f>
        <v>0.81524920687642621</v>
      </c>
    </row>
    <row r="3831" spans="1:14" ht="13" x14ac:dyDescent="0.3">
      <c r="A3831" s="6" t="s">
        <v>5440</v>
      </c>
      <c r="B3831" s="1" t="s">
        <v>10184</v>
      </c>
      <c r="C3831" s="106" t="s">
        <v>6459</v>
      </c>
      <c r="D3831" s="106" t="s">
        <v>6714</v>
      </c>
      <c r="E3831" s="106" t="s">
        <v>6664</v>
      </c>
      <c r="F3831" s="62">
        <v>5297.8687499999996</v>
      </c>
      <c r="G3831" s="62">
        <v>128.80497803705998</v>
      </c>
      <c r="H3831" s="62">
        <v>682391.8679869764</v>
      </c>
      <c r="I3831" s="127">
        <v>12435.25</v>
      </c>
      <c r="J3831" s="16">
        <v>13356.828389369099</v>
      </c>
      <c r="K3831" s="17">
        <f>gp_need_index[[#This Row],[Normalised weighted population (base year)]]/gp_need_index[[#This Row],[Registered population (base year)]]</f>
        <v>1.0741101617875877</v>
      </c>
      <c r="L3831" s="113">
        <v>12541.177108350359</v>
      </c>
      <c r="M3831" s="16">
        <v>13477.969928007944</v>
      </c>
      <c r="N3831" s="17">
        <f>gp_need_index[[#This Row],[Normalised weighted population 2025/26]]/gp_need_index[[#This Row],[Registered population 2025/26]]</f>
        <v>1.0746973598701381</v>
      </c>
    </row>
    <row r="3832" spans="1:14" ht="13" x14ac:dyDescent="0.3">
      <c r="A3832" s="6" t="s">
        <v>5332</v>
      </c>
      <c r="B3832" s="1" t="s">
        <v>10185</v>
      </c>
      <c r="C3832" s="106" t="s">
        <v>6486</v>
      </c>
      <c r="D3832" s="106" t="s">
        <v>6714</v>
      </c>
      <c r="E3832" s="106" t="s">
        <v>6662</v>
      </c>
      <c r="F3832" s="62">
        <v>5441.8837358645424</v>
      </c>
      <c r="G3832" s="62">
        <v>295.61043022033857</v>
      </c>
      <c r="H3832" s="62">
        <v>1608677.5923679806</v>
      </c>
      <c r="I3832" s="127">
        <v>28011.083333333332</v>
      </c>
      <c r="J3832" s="16">
        <v>31487.524314244401</v>
      </c>
      <c r="K3832" s="17">
        <f>gp_need_index[[#This Row],[Normalised weighted population (base year)]]/gp_need_index[[#This Row],[Registered population (base year)]]</f>
        <v>1.1241094797920252</v>
      </c>
      <c r="L3832" s="113">
        <v>28263.787861554785</v>
      </c>
      <c r="M3832" s="16">
        <v>31773.104620598533</v>
      </c>
      <c r="N3832" s="17">
        <f>gp_need_index[[#This Row],[Normalised weighted population 2025/26]]/gp_need_index[[#This Row],[Registered population 2025/26]]</f>
        <v>1.1241630023630775</v>
      </c>
    </row>
    <row r="3833" spans="1:14" ht="13" x14ac:dyDescent="0.3">
      <c r="A3833" s="6" t="s">
        <v>5339</v>
      </c>
      <c r="B3833" s="1" t="s">
        <v>10186</v>
      </c>
      <c r="C3833" s="106" t="s">
        <v>6486</v>
      </c>
      <c r="D3833" s="106" t="s">
        <v>6714</v>
      </c>
      <c r="E3833" s="106" t="s">
        <v>6663</v>
      </c>
      <c r="F3833" s="62">
        <v>5329.0280346160243</v>
      </c>
      <c r="G3833" s="62">
        <v>222.08682593569497</v>
      </c>
      <c r="H3833" s="62">
        <v>1183506.9215302076</v>
      </c>
      <c r="I3833" s="127">
        <v>22327.000000000004</v>
      </c>
      <c r="J3833" s="16">
        <v>23165.426773244024</v>
      </c>
      <c r="K3833" s="17">
        <f>gp_need_index[[#This Row],[Normalised weighted population (base year)]]/gp_need_index[[#This Row],[Registered population (base year)]]</f>
        <v>1.0375521464255844</v>
      </c>
      <c r="L3833" s="113">
        <v>22532.708728631387</v>
      </c>
      <c r="M3833" s="16">
        <v>23375.528704685308</v>
      </c>
      <c r="N3833" s="17">
        <f>gp_need_index[[#This Row],[Normalised weighted population 2025/26]]/gp_need_index[[#This Row],[Registered population 2025/26]]</f>
        <v>1.0374042901900642</v>
      </c>
    </row>
    <row r="3834" spans="1:14" ht="13" x14ac:dyDescent="0.3">
      <c r="A3834" s="6" t="s">
        <v>5453</v>
      </c>
      <c r="B3834" s="1" t="s">
        <v>10187</v>
      </c>
      <c r="C3834" s="106" t="s">
        <v>6459</v>
      </c>
      <c r="D3834" s="106" t="s">
        <v>6714</v>
      </c>
      <c r="E3834" s="106" t="s">
        <v>6660</v>
      </c>
      <c r="F3834" s="62">
        <v>5121.1025716145832</v>
      </c>
      <c r="G3834" s="62">
        <v>99.065542060375009</v>
      </c>
      <c r="H3834" s="62">
        <v>507324.80220377911</v>
      </c>
      <c r="I3834" s="127">
        <v>11592.25</v>
      </c>
      <c r="J3834" s="16">
        <v>9930.1451828494319</v>
      </c>
      <c r="K3834" s="17">
        <f>gp_need_index[[#This Row],[Normalised weighted population (base year)]]/gp_need_index[[#This Row],[Registered population (base year)]]</f>
        <v>0.85661930883559545</v>
      </c>
      <c r="L3834" s="113">
        <v>11690.613317048104</v>
      </c>
      <c r="M3834" s="16">
        <v>10020.207960575539</v>
      </c>
      <c r="N3834" s="17">
        <f>gp_need_index[[#This Row],[Normalised weighted population 2025/26]]/gp_need_index[[#This Row],[Registered population 2025/26]]</f>
        <v>0.85711567809392353</v>
      </c>
    </row>
    <row r="3835" spans="1:14" ht="13" x14ac:dyDescent="0.3">
      <c r="A3835" s="6" t="s">
        <v>5461</v>
      </c>
      <c r="B3835" s="1" t="s">
        <v>10188</v>
      </c>
      <c r="C3835" s="106" t="s">
        <v>6459</v>
      </c>
      <c r="D3835" s="106" t="s">
        <v>6714</v>
      </c>
      <c r="E3835" s="106" t="s">
        <v>6660</v>
      </c>
      <c r="F3835" s="62">
        <v>5270.0332728794647</v>
      </c>
      <c r="G3835" s="62">
        <v>74.893801866817526</v>
      </c>
      <c r="H3835" s="62">
        <v>394692.82777057053</v>
      </c>
      <c r="I3835" s="127">
        <v>9176.9166666666679</v>
      </c>
      <c r="J3835" s="16">
        <v>7725.5380879581917</v>
      </c>
      <c r="K3835" s="17">
        <f>gp_need_index[[#This Row],[Normalised weighted population (base year)]]/gp_need_index[[#This Row],[Registered population (base year)]]</f>
        <v>0.8418446378640092</v>
      </c>
      <c r="L3835" s="113">
        <v>9259.5152722631574</v>
      </c>
      <c r="M3835" s="16">
        <v>7795.605887252008</v>
      </c>
      <c r="N3835" s="17">
        <f>gp_need_index[[#This Row],[Normalised weighted population 2025/26]]/gp_need_index[[#This Row],[Registered population 2025/26]]</f>
        <v>0.8419021577299749</v>
      </c>
    </row>
    <row r="3836" spans="1:14" ht="13" x14ac:dyDescent="0.3">
      <c r="A3836" s="6" t="s">
        <v>5324</v>
      </c>
      <c r="B3836" s="1" t="s">
        <v>10189</v>
      </c>
      <c r="C3836" s="106" t="s">
        <v>6486</v>
      </c>
      <c r="D3836" s="106" t="s">
        <v>6714</v>
      </c>
      <c r="E3836" s="106" t="s">
        <v>6659</v>
      </c>
      <c r="F3836" s="62">
        <v>5302.4051706414475</v>
      </c>
      <c r="G3836" s="62">
        <v>124.96002374844491</v>
      </c>
      <c r="H3836" s="62">
        <v>662588.67604723235</v>
      </c>
      <c r="I3836" s="127">
        <v>14693.083333333332</v>
      </c>
      <c r="J3836" s="16">
        <v>12969.209707626622</v>
      </c>
      <c r="K3836" s="17">
        <f>gp_need_index[[#This Row],[Normalised weighted population (base year)]]/gp_need_index[[#This Row],[Registered population (base year)]]</f>
        <v>0.88267448114203095</v>
      </c>
      <c r="L3836" s="113">
        <v>14829.395485355664</v>
      </c>
      <c r="M3836" s="16">
        <v>13086.835686871978</v>
      </c>
      <c r="N3836" s="17">
        <f>gp_need_index[[#This Row],[Normalised weighted population 2025/26]]/gp_need_index[[#This Row],[Registered population 2025/26]]</f>
        <v>0.88249286356921963</v>
      </c>
    </row>
    <row r="3837" spans="1:14" ht="13" x14ac:dyDescent="0.3">
      <c r="A3837" s="6" t="s">
        <v>5326</v>
      </c>
      <c r="B3837" s="1" t="s">
        <v>10024</v>
      </c>
      <c r="C3837" s="106" t="s">
        <v>6486</v>
      </c>
      <c r="D3837" s="106" t="s">
        <v>6714</v>
      </c>
      <c r="E3837" s="106" t="s">
        <v>6659</v>
      </c>
      <c r="F3837" s="62">
        <v>5204.6826869419647</v>
      </c>
      <c r="G3837" s="62">
        <v>100.77978748639772</v>
      </c>
      <c r="H3837" s="62">
        <v>524526.81512414466</v>
      </c>
      <c r="I3837" s="127">
        <v>12318.416666666664</v>
      </c>
      <c r="J3837" s="16">
        <v>10266.849568273641</v>
      </c>
      <c r="K3837" s="17">
        <f>gp_need_index[[#This Row],[Normalised weighted population (base year)]]/gp_need_index[[#This Row],[Registered population (base year)]]</f>
        <v>0.83345529268022622</v>
      </c>
      <c r="L3837" s="113">
        <v>12423.876999911063</v>
      </c>
      <c r="M3837" s="16">
        <v>10359.966131384097</v>
      </c>
      <c r="N3837" s="17">
        <f>gp_need_index[[#This Row],[Normalised weighted population 2025/26]]/gp_need_index[[#This Row],[Registered population 2025/26]]</f>
        <v>0.83387545863970314</v>
      </c>
    </row>
    <row r="3838" spans="1:14" ht="13" x14ac:dyDescent="0.3">
      <c r="A3838" s="6" t="s">
        <v>5334</v>
      </c>
      <c r="B3838" s="1" t="s">
        <v>10190</v>
      </c>
      <c r="C3838" s="106" t="s">
        <v>6486</v>
      </c>
      <c r="D3838" s="106" t="s">
        <v>6714</v>
      </c>
      <c r="E3838" s="106" t="s">
        <v>6663</v>
      </c>
      <c r="F3838" s="62">
        <v>5257.3047956820737</v>
      </c>
      <c r="G3838" s="62">
        <v>175.59290281628392</v>
      </c>
      <c r="H3838" s="62">
        <v>923145.41006378573</v>
      </c>
      <c r="I3838" s="127">
        <v>18449.5</v>
      </c>
      <c r="J3838" s="16">
        <v>18069.228839185227</v>
      </c>
      <c r="K3838" s="17">
        <f>gp_need_index[[#This Row],[Normalised weighted population (base year)]]/gp_need_index[[#This Row],[Registered population (base year)]]</f>
        <v>0.97938853839861395</v>
      </c>
      <c r="L3838" s="113">
        <v>18616.620451328192</v>
      </c>
      <c r="M3838" s="16">
        <v>18233.110122959035</v>
      </c>
      <c r="N3838" s="17">
        <f>gp_need_index[[#This Row],[Normalised weighted population 2025/26]]/gp_need_index[[#This Row],[Registered population 2025/26]]</f>
        <v>0.97939957311952419</v>
      </c>
    </row>
    <row r="3839" spans="1:14" ht="13" x14ac:dyDescent="0.3">
      <c r="A3839" s="6" t="s">
        <v>5433</v>
      </c>
      <c r="B3839" s="1" t="s">
        <v>10191</v>
      </c>
      <c r="C3839" s="106" t="s">
        <v>6459</v>
      </c>
      <c r="D3839" s="106" t="s">
        <v>6714</v>
      </c>
      <c r="E3839" s="106" t="s">
        <v>6660</v>
      </c>
      <c r="F3839" s="62">
        <v>5370.902920809659</v>
      </c>
      <c r="G3839" s="62">
        <v>146.40759265862258</v>
      </c>
      <c r="H3839" s="62">
        <v>786340.96703890676</v>
      </c>
      <c r="I3839" s="127">
        <v>16695.166666666664</v>
      </c>
      <c r="J3839" s="16">
        <v>15391.480826482641</v>
      </c>
      <c r="K3839" s="17">
        <f>gp_need_index[[#This Row],[Normalised weighted population (base year)]]/gp_need_index[[#This Row],[Registered population (base year)]]</f>
        <v>0.92191237942015014</v>
      </c>
      <c r="L3839" s="113">
        <v>16867.689059584744</v>
      </c>
      <c r="M3839" s="16">
        <v>15531.075917090708</v>
      </c>
      <c r="N3839" s="17">
        <f>gp_need_index[[#This Row],[Normalised weighted population 2025/26]]/gp_need_index[[#This Row],[Registered population 2025/26]]</f>
        <v>0.92075896480113673</v>
      </c>
    </row>
    <row r="3840" spans="1:14" ht="13" x14ac:dyDescent="0.3">
      <c r="A3840" s="6" t="s">
        <v>5450</v>
      </c>
      <c r="B3840" s="1" t="s">
        <v>10192</v>
      </c>
      <c r="C3840" s="106" t="s">
        <v>6459</v>
      </c>
      <c r="D3840" s="106" t="s">
        <v>6714</v>
      </c>
      <c r="E3840" s="106" t="s">
        <v>6661</v>
      </c>
      <c r="F3840" s="62">
        <v>5359.0206035539213</v>
      </c>
      <c r="G3840" s="62">
        <v>366.22869221467687</v>
      </c>
      <c r="H3840" s="62">
        <v>1962627.1071910609</v>
      </c>
      <c r="I3840" s="127">
        <v>33213</v>
      </c>
      <c r="J3840" s="16">
        <v>38415.571305687394</v>
      </c>
      <c r="K3840" s="17">
        <f>gp_need_index[[#This Row],[Normalised weighted population (base year)]]/gp_need_index[[#This Row],[Registered population (base year)]]</f>
        <v>1.1566426190253032</v>
      </c>
      <c r="L3840" s="113">
        <v>33494.819316344088</v>
      </c>
      <c r="M3840" s="16">
        <v>38763.986459345069</v>
      </c>
      <c r="N3840" s="17">
        <f>gp_need_index[[#This Row],[Normalised weighted population 2025/26]]/gp_need_index[[#This Row],[Registered population 2025/26]]</f>
        <v>1.1573128994438207</v>
      </c>
    </row>
    <row r="3841" spans="1:14" ht="13" x14ac:dyDescent="0.3">
      <c r="A3841" s="6" t="s">
        <v>5439</v>
      </c>
      <c r="B3841" s="1" t="s">
        <v>10193</v>
      </c>
      <c r="C3841" s="106" t="s">
        <v>6459</v>
      </c>
      <c r="D3841" s="106" t="s">
        <v>6714</v>
      </c>
      <c r="E3841" s="106" t="s">
        <v>6660</v>
      </c>
      <c r="F3841" s="62">
        <v>5608.741921164773</v>
      </c>
      <c r="G3841" s="62">
        <v>54.530107396583432</v>
      </c>
      <c r="H3841" s="62">
        <v>305845.29932083475</v>
      </c>
      <c r="I3841" s="127">
        <v>9250.0833333333321</v>
      </c>
      <c r="J3841" s="16">
        <v>5986.4769326377445</v>
      </c>
      <c r="K3841" s="17">
        <f>gp_need_index[[#This Row],[Normalised weighted population (base year)]]/gp_need_index[[#This Row],[Registered population (base year)]]</f>
        <v>0.64718086496205385</v>
      </c>
      <c r="L3841" s="113">
        <v>9339.1933584285835</v>
      </c>
      <c r="M3841" s="16">
        <v>6040.7720845633985</v>
      </c>
      <c r="N3841" s="17">
        <f>gp_need_index[[#This Row],[Normalised weighted population 2025/26]]/gp_need_index[[#This Row],[Registered population 2025/26]]</f>
        <v>0.6468194685263291</v>
      </c>
    </row>
    <row r="3842" spans="1:14" ht="13" x14ac:dyDescent="0.3">
      <c r="A3842" s="6" t="s">
        <v>5329</v>
      </c>
      <c r="B3842" s="1" t="s">
        <v>10194</v>
      </c>
      <c r="C3842" s="106" t="s">
        <v>6486</v>
      </c>
      <c r="D3842" s="106" t="s">
        <v>6714</v>
      </c>
      <c r="E3842" s="106" t="s">
        <v>6663</v>
      </c>
      <c r="F3842" s="62">
        <v>5350.0152250249339</v>
      </c>
      <c r="G3842" s="62">
        <v>112.28991481809928</v>
      </c>
      <c r="H3842" s="62">
        <v>600752.75389358401</v>
      </c>
      <c r="I3842" s="127">
        <v>11177.333333333332</v>
      </c>
      <c r="J3842" s="16">
        <v>11758.861461623739</v>
      </c>
      <c r="K3842" s="17">
        <f>gp_need_index[[#This Row],[Normalised weighted population (base year)]]/gp_need_index[[#This Row],[Registered population (base year)]]</f>
        <v>1.052027447956317</v>
      </c>
      <c r="L3842" s="113">
        <v>11276.270961891885</v>
      </c>
      <c r="M3842" s="16">
        <v>11865.510025831982</v>
      </c>
      <c r="N3842" s="17">
        <f>gp_need_index[[#This Row],[Normalised weighted population 2025/26]]/gp_need_index[[#This Row],[Registered population 2025/26]]</f>
        <v>1.0522547804971545</v>
      </c>
    </row>
    <row r="3843" spans="1:14" ht="13" x14ac:dyDescent="0.3">
      <c r="A3843" s="6" t="s">
        <v>5340</v>
      </c>
      <c r="B3843" s="1" t="s">
        <v>9147</v>
      </c>
      <c r="C3843" s="106" t="s">
        <v>6486</v>
      </c>
      <c r="D3843" s="106" t="s">
        <v>6714</v>
      </c>
      <c r="E3843" s="106" t="s">
        <v>6662</v>
      </c>
      <c r="F3843" s="62">
        <v>5433.3456826089814</v>
      </c>
      <c r="G3843" s="62">
        <v>145.64590831842739</v>
      </c>
      <c r="H3843" s="62">
        <v>791344.56715159095</v>
      </c>
      <c r="I3843" s="127">
        <v>13972.083333333332</v>
      </c>
      <c r="J3843" s="16">
        <v>15489.419021776941</v>
      </c>
      <c r="K3843" s="17">
        <f>gp_need_index[[#This Row],[Normalised weighted population (base year)]]/gp_need_index[[#This Row],[Registered population (base year)]]</f>
        <v>1.1085976695274704</v>
      </c>
      <c r="L3843" s="113">
        <v>14096.507670935196</v>
      </c>
      <c r="M3843" s="16">
        <v>15629.902375925094</v>
      </c>
      <c r="N3843" s="17">
        <f>gp_need_index[[#This Row],[Normalised weighted population 2025/26]]/gp_need_index[[#This Row],[Registered population 2025/26]]</f>
        <v>1.1087783400530842</v>
      </c>
    </row>
    <row r="3844" spans="1:14" ht="13" x14ac:dyDescent="0.3">
      <c r="A3844" s="6" t="s">
        <v>5315</v>
      </c>
      <c r="B3844" s="1" t="s">
        <v>10195</v>
      </c>
      <c r="C3844" s="106" t="s">
        <v>6486</v>
      </c>
      <c r="D3844" s="106" t="s">
        <v>6714</v>
      </c>
      <c r="E3844" s="106" t="s">
        <v>6664</v>
      </c>
      <c r="F3844" s="62">
        <v>5573.6098904079863</v>
      </c>
      <c r="G3844" s="62">
        <v>66.815599145919194</v>
      </c>
      <c r="H3844" s="62">
        <v>372404.08423323062</v>
      </c>
      <c r="I3844" s="127">
        <v>9475.5833333333321</v>
      </c>
      <c r="J3844" s="16">
        <v>7289.2683485178177</v>
      </c>
      <c r="K3844" s="17">
        <f>gp_need_index[[#This Row],[Normalised weighted population (base year)]]/gp_need_index[[#This Row],[Registered population (base year)]]</f>
        <v>0.76926856026641999</v>
      </c>
      <c r="L3844" s="113">
        <v>9562.4628777177604</v>
      </c>
      <c r="M3844" s="16">
        <v>7355.3793411538909</v>
      </c>
      <c r="N3844" s="17">
        <f>gp_need_index[[#This Row],[Normalised weighted population 2025/26]]/gp_need_index[[#This Row],[Registered population 2025/26]]</f>
        <v>0.76919298252056312</v>
      </c>
    </row>
    <row r="3845" spans="1:14" ht="13" x14ac:dyDescent="0.3">
      <c r="A3845" s="6" t="s">
        <v>5314</v>
      </c>
      <c r="B3845" s="1" t="s">
        <v>7787</v>
      </c>
      <c r="C3845" s="106" t="s">
        <v>6486</v>
      </c>
      <c r="D3845" s="106" t="s">
        <v>6714</v>
      </c>
      <c r="E3845" s="106" t="s">
        <v>6662</v>
      </c>
      <c r="F3845" s="62">
        <v>5552.461181640625</v>
      </c>
      <c r="G3845" s="62">
        <v>24.300398787739923</v>
      </c>
      <c r="H3845" s="62">
        <v>134927.02096731283</v>
      </c>
      <c r="I3845" s="127">
        <v>2458.5833333333335</v>
      </c>
      <c r="J3845" s="16">
        <v>2641.0002063266074</v>
      </c>
      <c r="K3845" s="17">
        <f>gp_need_index[[#This Row],[Normalised weighted population (base year)]]/gp_need_index[[#This Row],[Registered population (base year)]]</f>
        <v>1.0741959284113238</v>
      </c>
      <c r="L3845" s="113">
        <v>2479.6713777897185</v>
      </c>
      <c r="M3845" s="16">
        <v>2664.9531103554223</v>
      </c>
      <c r="N3845" s="17">
        <f>gp_need_index[[#This Row],[Normalised weighted population 2025/26]]/gp_need_index[[#This Row],[Registered population 2025/26]]</f>
        <v>1.0747202771404558</v>
      </c>
    </row>
    <row r="3846" spans="1:14" ht="13" x14ac:dyDescent="0.3">
      <c r="A3846" s="6" t="s">
        <v>5460</v>
      </c>
      <c r="B3846" s="1" t="s">
        <v>10196</v>
      </c>
      <c r="C3846" s="106" t="s">
        <v>6459</v>
      </c>
      <c r="D3846" s="106" t="s">
        <v>6714</v>
      </c>
      <c r="E3846" s="106" t="s">
        <v>6661</v>
      </c>
      <c r="F3846" s="62">
        <v>5302.018621271307</v>
      </c>
      <c r="G3846" s="62">
        <v>114.25245887123029</v>
      </c>
      <c r="H3846" s="62">
        <v>605768.6644612971</v>
      </c>
      <c r="I3846" s="127">
        <v>10993.916666666666</v>
      </c>
      <c r="J3846" s="16">
        <v>11857.040616171702</v>
      </c>
      <c r="K3846" s="17">
        <f>gp_need_index[[#This Row],[Normalised weighted population (base year)]]/gp_need_index[[#This Row],[Registered population (base year)]]</f>
        <v>1.0785092315754958</v>
      </c>
      <c r="L3846" s="113">
        <v>11082.969438572149</v>
      </c>
      <c r="M3846" s="16">
        <v>11964.579629332156</v>
      </c>
      <c r="N3846" s="17">
        <f>gp_need_index[[#This Row],[Normalised weighted population 2025/26]]/gp_need_index[[#This Row],[Registered population 2025/26]]</f>
        <v>1.0795463883254728</v>
      </c>
    </row>
    <row r="3847" spans="1:14" ht="13" x14ac:dyDescent="0.3">
      <c r="A3847" s="6" t="s">
        <v>5448</v>
      </c>
      <c r="B3847" s="1" t="s">
        <v>10197</v>
      </c>
      <c r="C3847" s="106" t="s">
        <v>6459</v>
      </c>
      <c r="D3847" s="106" t="s">
        <v>6714</v>
      </c>
      <c r="E3847" s="106" t="s">
        <v>6661</v>
      </c>
      <c r="F3847" s="62">
        <v>5310.4810168207905</v>
      </c>
      <c r="G3847" s="62">
        <v>214.05091225306742</v>
      </c>
      <c r="H3847" s="62">
        <v>1136713.3061530874</v>
      </c>
      <c r="I3847" s="127">
        <v>16275.833333333332</v>
      </c>
      <c r="J3847" s="16">
        <v>22249.509805836278</v>
      </c>
      <c r="K3847" s="17">
        <f>gp_need_index[[#This Row],[Normalised weighted population (base year)]]/gp_need_index[[#This Row],[Registered population (base year)]]</f>
        <v>1.3670273804210504</v>
      </c>
      <c r="L3847" s="113">
        <v>16412.496525651266</v>
      </c>
      <c r="M3847" s="16">
        <v>22451.304706037608</v>
      </c>
      <c r="N3847" s="17">
        <f>gp_need_index[[#This Row],[Normalised weighted population 2025/26]]/gp_need_index[[#This Row],[Registered population 2025/26]]</f>
        <v>1.3679396471431524</v>
      </c>
    </row>
    <row r="3848" spans="1:14" ht="13" x14ac:dyDescent="0.3">
      <c r="A3848" s="6" t="s">
        <v>5470</v>
      </c>
      <c r="B3848" s="1" t="s">
        <v>10198</v>
      </c>
      <c r="C3848" s="106" t="s">
        <v>6459</v>
      </c>
      <c r="D3848" s="106" t="s">
        <v>6714</v>
      </c>
      <c r="E3848" s="106" t="s">
        <v>6660</v>
      </c>
      <c r="F3848" s="62">
        <v>5363.69453568892</v>
      </c>
      <c r="G3848" s="62">
        <v>77.334024244399004</v>
      </c>
      <c r="H3848" s="62">
        <v>414796.08326251741</v>
      </c>
      <c r="I3848" s="127">
        <v>7490.6666666666679</v>
      </c>
      <c r="J3848" s="16">
        <v>8119.0300773420704</v>
      </c>
      <c r="K3848" s="17">
        <f>gp_need_index[[#This Row],[Normalised weighted population (base year)]]/gp_need_index[[#This Row],[Registered population (base year)]]</f>
        <v>1.0838861797804471</v>
      </c>
      <c r="L3848" s="113">
        <v>7558.6649770480726</v>
      </c>
      <c r="M3848" s="16">
        <v>8192.6667047773008</v>
      </c>
      <c r="N3848" s="17">
        <f>gp_need_index[[#This Row],[Normalised weighted population 2025/26]]/gp_need_index[[#This Row],[Registered population 2025/26]]</f>
        <v>1.0838774743495547</v>
      </c>
    </row>
    <row r="3849" spans="1:14" ht="13" x14ac:dyDescent="0.3">
      <c r="A3849" s="6" t="s">
        <v>5446</v>
      </c>
      <c r="B3849" s="1" t="s">
        <v>10199</v>
      </c>
      <c r="C3849" s="106" t="s">
        <v>6459</v>
      </c>
      <c r="D3849" s="106" t="s">
        <v>6714</v>
      </c>
      <c r="E3849" s="106" t="s">
        <v>6661</v>
      </c>
      <c r="F3849" s="62">
        <v>5345.5729108537944</v>
      </c>
      <c r="G3849" s="62">
        <v>133.26041036039572</v>
      </c>
      <c r="H3849" s="62">
        <v>712353.23971179174</v>
      </c>
      <c r="I3849" s="127">
        <v>9268.1666666666679</v>
      </c>
      <c r="J3849" s="16">
        <v>13943.278667006482</v>
      </c>
      <c r="K3849" s="17">
        <f>gp_need_index[[#This Row],[Normalised weighted population (base year)]]/gp_need_index[[#This Row],[Registered population (base year)]]</f>
        <v>1.5044268374191025</v>
      </c>
      <c r="L3849" s="113">
        <v>9355.0371082879537</v>
      </c>
      <c r="M3849" s="16">
        <v>14069.739094748124</v>
      </c>
      <c r="N3849" s="17">
        <f>gp_need_index[[#This Row],[Normalised weighted population 2025/26]]/gp_need_index[[#This Row],[Registered population 2025/26]]</f>
        <v>1.5039746964000016</v>
      </c>
    </row>
    <row r="3850" spans="1:14" ht="13" x14ac:dyDescent="0.3">
      <c r="A3850" s="6" t="s">
        <v>5432</v>
      </c>
      <c r="B3850" s="1" t="s">
        <v>9265</v>
      </c>
      <c r="C3850" s="106" t="s">
        <v>6459</v>
      </c>
      <c r="D3850" s="106" t="s">
        <v>6714</v>
      </c>
      <c r="E3850" s="106" t="s">
        <v>6661</v>
      </c>
      <c r="F3850" s="62">
        <v>5447.3916579026445</v>
      </c>
      <c r="G3850" s="62">
        <v>136.73339517217244</v>
      </c>
      <c r="H3850" s="62">
        <v>744840.35621759784</v>
      </c>
      <c r="I3850" s="127">
        <v>11499.666666666666</v>
      </c>
      <c r="J3850" s="16">
        <v>14579.166725452356</v>
      </c>
      <c r="K3850" s="17">
        <f>gp_need_index[[#This Row],[Normalised weighted population (base year)]]/gp_need_index[[#This Row],[Registered population (base year)]]</f>
        <v>1.267790375847331</v>
      </c>
      <c r="L3850" s="113">
        <v>11604.875929468857</v>
      </c>
      <c r="M3850" s="16">
        <v>14711.394424851358</v>
      </c>
      <c r="N3850" s="17">
        <f>gp_need_index[[#This Row],[Normalised weighted population 2025/26]]/gp_need_index[[#This Row],[Registered population 2025/26]]</f>
        <v>1.2676907977528618</v>
      </c>
    </row>
    <row r="3851" spans="1:14" ht="13" x14ac:dyDescent="0.3">
      <c r="A3851" s="6" t="s">
        <v>5462</v>
      </c>
      <c r="B3851" s="1" t="s">
        <v>10200</v>
      </c>
      <c r="C3851" s="106" t="s">
        <v>6459</v>
      </c>
      <c r="D3851" s="106" t="s">
        <v>6714</v>
      </c>
      <c r="E3851" s="106" t="s">
        <v>6664</v>
      </c>
      <c r="F3851" s="62">
        <v>5354.2377343750004</v>
      </c>
      <c r="G3851" s="62">
        <v>77.474676140120764</v>
      </c>
      <c r="H3851" s="62">
        <v>414817.83444791712</v>
      </c>
      <c r="I3851" s="127">
        <v>6469.916666666667</v>
      </c>
      <c r="J3851" s="16">
        <v>8119.4558251627568</v>
      </c>
      <c r="K3851" s="17">
        <f>gp_need_index[[#This Row],[Normalised weighted population (base year)]]/gp_need_index[[#This Row],[Registered population (base year)]]</f>
        <v>1.2549552403038817</v>
      </c>
      <c r="L3851" s="113">
        <v>6523.6299967158466</v>
      </c>
      <c r="M3851" s="16">
        <v>8193.0963139746964</v>
      </c>
      <c r="N3851" s="17">
        <f>gp_need_index[[#This Row],[Normalised weighted population 2025/26]]/gp_need_index[[#This Row],[Registered population 2025/26]]</f>
        <v>1.2559106384174608</v>
      </c>
    </row>
    <row r="3852" spans="1:14" ht="13" x14ac:dyDescent="0.3">
      <c r="A3852" s="6" t="s">
        <v>5435</v>
      </c>
      <c r="B3852" s="1" t="s">
        <v>10201</v>
      </c>
      <c r="C3852" s="106" t="s">
        <v>6459</v>
      </c>
      <c r="D3852" s="106" t="s">
        <v>6714</v>
      </c>
      <c r="E3852" s="106" t="s">
        <v>6661</v>
      </c>
      <c r="F3852" s="62">
        <v>5452.6486409505205</v>
      </c>
      <c r="G3852" s="62"/>
      <c r="H3852" s="62"/>
      <c r="I3852" s="127">
        <v>1513.5</v>
      </c>
      <c r="J3852" s="16"/>
      <c r="K3852" s="17">
        <f>gp_need_index[[#This Row],[Normalised weighted population (base year)]]/gp_need_index[[#This Row],[Registered population (base year)]]</f>
        <v>0</v>
      </c>
      <c r="L3852" s="113">
        <v>1527.2874067958674</v>
      </c>
      <c r="M3852" s="16"/>
      <c r="N3852" s="17">
        <f>gp_need_index[[#This Row],[Normalised weighted population 2025/26]]/gp_need_index[[#This Row],[Registered population 2025/26]]</f>
        <v>0</v>
      </c>
    </row>
    <row r="3853" spans="1:14" ht="13" x14ac:dyDescent="0.3">
      <c r="A3853" s="6" t="s">
        <v>5316</v>
      </c>
      <c r="B3853" s="1" t="s">
        <v>10202</v>
      </c>
      <c r="C3853" s="106" t="s">
        <v>6486</v>
      </c>
      <c r="D3853" s="106" t="s">
        <v>6714</v>
      </c>
      <c r="E3853" s="106" t="s">
        <v>6659</v>
      </c>
      <c r="F3853" s="62">
        <v>5264.6979534190186</v>
      </c>
      <c r="G3853" s="62">
        <v>127.86745704579828</v>
      </c>
      <c r="H3853" s="62">
        <v>673183.53941790841</v>
      </c>
      <c r="I3853" s="127">
        <v>15199.5</v>
      </c>
      <c r="J3853" s="16">
        <v>13176.588749625453</v>
      </c>
      <c r="K3853" s="17">
        <f>gp_need_index[[#This Row],[Normalised weighted population (base year)]]/gp_need_index[[#This Row],[Registered population (base year)]]</f>
        <v>0.8669093555462648</v>
      </c>
      <c r="L3853" s="113">
        <v>15324.76718563344</v>
      </c>
      <c r="M3853" s="16">
        <v>13296.095580783918</v>
      </c>
      <c r="N3853" s="17">
        <f>gp_need_index[[#This Row],[Normalised weighted population 2025/26]]/gp_need_index[[#This Row],[Registered population 2025/26]]</f>
        <v>0.86762137523685534</v>
      </c>
    </row>
    <row r="3854" spans="1:14" ht="13" x14ac:dyDescent="0.3">
      <c r="A3854" s="6" t="s">
        <v>5469</v>
      </c>
      <c r="B3854" s="1" t="s">
        <v>10203</v>
      </c>
      <c r="C3854" s="106" t="s">
        <v>6459</v>
      </c>
      <c r="D3854" s="106" t="s">
        <v>6714</v>
      </c>
      <c r="E3854" s="106" t="s">
        <v>6664</v>
      </c>
      <c r="F3854" s="62">
        <v>5396.0059244791664</v>
      </c>
      <c r="G3854" s="62">
        <v>51.031064835909106</v>
      </c>
      <c r="H3854" s="62">
        <v>275363.92818704603</v>
      </c>
      <c r="I3854" s="127">
        <v>4433.1666666666661</v>
      </c>
      <c r="J3854" s="16">
        <v>5389.8484228231237</v>
      </c>
      <c r="K3854" s="17">
        <f>gp_need_index[[#This Row],[Normalised weighted population (base year)]]/gp_need_index[[#This Row],[Registered population (base year)]]</f>
        <v>1.2158009901477027</v>
      </c>
      <c r="L3854" s="113">
        <v>4470.2967314838243</v>
      </c>
      <c r="M3854" s="16">
        <v>5438.7323728101301</v>
      </c>
      <c r="N3854" s="17">
        <f>gp_need_index[[#This Row],[Normalised weighted population 2025/26]]/gp_need_index[[#This Row],[Registered population 2025/26]]</f>
        <v>1.21663788770569</v>
      </c>
    </row>
    <row r="3855" spans="1:14" ht="13" x14ac:dyDescent="0.3">
      <c r="A3855" s="6" t="s">
        <v>5464</v>
      </c>
      <c r="B3855" s="1" t="s">
        <v>10204</v>
      </c>
      <c r="C3855" s="106" t="s">
        <v>6459</v>
      </c>
      <c r="D3855" s="106" t="s">
        <v>6714</v>
      </c>
      <c r="E3855" s="106" t="s">
        <v>6660</v>
      </c>
      <c r="F3855" s="62">
        <v>5260.939697265625</v>
      </c>
      <c r="G3855" s="62">
        <v>45.962232802572366</v>
      </c>
      <c r="H3855" s="62">
        <v>241804.53512601723</v>
      </c>
      <c r="I3855" s="127">
        <v>5857</v>
      </c>
      <c r="J3855" s="16">
        <v>4732.9721102582434</v>
      </c>
      <c r="K3855" s="17">
        <f>gp_need_index[[#This Row],[Normalised weighted population (base year)]]/gp_need_index[[#This Row],[Registered population (base year)]]</f>
        <v>0.80808811853478635</v>
      </c>
      <c r="L3855" s="113">
        <v>5907.4565329993293</v>
      </c>
      <c r="M3855" s="16">
        <v>4775.8984328145598</v>
      </c>
      <c r="N3855" s="17">
        <f>gp_need_index[[#This Row],[Normalised weighted population 2025/26]]/gp_need_index[[#This Row],[Registered population 2025/26]]</f>
        <v>0.8084525728011992</v>
      </c>
    </row>
    <row r="3856" spans="1:14" ht="13" x14ac:dyDescent="0.3">
      <c r="A3856" s="6" t="s">
        <v>5348</v>
      </c>
      <c r="B3856" s="1" t="s">
        <v>10205</v>
      </c>
      <c r="C3856" s="106" t="s">
        <v>6486</v>
      </c>
      <c r="D3856" s="106" t="s">
        <v>6714</v>
      </c>
      <c r="E3856" s="106" t="s">
        <v>6662</v>
      </c>
      <c r="F3856" s="62">
        <v>5494.8120323503517</v>
      </c>
      <c r="G3856" s="62">
        <v>65.363481187396701</v>
      </c>
      <c r="H3856" s="62">
        <v>359160.04290481325</v>
      </c>
      <c r="I3856" s="127">
        <v>6852.1666666666661</v>
      </c>
      <c r="J3856" s="16">
        <v>7030.0355007888074</v>
      </c>
      <c r="K3856" s="17">
        <f>gp_need_index[[#This Row],[Normalised weighted population (base year)]]/gp_need_index[[#This Row],[Registered population (base year)]]</f>
        <v>1.0259580425834371</v>
      </c>
      <c r="L3856" s="113">
        <v>6911.2186104049124</v>
      </c>
      <c r="M3856" s="16">
        <v>7093.7953464965713</v>
      </c>
      <c r="N3856" s="17">
        <f>gp_need_index[[#This Row],[Normalised weighted population 2025/26]]/gp_need_index[[#This Row],[Registered population 2025/26]]</f>
        <v>1.0264174447928456</v>
      </c>
    </row>
    <row r="3857" spans="1:14" ht="13" x14ac:dyDescent="0.3">
      <c r="A3857" s="6" t="s">
        <v>5354</v>
      </c>
      <c r="B3857" s="1" t="s">
        <v>10206</v>
      </c>
      <c r="C3857" s="106" t="s">
        <v>6486</v>
      </c>
      <c r="D3857" s="106" t="s">
        <v>6714</v>
      </c>
      <c r="E3857" s="106" t="s">
        <v>6663</v>
      </c>
      <c r="F3857" s="62">
        <v>5390.4160960477939</v>
      </c>
      <c r="G3857" s="62">
        <v>110.00134562003093</v>
      </c>
      <c r="H3857" s="62">
        <v>592953.02401713119</v>
      </c>
      <c r="I3857" s="127">
        <v>10334.5</v>
      </c>
      <c r="J3857" s="16">
        <v>11606.193092713451</v>
      </c>
      <c r="K3857" s="17">
        <f>gp_need_index[[#This Row],[Normalised weighted population (base year)]]/gp_need_index[[#This Row],[Registered population (base year)]]</f>
        <v>1.1230531803873869</v>
      </c>
      <c r="L3857" s="113">
        <v>10422.128075655521</v>
      </c>
      <c r="M3857" s="16">
        <v>11711.457010763779</v>
      </c>
      <c r="N3857" s="17">
        <f>gp_need_index[[#This Row],[Normalised weighted population 2025/26]]/gp_need_index[[#This Row],[Registered population 2025/26]]</f>
        <v>1.1237107168275864</v>
      </c>
    </row>
    <row r="3858" spans="1:14" ht="13" x14ac:dyDescent="0.3">
      <c r="A3858" s="6" t="s">
        <v>5350</v>
      </c>
      <c r="B3858" s="1" t="s">
        <v>10207</v>
      </c>
      <c r="C3858" s="106" t="s">
        <v>6486</v>
      </c>
      <c r="D3858" s="106" t="s">
        <v>6714</v>
      </c>
      <c r="E3858" s="106" t="s">
        <v>6663</v>
      </c>
      <c r="F3858" s="62">
        <v>5296.2617953431372</v>
      </c>
      <c r="G3858" s="62">
        <v>54.49848480156129</v>
      </c>
      <c r="H3858" s="62">
        <v>288638.24295859766</v>
      </c>
      <c r="I3858" s="127">
        <v>8777.4166666666679</v>
      </c>
      <c r="J3858" s="16">
        <v>5649.6738291737556</v>
      </c>
      <c r="K3858" s="17">
        <f>gp_need_index[[#This Row],[Normalised weighted population (base year)]]/gp_need_index[[#This Row],[Registered population (base year)]]</f>
        <v>0.64366020706628813</v>
      </c>
      <c r="L3858" s="113">
        <v>8861.3259555510413</v>
      </c>
      <c r="M3858" s="16">
        <v>5700.9143003786148</v>
      </c>
      <c r="N3858" s="17">
        <f>gp_need_index[[#This Row],[Normalised weighted population 2025/26]]/gp_need_index[[#This Row],[Registered population 2025/26]]</f>
        <v>0.64334777086124051</v>
      </c>
    </row>
    <row r="3859" spans="1:14" ht="13" x14ac:dyDescent="0.3">
      <c r="A3859" s="6" t="s">
        <v>5351</v>
      </c>
      <c r="B3859" s="1" t="s">
        <v>10208</v>
      </c>
      <c r="C3859" s="106" t="s">
        <v>6486</v>
      </c>
      <c r="D3859" s="106" t="s">
        <v>6714</v>
      </c>
      <c r="E3859" s="106" t="s">
        <v>6662</v>
      </c>
      <c r="F3859" s="62">
        <v>5404.1209950361008</v>
      </c>
      <c r="G3859" s="62">
        <v>307.27642777986694</v>
      </c>
      <c r="H3859" s="62">
        <v>1660558.9946448731</v>
      </c>
      <c r="I3859" s="127">
        <v>31394.833333333332</v>
      </c>
      <c r="J3859" s="16">
        <v>32503.027310867892</v>
      </c>
      <c r="K3859" s="17">
        <f>gp_need_index[[#This Row],[Normalised weighted population (base year)]]/gp_need_index[[#This Row],[Registered population (base year)]]</f>
        <v>1.0352986099900057</v>
      </c>
      <c r="L3859" s="113">
        <v>31711.953349420583</v>
      </c>
      <c r="M3859" s="16">
        <v>32797.817857251852</v>
      </c>
      <c r="N3859" s="17">
        <f>gp_need_index[[#This Row],[Normalised weighted population 2025/26]]/gp_need_index[[#This Row],[Registered population 2025/26]]</f>
        <v>1.0342414891907348</v>
      </c>
    </row>
    <row r="3860" spans="1:14" ht="13" x14ac:dyDescent="0.3">
      <c r="A3860" s="6" t="s">
        <v>5442</v>
      </c>
      <c r="B3860" s="1" t="s">
        <v>10209</v>
      </c>
      <c r="C3860" s="106" t="s">
        <v>6459</v>
      </c>
      <c r="D3860" s="106" t="s">
        <v>6714</v>
      </c>
      <c r="E3860" s="106" t="s">
        <v>6660</v>
      </c>
      <c r="F3860" s="62">
        <v>5595.7250488281252</v>
      </c>
      <c r="G3860" s="62">
        <v>37.069064389481333</v>
      </c>
      <c r="H3860" s="62">
        <v>207428.29214084335</v>
      </c>
      <c r="I3860" s="127">
        <v>3365.6666666666661</v>
      </c>
      <c r="J3860" s="16">
        <v>4060.1071484017752</v>
      </c>
      <c r="K3860" s="17">
        <f>gp_need_index[[#This Row],[Normalised weighted population (base year)]]/gp_need_index[[#This Row],[Registered population (base year)]]</f>
        <v>1.2063307363776694</v>
      </c>
      <c r="L3860" s="113">
        <v>3394.2685628589934</v>
      </c>
      <c r="M3860" s="16">
        <v>4096.930832337659</v>
      </c>
      <c r="N3860" s="17">
        <f>gp_need_index[[#This Row],[Normalised weighted population 2025/26]]/gp_need_index[[#This Row],[Registered population 2025/26]]</f>
        <v>1.2070143409297032</v>
      </c>
    </row>
    <row r="3861" spans="1:14" ht="13" x14ac:dyDescent="0.3">
      <c r="A3861" s="6" t="s">
        <v>5467</v>
      </c>
      <c r="B3861" s="1" t="s">
        <v>10210</v>
      </c>
      <c r="C3861" s="106" t="s">
        <v>6459</v>
      </c>
      <c r="D3861" s="106" t="s">
        <v>6714</v>
      </c>
      <c r="E3861" s="106" t="s">
        <v>6661</v>
      </c>
      <c r="F3861" s="62">
        <v>5562.6505784254805</v>
      </c>
      <c r="G3861" s="62">
        <v>57.34206697780148</v>
      </c>
      <c r="H3861" s="62">
        <v>318973.88204218005</v>
      </c>
      <c r="I3861" s="127">
        <v>5175.1666666666679</v>
      </c>
      <c r="J3861" s="16">
        <v>6243.4498460488294</v>
      </c>
      <c r="K3861" s="17">
        <f>gp_need_index[[#This Row],[Normalised weighted population (base year)]]/gp_need_index[[#This Row],[Registered population (base year)]]</f>
        <v>1.2064248841033451</v>
      </c>
      <c r="L3861" s="113">
        <v>5219.6110505087399</v>
      </c>
      <c r="M3861" s="16">
        <v>6300.0756481267235</v>
      </c>
      <c r="N3861" s="17">
        <f>gp_need_index[[#This Row],[Normalised weighted population 2025/26]]/gp_need_index[[#This Row],[Registered population 2025/26]]</f>
        <v>1.2070009790313156</v>
      </c>
    </row>
    <row r="3862" spans="1:14" ht="13" x14ac:dyDescent="0.3">
      <c r="A3862" s="6" t="s">
        <v>5444</v>
      </c>
      <c r="B3862" s="1" t="s">
        <v>10211</v>
      </c>
      <c r="C3862" s="106" t="s">
        <v>6459</v>
      </c>
      <c r="D3862" s="106" t="s">
        <v>6714</v>
      </c>
      <c r="E3862" s="106" t="s">
        <v>6664</v>
      </c>
      <c r="F3862" s="62">
        <v>5453.8849339978451</v>
      </c>
      <c r="G3862" s="62">
        <v>322.19924468894715</v>
      </c>
      <c r="H3862" s="62">
        <v>1757237.6063545342</v>
      </c>
      <c r="I3862" s="127">
        <v>30990.75</v>
      </c>
      <c r="J3862" s="16">
        <v>34395.370531981775</v>
      </c>
      <c r="K3862" s="17">
        <f>gp_need_index[[#This Row],[Normalised weighted population (base year)]]/gp_need_index[[#This Row],[Registered population (base year)]]</f>
        <v>1.1098592493560748</v>
      </c>
      <c r="L3862" s="113">
        <v>31255.751355960201</v>
      </c>
      <c r="M3862" s="16">
        <v>34707.323937897636</v>
      </c>
      <c r="N3862" s="17">
        <f>gp_need_index[[#This Row],[Normalised weighted population 2025/26]]/gp_need_index[[#This Row],[Registered population 2025/26]]</f>
        <v>1.1104299987105972</v>
      </c>
    </row>
    <row r="3863" spans="1:14" ht="13" x14ac:dyDescent="0.3">
      <c r="A3863" s="6" t="s">
        <v>5473</v>
      </c>
      <c r="B3863" s="1" t="s">
        <v>10212</v>
      </c>
      <c r="C3863" s="106" t="s">
        <v>6459</v>
      </c>
      <c r="D3863" s="106" t="s">
        <v>6714</v>
      </c>
      <c r="E3863" s="106" t="s">
        <v>6661</v>
      </c>
      <c r="F3863" s="62">
        <v>5331.0553481158086</v>
      </c>
      <c r="G3863" s="62">
        <v>60.673305449495842</v>
      </c>
      <c r="H3863" s="62">
        <v>323452.74950439885</v>
      </c>
      <c r="I3863" s="127">
        <v>5553.5833333333339</v>
      </c>
      <c r="J3863" s="16">
        <v>6331.117162847404</v>
      </c>
      <c r="K3863" s="17">
        <f>gp_need_index[[#This Row],[Normalised weighted population (base year)]]/gp_need_index[[#This Row],[Registered population (base year)]]</f>
        <v>1.1400057913684685</v>
      </c>
      <c r="L3863" s="113">
        <v>5606.2305437720624</v>
      </c>
      <c r="M3863" s="16">
        <v>6388.5380753613781</v>
      </c>
      <c r="N3863" s="17">
        <f>gp_need_index[[#This Row],[Normalised weighted population 2025/26]]/gp_need_index[[#This Row],[Registered population 2025/26]]</f>
        <v>1.1395425188959412</v>
      </c>
    </row>
    <row r="3864" spans="1:14" ht="13" x14ac:dyDescent="0.3">
      <c r="A3864" s="6" t="s">
        <v>5472</v>
      </c>
      <c r="B3864" s="1" t="s">
        <v>10213</v>
      </c>
      <c r="C3864" s="106" t="s">
        <v>6459</v>
      </c>
      <c r="D3864" s="106" t="s">
        <v>6714</v>
      </c>
      <c r="E3864" s="106" t="s">
        <v>6660</v>
      </c>
      <c r="F3864" s="62">
        <v>5544.1091064453121</v>
      </c>
      <c r="G3864" s="62">
        <v>134.65454164704926</v>
      </c>
      <c r="H3864" s="62">
        <v>746539.47056962538</v>
      </c>
      <c r="I3864" s="127">
        <v>14104.583333333334</v>
      </c>
      <c r="J3864" s="16">
        <v>14612.424417811579</v>
      </c>
      <c r="K3864" s="17">
        <f>gp_need_index[[#This Row],[Normalised weighted population (base year)]]/gp_need_index[[#This Row],[Registered population (base year)]]</f>
        <v>1.0360053943088177</v>
      </c>
      <c r="L3864" s="113">
        <v>14231.136982175356</v>
      </c>
      <c r="M3864" s="16">
        <v>14744.953752292391</v>
      </c>
      <c r="N3864" s="17">
        <f>gp_need_index[[#This Row],[Normalised weighted population 2025/26]]/gp_need_index[[#This Row],[Registered population 2025/26]]</f>
        <v>1.0361051102775973</v>
      </c>
    </row>
    <row r="3865" spans="1:14" ht="13" x14ac:dyDescent="0.3">
      <c r="A3865" s="6" t="s">
        <v>5341</v>
      </c>
      <c r="B3865" s="1" t="s">
        <v>10214</v>
      </c>
      <c r="C3865" s="106" t="s">
        <v>6486</v>
      </c>
      <c r="D3865" s="106" t="s">
        <v>6714</v>
      </c>
      <c r="E3865" s="106" t="s">
        <v>6659</v>
      </c>
      <c r="F3865" s="62">
        <v>5353.176611745459</v>
      </c>
      <c r="G3865" s="62">
        <v>134.89547958486236</v>
      </c>
      <c r="H3865" s="62">
        <v>722119.32634387224</v>
      </c>
      <c r="I3865" s="127">
        <v>11183.833333333332</v>
      </c>
      <c r="J3865" s="16">
        <v>14134.435609666443</v>
      </c>
      <c r="K3865" s="17">
        <f>gp_need_index[[#This Row],[Normalised weighted population (base year)]]/gp_need_index[[#This Row],[Registered population (base year)]]</f>
        <v>1.2638274541823564</v>
      </c>
      <c r="L3865" s="113">
        <v>11274.791195493835</v>
      </c>
      <c r="M3865" s="16">
        <v>14262.629760825073</v>
      </c>
      <c r="N3865" s="17">
        <f>gp_need_index[[#This Row],[Normalised weighted population 2025/26]]/gp_need_index[[#This Row],[Registered population 2025/26]]</f>
        <v>1.2650016761751985</v>
      </c>
    </row>
    <row r="3866" spans="1:14" ht="13" x14ac:dyDescent="0.3">
      <c r="A3866" s="6" t="s">
        <v>5323</v>
      </c>
      <c r="B3866" s="1" t="s">
        <v>10215</v>
      </c>
      <c r="C3866" s="106" t="s">
        <v>6486</v>
      </c>
      <c r="D3866" s="106" t="s">
        <v>6714</v>
      </c>
      <c r="E3866" s="106" t="s">
        <v>6662</v>
      </c>
      <c r="F3866" s="62">
        <v>5450.2800763331425</v>
      </c>
      <c r="G3866" s="62">
        <v>87.98058677523278</v>
      </c>
      <c r="H3866" s="62">
        <v>479518.83920515038</v>
      </c>
      <c r="I3866" s="127">
        <v>8796.8333333333321</v>
      </c>
      <c r="J3866" s="16">
        <v>9385.8838963404924</v>
      </c>
      <c r="K3866" s="17">
        <f>gp_need_index[[#This Row],[Normalised weighted population (base year)]]/gp_need_index[[#This Row],[Registered population (base year)]]</f>
        <v>1.0669616600299912</v>
      </c>
      <c r="L3866" s="113">
        <v>8866.8657794833089</v>
      </c>
      <c r="M3866" s="16">
        <v>9471.0104236524112</v>
      </c>
      <c r="N3866" s="17">
        <f>gp_need_index[[#This Row],[Normalised weighted population 2025/26]]/gp_need_index[[#This Row],[Registered population 2025/26]]</f>
        <v>1.0681350839399204</v>
      </c>
    </row>
    <row r="3867" spans="1:14" ht="13" x14ac:dyDescent="0.3">
      <c r="A3867" s="6" t="s">
        <v>5338</v>
      </c>
      <c r="B3867" s="1" t="s">
        <v>10216</v>
      </c>
      <c r="C3867" s="106" t="s">
        <v>6486</v>
      </c>
      <c r="D3867" s="106" t="s">
        <v>6714</v>
      </c>
      <c r="E3867" s="106" t="s">
        <v>6659</v>
      </c>
      <c r="F3867" s="62">
        <v>5246.89359375</v>
      </c>
      <c r="G3867" s="62"/>
      <c r="H3867" s="62"/>
      <c r="I3867" s="127">
        <v>1646</v>
      </c>
      <c r="J3867" s="16"/>
      <c r="K3867" s="17">
        <f>gp_need_index[[#This Row],[Normalised weighted population (base year)]]/gp_need_index[[#This Row],[Registered population (base year)]]</f>
        <v>0</v>
      </c>
      <c r="L3867" s="113">
        <v>1657.8820503890734</v>
      </c>
      <c r="M3867" s="16"/>
      <c r="N3867" s="17">
        <f>gp_need_index[[#This Row],[Normalised weighted population 2025/26]]/gp_need_index[[#This Row],[Registered population 2025/26]]</f>
        <v>0</v>
      </c>
    </row>
    <row r="3868" spans="1:14" ht="13" x14ac:dyDescent="0.3">
      <c r="A3868" s="6" t="s">
        <v>5349</v>
      </c>
      <c r="B3868" s="1" t="s">
        <v>10217</v>
      </c>
      <c r="C3868" s="106" t="s">
        <v>6486</v>
      </c>
      <c r="D3868" s="106" t="s">
        <v>6714</v>
      </c>
      <c r="E3868" s="106" t="s">
        <v>6662</v>
      </c>
      <c r="F3868" s="62">
        <v>5329.7121190660782</v>
      </c>
      <c r="G3868" s="62">
        <v>152.88717545760514</v>
      </c>
      <c r="H3868" s="62">
        <v>814844.63188618002</v>
      </c>
      <c r="I3868" s="127">
        <v>15757.416666666664</v>
      </c>
      <c r="J3868" s="16">
        <v>15949.398611986478</v>
      </c>
      <c r="K3868" s="17">
        <f>gp_need_index[[#This Row],[Normalised weighted population (base year)]]/gp_need_index[[#This Row],[Registered population (base year)]]</f>
        <v>1.0121835926142597</v>
      </c>
      <c r="L3868" s="113">
        <v>15907.730607391637</v>
      </c>
      <c r="M3868" s="16">
        <v>16094.053812449945</v>
      </c>
      <c r="N3868" s="17">
        <f>gp_need_index[[#This Row],[Normalised weighted population 2025/26]]/gp_need_index[[#This Row],[Registered population 2025/26]]</f>
        <v>1.0117127458125128</v>
      </c>
    </row>
    <row r="3869" spans="1:14" ht="13" x14ac:dyDescent="0.3">
      <c r="A3869" s="6" t="s">
        <v>5452</v>
      </c>
      <c r="B3869" s="1" t="s">
        <v>10218</v>
      </c>
      <c r="C3869" s="106" t="s">
        <v>6459</v>
      </c>
      <c r="D3869" s="106" t="s">
        <v>6714</v>
      </c>
      <c r="E3869" s="106" t="s">
        <v>6661</v>
      </c>
      <c r="F3869" s="62">
        <v>5476.7644958496094</v>
      </c>
      <c r="G3869" s="62">
        <v>103.41506185459203</v>
      </c>
      <c r="H3869" s="62">
        <v>566379.93910132081</v>
      </c>
      <c r="I3869" s="127">
        <v>7606.0833333333321</v>
      </c>
      <c r="J3869" s="16">
        <v>11086.063601657755</v>
      </c>
      <c r="K3869" s="17">
        <f>gp_need_index[[#This Row],[Normalised weighted population (base year)]]/gp_need_index[[#This Row],[Registered population (base year)]]</f>
        <v>1.4575259191644088</v>
      </c>
      <c r="L3869" s="113">
        <v>7671.0760982824195</v>
      </c>
      <c r="M3869" s="16">
        <v>11186.610135835121</v>
      </c>
      <c r="N3869" s="17">
        <f>gp_need_index[[#This Row],[Normalised weighted population 2025/26]]/gp_need_index[[#This Row],[Registered population 2025/26]]</f>
        <v>1.4582843387956796</v>
      </c>
    </row>
    <row r="3870" spans="1:14" ht="13" x14ac:dyDescent="0.3">
      <c r="A3870" s="6" t="s">
        <v>5330</v>
      </c>
      <c r="B3870" s="1" t="s">
        <v>6766</v>
      </c>
      <c r="C3870" s="106" t="s">
        <v>6486</v>
      </c>
      <c r="D3870" s="106" t="s">
        <v>6714</v>
      </c>
      <c r="E3870" s="106" t="s">
        <v>6662</v>
      </c>
      <c r="F3870" s="62">
        <v>5475.8386495199547</v>
      </c>
      <c r="G3870" s="62">
        <v>162.17206481092177</v>
      </c>
      <c r="H3870" s="62">
        <v>888028.06036410038</v>
      </c>
      <c r="I3870" s="127">
        <v>15614.25</v>
      </c>
      <c r="J3870" s="16">
        <v>17381.857791209735</v>
      </c>
      <c r="K3870" s="17">
        <f>gp_need_index[[#This Row],[Normalised weighted population (base year)]]/gp_need_index[[#This Row],[Registered population (base year)]]</f>
        <v>1.1132047835284906</v>
      </c>
      <c r="L3870" s="113">
        <v>15747.462901433251</v>
      </c>
      <c r="M3870" s="16">
        <v>17539.504871478035</v>
      </c>
      <c r="N3870" s="17">
        <f>gp_need_index[[#This Row],[Normalised weighted population 2025/26]]/gp_need_index[[#This Row],[Registered population 2025/26]]</f>
        <v>1.113798773888947</v>
      </c>
    </row>
    <row r="3871" spans="1:14" ht="13" x14ac:dyDescent="0.3">
      <c r="A3871" s="6" t="s">
        <v>5471</v>
      </c>
      <c r="B3871" s="1" t="s">
        <v>10219</v>
      </c>
      <c r="C3871" s="106" t="s">
        <v>6459</v>
      </c>
      <c r="D3871" s="106" t="s">
        <v>6714</v>
      </c>
      <c r="E3871" s="106" t="s">
        <v>6660</v>
      </c>
      <c r="F3871" s="62">
        <v>5551.726318359375</v>
      </c>
      <c r="G3871" s="62">
        <v>52.429829793898762</v>
      </c>
      <c r="H3871" s="62">
        <v>291076.06593389023</v>
      </c>
      <c r="I3871" s="127">
        <v>6357.2499999999991</v>
      </c>
      <c r="J3871" s="16">
        <v>5697.3906685034781</v>
      </c>
      <c r="K3871" s="17">
        <f>gp_need_index[[#This Row],[Normalised weighted population (base year)]]/gp_need_index[[#This Row],[Registered population (base year)]]</f>
        <v>0.89620365228730647</v>
      </c>
      <c r="L3871" s="113">
        <v>6410.7775662551976</v>
      </c>
      <c r="M3871" s="16">
        <v>5749.0639139543546</v>
      </c>
      <c r="N3871" s="17">
        <f>gp_need_index[[#This Row],[Normalised weighted population 2025/26]]/gp_need_index[[#This Row],[Registered population 2025/26]]</f>
        <v>0.89678106197539198</v>
      </c>
    </row>
    <row r="3872" spans="1:14" ht="13" x14ac:dyDescent="0.3">
      <c r="A3872" s="6" t="s">
        <v>5436</v>
      </c>
      <c r="B3872" s="1" t="s">
        <v>10220</v>
      </c>
      <c r="C3872" s="106" t="s">
        <v>6459</v>
      </c>
      <c r="D3872" s="106" t="s">
        <v>6714</v>
      </c>
      <c r="E3872" s="106" t="s">
        <v>6664</v>
      </c>
      <c r="F3872" s="62">
        <v>5481.607565487132</v>
      </c>
      <c r="G3872" s="62">
        <v>87.005091128539689</v>
      </c>
      <c r="H3872" s="62">
        <v>476927.76576610049</v>
      </c>
      <c r="I3872" s="127">
        <v>6678.25</v>
      </c>
      <c r="J3872" s="16">
        <v>9335.167402060255</v>
      </c>
      <c r="K3872" s="17">
        <f>gp_need_index[[#This Row],[Normalised weighted population (base year)]]/gp_need_index[[#This Row],[Registered population (base year)]]</f>
        <v>1.3978463522719657</v>
      </c>
      <c r="L3872" s="113">
        <v>6736.2101413637301</v>
      </c>
      <c r="M3872" s="16">
        <v>9419.8339493550338</v>
      </c>
      <c r="N3872" s="17">
        <f>gp_need_index[[#This Row],[Normalised weighted population 2025/26]]/gp_need_index[[#This Row],[Registered population 2025/26]]</f>
        <v>1.3983877806175462</v>
      </c>
    </row>
    <row r="3873" spans="1:14" ht="13" x14ac:dyDescent="0.3">
      <c r="A3873" s="6" t="s">
        <v>5447</v>
      </c>
      <c r="B3873" s="1" t="s">
        <v>10221</v>
      </c>
      <c r="C3873" s="106" t="s">
        <v>6459</v>
      </c>
      <c r="D3873" s="106" t="s">
        <v>6714</v>
      </c>
      <c r="E3873" s="106" t="s">
        <v>6664</v>
      </c>
      <c r="F3873" s="62">
        <v>5497.420743075284</v>
      </c>
      <c r="G3873" s="62">
        <v>73.534708313996887</v>
      </c>
      <c r="H3873" s="62">
        <v>404251.23082135705</v>
      </c>
      <c r="I3873" s="127">
        <v>5890.5</v>
      </c>
      <c r="J3873" s="16">
        <v>7912.6299265558555</v>
      </c>
      <c r="K3873" s="17">
        <f>gp_need_index[[#This Row],[Normalised weighted population (base year)]]/gp_need_index[[#This Row],[Registered population (base year)]]</f>
        <v>1.3432866355242943</v>
      </c>
      <c r="L3873" s="113">
        <v>5938.0462304210323</v>
      </c>
      <c r="M3873" s="16">
        <v>7984.3945802625449</v>
      </c>
      <c r="N3873" s="17">
        <f>gp_need_index[[#This Row],[Normalised weighted population 2025/26]]/gp_need_index[[#This Row],[Registered population 2025/26]]</f>
        <v>1.3446164395551394</v>
      </c>
    </row>
    <row r="3874" spans="1:14" ht="13" x14ac:dyDescent="0.3">
      <c r="A3874" s="6" t="s">
        <v>5282</v>
      </c>
      <c r="B3874" s="1" t="s">
        <v>10222</v>
      </c>
      <c r="C3874" s="106" t="s">
        <v>6486</v>
      </c>
      <c r="D3874" s="106" t="s">
        <v>6714</v>
      </c>
      <c r="E3874" s="106" t="s">
        <v>6636</v>
      </c>
      <c r="F3874" s="62">
        <v>5197.347760139628</v>
      </c>
      <c r="G3874" s="62">
        <v>74.171773864535183</v>
      </c>
      <c r="H3874" s="62">
        <v>385496.50276042492</v>
      </c>
      <c r="I3874" s="127">
        <v>10615.083333333334</v>
      </c>
      <c r="J3874" s="16">
        <v>7545.5334004232545</v>
      </c>
      <c r="K3874" s="17">
        <f>gp_need_index[[#This Row],[Normalised weighted population (base year)]]/gp_need_index[[#This Row],[Registered population (base year)]]</f>
        <v>0.71083129199079176</v>
      </c>
      <c r="L3874" s="113">
        <v>10714.00653677724</v>
      </c>
      <c r="M3874" s="16">
        <v>7613.9686231671203</v>
      </c>
      <c r="N3874" s="17">
        <f>gp_need_index[[#This Row],[Normalised weighted population 2025/26]]/gp_need_index[[#This Row],[Registered population 2025/26]]</f>
        <v>0.71065558874088497</v>
      </c>
    </row>
    <row r="3875" spans="1:14" ht="13" x14ac:dyDescent="0.3">
      <c r="A3875" s="6" t="s">
        <v>1719</v>
      </c>
      <c r="B3875" s="1" t="s">
        <v>10223</v>
      </c>
      <c r="C3875" s="106" t="s">
        <v>6642</v>
      </c>
      <c r="D3875" s="106" t="s">
        <v>6710</v>
      </c>
      <c r="E3875" s="106" t="s">
        <v>6657</v>
      </c>
      <c r="F3875" s="62">
        <v>5375.7885968543051</v>
      </c>
      <c r="G3875" s="62">
        <v>197.05165731835979</v>
      </c>
      <c r="H3875" s="62">
        <v>1059308.0524032807</v>
      </c>
      <c r="I3875" s="127">
        <v>16371.083333333334</v>
      </c>
      <c r="J3875" s="16">
        <v>20734.414536864711</v>
      </c>
      <c r="K3875" s="17">
        <f>gp_need_index[[#This Row],[Normalised weighted population (base year)]]/gp_need_index[[#This Row],[Registered population (base year)]]</f>
        <v>1.2665267236559203</v>
      </c>
      <c r="L3875" s="113">
        <v>16503.062983182514</v>
      </c>
      <c r="M3875" s="16">
        <v>20922.468078210695</v>
      </c>
      <c r="N3875" s="17">
        <f>gp_need_index[[#This Row],[Normalised weighted population 2025/26]]/gp_need_index[[#This Row],[Registered population 2025/26]]</f>
        <v>1.2677930211822974</v>
      </c>
    </row>
    <row r="3876" spans="1:14" ht="13" x14ac:dyDescent="0.3">
      <c r="A3876" s="6" t="s">
        <v>5268</v>
      </c>
      <c r="B3876" s="1" t="s">
        <v>10224</v>
      </c>
      <c r="C3876" s="106" t="s">
        <v>6486</v>
      </c>
      <c r="D3876" s="106" t="s">
        <v>6714</v>
      </c>
      <c r="E3876" s="106" t="s">
        <v>6636</v>
      </c>
      <c r="F3876" s="62">
        <v>5300.852294921875</v>
      </c>
      <c r="G3876" s="62">
        <v>110.53058897273328</v>
      </c>
      <c r="H3876" s="62">
        <v>585906.32621517975</v>
      </c>
      <c r="I3876" s="127">
        <v>14273.416666666666</v>
      </c>
      <c r="J3876" s="16">
        <v>11468.264231500518</v>
      </c>
      <c r="K3876" s="17">
        <f>gp_need_index[[#This Row],[Normalised weighted population (base year)]]/gp_need_index[[#This Row],[Registered population (base year)]]</f>
        <v>0.80347015009257428</v>
      </c>
      <c r="L3876" s="113">
        <v>14398.505832542653</v>
      </c>
      <c r="M3876" s="16">
        <v>11572.277185326186</v>
      </c>
      <c r="N3876" s="17">
        <f>gp_need_index[[#This Row],[Normalised weighted population 2025/26]]/gp_need_index[[#This Row],[Registered population 2025/26]]</f>
        <v>0.80371375474052376</v>
      </c>
    </row>
    <row r="3877" spans="1:14" ht="13" x14ac:dyDescent="0.3">
      <c r="A3877" s="6" t="s">
        <v>5272</v>
      </c>
      <c r="B3877" s="1" t="s">
        <v>12648</v>
      </c>
      <c r="C3877" s="106" t="s">
        <v>6486</v>
      </c>
      <c r="D3877" s="106" t="s">
        <v>6714</v>
      </c>
      <c r="E3877" s="106" t="s">
        <v>6636</v>
      </c>
      <c r="F3877" s="62">
        <v>5404.5518663194443</v>
      </c>
      <c r="G3877" s="62">
        <v>102.28206793552661</v>
      </c>
      <c r="H3877" s="62">
        <v>552788.74115196255</v>
      </c>
      <c r="I3877" s="127">
        <v>9313.6666666666642</v>
      </c>
      <c r="J3877" s="16">
        <v>10820.035667955901</v>
      </c>
      <c r="K3877" s="17">
        <f>gp_need_index[[#This Row],[Normalised weighted population (base year)]]/gp_need_index[[#This Row],[Registered population (base year)]]</f>
        <v>1.1617374826909457</v>
      </c>
      <c r="L3877" s="113">
        <v>9397.7017384688988</v>
      </c>
      <c r="M3877" s="16">
        <v>10918.169426265367</v>
      </c>
      <c r="N3877" s="17">
        <f>gp_need_index[[#This Row],[Normalised weighted population 2025/26]]/gp_need_index[[#This Row],[Registered population 2025/26]]</f>
        <v>1.161791439025196</v>
      </c>
    </row>
    <row r="3878" spans="1:14" ht="13" x14ac:dyDescent="0.3">
      <c r="A3878" s="6" t="s">
        <v>5302</v>
      </c>
      <c r="B3878" s="1" t="s">
        <v>10225</v>
      </c>
      <c r="C3878" s="106" t="s">
        <v>6486</v>
      </c>
      <c r="D3878" s="106" t="s">
        <v>6714</v>
      </c>
      <c r="E3878" s="106" t="s">
        <v>6636</v>
      </c>
      <c r="F3878" s="62">
        <v>5233.5959679555081</v>
      </c>
      <c r="G3878" s="62">
        <v>223.42502283156892</v>
      </c>
      <c r="H3878" s="62">
        <v>1169316.2986316665</v>
      </c>
      <c r="I3878" s="127">
        <v>31294.25</v>
      </c>
      <c r="J3878" s="16">
        <v>22887.665967926685</v>
      </c>
      <c r="K3878" s="17">
        <f>gp_need_index[[#This Row],[Normalised weighted population (base year)]]/gp_need_index[[#This Row],[Registered population (base year)]]</f>
        <v>0.73136969149050335</v>
      </c>
      <c r="L3878" s="113">
        <v>31578.474362393234</v>
      </c>
      <c r="M3878" s="16">
        <v>23095.248710654243</v>
      </c>
      <c r="N3878" s="17">
        <f>gp_need_index[[#This Row],[Normalised weighted population 2025/26]]/gp_need_index[[#This Row],[Registered population 2025/26]]</f>
        <v>0.73136049720496776</v>
      </c>
    </row>
    <row r="3879" spans="1:14" ht="13" x14ac:dyDescent="0.3">
      <c r="A3879" s="6" t="s">
        <v>5275</v>
      </c>
      <c r="B3879" s="1" t="s">
        <v>10226</v>
      </c>
      <c r="C3879" s="106" t="s">
        <v>6486</v>
      </c>
      <c r="D3879" s="106" t="s">
        <v>6714</v>
      </c>
      <c r="E3879" s="106" t="s">
        <v>6636</v>
      </c>
      <c r="F3879" s="62">
        <v>5218.731201171875</v>
      </c>
      <c r="G3879" s="62">
        <v>78.763669228369054</v>
      </c>
      <c r="H3879" s="62">
        <v>411046.41812087066</v>
      </c>
      <c r="I3879" s="127">
        <v>10289.333333333332</v>
      </c>
      <c r="J3879" s="16">
        <v>8045.6358354641316</v>
      </c>
      <c r="K3879" s="17">
        <f>gp_need_index[[#This Row],[Normalised weighted population (base year)]]/gp_need_index[[#This Row],[Registered population (base year)]]</f>
        <v>0.78193946826462346</v>
      </c>
      <c r="L3879" s="113">
        <v>10387.927388800872</v>
      </c>
      <c r="M3879" s="16">
        <v>8118.6068040221835</v>
      </c>
      <c r="N3879" s="17">
        <f>gp_need_index[[#This Row],[Normalised weighted population 2025/26]]/gp_need_index[[#This Row],[Registered population 2025/26]]</f>
        <v>0.78154250604165543</v>
      </c>
    </row>
    <row r="3880" spans="1:14" ht="13" x14ac:dyDescent="0.3">
      <c r="A3880" s="6" t="s">
        <v>1713</v>
      </c>
      <c r="B3880" s="1" t="s">
        <v>12649</v>
      </c>
      <c r="C3880" s="106" t="s">
        <v>6642</v>
      </c>
      <c r="D3880" s="106" t="s">
        <v>6710</v>
      </c>
      <c r="E3880" s="106" t="s">
        <v>6657</v>
      </c>
      <c r="F3880" s="62">
        <v>5225.9206355168271</v>
      </c>
      <c r="G3880" s="62">
        <v>319.32819776239558</v>
      </c>
      <c r="H3880" s="62">
        <v>1668783.8181889013</v>
      </c>
      <c r="I3880" s="127">
        <v>18014.25</v>
      </c>
      <c r="J3880" s="16">
        <v>32664.016270092307</v>
      </c>
      <c r="K3880" s="17">
        <f>gp_need_index[[#This Row],[Normalised weighted population (base year)]]/gp_need_index[[#This Row],[Registered population (base year)]]</f>
        <v>1.8132320951520218</v>
      </c>
      <c r="L3880" s="113">
        <v>18176.534689658569</v>
      </c>
      <c r="M3880" s="16">
        <v>32960.2669273391</v>
      </c>
      <c r="N3880" s="17">
        <f>gp_need_index[[#This Row],[Normalised weighted population 2025/26]]/gp_need_index[[#This Row],[Registered population 2025/26]]</f>
        <v>1.8133416236974833</v>
      </c>
    </row>
    <row r="3881" spans="1:14" ht="13" x14ac:dyDescent="0.3">
      <c r="A3881" s="6" t="s">
        <v>5283</v>
      </c>
      <c r="B3881" s="1" t="s">
        <v>10143</v>
      </c>
      <c r="C3881" s="106" t="s">
        <v>6486</v>
      </c>
      <c r="D3881" s="106" t="s">
        <v>6714</v>
      </c>
      <c r="E3881" s="106" t="s">
        <v>6636</v>
      </c>
      <c r="F3881" s="62">
        <v>5243.3664907391149</v>
      </c>
      <c r="G3881" s="62">
        <v>110.39453745638903</v>
      </c>
      <c r="H3881" s="62">
        <v>578839.01845947432</v>
      </c>
      <c r="I3881" s="127">
        <v>10285.083333333332</v>
      </c>
      <c r="J3881" s="16">
        <v>11329.93196041663</v>
      </c>
      <c r="K3881" s="17">
        <f>gp_need_index[[#This Row],[Normalised weighted population (base year)]]/gp_need_index[[#This Row],[Registered population (base year)]]</f>
        <v>1.1015887371273898</v>
      </c>
      <c r="L3881" s="113">
        <v>10371.768318524391</v>
      </c>
      <c r="M3881" s="16">
        <v>11432.690291237945</v>
      </c>
      <c r="N3881" s="17">
        <f>gp_need_index[[#This Row],[Normalised weighted population 2025/26]]/gp_need_index[[#This Row],[Registered population 2025/26]]</f>
        <v>1.1022894013953921</v>
      </c>
    </row>
    <row r="3882" spans="1:14" ht="13" x14ac:dyDescent="0.3">
      <c r="A3882" s="6" t="s">
        <v>5278</v>
      </c>
      <c r="B3882" s="1" t="s">
        <v>10227</v>
      </c>
      <c r="C3882" s="106" t="s">
        <v>6486</v>
      </c>
      <c r="D3882" s="106" t="s">
        <v>6714</v>
      </c>
      <c r="E3882" s="106" t="s">
        <v>6636</v>
      </c>
      <c r="F3882" s="62">
        <v>5283.4325561523438</v>
      </c>
      <c r="G3882" s="62">
        <v>87.154521382165996</v>
      </c>
      <c r="H3882" s="62">
        <v>460475.03568641137</v>
      </c>
      <c r="I3882" s="127">
        <v>9254.9166666666679</v>
      </c>
      <c r="J3882" s="16">
        <v>9013.1291385339191</v>
      </c>
      <c r="K3882" s="17">
        <f>gp_need_index[[#This Row],[Normalised weighted population (base year)]]/gp_need_index[[#This Row],[Registered population (base year)]]</f>
        <v>0.9738746941932398</v>
      </c>
      <c r="L3882" s="113">
        <v>9333.2377275361287</v>
      </c>
      <c r="M3882" s="16">
        <v>9094.8749167952938</v>
      </c>
      <c r="N3882" s="17">
        <f>gp_need_index[[#This Row],[Normalised weighted population 2025/26]]/gp_need_index[[#This Row],[Registered population 2025/26]]</f>
        <v>0.97446086581105873</v>
      </c>
    </row>
    <row r="3883" spans="1:14" ht="13" x14ac:dyDescent="0.3">
      <c r="A3883" s="6" t="s">
        <v>5293</v>
      </c>
      <c r="B3883" s="1" t="s">
        <v>7351</v>
      </c>
      <c r="C3883" s="106" t="s">
        <v>6486</v>
      </c>
      <c r="D3883" s="106" t="s">
        <v>6714</v>
      </c>
      <c r="E3883" s="106" t="s">
        <v>6636</v>
      </c>
      <c r="F3883" s="62">
        <v>5250.252483865489</v>
      </c>
      <c r="G3883" s="62">
        <v>47.554547517506002</v>
      </c>
      <c r="H3883" s="62">
        <v>249673.38122288531</v>
      </c>
      <c r="I3883" s="127">
        <v>7051.6666666666661</v>
      </c>
      <c r="J3883" s="16">
        <v>4886.9933286650103</v>
      </c>
      <c r="K3883" s="17">
        <f>gp_need_index[[#This Row],[Normalised weighted population (base year)]]/gp_need_index[[#This Row],[Registered population (base year)]]</f>
        <v>0.69302670697211211</v>
      </c>
      <c r="L3883" s="113">
        <v>7120.7322645087852</v>
      </c>
      <c r="M3883" s="16">
        <v>4931.3165672283985</v>
      </c>
      <c r="N3883" s="17">
        <f>gp_need_index[[#This Row],[Normalised weighted population 2025/26]]/gp_need_index[[#This Row],[Registered population 2025/26]]</f>
        <v>0.69252941748801722</v>
      </c>
    </row>
    <row r="3884" spans="1:14" ht="13" x14ac:dyDescent="0.3">
      <c r="A3884" s="6" t="s">
        <v>1710</v>
      </c>
      <c r="B3884" s="1" t="s">
        <v>10228</v>
      </c>
      <c r="C3884" s="106" t="s">
        <v>6642</v>
      </c>
      <c r="D3884" s="106" t="s">
        <v>6710</v>
      </c>
      <c r="E3884" s="106" t="s">
        <v>6657</v>
      </c>
      <c r="F3884" s="62">
        <v>5343.8247017238455</v>
      </c>
      <c r="G3884" s="62">
        <v>122.34637945483826</v>
      </c>
      <c r="H3884" s="62">
        <v>653797.60469724343</v>
      </c>
      <c r="I3884" s="127">
        <v>13777.833333333334</v>
      </c>
      <c r="J3884" s="16">
        <v>12797.13727111461</v>
      </c>
      <c r="K3884" s="17">
        <f>gp_need_index[[#This Row],[Normalised weighted population (base year)]]/gp_need_index[[#This Row],[Registered population (base year)]]</f>
        <v>0.92882073411019705</v>
      </c>
      <c r="L3884" s="113">
        <v>13905.076728940563</v>
      </c>
      <c r="M3884" s="16">
        <v>12913.202616419878</v>
      </c>
      <c r="N3884" s="17">
        <f>gp_need_index[[#This Row],[Normalised weighted population 2025/26]]/gp_need_index[[#This Row],[Registered population 2025/26]]</f>
        <v>0.92866820285455143</v>
      </c>
    </row>
    <row r="3885" spans="1:14" ht="13" x14ac:dyDescent="0.3">
      <c r="A3885" s="6" t="s">
        <v>5281</v>
      </c>
      <c r="B3885" s="1" t="s">
        <v>8220</v>
      </c>
      <c r="C3885" s="106" t="s">
        <v>6486</v>
      </c>
      <c r="D3885" s="106" t="s">
        <v>6714</v>
      </c>
      <c r="E3885" s="106" t="s">
        <v>6636</v>
      </c>
      <c r="F3885" s="62">
        <v>5355.2739534198117</v>
      </c>
      <c r="G3885" s="62">
        <v>55.260580731367313</v>
      </c>
      <c r="H3885" s="62">
        <v>295935.54864154413</v>
      </c>
      <c r="I3885" s="127">
        <v>5841.9166666666661</v>
      </c>
      <c r="J3885" s="16">
        <v>5792.5079751893172</v>
      </c>
      <c r="K3885" s="17">
        <f>gp_need_index[[#This Row],[Normalised weighted population (base year)]]/gp_need_index[[#This Row],[Registered population (base year)]]</f>
        <v>0.99154238338262002</v>
      </c>
      <c r="L3885" s="113">
        <v>5891.7485833588544</v>
      </c>
      <c r="M3885" s="16">
        <v>5845.043899754367</v>
      </c>
      <c r="N3885" s="17">
        <f>gp_need_index[[#This Row],[Normalised weighted population 2025/26]]/gp_need_index[[#This Row],[Registered population 2025/26]]</f>
        <v>0.99207286547555606</v>
      </c>
    </row>
    <row r="3886" spans="1:14" ht="13" x14ac:dyDescent="0.3">
      <c r="A3886" s="6" t="s">
        <v>1722</v>
      </c>
      <c r="B3886" s="1" t="s">
        <v>7671</v>
      </c>
      <c r="C3886" s="106" t="s">
        <v>6642</v>
      </c>
      <c r="D3886" s="106" t="s">
        <v>6710</v>
      </c>
      <c r="E3886" s="106" t="s">
        <v>6657</v>
      </c>
      <c r="F3886" s="62">
        <v>5420.1689046223955</v>
      </c>
      <c r="G3886" s="62">
        <v>98.689173641019238</v>
      </c>
      <c r="H3886" s="62">
        <v>534911.99019193265</v>
      </c>
      <c r="I3886" s="127">
        <v>10487.833333333332</v>
      </c>
      <c r="J3886" s="16">
        <v>10470.124266700508</v>
      </c>
      <c r="K3886" s="17">
        <f>gp_need_index[[#This Row],[Normalised weighted population (base year)]]/gp_need_index[[#This Row],[Registered population (base year)]]</f>
        <v>0.9983114656697929</v>
      </c>
      <c r="L3886" s="113">
        <v>10579.231023227076</v>
      </c>
      <c r="M3886" s="16">
        <v>10565.084456831984</v>
      </c>
      <c r="N3886" s="17">
        <f>gp_need_index[[#This Row],[Normalised weighted population 2025/26]]/gp_need_index[[#This Row],[Registered population 2025/26]]</f>
        <v>0.99866279823514281</v>
      </c>
    </row>
    <row r="3887" spans="1:14" ht="13" x14ac:dyDescent="0.3">
      <c r="A3887" s="6" t="s">
        <v>1705</v>
      </c>
      <c r="B3887" s="1" t="s">
        <v>10229</v>
      </c>
      <c r="C3887" s="106" t="s">
        <v>6642</v>
      </c>
      <c r="D3887" s="106" t="s">
        <v>6710</v>
      </c>
      <c r="E3887" s="106" t="s">
        <v>6657</v>
      </c>
      <c r="F3887" s="62">
        <v>5273.6158964004981</v>
      </c>
      <c r="G3887" s="62">
        <v>264.41541523545823</v>
      </c>
      <c r="H3887" s="62">
        <v>1394425.3370390509</v>
      </c>
      <c r="I3887" s="127">
        <v>25641.083333333336</v>
      </c>
      <c r="J3887" s="16">
        <v>27293.848010765323</v>
      </c>
      <c r="K3887" s="17">
        <f>gp_need_index[[#This Row],[Normalised weighted population (base year)]]/gp_need_index[[#This Row],[Registered population (base year)]]</f>
        <v>1.0644576773900734</v>
      </c>
      <c r="L3887" s="113">
        <v>25872.404147575136</v>
      </c>
      <c r="M3887" s="16">
        <v>27541.393209895868</v>
      </c>
      <c r="N3887" s="17">
        <f>gp_need_index[[#This Row],[Normalised weighted population 2025/26]]/gp_need_index[[#This Row],[Registered population 2025/26]]</f>
        <v>1.0645084644164062</v>
      </c>
    </row>
    <row r="3888" spans="1:14" ht="13" x14ac:dyDescent="0.3">
      <c r="A3888" s="6" t="s">
        <v>5304</v>
      </c>
      <c r="B3888" s="1" t="s">
        <v>10230</v>
      </c>
      <c r="C3888" s="106" t="s">
        <v>6486</v>
      </c>
      <c r="D3888" s="106" t="s">
        <v>6714</v>
      </c>
      <c r="E3888" s="106" t="s">
        <v>6636</v>
      </c>
      <c r="F3888" s="62">
        <v>5261.3079726905153</v>
      </c>
      <c r="G3888" s="62">
        <v>144.4594102166003</v>
      </c>
      <c r="H3888" s="62">
        <v>760045.44670276891</v>
      </c>
      <c r="I3888" s="127">
        <v>13899.916666666668</v>
      </c>
      <c r="J3888" s="16">
        <v>14876.784258402111</v>
      </c>
      <c r="K3888" s="17">
        <f>gp_need_index[[#This Row],[Normalised weighted population (base year)]]/gp_need_index[[#This Row],[Registered population (base year)]]</f>
        <v>1.0702786653446683</v>
      </c>
      <c r="L3888" s="113">
        <v>14022.494924867337</v>
      </c>
      <c r="M3888" s="16">
        <v>15011.711239757607</v>
      </c>
      <c r="N3888" s="17">
        <f>gp_need_index[[#This Row],[Normalised weighted population 2025/26]]/gp_need_index[[#This Row],[Registered population 2025/26]]</f>
        <v>1.0705449579543798</v>
      </c>
    </row>
    <row r="3889" spans="1:14" ht="13" x14ac:dyDescent="0.3">
      <c r="A3889" s="6" t="s">
        <v>5300</v>
      </c>
      <c r="B3889" s="1" t="s">
        <v>10231</v>
      </c>
      <c r="C3889" s="106" t="s">
        <v>6486</v>
      </c>
      <c r="D3889" s="106" t="s">
        <v>6714</v>
      </c>
      <c r="E3889" s="106" t="s">
        <v>6636</v>
      </c>
      <c r="F3889" s="62">
        <v>5462.3091735839844</v>
      </c>
      <c r="G3889" s="62">
        <v>214.60999371905859</v>
      </c>
      <c r="H3889" s="62">
        <v>1172266.1374344151</v>
      </c>
      <c r="I3889" s="127">
        <v>15869.666666666664</v>
      </c>
      <c r="J3889" s="16">
        <v>22945.404772436246</v>
      </c>
      <c r="K3889" s="17">
        <f>gp_need_index[[#This Row],[Normalised weighted population (base year)]]/gp_need_index[[#This Row],[Registered population (base year)]]</f>
        <v>1.4458655783005052</v>
      </c>
      <c r="L3889" s="113">
        <v>15999.165382342706</v>
      </c>
      <c r="M3889" s="16">
        <v>23153.511184961269</v>
      </c>
      <c r="N3889" s="17">
        <f>gp_need_index[[#This Row],[Normalised weighted population 2025/26]]/gp_need_index[[#This Row],[Registered population 2025/26]]</f>
        <v>1.4471699386590737</v>
      </c>
    </row>
    <row r="3890" spans="1:14" ht="13" x14ac:dyDescent="0.3">
      <c r="A3890" s="6" t="s">
        <v>5298</v>
      </c>
      <c r="B3890" s="1" t="s">
        <v>10232</v>
      </c>
      <c r="C3890" s="106" t="s">
        <v>6486</v>
      </c>
      <c r="D3890" s="106" t="s">
        <v>6714</v>
      </c>
      <c r="E3890" s="106" t="s">
        <v>6636</v>
      </c>
      <c r="F3890" s="62">
        <v>5299.5475385616983</v>
      </c>
      <c r="G3890" s="62">
        <v>69.863859293516697</v>
      </c>
      <c r="H3890" s="62">
        <v>370246.84355337726</v>
      </c>
      <c r="I3890" s="127">
        <v>6261.0833333333339</v>
      </c>
      <c r="J3890" s="16">
        <v>7247.0434995606238</v>
      </c>
      <c r="K3890" s="17">
        <f>gp_need_index[[#This Row],[Normalised weighted population (base year)]]/gp_need_index[[#This Row],[Registered population (base year)]]</f>
        <v>1.1574743720432763</v>
      </c>
      <c r="L3890" s="113">
        <v>6319.9667472287292</v>
      </c>
      <c r="M3890" s="16">
        <v>7312.7715282907193</v>
      </c>
      <c r="N3890" s="17">
        <f>gp_need_index[[#This Row],[Normalised weighted population 2025/26]]/gp_need_index[[#This Row],[Registered population 2025/26]]</f>
        <v>1.1570901906243936</v>
      </c>
    </row>
    <row r="3891" spans="1:14" ht="13" x14ac:dyDescent="0.3">
      <c r="A3891" s="6" t="s">
        <v>5277</v>
      </c>
      <c r="B3891" s="1" t="s">
        <v>10233</v>
      </c>
      <c r="C3891" s="106" t="s">
        <v>6486</v>
      </c>
      <c r="D3891" s="106" t="s">
        <v>6714</v>
      </c>
      <c r="E3891" s="106" t="s">
        <v>6636</v>
      </c>
      <c r="F3891" s="62">
        <v>5230.9271385822822</v>
      </c>
      <c r="G3891" s="62">
        <v>124.10744475514598</v>
      </c>
      <c r="H3891" s="62">
        <v>649197.0008697944</v>
      </c>
      <c r="I3891" s="127">
        <v>14996.833333333334</v>
      </c>
      <c r="J3891" s="16">
        <v>12707.087142012128</v>
      </c>
      <c r="K3891" s="17">
        <f>gp_need_index[[#This Row],[Normalised weighted population (base year)]]/gp_need_index[[#This Row],[Registered population (base year)]]</f>
        <v>0.84731802104969678</v>
      </c>
      <c r="L3891" s="113">
        <v>15143.113072033946</v>
      </c>
      <c r="M3891" s="16">
        <v>12822.335765646943</v>
      </c>
      <c r="N3891" s="17">
        <f>gp_need_index[[#This Row],[Normalised weighted population 2025/26]]/gp_need_index[[#This Row],[Registered population 2025/26]]</f>
        <v>0.84674371145831462</v>
      </c>
    </row>
    <row r="3892" spans="1:14" ht="13" x14ac:dyDescent="0.3">
      <c r="A3892" s="6" t="s">
        <v>5274</v>
      </c>
      <c r="B3892" s="1" t="s">
        <v>7161</v>
      </c>
      <c r="C3892" s="106" t="s">
        <v>6486</v>
      </c>
      <c r="D3892" s="106" t="s">
        <v>6714</v>
      </c>
      <c r="E3892" s="106" t="s">
        <v>6636</v>
      </c>
      <c r="F3892" s="62">
        <v>5372.7373358543882</v>
      </c>
      <c r="G3892" s="62">
        <v>121.45597246990572</v>
      </c>
      <c r="H3892" s="62">
        <v>652551.03795156511</v>
      </c>
      <c r="I3892" s="127">
        <v>10343</v>
      </c>
      <c r="J3892" s="16">
        <v>12772.737539993786</v>
      </c>
      <c r="K3892" s="17">
        <f>gp_need_index[[#This Row],[Normalised weighted population (base year)]]/gp_need_index[[#This Row],[Registered population (base year)]]</f>
        <v>1.2349161307158258</v>
      </c>
      <c r="L3892" s="113">
        <v>10428.317109698077</v>
      </c>
      <c r="M3892" s="16">
        <v>12888.581588679514</v>
      </c>
      <c r="N3892" s="17">
        <f>gp_need_index[[#This Row],[Normalised weighted population 2025/26]]/gp_need_index[[#This Row],[Registered population 2025/26]]</f>
        <v>1.2359215253143243</v>
      </c>
    </row>
    <row r="3893" spans="1:14" ht="13" x14ac:dyDescent="0.3">
      <c r="A3893" s="6" t="s">
        <v>5291</v>
      </c>
      <c r="B3893" s="1" t="s">
        <v>10234</v>
      </c>
      <c r="C3893" s="106" t="s">
        <v>6486</v>
      </c>
      <c r="D3893" s="106" t="s">
        <v>6714</v>
      </c>
      <c r="E3893" s="106" t="s">
        <v>6636</v>
      </c>
      <c r="F3893" s="62">
        <v>5290.7547336154512</v>
      </c>
      <c r="G3893" s="62">
        <v>195.65790530791571</v>
      </c>
      <c r="H3893" s="62">
        <v>1035177.9886771388</v>
      </c>
      <c r="I3893" s="127">
        <v>27317.666666666668</v>
      </c>
      <c r="J3893" s="16">
        <v>20262.1036326252</v>
      </c>
      <c r="K3893" s="17">
        <f>gp_need_index[[#This Row],[Normalised weighted population (base year)]]/gp_need_index[[#This Row],[Registered population (base year)]]</f>
        <v>0.7417216074808195</v>
      </c>
      <c r="L3893" s="113">
        <v>27572.736948640253</v>
      </c>
      <c r="M3893" s="16">
        <v>20445.873487156652</v>
      </c>
      <c r="N3893" s="17">
        <f>gp_need_index[[#This Row],[Normalised weighted population 2025/26]]/gp_need_index[[#This Row],[Registered population 2025/26]]</f>
        <v>0.7415249898927766</v>
      </c>
    </row>
    <row r="3894" spans="1:14" ht="13" x14ac:dyDescent="0.3">
      <c r="A3894" s="6" t="s">
        <v>5294</v>
      </c>
      <c r="B3894" s="1" t="s">
        <v>12650</v>
      </c>
      <c r="C3894" s="106" t="s">
        <v>6486</v>
      </c>
      <c r="D3894" s="106" t="s">
        <v>6714</v>
      </c>
      <c r="E3894" s="106" t="s">
        <v>6636</v>
      </c>
      <c r="F3894" s="62">
        <v>5308.568803267045</v>
      </c>
      <c r="G3894" s="62">
        <v>104.46517168906944</v>
      </c>
      <c r="H3894" s="62">
        <v>554560.55145652976</v>
      </c>
      <c r="I3894" s="127">
        <v>10944.5</v>
      </c>
      <c r="J3894" s="16">
        <v>10854.716277861809</v>
      </c>
      <c r="K3894" s="17">
        <f>gp_need_index[[#This Row],[Normalised weighted population (base year)]]/gp_need_index[[#This Row],[Registered population (base year)]]</f>
        <v>0.99179645281756224</v>
      </c>
      <c r="L3894" s="113">
        <v>11041.685023902501</v>
      </c>
      <c r="M3894" s="16">
        <v>10953.164576593781</v>
      </c>
      <c r="N3894" s="17">
        <f>gp_need_index[[#This Row],[Normalised weighted population 2025/26]]/gp_need_index[[#This Row],[Registered population 2025/26]]</f>
        <v>0.99198306715713269</v>
      </c>
    </row>
    <row r="3895" spans="1:14" ht="13" x14ac:dyDescent="0.3">
      <c r="A3895" s="6" t="s">
        <v>1720</v>
      </c>
      <c r="B3895" s="1" t="s">
        <v>10235</v>
      </c>
      <c r="C3895" s="106" t="s">
        <v>6642</v>
      </c>
      <c r="D3895" s="106" t="s">
        <v>6710</v>
      </c>
      <c r="E3895" s="106" t="s">
        <v>6657</v>
      </c>
      <c r="F3895" s="62">
        <v>5398.9809114583331</v>
      </c>
      <c r="G3895" s="62">
        <v>84.439253178625137</v>
      </c>
      <c r="H3895" s="62">
        <v>455885.91608919448</v>
      </c>
      <c r="I3895" s="127">
        <v>11351.416666666664</v>
      </c>
      <c r="J3895" s="16">
        <v>8923.303796536311</v>
      </c>
      <c r="K3895" s="17">
        <f>gp_need_index[[#This Row],[Normalised weighted population (base year)]]/gp_need_index[[#This Row],[Registered population (base year)]]</f>
        <v>0.78609604938029576</v>
      </c>
      <c r="L3895" s="113">
        <v>11458.011112486525</v>
      </c>
      <c r="M3895" s="16">
        <v>9004.2348918638982</v>
      </c>
      <c r="N3895" s="17">
        <f>gp_need_index[[#This Row],[Normalised weighted population 2025/26]]/gp_need_index[[#This Row],[Registered population 2025/26]]</f>
        <v>0.78584623487154848</v>
      </c>
    </row>
    <row r="3896" spans="1:14" ht="13" x14ac:dyDescent="0.3">
      <c r="A3896" s="6" t="s">
        <v>1725</v>
      </c>
      <c r="B3896" s="1" t="s">
        <v>10236</v>
      </c>
      <c r="C3896" s="106" t="s">
        <v>6642</v>
      </c>
      <c r="D3896" s="106" t="s">
        <v>6710</v>
      </c>
      <c r="E3896" s="106" t="s">
        <v>6657</v>
      </c>
      <c r="F3896" s="62">
        <v>5380.4182878248766</v>
      </c>
      <c r="G3896" s="62">
        <v>231.83278727316502</v>
      </c>
      <c r="H3896" s="62">
        <v>1247357.3683619513</v>
      </c>
      <c r="I3896" s="127">
        <v>21999.25</v>
      </c>
      <c r="J3896" s="16">
        <v>24415.206410026582</v>
      </c>
      <c r="K3896" s="17">
        <f>gp_need_index[[#This Row],[Normalised weighted population (base year)]]/gp_need_index[[#This Row],[Registered population (base year)]]</f>
        <v>1.1098199443174919</v>
      </c>
      <c r="L3896" s="113">
        <v>22178.691696430582</v>
      </c>
      <c r="M3896" s="16">
        <v>24636.643384769006</v>
      </c>
      <c r="N3896" s="17">
        <f>gp_need_index[[#This Row],[Normalised weighted population 2025/26]]/gp_need_index[[#This Row],[Registered population 2025/26]]</f>
        <v>1.1108249179880165</v>
      </c>
    </row>
    <row r="3897" spans="1:14" ht="13" x14ac:dyDescent="0.3">
      <c r="A3897" s="6" t="s">
        <v>1715</v>
      </c>
      <c r="B3897" s="1" t="s">
        <v>10237</v>
      </c>
      <c r="C3897" s="106" t="s">
        <v>6642</v>
      </c>
      <c r="D3897" s="106" t="s">
        <v>6710</v>
      </c>
      <c r="E3897" s="106" t="s">
        <v>6657</v>
      </c>
      <c r="F3897" s="62">
        <v>5385.3979390462237</v>
      </c>
      <c r="G3897" s="62">
        <v>58.927305972187028</v>
      </c>
      <c r="H3897" s="62">
        <v>317346.99213616224</v>
      </c>
      <c r="I3897" s="127">
        <v>6001.0833333333339</v>
      </c>
      <c r="J3897" s="16">
        <v>6211.605842181697</v>
      </c>
      <c r="K3897" s="17">
        <f>gp_need_index[[#This Row],[Normalised weighted population (base year)]]/gp_need_index[[#This Row],[Registered population (base year)]]</f>
        <v>1.0350807507836135</v>
      </c>
      <c r="L3897" s="113">
        <v>6053.5226632723043</v>
      </c>
      <c r="M3897" s="16">
        <v>6267.9428308143306</v>
      </c>
      <c r="N3897" s="17">
        <f>gp_need_index[[#This Row],[Normalised weighted population 2025/26]]/gp_need_index[[#This Row],[Registered population 2025/26]]</f>
        <v>1.0354207259919828</v>
      </c>
    </row>
    <row r="3898" spans="1:14" ht="13" x14ac:dyDescent="0.3">
      <c r="A3898" s="6" t="s">
        <v>5266</v>
      </c>
      <c r="B3898" s="1" t="s">
        <v>10238</v>
      </c>
      <c r="C3898" s="106" t="s">
        <v>6486</v>
      </c>
      <c r="D3898" s="106" t="s">
        <v>6714</v>
      </c>
      <c r="E3898" s="106" t="s">
        <v>6636</v>
      </c>
      <c r="F3898" s="62">
        <v>5204.6609386097298</v>
      </c>
      <c r="G3898" s="62">
        <v>86.616569210784235</v>
      </c>
      <c r="H3898" s="62">
        <v>450809.87440775492</v>
      </c>
      <c r="I3898" s="127">
        <v>9694.5833333333321</v>
      </c>
      <c r="J3898" s="16">
        <v>8823.9476628879438</v>
      </c>
      <c r="K3898" s="17">
        <f>gp_need_index[[#This Row],[Normalised weighted population (base year)]]/gp_need_index[[#This Row],[Registered population (base year)]]</f>
        <v>0.91019359569050873</v>
      </c>
      <c r="L3898" s="113">
        <v>9783.3600918834527</v>
      </c>
      <c r="M3898" s="16">
        <v>8903.9776344942038</v>
      </c>
      <c r="N3898" s="17">
        <f>gp_need_index[[#This Row],[Normalised weighted population 2025/26]]/gp_need_index[[#This Row],[Registered population 2025/26]]</f>
        <v>0.9101144750749991</v>
      </c>
    </row>
    <row r="3899" spans="1:14" ht="13" x14ac:dyDescent="0.3">
      <c r="A3899" s="6" t="s">
        <v>5307</v>
      </c>
      <c r="B3899" s="1" t="s">
        <v>10239</v>
      </c>
      <c r="C3899" s="106" t="s">
        <v>6486</v>
      </c>
      <c r="D3899" s="106" t="s">
        <v>6714</v>
      </c>
      <c r="E3899" s="106" t="s">
        <v>6636</v>
      </c>
      <c r="F3899" s="62">
        <v>5246.2585774739582</v>
      </c>
      <c r="G3899" s="62">
        <v>129.48563998628109</v>
      </c>
      <c r="H3899" s="62">
        <v>679315.14943773206</v>
      </c>
      <c r="I3899" s="127">
        <v>11399.25</v>
      </c>
      <c r="J3899" s="16">
        <v>13296.606098347556</v>
      </c>
      <c r="K3899" s="17">
        <f>gp_need_index[[#This Row],[Normalised weighted population (base year)]]/gp_need_index[[#This Row],[Registered population (base year)]]</f>
        <v>1.1664456958438105</v>
      </c>
      <c r="L3899" s="113">
        <v>11498.785661325579</v>
      </c>
      <c r="M3899" s="16">
        <v>13417.201442876391</v>
      </c>
      <c r="N3899" s="17">
        <f>gp_need_index[[#This Row],[Normalised weighted population 2025/26]]/gp_need_index[[#This Row],[Registered population 2025/26]]</f>
        <v>1.1668363806452287</v>
      </c>
    </row>
    <row r="3900" spans="1:14" ht="13" x14ac:dyDescent="0.3">
      <c r="A3900" s="6" t="s">
        <v>5290</v>
      </c>
      <c r="B3900" s="1" t="s">
        <v>10240</v>
      </c>
      <c r="C3900" s="106" t="s">
        <v>6486</v>
      </c>
      <c r="D3900" s="106" t="s">
        <v>6714</v>
      </c>
      <c r="E3900" s="106" t="s">
        <v>6636</v>
      </c>
      <c r="F3900" s="62">
        <v>5339.0735721072633</v>
      </c>
      <c r="G3900" s="62">
        <v>139.16895652471061</v>
      </c>
      <c r="H3900" s="62">
        <v>743033.29783882713</v>
      </c>
      <c r="I3900" s="127">
        <v>11651.333333333332</v>
      </c>
      <c r="J3900" s="16">
        <v>14543.796185756428</v>
      </c>
      <c r="K3900" s="17">
        <f>gp_need_index[[#This Row],[Normalised weighted population (base year)]]/gp_need_index[[#This Row],[Registered population (base year)]]</f>
        <v>1.2482516609621013</v>
      </c>
      <c r="L3900" s="113">
        <v>11753.541979750738</v>
      </c>
      <c r="M3900" s="16">
        <v>14675.703087322565</v>
      </c>
      <c r="N3900" s="17">
        <f>gp_need_index[[#This Row],[Normalised weighted population 2025/26]]/gp_need_index[[#This Row],[Registered population 2025/26]]</f>
        <v>1.2486196171848614</v>
      </c>
    </row>
    <row r="3901" spans="1:14" ht="13" x14ac:dyDescent="0.3">
      <c r="A3901" s="6" t="s">
        <v>5305</v>
      </c>
      <c r="B3901" s="1" t="s">
        <v>10241</v>
      </c>
      <c r="C3901" s="106" t="s">
        <v>6486</v>
      </c>
      <c r="D3901" s="106" t="s">
        <v>6714</v>
      </c>
      <c r="E3901" s="106" t="s">
        <v>6636</v>
      </c>
      <c r="F3901" s="62">
        <v>5305.4918518066406</v>
      </c>
      <c r="G3901" s="62">
        <v>53.413820362226907</v>
      </c>
      <c r="H3901" s="62">
        <v>283386.58870565851</v>
      </c>
      <c r="I3901" s="127">
        <v>6236.1666666666661</v>
      </c>
      <c r="J3901" s="16">
        <v>5546.8803348378187</v>
      </c>
      <c r="K3901" s="17">
        <f>gp_need_index[[#This Row],[Normalised weighted population (base year)]]/gp_need_index[[#This Row],[Registered population (base year)]]</f>
        <v>0.88946954616957308</v>
      </c>
      <c r="L3901" s="113">
        <v>6293.8359246032724</v>
      </c>
      <c r="M3901" s="16">
        <v>5597.1885067195972</v>
      </c>
      <c r="N3901" s="17">
        <f>gp_need_index[[#This Row],[Normalised weighted population 2025/26]]/gp_need_index[[#This Row],[Registered population 2025/26]]</f>
        <v>0.88931274564047558</v>
      </c>
    </row>
    <row r="3902" spans="1:14" ht="13" x14ac:dyDescent="0.3">
      <c r="A3902" s="6" t="s">
        <v>1727</v>
      </c>
      <c r="B3902" s="1" t="s">
        <v>10242</v>
      </c>
      <c r="C3902" s="106" t="s">
        <v>6642</v>
      </c>
      <c r="D3902" s="106" t="s">
        <v>6710</v>
      </c>
      <c r="E3902" s="106" t="s">
        <v>6657</v>
      </c>
      <c r="F3902" s="62">
        <v>5409.1251162574408</v>
      </c>
      <c r="G3902" s="62">
        <v>125.08657979772958</v>
      </c>
      <c r="H3902" s="62">
        <v>676608.96049063967</v>
      </c>
      <c r="I3902" s="127">
        <v>12042.583333333332</v>
      </c>
      <c r="J3902" s="16">
        <v>13243.636385413916</v>
      </c>
      <c r="K3902" s="17">
        <f>gp_need_index[[#This Row],[Normalised weighted population (base year)]]/gp_need_index[[#This Row],[Registered population (base year)]]</f>
        <v>1.0997338377353074</v>
      </c>
      <c r="L3902" s="113">
        <v>12144.14274216868</v>
      </c>
      <c r="M3902" s="16">
        <v>13363.751314058156</v>
      </c>
      <c r="N3902" s="17">
        <f>gp_need_index[[#This Row],[Normalised weighted population 2025/26]]/gp_need_index[[#This Row],[Registered population 2025/26]]</f>
        <v>1.1004277204066921</v>
      </c>
    </row>
    <row r="3903" spans="1:14" ht="13" x14ac:dyDescent="0.3">
      <c r="A3903" s="6" t="s">
        <v>5271</v>
      </c>
      <c r="B3903" s="1" t="s">
        <v>10243</v>
      </c>
      <c r="C3903" s="106" t="s">
        <v>6486</v>
      </c>
      <c r="D3903" s="106" t="s">
        <v>6714</v>
      </c>
      <c r="E3903" s="106" t="s">
        <v>6636</v>
      </c>
      <c r="F3903" s="62">
        <v>5366.1579711914064</v>
      </c>
      <c r="G3903" s="62">
        <v>177.72657537711527</v>
      </c>
      <c r="H3903" s="62">
        <v>953708.87915245746</v>
      </c>
      <c r="I3903" s="127">
        <v>19368.833333333332</v>
      </c>
      <c r="J3903" s="16">
        <v>18667.464297068742</v>
      </c>
      <c r="K3903" s="17">
        <f>gp_need_index[[#This Row],[Normalised weighted population (base year)]]/gp_need_index[[#This Row],[Registered population (base year)]]</f>
        <v>0.96378878251497213</v>
      </c>
      <c r="L3903" s="113">
        <v>19542.25305318016</v>
      </c>
      <c r="M3903" s="16">
        <v>18836.771357211288</v>
      </c>
      <c r="N3903" s="17">
        <f>gp_need_index[[#This Row],[Normalised weighted population 2025/26]]/gp_need_index[[#This Row],[Registered population 2025/26]]</f>
        <v>0.96389967451301284</v>
      </c>
    </row>
    <row r="3904" spans="1:14" ht="13" x14ac:dyDescent="0.3">
      <c r="A3904" s="6" t="s">
        <v>5267</v>
      </c>
      <c r="B3904" s="1" t="s">
        <v>10244</v>
      </c>
      <c r="C3904" s="106" t="s">
        <v>6486</v>
      </c>
      <c r="D3904" s="106" t="s">
        <v>6714</v>
      </c>
      <c r="E3904" s="106" t="s">
        <v>6636</v>
      </c>
      <c r="F3904" s="62">
        <v>5362.1712582236842</v>
      </c>
      <c r="G3904" s="62">
        <v>26.431867248120017</v>
      </c>
      <c r="H3904" s="62">
        <v>141732.19885905311</v>
      </c>
      <c r="I3904" s="127">
        <v>3729.8333333333339</v>
      </c>
      <c r="J3904" s="16">
        <v>2774.2016665480505</v>
      </c>
      <c r="K3904" s="17">
        <f>gp_need_index[[#This Row],[Normalised weighted population (base year)]]/gp_need_index[[#This Row],[Registered population (base year)]]</f>
        <v>0.74378703245401045</v>
      </c>
      <c r="L3904" s="113">
        <v>3762.2545551078028</v>
      </c>
      <c r="M3904" s="16">
        <v>2799.3626590069762</v>
      </c>
      <c r="N3904" s="17">
        <f>gp_need_index[[#This Row],[Normalised weighted population 2025/26]]/gp_need_index[[#This Row],[Registered population 2025/26]]</f>
        <v>0.74406519229445489</v>
      </c>
    </row>
    <row r="3905" spans="1:14" ht="13" x14ac:dyDescent="0.3">
      <c r="A3905" s="6" t="s">
        <v>5279</v>
      </c>
      <c r="B3905" s="1" t="s">
        <v>7132</v>
      </c>
      <c r="C3905" s="106" t="s">
        <v>6486</v>
      </c>
      <c r="D3905" s="106" t="s">
        <v>6714</v>
      </c>
      <c r="E3905" s="106" t="s">
        <v>6636</v>
      </c>
      <c r="F3905" s="62">
        <v>5344.4773610908296</v>
      </c>
      <c r="G3905" s="62">
        <v>130.41534276141849</v>
      </c>
      <c r="H3905" s="62">
        <v>697001.84692730196</v>
      </c>
      <c r="I3905" s="127">
        <v>10538.25</v>
      </c>
      <c r="J3905" s="16">
        <v>13642.797479320137</v>
      </c>
      <c r="K3905" s="17">
        <f>gp_need_index[[#This Row],[Normalised weighted population (base year)]]/gp_need_index[[#This Row],[Registered population (base year)]]</f>
        <v>1.2945980100415284</v>
      </c>
      <c r="L3905" s="113">
        <v>10632.821487482464</v>
      </c>
      <c r="M3905" s="16">
        <v>13766.532652806263</v>
      </c>
      <c r="N3905" s="17">
        <f>gp_need_index[[#This Row],[Normalised weighted population 2025/26]]/gp_need_index[[#This Row],[Registered population 2025/26]]</f>
        <v>1.2947205658453849</v>
      </c>
    </row>
    <row r="3906" spans="1:14" ht="13" x14ac:dyDescent="0.3">
      <c r="A3906" s="6" t="s">
        <v>5308</v>
      </c>
      <c r="B3906" s="1" t="s">
        <v>10245</v>
      </c>
      <c r="C3906" s="106" t="s">
        <v>6486</v>
      </c>
      <c r="D3906" s="106" t="s">
        <v>6714</v>
      </c>
      <c r="E3906" s="106" t="s">
        <v>6636</v>
      </c>
      <c r="F3906" s="62">
        <v>5281.9344269283238</v>
      </c>
      <c r="G3906" s="62">
        <v>125.18882101925983</v>
      </c>
      <c r="H3906" s="62">
        <v>661239.14360819664</v>
      </c>
      <c r="I3906" s="127">
        <v>13458.333333333332</v>
      </c>
      <c r="J3906" s="16">
        <v>12942.794572804953</v>
      </c>
      <c r="K3906" s="17">
        <f>gp_need_index[[#This Row],[Normalised weighted population (base year)]]/gp_need_index[[#This Row],[Registered population (base year)]]</f>
        <v>0.96169371438798423</v>
      </c>
      <c r="L3906" s="113">
        <v>13580.875391356982</v>
      </c>
      <c r="M3906" s="16">
        <v>13060.180976457783</v>
      </c>
      <c r="N3906" s="17">
        <f>gp_need_index[[#This Row],[Normalised weighted population 2025/26]]/gp_need_index[[#This Row],[Registered population 2025/26]]</f>
        <v>0.9616597310633912</v>
      </c>
    </row>
    <row r="3907" spans="1:14" ht="13" x14ac:dyDescent="0.3">
      <c r="A3907" s="6" t="s">
        <v>5286</v>
      </c>
      <c r="B3907" s="1" t="s">
        <v>10246</v>
      </c>
      <c r="C3907" s="106" t="s">
        <v>6486</v>
      </c>
      <c r="D3907" s="106" t="s">
        <v>6714</v>
      </c>
      <c r="E3907" s="106" t="s">
        <v>6636</v>
      </c>
      <c r="F3907" s="62">
        <v>5356.2935138993471</v>
      </c>
      <c r="G3907" s="62">
        <v>270.81817651312667</v>
      </c>
      <c r="H3907" s="62">
        <v>1450581.6423033089</v>
      </c>
      <c r="I3907" s="127">
        <v>23357.583333333328</v>
      </c>
      <c r="J3907" s="16">
        <v>28393.026016224841</v>
      </c>
      <c r="K3907" s="17">
        <f>gp_need_index[[#This Row],[Normalised weighted population (base year)]]/gp_need_index[[#This Row],[Registered population (base year)]]</f>
        <v>1.2155806365338102</v>
      </c>
      <c r="L3907" s="113">
        <v>23554.399010841702</v>
      </c>
      <c r="M3907" s="16">
        <v>28650.540357051126</v>
      </c>
      <c r="N3907" s="17">
        <f>gp_need_index[[#This Row],[Normalised weighted population 2025/26]]/gp_need_index[[#This Row],[Registered population 2025/26]]</f>
        <v>1.2163562459761235</v>
      </c>
    </row>
    <row r="3908" spans="1:14" ht="13" x14ac:dyDescent="0.3">
      <c r="A3908" s="6" t="s">
        <v>1716</v>
      </c>
      <c r="B3908" s="1" t="s">
        <v>10247</v>
      </c>
      <c r="C3908" s="106" t="s">
        <v>6642</v>
      </c>
      <c r="D3908" s="106" t="s">
        <v>6710</v>
      </c>
      <c r="E3908" s="106" t="s">
        <v>6657</v>
      </c>
      <c r="F3908" s="62">
        <v>5334.5422178071121</v>
      </c>
      <c r="G3908" s="62">
        <v>174.12430290409745</v>
      </c>
      <c r="H3908" s="62">
        <v>928873.44498814142</v>
      </c>
      <c r="I3908" s="127">
        <v>15503.166666666668</v>
      </c>
      <c r="J3908" s="16">
        <v>18181.346792346991</v>
      </c>
      <c r="K3908" s="17">
        <f>gp_need_index[[#This Row],[Normalised weighted population (base year)]]/gp_need_index[[#This Row],[Registered population (base year)]]</f>
        <v>1.1727505214427367</v>
      </c>
      <c r="L3908" s="113">
        <v>15629.966004735959</v>
      </c>
      <c r="M3908" s="16">
        <v>18346.244944868311</v>
      </c>
      <c r="N3908" s="17">
        <f>gp_need_index[[#This Row],[Normalised weighted population 2025/26]]/gp_need_index[[#This Row],[Registered population 2025/26]]</f>
        <v>1.1737866185575392</v>
      </c>
    </row>
    <row r="3909" spans="1:14" ht="13" x14ac:dyDescent="0.3">
      <c r="A3909" s="6" t="s">
        <v>5309</v>
      </c>
      <c r="B3909" s="1" t="s">
        <v>10248</v>
      </c>
      <c r="C3909" s="106" t="s">
        <v>6486</v>
      </c>
      <c r="D3909" s="106" t="s">
        <v>6714</v>
      </c>
      <c r="E3909" s="106" t="s">
        <v>6636</v>
      </c>
      <c r="F3909" s="62">
        <v>5390.8410349416208</v>
      </c>
      <c r="G3909" s="62">
        <v>191.1488022773899</v>
      </c>
      <c r="H3909" s="62">
        <v>1030452.8070968959</v>
      </c>
      <c r="I3909" s="127">
        <v>14472.583333333334</v>
      </c>
      <c r="J3909" s="16">
        <v>20169.615075189584</v>
      </c>
      <c r="K3909" s="17">
        <f>gp_need_index[[#This Row],[Normalised weighted population (base year)]]/gp_need_index[[#This Row],[Registered population (base year)]]</f>
        <v>1.3936430428930275</v>
      </c>
      <c r="L3909" s="113">
        <v>14588.838995657541</v>
      </c>
      <c r="M3909" s="16">
        <v>20352.546092399207</v>
      </c>
      <c r="N3909" s="17">
        <f>gp_need_index[[#This Row],[Normalised weighted population 2025/26]]/gp_need_index[[#This Row],[Registered population 2025/26]]</f>
        <v>1.3950764758221863</v>
      </c>
    </row>
    <row r="3910" spans="1:14" ht="13" x14ac:dyDescent="0.3">
      <c r="A3910" s="6" t="s">
        <v>5269</v>
      </c>
      <c r="B3910" s="1" t="s">
        <v>10249</v>
      </c>
      <c r="C3910" s="106" t="s">
        <v>6486</v>
      </c>
      <c r="D3910" s="106" t="s">
        <v>6714</v>
      </c>
      <c r="E3910" s="106" t="s">
        <v>6636</v>
      </c>
      <c r="F3910" s="62">
        <v>5259.1906834022675</v>
      </c>
      <c r="G3910" s="62">
        <v>127.97165391011109</v>
      </c>
      <c r="H3910" s="62">
        <v>673027.32998363557</v>
      </c>
      <c r="I3910" s="127">
        <v>10362.25</v>
      </c>
      <c r="J3910" s="16">
        <v>13173.531177130433</v>
      </c>
      <c r="K3910" s="17">
        <f>gp_need_index[[#This Row],[Normalised weighted population (base year)]]/gp_need_index[[#This Row],[Registered population (base year)]]</f>
        <v>1.2713002655919741</v>
      </c>
      <c r="L3910" s="113">
        <v>10447.507326757157</v>
      </c>
      <c r="M3910" s="16">
        <v>13293.010277226871</v>
      </c>
      <c r="N3910" s="17">
        <f>gp_need_index[[#This Row],[Normalised weighted population 2025/26]]/gp_need_index[[#This Row],[Registered population 2025/26]]</f>
        <v>1.2723619004489315</v>
      </c>
    </row>
    <row r="3911" spans="1:14" ht="13" x14ac:dyDescent="0.3">
      <c r="A3911" s="6" t="s">
        <v>5287</v>
      </c>
      <c r="B3911" s="1" t="s">
        <v>10250</v>
      </c>
      <c r="C3911" s="106" t="s">
        <v>6486</v>
      </c>
      <c r="D3911" s="106" t="s">
        <v>6714</v>
      </c>
      <c r="E3911" s="106" t="s">
        <v>6636</v>
      </c>
      <c r="F3911" s="62">
        <v>5363.5900390625002</v>
      </c>
      <c r="G3911" s="62">
        <v>52.282949407099842</v>
      </c>
      <c r="H3911" s="62">
        <v>280424.30665272934</v>
      </c>
      <c r="I3911" s="127">
        <v>6878.75</v>
      </c>
      <c r="J3911" s="16">
        <v>5488.8979718026276</v>
      </c>
      <c r="K3911" s="17">
        <f>gp_need_index[[#This Row],[Normalised weighted population (base year)]]/gp_need_index[[#This Row],[Registered population (base year)]]</f>
        <v>0.79794991412722194</v>
      </c>
      <c r="L3911" s="113">
        <v>6945.4898408496229</v>
      </c>
      <c r="M3911" s="16">
        <v>5538.6802649003685</v>
      </c>
      <c r="N3911" s="17">
        <f>gp_need_index[[#This Row],[Normalised weighted population 2025/26]]/gp_need_index[[#This Row],[Registered population 2025/26]]</f>
        <v>0.79744991236252916</v>
      </c>
    </row>
    <row r="3912" spans="1:14" ht="13" x14ac:dyDescent="0.3">
      <c r="A3912" s="6" t="s">
        <v>5284</v>
      </c>
      <c r="B3912" s="1" t="s">
        <v>10251</v>
      </c>
      <c r="C3912" s="106" t="s">
        <v>6486</v>
      </c>
      <c r="D3912" s="106" t="s">
        <v>6714</v>
      </c>
      <c r="E3912" s="106" t="s">
        <v>6636</v>
      </c>
      <c r="F3912" s="62">
        <v>5276.241614300272</v>
      </c>
      <c r="G3912" s="62">
        <v>135.62112651708745</v>
      </c>
      <c r="H3912" s="62">
        <v>715569.83150773891</v>
      </c>
      <c r="I3912" s="127">
        <v>18407.166666666664</v>
      </c>
      <c r="J3912" s="16">
        <v>14006.238773409652</v>
      </c>
      <c r="K3912" s="17">
        <f>gp_need_index[[#This Row],[Normalised weighted population (base year)]]/gp_need_index[[#This Row],[Registered population (base year)]]</f>
        <v>0.76091225917856198</v>
      </c>
      <c r="L3912" s="113">
        <v>18573.052389732919</v>
      </c>
      <c r="M3912" s="16">
        <v>14133.270226243496</v>
      </c>
      <c r="N3912" s="17">
        <f>gp_need_index[[#This Row],[Normalised weighted population 2025/26]]/gp_need_index[[#This Row],[Registered population 2025/26]]</f>
        <v>0.76095570774657861</v>
      </c>
    </row>
    <row r="3913" spans="1:14" ht="13" x14ac:dyDescent="0.3">
      <c r="A3913" s="6" t="s">
        <v>5297</v>
      </c>
      <c r="B3913" s="1" t="s">
        <v>7186</v>
      </c>
      <c r="C3913" s="106" t="s">
        <v>6486</v>
      </c>
      <c r="D3913" s="106" t="s">
        <v>6714</v>
      </c>
      <c r="E3913" s="106" t="s">
        <v>6636</v>
      </c>
      <c r="F3913" s="62">
        <v>5252.1309184663614</v>
      </c>
      <c r="G3913" s="62">
        <v>192.82324060846312</v>
      </c>
      <c r="H3913" s="62">
        <v>1012732.9037985876</v>
      </c>
      <c r="I3913" s="127">
        <v>22873.166666666668</v>
      </c>
      <c r="J3913" s="16">
        <v>19822.773738803324</v>
      </c>
      <c r="K3913" s="17">
        <f>gp_need_index[[#This Row],[Normalised weighted population (base year)]]/gp_need_index[[#This Row],[Registered population (base year)]]</f>
        <v>0.86663880116308001</v>
      </c>
      <c r="L3913" s="113">
        <v>23083.970686336725</v>
      </c>
      <c r="M3913" s="16">
        <v>20002.559032198242</v>
      </c>
      <c r="N3913" s="17">
        <f>gp_need_index[[#This Row],[Normalised weighted population 2025/26]]/gp_need_index[[#This Row],[Registered population 2025/26]]</f>
        <v>0.86651292812625369</v>
      </c>
    </row>
    <row r="3914" spans="1:14" ht="13" x14ac:dyDescent="0.3">
      <c r="A3914" s="6" t="s">
        <v>5285</v>
      </c>
      <c r="B3914" s="1" t="s">
        <v>10252</v>
      </c>
      <c r="C3914" s="106" t="s">
        <v>6486</v>
      </c>
      <c r="D3914" s="106" t="s">
        <v>6714</v>
      </c>
      <c r="E3914" s="106" t="s">
        <v>6636</v>
      </c>
      <c r="F3914" s="62">
        <v>5337.3265569982395</v>
      </c>
      <c r="G3914" s="62">
        <v>66.436820996507066</v>
      </c>
      <c r="H3914" s="62">
        <v>354595.00906719541</v>
      </c>
      <c r="I3914" s="127">
        <v>6757.166666666667</v>
      </c>
      <c r="J3914" s="16">
        <v>6940.6816025065837</v>
      </c>
      <c r="K3914" s="17">
        <f>gp_need_index[[#This Row],[Normalised weighted population (base year)]]/gp_need_index[[#This Row],[Registered population (base year)]]</f>
        <v>1.0271585628848261</v>
      </c>
      <c r="L3914" s="113">
        <v>6819.6281503983328</v>
      </c>
      <c r="M3914" s="16">
        <v>7003.6310411022896</v>
      </c>
      <c r="N3914" s="17">
        <f>gp_need_index[[#This Row],[Normalised weighted population 2025/26]]/gp_need_index[[#This Row],[Registered population 2025/26]]</f>
        <v>1.0269813671135735</v>
      </c>
    </row>
    <row r="3915" spans="1:14" ht="13" x14ac:dyDescent="0.3">
      <c r="A3915" s="6" t="s">
        <v>5310</v>
      </c>
      <c r="B3915" s="1" t="s">
        <v>10253</v>
      </c>
      <c r="C3915" s="106" t="s">
        <v>6486</v>
      </c>
      <c r="D3915" s="106" t="s">
        <v>6714</v>
      </c>
      <c r="E3915" s="106" t="s">
        <v>6636</v>
      </c>
      <c r="F3915" s="62">
        <v>5161.8255966395545</v>
      </c>
      <c r="G3915" s="62">
        <v>89.009087110074887</v>
      </c>
      <c r="H3915" s="62">
        <v>459449.3841783044</v>
      </c>
      <c r="I3915" s="127">
        <v>12306.333333333334</v>
      </c>
      <c r="J3915" s="16">
        <v>8993.0535019037598</v>
      </c>
      <c r="K3915" s="17">
        <f>gp_need_index[[#This Row],[Normalised weighted population (base year)]]/gp_need_index[[#This Row],[Registered population (base year)]]</f>
        <v>0.73076628580707159</v>
      </c>
      <c r="L3915" s="113">
        <v>12428.747395905142</v>
      </c>
      <c r="M3915" s="16">
        <v>9074.6172014979802</v>
      </c>
      <c r="N3915" s="17">
        <f>gp_need_index[[#This Row],[Normalised weighted population 2025/26]]/gp_need_index[[#This Row],[Registered population 2025/26]]</f>
        <v>0.73013127650239029</v>
      </c>
    </row>
    <row r="3916" spans="1:14" ht="13" x14ac:dyDescent="0.3">
      <c r="A3916" s="6" t="s">
        <v>5301</v>
      </c>
      <c r="B3916" s="1" t="s">
        <v>10254</v>
      </c>
      <c r="C3916" s="106" t="s">
        <v>6486</v>
      </c>
      <c r="D3916" s="106" t="s">
        <v>6714</v>
      </c>
      <c r="E3916" s="106" t="s">
        <v>6636</v>
      </c>
      <c r="F3916" s="62">
        <v>5235.4595875459563</v>
      </c>
      <c r="G3916" s="62">
        <v>77.897993291249435</v>
      </c>
      <c r="H3916" s="62">
        <v>407831.79582726245</v>
      </c>
      <c r="I3916" s="127">
        <v>11412.416666666664</v>
      </c>
      <c r="J3916" s="16">
        <v>7982.714279204929</v>
      </c>
      <c r="K3916" s="17">
        <f>gp_need_index[[#This Row],[Normalised weighted population (base year)]]/gp_need_index[[#This Row],[Registered population (base year)]]</f>
        <v>0.69947623823802418</v>
      </c>
      <c r="L3916" s="113">
        <v>11523.485330313797</v>
      </c>
      <c r="M3916" s="16">
        <v>8055.1145723064583</v>
      </c>
      <c r="N3916" s="17">
        <f>gp_need_index[[#This Row],[Normalised weighted population 2025/26]]/gp_need_index[[#This Row],[Registered population 2025/26]]</f>
        <v>0.69901721062781175</v>
      </c>
    </row>
    <row r="3917" spans="1:14" ht="13" x14ac:dyDescent="0.3">
      <c r="A3917" s="6" t="s">
        <v>5306</v>
      </c>
      <c r="B3917" s="1" t="s">
        <v>10255</v>
      </c>
      <c r="C3917" s="106" t="s">
        <v>6486</v>
      </c>
      <c r="D3917" s="106" t="s">
        <v>6714</v>
      </c>
      <c r="E3917" s="106" t="s">
        <v>6636</v>
      </c>
      <c r="F3917" s="62">
        <v>5309.4042044974658</v>
      </c>
      <c r="G3917" s="62">
        <v>121.7288750508354</v>
      </c>
      <c r="H3917" s="62">
        <v>646307.80100365216</v>
      </c>
      <c r="I3917" s="127">
        <v>11956.916666666668</v>
      </c>
      <c r="J3917" s="16">
        <v>12650.535256497298</v>
      </c>
      <c r="K3917" s="17">
        <f>gp_need_index[[#This Row],[Normalised weighted population (base year)]]/gp_need_index[[#This Row],[Registered population (base year)]]</f>
        <v>1.0580098205220658</v>
      </c>
      <c r="L3917" s="113">
        <v>12058.772648971382</v>
      </c>
      <c r="M3917" s="16">
        <v>12765.270975254962</v>
      </c>
      <c r="N3917" s="17">
        <f>gp_need_index[[#This Row],[Normalised weighted population 2025/26]]/gp_need_index[[#This Row],[Registered population 2025/26]]</f>
        <v>1.0585879132851754</v>
      </c>
    </row>
    <row r="3918" spans="1:14" ht="13" x14ac:dyDescent="0.3">
      <c r="A3918" s="6" t="s">
        <v>1723</v>
      </c>
      <c r="B3918" s="1" t="s">
        <v>7386</v>
      </c>
      <c r="C3918" s="106" t="s">
        <v>6642</v>
      </c>
      <c r="D3918" s="106" t="s">
        <v>6710</v>
      </c>
      <c r="E3918" s="106" t="s">
        <v>6657</v>
      </c>
      <c r="F3918" s="62">
        <v>5379.0700048159242</v>
      </c>
      <c r="G3918" s="62">
        <v>101.33282783797355</v>
      </c>
      <c r="H3918" s="62">
        <v>545076.37472641957</v>
      </c>
      <c r="I3918" s="127">
        <v>10543.166666666668</v>
      </c>
      <c r="J3918" s="16">
        <v>10669.077311541438</v>
      </c>
      <c r="K3918" s="17">
        <f>gp_need_index[[#This Row],[Normalised weighted population (base year)]]/gp_need_index[[#This Row],[Registered population (base year)]]</f>
        <v>1.0119423934815381</v>
      </c>
      <c r="L3918" s="113">
        <v>10631.752976511849</v>
      </c>
      <c r="M3918" s="16">
        <v>10765.841932879661</v>
      </c>
      <c r="N3918" s="17">
        <f>gp_need_index[[#This Row],[Normalised weighted population 2025/26]]/gp_need_index[[#This Row],[Registered population 2025/26]]</f>
        <v>1.012612121130358</v>
      </c>
    </row>
    <row r="3919" spans="1:14" ht="13" x14ac:dyDescent="0.3">
      <c r="A3919" s="6" t="s">
        <v>5273</v>
      </c>
      <c r="B3919" s="1" t="s">
        <v>10256</v>
      </c>
      <c r="C3919" s="106" t="s">
        <v>6486</v>
      </c>
      <c r="D3919" s="106" t="s">
        <v>6714</v>
      </c>
      <c r="E3919" s="106" t="s">
        <v>6636</v>
      </c>
      <c r="F3919" s="62">
        <v>5331.7003719248669</v>
      </c>
      <c r="G3919" s="62">
        <v>113.35171626397771</v>
      </c>
      <c r="H3919" s="62">
        <v>604357.38776297192</v>
      </c>
      <c r="I3919" s="127">
        <v>10538.5</v>
      </c>
      <c r="J3919" s="16">
        <v>11829.416927271288</v>
      </c>
      <c r="K3919" s="17">
        <f>gp_need_index[[#This Row],[Normalised weighted population (base year)]]/gp_need_index[[#This Row],[Registered population (base year)]]</f>
        <v>1.1224953197581522</v>
      </c>
      <c r="L3919" s="113">
        <v>10636.739065088932</v>
      </c>
      <c r="M3919" s="16">
        <v>11936.70540369662</v>
      </c>
      <c r="N3919" s="17">
        <f>gp_need_index[[#This Row],[Normalised weighted population 2025/26]]/gp_need_index[[#This Row],[Registered population 2025/26]]</f>
        <v>1.1222147436966219</v>
      </c>
    </row>
    <row r="3920" spans="1:14" ht="13" x14ac:dyDescent="0.3">
      <c r="A3920" s="6" t="s">
        <v>1708</v>
      </c>
      <c r="B3920" s="1" t="s">
        <v>10257</v>
      </c>
      <c r="C3920" s="106" t="s">
        <v>6642</v>
      </c>
      <c r="D3920" s="106" t="s">
        <v>6710</v>
      </c>
      <c r="E3920" s="106" t="s">
        <v>6657</v>
      </c>
      <c r="F3920" s="62">
        <v>5133.8061290922615</v>
      </c>
      <c r="G3920" s="62">
        <v>57.011306245680046</v>
      </c>
      <c r="H3920" s="62">
        <v>292684.99343162816</v>
      </c>
      <c r="I3920" s="127">
        <v>8607.5</v>
      </c>
      <c r="J3920" s="16">
        <v>5728.8830843518936</v>
      </c>
      <c r="K3920" s="17">
        <f>gp_need_index[[#This Row],[Normalised weighted population (base year)]]/gp_need_index[[#This Row],[Registered population (base year)]]</f>
        <v>0.66556875798453596</v>
      </c>
      <c r="L3920" s="113">
        <v>8688.478701605065</v>
      </c>
      <c r="M3920" s="16">
        <v>5780.8419544735461</v>
      </c>
      <c r="N3920" s="17">
        <f>gp_need_index[[#This Row],[Normalised weighted population 2025/26]]/gp_need_index[[#This Row],[Registered population 2025/26]]</f>
        <v>0.66534570124521608</v>
      </c>
    </row>
    <row r="3921" spans="1:14" ht="13" x14ac:dyDescent="0.3">
      <c r="A3921" s="6" t="s">
        <v>5295</v>
      </c>
      <c r="B3921" s="1" t="s">
        <v>10258</v>
      </c>
      <c r="C3921" s="106" t="s">
        <v>6486</v>
      </c>
      <c r="D3921" s="106" t="s">
        <v>6714</v>
      </c>
      <c r="E3921" s="106" t="s">
        <v>6636</v>
      </c>
      <c r="F3921" s="62">
        <v>5278.7246293048465</v>
      </c>
      <c r="G3921" s="62">
        <v>64.632288175100896</v>
      </c>
      <c r="H3921" s="62">
        <v>341176.05143823352</v>
      </c>
      <c r="I3921" s="127">
        <v>5901.6666666666661</v>
      </c>
      <c r="J3921" s="16">
        <v>6678.0250225813379</v>
      </c>
      <c r="K3921" s="17">
        <f>gp_need_index[[#This Row],[Normalised weighted population (base year)]]/gp_need_index[[#This Row],[Registered population (base year)]]</f>
        <v>1.1315490012846097</v>
      </c>
      <c r="L3921" s="113">
        <v>5953.6729743019132</v>
      </c>
      <c r="M3921" s="16">
        <v>6738.5922622524031</v>
      </c>
      <c r="N3921" s="17">
        <f>gp_need_index[[#This Row],[Normalised weighted population 2025/26]]/gp_need_index[[#This Row],[Registered population 2025/26]]</f>
        <v>1.1318378236994995</v>
      </c>
    </row>
    <row r="3922" spans="1:14" ht="13" x14ac:dyDescent="0.3">
      <c r="A3922" s="6" t="s">
        <v>1714</v>
      </c>
      <c r="B3922" s="1" t="s">
        <v>10259</v>
      </c>
      <c r="C3922" s="106" t="s">
        <v>6642</v>
      </c>
      <c r="D3922" s="106" t="s">
        <v>6710</v>
      </c>
      <c r="E3922" s="106" t="s">
        <v>6657</v>
      </c>
      <c r="F3922" s="62">
        <v>5364.8078708400972</v>
      </c>
      <c r="G3922" s="62">
        <v>111.87142714489002</v>
      </c>
      <c r="H3922" s="62">
        <v>600168.71286902053</v>
      </c>
      <c r="I3922" s="127">
        <v>8493.5833333333321</v>
      </c>
      <c r="J3922" s="16">
        <v>11747.429707959296</v>
      </c>
      <c r="K3922" s="17">
        <f>gp_need_index[[#This Row],[Normalised weighted population (base year)]]/gp_need_index[[#This Row],[Registered population (base year)]]</f>
        <v>1.3830946547443812</v>
      </c>
      <c r="L3922" s="113">
        <v>8563.3688207873565</v>
      </c>
      <c r="M3922" s="16">
        <v>11853.974590351176</v>
      </c>
      <c r="N3922" s="17">
        <f>gp_need_index[[#This Row],[Normalised weighted population 2025/26]]/gp_need_index[[#This Row],[Registered population 2025/26]]</f>
        <v>1.384265332771369</v>
      </c>
    </row>
    <row r="3923" spans="1:14" ht="13" x14ac:dyDescent="0.3">
      <c r="A3923" s="6" t="s">
        <v>5270</v>
      </c>
      <c r="B3923" s="1" t="s">
        <v>7256</v>
      </c>
      <c r="C3923" s="106" t="s">
        <v>6486</v>
      </c>
      <c r="D3923" s="106" t="s">
        <v>6714</v>
      </c>
      <c r="E3923" s="106" t="s">
        <v>6636</v>
      </c>
      <c r="F3923" s="62">
        <v>5235.1774508568551</v>
      </c>
      <c r="G3923" s="62">
        <v>32.381486813613272</v>
      </c>
      <c r="H3923" s="62">
        <v>169522.82959184679</v>
      </c>
      <c r="I3923" s="127">
        <v>4557.916666666667</v>
      </c>
      <c r="J3923" s="16">
        <v>3318.1628462515232</v>
      </c>
      <c r="K3923" s="17">
        <f>gp_need_index[[#This Row],[Normalised weighted population (base year)]]/gp_need_index[[#This Row],[Registered population (base year)]]</f>
        <v>0.72799989313498992</v>
      </c>
      <c r="L3923" s="113">
        <v>4598.2012356065225</v>
      </c>
      <c r="M3923" s="16">
        <v>3348.2573672658896</v>
      </c>
      <c r="N3923" s="17">
        <f>gp_need_index[[#This Row],[Normalised weighted population 2025/26]]/gp_need_index[[#This Row],[Registered population 2025/26]]</f>
        <v>0.72816677559442222</v>
      </c>
    </row>
    <row r="3924" spans="1:14" ht="13" x14ac:dyDescent="0.3">
      <c r="A3924" s="6" t="s">
        <v>1711</v>
      </c>
      <c r="B3924" s="1" t="s">
        <v>10260</v>
      </c>
      <c r="C3924" s="106" t="s">
        <v>6642</v>
      </c>
      <c r="D3924" s="106" t="s">
        <v>6710</v>
      </c>
      <c r="E3924" s="106" t="s">
        <v>6657</v>
      </c>
      <c r="F3924" s="62">
        <v>5369.838541666667</v>
      </c>
      <c r="G3924" s="62">
        <v>76.241161438999455</v>
      </c>
      <c r="H3924" s="62">
        <v>409402.72715656977</v>
      </c>
      <c r="I3924" s="127">
        <v>7363.833333333333</v>
      </c>
      <c r="J3924" s="16">
        <v>8013.4629753154777</v>
      </c>
      <c r="K3924" s="17">
        <f>gp_need_index[[#This Row],[Normalised weighted population (base year)]]/gp_need_index[[#This Row],[Registered population (base year)]]</f>
        <v>1.0882189496388399</v>
      </c>
      <c r="L3924" s="113">
        <v>7423.2477076002197</v>
      </c>
      <c r="M3924" s="16">
        <v>8086.142147822311</v>
      </c>
      <c r="N3924" s="17">
        <f>gp_need_index[[#This Row],[Normalised weighted population 2025/26]]/gp_need_index[[#This Row],[Registered population 2025/26]]</f>
        <v>1.0892997871461831</v>
      </c>
    </row>
    <row r="3925" spans="1:14" ht="13" x14ac:dyDescent="0.3">
      <c r="A3925" s="6" t="s">
        <v>1707</v>
      </c>
      <c r="B3925" s="1" t="s">
        <v>10261</v>
      </c>
      <c r="C3925" s="106" t="s">
        <v>6642</v>
      </c>
      <c r="D3925" s="106" t="s">
        <v>6710</v>
      </c>
      <c r="E3925" s="106" t="s">
        <v>6657</v>
      </c>
      <c r="F3925" s="62">
        <v>5406.1749085174206</v>
      </c>
      <c r="G3925" s="62">
        <v>208.36352506998765</v>
      </c>
      <c r="H3925" s="62">
        <v>1126449.6610836077</v>
      </c>
      <c r="I3925" s="127">
        <v>21394.166666666664</v>
      </c>
      <c r="J3925" s="16">
        <v>22048.613880380948</v>
      </c>
      <c r="K3925" s="17">
        <f>gp_need_index[[#This Row],[Normalised weighted population (base year)]]/gp_need_index[[#This Row],[Registered population (base year)]]</f>
        <v>1.0305899838919153</v>
      </c>
      <c r="L3925" s="113">
        <v>21581.584191510279</v>
      </c>
      <c r="M3925" s="16">
        <v>22248.586728160368</v>
      </c>
      <c r="N3925" s="17">
        <f>gp_need_index[[#This Row],[Normalised weighted population 2025/26]]/gp_need_index[[#This Row],[Registered population 2025/26]]</f>
        <v>1.0309060971025692</v>
      </c>
    </row>
    <row r="3926" spans="1:14" ht="13" x14ac:dyDescent="0.3">
      <c r="A3926" s="6" t="s">
        <v>5311</v>
      </c>
      <c r="B3926" s="1" t="s">
        <v>10262</v>
      </c>
      <c r="C3926" s="106" t="s">
        <v>6486</v>
      </c>
      <c r="D3926" s="106" t="s">
        <v>6714</v>
      </c>
      <c r="E3926" s="106" t="s">
        <v>6636</v>
      </c>
      <c r="F3926" s="62">
        <v>5300.575506036932</v>
      </c>
      <c r="G3926" s="62">
        <v>119.43432622959003</v>
      </c>
      <c r="H3926" s="62">
        <v>633070.66419258923</v>
      </c>
      <c r="I3926" s="127">
        <v>13861</v>
      </c>
      <c r="J3926" s="16">
        <v>12391.43755465402</v>
      </c>
      <c r="K3926" s="17">
        <f>gp_need_index[[#This Row],[Normalised weighted population (base year)]]/gp_need_index[[#This Row],[Registered population (base year)]]</f>
        <v>0.89397861298997328</v>
      </c>
      <c r="L3926" s="113">
        <v>13991.810186164446</v>
      </c>
      <c r="M3926" s="16">
        <v>12503.823352207031</v>
      </c>
      <c r="N3926" s="17">
        <f>gp_need_index[[#This Row],[Normalised weighted population 2025/26]]/gp_need_index[[#This Row],[Registered population 2025/26]]</f>
        <v>0.89365301457356927</v>
      </c>
    </row>
    <row r="3927" spans="1:14" ht="13" x14ac:dyDescent="0.3">
      <c r="A3927" s="6" t="s">
        <v>1712</v>
      </c>
      <c r="B3927" s="1" t="s">
        <v>10263</v>
      </c>
      <c r="C3927" s="106" t="s">
        <v>6642</v>
      </c>
      <c r="D3927" s="106" t="s">
        <v>6710</v>
      </c>
      <c r="E3927" s="106" t="s">
        <v>6657</v>
      </c>
      <c r="F3927" s="62">
        <v>5356.7826413855091</v>
      </c>
      <c r="G3927" s="62"/>
      <c r="H3927" s="62"/>
      <c r="I3927" s="127">
        <v>12130.916666666664</v>
      </c>
      <c r="J3927" s="16"/>
      <c r="K3927" s="17">
        <f>gp_need_index[[#This Row],[Normalised weighted population (base year)]]/gp_need_index[[#This Row],[Registered population (base year)]]</f>
        <v>0</v>
      </c>
      <c r="L3927" s="113">
        <v>12233.393047239757</v>
      </c>
      <c r="M3927" s="16"/>
      <c r="N3927" s="17">
        <f>gp_need_index[[#This Row],[Normalised weighted population 2025/26]]/gp_need_index[[#This Row],[Registered population 2025/26]]</f>
        <v>0</v>
      </c>
    </row>
    <row r="3928" spans="1:14" ht="13" x14ac:dyDescent="0.3">
      <c r="A3928" s="6" t="s">
        <v>5280</v>
      </c>
      <c r="B3928" s="1" t="s">
        <v>10264</v>
      </c>
      <c r="C3928" s="106" t="s">
        <v>6486</v>
      </c>
      <c r="D3928" s="106" t="s">
        <v>6714</v>
      </c>
      <c r="E3928" s="106" t="s">
        <v>6636</v>
      </c>
      <c r="F3928" s="62">
        <v>5179.6154610770091</v>
      </c>
      <c r="G3928" s="62">
        <v>34.865549705190709</v>
      </c>
      <c r="H3928" s="62">
        <v>180590.14031195475</v>
      </c>
      <c r="I3928" s="127">
        <v>5546.75</v>
      </c>
      <c r="J3928" s="16">
        <v>3534.7893580187006</v>
      </c>
      <c r="K3928" s="17">
        <f>gp_need_index[[#This Row],[Normalised weighted population (base year)]]/gp_need_index[[#This Row],[Registered population (base year)]]</f>
        <v>0.6372721608182631</v>
      </c>
      <c r="L3928" s="113">
        <v>5595.5008772192077</v>
      </c>
      <c r="M3928" s="16">
        <v>3566.8486021080694</v>
      </c>
      <c r="N3928" s="17">
        <f>gp_need_index[[#This Row],[Normalised weighted population 2025/26]]/gp_need_index[[#This Row],[Registered population 2025/26]]</f>
        <v>0.63744938663662287</v>
      </c>
    </row>
    <row r="3929" spans="1:14" ht="13" x14ac:dyDescent="0.3">
      <c r="A3929" s="6" t="s">
        <v>5288</v>
      </c>
      <c r="B3929" s="1" t="s">
        <v>10265</v>
      </c>
      <c r="C3929" s="106" t="s">
        <v>6486</v>
      </c>
      <c r="D3929" s="106" t="s">
        <v>6714</v>
      </c>
      <c r="E3929" s="106" t="s">
        <v>6636</v>
      </c>
      <c r="F3929" s="62">
        <v>5239.6529179687504</v>
      </c>
      <c r="G3929" s="62">
        <v>139.56467592037734</v>
      </c>
      <c r="H3929" s="62">
        <v>731270.46143156814</v>
      </c>
      <c r="I3929" s="127">
        <v>19501.166666666664</v>
      </c>
      <c r="J3929" s="16">
        <v>14313.55577019072</v>
      </c>
      <c r="K3929" s="17">
        <f>gp_need_index[[#This Row],[Normalised weighted population (base year)]]/gp_need_index[[#This Row],[Registered population (base year)]]</f>
        <v>0.73398458742762684</v>
      </c>
      <c r="L3929" s="113">
        <v>19683.847280893038</v>
      </c>
      <c r="M3929" s="16">
        <v>14443.374475563463</v>
      </c>
      <c r="N3929" s="17">
        <f>gp_need_index[[#This Row],[Normalised weighted population 2025/26]]/gp_need_index[[#This Row],[Registered population 2025/26]]</f>
        <v>0.73376785896848218</v>
      </c>
    </row>
    <row r="3930" spans="1:14" ht="13" x14ac:dyDescent="0.3">
      <c r="A3930" s="6" t="s">
        <v>5296</v>
      </c>
      <c r="B3930" s="1" t="s">
        <v>10266</v>
      </c>
      <c r="C3930" s="106" t="s">
        <v>6486</v>
      </c>
      <c r="D3930" s="106" t="s">
        <v>6714</v>
      </c>
      <c r="E3930" s="106" t="s">
        <v>6636</v>
      </c>
      <c r="F3930" s="62">
        <v>5224.7879098360654</v>
      </c>
      <c r="G3930" s="62">
        <v>288.37891323739268</v>
      </c>
      <c r="H3930" s="62">
        <v>1506718.659334393</v>
      </c>
      <c r="I3930" s="127">
        <v>32662.333333333336</v>
      </c>
      <c r="J3930" s="16">
        <v>29491.826482571534</v>
      </c>
      <c r="K3930" s="17">
        <f>gp_need_index[[#This Row],[Normalised weighted population (base year)]]/gp_need_index[[#This Row],[Registered population (base year)]]</f>
        <v>0.90293079130613851</v>
      </c>
      <c r="L3930" s="113">
        <v>32960.266460175371</v>
      </c>
      <c r="M3930" s="16">
        <v>29759.306540952166</v>
      </c>
      <c r="N3930" s="17">
        <f>gp_need_index[[#This Row],[Normalised weighted population 2025/26]]/gp_need_index[[#This Row],[Registered population 2025/26]]</f>
        <v>0.90288428271383048</v>
      </c>
    </row>
    <row r="3931" spans="1:14" ht="13" x14ac:dyDescent="0.3">
      <c r="A3931" s="6" t="s">
        <v>1726</v>
      </c>
      <c r="B3931" s="1" t="s">
        <v>10267</v>
      </c>
      <c r="C3931" s="106" t="s">
        <v>6642</v>
      </c>
      <c r="D3931" s="106" t="s">
        <v>6710</v>
      </c>
      <c r="E3931" s="106" t="s">
        <v>6657</v>
      </c>
      <c r="F3931" s="62">
        <v>5312.8391172827742</v>
      </c>
      <c r="G3931" s="62"/>
      <c r="H3931" s="62"/>
      <c r="I3931" s="127">
        <v>3767.8333333333339</v>
      </c>
      <c r="J3931" s="16"/>
      <c r="K3931" s="17">
        <f>gp_need_index[[#This Row],[Normalised weighted population (base year)]]/gp_need_index[[#This Row],[Registered population (base year)]]</f>
        <v>0</v>
      </c>
      <c r="L3931" s="113">
        <v>3801.1872187609811</v>
      </c>
      <c r="M3931" s="16"/>
      <c r="N3931" s="17">
        <f>gp_need_index[[#This Row],[Normalised weighted population 2025/26]]/gp_need_index[[#This Row],[Registered population 2025/26]]</f>
        <v>0</v>
      </c>
    </row>
    <row r="3932" spans="1:14" ht="13" x14ac:dyDescent="0.3">
      <c r="A3932" s="6" t="s">
        <v>1704</v>
      </c>
      <c r="B3932" s="1" t="s">
        <v>10268</v>
      </c>
      <c r="C3932" s="106" t="s">
        <v>6642</v>
      </c>
      <c r="D3932" s="106" t="s">
        <v>6710</v>
      </c>
      <c r="E3932" s="106" t="s">
        <v>6657</v>
      </c>
      <c r="F3932" s="62">
        <v>5323.6683593750004</v>
      </c>
      <c r="G3932" s="62"/>
      <c r="H3932" s="62"/>
      <c r="I3932" s="127">
        <v>8917.25</v>
      </c>
      <c r="J3932" s="16"/>
      <c r="K3932" s="17">
        <f>gp_need_index[[#This Row],[Normalised weighted population (base year)]]/gp_need_index[[#This Row],[Registered population (base year)]]</f>
        <v>0</v>
      </c>
      <c r="L3932" s="113">
        <v>8989.3032385412043</v>
      </c>
      <c r="M3932" s="16"/>
      <c r="N3932" s="17">
        <f>gp_need_index[[#This Row],[Normalised weighted population 2025/26]]/gp_need_index[[#This Row],[Registered population 2025/26]]</f>
        <v>0</v>
      </c>
    </row>
    <row r="3933" spans="1:14" ht="13" x14ac:dyDescent="0.3">
      <c r="A3933" s="6" t="s">
        <v>5299</v>
      </c>
      <c r="B3933" s="1" t="s">
        <v>10269</v>
      </c>
      <c r="C3933" s="106" t="s">
        <v>6486</v>
      </c>
      <c r="D3933" s="106" t="s">
        <v>6714</v>
      </c>
      <c r="E3933" s="106" t="s">
        <v>6636</v>
      </c>
      <c r="F3933" s="62">
        <v>5289.1952514648438</v>
      </c>
      <c r="G3933" s="62">
        <v>83.615381612059053</v>
      </c>
      <c r="H3933" s="62">
        <v>442258.07937192358</v>
      </c>
      <c r="I3933" s="127">
        <v>9689.3333333333339</v>
      </c>
      <c r="J3933" s="16">
        <v>8656.5587122376146</v>
      </c>
      <c r="K3933" s="17">
        <f>gp_need_index[[#This Row],[Normalised weighted population (base year)]]/gp_need_index[[#This Row],[Registered population (base year)]]</f>
        <v>0.89341117850257468</v>
      </c>
      <c r="L3933" s="113">
        <v>9785.4674141318501</v>
      </c>
      <c r="M3933" s="16">
        <v>8735.0705274042011</v>
      </c>
      <c r="N3933" s="17">
        <f>gp_need_index[[#This Row],[Normalised weighted population 2025/26]]/gp_need_index[[#This Row],[Registered population 2025/26]]</f>
        <v>0.89265746414824287</v>
      </c>
    </row>
    <row r="3934" spans="1:14" ht="13" x14ac:dyDescent="0.3">
      <c r="A3934" s="6" t="s">
        <v>5289</v>
      </c>
      <c r="B3934" s="1" t="s">
        <v>10270</v>
      </c>
      <c r="C3934" s="106" t="s">
        <v>6486</v>
      </c>
      <c r="D3934" s="106" t="s">
        <v>6714</v>
      </c>
      <c r="E3934" s="106" t="s">
        <v>6636</v>
      </c>
      <c r="F3934" s="62">
        <v>5278.0969726562498</v>
      </c>
      <c r="G3934" s="62">
        <v>68.992752720445381</v>
      </c>
      <c r="H3934" s="62">
        <v>364150.43926900398</v>
      </c>
      <c r="I3934" s="127">
        <v>8650.8333333333339</v>
      </c>
      <c r="J3934" s="16">
        <v>7127.7152519090232</v>
      </c>
      <c r="K3934" s="17">
        <f>gp_need_index[[#This Row],[Normalised weighted population (base year)]]/gp_need_index[[#This Row],[Registered population (base year)]]</f>
        <v>0.82393394685394739</v>
      </c>
      <c r="L3934" s="113">
        <v>8730.9177068076388</v>
      </c>
      <c r="M3934" s="16">
        <v>7192.3610171629261</v>
      </c>
      <c r="N3934" s="17">
        <f>gp_need_index[[#This Row],[Normalised weighted population 2025/26]]/gp_need_index[[#This Row],[Registered population 2025/26]]</f>
        <v>0.82378064468010337</v>
      </c>
    </row>
    <row r="3935" spans="1:14" ht="13" x14ac:dyDescent="0.3">
      <c r="A3935" s="6" t="s">
        <v>5292</v>
      </c>
      <c r="B3935" s="1" t="s">
        <v>10271</v>
      </c>
      <c r="C3935" s="106" t="s">
        <v>6486</v>
      </c>
      <c r="D3935" s="106" t="s">
        <v>6714</v>
      </c>
      <c r="E3935" s="106" t="s">
        <v>6636</v>
      </c>
      <c r="F3935" s="62">
        <v>5405.4737413194443</v>
      </c>
      <c r="G3935" s="62">
        <v>139.75686849841139</v>
      </c>
      <c r="H3935" s="62">
        <v>755452.08283719746</v>
      </c>
      <c r="I3935" s="127">
        <v>11050.250000000002</v>
      </c>
      <c r="J3935" s="16">
        <v>14786.875841024052</v>
      </c>
      <c r="K3935" s="17">
        <f>gp_need_index[[#This Row],[Normalised weighted population (base year)]]/gp_need_index[[#This Row],[Registered population (base year)]]</f>
        <v>1.3381485342887309</v>
      </c>
      <c r="L3935" s="113">
        <v>11139.339330211562</v>
      </c>
      <c r="M3935" s="16">
        <v>14920.987385982504</v>
      </c>
      <c r="N3935" s="17">
        <f>gp_need_index[[#This Row],[Normalised weighted population 2025/26]]/gp_need_index[[#This Row],[Registered population 2025/26]]</f>
        <v>1.3394858477391514</v>
      </c>
    </row>
    <row r="3936" spans="1:14" ht="13" x14ac:dyDescent="0.3">
      <c r="A3936" s="6" t="s">
        <v>1724</v>
      </c>
      <c r="B3936" s="1" t="s">
        <v>10272</v>
      </c>
      <c r="C3936" s="106" t="s">
        <v>6642</v>
      </c>
      <c r="D3936" s="106" t="s">
        <v>6710</v>
      </c>
      <c r="E3936" s="106" t="s">
        <v>6657</v>
      </c>
      <c r="F3936" s="62">
        <v>5497.0481654575897</v>
      </c>
      <c r="G3936" s="62">
        <v>109.78871426552777</v>
      </c>
      <c r="H3936" s="62">
        <v>603513.85034126695</v>
      </c>
      <c r="I3936" s="127">
        <v>8925</v>
      </c>
      <c r="J3936" s="16">
        <v>11812.905909027531</v>
      </c>
      <c r="K3936" s="17">
        <f>gp_need_index[[#This Row],[Normalised weighted population (base year)]]/gp_need_index[[#This Row],[Registered population (base year)]]</f>
        <v>1.3235748917677905</v>
      </c>
      <c r="L3936" s="113">
        <v>8993.5379476702019</v>
      </c>
      <c r="M3936" s="16">
        <v>11920.044636568155</v>
      </c>
      <c r="N3936" s="17">
        <f>gp_need_index[[#This Row],[Normalised weighted population 2025/26]]/gp_need_index[[#This Row],[Registered population 2025/26]]</f>
        <v>1.3254010497232707</v>
      </c>
    </row>
    <row r="3937" spans="1:14" ht="13" x14ac:dyDescent="0.3">
      <c r="A3937" s="6" t="s">
        <v>1721</v>
      </c>
      <c r="B3937" s="1" t="s">
        <v>10273</v>
      </c>
      <c r="C3937" s="106" t="s">
        <v>6642</v>
      </c>
      <c r="D3937" s="106" t="s">
        <v>6710</v>
      </c>
      <c r="E3937" s="106" t="s">
        <v>6657</v>
      </c>
      <c r="F3937" s="62">
        <v>5351.886761209239</v>
      </c>
      <c r="G3937" s="62">
        <v>141.041766049248</v>
      </c>
      <c r="H3937" s="62">
        <v>754839.56049654109</v>
      </c>
      <c r="I3937" s="127">
        <v>14238.083333333332</v>
      </c>
      <c r="J3937" s="16">
        <v>14774.88660701847</v>
      </c>
      <c r="K3937" s="17">
        <f>gp_need_index[[#This Row],[Normalised weighted population (base year)]]/gp_need_index[[#This Row],[Registered population (base year)]]</f>
        <v>1.0377019336885329</v>
      </c>
      <c r="L3937" s="113">
        <v>14346.053059630705</v>
      </c>
      <c r="M3937" s="16">
        <v>14908.889414018166</v>
      </c>
      <c r="N3937" s="17">
        <f>gp_need_index[[#This Row],[Normalised weighted population 2025/26]]/gp_need_index[[#This Row],[Registered population 2025/26]]</f>
        <v>1.039232836519423</v>
      </c>
    </row>
    <row r="3938" spans="1:14" ht="13" x14ac:dyDescent="0.3">
      <c r="A3938" s="6" t="s">
        <v>1709</v>
      </c>
      <c r="B3938" s="1" t="s">
        <v>10274</v>
      </c>
      <c r="C3938" s="106" t="s">
        <v>6642</v>
      </c>
      <c r="D3938" s="106" t="s">
        <v>6710</v>
      </c>
      <c r="E3938" s="106" t="s">
        <v>6657</v>
      </c>
      <c r="F3938" s="62">
        <v>5284.6516163105871</v>
      </c>
      <c r="G3938" s="62">
        <v>83.469304851278096</v>
      </c>
      <c r="H3938" s="62">
        <v>441106.19679462793</v>
      </c>
      <c r="I3938" s="127">
        <v>7969.9166666666661</v>
      </c>
      <c r="J3938" s="16">
        <v>8634.0122860103675</v>
      </c>
      <c r="K3938" s="17">
        <f>gp_need_index[[#This Row],[Normalised weighted population (base year)]]/gp_need_index[[#This Row],[Registered population (base year)]]</f>
        <v>1.0833252902280912</v>
      </c>
      <c r="L3938" s="113">
        <v>8036.9538856681011</v>
      </c>
      <c r="M3938" s="16">
        <v>8712.3196133536203</v>
      </c>
      <c r="N3938" s="17">
        <f>gp_need_index[[#This Row],[Normalised weighted population 2025/26]]/gp_need_index[[#This Row],[Registered population 2025/26]]</f>
        <v>1.0840325498059489</v>
      </c>
    </row>
    <row r="3939" spans="1:14" ht="13" x14ac:dyDescent="0.3">
      <c r="A3939" s="6" t="s">
        <v>5265</v>
      </c>
      <c r="B3939" s="1" t="s">
        <v>10275</v>
      </c>
      <c r="C3939" s="106" t="s">
        <v>6486</v>
      </c>
      <c r="D3939" s="106" t="s">
        <v>6714</v>
      </c>
      <c r="E3939" s="106" t="s">
        <v>6636</v>
      </c>
      <c r="F3939" s="62">
        <v>5311.3056640625</v>
      </c>
      <c r="G3939" s="62">
        <v>19.350876255339674</v>
      </c>
      <c r="H3939" s="62">
        <v>102778.41865955816</v>
      </c>
      <c r="I3939" s="127">
        <v>3530.75</v>
      </c>
      <c r="J3939" s="16">
        <v>2011.7380709944937</v>
      </c>
      <c r="K3939" s="17">
        <f>gp_need_index[[#This Row],[Normalised weighted population (base year)]]/gp_need_index[[#This Row],[Registered population (base year)]]</f>
        <v>0.56977641322509198</v>
      </c>
      <c r="L3939" s="113">
        <v>3563.4819724725135</v>
      </c>
      <c r="M3939" s="16">
        <v>2029.9837980604027</v>
      </c>
      <c r="N3939" s="17">
        <f>gp_need_index[[#This Row],[Normalised weighted population 2025/26]]/gp_need_index[[#This Row],[Registered population 2025/26]]</f>
        <v>0.56966299078872662</v>
      </c>
    </row>
    <row r="3940" spans="1:14" ht="13" x14ac:dyDescent="0.3">
      <c r="A3940" s="6" t="s">
        <v>5276</v>
      </c>
      <c r="B3940" s="1" t="s">
        <v>10276</v>
      </c>
      <c r="C3940" s="106" t="s">
        <v>6486</v>
      </c>
      <c r="D3940" s="106" t="s">
        <v>6714</v>
      </c>
      <c r="E3940" s="106" t="s">
        <v>6636</v>
      </c>
      <c r="F3940" s="62">
        <v>5212.051432291667</v>
      </c>
      <c r="G3940" s="62">
        <v>34.980901206308666</v>
      </c>
      <c r="H3940" s="62">
        <v>182322.25623519439</v>
      </c>
      <c r="I3940" s="127">
        <v>4808.25</v>
      </c>
      <c r="J3940" s="16">
        <v>3568.6930081390551</v>
      </c>
      <c r="K3940" s="17">
        <f>gp_need_index[[#This Row],[Normalised weighted population (base year)]]/gp_need_index[[#This Row],[Registered population (base year)]]</f>
        <v>0.74220205025509389</v>
      </c>
      <c r="L3940" s="113">
        <v>4849.5042186114497</v>
      </c>
      <c r="M3940" s="16">
        <v>3601.0597459104065</v>
      </c>
      <c r="N3940" s="17">
        <f>gp_need_index[[#This Row],[Normalised weighted population 2025/26]]/gp_need_index[[#This Row],[Registered population 2025/26]]</f>
        <v>0.74256245248539898</v>
      </c>
    </row>
    <row r="3941" spans="1:14" ht="13" x14ac:dyDescent="0.3">
      <c r="A3941" s="6" t="s">
        <v>1706</v>
      </c>
      <c r="B3941" s="1" t="s">
        <v>10277</v>
      </c>
      <c r="C3941" s="106" t="s">
        <v>6642</v>
      </c>
      <c r="D3941" s="106" t="s">
        <v>6710</v>
      </c>
      <c r="E3941" s="106" t="s">
        <v>6657</v>
      </c>
      <c r="F3941" s="62">
        <v>5342.6194091796879</v>
      </c>
      <c r="G3941" s="62">
        <v>143.13555875782154</v>
      </c>
      <c r="H3941" s="62">
        <v>764718.81436331698</v>
      </c>
      <c r="I3941" s="127">
        <v>16304.666666666664</v>
      </c>
      <c r="J3941" s="16">
        <v>14968.258633714508</v>
      </c>
      <c r="K3941" s="17">
        <f>gp_need_index[[#This Row],[Normalised weighted population (base year)]]/gp_need_index[[#This Row],[Registered population (base year)]]</f>
        <v>0.91803524351195009</v>
      </c>
      <c r="L3941" s="113">
        <v>16425.541975721626</v>
      </c>
      <c r="M3941" s="16">
        <v>15104.015254131638</v>
      </c>
      <c r="N3941" s="17">
        <f>gp_need_index[[#This Row],[Normalised weighted population 2025/26]]/gp_need_index[[#This Row],[Registered population 2025/26]]</f>
        <v>0.91954440690338746</v>
      </c>
    </row>
    <row r="3942" spans="1:14" ht="13" x14ac:dyDescent="0.3">
      <c r="A3942" s="6" t="s">
        <v>1718</v>
      </c>
      <c r="B3942" s="1" t="s">
        <v>10278</v>
      </c>
      <c r="C3942" s="106" t="s">
        <v>6642</v>
      </c>
      <c r="D3942" s="106" t="s">
        <v>6710</v>
      </c>
      <c r="E3942" s="106" t="s">
        <v>6657</v>
      </c>
      <c r="F3942" s="62">
        <v>5348.0930553318303</v>
      </c>
      <c r="G3942" s="62">
        <v>135.77748161118666</v>
      </c>
      <c r="H3942" s="62">
        <v>726150.60647523263</v>
      </c>
      <c r="I3942" s="127">
        <v>15976.583333333332</v>
      </c>
      <c r="J3942" s="16">
        <v>14213.34205540545</v>
      </c>
      <c r="K3942" s="17">
        <f>gp_need_index[[#This Row],[Normalised weighted population (base year)]]/gp_need_index[[#This Row],[Registered population (base year)]]</f>
        <v>0.88963589766723905</v>
      </c>
      <c r="L3942" s="113">
        <v>16095.450513170523</v>
      </c>
      <c r="M3942" s="16">
        <v>14342.251859110231</v>
      </c>
      <c r="N3942" s="17">
        <f>gp_need_index[[#This Row],[Normalised weighted population 2025/26]]/gp_need_index[[#This Row],[Registered population 2025/26]]</f>
        <v>0.89107489395057993</v>
      </c>
    </row>
    <row r="3943" spans="1:14" ht="13" x14ac:dyDescent="0.3">
      <c r="A3943" s="6" t="s">
        <v>1567</v>
      </c>
      <c r="B3943" s="1" t="s">
        <v>10279</v>
      </c>
      <c r="C3943" s="106" t="s">
        <v>6634</v>
      </c>
      <c r="D3943" s="106" t="s">
        <v>6712</v>
      </c>
      <c r="E3943" s="106" t="s">
        <v>6635</v>
      </c>
      <c r="F3943" s="62">
        <v>5463.3351819490135</v>
      </c>
      <c r="G3943" s="62">
        <v>464.74044958975156</v>
      </c>
      <c r="H3943" s="62">
        <v>2539032.8487184918</v>
      </c>
      <c r="I3943" s="127">
        <v>47250.416666666672</v>
      </c>
      <c r="J3943" s="16">
        <v>49697.875408959437</v>
      </c>
      <c r="K3943" s="17">
        <f>gp_need_index[[#This Row],[Normalised weighted population (base year)]]/gp_need_index[[#This Row],[Registered population (base year)]]</f>
        <v>1.0517976118508887</v>
      </c>
      <c r="L3943" s="113">
        <v>47669.468733861926</v>
      </c>
      <c r="M3943" s="16">
        <v>50148.616926228213</v>
      </c>
      <c r="N3943" s="17">
        <f>gp_need_index[[#This Row],[Normalised weighted population 2025/26]]/gp_need_index[[#This Row],[Registered population 2025/26]]</f>
        <v>1.0520070447230563</v>
      </c>
    </row>
    <row r="3944" spans="1:14" ht="13" x14ac:dyDescent="0.3">
      <c r="A3944" s="6" t="s">
        <v>1746</v>
      </c>
      <c r="B3944" s="1" t="s">
        <v>10280</v>
      </c>
      <c r="C3944" s="106" t="s">
        <v>6634</v>
      </c>
      <c r="D3944" s="106" t="s">
        <v>6712</v>
      </c>
      <c r="E3944" s="106" t="s">
        <v>6633</v>
      </c>
      <c r="F3944" s="62">
        <v>5592.6640850360573</v>
      </c>
      <c r="G3944" s="62">
        <v>91.543596554517677</v>
      </c>
      <c r="H3944" s="62">
        <v>511972.58466548158</v>
      </c>
      <c r="I3944" s="127">
        <v>9463.0833333333321</v>
      </c>
      <c r="J3944" s="16">
        <v>10021.11876510388</v>
      </c>
      <c r="K3944" s="17">
        <f>gp_need_index[[#This Row],[Normalised weighted population (base year)]]/gp_need_index[[#This Row],[Registered population (base year)]]</f>
        <v>1.0589697260516444</v>
      </c>
      <c r="L3944" s="113">
        <v>9548.9248363065381</v>
      </c>
      <c r="M3944" s="16">
        <v>10112.006639882109</v>
      </c>
      <c r="N3944" s="17">
        <f>gp_need_index[[#This Row],[Normalised weighted population 2025/26]]/gp_need_index[[#This Row],[Registered population 2025/26]]</f>
        <v>1.0589680841799742</v>
      </c>
    </row>
    <row r="3945" spans="1:14" ht="13" x14ac:dyDescent="0.3">
      <c r="A3945" s="6" t="s">
        <v>1761</v>
      </c>
      <c r="B3945" s="1" t="s">
        <v>10281</v>
      </c>
      <c r="C3945" s="106" t="s">
        <v>6634</v>
      </c>
      <c r="D3945" s="106" t="s">
        <v>6712</v>
      </c>
      <c r="E3945" s="106" t="s">
        <v>6635</v>
      </c>
      <c r="F3945" s="62">
        <v>5506.7698029891308</v>
      </c>
      <c r="G3945" s="62">
        <v>150.50274090322608</v>
      </c>
      <c r="H3945" s="62">
        <v>828783.94887298252</v>
      </c>
      <c r="I3945" s="127">
        <v>14414.916666666666</v>
      </c>
      <c r="J3945" s="16">
        <v>16222.240469564553</v>
      </c>
      <c r="K3945" s="17">
        <f>gp_need_index[[#This Row],[Normalised weighted population (base year)]]/gp_need_index[[#This Row],[Registered population (base year)]]</f>
        <v>1.1253787201612602</v>
      </c>
      <c r="L3945" s="113">
        <v>14537.703967550915</v>
      </c>
      <c r="M3945" s="16">
        <v>16369.370245688389</v>
      </c>
      <c r="N3945" s="17">
        <f>gp_need_index[[#This Row],[Normalised weighted population 2025/26]]/gp_need_index[[#This Row],[Registered population 2025/26]]</f>
        <v>1.12599419290872</v>
      </c>
    </row>
    <row r="3946" spans="1:14" ht="13" x14ac:dyDescent="0.3">
      <c r="A3946" s="6" t="s">
        <v>1736</v>
      </c>
      <c r="B3946" s="1" t="s">
        <v>10282</v>
      </c>
      <c r="C3946" s="106" t="s">
        <v>6634</v>
      </c>
      <c r="D3946" s="106" t="s">
        <v>6712</v>
      </c>
      <c r="E3946" s="106" t="s">
        <v>6635</v>
      </c>
      <c r="F3946" s="62">
        <v>5494.782006492077</v>
      </c>
      <c r="G3946" s="62">
        <v>81.822962131300301</v>
      </c>
      <c r="H3946" s="62">
        <v>449599.34003695153</v>
      </c>
      <c r="I3946" s="127">
        <v>9807.25</v>
      </c>
      <c r="J3946" s="16">
        <v>8800.2532131021471</v>
      </c>
      <c r="K3946" s="17">
        <f>gp_need_index[[#This Row],[Normalised weighted population (base year)]]/gp_need_index[[#This Row],[Registered population (base year)]]</f>
        <v>0.89732118719336684</v>
      </c>
      <c r="L3946" s="113">
        <v>9892.1411564212576</v>
      </c>
      <c r="M3946" s="16">
        <v>8880.0682847321114</v>
      </c>
      <c r="N3946" s="17">
        <f>gp_need_index[[#This Row],[Normalised weighted population 2025/26]]/gp_need_index[[#This Row],[Registered population 2025/26]]</f>
        <v>0.89768920037779865</v>
      </c>
    </row>
    <row r="3947" spans="1:14" ht="13" x14ac:dyDescent="0.3">
      <c r="A3947" s="6" t="s">
        <v>1787</v>
      </c>
      <c r="B3947" s="1" t="s">
        <v>10283</v>
      </c>
      <c r="C3947" s="106" t="s">
        <v>6634</v>
      </c>
      <c r="D3947" s="106" t="s">
        <v>6712</v>
      </c>
      <c r="E3947" s="106" t="s">
        <v>6635</v>
      </c>
      <c r="F3947" s="62">
        <v>5505.809644294508</v>
      </c>
      <c r="G3947" s="62">
        <v>143.09801843958212</v>
      </c>
      <c r="H3947" s="62">
        <v>787870.45000408462</v>
      </c>
      <c r="I3947" s="127">
        <v>13658.5</v>
      </c>
      <c r="J3947" s="16">
        <v>15421.418231145168</v>
      </c>
      <c r="K3947" s="17">
        <f>gp_need_index[[#This Row],[Normalised weighted population (base year)]]/gp_need_index[[#This Row],[Registered population (base year)]]</f>
        <v>1.1290711447922661</v>
      </c>
      <c r="L3947" s="113">
        <v>13775.179797546827</v>
      </c>
      <c r="M3947" s="16">
        <v>15561.284843042418</v>
      </c>
      <c r="N3947" s="17">
        <f>gp_need_index[[#This Row],[Normalised weighted population 2025/26]]/gp_need_index[[#This Row],[Registered population 2025/26]]</f>
        <v>1.1296611058255424</v>
      </c>
    </row>
    <row r="3948" spans="1:14" ht="13" x14ac:dyDescent="0.3">
      <c r="A3948" s="6" t="s">
        <v>1775</v>
      </c>
      <c r="B3948" s="1" t="s">
        <v>10284</v>
      </c>
      <c r="C3948" s="106" t="s">
        <v>6634</v>
      </c>
      <c r="D3948" s="106" t="s">
        <v>6712</v>
      </c>
      <c r="E3948" s="106" t="s">
        <v>6633</v>
      </c>
      <c r="F3948" s="62">
        <v>5436.3722040085568</v>
      </c>
      <c r="G3948" s="62">
        <v>98.112826721176219</v>
      </c>
      <c r="H3948" s="62">
        <v>533377.84404371039</v>
      </c>
      <c r="I3948" s="127">
        <v>10023.916666666668</v>
      </c>
      <c r="J3948" s="16">
        <v>10440.095587011718</v>
      </c>
      <c r="K3948" s="17">
        <f>gp_need_index[[#This Row],[Normalised weighted population (base year)]]/gp_need_index[[#This Row],[Registered population (base year)]]</f>
        <v>1.0415185933986266</v>
      </c>
      <c r="L3948" s="113">
        <v>10115.833624078365</v>
      </c>
      <c r="M3948" s="16">
        <v>10534.783428022973</v>
      </c>
      <c r="N3948" s="17">
        <f>gp_need_index[[#This Row],[Normalised weighted population 2025/26]]/gp_need_index[[#This Row],[Registered population 2025/26]]</f>
        <v>1.0414152525153633</v>
      </c>
    </row>
    <row r="3949" spans="1:14" ht="13" x14ac:dyDescent="0.3">
      <c r="A3949" s="6" t="s">
        <v>1760</v>
      </c>
      <c r="B3949" s="1" t="s">
        <v>10285</v>
      </c>
      <c r="C3949" s="106" t="s">
        <v>6634</v>
      </c>
      <c r="D3949" s="106" t="s">
        <v>6712</v>
      </c>
      <c r="E3949" s="106" t="s">
        <v>6633</v>
      </c>
      <c r="F3949" s="62">
        <v>5524.3609954498625</v>
      </c>
      <c r="G3949" s="62">
        <v>145.40674665970138</v>
      </c>
      <c r="H3949" s="62">
        <v>803279.35972211394</v>
      </c>
      <c r="I3949" s="127">
        <v>13640.25</v>
      </c>
      <c r="J3949" s="16">
        <v>15723.02522915665</v>
      </c>
      <c r="K3949" s="17">
        <f>gp_need_index[[#This Row],[Normalised weighted population (base year)]]/gp_need_index[[#This Row],[Registered population (base year)]]</f>
        <v>1.152693332538381</v>
      </c>
      <c r="L3949" s="113">
        <v>13776.741387080792</v>
      </c>
      <c r="M3949" s="16">
        <v>15865.627305996493</v>
      </c>
      <c r="N3949" s="17">
        <f>gp_need_index[[#This Row],[Normalised weighted population 2025/26]]/gp_need_index[[#This Row],[Registered population 2025/26]]</f>
        <v>1.1516240931164292</v>
      </c>
    </row>
    <row r="3950" spans="1:14" ht="13" x14ac:dyDescent="0.3">
      <c r="A3950" s="6" t="s">
        <v>1756</v>
      </c>
      <c r="B3950" s="1" t="s">
        <v>10286</v>
      </c>
      <c r="C3950" s="106" t="s">
        <v>6634</v>
      </c>
      <c r="D3950" s="106" t="s">
        <v>6712</v>
      </c>
      <c r="E3950" s="106" t="s">
        <v>6633</v>
      </c>
      <c r="F3950" s="62">
        <v>5511.1911775914632</v>
      </c>
      <c r="G3950" s="62">
        <v>203.11824896251576</v>
      </c>
      <c r="H3950" s="62">
        <v>1119423.5016900434</v>
      </c>
      <c r="I3950" s="127">
        <v>19536.166666666664</v>
      </c>
      <c r="J3950" s="16">
        <v>21911.087028642462</v>
      </c>
      <c r="K3950" s="17">
        <f>gp_need_index[[#This Row],[Normalised weighted population (base year)]]/gp_need_index[[#This Row],[Registered population (base year)]]</f>
        <v>1.1215653204898162</v>
      </c>
      <c r="L3950" s="113">
        <v>19698.554372935709</v>
      </c>
      <c r="M3950" s="16">
        <v>22109.812558275829</v>
      </c>
      <c r="N3950" s="17">
        <f>gp_need_index[[#This Row],[Normalised weighted population 2025/26]]/gp_need_index[[#This Row],[Registered population 2025/26]]</f>
        <v>1.1224078752018982</v>
      </c>
    </row>
    <row r="3951" spans="1:14" ht="13" x14ac:dyDescent="0.3">
      <c r="A3951" s="6" t="s">
        <v>1747</v>
      </c>
      <c r="B3951" s="1" t="s">
        <v>10287</v>
      </c>
      <c r="C3951" s="106" t="s">
        <v>6634</v>
      </c>
      <c r="D3951" s="106" t="s">
        <v>6712</v>
      </c>
      <c r="E3951" s="106" t="s">
        <v>6635</v>
      </c>
      <c r="F3951" s="62">
        <v>5614.7792278787365</v>
      </c>
      <c r="G3951" s="62">
        <v>97.712564545647226</v>
      </c>
      <c r="H3951" s="62">
        <v>548634.47771366034</v>
      </c>
      <c r="I3951" s="127">
        <v>12200.166666666668</v>
      </c>
      <c r="J3951" s="16">
        <v>10738.722002842454</v>
      </c>
      <c r="K3951" s="17">
        <f>gp_need_index[[#This Row],[Normalised weighted population (base year)]]/gp_need_index[[#This Row],[Registered population (base year)]]</f>
        <v>0.88021109024541633</v>
      </c>
      <c r="L3951" s="113">
        <v>12310.87751150801</v>
      </c>
      <c r="M3951" s="16">
        <v>10836.118276008212</v>
      </c>
      <c r="N3951" s="17">
        <f>gp_need_index[[#This Row],[Normalised weighted population 2025/26]]/gp_need_index[[#This Row],[Registered population 2025/26]]</f>
        <v>0.8802068143297489</v>
      </c>
    </row>
    <row r="3952" spans="1:14" ht="13" x14ac:dyDescent="0.3">
      <c r="A3952" s="6" t="s">
        <v>1733</v>
      </c>
      <c r="B3952" s="1" t="s">
        <v>10288</v>
      </c>
      <c r="C3952" s="106" t="s">
        <v>6634</v>
      </c>
      <c r="D3952" s="106" t="s">
        <v>6712</v>
      </c>
      <c r="E3952" s="106" t="s">
        <v>6633</v>
      </c>
      <c r="F3952" s="62">
        <v>5545.7666360874373</v>
      </c>
      <c r="G3952" s="62">
        <v>101.79060196690995</v>
      </c>
      <c r="H3952" s="62">
        <v>564506.92425534548</v>
      </c>
      <c r="I3952" s="127">
        <v>12145.833333333332</v>
      </c>
      <c r="J3952" s="16">
        <v>11049.402060039105</v>
      </c>
      <c r="K3952" s="17">
        <f>gp_need_index[[#This Row],[Normalised weighted population (base year)]]/gp_need_index[[#This Row],[Registered population (base year)]]</f>
        <v>0.90972778538915455</v>
      </c>
      <c r="L3952" s="113">
        <v>12249.927698948904</v>
      </c>
      <c r="M3952" s="16">
        <v>11149.616087469278</v>
      </c>
      <c r="N3952" s="17">
        <f>gp_need_index[[#This Row],[Normalised weighted population 2025/26]]/gp_need_index[[#This Row],[Registered population 2025/26]]</f>
        <v>0.91017811382070135</v>
      </c>
    </row>
    <row r="3953" spans="1:14" ht="13" x14ac:dyDescent="0.3">
      <c r="A3953" s="6" t="s">
        <v>1731</v>
      </c>
      <c r="B3953" s="1" t="s">
        <v>10289</v>
      </c>
      <c r="C3953" s="106" t="s">
        <v>6634</v>
      </c>
      <c r="D3953" s="106" t="s">
        <v>6712</v>
      </c>
      <c r="E3953" s="106" t="s">
        <v>6635</v>
      </c>
      <c r="F3953" s="62">
        <v>5606.9812544055449</v>
      </c>
      <c r="G3953" s="62">
        <v>152.38876056695011</v>
      </c>
      <c r="H3953" s="62">
        <v>854440.92388098419</v>
      </c>
      <c r="I3953" s="127">
        <v>14823.583333333336</v>
      </c>
      <c r="J3953" s="16">
        <v>16724.438441505728</v>
      </c>
      <c r="K3953" s="17">
        <f>gp_need_index[[#This Row],[Normalised weighted population (base year)]]/gp_need_index[[#This Row],[Registered population (base year)]]</f>
        <v>1.1282318225916401</v>
      </c>
      <c r="L3953" s="113">
        <v>14951.646353396929</v>
      </c>
      <c r="M3953" s="16">
        <v>16876.12296919549</v>
      </c>
      <c r="N3953" s="17">
        <f>gp_need_index[[#This Row],[Normalised weighted population 2025/26]]/gp_need_index[[#This Row],[Registered population 2025/26]]</f>
        <v>1.1287133584029247</v>
      </c>
    </row>
    <row r="3954" spans="1:14" ht="13" x14ac:dyDescent="0.3">
      <c r="A3954" s="6" t="s">
        <v>1742</v>
      </c>
      <c r="B3954" s="1" t="s">
        <v>10290</v>
      </c>
      <c r="C3954" s="106" t="s">
        <v>6634</v>
      </c>
      <c r="D3954" s="106" t="s">
        <v>6712</v>
      </c>
      <c r="E3954" s="106" t="s">
        <v>6633</v>
      </c>
      <c r="F3954" s="62">
        <v>5564.2695880268893</v>
      </c>
      <c r="G3954" s="62">
        <v>189.09107178732242</v>
      </c>
      <c r="H3954" s="62">
        <v>1052153.7001136076</v>
      </c>
      <c r="I3954" s="127">
        <v>18305.333333333332</v>
      </c>
      <c r="J3954" s="16">
        <v>20594.378495620331</v>
      </c>
      <c r="K3954" s="17">
        <f>gp_need_index[[#This Row],[Normalised weighted population (base year)]]/gp_need_index[[#This Row],[Registered population (base year)]]</f>
        <v>1.1250479912386371</v>
      </c>
      <c r="L3954" s="113">
        <v>18462.407661075289</v>
      </c>
      <c r="M3954" s="16">
        <v>20781.161961390982</v>
      </c>
      <c r="N3954" s="17">
        <f>gp_need_index[[#This Row],[Normalised weighted population 2025/26]]/gp_need_index[[#This Row],[Registered population 2025/26]]</f>
        <v>1.1255932781293945</v>
      </c>
    </row>
    <row r="3955" spans="1:14" ht="13" x14ac:dyDescent="0.3">
      <c r="A3955" s="6" t="s">
        <v>1780</v>
      </c>
      <c r="B3955" s="1" t="s">
        <v>10291</v>
      </c>
      <c r="C3955" s="106" t="s">
        <v>6634</v>
      </c>
      <c r="D3955" s="106" t="s">
        <v>6712</v>
      </c>
      <c r="E3955" s="106" t="s">
        <v>6633</v>
      </c>
      <c r="F3955" s="62">
        <v>5518.4223925781253</v>
      </c>
      <c r="G3955" s="62">
        <v>117.65518832037237</v>
      </c>
      <c r="H3955" s="62">
        <v>649271.02583013917</v>
      </c>
      <c r="I3955" s="127">
        <v>12488.416666666666</v>
      </c>
      <c r="J3955" s="16">
        <v>12708.536072953775</v>
      </c>
      <c r="K3955" s="17">
        <f>gp_need_index[[#This Row],[Normalised weighted population (base year)]]/gp_need_index[[#This Row],[Registered population (base year)]]</f>
        <v>1.0176258858238321</v>
      </c>
      <c r="L3955" s="113">
        <v>12599.884169138157</v>
      </c>
      <c r="M3955" s="16">
        <v>12823.797837861246</v>
      </c>
      <c r="N3955" s="17">
        <f>gp_need_index[[#This Row],[Normalised weighted population 2025/26]]/gp_need_index[[#This Row],[Registered population 2025/26]]</f>
        <v>1.0177710894574363</v>
      </c>
    </row>
    <row r="3956" spans="1:14" ht="13" x14ac:dyDescent="0.3">
      <c r="A3956" s="6" t="s">
        <v>2584</v>
      </c>
      <c r="B3956" s="1" t="s">
        <v>10292</v>
      </c>
      <c r="C3956" s="106" t="s">
        <v>6562</v>
      </c>
      <c r="D3956" s="106" t="s">
        <v>6710</v>
      </c>
      <c r="E3956" s="106" t="s">
        <v>6635</v>
      </c>
      <c r="F3956" s="62">
        <v>5215.8494332735654</v>
      </c>
      <c r="G3956" s="62">
        <v>78.765805486586814</v>
      </c>
      <c r="H3956" s="62">
        <v>410830.58190854971</v>
      </c>
      <c r="I3956" s="127">
        <v>10409.416666666668</v>
      </c>
      <c r="J3956" s="16">
        <v>8041.4111555061381</v>
      </c>
      <c r="K3956" s="17">
        <f>gp_need_index[[#This Row],[Normalised weighted population (base year)]]/gp_need_index[[#This Row],[Registered population (base year)]]</f>
        <v>0.77251314007408078</v>
      </c>
      <c r="L3956" s="113">
        <v>10506.919794255922</v>
      </c>
      <c r="M3956" s="16">
        <v>8114.3438077651817</v>
      </c>
      <c r="N3956" s="17">
        <f>gp_need_index[[#This Row],[Normalised weighted population 2025/26]]/gp_need_index[[#This Row],[Registered population 2025/26]]</f>
        <v>0.77228569044576234</v>
      </c>
    </row>
    <row r="3957" spans="1:14" ht="13" x14ac:dyDescent="0.3">
      <c r="A3957" s="6" t="s">
        <v>1732</v>
      </c>
      <c r="B3957" s="1" t="s">
        <v>9660</v>
      </c>
      <c r="C3957" s="106" t="s">
        <v>6634</v>
      </c>
      <c r="D3957" s="106" t="s">
        <v>6712</v>
      </c>
      <c r="E3957" s="106" t="s">
        <v>6633</v>
      </c>
      <c r="F3957" s="62">
        <v>5217.9103206712371</v>
      </c>
      <c r="G3957" s="62">
        <v>113.83221896847502</v>
      </c>
      <c r="H3957" s="62">
        <v>593966.310180514</v>
      </c>
      <c r="I3957" s="127">
        <v>12163.833333333332</v>
      </c>
      <c r="J3957" s="16">
        <v>11626.026695703991</v>
      </c>
      <c r="K3957" s="17">
        <f>gp_need_index[[#This Row],[Normalised weighted population (base year)]]/gp_need_index[[#This Row],[Registered population (base year)]]</f>
        <v>0.95578641840187373</v>
      </c>
      <c r="L3957" s="113">
        <v>12267.691133379443</v>
      </c>
      <c r="M3957" s="16">
        <v>11731.470497265058</v>
      </c>
      <c r="N3957" s="17">
        <f>gp_need_index[[#This Row],[Normalised weighted population 2025/26]]/gp_need_index[[#This Row],[Registered population 2025/26]]</f>
        <v>0.95629001168317884</v>
      </c>
    </row>
    <row r="3958" spans="1:14" ht="13" x14ac:dyDescent="0.3">
      <c r="A3958" s="6" t="s">
        <v>1749</v>
      </c>
      <c r="B3958" s="1" t="s">
        <v>10293</v>
      </c>
      <c r="C3958" s="106" t="s">
        <v>6634</v>
      </c>
      <c r="D3958" s="106" t="s">
        <v>6712</v>
      </c>
      <c r="E3958" s="106" t="s">
        <v>6633</v>
      </c>
      <c r="F3958" s="62">
        <v>5310.8929417386971</v>
      </c>
      <c r="G3958" s="62">
        <v>50.658252110171603</v>
      </c>
      <c r="H3958" s="62">
        <v>269040.55357272981</v>
      </c>
      <c r="I3958" s="127">
        <v>6553.4166666666661</v>
      </c>
      <c r="J3958" s="16">
        <v>5266.0775610538176</v>
      </c>
      <c r="K3958" s="17">
        <f>gp_need_index[[#This Row],[Normalised weighted population (base year)]]/gp_need_index[[#This Row],[Registered population (base year)]]</f>
        <v>0.80356214611520471</v>
      </c>
      <c r="L3958" s="113">
        <v>6613.9933895484828</v>
      </c>
      <c r="M3958" s="16">
        <v>5313.8389546826602</v>
      </c>
      <c r="N3958" s="17">
        <f>gp_need_index[[#This Row],[Normalised weighted population 2025/26]]/gp_need_index[[#This Row],[Registered population 2025/26]]</f>
        <v>0.80342368697852895</v>
      </c>
    </row>
    <row r="3959" spans="1:14" ht="13" x14ac:dyDescent="0.3">
      <c r="A3959" s="6" t="s">
        <v>1730</v>
      </c>
      <c r="B3959" s="1" t="s">
        <v>10294</v>
      </c>
      <c r="C3959" s="106" t="s">
        <v>6634</v>
      </c>
      <c r="D3959" s="106" t="s">
        <v>6712</v>
      </c>
      <c r="E3959" s="106" t="s">
        <v>6633</v>
      </c>
      <c r="F3959" s="62">
        <v>5885.6619698660716</v>
      </c>
      <c r="G3959" s="62">
        <v>44.986773720544043</v>
      </c>
      <c r="H3959" s="62">
        <v>264776.94323397649</v>
      </c>
      <c r="I3959" s="127">
        <v>3998.333333333333</v>
      </c>
      <c r="J3959" s="16">
        <v>5182.6235893910798</v>
      </c>
      <c r="K3959" s="17">
        <f>gp_need_index[[#This Row],[Normalised weighted population (base year)]]/gp_need_index[[#This Row],[Registered population (base year)]]</f>
        <v>1.2961959790056892</v>
      </c>
      <c r="L3959" s="113">
        <v>4030.5061695350337</v>
      </c>
      <c r="M3959" s="16">
        <v>5229.6280860801671</v>
      </c>
      <c r="N3959" s="17">
        <f>gp_need_index[[#This Row],[Normalised weighted population 2025/26]]/gp_need_index[[#This Row],[Registered population 2025/26]]</f>
        <v>1.297511495109178</v>
      </c>
    </row>
    <row r="3960" spans="1:14" ht="13" x14ac:dyDescent="0.3">
      <c r="A3960" s="6" t="s">
        <v>1734</v>
      </c>
      <c r="B3960" s="1" t="s">
        <v>10295</v>
      </c>
      <c r="C3960" s="106" t="s">
        <v>6634</v>
      </c>
      <c r="D3960" s="106" t="s">
        <v>6712</v>
      </c>
      <c r="E3960" s="106" t="s">
        <v>6635</v>
      </c>
      <c r="F3960" s="62">
        <v>5541.0041742739468</v>
      </c>
      <c r="G3960" s="62">
        <v>205.46759090246655</v>
      </c>
      <c r="H3960" s="62">
        <v>1138496.7788685788</v>
      </c>
      <c r="I3960" s="127">
        <v>21219.083333333332</v>
      </c>
      <c r="J3960" s="16">
        <v>22284.418690474973</v>
      </c>
      <c r="K3960" s="17">
        <f>gp_need_index[[#This Row],[Normalised weighted population (base year)]]/gp_need_index[[#This Row],[Registered population (base year)]]</f>
        <v>1.0502064740689383</v>
      </c>
      <c r="L3960" s="113">
        <v>21408.622870267223</v>
      </c>
      <c r="M3960" s="16">
        <v>22486.530201466983</v>
      </c>
      <c r="N3960" s="17">
        <f>gp_need_index[[#This Row],[Normalised weighted population 2025/26]]/gp_need_index[[#This Row],[Registered population 2025/26]]</f>
        <v>1.0503492138533013</v>
      </c>
    </row>
    <row r="3961" spans="1:14" ht="13" x14ac:dyDescent="0.3">
      <c r="A3961" s="6" t="s">
        <v>1766</v>
      </c>
      <c r="B3961" s="1" t="s">
        <v>10296</v>
      </c>
      <c r="C3961" s="106" t="s">
        <v>6634</v>
      </c>
      <c r="D3961" s="106" t="s">
        <v>6712</v>
      </c>
      <c r="E3961" s="106" t="s">
        <v>6633</v>
      </c>
      <c r="F3961" s="62">
        <v>5376.2837044852122</v>
      </c>
      <c r="G3961" s="62">
        <v>103.60023152225972</v>
      </c>
      <c r="H3961" s="62">
        <v>556984.23651402013</v>
      </c>
      <c r="I3961" s="127">
        <v>11051.833333333332</v>
      </c>
      <c r="J3961" s="16">
        <v>10902.156388011825</v>
      </c>
      <c r="K3961" s="17">
        <f>gp_need_index[[#This Row],[Normalised weighted population (base year)]]/gp_need_index[[#This Row],[Registered population (base year)]]</f>
        <v>0.98645682206679064</v>
      </c>
      <c r="L3961" s="113">
        <v>11145.227101764707</v>
      </c>
      <c r="M3961" s="16">
        <v>11001.034951157566</v>
      </c>
      <c r="N3961" s="17">
        <f>gp_need_index[[#This Row],[Normalised weighted population 2025/26]]/gp_need_index[[#This Row],[Registered population 2025/26]]</f>
        <v>0.98706243046547615</v>
      </c>
    </row>
    <row r="3962" spans="1:14" ht="13" x14ac:dyDescent="0.3">
      <c r="A3962" s="6" t="s">
        <v>2613</v>
      </c>
      <c r="B3962" s="1" t="s">
        <v>10297</v>
      </c>
      <c r="C3962" s="106" t="s">
        <v>6634</v>
      </c>
      <c r="D3962" s="106" t="s">
        <v>6712</v>
      </c>
      <c r="E3962" s="106" t="s">
        <v>6635</v>
      </c>
      <c r="F3962" s="62">
        <v>5243.2511843417551</v>
      </c>
      <c r="G3962" s="62">
        <v>61.216512064522604</v>
      </c>
      <c r="H3962" s="62">
        <v>320973.54938357946</v>
      </c>
      <c r="I3962" s="127">
        <v>10524</v>
      </c>
      <c r="J3962" s="16">
        <v>6282.5904260702309</v>
      </c>
      <c r="K3962" s="17">
        <f>gp_need_index[[#This Row],[Normalised weighted population (base year)]]/gp_need_index[[#This Row],[Registered population (base year)]]</f>
        <v>0.59697742551028421</v>
      </c>
      <c r="L3962" s="113">
        <v>10628.086392111138</v>
      </c>
      <c r="M3962" s="16">
        <v>6339.5712188651414</v>
      </c>
      <c r="N3962" s="17">
        <f>gp_need_index[[#This Row],[Normalised weighted population 2025/26]]/gp_need_index[[#This Row],[Registered population 2025/26]]</f>
        <v>0.59649225504704084</v>
      </c>
    </row>
    <row r="3963" spans="1:14" ht="13" x14ac:dyDescent="0.3">
      <c r="A3963" s="6" t="s">
        <v>1764</v>
      </c>
      <c r="B3963" s="1" t="s">
        <v>10298</v>
      </c>
      <c r="C3963" s="106" t="s">
        <v>6634</v>
      </c>
      <c r="D3963" s="106" t="s">
        <v>6712</v>
      </c>
      <c r="E3963" s="106" t="s">
        <v>6635</v>
      </c>
      <c r="F3963" s="62">
        <v>5491.4718267601656</v>
      </c>
      <c r="G3963" s="62">
        <v>91.547095895601529</v>
      </c>
      <c r="H3963" s="62">
        <v>502728.297932407</v>
      </c>
      <c r="I3963" s="127">
        <v>10097.5</v>
      </c>
      <c r="J3963" s="16">
        <v>9840.1752965950272</v>
      </c>
      <c r="K3963" s="17">
        <f>gp_need_index[[#This Row],[Normalised weighted population (base year)]]/gp_need_index[[#This Row],[Registered population (base year)]]</f>
        <v>0.97451599867244643</v>
      </c>
      <c r="L3963" s="113">
        <v>10186.28219511015</v>
      </c>
      <c r="M3963" s="16">
        <v>9929.4220804239067</v>
      </c>
      <c r="N3963" s="17">
        <f>gp_need_index[[#This Row],[Normalised weighted population 2025/26]]/gp_need_index[[#This Row],[Registered population 2025/26]]</f>
        <v>0.97478372287687576</v>
      </c>
    </row>
    <row r="3964" spans="1:14" ht="13" x14ac:dyDescent="0.3">
      <c r="A3964" s="6" t="s">
        <v>1750</v>
      </c>
      <c r="B3964" s="1" t="s">
        <v>10299</v>
      </c>
      <c r="C3964" s="106" t="s">
        <v>6634</v>
      </c>
      <c r="D3964" s="106" t="s">
        <v>6712</v>
      </c>
      <c r="E3964" s="106" t="s">
        <v>6633</v>
      </c>
      <c r="F3964" s="62">
        <v>5639.8942466689032</v>
      </c>
      <c r="G3964" s="62">
        <v>202.4874953279957</v>
      </c>
      <c r="H3964" s="62">
        <v>1142008.0599227594</v>
      </c>
      <c r="I3964" s="127">
        <v>17574.083333333332</v>
      </c>
      <c r="J3964" s="16">
        <v>22353.146910531119</v>
      </c>
      <c r="K3964" s="17">
        <f>gp_need_index[[#This Row],[Normalised weighted population (base year)]]/gp_need_index[[#This Row],[Registered population (base year)]]</f>
        <v>1.2719381424653418</v>
      </c>
      <c r="L3964" s="113">
        <v>17720.888499192988</v>
      </c>
      <c r="M3964" s="16">
        <v>22555.88176129233</v>
      </c>
      <c r="N3964" s="17">
        <f>gp_need_index[[#This Row],[Normalised weighted population 2025/26]]/gp_need_index[[#This Row],[Registered population 2025/26]]</f>
        <v>1.2728414696768466</v>
      </c>
    </row>
    <row r="3965" spans="1:14" ht="13" x14ac:dyDescent="0.3">
      <c r="A3965" s="6" t="s">
        <v>1743</v>
      </c>
      <c r="B3965" s="1" t="s">
        <v>10300</v>
      </c>
      <c r="C3965" s="106" t="s">
        <v>6634</v>
      </c>
      <c r="D3965" s="106" t="s">
        <v>6712</v>
      </c>
      <c r="E3965" s="106" t="s">
        <v>6635</v>
      </c>
      <c r="F3965" s="62">
        <v>5532.63000628592</v>
      </c>
      <c r="G3965" s="62">
        <v>211.36388272427575</v>
      </c>
      <c r="H3965" s="62">
        <v>1169398.1598054261</v>
      </c>
      <c r="I3965" s="127">
        <v>20141.083333333332</v>
      </c>
      <c r="J3965" s="16">
        <v>22889.268281349447</v>
      </c>
      <c r="K3965" s="17">
        <f>gp_need_index[[#This Row],[Normalised weighted population (base year)]]/gp_need_index[[#This Row],[Registered population (base year)]]</f>
        <v>1.1364467294302829</v>
      </c>
      <c r="L3965" s="113">
        <v>20313.793205211856</v>
      </c>
      <c r="M3965" s="16">
        <v>23096.865556472552</v>
      </c>
      <c r="N3965" s="17">
        <f>gp_need_index[[#This Row],[Normalised weighted population 2025/26]]/gp_need_index[[#This Row],[Registered population 2025/26]]</f>
        <v>1.137004070246548</v>
      </c>
    </row>
    <row r="3966" spans="1:14" ht="13" x14ac:dyDescent="0.3">
      <c r="A3966" s="6" t="s">
        <v>1785</v>
      </c>
      <c r="B3966" s="1" t="s">
        <v>10301</v>
      </c>
      <c r="C3966" s="106" t="s">
        <v>6634</v>
      </c>
      <c r="D3966" s="106" t="s">
        <v>6712</v>
      </c>
      <c r="E3966" s="106" t="s">
        <v>6633</v>
      </c>
      <c r="F3966" s="62">
        <v>5550.1921066130053</v>
      </c>
      <c r="G3966" s="62">
        <v>109.9047795072283</v>
      </c>
      <c r="H3966" s="62">
        <v>609992.63970006129</v>
      </c>
      <c r="I3966" s="127">
        <v>10313.5</v>
      </c>
      <c r="J3966" s="16">
        <v>11939.718788394872</v>
      </c>
      <c r="K3966" s="17">
        <f>gp_need_index[[#This Row],[Normalised weighted population (base year)]]/gp_need_index[[#This Row],[Registered population (base year)]]</f>
        <v>1.157678653065872</v>
      </c>
      <c r="L3966" s="113">
        <v>10400.829814324736</v>
      </c>
      <c r="M3966" s="16">
        <v>12048.007662278471</v>
      </c>
      <c r="N3966" s="17">
        <f>gp_need_index[[#This Row],[Normalised weighted population 2025/26]]/gp_need_index[[#This Row],[Registered population 2025/26]]</f>
        <v>1.1583698490754197</v>
      </c>
    </row>
    <row r="3967" spans="1:14" ht="13" x14ac:dyDescent="0.3">
      <c r="A3967" s="6" t="s">
        <v>1788</v>
      </c>
      <c r="B3967" s="1" t="s">
        <v>10302</v>
      </c>
      <c r="C3967" s="106" t="s">
        <v>6634</v>
      </c>
      <c r="D3967" s="106" t="s">
        <v>6712</v>
      </c>
      <c r="E3967" s="106" t="s">
        <v>6635</v>
      </c>
      <c r="F3967" s="62">
        <v>5446.9953113234187</v>
      </c>
      <c r="G3967" s="62">
        <v>111.28922805200295</v>
      </c>
      <c r="H3967" s="62">
        <v>606191.90340006282</v>
      </c>
      <c r="I3967" s="127">
        <v>11557.166666666666</v>
      </c>
      <c r="J3967" s="16">
        <v>11865.324902866778</v>
      </c>
      <c r="K3967" s="17">
        <f>gp_need_index[[#This Row],[Normalised weighted population (base year)]]/gp_need_index[[#This Row],[Registered population (base year)]]</f>
        <v>1.0266638221190412</v>
      </c>
      <c r="L3967" s="113">
        <v>11661.110381118913</v>
      </c>
      <c r="M3967" s="16">
        <v>11972.939051471631</v>
      </c>
      <c r="N3967" s="17">
        <f>gp_need_index[[#This Row],[Normalised weighted population 2025/26]]/gp_need_index[[#This Row],[Registered population 2025/26]]</f>
        <v>1.0267409071830427</v>
      </c>
    </row>
    <row r="3968" spans="1:14" ht="13" x14ac:dyDescent="0.3">
      <c r="A3968" s="6" t="s">
        <v>1752</v>
      </c>
      <c r="B3968" s="1" t="s">
        <v>10303</v>
      </c>
      <c r="C3968" s="106" t="s">
        <v>6634</v>
      </c>
      <c r="D3968" s="106" t="s">
        <v>6712</v>
      </c>
      <c r="E3968" s="106" t="s">
        <v>6633</v>
      </c>
      <c r="F3968" s="62">
        <v>5537.1215196974736</v>
      </c>
      <c r="G3968" s="62">
        <v>102.97754678107654</v>
      </c>
      <c r="H3968" s="62">
        <v>570199.19032715226</v>
      </c>
      <c r="I3968" s="127">
        <v>12739.666666666668</v>
      </c>
      <c r="J3968" s="16">
        <v>11160.819889932123</v>
      </c>
      <c r="K3968" s="17">
        <f>gp_need_index[[#This Row],[Normalised weighted population (base year)]]/gp_need_index[[#This Row],[Registered population (base year)]]</f>
        <v>0.87606843899098263</v>
      </c>
      <c r="L3968" s="113">
        <v>12851.420606134136</v>
      </c>
      <c r="M3968" s="16">
        <v>11262.044436248336</v>
      </c>
      <c r="N3968" s="17">
        <f>gp_need_index[[#This Row],[Normalised weighted population 2025/26]]/gp_need_index[[#This Row],[Registered population 2025/26]]</f>
        <v>0.87632681097316423</v>
      </c>
    </row>
    <row r="3969" spans="1:14" ht="13" x14ac:dyDescent="0.3">
      <c r="A3969" s="6" t="s">
        <v>1765</v>
      </c>
      <c r="B3969" s="1" t="s">
        <v>10304</v>
      </c>
      <c r="C3969" s="106" t="s">
        <v>6634</v>
      </c>
      <c r="D3969" s="106" t="s">
        <v>6712</v>
      </c>
      <c r="E3969" s="106" t="s">
        <v>6635</v>
      </c>
      <c r="F3969" s="62">
        <v>5398.491435803865</v>
      </c>
      <c r="G3969" s="62">
        <v>91.255842818766993</v>
      </c>
      <c r="H3969" s="62">
        <v>492643.88592417724</v>
      </c>
      <c r="I3969" s="127">
        <v>9857.6666666666661</v>
      </c>
      <c r="J3969" s="16">
        <v>9642.7875976487248</v>
      </c>
      <c r="K3969" s="17">
        <f>gp_need_index[[#This Row],[Normalised weighted population (base year)]]/gp_need_index[[#This Row],[Registered population (base year)]]</f>
        <v>0.97820183251432646</v>
      </c>
      <c r="L3969" s="113">
        <v>9944.1023532940417</v>
      </c>
      <c r="M3969" s="16">
        <v>9730.2441473844756</v>
      </c>
      <c r="N3969" s="17">
        <f>gp_need_index[[#This Row],[Normalised weighted population 2025/26]]/gp_need_index[[#This Row],[Registered population 2025/26]]</f>
        <v>0.97849396573852399</v>
      </c>
    </row>
    <row r="3970" spans="1:14" ht="13" x14ac:dyDescent="0.3">
      <c r="A3970" s="6" t="s">
        <v>1741</v>
      </c>
      <c r="B3970" s="1" t="s">
        <v>10305</v>
      </c>
      <c r="C3970" s="106" t="s">
        <v>6634</v>
      </c>
      <c r="D3970" s="106" t="s">
        <v>6712</v>
      </c>
      <c r="E3970" s="106" t="s">
        <v>6633</v>
      </c>
      <c r="F3970" s="62">
        <v>5148.880270565257</v>
      </c>
      <c r="G3970" s="62">
        <v>74.236659058465435</v>
      </c>
      <c r="H3970" s="62">
        <v>382235.66917881224</v>
      </c>
      <c r="I3970" s="127">
        <v>8235.5</v>
      </c>
      <c r="J3970" s="16">
        <v>7481.7073254080651</v>
      </c>
      <c r="K3970" s="17">
        <f>gp_need_index[[#This Row],[Normalised weighted population (base year)]]/gp_need_index[[#This Row],[Registered population (base year)]]</f>
        <v>0.90847032061296407</v>
      </c>
      <c r="L3970" s="113">
        <v>8309.0478160047132</v>
      </c>
      <c r="M3970" s="16">
        <v>7549.5636690417687</v>
      </c>
      <c r="N3970" s="17">
        <f>gp_need_index[[#This Row],[Normalised weighted population 2025/26]]/gp_need_index[[#This Row],[Registered population 2025/26]]</f>
        <v>0.90859552577131131</v>
      </c>
    </row>
    <row r="3971" spans="1:14" ht="13" x14ac:dyDescent="0.3">
      <c r="A3971" s="6" t="s">
        <v>1744</v>
      </c>
      <c r="B3971" s="1" t="s">
        <v>10306</v>
      </c>
      <c r="C3971" s="106" t="s">
        <v>6634</v>
      </c>
      <c r="D3971" s="106" t="s">
        <v>6712</v>
      </c>
      <c r="E3971" s="106" t="s">
        <v>6633</v>
      </c>
      <c r="F3971" s="62">
        <v>5494.359677029639</v>
      </c>
      <c r="G3971" s="62">
        <v>234.95010949524431</v>
      </c>
      <c r="H3971" s="62">
        <v>1290900.4077243689</v>
      </c>
      <c r="I3971" s="127">
        <v>22269.916666666664</v>
      </c>
      <c r="J3971" s="16">
        <v>25267.498079373461</v>
      </c>
      <c r="K3971" s="17">
        <f>gp_need_index[[#This Row],[Normalised weighted population (base year)]]/gp_need_index[[#This Row],[Registered population (base year)]]</f>
        <v>1.1346022734424301</v>
      </c>
      <c r="L3971" s="113">
        <v>22460.624985671238</v>
      </c>
      <c r="M3971" s="16">
        <v>25496.665027219075</v>
      </c>
      <c r="N3971" s="17">
        <f>gp_need_index[[#This Row],[Normalised weighted population 2025/26]]/gp_need_index[[#This Row],[Registered population 2025/26]]</f>
        <v>1.1351716634548095</v>
      </c>
    </row>
    <row r="3972" spans="1:14" ht="13" x14ac:dyDescent="0.3">
      <c r="A3972" s="6" t="s">
        <v>1758</v>
      </c>
      <c r="B3972" s="1" t="s">
        <v>10307</v>
      </c>
      <c r="C3972" s="106" t="s">
        <v>6634</v>
      </c>
      <c r="D3972" s="106" t="s">
        <v>6712</v>
      </c>
      <c r="E3972" s="106" t="s">
        <v>6633</v>
      </c>
      <c r="F3972" s="62">
        <v>5539.288319463315</v>
      </c>
      <c r="G3972" s="62">
        <v>75.445601731809461</v>
      </c>
      <c r="H3972" s="62">
        <v>417914.94042789342</v>
      </c>
      <c r="I3972" s="127">
        <v>6926.9166666666679</v>
      </c>
      <c r="J3972" s="16">
        <v>8180.0771704907202</v>
      </c>
      <c r="K3972" s="17">
        <f>gp_need_index[[#This Row],[Normalised weighted population (base year)]]/gp_need_index[[#This Row],[Registered population (base year)]]</f>
        <v>1.1809117337666906</v>
      </c>
      <c r="L3972" s="113">
        <v>6986.4376726707333</v>
      </c>
      <c r="M3972" s="16">
        <v>8254.2674726889909</v>
      </c>
      <c r="N3972" s="17">
        <f>gp_need_index[[#This Row],[Normalised weighted population 2025/26]]/gp_need_index[[#This Row],[Registered population 2025/26]]</f>
        <v>1.1814701367733806</v>
      </c>
    </row>
    <row r="3973" spans="1:14" ht="13" x14ac:dyDescent="0.3">
      <c r="A3973" s="6" t="s">
        <v>1770</v>
      </c>
      <c r="B3973" s="1" t="s">
        <v>12651</v>
      </c>
      <c r="C3973" s="106" t="s">
        <v>6634</v>
      </c>
      <c r="D3973" s="106" t="s">
        <v>6712</v>
      </c>
      <c r="E3973" s="106" t="s">
        <v>6635</v>
      </c>
      <c r="F3973" s="62">
        <v>5505.4000706028291</v>
      </c>
      <c r="G3973" s="62">
        <v>160.00471960749368</v>
      </c>
      <c r="H3973" s="62">
        <v>880889.99462388165</v>
      </c>
      <c r="I3973" s="127">
        <v>17014.75</v>
      </c>
      <c r="J3973" s="16">
        <v>17242.140535484825</v>
      </c>
      <c r="K3973" s="17">
        <f>gp_need_index[[#This Row],[Normalised weighted population (base year)]]/gp_need_index[[#This Row],[Registered population (base year)]]</f>
        <v>1.0133643183405472</v>
      </c>
      <c r="L3973" s="113">
        <v>17162.209620630212</v>
      </c>
      <c r="M3973" s="16">
        <v>17398.520431445628</v>
      </c>
      <c r="N3973" s="17">
        <f>gp_need_index[[#This Row],[Normalised weighted population 2025/26]]/gp_need_index[[#This Row],[Registered population 2025/26]]</f>
        <v>1.0137692532627822</v>
      </c>
    </row>
    <row r="3974" spans="1:14" ht="13" x14ac:dyDescent="0.3">
      <c r="A3974" s="6" t="s">
        <v>1757</v>
      </c>
      <c r="B3974" s="1" t="s">
        <v>10308</v>
      </c>
      <c r="C3974" s="106" t="s">
        <v>6634</v>
      </c>
      <c r="D3974" s="106" t="s">
        <v>6712</v>
      </c>
      <c r="E3974" s="106" t="s">
        <v>6635</v>
      </c>
      <c r="F3974" s="62">
        <v>5588.4850987025666</v>
      </c>
      <c r="G3974" s="62">
        <v>136.76480990515796</v>
      </c>
      <c r="H3974" s="62">
        <v>764308.10218186444</v>
      </c>
      <c r="I3974" s="127">
        <v>14151.916666666666</v>
      </c>
      <c r="J3974" s="16">
        <v>14960.219540075734</v>
      </c>
      <c r="K3974" s="17">
        <f>gp_need_index[[#This Row],[Normalised weighted population (base year)]]/gp_need_index[[#This Row],[Registered population (base year)]]</f>
        <v>1.0571161413996268</v>
      </c>
      <c r="L3974" s="113">
        <v>14275.857375088679</v>
      </c>
      <c r="M3974" s="16">
        <v>15095.903248859633</v>
      </c>
      <c r="N3974" s="17">
        <f>gp_need_index[[#This Row],[Normalised weighted population 2025/26]]/gp_need_index[[#This Row],[Registered population 2025/26]]</f>
        <v>1.0574428457937617</v>
      </c>
    </row>
    <row r="3975" spans="1:14" ht="13" x14ac:dyDescent="0.3">
      <c r="A3975" s="6" t="s">
        <v>1762</v>
      </c>
      <c r="B3975" s="1" t="s">
        <v>10309</v>
      </c>
      <c r="C3975" s="106" t="s">
        <v>6634</v>
      </c>
      <c r="D3975" s="106" t="s">
        <v>6712</v>
      </c>
      <c r="E3975" s="106" t="s">
        <v>6635</v>
      </c>
      <c r="F3975" s="62">
        <v>5514.1355162663249</v>
      </c>
      <c r="G3975" s="62">
        <v>101.88516547012199</v>
      </c>
      <c r="H3975" s="62">
        <v>561808.60949947103</v>
      </c>
      <c r="I3975" s="127">
        <v>11664.75</v>
      </c>
      <c r="J3975" s="16">
        <v>10996.586472946843</v>
      </c>
      <c r="K3975" s="17">
        <f>gp_need_index[[#This Row],[Normalised weighted population (base year)]]/gp_need_index[[#This Row],[Registered population (base year)]]</f>
        <v>0.94271943015896986</v>
      </c>
      <c r="L3975" s="113">
        <v>11775.661705786448</v>
      </c>
      <c r="M3975" s="16">
        <v>11096.321482357322</v>
      </c>
      <c r="N3975" s="17">
        <f>gp_need_index[[#This Row],[Normalised weighted population 2025/26]]/gp_need_index[[#This Row],[Registered population 2025/26]]</f>
        <v>0.94230980471396308</v>
      </c>
    </row>
    <row r="3976" spans="1:14" ht="13" x14ac:dyDescent="0.3">
      <c r="A3976" s="6" t="s">
        <v>1776</v>
      </c>
      <c r="B3976" s="1" t="s">
        <v>10310</v>
      </c>
      <c r="C3976" s="106" t="s">
        <v>6634</v>
      </c>
      <c r="D3976" s="106" t="s">
        <v>6712</v>
      </c>
      <c r="E3976" s="106" t="s">
        <v>6633</v>
      </c>
      <c r="F3976" s="62">
        <v>5525.1111832503439</v>
      </c>
      <c r="G3976" s="62">
        <v>105.75255537028588</v>
      </c>
      <c r="H3976" s="62">
        <v>584294.62633366766</v>
      </c>
      <c r="I3976" s="127">
        <v>10478.75</v>
      </c>
      <c r="J3976" s="16">
        <v>11436.7175502717</v>
      </c>
      <c r="K3976" s="17">
        <f>gp_need_index[[#This Row],[Normalised weighted population (base year)]]/gp_need_index[[#This Row],[Registered population (base year)]]</f>
        <v>1.0914200214979555</v>
      </c>
      <c r="L3976" s="113">
        <v>10564.346697712775</v>
      </c>
      <c r="M3976" s="16">
        <v>11540.444387259477</v>
      </c>
      <c r="N3976" s="17">
        <f>gp_need_index[[#This Row],[Normalised weighted population 2025/26]]/gp_need_index[[#This Row],[Registered population 2025/26]]</f>
        <v>1.0923954615913949</v>
      </c>
    </row>
    <row r="3977" spans="1:14" ht="13" x14ac:dyDescent="0.3">
      <c r="A3977" s="6" t="s">
        <v>1779</v>
      </c>
      <c r="B3977" s="1" t="s">
        <v>10311</v>
      </c>
      <c r="C3977" s="106" t="s">
        <v>6634</v>
      </c>
      <c r="D3977" s="106" t="s">
        <v>6712</v>
      </c>
      <c r="E3977" s="106" t="s">
        <v>6633</v>
      </c>
      <c r="F3977" s="62">
        <v>5490.505907666552</v>
      </c>
      <c r="G3977" s="62">
        <v>242.34279584881523</v>
      </c>
      <c r="H3977" s="62">
        <v>1330584.5522883493</v>
      </c>
      <c r="I3977" s="127">
        <v>23289.000000000004</v>
      </c>
      <c r="J3977" s="16">
        <v>26044.257495167258</v>
      </c>
      <c r="K3977" s="17">
        <f>gp_need_index[[#This Row],[Normalised weighted population (base year)]]/gp_need_index[[#This Row],[Registered population (base year)]]</f>
        <v>1.1183072478495106</v>
      </c>
      <c r="L3977" s="113">
        <v>23492.211064945914</v>
      </c>
      <c r="M3977" s="16">
        <v>26280.469366256501</v>
      </c>
      <c r="N3977" s="17">
        <f>gp_need_index[[#This Row],[Normalised weighted population 2025/26]]/gp_need_index[[#This Row],[Registered population 2025/26]]</f>
        <v>1.118688628056433</v>
      </c>
    </row>
    <row r="3978" spans="1:14" ht="13" x14ac:dyDescent="0.3">
      <c r="A3978" s="6" t="s">
        <v>1748</v>
      </c>
      <c r="B3978" s="1" t="s">
        <v>10312</v>
      </c>
      <c r="C3978" s="106" t="s">
        <v>6634</v>
      </c>
      <c r="D3978" s="106" t="s">
        <v>6712</v>
      </c>
      <c r="E3978" s="106" t="s">
        <v>6633</v>
      </c>
      <c r="F3978" s="62">
        <v>5553.5991548978363</v>
      </c>
      <c r="G3978" s="62">
        <v>153.52209851284118</v>
      </c>
      <c r="H3978" s="62">
        <v>852600.19655905722</v>
      </c>
      <c r="I3978" s="127">
        <v>15174.833333333332</v>
      </c>
      <c r="J3978" s="16">
        <v>16688.408881213443</v>
      </c>
      <c r="K3978" s="17">
        <f>gp_need_index[[#This Row],[Normalised weighted population (base year)]]/gp_need_index[[#This Row],[Registered population (base year)]]</f>
        <v>1.0997424824795514</v>
      </c>
      <c r="L3978" s="113">
        <v>15302.735112293063</v>
      </c>
      <c r="M3978" s="16">
        <v>16839.766633995041</v>
      </c>
      <c r="N3978" s="17">
        <f>gp_need_index[[#This Row],[Normalised weighted population 2025/26]]/gp_need_index[[#This Row],[Registered population 2025/26]]</f>
        <v>1.1004416210842756</v>
      </c>
    </row>
    <row r="3979" spans="1:14" ht="13" x14ac:dyDescent="0.3">
      <c r="A3979" s="6" t="s">
        <v>1771</v>
      </c>
      <c r="B3979" s="1" t="s">
        <v>10313</v>
      </c>
      <c r="C3979" s="106" t="s">
        <v>6634</v>
      </c>
      <c r="D3979" s="106" t="s">
        <v>6712</v>
      </c>
      <c r="E3979" s="106" t="s">
        <v>6633</v>
      </c>
      <c r="F3979" s="62">
        <v>5519.7641762977792</v>
      </c>
      <c r="G3979" s="62">
        <v>134.28645313956713</v>
      </c>
      <c r="H3979" s="62">
        <v>741229.5534018731</v>
      </c>
      <c r="I3979" s="127">
        <v>14478.5</v>
      </c>
      <c r="J3979" s="16">
        <v>14508.490511651979</v>
      </c>
      <c r="K3979" s="17">
        <f>gp_need_index[[#This Row],[Normalised weighted population (base year)]]/gp_need_index[[#This Row],[Registered population (base year)]]</f>
        <v>1.0020713825086838</v>
      </c>
      <c r="L3979" s="113">
        <v>14603.288280073935</v>
      </c>
      <c r="M3979" s="16">
        <v>14640.077203692395</v>
      </c>
      <c r="N3979" s="17">
        <f>gp_need_index[[#This Row],[Normalised weighted population 2025/26]]/gp_need_index[[#This Row],[Registered population 2025/26]]</f>
        <v>1.0025192218980337</v>
      </c>
    </row>
    <row r="3980" spans="1:14" ht="13" x14ac:dyDescent="0.3">
      <c r="A3980" s="6" t="s">
        <v>1781</v>
      </c>
      <c r="B3980" s="1" t="s">
        <v>10314</v>
      </c>
      <c r="C3980" s="106" t="s">
        <v>6634</v>
      </c>
      <c r="D3980" s="106" t="s">
        <v>6712</v>
      </c>
      <c r="E3980" s="106" t="s">
        <v>6635</v>
      </c>
      <c r="F3980" s="62">
        <v>5491.8702331542972</v>
      </c>
      <c r="G3980" s="62">
        <v>130.74224534749092</v>
      </c>
      <c r="H3980" s="62">
        <v>718019.44543964125</v>
      </c>
      <c r="I3980" s="127">
        <v>13225.583333333336</v>
      </c>
      <c r="J3980" s="16">
        <v>14054.18640356701</v>
      </c>
      <c r="K3980" s="17">
        <f>gp_need_index[[#This Row],[Normalised weighted population (base year)]]/gp_need_index[[#This Row],[Registered population (base year)]]</f>
        <v>1.0626515329683257</v>
      </c>
      <c r="L3980" s="113">
        <v>13346.559992063627</v>
      </c>
      <c r="M3980" s="16">
        <v>14181.652723835099</v>
      </c>
      <c r="N3980" s="17">
        <f>gp_need_index[[#This Row],[Normalised weighted population 2025/26]]/gp_need_index[[#This Row],[Registered population 2025/26]]</f>
        <v>1.062569885593595</v>
      </c>
    </row>
    <row r="3981" spans="1:14" ht="13" x14ac:dyDescent="0.3">
      <c r="A3981" s="6" t="s">
        <v>1782</v>
      </c>
      <c r="B3981" s="1" t="s">
        <v>7705</v>
      </c>
      <c r="C3981" s="106" t="s">
        <v>6634</v>
      </c>
      <c r="D3981" s="106" t="s">
        <v>6712</v>
      </c>
      <c r="E3981" s="106" t="s">
        <v>6635</v>
      </c>
      <c r="F3981" s="62">
        <v>5493.677611651905</v>
      </c>
      <c r="G3981" s="62">
        <v>277.73841496132866</v>
      </c>
      <c r="H3981" s="62">
        <v>1525805.3121687376</v>
      </c>
      <c r="I3981" s="127">
        <v>26062.083333333328</v>
      </c>
      <c r="J3981" s="16">
        <v>29865.419953413821</v>
      </c>
      <c r="K3981" s="17">
        <f>gp_need_index[[#This Row],[Normalised weighted population (base year)]]/gp_need_index[[#This Row],[Registered population (base year)]]</f>
        <v>1.1459337141791746</v>
      </c>
      <c r="L3981" s="113">
        <v>26293.027678794642</v>
      </c>
      <c r="M3981" s="16">
        <v>30136.288367664871</v>
      </c>
      <c r="N3981" s="17">
        <f>gp_need_index[[#This Row],[Normalised weighted population 2025/26]]/gp_need_index[[#This Row],[Registered population 2025/26]]</f>
        <v>1.1461703359468876</v>
      </c>
    </row>
    <row r="3982" spans="1:14" ht="13" x14ac:dyDescent="0.3">
      <c r="A3982" s="6" t="s">
        <v>1769</v>
      </c>
      <c r="B3982" s="1" t="s">
        <v>7555</v>
      </c>
      <c r="C3982" s="106" t="s">
        <v>6634</v>
      </c>
      <c r="D3982" s="106" t="s">
        <v>6712</v>
      </c>
      <c r="E3982" s="106" t="s">
        <v>6633</v>
      </c>
      <c r="F3982" s="62">
        <v>5510.1103593129965</v>
      </c>
      <c r="G3982" s="62">
        <v>56.714309476824759</v>
      </c>
      <c r="H3982" s="62">
        <v>312502.10416953533</v>
      </c>
      <c r="I3982" s="127">
        <v>6288.3333333333339</v>
      </c>
      <c r="J3982" s="16">
        <v>6116.7742063258165</v>
      </c>
      <c r="K3982" s="17">
        <f>gp_need_index[[#This Row],[Normalised weighted population (base year)]]/gp_need_index[[#This Row],[Registered population (base year)]]</f>
        <v>0.97271787007566646</v>
      </c>
      <c r="L3982" s="113">
        <v>6342.8971446684482</v>
      </c>
      <c r="M3982" s="16">
        <v>6172.2511067740152</v>
      </c>
      <c r="N3982" s="17">
        <f>gp_need_index[[#This Row],[Normalised weighted population 2025/26]]/gp_need_index[[#This Row],[Registered population 2025/26]]</f>
        <v>0.97309651504630335</v>
      </c>
    </row>
    <row r="3983" spans="1:14" ht="13" x14ac:dyDescent="0.3">
      <c r="A3983" s="6" t="s">
        <v>1789</v>
      </c>
      <c r="B3983" s="1" t="s">
        <v>10315</v>
      </c>
      <c r="C3983" s="106" t="s">
        <v>6634</v>
      </c>
      <c r="D3983" s="106" t="s">
        <v>6712</v>
      </c>
      <c r="E3983" s="106" t="s">
        <v>6633</v>
      </c>
      <c r="F3983" s="62">
        <v>5238.8732891799809</v>
      </c>
      <c r="G3983" s="62">
        <v>152.09043207706796</v>
      </c>
      <c r="H3983" s="62">
        <v>796782.50214839354</v>
      </c>
      <c r="I3983" s="127">
        <v>16351.333333333332</v>
      </c>
      <c r="J3983" s="16">
        <v>15595.858690759373</v>
      </c>
      <c r="K3983" s="17">
        <f>gp_need_index[[#This Row],[Normalised weighted population (base year)]]/gp_need_index[[#This Row],[Registered population (base year)]]</f>
        <v>0.95379736764133649</v>
      </c>
      <c r="L3983" s="113">
        <v>16495.11211093812</v>
      </c>
      <c r="M3983" s="16">
        <v>15737.307413698443</v>
      </c>
      <c r="N3983" s="17">
        <f>gp_need_index[[#This Row],[Normalised weighted population 2025/26]]/gp_need_index[[#This Row],[Registered population 2025/26]]</f>
        <v>0.95405883317778928</v>
      </c>
    </row>
    <row r="3984" spans="1:14" ht="13" x14ac:dyDescent="0.3">
      <c r="A3984" s="6" t="s">
        <v>1783</v>
      </c>
      <c r="B3984" s="1" t="s">
        <v>10316</v>
      </c>
      <c r="C3984" s="106" t="s">
        <v>6634</v>
      </c>
      <c r="D3984" s="106" t="s">
        <v>6712</v>
      </c>
      <c r="E3984" s="106" t="s">
        <v>6633</v>
      </c>
      <c r="F3984" s="62">
        <v>5571.4423645019533</v>
      </c>
      <c r="G3984" s="62">
        <v>84.435026990018798</v>
      </c>
      <c r="H3984" s="62">
        <v>470424.88642005657</v>
      </c>
      <c r="I3984" s="127">
        <v>6784.5833333333339</v>
      </c>
      <c r="J3984" s="16">
        <v>9207.8829962274194</v>
      </c>
      <c r="K3984" s="17">
        <f>gp_need_index[[#This Row],[Normalised weighted population (base year)]]/gp_need_index[[#This Row],[Registered population (base year)]]</f>
        <v>1.3571773746205125</v>
      </c>
      <c r="L3984" s="113">
        <v>6844.1431259410092</v>
      </c>
      <c r="M3984" s="16">
        <v>9291.3951206069796</v>
      </c>
      <c r="N3984" s="17">
        <f>gp_need_index[[#This Row],[Normalised weighted population 2025/26]]/gp_need_index[[#This Row],[Registered population 2025/26]]</f>
        <v>1.3575687927083633</v>
      </c>
    </row>
    <row r="3985" spans="1:14" ht="13" x14ac:dyDescent="0.3">
      <c r="A3985" s="6" t="s">
        <v>1772</v>
      </c>
      <c r="B3985" s="1" t="s">
        <v>10317</v>
      </c>
      <c r="C3985" s="106" t="s">
        <v>6634</v>
      </c>
      <c r="D3985" s="106" t="s">
        <v>6712</v>
      </c>
      <c r="E3985" s="106" t="s">
        <v>6635</v>
      </c>
      <c r="F3985" s="62">
        <v>5648.7361567570615</v>
      </c>
      <c r="G3985" s="62">
        <v>300.3522111497594</v>
      </c>
      <c r="H3985" s="62">
        <v>1696610.3948835772</v>
      </c>
      <c r="I3985" s="127">
        <v>23504.833333333332</v>
      </c>
      <c r="J3985" s="16">
        <v>33208.681039722149</v>
      </c>
      <c r="K3985" s="17">
        <f>gp_need_index[[#This Row],[Normalised weighted population (base year)]]/gp_need_index[[#This Row],[Registered population (base year)]]</f>
        <v>1.4128447782961866</v>
      </c>
      <c r="L3985" s="113">
        <v>23707.286074759388</v>
      </c>
      <c r="M3985" s="16">
        <v>33509.871606827168</v>
      </c>
      <c r="N3985" s="17">
        <f>gp_need_index[[#This Row],[Normalised weighted population 2025/26]]/gp_need_index[[#This Row],[Registered population 2025/26]]</f>
        <v>1.4134840867552685</v>
      </c>
    </row>
    <row r="3986" spans="1:14" ht="13" x14ac:dyDescent="0.3">
      <c r="A3986" s="6" t="s">
        <v>1759</v>
      </c>
      <c r="B3986" s="1" t="s">
        <v>10318</v>
      </c>
      <c r="C3986" s="106" t="s">
        <v>6634</v>
      </c>
      <c r="D3986" s="106" t="s">
        <v>6712</v>
      </c>
      <c r="E3986" s="106" t="s">
        <v>6633</v>
      </c>
      <c r="F3986" s="62">
        <v>5337.5241645561473</v>
      </c>
      <c r="G3986" s="62">
        <v>191.29928784269651</v>
      </c>
      <c r="H3986" s="62">
        <v>1021064.5715227746</v>
      </c>
      <c r="I3986" s="127">
        <v>22687.583333333332</v>
      </c>
      <c r="J3986" s="16">
        <v>19985.8540174671</v>
      </c>
      <c r="K3986" s="17">
        <f>gp_need_index[[#This Row],[Normalised weighted population (base year)]]/gp_need_index[[#This Row],[Registered population (base year)]]</f>
        <v>0.88091594965530051</v>
      </c>
      <c r="L3986" s="113">
        <v>22878.126258199449</v>
      </c>
      <c r="M3986" s="16">
        <v>20167.118389225765</v>
      </c>
      <c r="N3986" s="17">
        <f>gp_need_index[[#This Row],[Normalised weighted population 2025/26]]/gp_need_index[[#This Row],[Registered population 2025/26]]</f>
        <v>0.88150218954220227</v>
      </c>
    </row>
    <row r="3987" spans="1:14" ht="13" x14ac:dyDescent="0.3">
      <c r="A3987" s="6" t="s">
        <v>1740</v>
      </c>
      <c r="B3987" s="1" t="s">
        <v>10319</v>
      </c>
      <c r="C3987" s="106" t="s">
        <v>6634</v>
      </c>
      <c r="D3987" s="106" t="s">
        <v>6712</v>
      </c>
      <c r="E3987" s="106" t="s">
        <v>6633</v>
      </c>
      <c r="F3987" s="62">
        <v>5510.466591282895</v>
      </c>
      <c r="G3987" s="62">
        <v>44.875906285403047</v>
      </c>
      <c r="H3987" s="62">
        <v>247287.18233925558</v>
      </c>
      <c r="I3987" s="127">
        <v>6144.3333333333339</v>
      </c>
      <c r="J3987" s="16">
        <v>4840.2869558508573</v>
      </c>
      <c r="K3987" s="17">
        <f>gp_need_index[[#This Row],[Normalised weighted population (base year)]]/gp_need_index[[#This Row],[Registered population (base year)]]</f>
        <v>0.78776438276745897</v>
      </c>
      <c r="L3987" s="113">
        <v>6200.8370123708219</v>
      </c>
      <c r="M3987" s="16">
        <v>4884.1865847292211</v>
      </c>
      <c r="N3987" s="17">
        <f>gp_need_index[[#This Row],[Normalised weighted population 2025/26]]/gp_need_index[[#This Row],[Registered population 2025/26]]</f>
        <v>0.78766569335480829</v>
      </c>
    </row>
    <row r="3988" spans="1:14" ht="13" x14ac:dyDescent="0.3">
      <c r="A3988" s="6" t="s">
        <v>1755</v>
      </c>
      <c r="B3988" s="1" t="s">
        <v>10320</v>
      </c>
      <c r="C3988" s="106" t="s">
        <v>6634</v>
      </c>
      <c r="D3988" s="106" t="s">
        <v>6712</v>
      </c>
      <c r="E3988" s="106" t="s">
        <v>6633</v>
      </c>
      <c r="F3988" s="62">
        <v>5430.9483154296877</v>
      </c>
      <c r="G3988" s="62">
        <v>59.271698781879614</v>
      </c>
      <c r="H3988" s="62">
        <v>321901.53265210497</v>
      </c>
      <c r="I3988" s="127">
        <v>7690.0833333333339</v>
      </c>
      <c r="J3988" s="16">
        <v>6300.7543489529362</v>
      </c>
      <c r="K3988" s="17">
        <f>gp_need_index[[#This Row],[Normalised weighted population (base year)]]/gp_need_index[[#This Row],[Registered population (base year)]]</f>
        <v>0.81933498973174579</v>
      </c>
      <c r="L3988" s="113">
        <v>7752.3508309122808</v>
      </c>
      <c r="M3988" s="16">
        <v>6357.8998818718937</v>
      </c>
      <c r="N3988" s="17">
        <f>gp_need_index[[#This Row],[Normalised weighted population 2025/26]]/gp_need_index[[#This Row],[Registered population 2025/26]]</f>
        <v>0.82012540718873905</v>
      </c>
    </row>
    <row r="3989" spans="1:14" ht="13" x14ac:dyDescent="0.3">
      <c r="A3989" s="6" t="s">
        <v>1737</v>
      </c>
      <c r="B3989" s="1" t="s">
        <v>10321</v>
      </c>
      <c r="C3989" s="106" t="s">
        <v>6634</v>
      </c>
      <c r="D3989" s="106" t="s">
        <v>6712</v>
      </c>
      <c r="E3989" s="106" t="s">
        <v>6633</v>
      </c>
      <c r="F3989" s="62">
        <v>5626.368832795516</v>
      </c>
      <c r="G3989" s="62">
        <v>43.707105942112563</v>
      </c>
      <c r="H3989" s="62">
        <v>245912.29864439383</v>
      </c>
      <c r="I3989" s="127">
        <v>4461.333333333333</v>
      </c>
      <c r="J3989" s="16">
        <v>4813.3756070656154</v>
      </c>
      <c r="K3989" s="17">
        <f>gp_need_index[[#This Row],[Normalised weighted population (base year)]]/gp_need_index[[#This Row],[Registered population (base year)]]</f>
        <v>1.0789096549011392</v>
      </c>
      <c r="L3989" s="113">
        <v>4499.1367040821524</v>
      </c>
      <c r="M3989" s="16">
        <v>4857.0311598726503</v>
      </c>
      <c r="N3989" s="17">
        <f>gp_need_index[[#This Row],[Normalised weighted population 2025/26]]/gp_need_index[[#This Row],[Registered population 2025/26]]</f>
        <v>1.0795473619340736</v>
      </c>
    </row>
    <row r="3990" spans="1:14" ht="13" x14ac:dyDescent="0.3">
      <c r="A3990" s="6" t="s">
        <v>1569</v>
      </c>
      <c r="B3990" s="1" t="s">
        <v>12652</v>
      </c>
      <c r="C3990" s="106" t="s">
        <v>6634</v>
      </c>
      <c r="D3990" s="106" t="s">
        <v>6712</v>
      </c>
      <c r="E3990" s="106" t="s">
        <v>6635</v>
      </c>
      <c r="F3990" s="62">
        <v>5506.5917169744316</v>
      </c>
      <c r="G3990" s="62">
        <v>241.47982889906515</v>
      </c>
      <c r="H3990" s="62">
        <v>1329730.8256319952</v>
      </c>
      <c r="I3990" s="127">
        <v>22235.833333333336</v>
      </c>
      <c r="J3990" s="16">
        <v>26027.547037473807</v>
      </c>
      <c r="K3990" s="17">
        <f>gp_need_index[[#This Row],[Normalised weighted population (base year)]]/gp_need_index[[#This Row],[Registered population (base year)]]</f>
        <v>1.1705226715499968</v>
      </c>
      <c r="L3990" s="113">
        <v>22420.367654397218</v>
      </c>
      <c r="M3990" s="16">
        <v>26263.607350835624</v>
      </c>
      <c r="N3990" s="17">
        <f>gp_need_index[[#This Row],[Normalised weighted population 2025/26]]/gp_need_index[[#This Row],[Registered population 2025/26]]</f>
        <v>1.1714173360437579</v>
      </c>
    </row>
    <row r="3991" spans="1:14" ht="13" x14ac:dyDescent="0.3">
      <c r="A3991" s="6" t="s">
        <v>1768</v>
      </c>
      <c r="B3991" s="1" t="s">
        <v>10322</v>
      </c>
      <c r="C3991" s="106" t="s">
        <v>6634</v>
      </c>
      <c r="D3991" s="106" t="s">
        <v>6712</v>
      </c>
      <c r="E3991" s="106" t="s">
        <v>6633</v>
      </c>
      <c r="F3991" s="62">
        <v>5380.6270024010892</v>
      </c>
      <c r="G3991" s="62">
        <v>123.4126842520587</v>
      </c>
      <c r="H3991" s="62">
        <v>664037.62132542673</v>
      </c>
      <c r="I3991" s="127">
        <v>16335.916666666668</v>
      </c>
      <c r="J3991" s="16">
        <v>12997.570704195236</v>
      </c>
      <c r="K3991" s="17">
        <f>gp_need_index[[#This Row],[Normalised weighted population (base year)]]/gp_need_index[[#This Row],[Registered population (base year)]]</f>
        <v>0.79564379333035495</v>
      </c>
      <c r="L3991" s="113">
        <v>16479.035065228192</v>
      </c>
      <c r="M3991" s="16">
        <v>13115.453907286068</v>
      </c>
      <c r="N3991" s="17">
        <f>gp_need_index[[#This Row],[Normalised weighted population 2025/26]]/gp_need_index[[#This Row],[Registered population 2025/26]]</f>
        <v>0.79588725039856889</v>
      </c>
    </row>
    <row r="3992" spans="1:14" ht="13" x14ac:dyDescent="0.3">
      <c r="A3992" s="6" t="s">
        <v>1751</v>
      </c>
      <c r="B3992" s="1" t="s">
        <v>10323</v>
      </c>
      <c r="C3992" s="106" t="s">
        <v>6634</v>
      </c>
      <c r="D3992" s="106" t="s">
        <v>6712</v>
      </c>
      <c r="E3992" s="106" t="s">
        <v>6635</v>
      </c>
      <c r="F3992" s="62">
        <v>5404.8491830977182</v>
      </c>
      <c r="G3992" s="62">
        <v>58.319919563403893</v>
      </c>
      <c r="H3992" s="62">
        <v>315210.36961058818</v>
      </c>
      <c r="I3992" s="127">
        <v>7261.4166666666661</v>
      </c>
      <c r="J3992" s="16">
        <v>6169.7845636088141</v>
      </c>
      <c r="K3992" s="17">
        <f>gp_need_index[[#This Row],[Normalised weighted population (base year)]]/gp_need_index[[#This Row],[Registered population (base year)]]</f>
        <v>0.84966678636292015</v>
      </c>
      <c r="L3992" s="113">
        <v>7326.0129728835836</v>
      </c>
      <c r="M3992" s="16">
        <v>6225.7422485709603</v>
      </c>
      <c r="N3992" s="17">
        <f>gp_need_index[[#This Row],[Normalised weighted population 2025/26]]/gp_need_index[[#This Row],[Registered population 2025/26]]</f>
        <v>0.8498131618951329</v>
      </c>
    </row>
    <row r="3993" spans="1:14" ht="13" x14ac:dyDescent="0.3">
      <c r="A3993" s="6" t="s">
        <v>1729</v>
      </c>
      <c r="B3993" s="1" t="s">
        <v>10324</v>
      </c>
      <c r="C3993" s="106" t="s">
        <v>6634</v>
      </c>
      <c r="D3993" s="106" t="s">
        <v>6712</v>
      </c>
      <c r="E3993" s="106" t="s">
        <v>6633</v>
      </c>
      <c r="F3993" s="62">
        <v>5392.8079548287897</v>
      </c>
      <c r="G3993" s="62">
        <v>108.29844167641745</v>
      </c>
      <c r="H3993" s="62">
        <v>584032.69776814582</v>
      </c>
      <c r="I3993" s="127">
        <v>14550.75</v>
      </c>
      <c r="J3993" s="16">
        <v>11431.590679533529</v>
      </c>
      <c r="K3993" s="17">
        <f>gp_need_index[[#This Row],[Normalised weighted population (base year)]]/gp_need_index[[#This Row],[Registered population (base year)]]</f>
        <v>0.78563583867041409</v>
      </c>
      <c r="L3993" s="113">
        <v>14688.460195422045</v>
      </c>
      <c r="M3993" s="16">
        <v>11535.271017682544</v>
      </c>
      <c r="N3993" s="17">
        <f>gp_need_index[[#This Row],[Normalised weighted population 2025/26]]/gp_need_index[[#This Row],[Registered population 2025/26]]</f>
        <v>0.78532881351836614</v>
      </c>
    </row>
    <row r="3994" spans="1:14" ht="13" x14ac:dyDescent="0.3">
      <c r="A3994" s="6" t="s">
        <v>1784</v>
      </c>
      <c r="B3994" s="1" t="s">
        <v>10325</v>
      </c>
      <c r="C3994" s="106" t="s">
        <v>6634</v>
      </c>
      <c r="D3994" s="106" t="s">
        <v>6712</v>
      </c>
      <c r="E3994" s="106" t="s">
        <v>6633</v>
      </c>
      <c r="F3994" s="62">
        <v>5422.299183238636</v>
      </c>
      <c r="G3994" s="62">
        <v>36.352157734441455</v>
      </c>
      <c r="H3994" s="62">
        <v>197112.27519242396</v>
      </c>
      <c r="I3994" s="127">
        <v>6219.0000000000009</v>
      </c>
      <c r="J3994" s="16">
        <v>3858.1861195824658</v>
      </c>
      <c r="K3994" s="17">
        <f>gp_need_index[[#This Row],[Normalised weighted population (base year)]]/gp_need_index[[#This Row],[Registered population (base year)]]</f>
        <v>0.62038689814800851</v>
      </c>
      <c r="L3994" s="113">
        <v>6278.0983878282514</v>
      </c>
      <c r="M3994" s="16">
        <v>3893.178453784592</v>
      </c>
      <c r="N3994" s="17">
        <f>gp_need_index[[#This Row],[Normalised weighted population 2025/26]]/gp_need_index[[#This Row],[Registered population 2025/26]]</f>
        <v>0.62012065012114892</v>
      </c>
    </row>
    <row r="3995" spans="1:14" ht="13" x14ac:dyDescent="0.3">
      <c r="A3995" s="6" t="s">
        <v>1728</v>
      </c>
      <c r="B3995" s="1" t="s">
        <v>10326</v>
      </c>
      <c r="C3995" s="106" t="s">
        <v>6634</v>
      </c>
      <c r="D3995" s="106" t="s">
        <v>6712</v>
      </c>
      <c r="E3995" s="106" t="s">
        <v>6635</v>
      </c>
      <c r="F3995" s="62">
        <v>5589.9449965533086</v>
      </c>
      <c r="G3995" s="62">
        <v>30.140498291105324</v>
      </c>
      <c r="H3995" s="62">
        <v>168483.72761598777</v>
      </c>
      <c r="I3995" s="127">
        <v>2936</v>
      </c>
      <c r="J3995" s="16">
        <v>3297.8239362766049</v>
      </c>
      <c r="K3995" s="17">
        <f>gp_need_index[[#This Row],[Normalised weighted population (base year)]]/gp_need_index[[#This Row],[Registered population (base year)]]</f>
        <v>1.1232370355165548</v>
      </c>
      <c r="L3995" s="113">
        <v>2963.0012892325449</v>
      </c>
      <c r="M3995" s="16">
        <v>3327.7339908310623</v>
      </c>
      <c r="N3995" s="17">
        <f>gp_need_index[[#This Row],[Normalised weighted population 2025/26]]/gp_need_index[[#This Row],[Registered population 2025/26]]</f>
        <v>1.1230956945324138</v>
      </c>
    </row>
    <row r="3996" spans="1:14" ht="13" x14ac:dyDescent="0.3">
      <c r="A3996" s="6" t="s">
        <v>1773</v>
      </c>
      <c r="B3996" s="1" t="s">
        <v>10327</v>
      </c>
      <c r="C3996" s="106" t="s">
        <v>6634</v>
      </c>
      <c r="D3996" s="106" t="s">
        <v>6712</v>
      </c>
      <c r="E3996" s="106" t="s">
        <v>6633</v>
      </c>
      <c r="F3996" s="62">
        <v>5437.9289123535154</v>
      </c>
      <c r="G3996" s="62">
        <v>89.749984215642939</v>
      </c>
      <c r="H3996" s="62">
        <v>488054.03404951637</v>
      </c>
      <c r="I3996" s="127">
        <v>10745.416666666666</v>
      </c>
      <c r="J3996" s="16">
        <v>9552.9479223851285</v>
      </c>
      <c r="K3996" s="17">
        <f>gp_need_index[[#This Row],[Normalised weighted population (base year)]]/gp_need_index[[#This Row],[Registered population (base year)]]</f>
        <v>0.8890253601816398</v>
      </c>
      <c r="L3996" s="113">
        <v>10841.130260965925</v>
      </c>
      <c r="M3996" s="16">
        <v>9639.5896591896199</v>
      </c>
      <c r="N3996" s="17">
        <f>gp_need_index[[#This Row],[Normalised weighted population 2025/26]]/gp_need_index[[#This Row],[Registered population 2025/26]]</f>
        <v>0.88916832720823247</v>
      </c>
    </row>
    <row r="3997" spans="1:14" ht="13" x14ac:dyDescent="0.3">
      <c r="A3997" s="6" t="s">
        <v>1774</v>
      </c>
      <c r="B3997" s="1" t="s">
        <v>9853</v>
      </c>
      <c r="C3997" s="106" t="s">
        <v>6634</v>
      </c>
      <c r="D3997" s="106" t="s">
        <v>6712</v>
      </c>
      <c r="E3997" s="106" t="s">
        <v>6633</v>
      </c>
      <c r="F3997" s="62">
        <v>5505.0488891601563</v>
      </c>
      <c r="G3997" s="62">
        <v>100.87195822405089</v>
      </c>
      <c r="H3997" s="62">
        <v>555305.06156872096</v>
      </c>
      <c r="I3997" s="127">
        <v>9058.9166666666642</v>
      </c>
      <c r="J3997" s="16">
        <v>10869.28898054073</v>
      </c>
      <c r="K3997" s="17">
        <f>gp_need_index[[#This Row],[Normalised weighted population (base year)]]/gp_need_index[[#This Row],[Registered population (base year)]]</f>
        <v>1.1998442397130709</v>
      </c>
      <c r="L3997" s="113">
        <v>9133.2429570938802</v>
      </c>
      <c r="M3997" s="16">
        <v>10967.869448345567</v>
      </c>
      <c r="N3997" s="17">
        <f>gp_need_index[[#This Row],[Normalised weighted population 2025/26]]/gp_need_index[[#This Row],[Registered population 2025/26]]</f>
        <v>1.2008735013259135</v>
      </c>
    </row>
    <row r="3998" spans="1:14" ht="13" x14ac:dyDescent="0.3">
      <c r="A3998" s="6" t="s">
        <v>1738</v>
      </c>
      <c r="B3998" s="1" t="s">
        <v>10328</v>
      </c>
      <c r="C3998" s="106" t="s">
        <v>6634</v>
      </c>
      <c r="D3998" s="106" t="s">
        <v>6712</v>
      </c>
      <c r="E3998" s="106" t="s">
        <v>6633</v>
      </c>
      <c r="F3998" s="62">
        <v>5592.7733746519179</v>
      </c>
      <c r="G3998" s="62">
        <v>90.13550651041389</v>
      </c>
      <c r="H3998" s="62">
        <v>504107.46092220739</v>
      </c>
      <c r="I3998" s="127">
        <v>9665.1666666666661</v>
      </c>
      <c r="J3998" s="16">
        <v>9867.1704063551642</v>
      </c>
      <c r="K3998" s="17">
        <f>gp_need_index[[#This Row],[Normalised weighted population (base year)]]/gp_need_index[[#This Row],[Registered population (base year)]]</f>
        <v>1.0209001817201115</v>
      </c>
      <c r="L3998" s="113">
        <v>9752.0719630536223</v>
      </c>
      <c r="M3998" s="16">
        <v>9956.6620259367191</v>
      </c>
      <c r="N3998" s="17">
        <f>gp_need_index[[#This Row],[Normalised weighted population 2025/26]]/gp_need_index[[#This Row],[Registered population 2025/26]]</f>
        <v>1.0209791379368609</v>
      </c>
    </row>
    <row r="3999" spans="1:14" ht="13" x14ac:dyDescent="0.3">
      <c r="A3999" s="6" t="s">
        <v>1739</v>
      </c>
      <c r="B3999" s="1" t="s">
        <v>10329</v>
      </c>
      <c r="C3999" s="106" t="s">
        <v>6634</v>
      </c>
      <c r="D3999" s="106" t="s">
        <v>6712</v>
      </c>
      <c r="E3999" s="106" t="s">
        <v>6635</v>
      </c>
      <c r="F3999" s="62">
        <v>5441.2741124770218</v>
      </c>
      <c r="G3999" s="62">
        <v>51.651357368202184</v>
      </c>
      <c r="H3999" s="62">
        <v>281049.19372189784</v>
      </c>
      <c r="I3999" s="127">
        <v>5654.0833333333321</v>
      </c>
      <c r="J3999" s="16">
        <v>5501.1292273863746</v>
      </c>
      <c r="K3999" s="17">
        <f>gp_need_index[[#This Row],[Normalised weighted population (base year)]]/gp_need_index[[#This Row],[Registered population (base year)]]</f>
        <v>0.972948027659015</v>
      </c>
      <c r="L3999" s="113">
        <v>5701.5889727817794</v>
      </c>
      <c r="M3999" s="16">
        <v>5551.0224534898944</v>
      </c>
      <c r="N3999" s="17">
        <f>gp_need_index[[#This Row],[Normalised weighted population 2025/26]]/gp_need_index[[#This Row],[Registered population 2025/26]]</f>
        <v>0.97359218280892246</v>
      </c>
    </row>
    <row r="4000" spans="1:14" ht="13" x14ac:dyDescent="0.3">
      <c r="A4000" s="6" t="s">
        <v>1767</v>
      </c>
      <c r="B4000" s="1" t="s">
        <v>10330</v>
      </c>
      <c r="C4000" s="106" t="s">
        <v>6634</v>
      </c>
      <c r="D4000" s="106" t="s">
        <v>6712</v>
      </c>
      <c r="E4000" s="106" t="s">
        <v>6635</v>
      </c>
      <c r="F4000" s="62">
        <v>5623.881754557292</v>
      </c>
      <c r="G4000" s="62">
        <v>15.198896479470685</v>
      </c>
      <c r="H4000" s="62">
        <v>85476.796600300237</v>
      </c>
      <c r="I4000" s="127">
        <v>1689.4166666666667</v>
      </c>
      <c r="J4000" s="16">
        <v>1673.0839815415384</v>
      </c>
      <c r="K4000" s="17">
        <f>gp_need_index[[#This Row],[Normalised weighted population (base year)]]/gp_need_index[[#This Row],[Registered population (base year)]]</f>
        <v>0.99033235231581218</v>
      </c>
      <c r="L4000" s="113">
        <v>1703.2706390855351</v>
      </c>
      <c r="M4000" s="16">
        <v>1688.2582401220604</v>
      </c>
      <c r="N4000" s="17">
        <f>gp_need_index[[#This Row],[Normalised weighted population 2025/26]]/gp_need_index[[#This Row],[Registered population 2025/26]]</f>
        <v>0.99118613412397305</v>
      </c>
    </row>
    <row r="4001" spans="1:14" ht="13" x14ac:dyDescent="0.3">
      <c r="A4001" s="6" t="s">
        <v>1753</v>
      </c>
      <c r="B4001" s="1" t="s">
        <v>10331</v>
      </c>
      <c r="C4001" s="106" t="s">
        <v>6634</v>
      </c>
      <c r="D4001" s="106" t="s">
        <v>6712</v>
      </c>
      <c r="E4001" s="106" t="s">
        <v>6635</v>
      </c>
      <c r="F4001" s="62">
        <v>5437.4947309351683</v>
      </c>
      <c r="G4001" s="62">
        <v>74.593852699625856</v>
      </c>
      <c r="H4001" s="62">
        <v>405603.68101436965</v>
      </c>
      <c r="I4001" s="127">
        <v>8745.75</v>
      </c>
      <c r="J4001" s="16">
        <v>7939.1021721682309</v>
      </c>
      <c r="K4001" s="17">
        <f>gp_need_index[[#This Row],[Normalised weighted population (base year)]]/gp_need_index[[#This Row],[Registered population (base year)]]</f>
        <v>0.90776687787419386</v>
      </c>
      <c r="L4001" s="113">
        <v>8822.5503159247855</v>
      </c>
      <c r="M4001" s="16">
        <v>8011.1069194413876</v>
      </c>
      <c r="N4001" s="17">
        <f>gp_need_index[[#This Row],[Normalised weighted population 2025/26]]/gp_need_index[[#This Row],[Registered population 2025/26]]</f>
        <v>0.90802620926754762</v>
      </c>
    </row>
    <row r="4002" spans="1:14" ht="13" x14ac:dyDescent="0.3">
      <c r="A4002" s="6" t="s">
        <v>1778</v>
      </c>
      <c r="B4002" s="1" t="s">
        <v>10332</v>
      </c>
      <c r="C4002" s="106" t="s">
        <v>6634</v>
      </c>
      <c r="D4002" s="106" t="s">
        <v>6712</v>
      </c>
      <c r="E4002" s="106" t="s">
        <v>6633</v>
      </c>
      <c r="F4002" s="62">
        <v>5491.1943896484372</v>
      </c>
      <c r="G4002" s="62">
        <v>108.24867328583839</v>
      </c>
      <c r="H4002" s="62">
        <v>594414.50743408245</v>
      </c>
      <c r="I4002" s="127">
        <v>10240.583333333332</v>
      </c>
      <c r="J4002" s="16">
        <v>11634.799505113577</v>
      </c>
      <c r="K4002" s="17">
        <f>gp_need_index[[#This Row],[Normalised weighted population (base year)]]/gp_need_index[[#This Row],[Registered population (base year)]]</f>
        <v>1.1361461673029933</v>
      </c>
      <c r="L4002" s="113">
        <v>10322.347448727978</v>
      </c>
      <c r="M4002" s="16">
        <v>11740.322872841032</v>
      </c>
      <c r="N4002" s="17">
        <f>gp_need_index[[#This Row],[Normalised weighted population 2025/26]]/gp_need_index[[#This Row],[Registered population 2025/26]]</f>
        <v>1.1373694725115837</v>
      </c>
    </row>
    <row r="4003" spans="1:14" ht="13" x14ac:dyDescent="0.3">
      <c r="A4003" s="6" t="s">
        <v>1568</v>
      </c>
      <c r="B4003" s="1" t="s">
        <v>12653</v>
      </c>
      <c r="C4003" s="106" t="s">
        <v>6634</v>
      </c>
      <c r="D4003" s="106" t="s">
        <v>6712</v>
      </c>
      <c r="E4003" s="106" t="s">
        <v>6635</v>
      </c>
      <c r="F4003" s="62">
        <v>5400.4534755608975</v>
      </c>
      <c r="G4003" s="62">
        <v>76.16961196786302</v>
      </c>
      <c r="H4003" s="62">
        <v>411350.44568397076</v>
      </c>
      <c r="I4003" s="127">
        <v>7607.4166666666652</v>
      </c>
      <c r="J4003" s="16">
        <v>8051.5867328538461</v>
      </c>
      <c r="K4003" s="17">
        <f>gp_need_index[[#This Row],[Normalised weighted population (base year)]]/gp_need_index[[#This Row],[Registered population (base year)]]</f>
        <v>1.0583864517548245</v>
      </c>
      <c r="L4003" s="113">
        <v>7673.5100879161137</v>
      </c>
      <c r="M4003" s="16">
        <v>8124.6116738704077</v>
      </c>
      <c r="N4003" s="17">
        <f>gp_need_index[[#This Row],[Normalised weighted population 2025/26]]/gp_need_index[[#This Row],[Registered population 2025/26]]</f>
        <v>1.058786862959191</v>
      </c>
    </row>
    <row r="4004" spans="1:14" ht="13" x14ac:dyDescent="0.3">
      <c r="A4004" s="6" t="s">
        <v>1777</v>
      </c>
      <c r="B4004" s="1" t="s">
        <v>10333</v>
      </c>
      <c r="C4004" s="106" t="s">
        <v>6634</v>
      </c>
      <c r="D4004" s="106" t="s">
        <v>6712</v>
      </c>
      <c r="E4004" s="106" t="s">
        <v>6635</v>
      </c>
      <c r="F4004" s="62">
        <v>5499.1311723758017</v>
      </c>
      <c r="G4004" s="62">
        <v>55.515371513673827</v>
      </c>
      <c r="H4004" s="62">
        <v>305286.31003686733</v>
      </c>
      <c r="I4004" s="127">
        <v>5630.333333333333</v>
      </c>
      <c r="J4004" s="16">
        <v>5975.5355303618435</v>
      </c>
      <c r="K4004" s="17">
        <f>gp_need_index[[#This Row],[Normalised weighted population (base year)]]/gp_need_index[[#This Row],[Registered population (base year)]]</f>
        <v>1.0613111474208472</v>
      </c>
      <c r="L4004" s="113">
        <v>5675.3982657695678</v>
      </c>
      <c r="M4004" s="16">
        <v>6029.7314477785312</v>
      </c>
      <c r="N4004" s="17">
        <f>gp_need_index[[#This Row],[Normalised weighted population 2025/26]]/gp_need_index[[#This Row],[Registered population 2025/26]]</f>
        <v>1.0624331836139287</v>
      </c>
    </row>
    <row r="4005" spans="1:14" ht="13" x14ac:dyDescent="0.3">
      <c r="A4005" s="6" t="s">
        <v>1745</v>
      </c>
      <c r="B4005" s="1" t="s">
        <v>10334</v>
      </c>
      <c r="C4005" s="106" t="s">
        <v>6634</v>
      </c>
      <c r="D4005" s="106" t="s">
        <v>6712</v>
      </c>
      <c r="E4005" s="106" t="s">
        <v>6633</v>
      </c>
      <c r="F4005" s="62">
        <v>5521.5323342150587</v>
      </c>
      <c r="G4005" s="62">
        <v>145.23708613302514</v>
      </c>
      <c r="H4005" s="62">
        <v>801931.26721067587</v>
      </c>
      <c r="I4005" s="127">
        <v>12831.833333333332</v>
      </c>
      <c r="J4005" s="16">
        <v>15696.638278823568</v>
      </c>
      <c r="K4005" s="17">
        <f>gp_need_index[[#This Row],[Normalised weighted population (base year)]]/gp_need_index[[#This Row],[Registered population (base year)]]</f>
        <v>1.223257649243956</v>
      </c>
      <c r="L4005" s="113">
        <v>12934.012442548366</v>
      </c>
      <c r="M4005" s="16">
        <v>15839.001035693867</v>
      </c>
      <c r="N4005" s="17">
        <f>gp_need_index[[#This Row],[Normalised weighted population 2025/26]]/gp_need_index[[#This Row],[Registered population 2025/26]]</f>
        <v>1.2246007266537882</v>
      </c>
    </row>
    <row r="4006" spans="1:14" ht="13" x14ac:dyDescent="0.3">
      <c r="A4006" s="6" t="s">
        <v>1735</v>
      </c>
      <c r="B4006" s="1" t="s">
        <v>10335</v>
      </c>
      <c r="C4006" s="106" t="s">
        <v>6634</v>
      </c>
      <c r="D4006" s="106" t="s">
        <v>6712</v>
      </c>
      <c r="E4006" s="106" t="s">
        <v>6633</v>
      </c>
      <c r="F4006" s="62">
        <v>5451.8067608173078</v>
      </c>
      <c r="G4006" s="62">
        <v>68.2107194245161</v>
      </c>
      <c r="H4006" s="62">
        <v>371871.66131878935</v>
      </c>
      <c r="I4006" s="127">
        <v>8930.0833333333358</v>
      </c>
      <c r="J4006" s="16">
        <v>7278.8469442889864</v>
      </c>
      <c r="K4006" s="17">
        <f>gp_need_index[[#This Row],[Normalised weighted population (base year)]]/gp_need_index[[#This Row],[Registered population (base year)]]</f>
        <v>0.81509283537357635</v>
      </c>
      <c r="L4006" s="113">
        <v>9008.7833634277449</v>
      </c>
      <c r="M4006" s="16">
        <v>7344.863418607817</v>
      </c>
      <c r="N4006" s="17">
        <f>gp_need_index[[#This Row],[Normalised weighted population 2025/26]]/gp_need_index[[#This Row],[Registered population 2025/26]]</f>
        <v>0.8153002600134871</v>
      </c>
    </row>
    <row r="4007" spans="1:14" ht="13" x14ac:dyDescent="0.3">
      <c r="A4007" s="6" t="s">
        <v>1754</v>
      </c>
      <c r="B4007" s="1" t="s">
        <v>10336</v>
      </c>
      <c r="C4007" s="106" t="s">
        <v>6634</v>
      </c>
      <c r="D4007" s="106" t="s">
        <v>6712</v>
      </c>
      <c r="E4007" s="106" t="s">
        <v>6633</v>
      </c>
      <c r="F4007" s="62">
        <v>5531.1973656344126</v>
      </c>
      <c r="G4007" s="62">
        <v>207.50755576693368</v>
      </c>
      <c r="H4007" s="62">
        <v>1147765.2458072996</v>
      </c>
      <c r="I4007" s="127">
        <v>14880.833333333332</v>
      </c>
      <c r="J4007" s="16">
        <v>22465.835451343228</v>
      </c>
      <c r="K4007" s="17">
        <f>gp_need_index[[#This Row],[Normalised weighted population (base year)]]/gp_need_index[[#This Row],[Registered population (base year)]]</f>
        <v>1.5097162200600256</v>
      </c>
      <c r="L4007" s="113">
        <v>14997.419096674563</v>
      </c>
      <c r="M4007" s="16">
        <v>22669.592345872839</v>
      </c>
      <c r="N4007" s="17">
        <f>gp_need_index[[#This Row],[Normalised weighted population 2025/26]]/gp_need_index[[#This Row],[Registered population 2025/26]]</f>
        <v>1.5115662368133367</v>
      </c>
    </row>
    <row r="4008" spans="1:14" ht="13" x14ac:dyDescent="0.3">
      <c r="A4008" s="6" t="s">
        <v>1570</v>
      </c>
      <c r="B4008" s="1" t="s">
        <v>10337</v>
      </c>
      <c r="C4008" s="106" t="s">
        <v>6634</v>
      </c>
      <c r="D4008" s="106" t="s">
        <v>6712</v>
      </c>
      <c r="E4008" s="106" t="s">
        <v>6635</v>
      </c>
      <c r="F4008" s="62">
        <v>5416.8120459841011</v>
      </c>
      <c r="G4008" s="62">
        <v>156.07524950212215</v>
      </c>
      <c r="H4008" s="62">
        <v>845430.29158306937</v>
      </c>
      <c r="I4008" s="127">
        <v>14655.75</v>
      </c>
      <c r="J4008" s="16">
        <v>16548.068418753272</v>
      </c>
      <c r="K4008" s="17">
        <f>gp_need_index[[#This Row],[Normalised weighted population (base year)]]/gp_need_index[[#This Row],[Registered population (base year)]]</f>
        <v>1.1291178151069219</v>
      </c>
      <c r="L4008" s="113">
        <v>14776.127193021017</v>
      </c>
      <c r="M4008" s="16">
        <v>16698.15333497067</v>
      </c>
      <c r="N4008" s="17">
        <f>gp_need_index[[#This Row],[Normalised weighted population 2025/26]]/gp_need_index[[#This Row],[Registered population 2025/26]]</f>
        <v>1.1300764481005181</v>
      </c>
    </row>
    <row r="4009" spans="1:14" ht="13" x14ac:dyDescent="0.3">
      <c r="A4009" s="6" t="s">
        <v>1763</v>
      </c>
      <c r="B4009" s="1" t="s">
        <v>12654</v>
      </c>
      <c r="C4009" s="106" t="s">
        <v>6634</v>
      </c>
      <c r="D4009" s="106" t="s">
        <v>6712</v>
      </c>
      <c r="E4009" s="106" t="s">
        <v>6635</v>
      </c>
      <c r="F4009" s="62">
        <v>5481.6684966216217</v>
      </c>
      <c r="G4009" s="62"/>
      <c r="H4009" s="62"/>
      <c r="I4009" s="127">
        <v>4827.8333333333339</v>
      </c>
      <c r="J4009" s="16"/>
      <c r="K4009" s="17">
        <f>gp_need_index[[#This Row],[Normalised weighted population (base year)]]/gp_need_index[[#This Row],[Registered population (base year)]]</f>
        <v>0</v>
      </c>
      <c r="L4009" s="113">
        <v>4864.8830278282549</v>
      </c>
      <c r="M4009" s="16"/>
      <c r="N4009" s="17">
        <f>gp_need_index[[#This Row],[Normalised weighted population 2025/26]]/gp_need_index[[#This Row],[Registered population 2025/26]]</f>
        <v>0</v>
      </c>
    </row>
    <row r="4010" spans="1:14" ht="13" x14ac:dyDescent="0.3">
      <c r="A4010" s="6" t="s">
        <v>4676</v>
      </c>
      <c r="B4010" s="1" t="s">
        <v>10338</v>
      </c>
      <c r="C4010" s="106" t="s">
        <v>6486</v>
      </c>
      <c r="D4010" s="106" t="s">
        <v>6714</v>
      </c>
      <c r="E4010" s="106" t="s">
        <v>6489</v>
      </c>
      <c r="F4010" s="62">
        <v>5317.5842982700897</v>
      </c>
      <c r="G4010" s="62">
        <v>65.476055720098287</v>
      </c>
      <c r="H4010" s="62">
        <v>348174.44580985216</v>
      </c>
      <c r="I4010" s="127">
        <v>10639.5</v>
      </c>
      <c r="J4010" s="16">
        <v>6815.0084143948825</v>
      </c>
      <c r="K4010" s="17">
        <f>gp_need_index[[#This Row],[Normalised weighted population (base year)]]/gp_need_index[[#This Row],[Registered population (base year)]]</f>
        <v>0.64053841011277624</v>
      </c>
      <c r="L4010" s="113">
        <v>10740.847740930969</v>
      </c>
      <c r="M4010" s="16">
        <v>6876.8180432296413</v>
      </c>
      <c r="N4010" s="17">
        <f>gp_need_index[[#This Row],[Normalised weighted population 2025/26]]/gp_need_index[[#This Row],[Registered population 2025/26]]</f>
        <v>0.64024909477336933</v>
      </c>
    </row>
    <row r="4011" spans="1:14" ht="13" x14ac:dyDescent="0.3">
      <c r="A4011" s="6" t="s">
        <v>4663</v>
      </c>
      <c r="B4011" s="1" t="s">
        <v>10339</v>
      </c>
      <c r="C4011" s="106" t="s">
        <v>6486</v>
      </c>
      <c r="D4011" s="106" t="s">
        <v>6714</v>
      </c>
      <c r="E4011" s="106" t="s">
        <v>6489</v>
      </c>
      <c r="F4011" s="62">
        <v>5255.2861938476563</v>
      </c>
      <c r="G4011" s="62">
        <v>210.23291021260911</v>
      </c>
      <c r="H4011" s="62">
        <v>1104834.1105327385</v>
      </c>
      <c r="I4011" s="127">
        <v>19253.833333333332</v>
      </c>
      <c r="J4011" s="16">
        <v>21625.520914602519</v>
      </c>
      <c r="K4011" s="17">
        <f>gp_need_index[[#This Row],[Normalised weighted population (base year)]]/gp_need_index[[#This Row],[Registered population (base year)]]</f>
        <v>1.1231800203216253</v>
      </c>
      <c r="L4011" s="113">
        <v>19414.222572854509</v>
      </c>
      <c r="M4011" s="16">
        <v>21821.656464232441</v>
      </c>
      <c r="N4011" s="17">
        <f>gp_need_index[[#This Row],[Normalised weighted population 2025/26]]/gp_need_index[[#This Row],[Registered population 2025/26]]</f>
        <v>1.1240036206623114</v>
      </c>
    </row>
    <row r="4012" spans="1:14" ht="13" x14ac:dyDescent="0.3">
      <c r="A4012" s="6" t="s">
        <v>4627</v>
      </c>
      <c r="B4012" s="1" t="s">
        <v>10340</v>
      </c>
      <c r="C4012" s="106" t="s">
        <v>6486</v>
      </c>
      <c r="D4012" s="106" t="s">
        <v>6714</v>
      </c>
      <c r="E4012" s="106" t="s">
        <v>6491</v>
      </c>
      <c r="F4012" s="62">
        <v>5213.923916903409</v>
      </c>
      <c r="G4012" s="62">
        <v>48.698008489034407</v>
      </c>
      <c r="H4012" s="62">
        <v>253907.71116654173</v>
      </c>
      <c r="I4012" s="127">
        <v>6837.3333333333321</v>
      </c>
      <c r="J4012" s="16">
        <v>4969.8741791772345</v>
      </c>
      <c r="K4012" s="17">
        <f>gp_need_index[[#This Row],[Normalised weighted population (base year)]]/gp_need_index[[#This Row],[Registered population (base year)]]</f>
        <v>0.72687317363161597</v>
      </c>
      <c r="L4012" s="113">
        <v>6905.1553195314982</v>
      </c>
      <c r="M4012" s="16">
        <v>5014.9491166815733</v>
      </c>
      <c r="N4012" s="17">
        <f>gp_need_index[[#This Row],[Normalised weighted population 2025/26]]/gp_need_index[[#This Row],[Registered population 2025/26]]</f>
        <v>0.72626159508629684</v>
      </c>
    </row>
    <row r="4013" spans="1:14" ht="13" x14ac:dyDescent="0.3">
      <c r="A4013" s="6" t="s">
        <v>4629</v>
      </c>
      <c r="B4013" s="1" t="s">
        <v>10341</v>
      </c>
      <c r="C4013" s="106" t="s">
        <v>6486</v>
      </c>
      <c r="D4013" s="106" t="s">
        <v>6714</v>
      </c>
      <c r="E4013" s="106" t="s">
        <v>6490</v>
      </c>
      <c r="F4013" s="62">
        <v>5401.8058449074078</v>
      </c>
      <c r="G4013" s="62">
        <v>121.26159747407368</v>
      </c>
      <c r="H4013" s="62">
        <v>655031.60599826055</v>
      </c>
      <c r="I4013" s="127">
        <v>13381.999999999998</v>
      </c>
      <c r="J4013" s="16">
        <v>12821.291051930561</v>
      </c>
      <c r="K4013" s="17">
        <f>gp_need_index[[#This Row],[Normalised weighted population (base year)]]/gp_need_index[[#This Row],[Registered population (base year)]]</f>
        <v>0.95809976475344216</v>
      </c>
      <c r="L4013" s="113">
        <v>13499.647533037563</v>
      </c>
      <c r="M4013" s="16">
        <v>12937.575463176236</v>
      </c>
      <c r="N4013" s="17">
        <f>gp_need_index[[#This Row],[Normalised weighted population 2025/26]]/gp_need_index[[#This Row],[Registered population 2025/26]]</f>
        <v>0.95836394480035325</v>
      </c>
    </row>
    <row r="4014" spans="1:14" ht="13" x14ac:dyDescent="0.3">
      <c r="A4014" s="6" t="s">
        <v>4647</v>
      </c>
      <c r="B4014" s="1" t="s">
        <v>10342</v>
      </c>
      <c r="C4014" s="106" t="s">
        <v>6486</v>
      </c>
      <c r="D4014" s="106" t="s">
        <v>6714</v>
      </c>
      <c r="E4014" s="106" t="s">
        <v>6485</v>
      </c>
      <c r="F4014" s="62">
        <v>5236.6035874310664</v>
      </c>
      <c r="G4014" s="62">
        <v>113.42116500262084</v>
      </c>
      <c r="H4014" s="62">
        <v>593941.67954333522</v>
      </c>
      <c r="I4014" s="127">
        <v>16159.250000000002</v>
      </c>
      <c r="J4014" s="16">
        <v>11625.544586802418</v>
      </c>
      <c r="K4014" s="17">
        <f>gp_need_index[[#This Row],[Normalised weighted population (base year)]]/gp_need_index[[#This Row],[Registered population (base year)]]</f>
        <v>0.71943590122081269</v>
      </c>
      <c r="L4014" s="113">
        <v>16314.811890240049</v>
      </c>
      <c r="M4014" s="16">
        <v>11730.984015812426</v>
      </c>
      <c r="N4014" s="17">
        <f>gp_need_index[[#This Row],[Normalised weighted population 2025/26]]/gp_need_index[[#This Row],[Registered population 2025/26]]</f>
        <v>0.71903887674182809</v>
      </c>
    </row>
    <row r="4015" spans="1:14" ht="13" x14ac:dyDescent="0.3">
      <c r="A4015" s="6" t="s">
        <v>4686</v>
      </c>
      <c r="B4015" s="1" t="s">
        <v>10343</v>
      </c>
      <c r="C4015" s="106" t="s">
        <v>6486</v>
      </c>
      <c r="D4015" s="106" t="s">
        <v>6714</v>
      </c>
      <c r="E4015" s="106" t="s">
        <v>6490</v>
      </c>
      <c r="F4015" s="62">
        <v>5413.4082980685762</v>
      </c>
      <c r="G4015" s="62">
        <v>77.001244036051759</v>
      </c>
      <c r="H4015" s="62">
        <v>416839.17342636606</v>
      </c>
      <c r="I4015" s="127">
        <v>8189.7499999999991</v>
      </c>
      <c r="J4015" s="16">
        <v>8159.0205959615796</v>
      </c>
      <c r="K4015" s="17">
        <f>gp_need_index[[#This Row],[Normalised weighted population (base year)]]/gp_need_index[[#This Row],[Registered population (base year)]]</f>
        <v>0.9962478214794811</v>
      </c>
      <c r="L4015" s="113">
        <v>8265.7484449877265</v>
      </c>
      <c r="M4015" s="16">
        <v>8233.0199227454359</v>
      </c>
      <c r="N4015" s="17">
        <f>gp_need_index[[#This Row],[Normalised weighted population 2025/26]]/gp_need_index[[#This Row],[Registered population 2025/26]]</f>
        <v>0.99604046476128405</v>
      </c>
    </row>
    <row r="4016" spans="1:14" ht="13" x14ac:dyDescent="0.3">
      <c r="A4016" s="6" t="s">
        <v>4631</v>
      </c>
      <c r="B4016" s="1" t="s">
        <v>10344</v>
      </c>
      <c r="C4016" s="106" t="s">
        <v>6486</v>
      </c>
      <c r="D4016" s="106" t="s">
        <v>6714</v>
      </c>
      <c r="E4016" s="106" t="s">
        <v>6489</v>
      </c>
      <c r="F4016" s="62">
        <v>5182.8567881482713</v>
      </c>
      <c r="G4016" s="62">
        <v>57.805802111511483</v>
      </c>
      <c r="H4016" s="62">
        <v>299599.19386800297</v>
      </c>
      <c r="I4016" s="127">
        <v>7661.25</v>
      </c>
      <c r="J4016" s="16">
        <v>5864.2185023292386</v>
      </c>
      <c r="K4016" s="17">
        <f>gp_need_index[[#This Row],[Normalised weighted population (base year)]]/gp_need_index[[#This Row],[Registered population (base year)]]</f>
        <v>0.76543886471910438</v>
      </c>
      <c r="L4016" s="113">
        <v>7732.1142940322161</v>
      </c>
      <c r="M4016" s="16">
        <v>5917.4048150958206</v>
      </c>
      <c r="N4016" s="17">
        <f>gp_need_index[[#This Row],[Normalised weighted population 2025/26]]/gp_need_index[[#This Row],[Registered population 2025/26]]</f>
        <v>0.76530229508673708</v>
      </c>
    </row>
    <row r="4017" spans="1:14" ht="13" x14ac:dyDescent="0.3">
      <c r="A4017" s="6" t="s">
        <v>4666</v>
      </c>
      <c r="B4017" s="1" t="s">
        <v>10345</v>
      </c>
      <c r="C4017" s="106" t="s">
        <v>6486</v>
      </c>
      <c r="D4017" s="106" t="s">
        <v>6714</v>
      </c>
      <c r="E4017" s="106" t="s">
        <v>6490</v>
      </c>
      <c r="F4017" s="62">
        <v>5420.9937510672817</v>
      </c>
      <c r="G4017" s="62">
        <v>194.07910682762733</v>
      </c>
      <c r="H4017" s="62">
        <v>1052101.6253252872</v>
      </c>
      <c r="I4017" s="127">
        <v>26806.916666666664</v>
      </c>
      <c r="J4017" s="16">
        <v>20593.359207373156</v>
      </c>
      <c r="K4017" s="17">
        <f>gp_need_index[[#This Row],[Normalised weighted population (base year)]]/gp_need_index[[#This Row],[Registered population (base year)]]</f>
        <v>0.76821066232433144</v>
      </c>
      <c r="L4017" s="113">
        <v>27068.194959032917</v>
      </c>
      <c r="M4017" s="16">
        <v>20780.133428572943</v>
      </c>
      <c r="N4017" s="17">
        <f>gp_need_index[[#This Row],[Normalised weighted population 2025/26]]/gp_need_index[[#This Row],[Registered population 2025/26]]</f>
        <v>0.76769557260922605</v>
      </c>
    </row>
    <row r="4018" spans="1:14" ht="13" x14ac:dyDescent="0.3">
      <c r="A4018" s="6" t="s">
        <v>4645</v>
      </c>
      <c r="B4018" s="1" t="s">
        <v>10346</v>
      </c>
      <c r="C4018" s="106" t="s">
        <v>6486</v>
      </c>
      <c r="D4018" s="106" t="s">
        <v>6714</v>
      </c>
      <c r="E4018" s="106" t="s">
        <v>6485</v>
      </c>
      <c r="F4018" s="62">
        <v>5246.4916457084764</v>
      </c>
      <c r="G4018" s="62">
        <v>92.235687299687356</v>
      </c>
      <c r="H4018" s="62">
        <v>483913.76285398914</v>
      </c>
      <c r="I4018" s="127">
        <v>9223.5</v>
      </c>
      <c r="J4018" s="16">
        <v>9471.908135074591</v>
      </c>
      <c r="K4018" s="17">
        <f>gp_need_index[[#This Row],[Normalised weighted population (base year)]]/gp_need_index[[#This Row],[Registered population (base year)]]</f>
        <v>1.026932090320875</v>
      </c>
      <c r="L4018" s="113">
        <v>9313.9591470332762</v>
      </c>
      <c r="M4018" s="16">
        <v>9557.8148707066812</v>
      </c>
      <c r="N4018" s="17">
        <f>gp_need_index[[#This Row],[Normalised weighted population 2025/26]]/gp_need_index[[#This Row],[Registered population 2025/26]]</f>
        <v>1.0261817471843946</v>
      </c>
    </row>
    <row r="4019" spans="1:14" ht="13" x14ac:dyDescent="0.3">
      <c r="A4019" s="6" t="s">
        <v>4622</v>
      </c>
      <c r="B4019" s="1" t="s">
        <v>10347</v>
      </c>
      <c r="C4019" s="106" t="s">
        <v>6486</v>
      </c>
      <c r="D4019" s="106" t="s">
        <v>6714</v>
      </c>
      <c r="E4019" s="106" t="s">
        <v>6490</v>
      </c>
      <c r="F4019" s="62">
        <v>5277.550087749094</v>
      </c>
      <c r="G4019" s="62">
        <v>86.362721568601074</v>
      </c>
      <c r="H4019" s="62">
        <v>455783.58879262116</v>
      </c>
      <c r="I4019" s="127">
        <v>18726.25</v>
      </c>
      <c r="J4019" s="16">
        <v>8921.3008885240724</v>
      </c>
      <c r="K4019" s="17">
        <f>gp_need_index[[#This Row],[Normalised weighted population (base year)]]/gp_need_index[[#This Row],[Registered population (base year)]]</f>
        <v>0.47640616185963941</v>
      </c>
      <c r="L4019" s="113">
        <v>18903.61995225216</v>
      </c>
      <c r="M4019" s="16">
        <v>9002.2138182099898</v>
      </c>
      <c r="N4019" s="17">
        <f>gp_need_index[[#This Row],[Normalised weighted population 2025/26]]/gp_need_index[[#This Row],[Registered population 2025/26]]</f>
        <v>0.47621639881399935</v>
      </c>
    </row>
    <row r="4020" spans="1:14" ht="13" x14ac:dyDescent="0.3">
      <c r="A4020" s="6" t="s">
        <v>5073</v>
      </c>
      <c r="B4020" s="1" t="s">
        <v>6776</v>
      </c>
      <c r="C4020" s="106" t="s">
        <v>6488</v>
      </c>
      <c r="D4020" s="106" t="s">
        <v>6708</v>
      </c>
      <c r="E4020" s="106" t="s">
        <v>6487</v>
      </c>
      <c r="F4020" s="62">
        <v>5150.5818517348343</v>
      </c>
      <c r="G4020" s="62">
        <v>87.119614483225263</v>
      </c>
      <c r="H4020" s="62">
        <v>448716.70528743527</v>
      </c>
      <c r="I4020" s="127">
        <v>8416.6666666666679</v>
      </c>
      <c r="J4020" s="16">
        <v>8782.9769215271026</v>
      </c>
      <c r="K4020" s="17">
        <f>gp_need_index[[#This Row],[Normalised weighted population (base year)]]/gp_need_index[[#This Row],[Registered population (base year)]]</f>
        <v>1.0435220104784675</v>
      </c>
      <c r="L4020" s="113">
        <v>8488.4403708666032</v>
      </c>
      <c r="M4020" s="16">
        <v>8862.6353035236916</v>
      </c>
      <c r="N4020" s="17">
        <f>gp_need_index[[#This Row],[Normalised weighted population 2025/26]]/gp_need_index[[#This Row],[Registered population 2025/26]]</f>
        <v>1.0440828840526903</v>
      </c>
    </row>
    <row r="4021" spans="1:14" ht="13" x14ac:dyDescent="0.3">
      <c r="A4021" s="6" t="s">
        <v>4678</v>
      </c>
      <c r="B4021" s="1" t="s">
        <v>12655</v>
      </c>
      <c r="C4021" s="106" t="s">
        <v>6486</v>
      </c>
      <c r="D4021" s="106" t="s">
        <v>6714</v>
      </c>
      <c r="E4021" s="106" t="s">
        <v>6490</v>
      </c>
      <c r="F4021" s="62">
        <v>5396.7426713823197</v>
      </c>
      <c r="G4021" s="62">
        <v>255.39073005180435</v>
      </c>
      <c r="H4021" s="62">
        <v>1378278.0507460556</v>
      </c>
      <c r="I4021" s="127">
        <v>26326.75</v>
      </c>
      <c r="J4021" s="16">
        <v>26977.788365145883</v>
      </c>
      <c r="K4021" s="17">
        <f>gp_need_index[[#This Row],[Normalised weighted population (base year)]]/gp_need_index[[#This Row],[Registered population (base year)]]</f>
        <v>1.0247291581811611</v>
      </c>
      <c r="L4021" s="113">
        <v>26597.559119119636</v>
      </c>
      <c r="M4021" s="16">
        <v>27222.467019116466</v>
      </c>
      <c r="N4021" s="17">
        <f>gp_need_index[[#This Row],[Normalised weighted population 2025/26]]/gp_need_index[[#This Row],[Registered population 2025/26]]</f>
        <v>1.0234949341478337</v>
      </c>
    </row>
    <row r="4022" spans="1:14" ht="13" x14ac:dyDescent="0.3">
      <c r="A4022" s="6" t="s">
        <v>4680</v>
      </c>
      <c r="B4022" s="1" t="s">
        <v>10348</v>
      </c>
      <c r="C4022" s="106" t="s">
        <v>6486</v>
      </c>
      <c r="D4022" s="106" t="s">
        <v>6714</v>
      </c>
      <c r="E4022" s="106" t="s">
        <v>6489</v>
      </c>
      <c r="F4022" s="62">
        <v>5171.9094974578375</v>
      </c>
      <c r="G4022" s="62">
        <v>84.595228279924385</v>
      </c>
      <c r="H4022" s="62">
        <v>437518.86458055477</v>
      </c>
      <c r="I4022" s="127">
        <v>11331.25</v>
      </c>
      <c r="J4022" s="16">
        <v>8563.7954751031994</v>
      </c>
      <c r="K4022" s="17">
        <f>gp_need_index[[#This Row],[Normalised weighted population (base year)]]/gp_need_index[[#This Row],[Registered population (base year)]]</f>
        <v>0.7557679404393336</v>
      </c>
      <c r="L4022" s="113">
        <v>11436.635279686187</v>
      </c>
      <c r="M4022" s="16">
        <v>8641.4659617037523</v>
      </c>
      <c r="N4022" s="17">
        <f>gp_need_index[[#This Row],[Normalised weighted population 2025/26]]/gp_need_index[[#This Row],[Registered population 2025/26]]</f>
        <v>0.75559513356631836</v>
      </c>
    </row>
    <row r="4023" spans="1:14" ht="13" x14ac:dyDescent="0.3">
      <c r="A4023" s="6" t="s">
        <v>4670</v>
      </c>
      <c r="B4023" s="1" t="s">
        <v>10349</v>
      </c>
      <c r="C4023" s="106" t="s">
        <v>6486</v>
      </c>
      <c r="D4023" s="106" t="s">
        <v>6714</v>
      </c>
      <c r="E4023" s="106" t="s">
        <v>6489</v>
      </c>
      <c r="F4023" s="62">
        <v>5133.339422052557</v>
      </c>
      <c r="G4023" s="62">
        <v>22.548878619709402</v>
      </c>
      <c r="H4023" s="62">
        <v>115751.04754163232</v>
      </c>
      <c r="I4023" s="127">
        <v>4155.833333333333</v>
      </c>
      <c r="J4023" s="16">
        <v>2265.6584148109951</v>
      </c>
      <c r="K4023" s="17">
        <f>gp_need_index[[#This Row],[Normalised weighted population (base year)]]/gp_need_index[[#This Row],[Registered population (base year)]]</f>
        <v>0.54517547579169723</v>
      </c>
      <c r="L4023" s="113">
        <v>4196.8158536347037</v>
      </c>
      <c r="M4023" s="16">
        <v>2286.2071063415906</v>
      </c>
      <c r="N4023" s="17">
        <f>gp_need_index[[#This Row],[Normalised weighted population 2025/26]]/gp_need_index[[#This Row],[Registered population 2025/26]]</f>
        <v>0.54474801517955407</v>
      </c>
    </row>
    <row r="4024" spans="1:14" ht="13" x14ac:dyDescent="0.3">
      <c r="A4024" s="6" t="s">
        <v>4650</v>
      </c>
      <c r="B4024" s="1" t="s">
        <v>12656</v>
      </c>
      <c r="C4024" s="106" t="s">
        <v>6486</v>
      </c>
      <c r="D4024" s="106" t="s">
        <v>6714</v>
      </c>
      <c r="E4024" s="106" t="s">
        <v>6490</v>
      </c>
      <c r="F4024" s="62">
        <v>5418.1887003580732</v>
      </c>
      <c r="G4024" s="62">
        <v>118.63159999379795</v>
      </c>
      <c r="H4024" s="62">
        <v>642768.39459179493</v>
      </c>
      <c r="I4024" s="127">
        <v>24031.166666666672</v>
      </c>
      <c r="J4024" s="16">
        <v>12581.25652346833</v>
      </c>
      <c r="K4024" s="17">
        <f>gp_need_index[[#This Row],[Normalised weighted population (base year)]]/gp_need_index[[#This Row],[Registered population (base year)]]</f>
        <v>0.52353914805641255</v>
      </c>
      <c r="L4024" s="113">
        <v>24285.53032782799</v>
      </c>
      <c r="M4024" s="16">
        <v>12695.363909505872</v>
      </c>
      <c r="N4024" s="17">
        <f>gp_need_index[[#This Row],[Normalised weighted population 2025/26]]/gp_need_index[[#This Row],[Registered population 2025/26]]</f>
        <v>0.52275423835231927</v>
      </c>
    </row>
    <row r="4025" spans="1:14" ht="13" x14ac:dyDescent="0.3">
      <c r="A4025" s="6" t="s">
        <v>4682</v>
      </c>
      <c r="B4025" s="1" t="s">
        <v>10350</v>
      </c>
      <c r="C4025" s="106" t="s">
        <v>6486</v>
      </c>
      <c r="D4025" s="106" t="s">
        <v>6714</v>
      </c>
      <c r="E4025" s="106" t="s">
        <v>6485</v>
      </c>
      <c r="F4025" s="62">
        <v>5278.1553853352862</v>
      </c>
      <c r="G4025" s="62">
        <v>185.09567017480995</v>
      </c>
      <c r="H4025" s="62">
        <v>976963.70833541709</v>
      </c>
      <c r="I4025" s="127">
        <v>20974.666666666664</v>
      </c>
      <c r="J4025" s="16">
        <v>19122.643758009814</v>
      </c>
      <c r="K4025" s="17">
        <f>gp_need_index[[#This Row],[Normalised weighted population (base year)]]/gp_need_index[[#This Row],[Registered population (base year)]]</f>
        <v>0.91170191459585292</v>
      </c>
      <c r="L4025" s="113">
        <v>21167.142920561429</v>
      </c>
      <c r="M4025" s="16">
        <v>19296.079129054302</v>
      </c>
      <c r="N4025" s="17">
        <f>gp_need_index[[#This Row],[Normalised weighted population 2025/26]]/gp_need_index[[#This Row],[Registered population 2025/26]]</f>
        <v>0.9116052743382006</v>
      </c>
    </row>
    <row r="4026" spans="1:14" ht="13" x14ac:dyDescent="0.3">
      <c r="A4026" s="6" t="s">
        <v>4679</v>
      </c>
      <c r="B4026" s="1" t="s">
        <v>10351</v>
      </c>
      <c r="C4026" s="106" t="s">
        <v>6486</v>
      </c>
      <c r="D4026" s="106" t="s">
        <v>6714</v>
      </c>
      <c r="E4026" s="106" t="s">
        <v>6487</v>
      </c>
      <c r="F4026" s="62">
        <v>5288.920236781024</v>
      </c>
      <c r="G4026" s="62">
        <v>133.5924897475239</v>
      </c>
      <c r="H4026" s="62">
        <v>706560.02250764065</v>
      </c>
      <c r="I4026" s="127">
        <v>15919.333333333332</v>
      </c>
      <c r="J4026" s="16">
        <v>13829.884865514603</v>
      </c>
      <c r="K4026" s="17">
        <f>gp_need_index[[#This Row],[Normalised weighted population (base year)]]/gp_need_index[[#This Row],[Registered population (base year)]]</f>
        <v>0.86874774062029003</v>
      </c>
      <c r="L4026" s="113">
        <v>16072.104725029998</v>
      </c>
      <c r="M4026" s="16">
        <v>13955.316853031936</v>
      </c>
      <c r="N4026" s="17">
        <f>gp_need_index[[#This Row],[Normalised weighted population 2025/26]]/gp_need_index[[#This Row],[Registered population 2025/26]]</f>
        <v>0.86829429572459993</v>
      </c>
    </row>
    <row r="4027" spans="1:14" ht="13" x14ac:dyDescent="0.3">
      <c r="A4027" s="6" t="s">
        <v>4638</v>
      </c>
      <c r="B4027" s="1" t="s">
        <v>10352</v>
      </c>
      <c r="C4027" s="106" t="s">
        <v>6486</v>
      </c>
      <c r="D4027" s="106" t="s">
        <v>6714</v>
      </c>
      <c r="E4027" s="106" t="s">
        <v>6489</v>
      </c>
      <c r="F4027" s="62">
        <v>5324.7126524390242</v>
      </c>
      <c r="G4027" s="62">
        <v>60.184830133090337</v>
      </c>
      <c r="H4027" s="62">
        <v>320466.92649455956</v>
      </c>
      <c r="I4027" s="127">
        <v>9730.6666666666679</v>
      </c>
      <c r="J4027" s="16">
        <v>6272.6740198171383</v>
      </c>
      <c r="K4027" s="17">
        <f>gp_need_index[[#This Row],[Normalised weighted population (base year)]]/gp_need_index[[#This Row],[Registered population (base year)]]</f>
        <v>0.64462942105547449</v>
      </c>
      <c r="L4027" s="113">
        <v>9821.7540678386649</v>
      </c>
      <c r="M4027" s="16">
        <v>6329.5648744413811</v>
      </c>
      <c r="N4027" s="17">
        <f>gp_need_index[[#This Row],[Normalised weighted population 2025/26]]/gp_need_index[[#This Row],[Registered population 2025/26]]</f>
        <v>0.64444342942443877</v>
      </c>
    </row>
    <row r="4028" spans="1:14" ht="13" x14ac:dyDescent="0.3">
      <c r="A4028" s="6" t="s">
        <v>4653</v>
      </c>
      <c r="B4028" s="1" t="s">
        <v>10353</v>
      </c>
      <c r="C4028" s="106" t="s">
        <v>6486</v>
      </c>
      <c r="D4028" s="106" t="s">
        <v>6714</v>
      </c>
      <c r="E4028" s="106" t="s">
        <v>6490</v>
      </c>
      <c r="F4028" s="62">
        <v>5376.4989166259766</v>
      </c>
      <c r="G4028" s="62">
        <v>52.510171484738009</v>
      </c>
      <c r="H4028" s="62">
        <v>282320.88009953813</v>
      </c>
      <c r="I4028" s="127">
        <v>10424.166666666668</v>
      </c>
      <c r="J4028" s="16">
        <v>5526.020638770492</v>
      </c>
      <c r="K4028" s="17">
        <f>gp_need_index[[#This Row],[Normalised weighted population (base year)]]/gp_need_index[[#This Row],[Registered population (base year)]]</f>
        <v>0.53011629758770407</v>
      </c>
      <c r="L4028" s="113">
        <v>10538.617309247153</v>
      </c>
      <c r="M4028" s="16">
        <v>5576.1396208533552</v>
      </c>
      <c r="N4028" s="17">
        <f>gp_need_index[[#This Row],[Normalised weighted population 2025/26]]/gp_need_index[[#This Row],[Registered population 2025/26]]</f>
        <v>0.5291149168079714</v>
      </c>
    </row>
    <row r="4029" spans="1:14" ht="13" x14ac:dyDescent="0.3">
      <c r="A4029" s="6" t="s">
        <v>4683</v>
      </c>
      <c r="B4029" s="1" t="s">
        <v>10354</v>
      </c>
      <c r="C4029" s="106" t="s">
        <v>6486</v>
      </c>
      <c r="D4029" s="106" t="s">
        <v>6714</v>
      </c>
      <c r="E4029" s="106" t="s">
        <v>6489</v>
      </c>
      <c r="F4029" s="62">
        <v>5237.1308327414772</v>
      </c>
      <c r="G4029" s="62">
        <v>58.931712071067672</v>
      </c>
      <c r="H4029" s="62">
        <v>308633.08631363162</v>
      </c>
      <c r="I4029" s="127">
        <v>5907.5833333333339</v>
      </c>
      <c r="J4029" s="16">
        <v>6041.0438086451441</v>
      </c>
      <c r="K4029" s="17">
        <f>gp_need_index[[#This Row],[Normalised weighted population (base year)]]/gp_need_index[[#This Row],[Registered population (base year)]]</f>
        <v>1.0225913825978152</v>
      </c>
      <c r="L4029" s="113">
        <v>5962.4714978752963</v>
      </c>
      <c r="M4029" s="16">
        <v>6095.8338621391613</v>
      </c>
      <c r="N4029" s="17">
        <f>gp_need_index[[#This Row],[Normalised weighted population 2025/26]]/gp_need_index[[#This Row],[Registered population 2025/26]]</f>
        <v>1.0223669604645302</v>
      </c>
    </row>
    <row r="4030" spans="1:14" ht="13" x14ac:dyDescent="0.3">
      <c r="A4030" s="6" t="s">
        <v>4668</v>
      </c>
      <c r="B4030" s="1" t="s">
        <v>10355</v>
      </c>
      <c r="C4030" s="106" t="s">
        <v>6486</v>
      </c>
      <c r="D4030" s="106" t="s">
        <v>6714</v>
      </c>
      <c r="E4030" s="106" t="s">
        <v>6491</v>
      </c>
      <c r="F4030" s="62">
        <v>5300.2787231445309</v>
      </c>
      <c r="G4030" s="62">
        <v>82.276036647389574</v>
      </c>
      <c r="H4030" s="62">
        <v>436085.92646681867</v>
      </c>
      <c r="I4030" s="127">
        <v>8947.25</v>
      </c>
      <c r="J4030" s="16">
        <v>8535.7477954990736</v>
      </c>
      <c r="K4030" s="17">
        <f>gp_need_index[[#This Row],[Normalised weighted population (base year)]]/gp_need_index[[#This Row],[Registered population (base year)]]</f>
        <v>0.95400796842594915</v>
      </c>
      <c r="L4030" s="113">
        <v>9027.3880973319501</v>
      </c>
      <c r="M4030" s="16">
        <v>8613.1638999242005</v>
      </c>
      <c r="N4030" s="17">
        <f>gp_need_index[[#This Row],[Normalised weighted population 2025/26]]/gp_need_index[[#This Row],[Registered population 2025/26]]</f>
        <v>0.95411472366739458</v>
      </c>
    </row>
    <row r="4031" spans="1:14" ht="13" x14ac:dyDescent="0.3">
      <c r="A4031" s="6" t="s">
        <v>4674</v>
      </c>
      <c r="B4031" s="1" t="s">
        <v>10356</v>
      </c>
      <c r="C4031" s="106" t="s">
        <v>6486</v>
      </c>
      <c r="D4031" s="106" t="s">
        <v>6714</v>
      </c>
      <c r="E4031" s="106" t="s">
        <v>6487</v>
      </c>
      <c r="F4031" s="62">
        <v>5195.6936800373132</v>
      </c>
      <c r="G4031" s="62">
        <v>0.29421453185399271</v>
      </c>
      <c r="H4031" s="62">
        <v>1528.6485837289267</v>
      </c>
      <c r="I4031" s="127">
        <v>112.83333333333334</v>
      </c>
      <c r="J4031" s="16">
        <v>29.921072859134767</v>
      </c>
      <c r="K4031" s="17">
        <f>gp_need_index[[#This Row],[Normalised weighted population (base year)]]/gp_need_index[[#This Row],[Registered population (base year)]]</f>
        <v>0.26517937541330661</v>
      </c>
      <c r="L4031" s="113">
        <v>113.9944615044941</v>
      </c>
      <c r="M4031" s="16">
        <v>30.192446024845687</v>
      </c>
      <c r="N4031" s="17">
        <f>gp_need_index[[#This Row],[Normalised weighted population 2025/26]]/gp_need_index[[#This Row],[Registered population 2025/26]]</f>
        <v>0.26485888547888253</v>
      </c>
    </row>
    <row r="4032" spans="1:14" ht="13" x14ac:dyDescent="0.3">
      <c r="A4032" s="6" t="s">
        <v>4630</v>
      </c>
      <c r="B4032" s="1" t="s">
        <v>10357</v>
      </c>
      <c r="C4032" s="106" t="s">
        <v>6486</v>
      </c>
      <c r="D4032" s="106" t="s">
        <v>6714</v>
      </c>
      <c r="E4032" s="106" t="s">
        <v>6490</v>
      </c>
      <c r="F4032" s="62">
        <v>5315.4060479525861</v>
      </c>
      <c r="G4032" s="62">
        <v>73.165942498234074</v>
      </c>
      <c r="H4032" s="62">
        <v>388906.69325926452</v>
      </c>
      <c r="I4032" s="127">
        <v>12747.916666666664</v>
      </c>
      <c r="J4032" s="16">
        <v>7612.2829198781483</v>
      </c>
      <c r="K4032" s="17">
        <f>gp_need_index[[#This Row],[Normalised weighted population (base year)]]/gp_need_index[[#This Row],[Registered population (base year)]]</f>
        <v>0.59713936942989243</v>
      </c>
      <c r="L4032" s="113">
        <v>12868.005998178869</v>
      </c>
      <c r="M4032" s="16">
        <v>7681.3235363018939</v>
      </c>
      <c r="N4032" s="17">
        <f>gp_need_index[[#This Row],[Normalised weighted population 2025/26]]/gp_need_index[[#This Row],[Registered population 2025/26]]</f>
        <v>0.59693192071786294</v>
      </c>
    </row>
    <row r="4033" spans="1:14" ht="13" x14ac:dyDescent="0.3">
      <c r="A4033" s="6" t="s">
        <v>4654</v>
      </c>
      <c r="B4033" s="1" t="s">
        <v>10358</v>
      </c>
      <c r="C4033" s="106" t="s">
        <v>6486</v>
      </c>
      <c r="D4033" s="106" t="s">
        <v>6714</v>
      </c>
      <c r="E4033" s="106" t="s">
        <v>6487</v>
      </c>
      <c r="F4033" s="62">
        <v>5297.871208190918</v>
      </c>
      <c r="G4033" s="62">
        <v>121.56197776641132</v>
      </c>
      <c r="H4033" s="62">
        <v>644019.70201941498</v>
      </c>
      <c r="I4033" s="127">
        <v>15507.166666666668</v>
      </c>
      <c r="J4033" s="16">
        <v>12605.749046543622</v>
      </c>
      <c r="K4033" s="17">
        <f>gp_need_index[[#This Row],[Normalised weighted population (base year)]]/gp_need_index[[#This Row],[Registered population (base year)]]</f>
        <v>0.81289827584301588</v>
      </c>
      <c r="L4033" s="113">
        <v>15663.530706902482</v>
      </c>
      <c r="M4033" s="16">
        <v>12720.078570789728</v>
      </c>
      <c r="N4033" s="17">
        <f>gp_need_index[[#This Row],[Normalised weighted population 2025/26]]/gp_need_index[[#This Row],[Registered population 2025/26]]</f>
        <v>0.81208246140727036</v>
      </c>
    </row>
    <row r="4034" spans="1:14" ht="13" x14ac:dyDescent="0.3">
      <c r="A4034" s="6" t="s">
        <v>4643</v>
      </c>
      <c r="B4034" s="1" t="s">
        <v>10359</v>
      </c>
      <c r="C4034" s="106" t="s">
        <v>6486</v>
      </c>
      <c r="D4034" s="106" t="s">
        <v>6714</v>
      </c>
      <c r="E4034" s="106" t="s">
        <v>6491</v>
      </c>
      <c r="F4034" s="62">
        <v>5368.4344568734214</v>
      </c>
      <c r="G4034" s="62">
        <v>453.35223313736134</v>
      </c>
      <c r="H4034" s="62">
        <v>2433791.7494751229</v>
      </c>
      <c r="I4034" s="127">
        <v>42069.166666666672</v>
      </c>
      <c r="J4034" s="16">
        <v>47637.933947099773</v>
      </c>
      <c r="K4034" s="17">
        <f>gp_need_index[[#This Row],[Normalised weighted population (base year)]]/gp_need_index[[#This Row],[Registered population (base year)]]</f>
        <v>1.132371704069087</v>
      </c>
      <c r="L4034" s="113">
        <v>42445.98897321221</v>
      </c>
      <c r="M4034" s="16">
        <v>48069.992550212504</v>
      </c>
      <c r="N4034" s="17">
        <f>gp_need_index[[#This Row],[Normalised weighted population 2025/26]]/gp_need_index[[#This Row],[Registered population 2025/26]]</f>
        <v>1.1324978805547357</v>
      </c>
    </row>
    <row r="4035" spans="1:14" ht="13" x14ac:dyDescent="0.3">
      <c r="A4035" s="6" t="s">
        <v>4652</v>
      </c>
      <c r="B4035" s="1" t="s">
        <v>10360</v>
      </c>
      <c r="C4035" s="106" t="s">
        <v>6486</v>
      </c>
      <c r="D4035" s="106" t="s">
        <v>6714</v>
      </c>
      <c r="E4035" s="106" t="s">
        <v>6485</v>
      </c>
      <c r="F4035" s="62">
        <v>5257.0376395089288</v>
      </c>
      <c r="G4035" s="62">
        <v>122.67106955754757</v>
      </c>
      <c r="H4035" s="62">
        <v>644886.42994284548</v>
      </c>
      <c r="I4035" s="127">
        <v>15587.666666666666</v>
      </c>
      <c r="J4035" s="16">
        <v>12622.713985131895</v>
      </c>
      <c r="K4035" s="17">
        <f>gp_need_index[[#This Row],[Normalised weighted population (base year)]]/gp_need_index[[#This Row],[Registered population (base year)]]</f>
        <v>0.80978854982348625</v>
      </c>
      <c r="L4035" s="113">
        <v>15740.946205504853</v>
      </c>
      <c r="M4035" s="16">
        <v>12737.197375153886</v>
      </c>
      <c r="N4035" s="17">
        <f>gp_need_index[[#This Row],[Normalised weighted population 2025/26]]/gp_need_index[[#This Row],[Registered population 2025/26]]</f>
        <v>0.8091760945539278</v>
      </c>
    </row>
    <row r="4036" spans="1:14" ht="13" x14ac:dyDescent="0.3">
      <c r="A4036" s="6" t="s">
        <v>4649</v>
      </c>
      <c r="B4036" s="1" t="s">
        <v>10361</v>
      </c>
      <c r="C4036" s="106" t="s">
        <v>6486</v>
      </c>
      <c r="D4036" s="106" t="s">
        <v>6714</v>
      </c>
      <c r="E4036" s="106" t="s">
        <v>6490</v>
      </c>
      <c r="F4036" s="62">
        <v>5312.4069928552353</v>
      </c>
      <c r="G4036" s="62">
        <v>138.24878719265746</v>
      </c>
      <c r="H4036" s="62">
        <v>734433.82383602881</v>
      </c>
      <c r="I4036" s="127">
        <v>12069.333333333334</v>
      </c>
      <c r="J4036" s="16">
        <v>14375.473988668919</v>
      </c>
      <c r="K4036" s="17">
        <f>gp_need_index[[#This Row],[Normalised weighted population (base year)]]/gp_need_index[[#This Row],[Registered population (base year)]]</f>
        <v>1.1910744025079196</v>
      </c>
      <c r="L4036" s="113">
        <v>12173.184977604396</v>
      </c>
      <c r="M4036" s="16">
        <v>14505.854269592202</v>
      </c>
      <c r="N4036" s="17">
        <f>gp_need_index[[#This Row],[Normalised weighted population 2025/26]]/gp_need_index[[#This Row],[Registered population 2025/26]]</f>
        <v>1.1916235805402884</v>
      </c>
    </row>
    <row r="4037" spans="1:14" ht="13" x14ac:dyDescent="0.3">
      <c r="A4037" s="6" t="s">
        <v>4623</v>
      </c>
      <c r="B4037" s="1" t="s">
        <v>10362</v>
      </c>
      <c r="C4037" s="106" t="s">
        <v>6486</v>
      </c>
      <c r="D4037" s="106" t="s">
        <v>6714</v>
      </c>
      <c r="E4037" s="106" t="s">
        <v>6490</v>
      </c>
      <c r="F4037" s="62">
        <v>5463.7172661938712</v>
      </c>
      <c r="G4037" s="62">
        <v>86.262578331460801</v>
      </c>
      <c r="H4037" s="62">
        <v>471314.3386560037</v>
      </c>
      <c r="I4037" s="127">
        <v>10171.166666666668</v>
      </c>
      <c r="J4037" s="16">
        <v>9225.2927301844375</v>
      </c>
      <c r="K4037" s="17">
        <f>gp_need_index[[#This Row],[Normalised weighted population (base year)]]/gp_need_index[[#This Row],[Registered population (base year)]]</f>
        <v>0.90700438135754036</v>
      </c>
      <c r="L4037" s="113">
        <v>10259.246951392572</v>
      </c>
      <c r="M4037" s="16">
        <v>9308.9627544708746</v>
      </c>
      <c r="N4037" s="17">
        <f>gp_need_index[[#This Row],[Normalised weighted population 2025/26]]/gp_need_index[[#This Row],[Registered population 2025/26]]</f>
        <v>0.90737290939344173</v>
      </c>
    </row>
    <row r="4038" spans="1:14" ht="13" x14ac:dyDescent="0.3">
      <c r="A4038" s="6" t="s">
        <v>4640</v>
      </c>
      <c r="B4038" s="1" t="s">
        <v>9682</v>
      </c>
      <c r="C4038" s="106" t="s">
        <v>6486</v>
      </c>
      <c r="D4038" s="106" t="s">
        <v>6714</v>
      </c>
      <c r="E4038" s="106" t="s">
        <v>6487</v>
      </c>
      <c r="F4038" s="62">
        <v>5239.0034205522488</v>
      </c>
      <c r="G4038" s="62">
        <v>191.50976368324274</v>
      </c>
      <c r="H4038" s="62">
        <v>1003320.3070056615</v>
      </c>
      <c r="I4038" s="127">
        <v>18742.916666666672</v>
      </c>
      <c r="J4038" s="16">
        <v>19638.535845652113</v>
      </c>
      <c r="K4038" s="17">
        <f>gp_need_index[[#This Row],[Normalised weighted population (base year)]]/gp_need_index[[#This Row],[Registered population (base year)]]</f>
        <v>1.0477844081000613</v>
      </c>
      <c r="L4038" s="113">
        <v>18917.665603746256</v>
      </c>
      <c r="M4038" s="16">
        <v>19816.650168873479</v>
      </c>
      <c r="N4038" s="17">
        <f>gp_need_index[[#This Row],[Normalised weighted population 2025/26]]/gp_need_index[[#This Row],[Registered population 2025/26]]</f>
        <v>1.0475209036864039</v>
      </c>
    </row>
    <row r="4039" spans="1:14" ht="13" x14ac:dyDescent="0.3">
      <c r="A4039" s="6" t="s">
        <v>4624</v>
      </c>
      <c r="B4039" s="1" t="s">
        <v>10363</v>
      </c>
      <c r="C4039" s="106" t="s">
        <v>6486</v>
      </c>
      <c r="D4039" s="106" t="s">
        <v>6714</v>
      </c>
      <c r="E4039" s="106" t="s">
        <v>6489</v>
      </c>
      <c r="F4039" s="62">
        <v>5334.3297293526784</v>
      </c>
      <c r="G4039" s="62">
        <v>22.577782907813226</v>
      </c>
      <c r="H4039" s="62">
        <v>120437.33858801886</v>
      </c>
      <c r="I4039" s="127">
        <v>3504</v>
      </c>
      <c r="J4039" s="16">
        <v>2357.3857466062454</v>
      </c>
      <c r="K4039" s="17">
        <f>gp_need_index[[#This Row],[Normalised weighted population (base year)]]/gp_need_index[[#This Row],[Registered population (base year)]]</f>
        <v>0.67276990485338051</v>
      </c>
      <c r="L4039" s="113">
        <v>3537.519685654418</v>
      </c>
      <c r="M4039" s="16">
        <v>2378.7663714210748</v>
      </c>
      <c r="N4039" s="17">
        <f>gp_need_index[[#This Row],[Normalised weighted population 2025/26]]/gp_need_index[[#This Row],[Registered population 2025/26]]</f>
        <v>0.67243904848575242</v>
      </c>
    </row>
    <row r="4040" spans="1:14" ht="13" x14ac:dyDescent="0.3">
      <c r="A4040" s="6" t="s">
        <v>4658</v>
      </c>
      <c r="B4040" s="1" t="s">
        <v>10364</v>
      </c>
      <c r="C4040" s="106" t="s">
        <v>6486</v>
      </c>
      <c r="D4040" s="106" t="s">
        <v>6714</v>
      </c>
      <c r="E4040" s="106" t="s">
        <v>6489</v>
      </c>
      <c r="F4040" s="62">
        <v>5339.0000770970391</v>
      </c>
      <c r="G4040" s="62">
        <v>84.680993279021635</v>
      </c>
      <c r="H4040" s="62">
        <v>452111.82964535034</v>
      </c>
      <c r="I4040" s="127">
        <v>10638.833333333334</v>
      </c>
      <c r="J4040" s="16">
        <v>8849.4315431846153</v>
      </c>
      <c r="K4040" s="17">
        <f>gp_need_index[[#This Row],[Normalised weighted population (base year)]]/gp_need_index[[#This Row],[Registered population (base year)]]</f>
        <v>0.83180469755624342</v>
      </c>
      <c r="L4040" s="113">
        <v>10739.735842421549</v>
      </c>
      <c r="M4040" s="16">
        <v>8929.6926442461336</v>
      </c>
      <c r="N4040" s="17">
        <f>gp_need_index[[#This Row],[Normalised weighted population 2025/26]]/gp_need_index[[#This Row],[Registered population 2025/26]]</f>
        <v>0.83146296848142076</v>
      </c>
    </row>
    <row r="4041" spans="1:14" ht="13" x14ac:dyDescent="0.3">
      <c r="A4041" s="6" t="s">
        <v>4672</v>
      </c>
      <c r="B4041" s="1" t="s">
        <v>10365</v>
      </c>
      <c r="C4041" s="106" t="s">
        <v>6486</v>
      </c>
      <c r="D4041" s="106" t="s">
        <v>6714</v>
      </c>
      <c r="E4041" s="106" t="s">
        <v>6489</v>
      </c>
      <c r="F4041" s="62">
        <v>5285.0458984375</v>
      </c>
      <c r="G4041" s="62">
        <v>65.266471518198514</v>
      </c>
      <c r="H4041" s="62">
        <v>344936.29760274297</v>
      </c>
      <c r="I4041" s="127">
        <v>5638.3333333333339</v>
      </c>
      <c r="J4041" s="16">
        <v>6751.6263725934614</v>
      </c>
      <c r="K4041" s="17">
        <f>gp_need_index[[#This Row],[Normalised weighted population (base year)]]/gp_need_index[[#This Row],[Registered population (base year)]]</f>
        <v>1.1974507311723548</v>
      </c>
      <c r="L4041" s="113">
        <v>5692.2074461785869</v>
      </c>
      <c r="M4041" s="16">
        <v>6812.8611495365831</v>
      </c>
      <c r="N4041" s="17">
        <f>gp_need_index[[#This Row],[Normalised weighted population 2025/26]]/gp_need_index[[#This Row],[Registered population 2025/26]]</f>
        <v>1.196875063664508</v>
      </c>
    </row>
    <row r="4042" spans="1:14" ht="13" x14ac:dyDescent="0.3">
      <c r="A4042" s="6" t="s">
        <v>4671</v>
      </c>
      <c r="B4042" s="1" t="s">
        <v>10366</v>
      </c>
      <c r="C4042" s="106" t="s">
        <v>6486</v>
      </c>
      <c r="D4042" s="106" t="s">
        <v>6714</v>
      </c>
      <c r="E4042" s="106" t="s">
        <v>6489</v>
      </c>
      <c r="F4042" s="62">
        <v>5210.927611312246</v>
      </c>
      <c r="G4042" s="62">
        <v>172.73757142749898</v>
      </c>
      <c r="H4042" s="62">
        <v>900122.98046257568</v>
      </c>
      <c r="I4042" s="127">
        <v>18773.916666666664</v>
      </c>
      <c r="J4042" s="16">
        <v>17618.59826207002</v>
      </c>
      <c r="K4042" s="17">
        <f>gp_need_index[[#This Row],[Normalised weighted population (base year)]]/gp_need_index[[#This Row],[Registered population (base year)]]</f>
        <v>0.93846151417898171</v>
      </c>
      <c r="L4042" s="113">
        <v>18939.010886812797</v>
      </c>
      <c r="M4042" s="16">
        <v>17778.392491651168</v>
      </c>
      <c r="N4042" s="17">
        <f>gp_need_index[[#This Row],[Normalised weighted population 2025/26]]/gp_need_index[[#This Row],[Registered population 2025/26]]</f>
        <v>0.93871810929842348</v>
      </c>
    </row>
    <row r="4043" spans="1:14" ht="13" x14ac:dyDescent="0.3">
      <c r="A4043" s="6" t="s">
        <v>4667</v>
      </c>
      <c r="B4043" s="1" t="s">
        <v>10367</v>
      </c>
      <c r="C4043" s="106" t="s">
        <v>6486</v>
      </c>
      <c r="D4043" s="106" t="s">
        <v>6714</v>
      </c>
      <c r="E4043" s="106" t="s">
        <v>6491</v>
      </c>
      <c r="F4043" s="62">
        <v>5310.7927872095352</v>
      </c>
      <c r="G4043" s="62">
        <v>187.02304159610236</v>
      </c>
      <c r="H4043" s="62">
        <v>993240.62035056925</v>
      </c>
      <c r="I4043" s="127">
        <v>16843.833333333332</v>
      </c>
      <c r="J4043" s="16">
        <v>19441.240638621228</v>
      </c>
      <c r="K4043" s="17">
        <f>gp_need_index[[#This Row],[Normalised weighted population (base year)]]/gp_need_index[[#This Row],[Registered population (base year)]]</f>
        <v>1.1542052366516666</v>
      </c>
      <c r="L4043" s="113">
        <v>16995.161990475135</v>
      </c>
      <c r="M4043" s="16">
        <v>19617.565566617242</v>
      </c>
      <c r="N4043" s="17">
        <f>gp_need_index[[#This Row],[Normalised weighted population 2025/26]]/gp_need_index[[#This Row],[Registered population 2025/26]]</f>
        <v>1.1543029467804908</v>
      </c>
    </row>
    <row r="4044" spans="1:14" ht="13" x14ac:dyDescent="0.3">
      <c r="A4044" s="6" t="s">
        <v>4669</v>
      </c>
      <c r="B4044" s="1" t="s">
        <v>10368</v>
      </c>
      <c r="C4044" s="106" t="s">
        <v>6486</v>
      </c>
      <c r="D4044" s="106" t="s">
        <v>6714</v>
      </c>
      <c r="E4044" s="106" t="s">
        <v>6487</v>
      </c>
      <c r="F4044" s="62">
        <v>5195.0045483732874</v>
      </c>
      <c r="G4044" s="62">
        <v>147.36602296143749</v>
      </c>
      <c r="H4044" s="62">
        <v>765567.15956035012</v>
      </c>
      <c r="I4044" s="127">
        <v>14547</v>
      </c>
      <c r="J4044" s="16">
        <v>14984.863757168197</v>
      </c>
      <c r="K4044" s="17">
        <f>gp_need_index[[#This Row],[Normalised weighted population (base year)]]/gp_need_index[[#This Row],[Registered population (base year)]]</f>
        <v>1.0300999351872</v>
      </c>
      <c r="L4044" s="113">
        <v>14684.327641693528</v>
      </c>
      <c r="M4044" s="16">
        <v>15120.770979969804</v>
      </c>
      <c r="N4044" s="17">
        <f>gp_need_index[[#This Row],[Normalised weighted population 2025/26]]/gp_need_index[[#This Row],[Registered population 2025/26]]</f>
        <v>1.0297217107194663</v>
      </c>
    </row>
    <row r="4045" spans="1:14" ht="13" x14ac:dyDescent="0.3">
      <c r="A4045" s="6" t="s">
        <v>4634</v>
      </c>
      <c r="B4045" s="1" t="s">
        <v>10369</v>
      </c>
      <c r="C4045" s="106" t="s">
        <v>6486</v>
      </c>
      <c r="D4045" s="106" t="s">
        <v>6714</v>
      </c>
      <c r="E4045" s="106" t="s">
        <v>6485</v>
      </c>
      <c r="F4045" s="62">
        <v>5298.8948068926411</v>
      </c>
      <c r="G4045" s="62">
        <v>73.379466044701644</v>
      </c>
      <c r="H4045" s="62">
        <v>388830.07155682443</v>
      </c>
      <c r="I4045" s="127">
        <v>9582.9999999999982</v>
      </c>
      <c r="J4045" s="16">
        <v>7610.7831614865181</v>
      </c>
      <c r="K4045" s="17">
        <f>gp_need_index[[#This Row],[Normalised weighted population (base year)]]/gp_need_index[[#This Row],[Registered population (base year)]]</f>
        <v>0.79419630193953039</v>
      </c>
      <c r="L4045" s="113">
        <v>9674.6688298877143</v>
      </c>
      <c r="M4045" s="16">
        <v>7679.810175651266</v>
      </c>
      <c r="N4045" s="17">
        <f>gp_need_index[[#This Row],[Normalised weighted population 2025/26]]/gp_need_index[[#This Row],[Registered population 2025/26]]</f>
        <v>0.79380600108256094</v>
      </c>
    </row>
    <row r="4046" spans="1:14" ht="13" x14ac:dyDescent="0.3">
      <c r="A4046" s="6" t="s">
        <v>4625</v>
      </c>
      <c r="B4046" s="1" t="s">
        <v>10370</v>
      </c>
      <c r="C4046" s="106" t="s">
        <v>6486</v>
      </c>
      <c r="D4046" s="106" t="s">
        <v>6714</v>
      </c>
      <c r="E4046" s="106" t="s">
        <v>6489</v>
      </c>
      <c r="F4046" s="62">
        <v>5242.0771136908943</v>
      </c>
      <c r="G4046" s="62">
        <v>263.77772631872011</v>
      </c>
      <c r="H4046" s="62">
        <v>1382743.182236783</v>
      </c>
      <c r="I4046" s="127">
        <v>17902.75</v>
      </c>
      <c r="J4046" s="16">
        <v>27065.186820279221</v>
      </c>
      <c r="K4046" s="17">
        <f>gp_need_index[[#This Row],[Normalised weighted population (base year)]]/gp_need_index[[#This Row],[Registered population (base year)]]</f>
        <v>1.5117893519308052</v>
      </c>
      <c r="L4046" s="113">
        <v>18057.762094787449</v>
      </c>
      <c r="M4046" s="16">
        <v>27310.658146209109</v>
      </c>
      <c r="N4046" s="17">
        <f>gp_need_index[[#This Row],[Normalised weighted population 2025/26]]/gp_need_index[[#This Row],[Registered population 2025/26]]</f>
        <v>1.512405468786888</v>
      </c>
    </row>
    <row r="4047" spans="1:14" ht="13" x14ac:dyDescent="0.3">
      <c r="A4047" s="6" t="s">
        <v>4664</v>
      </c>
      <c r="B4047" s="1" t="s">
        <v>10371</v>
      </c>
      <c r="C4047" s="106" t="s">
        <v>6486</v>
      </c>
      <c r="D4047" s="106" t="s">
        <v>6714</v>
      </c>
      <c r="E4047" s="106" t="s">
        <v>6490</v>
      </c>
      <c r="F4047" s="62">
        <v>5414.8381592862988</v>
      </c>
      <c r="G4047" s="62">
        <v>200.5658451520348</v>
      </c>
      <c r="H4047" s="62">
        <v>1086031.5917787449</v>
      </c>
      <c r="I4047" s="127">
        <v>25140.25</v>
      </c>
      <c r="J4047" s="16">
        <v>21257.488955156925</v>
      </c>
      <c r="K4047" s="17">
        <f>gp_need_index[[#This Row],[Normalised weighted population (base year)]]/gp_need_index[[#This Row],[Registered population (base year)]]</f>
        <v>0.84555598910738461</v>
      </c>
      <c r="L4047" s="113">
        <v>25364.575275873001</v>
      </c>
      <c r="M4047" s="16">
        <v>21450.28658978668</v>
      </c>
      <c r="N4047" s="17">
        <f>gp_need_index[[#This Row],[Normalised weighted population 2025/26]]/gp_need_index[[#This Row],[Registered population 2025/26]]</f>
        <v>0.8456789185896747</v>
      </c>
    </row>
    <row r="4048" spans="1:14" ht="13" x14ac:dyDescent="0.3">
      <c r="A4048" s="6" t="s">
        <v>4684</v>
      </c>
      <c r="B4048" s="1" t="s">
        <v>10372</v>
      </c>
      <c r="C4048" s="106" t="s">
        <v>6486</v>
      </c>
      <c r="D4048" s="106" t="s">
        <v>6714</v>
      </c>
      <c r="E4048" s="106" t="s">
        <v>6491</v>
      </c>
      <c r="F4048" s="62">
        <v>5307.8923416137695</v>
      </c>
      <c r="G4048" s="62">
        <v>61.795761727592186</v>
      </c>
      <c r="H4048" s="62">
        <v>328005.25041807583</v>
      </c>
      <c r="I4048" s="127">
        <v>7395.916666666667</v>
      </c>
      <c r="J4048" s="16">
        <v>6420.2257473705567</v>
      </c>
      <c r="K4048" s="17">
        <f>gp_need_index[[#This Row],[Normalised weighted population (base year)]]/gp_need_index[[#This Row],[Registered population (base year)]]</f>
        <v>0.86807708046609811</v>
      </c>
      <c r="L4048" s="113">
        <v>7470.7600126126408</v>
      </c>
      <c r="M4048" s="16">
        <v>6478.454842090694</v>
      </c>
      <c r="N4048" s="17">
        <f>gp_need_index[[#This Row],[Normalised weighted population 2025/26]]/gp_need_index[[#This Row],[Registered population 2025/26]]</f>
        <v>0.86717480298568417</v>
      </c>
    </row>
    <row r="4049" spans="1:14" ht="13" x14ac:dyDescent="0.3">
      <c r="A4049" s="6" t="s">
        <v>4657</v>
      </c>
      <c r="B4049" s="1" t="s">
        <v>10373</v>
      </c>
      <c r="C4049" s="106" t="s">
        <v>6486</v>
      </c>
      <c r="D4049" s="106" t="s">
        <v>6714</v>
      </c>
      <c r="E4049" s="106" t="s">
        <v>6485</v>
      </c>
      <c r="F4049" s="62">
        <v>5190.9289407169117</v>
      </c>
      <c r="G4049" s="62">
        <v>38.913147744036998</v>
      </c>
      <c r="H4049" s="62">
        <v>201995.38479891466</v>
      </c>
      <c r="I4049" s="127">
        <v>6190.75</v>
      </c>
      <c r="J4049" s="16">
        <v>3953.7658884516059</v>
      </c>
      <c r="K4049" s="17">
        <f>gp_need_index[[#This Row],[Normalised weighted population (base year)]]/gp_need_index[[#This Row],[Registered population (base year)]]</f>
        <v>0.63865701061286695</v>
      </c>
      <c r="L4049" s="113">
        <v>6251.0812684086923</v>
      </c>
      <c r="M4049" s="16">
        <v>3989.6250961304304</v>
      </c>
      <c r="N4049" s="17">
        <f>gp_need_index[[#This Row],[Normalised weighted population 2025/26]]/gp_need_index[[#This Row],[Registered population 2025/26]]</f>
        <v>0.63822959978027127</v>
      </c>
    </row>
    <row r="4050" spans="1:14" ht="13" x14ac:dyDescent="0.3">
      <c r="A4050" s="6" t="s">
        <v>4621</v>
      </c>
      <c r="B4050" s="1" t="s">
        <v>10374</v>
      </c>
      <c r="C4050" s="106" t="s">
        <v>6486</v>
      </c>
      <c r="D4050" s="106" t="s">
        <v>6714</v>
      </c>
      <c r="E4050" s="106" t="s">
        <v>6485</v>
      </c>
      <c r="F4050" s="62">
        <v>5240.343994140625</v>
      </c>
      <c r="G4050" s="62">
        <v>64.149029056382616</v>
      </c>
      <c r="H4050" s="62">
        <v>336162.97914556711</v>
      </c>
      <c r="I4050" s="127">
        <v>7491.75</v>
      </c>
      <c r="J4050" s="16">
        <v>6579.9014231396104</v>
      </c>
      <c r="K4050" s="17">
        <f>gp_need_index[[#This Row],[Normalised weighted population (base year)]]/gp_need_index[[#This Row],[Registered population (base year)]]</f>
        <v>0.87828630468710389</v>
      </c>
      <c r="L4050" s="113">
        <v>7565.6685878868411</v>
      </c>
      <c r="M4050" s="16">
        <v>6639.5787177229167</v>
      </c>
      <c r="N4050" s="17">
        <f>gp_need_index[[#This Row],[Normalised weighted population 2025/26]]/gp_need_index[[#This Row],[Registered population 2025/26]]</f>
        <v>0.87759312221967289</v>
      </c>
    </row>
    <row r="4051" spans="1:14" ht="13" x14ac:dyDescent="0.3">
      <c r="A4051" s="6" t="s">
        <v>4685</v>
      </c>
      <c r="B4051" s="1" t="s">
        <v>10375</v>
      </c>
      <c r="C4051" s="106" t="s">
        <v>6486</v>
      </c>
      <c r="D4051" s="106" t="s">
        <v>6714</v>
      </c>
      <c r="E4051" s="106" t="s">
        <v>6490</v>
      </c>
      <c r="F4051" s="62">
        <v>5448.9933542351973</v>
      </c>
      <c r="G4051" s="62"/>
      <c r="H4051" s="62"/>
      <c r="I4051" s="127">
        <v>3546.3333333333335</v>
      </c>
      <c r="J4051" s="16"/>
      <c r="K4051" s="17">
        <f>gp_need_index[[#This Row],[Normalised weighted population (base year)]]/gp_need_index[[#This Row],[Registered population (base year)]]</f>
        <v>0</v>
      </c>
      <c r="L4051" s="113">
        <v>3576.6681453481056</v>
      </c>
      <c r="M4051" s="16"/>
      <c r="N4051" s="17">
        <f>gp_need_index[[#This Row],[Normalised weighted population 2025/26]]/gp_need_index[[#This Row],[Registered population 2025/26]]</f>
        <v>0</v>
      </c>
    </row>
    <row r="4052" spans="1:14" ht="13" x14ac:dyDescent="0.3">
      <c r="A4052" s="6" t="s">
        <v>4648</v>
      </c>
      <c r="B4052" s="1" t="s">
        <v>12657</v>
      </c>
      <c r="C4052" s="106" t="s">
        <v>6486</v>
      </c>
      <c r="D4052" s="106" t="s">
        <v>6714</v>
      </c>
      <c r="E4052" s="106" t="s">
        <v>6490</v>
      </c>
      <c r="F4052" s="62">
        <v>5366.6335774739582</v>
      </c>
      <c r="G4052" s="62"/>
      <c r="H4052" s="62"/>
      <c r="I4052" s="127">
        <v>4407.416666666667</v>
      </c>
      <c r="J4052" s="16"/>
      <c r="K4052" s="17">
        <f>gp_need_index[[#This Row],[Normalised weighted population (base year)]]/gp_need_index[[#This Row],[Registered population (base year)]]</f>
        <v>0</v>
      </c>
      <c r="L4052" s="113">
        <v>4455.6020151715338</v>
      </c>
      <c r="M4052" s="16"/>
      <c r="N4052" s="17">
        <f>gp_need_index[[#This Row],[Normalised weighted population 2025/26]]/gp_need_index[[#This Row],[Registered population 2025/26]]</f>
        <v>0</v>
      </c>
    </row>
    <row r="4053" spans="1:14" ht="13" x14ac:dyDescent="0.3">
      <c r="A4053" s="6" t="s">
        <v>4655</v>
      </c>
      <c r="B4053" s="1" t="s">
        <v>10376</v>
      </c>
      <c r="C4053" s="106" t="s">
        <v>6486</v>
      </c>
      <c r="D4053" s="106" t="s">
        <v>6714</v>
      </c>
      <c r="E4053" s="106" t="s">
        <v>6489</v>
      </c>
      <c r="F4053" s="62">
        <v>5299.4951357886903</v>
      </c>
      <c r="G4053" s="62">
        <v>127.01276864824294</v>
      </c>
      <c r="H4053" s="62">
        <v>673103.54963441775</v>
      </c>
      <c r="I4053" s="127">
        <v>13191</v>
      </c>
      <c r="J4053" s="16">
        <v>13175.023065945577</v>
      </c>
      <c r="K4053" s="17">
        <f>gp_need_index[[#This Row],[Normalised weighted population (base year)]]/gp_need_index[[#This Row],[Registered population (base year)]]</f>
        <v>0.99878880039008244</v>
      </c>
      <c r="L4053" s="113">
        <v>13313.47127560493</v>
      </c>
      <c r="M4053" s="16">
        <v>13294.515696926837</v>
      </c>
      <c r="N4053" s="17">
        <f>gp_need_index[[#This Row],[Normalised weighted population 2025/26]]/gp_need_index[[#This Row],[Registered population 2025/26]]</f>
        <v>0.99857621064516611</v>
      </c>
    </row>
    <row r="4054" spans="1:14" ht="13" x14ac:dyDescent="0.3">
      <c r="A4054" s="6" t="s">
        <v>4641</v>
      </c>
      <c r="B4054" s="1" t="s">
        <v>10377</v>
      </c>
      <c r="C4054" s="106" t="s">
        <v>6486</v>
      </c>
      <c r="D4054" s="106" t="s">
        <v>6714</v>
      </c>
      <c r="E4054" s="106" t="s">
        <v>6487</v>
      </c>
      <c r="F4054" s="62">
        <v>5247.9563357126799</v>
      </c>
      <c r="G4054" s="62">
        <v>175.60292745525797</v>
      </c>
      <c r="H4054" s="62">
        <v>921556.49570851517</v>
      </c>
      <c r="I4054" s="127">
        <v>18783.333333333328</v>
      </c>
      <c r="J4054" s="16">
        <v>18038.128151494795</v>
      </c>
      <c r="K4054" s="17">
        <f>gp_need_index[[#This Row],[Normalised weighted population (base year)]]/gp_need_index[[#This Row],[Registered population (base year)]]</f>
        <v>0.96032625473796629</v>
      </c>
      <c r="L4054" s="113">
        <v>18956.365714577929</v>
      </c>
      <c r="M4054" s="16">
        <v>18201.727363428665</v>
      </c>
      <c r="N4054" s="17">
        <f>gp_need_index[[#This Row],[Normalised weighted population 2025/26]]/gp_need_index[[#This Row],[Registered population 2025/26]]</f>
        <v>0.96019076849899931</v>
      </c>
    </row>
    <row r="4055" spans="1:14" ht="13" x14ac:dyDescent="0.3">
      <c r="A4055" s="6" t="s">
        <v>4636</v>
      </c>
      <c r="B4055" s="1" t="s">
        <v>10378</v>
      </c>
      <c r="C4055" s="106" t="s">
        <v>6486</v>
      </c>
      <c r="D4055" s="106" t="s">
        <v>6714</v>
      </c>
      <c r="E4055" s="106" t="s">
        <v>6491</v>
      </c>
      <c r="F4055" s="62">
        <v>5264.9059255292341</v>
      </c>
      <c r="G4055" s="62">
        <v>225.40444138242728</v>
      </c>
      <c r="H4055" s="62">
        <v>1186733.1790749482</v>
      </c>
      <c r="I4055" s="127">
        <v>18183.5</v>
      </c>
      <c r="J4055" s="16">
        <v>23228.576072622585</v>
      </c>
      <c r="K4055" s="17">
        <f>gp_need_index[[#This Row],[Normalised weighted population (base year)]]/gp_need_index[[#This Row],[Registered population (base year)]]</f>
        <v>1.2774535195436845</v>
      </c>
      <c r="L4055" s="113">
        <v>18350.554541294943</v>
      </c>
      <c r="M4055" s="16">
        <v>23439.250745067027</v>
      </c>
      <c r="N4055" s="17">
        <f>gp_need_index[[#This Row],[Normalised weighted population 2025/26]]/gp_need_index[[#This Row],[Registered population 2025/26]]</f>
        <v>1.2773047644048467</v>
      </c>
    </row>
    <row r="4056" spans="1:14" ht="13" x14ac:dyDescent="0.3">
      <c r="A4056" s="6" t="s">
        <v>4620</v>
      </c>
      <c r="B4056" s="1" t="s">
        <v>10379</v>
      </c>
      <c r="C4056" s="106" t="s">
        <v>6486</v>
      </c>
      <c r="D4056" s="106" t="s">
        <v>6714</v>
      </c>
      <c r="E4056" s="106" t="s">
        <v>6487</v>
      </c>
      <c r="F4056" s="62">
        <v>5249.0725895579271</v>
      </c>
      <c r="G4056" s="62">
        <v>222.04519179541589</v>
      </c>
      <c r="H4056" s="62">
        <v>1165531.3298964503</v>
      </c>
      <c r="I4056" s="127">
        <v>18694.833333333336</v>
      </c>
      <c r="J4056" s="16">
        <v>22813.580709547878</v>
      </c>
      <c r="K4056" s="17">
        <f>gp_need_index[[#This Row],[Normalised weighted population (base year)]]/gp_need_index[[#This Row],[Registered population (base year)]]</f>
        <v>1.220314741660238</v>
      </c>
      <c r="L4056" s="113">
        <v>18865.578940775995</v>
      </c>
      <c r="M4056" s="16">
        <v>23020.491526131831</v>
      </c>
      <c r="N4056" s="17">
        <f>gp_need_index[[#This Row],[Normalised weighted population 2025/26]]/gp_need_index[[#This Row],[Registered population 2025/26]]</f>
        <v>1.2202377461300922</v>
      </c>
    </row>
    <row r="4057" spans="1:14" ht="13" x14ac:dyDescent="0.3">
      <c r="A4057" s="6" t="s">
        <v>4651</v>
      </c>
      <c r="B4057" s="1" t="s">
        <v>10380</v>
      </c>
      <c r="C4057" s="106" t="s">
        <v>6486</v>
      </c>
      <c r="D4057" s="106" t="s">
        <v>6714</v>
      </c>
      <c r="E4057" s="106" t="s">
        <v>6491</v>
      </c>
      <c r="F4057" s="62">
        <v>5155.365885416667</v>
      </c>
      <c r="G4057" s="62">
        <v>94.770240939754572</v>
      </c>
      <c r="H4057" s="62">
        <v>488575.2670935287</v>
      </c>
      <c r="I4057" s="127">
        <v>12079.25</v>
      </c>
      <c r="J4057" s="16">
        <v>9563.1503011741352</v>
      </c>
      <c r="K4057" s="17">
        <f>gp_need_index[[#This Row],[Normalised weighted population (base year)]]/gp_need_index[[#This Row],[Registered population (base year)]]</f>
        <v>0.79170066859897226</v>
      </c>
      <c r="L4057" s="113">
        <v>12190.99631498626</v>
      </c>
      <c r="M4057" s="16">
        <v>9649.8845698153964</v>
      </c>
      <c r="N4057" s="17">
        <f>gp_need_index[[#This Row],[Normalised weighted population 2025/26]]/gp_need_index[[#This Row],[Registered population 2025/26]]</f>
        <v>0.79155832062330278</v>
      </c>
    </row>
    <row r="4058" spans="1:14" ht="13" x14ac:dyDescent="0.3">
      <c r="A4058" s="6" t="s">
        <v>4646</v>
      </c>
      <c r="B4058" s="1" t="s">
        <v>10381</v>
      </c>
      <c r="C4058" s="106" t="s">
        <v>6486</v>
      </c>
      <c r="D4058" s="106" t="s">
        <v>6714</v>
      </c>
      <c r="E4058" s="106" t="s">
        <v>6491</v>
      </c>
      <c r="F4058" s="62">
        <v>5183.5958573190792</v>
      </c>
      <c r="G4058" s="62">
        <v>36.024035507341488</v>
      </c>
      <c r="H4058" s="62">
        <v>186734.04121977073</v>
      </c>
      <c r="I4058" s="127">
        <v>5100.416666666667</v>
      </c>
      <c r="J4058" s="16">
        <v>3655.0472829981836</v>
      </c>
      <c r="K4058" s="17">
        <f>gp_need_index[[#This Row],[Normalised weighted population (base year)]]/gp_need_index[[#This Row],[Registered population (base year)]]</f>
        <v>0.71661739067034069</v>
      </c>
      <c r="L4058" s="113">
        <v>5150.7590949676614</v>
      </c>
      <c r="M4058" s="16">
        <v>3688.1972223964126</v>
      </c>
      <c r="N4058" s="17">
        <f>gp_need_index[[#This Row],[Normalised weighted population 2025/26]]/gp_need_index[[#This Row],[Registered population 2025/26]]</f>
        <v>0.71604925689493315</v>
      </c>
    </row>
    <row r="4059" spans="1:14" ht="13" x14ac:dyDescent="0.3">
      <c r="A4059" s="6" t="s">
        <v>4635</v>
      </c>
      <c r="B4059" s="1" t="s">
        <v>10382</v>
      </c>
      <c r="C4059" s="106" t="s">
        <v>6486</v>
      </c>
      <c r="D4059" s="106" t="s">
        <v>6714</v>
      </c>
      <c r="E4059" s="106" t="s">
        <v>6491</v>
      </c>
      <c r="F4059" s="62">
        <v>5205.9693578603319</v>
      </c>
      <c r="G4059" s="62">
        <v>58.726532268209759</v>
      </c>
      <c r="H4059" s="62">
        <v>305728.52748169604</v>
      </c>
      <c r="I4059" s="127">
        <v>8096.4999999999991</v>
      </c>
      <c r="J4059" s="16">
        <v>5984.1912937119941</v>
      </c>
      <c r="K4059" s="17">
        <f>gp_need_index[[#This Row],[Normalised weighted population (base year)]]/gp_need_index[[#This Row],[Registered population (base year)]]</f>
        <v>0.73910841644068359</v>
      </c>
      <c r="L4059" s="113">
        <v>8173.1444709141324</v>
      </c>
      <c r="M4059" s="16">
        <v>6038.4657157302054</v>
      </c>
      <c r="N4059" s="17">
        <f>gp_need_index[[#This Row],[Normalised weighted population 2025/26]]/gp_need_index[[#This Row],[Registered population 2025/26]]</f>
        <v>0.73881793442161292</v>
      </c>
    </row>
    <row r="4060" spans="1:14" ht="13" x14ac:dyDescent="0.3">
      <c r="A4060" s="6" t="s">
        <v>4639</v>
      </c>
      <c r="B4060" s="1" t="s">
        <v>10383</v>
      </c>
      <c r="C4060" s="106" t="s">
        <v>6486</v>
      </c>
      <c r="D4060" s="106" t="s">
        <v>6714</v>
      </c>
      <c r="E4060" s="106" t="s">
        <v>6491</v>
      </c>
      <c r="F4060" s="62">
        <v>5322.6864149305557</v>
      </c>
      <c r="G4060" s="62">
        <v>116.13311298227377</v>
      </c>
      <c r="H4060" s="62">
        <v>618140.14279434399</v>
      </c>
      <c r="I4060" s="127">
        <v>12194.083333333332</v>
      </c>
      <c r="J4060" s="16">
        <v>12099.194312265365</v>
      </c>
      <c r="K4060" s="17">
        <f>gp_need_index[[#This Row],[Normalised weighted population (base year)]]/gp_need_index[[#This Row],[Registered population (base year)]]</f>
        <v>0.99221843754269068</v>
      </c>
      <c r="L4060" s="113">
        <v>12305.589781874392</v>
      </c>
      <c r="M4060" s="16">
        <v>12208.929570707764</v>
      </c>
      <c r="N4060" s="17">
        <f>gp_need_index[[#This Row],[Normalised weighted population 2025/26]]/gp_need_index[[#This Row],[Registered population 2025/26]]</f>
        <v>0.99214501597404092</v>
      </c>
    </row>
    <row r="4061" spans="1:14" ht="13" x14ac:dyDescent="0.3">
      <c r="A4061" s="6" t="s">
        <v>4659</v>
      </c>
      <c r="B4061" s="1" t="s">
        <v>10384</v>
      </c>
      <c r="C4061" s="106" t="s">
        <v>6486</v>
      </c>
      <c r="D4061" s="106" t="s">
        <v>6714</v>
      </c>
      <c r="E4061" s="106" t="s">
        <v>6490</v>
      </c>
      <c r="F4061" s="62">
        <v>5319.3158255912158</v>
      </c>
      <c r="G4061" s="62">
        <v>50.721222726071041</v>
      </c>
      <c r="H4061" s="62">
        <v>269802.20274012652</v>
      </c>
      <c r="I4061" s="127">
        <v>5963.583333333333</v>
      </c>
      <c r="J4061" s="16">
        <v>5280.9857358124564</v>
      </c>
      <c r="K4061" s="17">
        <f>gp_need_index[[#This Row],[Normalised weighted population (base year)]]/gp_need_index[[#This Row],[Registered population (base year)]]</f>
        <v>0.88553901918239142</v>
      </c>
      <c r="L4061" s="113">
        <v>6021.3945218301305</v>
      </c>
      <c r="M4061" s="16">
        <v>5328.8823411229878</v>
      </c>
      <c r="N4061" s="17">
        <f>gp_need_index[[#This Row],[Normalised weighted population 2025/26]]/gp_need_index[[#This Row],[Registered population 2025/26]]</f>
        <v>0.8849913955651818</v>
      </c>
    </row>
    <row r="4062" spans="1:14" ht="13" x14ac:dyDescent="0.3">
      <c r="A4062" s="6" t="s">
        <v>4673</v>
      </c>
      <c r="B4062" s="1" t="s">
        <v>8066</v>
      </c>
      <c r="C4062" s="106" t="s">
        <v>6486</v>
      </c>
      <c r="D4062" s="106" t="s">
        <v>6714</v>
      </c>
      <c r="E4062" s="106" t="s">
        <v>6491</v>
      </c>
      <c r="F4062" s="62">
        <v>5259.9947867345327</v>
      </c>
      <c r="G4062" s="62">
        <v>111.18342660532171</v>
      </c>
      <c r="H4062" s="62">
        <v>584824.24431527371</v>
      </c>
      <c r="I4062" s="127">
        <v>8946.8333333333321</v>
      </c>
      <c r="J4062" s="16">
        <v>11447.084052019594</v>
      </c>
      <c r="K4062" s="17">
        <f>gp_need_index[[#This Row],[Normalised weighted population (base year)]]/gp_need_index[[#This Row],[Registered population (base year)]]</f>
        <v>1.2794564988006478</v>
      </c>
      <c r="L4062" s="113">
        <v>9021.8347274120533</v>
      </c>
      <c r="M4062" s="16">
        <v>11550.904909379231</v>
      </c>
      <c r="N4062" s="17">
        <f>gp_need_index[[#This Row],[Normalised weighted population 2025/26]]/gp_need_index[[#This Row],[Registered population 2025/26]]</f>
        <v>1.2803277003382494</v>
      </c>
    </row>
    <row r="4063" spans="1:14" ht="13" x14ac:dyDescent="0.3">
      <c r="A4063" s="6" t="s">
        <v>4677</v>
      </c>
      <c r="B4063" s="1" t="s">
        <v>10385</v>
      </c>
      <c r="C4063" s="106" t="s">
        <v>6486</v>
      </c>
      <c r="D4063" s="106" t="s">
        <v>6714</v>
      </c>
      <c r="E4063" s="106" t="s">
        <v>6490</v>
      </c>
      <c r="F4063" s="62">
        <v>5310.2298797123012</v>
      </c>
      <c r="G4063" s="62">
        <v>119.12622361018551</v>
      </c>
      <c r="H4063" s="62">
        <v>632587.63207209611</v>
      </c>
      <c r="I4063" s="127">
        <v>11908.583333333334</v>
      </c>
      <c r="J4063" s="16">
        <v>12381.982903385955</v>
      </c>
      <c r="K4063" s="17">
        <f>gp_need_index[[#This Row],[Normalised weighted population (base year)]]/gp_need_index[[#This Row],[Registered population (base year)]]</f>
        <v>1.039752803234582</v>
      </c>
      <c r="L4063" s="113">
        <v>12013.863966125044</v>
      </c>
      <c r="M4063" s="16">
        <v>12494.282950716793</v>
      </c>
      <c r="N4063" s="17">
        <f>gp_need_index[[#This Row],[Normalised weighted population 2025/26]]/gp_need_index[[#This Row],[Registered population 2025/26]]</f>
        <v>1.0399887151999028</v>
      </c>
    </row>
    <row r="4064" spans="1:14" ht="13" x14ac:dyDescent="0.3">
      <c r="A4064" s="6" t="s">
        <v>4660</v>
      </c>
      <c r="B4064" s="1" t="s">
        <v>10386</v>
      </c>
      <c r="C4064" s="106" t="s">
        <v>6486</v>
      </c>
      <c r="D4064" s="106" t="s">
        <v>6714</v>
      </c>
      <c r="E4064" s="106" t="s">
        <v>6491</v>
      </c>
      <c r="F4064" s="62">
        <v>5254.51708984375</v>
      </c>
      <c r="G4064" s="62">
        <v>16.695948920699855</v>
      </c>
      <c r="H4064" s="62">
        <v>87729.148934975703</v>
      </c>
      <c r="I4064" s="127">
        <v>3185.4166666666665</v>
      </c>
      <c r="J4064" s="16">
        <v>1717.1705028176523</v>
      </c>
      <c r="K4064" s="17">
        <f>gp_need_index[[#This Row],[Normalised weighted population (base year)]]/gp_need_index[[#This Row],[Registered population (base year)]]</f>
        <v>0.53907249270926949</v>
      </c>
      <c r="L4064" s="113">
        <v>3218.0411432560159</v>
      </c>
      <c r="M4064" s="16">
        <v>1732.7446099898411</v>
      </c>
      <c r="N4064" s="17">
        <f>gp_need_index[[#This Row],[Normalised weighted population 2025/26]]/gp_need_index[[#This Row],[Registered population 2025/26]]</f>
        <v>0.53844700327126616</v>
      </c>
    </row>
    <row r="4065" spans="1:14" ht="13" x14ac:dyDescent="0.3">
      <c r="A4065" s="6" t="s">
        <v>4626</v>
      </c>
      <c r="B4065" s="1" t="s">
        <v>10387</v>
      </c>
      <c r="C4065" s="106" t="s">
        <v>6486</v>
      </c>
      <c r="D4065" s="106" t="s">
        <v>6714</v>
      </c>
      <c r="E4065" s="106" t="s">
        <v>6490</v>
      </c>
      <c r="F4065" s="62">
        <v>5454.15673828125</v>
      </c>
      <c r="G4065" s="62">
        <v>1.5632726411119902</v>
      </c>
      <c r="H4065" s="62">
        <v>8526.3340092916878</v>
      </c>
      <c r="I4065" s="127">
        <v>492.33333333333331</v>
      </c>
      <c r="J4065" s="16">
        <v>166.89058808468096</v>
      </c>
      <c r="K4065" s="17">
        <f>gp_need_index[[#This Row],[Normalised weighted population (base year)]]/gp_need_index[[#This Row],[Registered population (base year)]]</f>
        <v>0.33897885189847182</v>
      </c>
      <c r="L4065" s="113">
        <v>496.49632061788452</v>
      </c>
      <c r="M4065" s="16">
        <v>168.40422455851714</v>
      </c>
      <c r="N4065" s="17">
        <f>gp_need_index[[#This Row],[Normalised weighted population 2025/26]]/gp_need_index[[#This Row],[Registered population 2025/26]]</f>
        <v>0.33918524179381598</v>
      </c>
    </row>
    <row r="4066" spans="1:14" ht="13" x14ac:dyDescent="0.3">
      <c r="A4066" s="6" t="s">
        <v>4656</v>
      </c>
      <c r="B4066" s="1" t="s">
        <v>10388</v>
      </c>
      <c r="C4066" s="106" t="s">
        <v>6486</v>
      </c>
      <c r="D4066" s="106" t="s">
        <v>6714</v>
      </c>
      <c r="E4066" s="106" t="s">
        <v>6489</v>
      </c>
      <c r="F4066" s="62">
        <v>5378.0216594192216</v>
      </c>
      <c r="G4066" s="62">
        <v>62.629201525589721</v>
      </c>
      <c r="H4066" s="62">
        <v>336821.20231675287</v>
      </c>
      <c r="I4066" s="127">
        <v>10558.666666666668</v>
      </c>
      <c r="J4066" s="16">
        <v>6592.7851844384804</v>
      </c>
      <c r="K4066" s="17">
        <f>gp_need_index[[#This Row],[Normalised weighted population (base year)]]/gp_need_index[[#This Row],[Registered population (base year)]]</f>
        <v>0.62439561665978782</v>
      </c>
      <c r="L4066" s="113">
        <v>10657.526132286057</v>
      </c>
      <c r="M4066" s="16">
        <v>6652.57933001528</v>
      </c>
      <c r="N4066" s="17">
        <f>gp_need_index[[#This Row],[Normalised weighted population 2025/26]]/gp_need_index[[#This Row],[Registered population 2025/26]]</f>
        <v>0.62421421701813751</v>
      </c>
    </row>
    <row r="4067" spans="1:14" ht="13" x14ac:dyDescent="0.3">
      <c r="A4067" s="6" t="s">
        <v>4681</v>
      </c>
      <c r="B4067" s="1" t="s">
        <v>10389</v>
      </c>
      <c r="C4067" s="106" t="s">
        <v>6486</v>
      </c>
      <c r="D4067" s="106" t="s">
        <v>6714</v>
      </c>
      <c r="E4067" s="106" t="s">
        <v>6485</v>
      </c>
      <c r="F4067" s="62">
        <v>5405.8564284752156</v>
      </c>
      <c r="G4067" s="62">
        <v>91.900253110729494</v>
      </c>
      <c r="H4067" s="62">
        <v>496799.57405713649</v>
      </c>
      <c r="I4067" s="127">
        <v>12142</v>
      </c>
      <c r="J4067" s="16">
        <v>9724.1291490881013</v>
      </c>
      <c r="K4067" s="17">
        <f>gp_need_index[[#This Row],[Normalised weighted population (base year)]]/gp_need_index[[#This Row],[Registered population (base year)]]</f>
        <v>0.80086716760732179</v>
      </c>
      <c r="L4067" s="113">
        <v>12264.579528840321</v>
      </c>
      <c r="M4067" s="16">
        <v>9812.3234368863141</v>
      </c>
      <c r="N4067" s="17">
        <f>gp_need_index[[#This Row],[Normalised weighted population 2025/26]]/gp_need_index[[#This Row],[Registered population 2025/26]]</f>
        <v>0.8000537983232533</v>
      </c>
    </row>
    <row r="4068" spans="1:14" ht="13" x14ac:dyDescent="0.3">
      <c r="A4068" s="6" t="s">
        <v>4644</v>
      </c>
      <c r="B4068" s="1" t="s">
        <v>10390</v>
      </c>
      <c r="C4068" s="106" t="s">
        <v>6486</v>
      </c>
      <c r="D4068" s="106" t="s">
        <v>6714</v>
      </c>
      <c r="E4068" s="106" t="s">
        <v>6485</v>
      </c>
      <c r="F4068" s="62">
        <v>5317.4220067074421</v>
      </c>
      <c r="G4068" s="62">
        <v>175.89141880328106</v>
      </c>
      <c r="H4068" s="62">
        <v>935288.90113556187</v>
      </c>
      <c r="I4068" s="127">
        <v>11828.083333333336</v>
      </c>
      <c r="J4068" s="16">
        <v>18306.920016209402</v>
      </c>
      <c r="K4068" s="17">
        <f>gp_need_index[[#This Row],[Normalised weighted population (base year)]]/gp_need_index[[#This Row],[Registered population (base year)]]</f>
        <v>1.5477503413099669</v>
      </c>
      <c r="L4068" s="113">
        <v>11917.555191151916</v>
      </c>
      <c r="M4068" s="16">
        <v>18472.957071852565</v>
      </c>
      <c r="N4068" s="17">
        <f>gp_need_index[[#This Row],[Normalised weighted population 2025/26]]/gp_need_index[[#This Row],[Registered population 2025/26]]</f>
        <v>1.5500626408315397</v>
      </c>
    </row>
    <row r="4069" spans="1:14" ht="13" x14ac:dyDescent="0.3">
      <c r="A4069" s="6" t="s">
        <v>4642</v>
      </c>
      <c r="B4069" s="1" t="s">
        <v>10391</v>
      </c>
      <c r="C4069" s="106" t="s">
        <v>6486</v>
      </c>
      <c r="D4069" s="106" t="s">
        <v>6714</v>
      </c>
      <c r="E4069" s="106" t="s">
        <v>6490</v>
      </c>
      <c r="F4069" s="62">
        <v>5389.0372284679879</v>
      </c>
      <c r="G4069" s="62">
        <v>51.036817444799325</v>
      </c>
      <c r="H4069" s="62">
        <v>275039.309232548</v>
      </c>
      <c r="I4069" s="127">
        <v>10799.916666666668</v>
      </c>
      <c r="J4069" s="16">
        <v>5383.4944788935791</v>
      </c>
      <c r="K4069" s="17">
        <f>gp_need_index[[#This Row],[Normalised weighted population (base year)]]/gp_need_index[[#This Row],[Registered population (base year)]]</f>
        <v>0.49847555727068066</v>
      </c>
      <c r="L4069" s="113">
        <v>10918.996280890318</v>
      </c>
      <c r="M4069" s="16">
        <v>5432.3208009376622</v>
      </c>
      <c r="N4069" s="17">
        <f>gp_need_index[[#This Row],[Normalised weighted population 2025/26]]/gp_need_index[[#This Row],[Registered population 2025/26]]</f>
        <v>0.49751100386808805</v>
      </c>
    </row>
    <row r="4070" spans="1:14" ht="13" x14ac:dyDescent="0.3">
      <c r="A4070" s="6" t="s">
        <v>4662</v>
      </c>
      <c r="B4070" s="1" t="s">
        <v>10392</v>
      </c>
      <c r="C4070" s="106" t="s">
        <v>6486</v>
      </c>
      <c r="D4070" s="106" t="s">
        <v>6714</v>
      </c>
      <c r="E4070" s="106" t="s">
        <v>6487</v>
      </c>
      <c r="F4070" s="62">
        <v>5368.039787946429</v>
      </c>
      <c r="G4070" s="62">
        <v>70.47081354944504</v>
      </c>
      <c r="H4070" s="62">
        <v>378290.13102237531</v>
      </c>
      <c r="I4070" s="127">
        <v>9283.3333333333321</v>
      </c>
      <c r="J4070" s="16">
        <v>7404.4791541306167</v>
      </c>
      <c r="K4070" s="17">
        <f>gp_need_index[[#This Row],[Normalised weighted population (base year)]]/gp_need_index[[#This Row],[Registered population (base year)]]</f>
        <v>0.79760996274297502</v>
      </c>
      <c r="L4070" s="113">
        <v>9370.4589620255174</v>
      </c>
      <c r="M4070" s="16">
        <v>7471.6350665525033</v>
      </c>
      <c r="N4070" s="17">
        <f>gp_need_index[[#This Row],[Normalised weighted population 2025/26]]/gp_need_index[[#This Row],[Registered population 2025/26]]</f>
        <v>0.79736063055522266</v>
      </c>
    </row>
    <row r="4071" spans="1:14" ht="13" x14ac:dyDescent="0.3">
      <c r="A4071" s="6" t="s">
        <v>4633</v>
      </c>
      <c r="B4071" s="1" t="s">
        <v>12658</v>
      </c>
      <c r="C4071" s="106" t="s">
        <v>6486</v>
      </c>
      <c r="D4071" s="106" t="s">
        <v>6714</v>
      </c>
      <c r="E4071" s="106" t="s">
        <v>6490</v>
      </c>
      <c r="F4071" s="62">
        <v>5500.5851299579326</v>
      </c>
      <c r="G4071" s="62">
        <v>68.300669888843075</v>
      </c>
      <c r="H4071" s="62">
        <v>375693.64915673574</v>
      </c>
      <c r="I4071" s="127">
        <v>9003.6666666666679</v>
      </c>
      <c r="J4071" s="16">
        <v>7353.6567977655523</v>
      </c>
      <c r="K4071" s="17">
        <f>gp_need_index[[#This Row],[Normalised weighted population (base year)]]/gp_need_index[[#This Row],[Registered population (base year)]]</f>
        <v>0.81674023150926123</v>
      </c>
      <c r="L4071" s="113">
        <v>9105.2055031527052</v>
      </c>
      <c r="M4071" s="16">
        <v>7420.3517700399834</v>
      </c>
      <c r="N4071" s="17">
        <f>gp_need_index[[#This Row],[Normalised weighted population 2025/26]]/gp_need_index[[#This Row],[Registered population 2025/26]]</f>
        <v>0.81495708882909501</v>
      </c>
    </row>
    <row r="4072" spans="1:14" ht="13" x14ac:dyDescent="0.3">
      <c r="A4072" s="6" t="s">
        <v>4661</v>
      </c>
      <c r="B4072" s="1" t="s">
        <v>10393</v>
      </c>
      <c r="C4072" s="106" t="s">
        <v>6486</v>
      </c>
      <c r="D4072" s="106" t="s">
        <v>6714</v>
      </c>
      <c r="E4072" s="106" t="s">
        <v>6491</v>
      </c>
      <c r="F4072" s="62">
        <v>5309.3150884789156</v>
      </c>
      <c r="G4072" s="62">
        <v>100.67898184073607</v>
      </c>
      <c r="H4072" s="62">
        <v>534536.4373797148</v>
      </c>
      <c r="I4072" s="127">
        <v>12965.083333333332</v>
      </c>
      <c r="J4072" s="16">
        <v>10462.773366580997</v>
      </c>
      <c r="K4072" s="17">
        <f>gp_need_index[[#This Row],[Normalised weighted population (base year)]]/gp_need_index[[#This Row],[Registered population (base year)]]</f>
        <v>0.80699622961011941</v>
      </c>
      <c r="L4072" s="113">
        <v>13089.53040382172</v>
      </c>
      <c r="M4072" s="16">
        <v>10557.666886742261</v>
      </c>
      <c r="N4072" s="17">
        <f>gp_need_index[[#This Row],[Normalised weighted population 2025/26]]/gp_need_index[[#This Row],[Registered population 2025/26]]</f>
        <v>0.80657338812244661</v>
      </c>
    </row>
    <row r="4073" spans="1:14" ht="13" x14ac:dyDescent="0.3">
      <c r="A4073" s="6" t="s">
        <v>4675</v>
      </c>
      <c r="B4073" s="1" t="s">
        <v>12659</v>
      </c>
      <c r="C4073" s="106" t="s">
        <v>6486</v>
      </c>
      <c r="D4073" s="106" t="s">
        <v>6714</v>
      </c>
      <c r="E4073" s="106" t="s">
        <v>6490</v>
      </c>
      <c r="F4073" s="62">
        <v>5528.8265206473216</v>
      </c>
      <c r="G4073" s="62">
        <v>34.089443763689552</v>
      </c>
      <c r="H4073" s="62">
        <v>188474.62075480225</v>
      </c>
      <c r="I4073" s="127">
        <v>6347.8333333333339</v>
      </c>
      <c r="J4073" s="16">
        <v>3689.1165960104358</v>
      </c>
      <c r="K4073" s="17">
        <f>gp_need_index[[#This Row],[Normalised weighted population (base year)]]/gp_need_index[[#This Row],[Registered population (base year)]]</f>
        <v>0.58116154005468046</v>
      </c>
      <c r="L4073" s="113">
        <v>6420.9929971957754</v>
      </c>
      <c r="M4073" s="16">
        <v>3722.5755315923661</v>
      </c>
      <c r="N4073" s="17">
        <f>gp_need_index[[#This Row],[Normalised weighted population 2025/26]]/gp_need_index[[#This Row],[Registered population 2025/26]]</f>
        <v>0.5797507540061354</v>
      </c>
    </row>
    <row r="4074" spans="1:14" ht="13" x14ac:dyDescent="0.3">
      <c r="A4074" s="6" t="s">
        <v>4632</v>
      </c>
      <c r="B4074" s="1" t="s">
        <v>10394</v>
      </c>
      <c r="C4074" s="106" t="s">
        <v>6486</v>
      </c>
      <c r="D4074" s="106" t="s">
        <v>6714</v>
      </c>
      <c r="E4074" s="106" t="s">
        <v>6485</v>
      </c>
      <c r="F4074" s="62">
        <v>5113.4241790771484</v>
      </c>
      <c r="G4074" s="62">
        <v>36.084568335969671</v>
      </c>
      <c r="H4074" s="62">
        <v>184515.70422070898</v>
      </c>
      <c r="I4074" s="127">
        <v>5480.5</v>
      </c>
      <c r="J4074" s="16">
        <v>3611.6265624470102</v>
      </c>
      <c r="K4074" s="17">
        <f>gp_need_index[[#This Row],[Normalised weighted population (base year)]]/gp_need_index[[#This Row],[Registered population (base year)]]</f>
        <v>0.65899581469701851</v>
      </c>
      <c r="L4074" s="113">
        <v>5534.8273324351021</v>
      </c>
      <c r="M4074" s="16">
        <v>3644.3826918221525</v>
      </c>
      <c r="N4074" s="17">
        <f>gp_need_index[[#This Row],[Normalised weighted population 2025/26]]/gp_need_index[[#This Row],[Registered population 2025/26]]</f>
        <v>0.65844559783561851</v>
      </c>
    </row>
    <row r="4075" spans="1:14" ht="13" x14ac:dyDescent="0.3">
      <c r="A4075" s="6" t="s">
        <v>4628</v>
      </c>
      <c r="B4075" s="1" t="s">
        <v>10395</v>
      </c>
      <c r="C4075" s="106" t="s">
        <v>6486</v>
      </c>
      <c r="D4075" s="106" t="s">
        <v>6714</v>
      </c>
      <c r="E4075" s="106" t="s">
        <v>6491</v>
      </c>
      <c r="F4075" s="62">
        <v>5238.7995874140252</v>
      </c>
      <c r="G4075" s="62">
        <v>237.69648222011196</v>
      </c>
      <c r="H4075" s="62">
        <v>1245244.2329844877</v>
      </c>
      <c r="I4075" s="127">
        <v>21723.916666666664</v>
      </c>
      <c r="J4075" s="16">
        <v>24373.844858219778</v>
      </c>
      <c r="K4075" s="17">
        <f>gp_need_index[[#This Row],[Normalised weighted population (base year)]]/gp_need_index[[#This Row],[Registered population (base year)]]</f>
        <v>1.1219820639258473</v>
      </c>
      <c r="L4075" s="113">
        <v>21901.920473788461</v>
      </c>
      <c r="M4075" s="16">
        <v>24594.906698845003</v>
      </c>
      <c r="N4075" s="17">
        <f>gp_need_index[[#This Row],[Normalised weighted population 2025/26]]/gp_need_index[[#This Row],[Registered population 2025/26]]</f>
        <v>1.1229566251178487</v>
      </c>
    </row>
    <row r="4076" spans="1:14" ht="13" x14ac:dyDescent="0.3">
      <c r="A4076" s="6" t="s">
        <v>4637</v>
      </c>
      <c r="B4076" s="1" t="s">
        <v>10396</v>
      </c>
      <c r="C4076" s="106" t="s">
        <v>6486</v>
      </c>
      <c r="D4076" s="106" t="s">
        <v>6714</v>
      </c>
      <c r="E4076" s="106" t="s">
        <v>6485</v>
      </c>
      <c r="F4076" s="62">
        <v>5281.0383210358796</v>
      </c>
      <c r="G4076" s="62">
        <v>69.785027825295813</v>
      </c>
      <c r="H4076" s="62">
        <v>368537.40617994237</v>
      </c>
      <c r="I4076" s="127">
        <v>8409.9166666666679</v>
      </c>
      <c r="J4076" s="16">
        <v>7213.5837490704853</v>
      </c>
      <c r="K4076" s="17">
        <f>gp_need_index[[#This Row],[Normalised weighted population (base year)]]/gp_need_index[[#This Row],[Registered population (base year)]]</f>
        <v>0.85774735172609529</v>
      </c>
      <c r="L4076" s="113">
        <v>8481.6231506141194</v>
      </c>
      <c r="M4076" s="16">
        <v>7279.0083101255696</v>
      </c>
      <c r="N4076" s="17">
        <f>gp_need_index[[#This Row],[Normalised weighted population 2025/26]]/gp_need_index[[#This Row],[Registered population 2025/26]]</f>
        <v>0.85820935225099293</v>
      </c>
    </row>
    <row r="4077" spans="1:14" ht="13" x14ac:dyDescent="0.3">
      <c r="A4077" s="6" t="s">
        <v>4665</v>
      </c>
      <c r="B4077" s="1" t="s">
        <v>10397</v>
      </c>
      <c r="C4077" s="106" t="s">
        <v>6486</v>
      </c>
      <c r="D4077" s="106" t="s">
        <v>6714</v>
      </c>
      <c r="E4077" s="106" t="s">
        <v>6489</v>
      </c>
      <c r="F4077" s="62">
        <v>5282.4017007657794</v>
      </c>
      <c r="G4077" s="62">
        <v>112.15355574973637</v>
      </c>
      <c r="H4077" s="62">
        <v>592440.13363933703</v>
      </c>
      <c r="I4077" s="127">
        <v>10635.25</v>
      </c>
      <c r="J4077" s="16">
        <v>11596.154009482632</v>
      </c>
      <c r="K4077" s="17">
        <f>gp_need_index[[#This Row],[Normalised weighted population (base year)]]/gp_need_index[[#This Row],[Registered population (base year)]]</f>
        <v>1.0903508624134488</v>
      </c>
      <c r="L4077" s="113">
        <v>10712.047993326367</v>
      </c>
      <c r="M4077" s="16">
        <v>11701.326876727062</v>
      </c>
      <c r="N4077" s="17">
        <f>gp_need_index[[#This Row],[Normalised weighted population 2025/26]]/gp_need_index[[#This Row],[Registered population 2025/26]]</f>
        <v>1.0923519838612576</v>
      </c>
    </row>
    <row r="4078" spans="1:14" ht="13" x14ac:dyDescent="0.3">
      <c r="A4078" s="6" t="s">
        <v>5361</v>
      </c>
      <c r="B4078" s="1" t="s">
        <v>10398</v>
      </c>
      <c r="C4078" s="106" t="s">
        <v>6676</v>
      </c>
      <c r="D4078" s="106" t="s">
        <v>6708</v>
      </c>
      <c r="E4078" s="106" t="s">
        <v>6677</v>
      </c>
      <c r="F4078" s="62">
        <v>5502.5120316292478</v>
      </c>
      <c r="G4078" s="62">
        <v>129.15376218016098</v>
      </c>
      <c r="H4078" s="62">
        <v>710670.13032651832</v>
      </c>
      <c r="I4078" s="127">
        <v>18009</v>
      </c>
      <c r="J4078" s="16">
        <v>13910.334248594885</v>
      </c>
      <c r="K4078" s="17">
        <f>gp_need_index[[#This Row],[Normalised weighted population (base year)]]/gp_need_index[[#This Row],[Registered population (base year)]]</f>
        <v>0.77241014207312375</v>
      </c>
      <c r="L4078" s="113">
        <v>18190.800752514195</v>
      </c>
      <c r="M4078" s="16">
        <v>14036.495882534617</v>
      </c>
      <c r="N4078" s="17">
        <f>gp_need_index[[#This Row],[Normalised weighted population 2025/26]]/gp_need_index[[#This Row],[Registered population 2025/26]]</f>
        <v>0.77162605833031284</v>
      </c>
    </row>
    <row r="4079" spans="1:14" ht="13" x14ac:dyDescent="0.3">
      <c r="A4079" s="6" t="s">
        <v>5392</v>
      </c>
      <c r="B4079" s="1" t="s">
        <v>10399</v>
      </c>
      <c r="C4079" s="106" t="s">
        <v>6676</v>
      </c>
      <c r="D4079" s="106" t="s">
        <v>6708</v>
      </c>
      <c r="E4079" s="106" t="s">
        <v>6678</v>
      </c>
      <c r="F4079" s="62">
        <v>5565.12177438447</v>
      </c>
      <c r="G4079" s="62">
        <v>435.08449944750055</v>
      </c>
      <c r="H4079" s="62">
        <v>2421298.2215724532</v>
      </c>
      <c r="I4079" s="127">
        <v>38852.416666666664</v>
      </c>
      <c r="J4079" s="16">
        <v>47393.391308181715</v>
      </c>
      <c r="K4079" s="17">
        <f>gp_need_index[[#This Row],[Normalised weighted population (base year)]]/gp_need_index[[#This Row],[Registered population (base year)]]</f>
        <v>1.2198312325020122</v>
      </c>
      <c r="L4079" s="113">
        <v>39193.034742334581</v>
      </c>
      <c r="M4079" s="16">
        <v>47823.231999176562</v>
      </c>
      <c r="N4079" s="17">
        <f>gp_need_index[[#This Row],[Normalised weighted population 2025/26]]/gp_need_index[[#This Row],[Registered population 2025/26]]</f>
        <v>1.2201972190614785</v>
      </c>
    </row>
    <row r="4080" spans="1:14" ht="13" x14ac:dyDescent="0.3">
      <c r="A4080" s="6" t="s">
        <v>5389</v>
      </c>
      <c r="B4080" s="1" t="s">
        <v>10400</v>
      </c>
      <c r="C4080" s="106" t="s">
        <v>6676</v>
      </c>
      <c r="D4080" s="106" t="s">
        <v>6708</v>
      </c>
      <c r="E4080" s="106" t="s">
        <v>6678</v>
      </c>
      <c r="F4080" s="62">
        <v>5546.6848166136615</v>
      </c>
      <c r="G4080" s="62">
        <v>126.94326118793549</v>
      </c>
      <c r="H4080" s="62">
        <v>704114.25940254412</v>
      </c>
      <c r="I4080" s="127">
        <v>11329.083333333334</v>
      </c>
      <c r="J4080" s="16">
        <v>13782.012609691577</v>
      </c>
      <c r="K4080" s="17">
        <f>gp_need_index[[#This Row],[Normalised weighted population (base year)]]/gp_need_index[[#This Row],[Registered population (base year)]]</f>
        <v>1.2165161296978935</v>
      </c>
      <c r="L4080" s="113">
        <v>11429.256254652177</v>
      </c>
      <c r="M4080" s="16">
        <v>13907.010413392256</v>
      </c>
      <c r="N4080" s="17">
        <f>gp_need_index[[#This Row],[Normalised weighted population 2025/26]]/gp_need_index[[#This Row],[Registered population 2025/26]]</f>
        <v>1.2167904983083682</v>
      </c>
    </row>
    <row r="4081" spans="1:14" ht="13" x14ac:dyDescent="0.3">
      <c r="A4081" s="6" t="s">
        <v>5377</v>
      </c>
      <c r="B4081" s="1" t="s">
        <v>10401</v>
      </c>
      <c r="C4081" s="106" t="s">
        <v>6676</v>
      </c>
      <c r="D4081" s="106" t="s">
        <v>6708</v>
      </c>
      <c r="E4081" s="106" t="s">
        <v>6678</v>
      </c>
      <c r="F4081" s="62">
        <v>5478.7328296703299</v>
      </c>
      <c r="G4081" s="62">
        <v>105.48158155397422</v>
      </c>
      <c r="H4081" s="62">
        <v>577905.40378530684</v>
      </c>
      <c r="I4081" s="127">
        <v>10639.166666666664</v>
      </c>
      <c r="J4081" s="16">
        <v>11311.657810958435</v>
      </c>
      <c r="K4081" s="17">
        <f>gp_need_index[[#This Row],[Normalised weighted population (base year)]]/gp_need_index[[#This Row],[Registered population (base year)]]</f>
        <v>1.0632090054946444</v>
      </c>
      <c r="L4081" s="113">
        <v>10739.016856537746</v>
      </c>
      <c r="M4081" s="16">
        <v>11414.250401941055</v>
      </c>
      <c r="N4081" s="17">
        <f>gp_need_index[[#This Row],[Normalised weighted population 2025/26]]/gp_need_index[[#This Row],[Registered population 2025/26]]</f>
        <v>1.0628766631455875</v>
      </c>
    </row>
    <row r="4082" spans="1:14" ht="13" x14ac:dyDescent="0.3">
      <c r="A4082" s="6" t="s">
        <v>4800</v>
      </c>
      <c r="B4082" s="1" t="s">
        <v>10402</v>
      </c>
      <c r="C4082" s="106" t="s">
        <v>6488</v>
      </c>
      <c r="D4082" s="106" t="s">
        <v>6708</v>
      </c>
      <c r="E4082" s="106" t="s">
        <v>6679</v>
      </c>
      <c r="F4082" s="62">
        <v>5350.3877622003429</v>
      </c>
      <c r="G4082" s="62">
        <v>88.900709097668141</v>
      </c>
      <c r="H4082" s="62">
        <v>475653.26600709633</v>
      </c>
      <c r="I4082" s="127">
        <v>7703.3333333333339</v>
      </c>
      <c r="J4082" s="16">
        <v>9310.2209228275406</v>
      </c>
      <c r="K4082" s="17">
        <f>gp_need_index[[#This Row],[Normalised weighted population (base year)]]/gp_need_index[[#This Row],[Registered population (base year)]]</f>
        <v>1.2085963984631163</v>
      </c>
      <c r="L4082" s="113">
        <v>7769.729121041948</v>
      </c>
      <c r="M4082" s="16">
        <v>9394.6612146977695</v>
      </c>
      <c r="N4082" s="17">
        <f>gp_need_index[[#This Row],[Normalised weighted population 2025/26]]/gp_need_index[[#This Row],[Registered population 2025/26]]</f>
        <v>1.2091362605235731</v>
      </c>
    </row>
    <row r="4083" spans="1:14" ht="13" x14ac:dyDescent="0.3">
      <c r="A4083" s="6" t="s">
        <v>5386</v>
      </c>
      <c r="B4083" s="1" t="s">
        <v>10403</v>
      </c>
      <c r="C4083" s="106" t="s">
        <v>6676</v>
      </c>
      <c r="D4083" s="106" t="s">
        <v>6708</v>
      </c>
      <c r="E4083" s="106" t="s">
        <v>6678</v>
      </c>
      <c r="F4083" s="62">
        <v>5707.4023053458568</v>
      </c>
      <c r="G4083" s="62">
        <v>182.07288885705481</v>
      </c>
      <c r="H4083" s="62">
        <v>1039163.2256037346</v>
      </c>
      <c r="I4083" s="127">
        <v>20444.916666666668</v>
      </c>
      <c r="J4083" s="16">
        <v>20340.108849593191</v>
      </c>
      <c r="K4083" s="17">
        <f>gp_need_index[[#This Row],[Normalised weighted population (base year)]]/gp_need_index[[#This Row],[Registered population (base year)]]</f>
        <v>0.99487364909418508</v>
      </c>
      <c r="L4083" s="113">
        <v>20619.272750035194</v>
      </c>
      <c r="M4083" s="16">
        <v>20524.586182856114</v>
      </c>
      <c r="N4083" s="17">
        <f>gp_need_index[[#This Row],[Normalised weighted population 2025/26]]/gp_need_index[[#This Row],[Registered population 2025/26]]</f>
        <v>0.99540786096934875</v>
      </c>
    </row>
    <row r="4084" spans="1:14" ht="13" x14ac:dyDescent="0.3">
      <c r="A4084" s="6" t="s">
        <v>5360</v>
      </c>
      <c r="B4084" s="1" t="s">
        <v>10404</v>
      </c>
      <c r="C4084" s="106" t="s">
        <v>6676</v>
      </c>
      <c r="D4084" s="106" t="s">
        <v>6708</v>
      </c>
      <c r="E4084" s="106" t="s">
        <v>6678</v>
      </c>
      <c r="F4084" s="62">
        <v>5504.5528658353369</v>
      </c>
      <c r="G4084" s="62">
        <v>110.28095687008503</v>
      </c>
      <c r="H4084" s="62">
        <v>607047.35718628974</v>
      </c>
      <c r="I4084" s="127">
        <v>13303.166666666666</v>
      </c>
      <c r="J4084" s="16">
        <v>11882.069166615664</v>
      </c>
      <c r="K4084" s="17">
        <f>gp_need_index[[#This Row],[Normalised weighted population (base year)]]/gp_need_index[[#This Row],[Registered population (base year)]]</f>
        <v>0.89317599819208437</v>
      </c>
      <c r="L4084" s="113">
        <v>13425.117256919071</v>
      </c>
      <c r="M4084" s="16">
        <v>11989.835179556478</v>
      </c>
      <c r="N4084" s="17">
        <f>gp_need_index[[#This Row],[Normalised weighted population 2025/26]]/gp_need_index[[#This Row],[Registered population 2025/26]]</f>
        <v>0.89308979207441375</v>
      </c>
    </row>
    <row r="4085" spans="1:14" ht="13" x14ac:dyDescent="0.3">
      <c r="A4085" s="6" t="s">
        <v>5408</v>
      </c>
      <c r="B4085" s="1" t="s">
        <v>10405</v>
      </c>
      <c r="C4085" s="106" t="s">
        <v>6676</v>
      </c>
      <c r="D4085" s="106" t="s">
        <v>6708</v>
      </c>
      <c r="E4085" s="106" t="s">
        <v>6675</v>
      </c>
      <c r="F4085" s="62">
        <v>5369.2383383892948</v>
      </c>
      <c r="G4085" s="62">
        <v>108.32614699670792</v>
      </c>
      <c r="H4085" s="62">
        <v>581628.90150471847</v>
      </c>
      <c r="I4085" s="127">
        <v>14508.75</v>
      </c>
      <c r="J4085" s="16">
        <v>11384.539863602324</v>
      </c>
      <c r="K4085" s="17">
        <f>gp_need_index[[#This Row],[Normalised weighted population (base year)]]/gp_need_index[[#This Row],[Registered population (base year)]]</f>
        <v>0.7846671741950425</v>
      </c>
      <c r="L4085" s="113">
        <v>14654.166522094554</v>
      </c>
      <c r="M4085" s="16">
        <v>11487.79346809347</v>
      </c>
      <c r="N4085" s="17">
        <f>gp_need_index[[#This Row],[Normalised weighted population 2025/26]]/gp_need_index[[#This Row],[Registered population 2025/26]]</f>
        <v>0.78392677268768296</v>
      </c>
    </row>
    <row r="4086" spans="1:14" ht="13" x14ac:dyDescent="0.3">
      <c r="A4086" s="6" t="s">
        <v>5378</v>
      </c>
      <c r="B4086" s="1" t="s">
        <v>10406</v>
      </c>
      <c r="C4086" s="106" t="s">
        <v>6676</v>
      </c>
      <c r="D4086" s="106" t="s">
        <v>6708</v>
      </c>
      <c r="E4086" s="106" t="s">
        <v>6678</v>
      </c>
      <c r="F4086" s="62">
        <v>5688.2331207873776</v>
      </c>
      <c r="G4086" s="62">
        <v>221.01236485982753</v>
      </c>
      <c r="H4086" s="62">
        <v>1257169.8538992153</v>
      </c>
      <c r="I4086" s="127">
        <v>19769.833333333336</v>
      </c>
      <c r="J4086" s="16">
        <v>24607.271543775954</v>
      </c>
      <c r="K4086" s="17">
        <f>gp_need_index[[#This Row],[Normalised weighted population (base year)]]/gp_need_index[[#This Row],[Registered population (base year)]]</f>
        <v>1.2446878599773705</v>
      </c>
      <c r="L4086" s="113">
        <v>19938.248852845267</v>
      </c>
      <c r="M4086" s="16">
        <v>24830.45047889572</v>
      </c>
      <c r="N4086" s="17">
        <f>gp_need_index[[#This Row],[Normalised weighted population 2025/26]]/gp_need_index[[#This Row],[Registered population 2025/26]]</f>
        <v>1.2453676680513655</v>
      </c>
    </row>
    <row r="4087" spans="1:14" ht="13" x14ac:dyDescent="0.3">
      <c r="A4087" s="6" t="s">
        <v>5428</v>
      </c>
      <c r="B4087" s="1" t="s">
        <v>10407</v>
      </c>
      <c r="C4087" s="106" t="s">
        <v>6676</v>
      </c>
      <c r="D4087" s="106" t="s">
        <v>6708</v>
      </c>
      <c r="E4087" s="106" t="s">
        <v>6677</v>
      </c>
      <c r="F4087" s="62">
        <v>5614.9059757598461</v>
      </c>
      <c r="G4087" s="62">
        <v>84.569778950124643</v>
      </c>
      <c r="H4087" s="62">
        <v>474851.35719574412</v>
      </c>
      <c r="I4087" s="127">
        <v>10007.25</v>
      </c>
      <c r="J4087" s="16">
        <v>9294.5247240894878</v>
      </c>
      <c r="K4087" s="17">
        <f>gp_need_index[[#This Row],[Normalised weighted population (base year)]]/gp_need_index[[#This Row],[Registered population (base year)]]</f>
        <v>0.92877910755597071</v>
      </c>
      <c r="L4087" s="113">
        <v>10103.428762376476</v>
      </c>
      <c r="M4087" s="16">
        <v>9378.8226571893192</v>
      </c>
      <c r="N4087" s="17">
        <f>gp_need_index[[#This Row],[Normalised weighted population 2025/26]]/gp_need_index[[#This Row],[Registered population 2025/26]]</f>
        <v>0.9282811684796084</v>
      </c>
    </row>
    <row r="4088" spans="1:14" ht="13" x14ac:dyDescent="0.3">
      <c r="A4088" s="6" t="s">
        <v>5358</v>
      </c>
      <c r="B4088" s="1" t="s">
        <v>10408</v>
      </c>
      <c r="C4088" s="106" t="s">
        <v>6676</v>
      </c>
      <c r="D4088" s="106" t="s">
        <v>6708</v>
      </c>
      <c r="E4088" s="106" t="s">
        <v>6678</v>
      </c>
      <c r="F4088" s="62">
        <v>5447.3691241660817</v>
      </c>
      <c r="G4088" s="62">
        <v>98.583065677613135</v>
      </c>
      <c r="H4088" s="62">
        <v>537018.34813786682</v>
      </c>
      <c r="I4088" s="127">
        <v>11968.166666666668</v>
      </c>
      <c r="J4088" s="16">
        <v>10511.353160141782</v>
      </c>
      <c r="K4088" s="17">
        <f>gp_need_index[[#This Row],[Normalised weighted population (base year)]]/gp_need_index[[#This Row],[Registered population (base year)]]</f>
        <v>0.87827596764821514</v>
      </c>
      <c r="L4088" s="113">
        <v>12074.893265818493</v>
      </c>
      <c r="M4088" s="16">
        <v>10606.687281227692</v>
      </c>
      <c r="N4088" s="17">
        <f>gp_need_index[[#This Row],[Normalised weighted population 2025/26]]/gp_need_index[[#This Row],[Registered population 2025/26]]</f>
        <v>0.87840836748868112</v>
      </c>
    </row>
    <row r="4089" spans="1:14" ht="13" x14ac:dyDescent="0.3">
      <c r="A4089" s="6" t="s">
        <v>5416</v>
      </c>
      <c r="B4089" s="1" t="s">
        <v>12660</v>
      </c>
      <c r="C4089" s="106" t="s">
        <v>6676</v>
      </c>
      <c r="D4089" s="106" t="s">
        <v>6708</v>
      </c>
      <c r="E4089" s="106" t="s">
        <v>6675</v>
      </c>
      <c r="F4089" s="62">
        <v>5524.3485179227937</v>
      </c>
      <c r="G4089" s="62">
        <v>60.973917956386302</v>
      </c>
      <c r="H4089" s="62">
        <v>336841.17329430871</v>
      </c>
      <c r="I4089" s="127">
        <v>8829.0833333333321</v>
      </c>
      <c r="J4089" s="16">
        <v>6593.1760872796422</v>
      </c>
      <c r="K4089" s="17">
        <f>gp_need_index[[#This Row],[Normalised weighted population (base year)]]/gp_need_index[[#This Row],[Registered population (base year)]]</f>
        <v>0.74675658144348434</v>
      </c>
      <c r="L4089" s="113">
        <v>8921.9527960698833</v>
      </c>
      <c r="M4089" s="16">
        <v>6652.9737782019565</v>
      </c>
      <c r="N4089" s="17">
        <f>gp_need_index[[#This Row],[Normalised weighted population 2025/26]]/gp_need_index[[#This Row],[Registered population 2025/26]]</f>
        <v>0.74568583025148805</v>
      </c>
    </row>
    <row r="4090" spans="1:14" ht="13" x14ac:dyDescent="0.3">
      <c r="A4090" s="6" t="s">
        <v>5418</v>
      </c>
      <c r="B4090" s="1" t="s">
        <v>10409</v>
      </c>
      <c r="C4090" s="106" t="s">
        <v>6676</v>
      </c>
      <c r="D4090" s="106" t="s">
        <v>6708</v>
      </c>
      <c r="E4090" s="106" t="s">
        <v>6675</v>
      </c>
      <c r="F4090" s="62">
        <v>5555.5886112810622</v>
      </c>
      <c r="G4090" s="62">
        <v>189.24018616704765</v>
      </c>
      <c r="H4090" s="62">
        <v>1051340.623066358</v>
      </c>
      <c r="I4090" s="127">
        <v>18115.75</v>
      </c>
      <c r="J4090" s="16">
        <v>20578.463694906946</v>
      </c>
      <c r="K4090" s="17">
        <f>gp_need_index[[#This Row],[Normalised weighted population (base year)]]/gp_need_index[[#This Row],[Registered population (base year)]]</f>
        <v>1.1359432369571751</v>
      </c>
      <c r="L4090" s="113">
        <v>18273.932886432885</v>
      </c>
      <c r="M4090" s="16">
        <v>20765.102819267395</v>
      </c>
      <c r="N4090" s="17">
        <f>gp_need_index[[#This Row],[Normalised weighted population 2025/26]]/gp_need_index[[#This Row],[Registered population 2025/26]]</f>
        <v>1.1363236884099552</v>
      </c>
    </row>
    <row r="4091" spans="1:14" ht="13" x14ac:dyDescent="0.3">
      <c r="A4091" s="6" t="s">
        <v>4795</v>
      </c>
      <c r="B4091" s="1" t="s">
        <v>10410</v>
      </c>
      <c r="C4091" s="106" t="s">
        <v>6488</v>
      </c>
      <c r="D4091" s="106" t="s">
        <v>6708</v>
      </c>
      <c r="E4091" s="106" t="s">
        <v>6679</v>
      </c>
      <c r="F4091" s="62">
        <v>5307.0092434353301</v>
      </c>
      <c r="G4091" s="62">
        <v>58.498026641001466</v>
      </c>
      <c r="H4091" s="62">
        <v>310449.56810652098</v>
      </c>
      <c r="I4091" s="127">
        <v>9154</v>
      </c>
      <c r="J4091" s="16">
        <v>6076.5987979676429</v>
      </c>
      <c r="K4091" s="17">
        <f>gp_need_index[[#This Row],[Normalised weighted population (base year)]]/gp_need_index[[#This Row],[Registered population (base year)]]</f>
        <v>0.66381896416513464</v>
      </c>
      <c r="L4091" s="113">
        <v>9234.8968465174494</v>
      </c>
      <c r="M4091" s="16">
        <v>6131.7113221850423</v>
      </c>
      <c r="N4091" s="17">
        <f>gp_need_index[[#This Row],[Normalised weighted population 2025/26]]/gp_need_index[[#This Row],[Registered population 2025/26]]</f>
        <v>0.66397182600879379</v>
      </c>
    </row>
    <row r="4092" spans="1:14" ht="13" x14ac:dyDescent="0.3">
      <c r="A4092" s="6" t="s">
        <v>5384</v>
      </c>
      <c r="B4092" s="1" t="s">
        <v>10411</v>
      </c>
      <c r="C4092" s="106" t="s">
        <v>6676</v>
      </c>
      <c r="D4092" s="106" t="s">
        <v>6708</v>
      </c>
      <c r="E4092" s="106" t="s">
        <v>6677</v>
      </c>
      <c r="F4092" s="62">
        <v>5483.1017672631051</v>
      </c>
      <c r="G4092" s="62">
        <v>68.101978047446124</v>
      </c>
      <c r="H4092" s="62">
        <v>373410.07618606504</v>
      </c>
      <c r="I4092" s="127">
        <v>10965.333333333332</v>
      </c>
      <c r="J4092" s="16">
        <v>7308.9591779450993</v>
      </c>
      <c r="K4092" s="17">
        <f>gp_need_index[[#This Row],[Normalised weighted population (base year)]]/gp_need_index[[#This Row],[Registered population (base year)]]</f>
        <v>0.6665514814517054</v>
      </c>
      <c r="L4092" s="113">
        <v>11077.397078995687</v>
      </c>
      <c r="M4092" s="16">
        <v>7375.2487591880154</v>
      </c>
      <c r="N4092" s="17">
        <f>gp_need_index[[#This Row],[Normalised weighted population 2025/26]]/gp_need_index[[#This Row],[Registered population 2025/26]]</f>
        <v>0.66579257803916148</v>
      </c>
    </row>
    <row r="4093" spans="1:14" ht="13" x14ac:dyDescent="0.3">
      <c r="A4093" s="6" t="s">
        <v>5390</v>
      </c>
      <c r="B4093" s="1" t="s">
        <v>10412</v>
      </c>
      <c r="C4093" s="106" t="s">
        <v>6676</v>
      </c>
      <c r="D4093" s="106" t="s">
        <v>6708</v>
      </c>
      <c r="E4093" s="106" t="s">
        <v>6678</v>
      </c>
      <c r="F4093" s="62">
        <v>5618.1493193655306</v>
      </c>
      <c r="G4093" s="62">
        <v>181.2135099343395</v>
      </c>
      <c r="H4093" s="62">
        <v>1018084.5574974483</v>
      </c>
      <c r="I4093" s="127">
        <v>17895.583333333332</v>
      </c>
      <c r="J4093" s="16">
        <v>19927.524576860465</v>
      </c>
      <c r="K4093" s="17">
        <f>gp_need_index[[#This Row],[Normalised weighted population (base year)]]/gp_need_index[[#This Row],[Registered population (base year)]]</f>
        <v>1.1135442866364866</v>
      </c>
      <c r="L4093" s="113">
        <v>18057.65892427693</v>
      </c>
      <c r="M4093" s="16">
        <v>20108.259921968711</v>
      </c>
      <c r="N4093" s="17">
        <f>gp_need_index[[#This Row],[Normalised weighted population 2025/26]]/gp_need_index[[#This Row],[Registered population 2025/26]]</f>
        <v>1.113558518648003</v>
      </c>
    </row>
    <row r="4094" spans="1:14" ht="13" x14ac:dyDescent="0.3">
      <c r="A4094" s="6" t="s">
        <v>5355</v>
      </c>
      <c r="B4094" s="1" t="s">
        <v>10413</v>
      </c>
      <c r="C4094" s="106" t="s">
        <v>6676</v>
      </c>
      <c r="D4094" s="106" t="s">
        <v>6708</v>
      </c>
      <c r="E4094" s="106" t="s">
        <v>6678</v>
      </c>
      <c r="F4094" s="62">
        <v>5598.4845332140367</v>
      </c>
      <c r="G4094" s="62">
        <v>193.36596544223571</v>
      </c>
      <c r="H4094" s="62">
        <v>1082556.3667783565</v>
      </c>
      <c r="I4094" s="127">
        <v>15615.75</v>
      </c>
      <c r="J4094" s="16">
        <v>21189.466479916173</v>
      </c>
      <c r="K4094" s="17">
        <f>gp_need_index[[#This Row],[Normalised weighted population (base year)]]/gp_need_index[[#This Row],[Registered population (base year)]]</f>
        <v>1.3569291567754462</v>
      </c>
      <c r="L4094" s="113">
        <v>15750.252975345937</v>
      </c>
      <c r="M4094" s="16">
        <v>21381.64717562357</v>
      </c>
      <c r="N4094" s="17">
        <f>gp_need_index[[#This Row],[Normalised weighted population 2025/26]]/gp_need_index[[#This Row],[Registered population 2025/26]]</f>
        <v>1.3575430952818677</v>
      </c>
    </row>
    <row r="4095" spans="1:14" ht="13" x14ac:dyDescent="0.3">
      <c r="A4095" s="6" t="s">
        <v>5372</v>
      </c>
      <c r="B4095" s="1" t="s">
        <v>10414</v>
      </c>
      <c r="C4095" s="106" t="s">
        <v>6676</v>
      </c>
      <c r="D4095" s="106" t="s">
        <v>6708</v>
      </c>
      <c r="E4095" s="106" t="s">
        <v>6675</v>
      </c>
      <c r="F4095" s="62">
        <v>5480.4133998325897</v>
      </c>
      <c r="G4095" s="62">
        <v>142.55574549324612</v>
      </c>
      <c r="H4095" s="62">
        <v>781264.41782431037</v>
      </c>
      <c r="I4095" s="127">
        <v>15346.416666666668</v>
      </c>
      <c r="J4095" s="16">
        <v>15292.114758610853</v>
      </c>
      <c r="K4095" s="17">
        <f>gp_need_index[[#This Row],[Normalised weighted population (base year)]]/gp_need_index[[#This Row],[Registered population (base year)]]</f>
        <v>0.99646159040020321</v>
      </c>
      <c r="L4095" s="113">
        <v>15488.867435985227</v>
      </c>
      <c r="M4095" s="16">
        <v>15430.808635397825</v>
      </c>
      <c r="N4095" s="17">
        <f>gp_need_index[[#This Row],[Normalised weighted population 2025/26]]/gp_need_index[[#This Row],[Registered population 2025/26]]</f>
        <v>0.99625157870145409</v>
      </c>
    </row>
    <row r="4096" spans="1:14" ht="13" x14ac:dyDescent="0.3">
      <c r="A4096" s="6" t="s">
        <v>4804</v>
      </c>
      <c r="B4096" s="1" t="s">
        <v>12661</v>
      </c>
      <c r="C4096" s="106" t="s">
        <v>6488</v>
      </c>
      <c r="D4096" s="106" t="s">
        <v>6708</v>
      </c>
      <c r="E4096" s="106" t="s">
        <v>6679</v>
      </c>
      <c r="F4096" s="62">
        <v>5279.072658372962</v>
      </c>
      <c r="G4096" s="62">
        <v>160.13848067692371</v>
      </c>
      <c r="H4096" s="62">
        <v>845382.67489493487</v>
      </c>
      <c r="I4096" s="127">
        <v>15822.749999999998</v>
      </c>
      <c r="J4096" s="16">
        <v>16547.136391333661</v>
      </c>
      <c r="K4096" s="17">
        <f>gp_need_index[[#This Row],[Normalised weighted population (base year)]]/gp_need_index[[#This Row],[Registered population (base year)]]</f>
        <v>1.045781320651193</v>
      </c>
      <c r="L4096" s="113">
        <v>15972.827058298009</v>
      </c>
      <c r="M4096" s="16">
        <v>16697.212854403922</v>
      </c>
      <c r="N4096" s="17">
        <f>gp_need_index[[#This Row],[Normalised weighted population 2025/26]]/gp_need_index[[#This Row],[Registered population 2025/26]]</f>
        <v>1.0453511324865681</v>
      </c>
    </row>
    <row r="4097" spans="1:14" ht="13" x14ac:dyDescent="0.3">
      <c r="A4097" s="6" t="s">
        <v>5362</v>
      </c>
      <c r="B4097" s="1" t="s">
        <v>10415</v>
      </c>
      <c r="C4097" s="106" t="s">
        <v>6676</v>
      </c>
      <c r="D4097" s="106" t="s">
        <v>6708</v>
      </c>
      <c r="E4097" s="106" t="s">
        <v>6675</v>
      </c>
      <c r="F4097" s="62">
        <v>5462.6112324617343</v>
      </c>
      <c r="G4097" s="62">
        <v>270.8282279859352</v>
      </c>
      <c r="H4097" s="62">
        <v>1479429.320263677</v>
      </c>
      <c r="I4097" s="127">
        <v>27600.166666666672</v>
      </c>
      <c r="J4097" s="16">
        <v>28957.67735810715</v>
      </c>
      <c r="K4097" s="17">
        <f>gp_need_index[[#This Row],[Normalised weighted population (base year)]]/gp_need_index[[#This Row],[Registered population (base year)]]</f>
        <v>1.0491848729696249</v>
      </c>
      <c r="L4097" s="113">
        <v>27855.430996651543</v>
      </c>
      <c r="M4097" s="16">
        <v>29220.312879677553</v>
      </c>
      <c r="N4097" s="17">
        <f>gp_need_index[[#This Row],[Normalised weighted population 2025/26]]/gp_need_index[[#This Row],[Registered population 2025/26]]</f>
        <v>1.048998770946681</v>
      </c>
    </row>
    <row r="4098" spans="1:14" ht="13" x14ac:dyDescent="0.3">
      <c r="A4098" s="6" t="s">
        <v>4805</v>
      </c>
      <c r="B4098" s="1" t="s">
        <v>10416</v>
      </c>
      <c r="C4098" s="106" t="s">
        <v>6488</v>
      </c>
      <c r="D4098" s="106" t="s">
        <v>6708</v>
      </c>
      <c r="E4098" s="106" t="s">
        <v>6679</v>
      </c>
      <c r="F4098" s="62">
        <v>5329.7929006177328</v>
      </c>
      <c r="G4098" s="62">
        <v>55.952088106107752</v>
      </c>
      <c r="H4098" s="62">
        <v>298213.04196267098</v>
      </c>
      <c r="I4098" s="127">
        <v>8513.8333333333339</v>
      </c>
      <c r="J4098" s="16">
        <v>5837.0865947117973</v>
      </c>
      <c r="K4098" s="17">
        <f>gp_need_index[[#This Row],[Normalised weighted population (base year)]]/gp_need_index[[#This Row],[Registered population (base year)]]</f>
        <v>0.68560028910343518</v>
      </c>
      <c r="L4098" s="113">
        <v>8591.761674274796</v>
      </c>
      <c r="M4098" s="16">
        <v>5890.0268310192696</v>
      </c>
      <c r="N4098" s="17">
        <f>gp_need_index[[#This Row],[Normalised weighted population 2025/26]]/gp_need_index[[#This Row],[Registered population 2025/26]]</f>
        <v>0.68554355373415643</v>
      </c>
    </row>
    <row r="4099" spans="1:14" ht="13" x14ac:dyDescent="0.3">
      <c r="A4099" s="6" t="s">
        <v>5420</v>
      </c>
      <c r="B4099" s="1" t="s">
        <v>10417</v>
      </c>
      <c r="C4099" s="106" t="s">
        <v>6676</v>
      </c>
      <c r="D4099" s="106" t="s">
        <v>6708</v>
      </c>
      <c r="E4099" s="106" t="s">
        <v>6675</v>
      </c>
      <c r="F4099" s="62">
        <v>5327.1990209651894</v>
      </c>
      <c r="G4099" s="62">
        <v>81.88290200592651</v>
      </c>
      <c r="H4099" s="62">
        <v>436206.51539976028</v>
      </c>
      <c r="I4099" s="127">
        <v>9660.0833333333321</v>
      </c>
      <c r="J4099" s="16">
        <v>8538.1081484846836</v>
      </c>
      <c r="K4099" s="17">
        <f>gp_need_index[[#This Row],[Normalised weighted population (base year)]]/gp_need_index[[#This Row],[Registered population (base year)]]</f>
        <v>0.88385450247855191</v>
      </c>
      <c r="L4099" s="113">
        <v>9758.5198399824185</v>
      </c>
      <c r="M4099" s="16">
        <v>8615.5456604463943</v>
      </c>
      <c r="N4099" s="17">
        <f>gp_need_index[[#This Row],[Normalised weighted population 2025/26]]/gp_need_index[[#This Row],[Registered population 2025/26]]</f>
        <v>0.88287422700591822</v>
      </c>
    </row>
    <row r="4100" spans="1:14" ht="13" x14ac:dyDescent="0.3">
      <c r="A4100" s="6" t="s">
        <v>4791</v>
      </c>
      <c r="B4100" s="1" t="s">
        <v>10418</v>
      </c>
      <c r="C4100" s="106" t="s">
        <v>6488</v>
      </c>
      <c r="D4100" s="106" t="s">
        <v>6708</v>
      </c>
      <c r="E4100" s="106" t="s">
        <v>6679</v>
      </c>
      <c r="F4100" s="62">
        <v>5220.8327480884309</v>
      </c>
      <c r="G4100" s="62">
        <v>57.239123045614534</v>
      </c>
      <c r="H4100" s="62">
        <v>298835.88806840754</v>
      </c>
      <c r="I4100" s="127">
        <v>6738.5</v>
      </c>
      <c r="J4100" s="16">
        <v>5849.2779014046091</v>
      </c>
      <c r="K4100" s="17">
        <f>gp_need_index[[#This Row],[Normalised weighted population (base year)]]/gp_need_index[[#This Row],[Registered population (base year)]]</f>
        <v>0.86803856962300352</v>
      </c>
      <c r="L4100" s="113">
        <v>6800.4527457184467</v>
      </c>
      <c r="M4100" s="16">
        <v>5902.3287083960595</v>
      </c>
      <c r="N4100" s="17">
        <f>gp_need_index[[#This Row],[Normalised weighted population 2025/26]]/gp_need_index[[#This Row],[Registered population 2025/26]]</f>
        <v>0.86793172882675429</v>
      </c>
    </row>
    <row r="4101" spans="1:14" ht="13" x14ac:dyDescent="0.3">
      <c r="A4101" s="6" t="s">
        <v>5425</v>
      </c>
      <c r="B4101" s="1" t="s">
        <v>10419</v>
      </c>
      <c r="C4101" s="106" t="s">
        <v>6676</v>
      </c>
      <c r="D4101" s="106" t="s">
        <v>6708</v>
      </c>
      <c r="E4101" s="106" t="s">
        <v>6678</v>
      </c>
      <c r="F4101" s="62">
        <v>5587.2134689439272</v>
      </c>
      <c r="G4101" s="62">
        <v>156.16624833865791</v>
      </c>
      <c r="H4101" s="62">
        <v>872534.16611219163</v>
      </c>
      <c r="I4101" s="127">
        <v>16259</v>
      </c>
      <c r="J4101" s="16">
        <v>17078.587344543561</v>
      </c>
      <c r="K4101" s="17">
        <f>gp_need_index[[#This Row],[Normalised weighted population (base year)]]/gp_need_index[[#This Row],[Registered population (base year)]]</f>
        <v>1.0504082258775793</v>
      </c>
      <c r="L4101" s="113">
        <v>16417.607931611135</v>
      </c>
      <c r="M4101" s="16">
        <v>17233.483872999564</v>
      </c>
      <c r="N4101" s="17">
        <f>gp_need_index[[#This Row],[Normalised weighted population 2025/26]]/gp_need_index[[#This Row],[Registered population 2025/26]]</f>
        <v>1.0496951775670991</v>
      </c>
    </row>
    <row r="4102" spans="1:14" ht="13" x14ac:dyDescent="0.3">
      <c r="A4102" s="6" t="s">
        <v>5426</v>
      </c>
      <c r="B4102" s="1" t="s">
        <v>10420</v>
      </c>
      <c r="C4102" s="106" t="s">
        <v>6676</v>
      </c>
      <c r="D4102" s="106" t="s">
        <v>6708</v>
      </c>
      <c r="E4102" s="106" t="s">
        <v>6678</v>
      </c>
      <c r="F4102" s="62">
        <v>5546.5287432822452</v>
      </c>
      <c r="G4102" s="62">
        <v>167.86791294530946</v>
      </c>
      <c r="H4102" s="62">
        <v>931084.20422596054</v>
      </c>
      <c r="I4102" s="127">
        <v>15031.666666666664</v>
      </c>
      <c r="J4102" s="16">
        <v>18224.619189242443</v>
      </c>
      <c r="K4102" s="17">
        <f>gp_need_index[[#This Row],[Normalised weighted population (base year)]]/gp_need_index[[#This Row],[Registered population (base year)]]</f>
        <v>1.2124150696912592</v>
      </c>
      <c r="L4102" s="113">
        <v>15162.659830947472</v>
      </c>
      <c r="M4102" s="16">
        <v>18389.909806545649</v>
      </c>
      <c r="N4102" s="17">
        <f>gp_need_index[[#This Row],[Normalised weighted population 2025/26]]/gp_need_index[[#This Row],[Registered population 2025/26]]</f>
        <v>1.2128419427448511</v>
      </c>
    </row>
    <row r="4103" spans="1:14" ht="13" x14ac:dyDescent="0.3">
      <c r="A4103" s="6" t="s">
        <v>5400</v>
      </c>
      <c r="B4103" s="1" t="s">
        <v>10421</v>
      </c>
      <c r="C4103" s="106" t="s">
        <v>6676</v>
      </c>
      <c r="D4103" s="106" t="s">
        <v>6708</v>
      </c>
      <c r="E4103" s="106" t="s">
        <v>6677</v>
      </c>
      <c r="F4103" s="62">
        <v>5459.3160566521819</v>
      </c>
      <c r="G4103" s="62">
        <v>221.69782732466206</v>
      </c>
      <c r="H4103" s="62">
        <v>1210318.5084384305</v>
      </c>
      <c r="I4103" s="127">
        <v>33904.75</v>
      </c>
      <c r="J4103" s="16">
        <v>23690.224593939365</v>
      </c>
      <c r="K4103" s="17">
        <f>gp_need_index[[#This Row],[Normalised weighted population (base year)]]/gp_need_index[[#This Row],[Registered population (base year)]]</f>
        <v>0.69872877971196856</v>
      </c>
      <c r="L4103" s="113">
        <v>34236.778731919345</v>
      </c>
      <c r="M4103" s="16">
        <v>23905.08624929265</v>
      </c>
      <c r="N4103" s="17">
        <f>gp_need_index[[#This Row],[Normalised weighted population 2025/26]]/gp_need_index[[#This Row],[Registered population 2025/26]]</f>
        <v>0.69822825437153824</v>
      </c>
    </row>
    <row r="4104" spans="1:14" ht="13" x14ac:dyDescent="0.3">
      <c r="A4104" s="6" t="s">
        <v>5409</v>
      </c>
      <c r="B4104" s="1" t="s">
        <v>10422</v>
      </c>
      <c r="C4104" s="106" t="s">
        <v>6676</v>
      </c>
      <c r="D4104" s="106" t="s">
        <v>6708</v>
      </c>
      <c r="E4104" s="106" t="s">
        <v>6675</v>
      </c>
      <c r="F4104" s="62">
        <v>5603.8056063088034</v>
      </c>
      <c r="G4104" s="62"/>
      <c r="H4104" s="62"/>
      <c r="I4104" s="127">
        <v>2434.25</v>
      </c>
      <c r="J4104" s="16"/>
      <c r="K4104" s="17">
        <f>gp_need_index[[#This Row],[Normalised weighted population (base year)]]/gp_need_index[[#This Row],[Registered population (base year)]]</f>
        <v>0</v>
      </c>
      <c r="L4104" s="113">
        <v>2456.2555206135858</v>
      </c>
      <c r="M4104" s="16"/>
      <c r="N4104" s="17">
        <f>gp_need_index[[#This Row],[Normalised weighted population 2025/26]]/gp_need_index[[#This Row],[Registered population 2025/26]]</f>
        <v>0</v>
      </c>
    </row>
    <row r="4105" spans="1:14" ht="13" x14ac:dyDescent="0.3">
      <c r="A4105" s="6" t="s">
        <v>5398</v>
      </c>
      <c r="B4105" s="1" t="s">
        <v>10423</v>
      </c>
      <c r="C4105" s="106" t="s">
        <v>6676</v>
      </c>
      <c r="D4105" s="106" t="s">
        <v>6708</v>
      </c>
      <c r="E4105" s="106" t="s">
        <v>6678</v>
      </c>
      <c r="F4105" s="62">
        <v>5666.7524723380939</v>
      </c>
      <c r="G4105" s="62">
        <v>244.01011253428914</v>
      </c>
      <c r="H4105" s="62">
        <v>1382744.9084791795</v>
      </c>
      <c r="I4105" s="127">
        <v>22684.333333333336</v>
      </c>
      <c r="J4105" s="16">
        <v>27065.220608963598</v>
      </c>
      <c r="K4105" s="17">
        <f>gp_need_index[[#This Row],[Normalised weighted population (base year)]]/gp_need_index[[#This Row],[Registered population (base year)]]</f>
        <v>1.1931239155788986</v>
      </c>
      <c r="L4105" s="113">
        <v>22876.668434486866</v>
      </c>
      <c r="M4105" s="16">
        <v>27310.69224134447</v>
      </c>
      <c r="N4105" s="17">
        <f>gp_need_index[[#This Row],[Normalised weighted population 2025/26]]/gp_need_index[[#This Row],[Registered population 2025/26]]</f>
        <v>1.1938229694396085</v>
      </c>
    </row>
    <row r="4106" spans="1:14" ht="13" x14ac:dyDescent="0.3">
      <c r="A4106" s="6" t="s">
        <v>5431</v>
      </c>
      <c r="B4106" s="1" t="s">
        <v>10424</v>
      </c>
      <c r="C4106" s="106" t="s">
        <v>6676</v>
      </c>
      <c r="D4106" s="106" t="s">
        <v>6708</v>
      </c>
      <c r="E4106" s="106" t="s">
        <v>6678</v>
      </c>
      <c r="F4106" s="62">
        <v>5599.3696092174896</v>
      </c>
      <c r="G4106" s="62">
        <v>147.65475077772294</v>
      </c>
      <c r="H4106" s="62">
        <v>826773.5241613643</v>
      </c>
      <c r="I4106" s="127">
        <v>13299.5</v>
      </c>
      <c r="J4106" s="16">
        <v>16182.889329665941</v>
      </c>
      <c r="K4106" s="17">
        <f>gp_need_index[[#This Row],[Normalised weighted population (base year)]]/gp_need_index[[#This Row],[Registered population (base year)]]</f>
        <v>1.2168043407395721</v>
      </c>
      <c r="L4106" s="113">
        <v>13420.115453694138</v>
      </c>
      <c r="M4106" s="16">
        <v>16329.662205371838</v>
      </c>
      <c r="N4106" s="17">
        <f>gp_need_index[[#This Row],[Normalised weighted population 2025/26]]/gp_need_index[[#This Row],[Registered population 2025/26]]</f>
        <v>1.216804897224397</v>
      </c>
    </row>
    <row r="4107" spans="1:14" ht="13" x14ac:dyDescent="0.3">
      <c r="A4107" s="6" t="s">
        <v>4790</v>
      </c>
      <c r="B4107" s="1" t="s">
        <v>10425</v>
      </c>
      <c r="C4107" s="106" t="s">
        <v>6488</v>
      </c>
      <c r="D4107" s="106" t="s">
        <v>6708</v>
      </c>
      <c r="E4107" s="106" t="s">
        <v>6679</v>
      </c>
      <c r="F4107" s="62">
        <v>5353.5641493055555</v>
      </c>
      <c r="G4107" s="62">
        <v>167.51170108376363</v>
      </c>
      <c r="H4107" s="62">
        <v>896784.63751122553</v>
      </c>
      <c r="I4107" s="127">
        <v>26158.333333333336</v>
      </c>
      <c r="J4107" s="16">
        <v>17553.255053866822</v>
      </c>
      <c r="K4107" s="17">
        <f>gp_need_index[[#This Row],[Normalised weighted population (base year)]]/gp_need_index[[#This Row],[Registered population (base year)]]</f>
        <v>0.67103874051099666</v>
      </c>
      <c r="L4107" s="113">
        <v>26405.360645658468</v>
      </c>
      <c r="M4107" s="16">
        <v>17712.456644495771</v>
      </c>
      <c r="N4107" s="17">
        <f>gp_need_index[[#This Row],[Normalised weighted population 2025/26]]/gp_need_index[[#This Row],[Registered population 2025/26]]</f>
        <v>0.67079018091002773</v>
      </c>
    </row>
    <row r="4108" spans="1:14" ht="13" x14ac:dyDescent="0.3">
      <c r="A4108" s="6" t="s">
        <v>5394</v>
      </c>
      <c r="B4108" s="1" t="s">
        <v>10426</v>
      </c>
      <c r="C4108" s="106" t="s">
        <v>6676</v>
      </c>
      <c r="D4108" s="106" t="s">
        <v>6708</v>
      </c>
      <c r="E4108" s="106" t="s">
        <v>6677</v>
      </c>
      <c r="F4108" s="62">
        <v>5462.0022310086379</v>
      </c>
      <c r="G4108" s="62">
        <v>145.94277031117841</v>
      </c>
      <c r="H4108" s="62">
        <v>797139.73703923763</v>
      </c>
      <c r="I4108" s="127">
        <v>16549.416666666664</v>
      </c>
      <c r="J4108" s="16">
        <v>15602.851044208388</v>
      </c>
      <c r="K4108" s="17">
        <f>gp_need_index[[#This Row],[Normalised weighted population (base year)]]/gp_need_index[[#This Row],[Registered population (base year)]]</f>
        <v>0.94280368658764757</v>
      </c>
      <c r="L4108" s="113">
        <v>16717.874806803251</v>
      </c>
      <c r="M4108" s="16">
        <v>15744.363185230766</v>
      </c>
      <c r="N4108" s="17">
        <f>gp_need_index[[#This Row],[Normalised weighted population 2025/26]]/gp_need_index[[#This Row],[Registered population 2025/26]]</f>
        <v>0.94176821917721742</v>
      </c>
    </row>
    <row r="4109" spans="1:14" ht="13" x14ac:dyDescent="0.3">
      <c r="A4109" s="6" t="s">
        <v>5402</v>
      </c>
      <c r="B4109" s="1" t="s">
        <v>10427</v>
      </c>
      <c r="C4109" s="106" t="s">
        <v>6676</v>
      </c>
      <c r="D4109" s="106" t="s">
        <v>6708</v>
      </c>
      <c r="E4109" s="106" t="s">
        <v>6678</v>
      </c>
      <c r="F4109" s="62">
        <v>5724.1192756815162</v>
      </c>
      <c r="G4109" s="62">
        <v>99.826669075096362</v>
      </c>
      <c r="H4109" s="62">
        <v>571419.76067983895</v>
      </c>
      <c r="I4109" s="127">
        <v>7322.3333333333339</v>
      </c>
      <c r="J4109" s="16">
        <v>11184.710779467605</v>
      </c>
      <c r="K4109" s="17">
        <f>gp_need_index[[#This Row],[Normalised weighted population (base year)]]/gp_need_index[[#This Row],[Registered population (base year)]]</f>
        <v>1.5274790521419772</v>
      </c>
      <c r="L4109" s="113">
        <v>7378.3047086629376</v>
      </c>
      <c r="M4109" s="16">
        <v>11286.152007396653</v>
      </c>
      <c r="N4109" s="17">
        <f>gp_need_index[[#This Row],[Normalised weighted population 2025/26]]/gp_need_index[[#This Row],[Registered population 2025/26]]</f>
        <v>1.5296402700942229</v>
      </c>
    </row>
    <row r="4110" spans="1:14" ht="13" x14ac:dyDescent="0.3">
      <c r="A4110" s="6" t="s">
        <v>5387</v>
      </c>
      <c r="B4110" s="1" t="s">
        <v>10428</v>
      </c>
      <c r="C4110" s="106" t="s">
        <v>6676</v>
      </c>
      <c r="D4110" s="106" t="s">
        <v>6708</v>
      </c>
      <c r="E4110" s="106" t="s">
        <v>6675</v>
      </c>
      <c r="F4110" s="62">
        <v>5470.7596996410475</v>
      </c>
      <c r="G4110" s="62">
        <v>113.70671804726848</v>
      </c>
      <c r="H4110" s="62">
        <v>622062.13067144377</v>
      </c>
      <c r="I4110" s="127">
        <v>12329.916666666668</v>
      </c>
      <c r="J4110" s="16">
        <v>12175.961521074787</v>
      </c>
      <c r="K4110" s="17">
        <f>gp_need_index[[#This Row],[Normalised weighted population (base year)]]/gp_need_index[[#This Row],[Registered population (base year)]]</f>
        <v>0.98751369131244082</v>
      </c>
      <c r="L4110" s="113">
        <v>12447.049899958867</v>
      </c>
      <c r="M4110" s="16">
        <v>12286.393029968347</v>
      </c>
      <c r="N4110" s="17">
        <f>gp_need_index[[#This Row],[Normalised weighted population 2025/26]]/gp_need_index[[#This Row],[Registered population 2025/26]]</f>
        <v>0.98709277529360184</v>
      </c>
    </row>
    <row r="4111" spans="1:14" ht="13" x14ac:dyDescent="0.3">
      <c r="A4111" s="6" t="s">
        <v>5370</v>
      </c>
      <c r="B4111" s="1" t="s">
        <v>10429</v>
      </c>
      <c r="C4111" s="106" t="s">
        <v>6676</v>
      </c>
      <c r="D4111" s="106" t="s">
        <v>6708</v>
      </c>
      <c r="E4111" s="106" t="s">
        <v>6677</v>
      </c>
      <c r="F4111" s="62">
        <v>5540.6862175910028</v>
      </c>
      <c r="G4111" s="62">
        <v>99.800295214072747</v>
      </c>
      <c r="H4111" s="62">
        <v>552962.12020412623</v>
      </c>
      <c r="I4111" s="127">
        <v>12068.25</v>
      </c>
      <c r="J4111" s="16">
        <v>10823.429310750756</v>
      </c>
      <c r="K4111" s="17">
        <f>gp_need_index[[#This Row],[Normalised weighted population (base year)]]/gp_need_index[[#This Row],[Registered population (base year)]]</f>
        <v>0.89685159909272316</v>
      </c>
      <c r="L4111" s="113">
        <v>12184.389302272724</v>
      </c>
      <c r="M4111" s="16">
        <v>10921.59384815671</v>
      </c>
      <c r="N4111" s="17">
        <f>gp_need_index[[#This Row],[Normalised weighted population 2025/26]]/gp_need_index[[#This Row],[Registered population 2025/26]]</f>
        <v>0.89635956117386462</v>
      </c>
    </row>
    <row r="4112" spans="1:14" ht="13" x14ac:dyDescent="0.3">
      <c r="A4112" s="6" t="s">
        <v>4786</v>
      </c>
      <c r="B4112" s="1" t="s">
        <v>12662</v>
      </c>
      <c r="C4112" s="106" t="s">
        <v>6488</v>
      </c>
      <c r="D4112" s="106" t="s">
        <v>6708</v>
      </c>
      <c r="E4112" s="106" t="s">
        <v>6679</v>
      </c>
      <c r="F4112" s="62">
        <v>5372.9148736769157</v>
      </c>
      <c r="G4112" s="62">
        <v>178.6236411416271</v>
      </c>
      <c r="H4112" s="62">
        <v>959729.61828017607</v>
      </c>
      <c r="I4112" s="127">
        <v>15638.833333333332</v>
      </c>
      <c r="J4112" s="16">
        <v>18785.311509321324</v>
      </c>
      <c r="K4112" s="17">
        <f>gp_need_index[[#This Row],[Normalised weighted population (base year)]]/gp_need_index[[#This Row],[Registered population (base year)]]</f>
        <v>1.201196477315315</v>
      </c>
      <c r="L4112" s="113">
        <v>15789.613664132419</v>
      </c>
      <c r="M4112" s="16">
        <v>18955.687400491748</v>
      </c>
      <c r="N4112" s="17">
        <f>gp_need_index[[#This Row],[Normalised weighted population 2025/26]]/gp_need_index[[#This Row],[Registered population 2025/26]]</f>
        <v>1.2005162256472026</v>
      </c>
    </row>
    <row r="4113" spans="1:14" ht="13" x14ac:dyDescent="0.3">
      <c r="A4113" s="6" t="s">
        <v>5371</v>
      </c>
      <c r="B4113" s="1" t="s">
        <v>10430</v>
      </c>
      <c r="C4113" s="106" t="s">
        <v>6676</v>
      </c>
      <c r="D4113" s="106" t="s">
        <v>6708</v>
      </c>
      <c r="E4113" s="106" t="s">
        <v>6675</v>
      </c>
      <c r="F4113" s="62">
        <v>5435.0052771935098</v>
      </c>
      <c r="G4113" s="62">
        <v>63.470627306784671</v>
      </c>
      <c r="H4113" s="62">
        <v>344963.19435915718</v>
      </c>
      <c r="I4113" s="127">
        <v>7917.0833333333339</v>
      </c>
      <c r="J4113" s="16">
        <v>6752.1528374833715</v>
      </c>
      <c r="K4113" s="17">
        <f>gp_need_index[[#This Row],[Normalised weighted population (base year)]]/gp_need_index[[#This Row],[Registered population (base year)]]</f>
        <v>0.85285862901742493</v>
      </c>
      <c r="L4113" s="113">
        <v>7991.8291067710852</v>
      </c>
      <c r="M4113" s="16">
        <v>6813.3923892701114</v>
      </c>
      <c r="N4113" s="17">
        <f>gp_need_index[[#This Row],[Normalised weighted population 2025/26]]/gp_need_index[[#This Row],[Registered population 2025/26]]</f>
        <v>0.85254480523081477</v>
      </c>
    </row>
    <row r="4114" spans="1:14" ht="13" x14ac:dyDescent="0.3">
      <c r="A4114" s="6" t="s">
        <v>5423</v>
      </c>
      <c r="B4114" s="1" t="s">
        <v>10431</v>
      </c>
      <c r="C4114" s="106" t="s">
        <v>6676</v>
      </c>
      <c r="D4114" s="106" t="s">
        <v>6708</v>
      </c>
      <c r="E4114" s="106" t="s">
        <v>6675</v>
      </c>
      <c r="F4114" s="62">
        <v>5431.9768766983698</v>
      </c>
      <c r="G4114" s="62">
        <v>133.6856779354527</v>
      </c>
      <c r="H4114" s="62">
        <v>726177.51129112451</v>
      </c>
      <c r="I4114" s="127">
        <v>14712.666666666668</v>
      </c>
      <c r="J4114" s="16">
        <v>14213.868678047915</v>
      </c>
      <c r="K4114" s="17">
        <f>gp_need_index[[#This Row],[Normalised weighted population (base year)]]/gp_need_index[[#This Row],[Registered population (base year)]]</f>
        <v>0.96609737718391731</v>
      </c>
      <c r="L4114" s="113">
        <v>14854.525087034275</v>
      </c>
      <c r="M4114" s="16">
        <v>14342.783258027071</v>
      </c>
      <c r="N4114" s="17">
        <f>gp_need_index[[#This Row],[Normalised weighted population 2025/26]]/gp_need_index[[#This Row],[Registered population 2025/26]]</f>
        <v>0.96554976843696771</v>
      </c>
    </row>
    <row r="4115" spans="1:14" ht="13" x14ac:dyDescent="0.3">
      <c r="A4115" s="6" t="s">
        <v>5424</v>
      </c>
      <c r="B4115" s="1" t="s">
        <v>10432</v>
      </c>
      <c r="C4115" s="106" t="s">
        <v>6676</v>
      </c>
      <c r="D4115" s="106" t="s">
        <v>6708</v>
      </c>
      <c r="E4115" s="106" t="s">
        <v>6675</v>
      </c>
      <c r="F4115" s="62">
        <v>5462.7642962346308</v>
      </c>
      <c r="G4115" s="62">
        <v>67.743178177301814</v>
      </c>
      <c r="H4115" s="62">
        <v>370065.01506042533</v>
      </c>
      <c r="I4115" s="127">
        <v>7332.0833333333339</v>
      </c>
      <c r="J4115" s="16">
        <v>7243.4844712506574</v>
      </c>
      <c r="K4115" s="17">
        <f>gp_need_index[[#This Row],[Normalised weighted population (base year)]]/gp_need_index[[#This Row],[Registered population (base year)]]</f>
        <v>0.98791627726325948</v>
      </c>
      <c r="L4115" s="113">
        <v>7405.6261603027815</v>
      </c>
      <c r="M4115" s="16">
        <v>7309.1802208982526</v>
      </c>
      <c r="N4115" s="17">
        <f>gp_need_index[[#This Row],[Normalised weighted population 2025/26]]/gp_need_index[[#This Row],[Registered population 2025/26]]</f>
        <v>0.98697666648074689</v>
      </c>
    </row>
    <row r="4116" spans="1:14" ht="13" x14ac:dyDescent="0.3">
      <c r="A4116" s="6" t="s">
        <v>5357</v>
      </c>
      <c r="B4116" s="1" t="s">
        <v>10433</v>
      </c>
      <c r="C4116" s="106" t="s">
        <v>6676</v>
      </c>
      <c r="D4116" s="106" t="s">
        <v>6708</v>
      </c>
      <c r="E4116" s="106" t="s">
        <v>6677</v>
      </c>
      <c r="F4116" s="62">
        <v>5570.9952148437496</v>
      </c>
      <c r="G4116" s="62">
        <v>223.72376141109231</v>
      </c>
      <c r="H4116" s="62">
        <v>1246364.0042680399</v>
      </c>
      <c r="I4116" s="127">
        <v>23119.5</v>
      </c>
      <c r="J4116" s="16">
        <v>24395.76275257258</v>
      </c>
      <c r="K4116" s="17">
        <f>gp_need_index[[#This Row],[Normalised weighted population (base year)]]/gp_need_index[[#This Row],[Registered population (base year)]]</f>
        <v>1.0552028699830265</v>
      </c>
      <c r="L4116" s="113">
        <v>23344.232605554644</v>
      </c>
      <c r="M4116" s="16">
        <v>24617.023380467377</v>
      </c>
      <c r="N4116" s="17">
        <f>gp_need_index[[#This Row],[Normalised weighted population 2025/26]]/gp_need_index[[#This Row],[Registered population 2025/26]]</f>
        <v>1.0545227078747441</v>
      </c>
    </row>
    <row r="4117" spans="1:14" ht="13" x14ac:dyDescent="0.3">
      <c r="A4117" s="6" t="s">
        <v>5413</v>
      </c>
      <c r="B4117" s="1" t="s">
        <v>10434</v>
      </c>
      <c r="C4117" s="106" t="s">
        <v>6676</v>
      </c>
      <c r="D4117" s="106" t="s">
        <v>6708</v>
      </c>
      <c r="E4117" s="106" t="s">
        <v>6678</v>
      </c>
      <c r="F4117" s="62">
        <v>5549.8108840215773</v>
      </c>
      <c r="G4117" s="62">
        <v>93.343512221974876</v>
      </c>
      <c r="H4117" s="62">
        <v>518038.8400823173</v>
      </c>
      <c r="I4117" s="127">
        <v>8592.8333333333321</v>
      </c>
      <c r="J4117" s="16">
        <v>10139.856892519991</v>
      </c>
      <c r="K4117" s="17">
        <f>gp_need_index[[#This Row],[Normalised weighted population (base year)]]/gp_need_index[[#This Row],[Registered population (base year)]]</f>
        <v>1.1800364907795247</v>
      </c>
      <c r="L4117" s="113">
        <v>8673.0072222690815</v>
      </c>
      <c r="M4117" s="16">
        <v>10231.821678600138</v>
      </c>
      <c r="N4117" s="17">
        <f>gp_need_index[[#This Row],[Normalised weighted population 2025/26]]/gp_need_index[[#This Row],[Registered population 2025/26]]</f>
        <v>1.1797317143157215</v>
      </c>
    </row>
    <row r="4118" spans="1:14" ht="13" x14ac:dyDescent="0.3">
      <c r="A4118" s="6" t="s">
        <v>5369</v>
      </c>
      <c r="B4118" s="1" t="s">
        <v>10435</v>
      </c>
      <c r="C4118" s="106" t="s">
        <v>6676</v>
      </c>
      <c r="D4118" s="106" t="s">
        <v>6708</v>
      </c>
      <c r="E4118" s="106" t="s">
        <v>6678</v>
      </c>
      <c r="F4118" s="62">
        <v>5611.900636658188</v>
      </c>
      <c r="G4118" s="62">
        <v>152.48913037763253</v>
      </c>
      <c r="H4118" s="62">
        <v>855753.84784968942</v>
      </c>
      <c r="I4118" s="127">
        <v>11964.250000000002</v>
      </c>
      <c r="J4118" s="16">
        <v>16750.137018761663</v>
      </c>
      <c r="K4118" s="17">
        <f>gp_need_index[[#This Row],[Normalised weighted population (base year)]]/gp_need_index[[#This Row],[Registered population (base year)]]</f>
        <v>1.4000156314655461</v>
      </c>
      <c r="L4118" s="113">
        <v>12066.040030121741</v>
      </c>
      <c r="M4118" s="16">
        <v>16902.054623129425</v>
      </c>
      <c r="N4118" s="17">
        <f>gp_need_index[[#This Row],[Normalised weighted population 2025/26]]/gp_need_index[[#This Row],[Registered population 2025/26]]</f>
        <v>1.4007955038218856</v>
      </c>
    </row>
    <row r="4119" spans="1:14" ht="13" x14ac:dyDescent="0.3">
      <c r="A4119" s="6" t="s">
        <v>5368</v>
      </c>
      <c r="B4119" s="1" t="s">
        <v>10436</v>
      </c>
      <c r="C4119" s="106" t="s">
        <v>6676</v>
      </c>
      <c r="D4119" s="106" t="s">
        <v>6708</v>
      </c>
      <c r="E4119" s="106" t="s">
        <v>6675</v>
      </c>
      <c r="F4119" s="62">
        <v>5550.2775457974139</v>
      </c>
      <c r="G4119" s="62">
        <v>133.67102365205557</v>
      </c>
      <c r="H4119" s="62">
        <v>741911.28109975904</v>
      </c>
      <c r="I4119" s="127">
        <v>12483.833333333334</v>
      </c>
      <c r="J4119" s="16">
        <v>14521.834339877547</v>
      </c>
      <c r="K4119" s="17">
        <f>gp_need_index[[#This Row],[Normalised weighted population (base year)]]/gp_need_index[[#This Row],[Registered population (base year)]]</f>
        <v>1.163251218766475</v>
      </c>
      <c r="L4119" s="113">
        <v>12600.359702539312</v>
      </c>
      <c r="M4119" s="16">
        <v>14653.54205554988</v>
      </c>
      <c r="N4119" s="17">
        <f>gp_need_index[[#This Row],[Normalised weighted population 2025/26]]/gp_need_index[[#This Row],[Registered population 2025/26]]</f>
        <v>1.16294632863511</v>
      </c>
    </row>
    <row r="4120" spans="1:14" ht="13" x14ac:dyDescent="0.3">
      <c r="A4120" s="6" t="s">
        <v>5385</v>
      </c>
      <c r="B4120" s="1" t="s">
        <v>10437</v>
      </c>
      <c r="C4120" s="106" t="s">
        <v>6676</v>
      </c>
      <c r="D4120" s="106" t="s">
        <v>6708</v>
      </c>
      <c r="E4120" s="106" t="s">
        <v>6677</v>
      </c>
      <c r="F4120" s="62">
        <v>5607.6474902343753</v>
      </c>
      <c r="G4120" s="62">
        <v>73.11741539966728</v>
      </c>
      <c r="H4120" s="62">
        <v>410016.69095836848</v>
      </c>
      <c r="I4120" s="127">
        <v>9224.3333333333339</v>
      </c>
      <c r="J4120" s="16">
        <v>8025.4804238265524</v>
      </c>
      <c r="K4120" s="17">
        <f>gp_need_index[[#This Row],[Normalised weighted population (base year)]]/gp_need_index[[#This Row],[Registered population (base year)]]</f>
        <v>0.87003365271129462</v>
      </c>
      <c r="L4120" s="113">
        <v>9314.9280316964287</v>
      </c>
      <c r="M4120" s="16">
        <v>8098.2685901873692</v>
      </c>
      <c r="N4120" s="17">
        <f>gp_need_index[[#This Row],[Normalised weighted population 2025/26]]/gp_need_index[[#This Row],[Registered population 2025/26]]</f>
        <v>0.86938606102279437</v>
      </c>
    </row>
    <row r="4121" spans="1:14" ht="13" x14ac:dyDescent="0.3">
      <c r="A4121" s="6" t="s">
        <v>4789</v>
      </c>
      <c r="B4121" s="1" t="s">
        <v>10438</v>
      </c>
      <c r="C4121" s="106" t="s">
        <v>6488</v>
      </c>
      <c r="D4121" s="106" t="s">
        <v>6708</v>
      </c>
      <c r="E4121" s="106" t="s">
        <v>6679</v>
      </c>
      <c r="F4121" s="62">
        <v>5309.6956468665085</v>
      </c>
      <c r="G4121" s="62">
        <v>91.327584431329029</v>
      </c>
      <c r="H4121" s="62">
        <v>484921.67749386124</v>
      </c>
      <c r="I4121" s="127">
        <v>9000.9166666666679</v>
      </c>
      <c r="J4121" s="16">
        <v>9491.6365983044034</v>
      </c>
      <c r="K4121" s="17">
        <f>gp_need_index[[#This Row],[Normalised weighted population (base year)]]/gp_need_index[[#This Row],[Registered population (base year)]]</f>
        <v>1.0545188839993411</v>
      </c>
      <c r="L4121" s="113">
        <v>9081.3482670067351</v>
      </c>
      <c r="M4121" s="16">
        <v>9577.7222638681342</v>
      </c>
      <c r="N4121" s="17">
        <f>gp_need_index[[#This Row],[Normalised weighted population 2025/26]]/gp_need_index[[#This Row],[Registered population 2025/26]]</f>
        <v>1.0546586236170201</v>
      </c>
    </row>
    <row r="4122" spans="1:14" ht="13" x14ac:dyDescent="0.3">
      <c r="A4122" s="6" t="s">
        <v>5381</v>
      </c>
      <c r="B4122" s="1" t="s">
        <v>7791</v>
      </c>
      <c r="C4122" s="106" t="s">
        <v>6676</v>
      </c>
      <c r="D4122" s="106" t="s">
        <v>6708</v>
      </c>
      <c r="E4122" s="106" t="s">
        <v>6678</v>
      </c>
      <c r="F4122" s="62">
        <v>5658.355344910553</v>
      </c>
      <c r="G4122" s="62">
        <v>165.67475681205434</v>
      </c>
      <c r="H4122" s="62">
        <v>937446.64572424372</v>
      </c>
      <c r="I4122" s="127">
        <v>11347.583333333332</v>
      </c>
      <c r="J4122" s="16">
        <v>18349.154728449059</v>
      </c>
      <c r="K4122" s="17">
        <f>gp_need_index[[#This Row],[Normalised weighted population (base year)]]/gp_need_index[[#This Row],[Registered population (base year)]]</f>
        <v>1.6170099121060191</v>
      </c>
      <c r="L4122" s="113">
        <v>11440.118321348831</v>
      </c>
      <c r="M4122" s="16">
        <v>18515.574837454558</v>
      </c>
      <c r="N4122" s="17">
        <f>gp_need_index[[#This Row],[Normalised weighted population 2025/26]]/gp_need_index[[#This Row],[Registered population 2025/26]]</f>
        <v>1.6184775644236087</v>
      </c>
    </row>
    <row r="4123" spans="1:14" ht="13" x14ac:dyDescent="0.3">
      <c r="A4123" s="6" t="s">
        <v>5380</v>
      </c>
      <c r="B4123" s="1" t="s">
        <v>10439</v>
      </c>
      <c r="C4123" s="106" t="s">
        <v>6676</v>
      </c>
      <c r="D4123" s="106" t="s">
        <v>6708</v>
      </c>
      <c r="E4123" s="106" t="s">
        <v>6678</v>
      </c>
      <c r="F4123" s="62">
        <v>5630.7309486126078</v>
      </c>
      <c r="G4123" s="62">
        <v>293.76743295986381</v>
      </c>
      <c r="H4123" s="62">
        <v>1654125.3764615846</v>
      </c>
      <c r="I4123" s="127">
        <v>24344.166666666664</v>
      </c>
      <c r="J4123" s="16">
        <v>32377.09859156705</v>
      </c>
      <c r="K4123" s="17">
        <f>gp_need_index[[#This Row],[Normalised weighted population (base year)]]/gp_need_index[[#This Row],[Registered population (base year)]]</f>
        <v>1.3299735840167208</v>
      </c>
      <c r="L4123" s="113">
        <v>24553.136690721651</v>
      </c>
      <c r="M4123" s="16">
        <v>32670.747010615822</v>
      </c>
      <c r="N4123" s="17">
        <f>gp_need_index[[#This Row],[Normalised weighted population 2025/26]]/gp_need_index[[#This Row],[Registered population 2025/26]]</f>
        <v>1.3306139831397479</v>
      </c>
    </row>
    <row r="4124" spans="1:14" ht="13" x14ac:dyDescent="0.3">
      <c r="A4124" s="6" t="s">
        <v>5383</v>
      </c>
      <c r="B4124" s="1" t="s">
        <v>10440</v>
      </c>
      <c r="C4124" s="106" t="s">
        <v>6676</v>
      </c>
      <c r="D4124" s="106" t="s">
        <v>6708</v>
      </c>
      <c r="E4124" s="106" t="s">
        <v>6675</v>
      </c>
      <c r="F4124" s="62">
        <v>5533.9524875217012</v>
      </c>
      <c r="G4124" s="62">
        <v>148.26709773616682</v>
      </c>
      <c r="H4124" s="62">
        <v>820503.0743346836</v>
      </c>
      <c r="I4124" s="127">
        <v>13103.5</v>
      </c>
      <c r="J4124" s="16">
        <v>16060.154393644221</v>
      </c>
      <c r="K4124" s="17">
        <f>gp_need_index[[#This Row],[Normalised weighted population (base year)]]/gp_need_index[[#This Row],[Registered population (base year)]]</f>
        <v>1.2256385235734133</v>
      </c>
      <c r="L4124" s="113">
        <v>13228.524407570001</v>
      </c>
      <c r="M4124" s="16">
        <v>16205.814108458851</v>
      </c>
      <c r="N4124" s="17">
        <f>gp_need_index[[#This Row],[Normalised weighted population 2025/26]]/gp_need_index[[#This Row],[Registered population 2025/26]]</f>
        <v>1.225065896176984</v>
      </c>
    </row>
    <row r="4125" spans="1:14" ht="13" x14ac:dyDescent="0.3">
      <c r="A4125" s="6" t="s">
        <v>4794</v>
      </c>
      <c r="B4125" s="1" t="s">
        <v>10441</v>
      </c>
      <c r="C4125" s="106" t="s">
        <v>6488</v>
      </c>
      <c r="D4125" s="106" t="s">
        <v>6708</v>
      </c>
      <c r="E4125" s="106" t="s">
        <v>6679</v>
      </c>
      <c r="F4125" s="62">
        <v>5359.7116389744715</v>
      </c>
      <c r="G4125" s="62"/>
      <c r="H4125" s="62"/>
      <c r="I4125" s="127">
        <v>4019.333333333333</v>
      </c>
      <c r="J4125" s="16"/>
      <c r="K4125" s="17">
        <f>gp_need_index[[#This Row],[Normalised weighted population (base year)]]/gp_need_index[[#This Row],[Registered population (base year)]]</f>
        <v>0</v>
      </c>
      <c r="L4125" s="113">
        <v>4055.2049956380247</v>
      </c>
      <c r="M4125" s="16"/>
      <c r="N4125" s="17">
        <f>gp_need_index[[#This Row],[Normalised weighted population 2025/26]]/gp_need_index[[#This Row],[Registered population 2025/26]]</f>
        <v>0</v>
      </c>
    </row>
    <row r="4126" spans="1:14" ht="13" x14ac:dyDescent="0.3">
      <c r="A4126" s="6" t="s">
        <v>4798</v>
      </c>
      <c r="B4126" s="1" t="s">
        <v>10442</v>
      </c>
      <c r="C4126" s="106" t="s">
        <v>6488</v>
      </c>
      <c r="D4126" s="106" t="s">
        <v>6708</v>
      </c>
      <c r="E4126" s="106" t="s">
        <v>6679</v>
      </c>
      <c r="F4126" s="62">
        <v>5286.7906024639424</v>
      </c>
      <c r="G4126" s="62">
        <v>105.48524129312075</v>
      </c>
      <c r="H4126" s="62">
        <v>557678.38236711221</v>
      </c>
      <c r="I4126" s="127">
        <v>13450.166666666666</v>
      </c>
      <c r="J4126" s="16">
        <v>10915.743283565393</v>
      </c>
      <c r="K4126" s="17">
        <f>gp_need_index[[#This Row],[Normalised weighted population (base year)]]/gp_need_index[[#This Row],[Registered population (base year)]]</f>
        <v>0.8115693696657087</v>
      </c>
      <c r="L4126" s="113">
        <v>13569.202341573859</v>
      </c>
      <c r="M4126" s="16">
        <v>11014.74507487464</v>
      </c>
      <c r="N4126" s="17">
        <f>gp_need_index[[#This Row],[Normalised weighted population 2025/26]]/gp_need_index[[#This Row],[Registered population 2025/26]]</f>
        <v>0.81174595216457401</v>
      </c>
    </row>
    <row r="4127" spans="1:14" ht="13" x14ac:dyDescent="0.3">
      <c r="A4127" s="6" t="s">
        <v>5427</v>
      </c>
      <c r="B4127" s="1" t="s">
        <v>10443</v>
      </c>
      <c r="C4127" s="106" t="s">
        <v>6676</v>
      </c>
      <c r="D4127" s="106" t="s">
        <v>6708</v>
      </c>
      <c r="E4127" s="106" t="s">
        <v>6677</v>
      </c>
      <c r="F4127" s="62">
        <v>5540.9595424107147</v>
      </c>
      <c r="G4127" s="62">
        <v>117.11780046645799</v>
      </c>
      <c r="H4127" s="62">
        <v>648944.99408077449</v>
      </c>
      <c r="I4127" s="127">
        <v>11141.25</v>
      </c>
      <c r="J4127" s="16">
        <v>12702.154475619393</v>
      </c>
      <c r="K4127" s="17">
        <f>gp_need_index[[#This Row],[Normalised weighted population (base year)]]/gp_need_index[[#This Row],[Registered population (base year)]]</f>
        <v>1.1401013778184128</v>
      </c>
      <c r="L4127" s="113">
        <v>11230.374760909872</v>
      </c>
      <c r="M4127" s="16">
        <v>12817.358361777693</v>
      </c>
      <c r="N4127" s="17">
        <f>gp_need_index[[#This Row],[Normalised weighted population 2025/26]]/gp_need_index[[#This Row],[Registered population 2025/26]]</f>
        <v>1.1413117224183573</v>
      </c>
    </row>
    <row r="4128" spans="1:14" ht="13" x14ac:dyDescent="0.3">
      <c r="A4128" s="6" t="s">
        <v>5397</v>
      </c>
      <c r="B4128" s="1" t="s">
        <v>10444</v>
      </c>
      <c r="C4128" s="106" t="s">
        <v>6676</v>
      </c>
      <c r="D4128" s="106" t="s">
        <v>6708</v>
      </c>
      <c r="E4128" s="106" t="s">
        <v>6678</v>
      </c>
      <c r="F4128" s="62">
        <v>5641.2049877025465</v>
      </c>
      <c r="G4128" s="62"/>
      <c r="H4128" s="62"/>
      <c r="I4128" s="127">
        <v>10262.916666666668</v>
      </c>
      <c r="J4128" s="16"/>
      <c r="K4128" s="17">
        <f>gp_need_index[[#This Row],[Normalised weighted population (base year)]]/gp_need_index[[#This Row],[Registered population (base year)]]</f>
        <v>0</v>
      </c>
      <c r="L4128" s="113">
        <v>10354.383370427493</v>
      </c>
      <c r="M4128" s="16"/>
      <c r="N4128" s="17">
        <f>gp_need_index[[#This Row],[Normalised weighted population 2025/26]]/gp_need_index[[#This Row],[Registered population 2025/26]]</f>
        <v>0</v>
      </c>
    </row>
    <row r="4129" spans="1:14" ht="13" x14ac:dyDescent="0.3">
      <c r="A4129" s="6" t="s">
        <v>4785</v>
      </c>
      <c r="B4129" s="1" t="s">
        <v>10445</v>
      </c>
      <c r="C4129" s="106" t="s">
        <v>6488</v>
      </c>
      <c r="D4129" s="106" t="s">
        <v>6708</v>
      </c>
      <c r="E4129" s="106" t="s">
        <v>6679</v>
      </c>
      <c r="F4129" s="62">
        <v>5358.7338923311781</v>
      </c>
      <c r="G4129" s="62">
        <v>69.55136765798315</v>
      </c>
      <c r="H4129" s="62">
        <v>372707.27112682088</v>
      </c>
      <c r="I4129" s="127">
        <v>12943.500000000002</v>
      </c>
      <c r="J4129" s="16">
        <v>7295.2027910244924</v>
      </c>
      <c r="K4129" s="17">
        <f>gp_need_index[[#This Row],[Normalised weighted population (base year)]]/gp_need_index[[#This Row],[Registered population (base year)]]</f>
        <v>0.56361902043685952</v>
      </c>
      <c r="L4129" s="113">
        <v>13065.994295101595</v>
      </c>
      <c r="M4129" s="16">
        <v>7361.3676068793166</v>
      </c>
      <c r="N4129" s="17">
        <f>gp_need_index[[#This Row],[Normalised weighted population 2025/26]]/gp_need_index[[#This Row],[Registered population 2025/26]]</f>
        <v>0.56339896073879914</v>
      </c>
    </row>
    <row r="4130" spans="1:14" ht="13" x14ac:dyDescent="0.3">
      <c r="A4130" s="6" t="s">
        <v>4799</v>
      </c>
      <c r="B4130" s="1" t="s">
        <v>10446</v>
      </c>
      <c r="C4130" s="106" t="s">
        <v>6488</v>
      </c>
      <c r="D4130" s="106" t="s">
        <v>6708</v>
      </c>
      <c r="E4130" s="106" t="s">
        <v>6679</v>
      </c>
      <c r="F4130" s="62">
        <v>5382.6722829311711</v>
      </c>
      <c r="G4130" s="62">
        <v>81.282415900183452</v>
      </c>
      <c r="H4130" s="62">
        <v>437516.60715560138</v>
      </c>
      <c r="I4130" s="127">
        <v>8164.6666666666661</v>
      </c>
      <c r="J4130" s="16">
        <v>8563.7512892927898</v>
      </c>
      <c r="K4130" s="17">
        <f>gp_need_index[[#This Row],[Normalised weighted population (base year)]]/gp_need_index[[#This Row],[Registered population (base year)]]</f>
        <v>1.0488794752951078</v>
      </c>
      <c r="L4130" s="113">
        <v>8233.9203490058353</v>
      </c>
      <c r="M4130" s="16">
        <v>8641.4213751442348</v>
      </c>
      <c r="N4130" s="17">
        <f>gp_need_index[[#This Row],[Normalised weighted population 2025/26]]/gp_need_index[[#This Row],[Registered population 2025/26]]</f>
        <v>1.0494905232095912</v>
      </c>
    </row>
    <row r="4131" spans="1:14" ht="13" x14ac:dyDescent="0.3">
      <c r="A4131" s="6" t="s">
        <v>4801</v>
      </c>
      <c r="B4131" s="1" t="s">
        <v>10447</v>
      </c>
      <c r="C4131" s="106" t="s">
        <v>6488</v>
      </c>
      <c r="D4131" s="106" t="s">
        <v>6708</v>
      </c>
      <c r="E4131" s="106" t="s">
        <v>6679</v>
      </c>
      <c r="F4131" s="62">
        <v>5321.7381546585648</v>
      </c>
      <c r="G4131" s="62">
        <v>59.470234031826848</v>
      </c>
      <c r="H4131" s="62">
        <v>316485.01351364719</v>
      </c>
      <c r="I4131" s="127">
        <v>8853.75</v>
      </c>
      <c r="J4131" s="16">
        <v>6194.7338642517698</v>
      </c>
      <c r="K4131" s="17">
        <f>gp_need_index[[#This Row],[Normalised weighted population (base year)]]/gp_need_index[[#This Row],[Registered population (base year)]]</f>
        <v>0.69967345636049916</v>
      </c>
      <c r="L4131" s="113">
        <v>8935.1224970803341</v>
      </c>
      <c r="M4131" s="16">
        <v>6250.9178302276223</v>
      </c>
      <c r="N4131" s="17">
        <f>gp_need_index[[#This Row],[Normalised weighted population 2025/26]]/gp_need_index[[#This Row],[Registered population 2025/26]]</f>
        <v>0.6995894944104224</v>
      </c>
    </row>
    <row r="4132" spans="1:14" ht="13" x14ac:dyDescent="0.3">
      <c r="A4132" s="6" t="s">
        <v>4802</v>
      </c>
      <c r="B4132" s="1" t="s">
        <v>10448</v>
      </c>
      <c r="C4132" s="106" t="s">
        <v>6488</v>
      </c>
      <c r="D4132" s="106" t="s">
        <v>6708</v>
      </c>
      <c r="E4132" s="106" t="s">
        <v>6679</v>
      </c>
      <c r="F4132" s="62">
        <v>5337.624167049632</v>
      </c>
      <c r="G4132" s="62">
        <v>135.3723484647976</v>
      </c>
      <c r="H4132" s="62">
        <v>722566.71871596784</v>
      </c>
      <c r="I4132" s="127">
        <v>13860.666666666668</v>
      </c>
      <c r="J4132" s="16">
        <v>14143.192664691764</v>
      </c>
      <c r="K4132" s="17">
        <f>gp_need_index[[#This Row],[Normalised weighted population (base year)]]/gp_need_index[[#This Row],[Registered population (base year)]]</f>
        <v>1.0203832907045185</v>
      </c>
      <c r="L4132" s="113">
        <v>13997.359795817747</v>
      </c>
      <c r="M4132" s="16">
        <v>14271.466239130292</v>
      </c>
      <c r="N4132" s="17">
        <f>gp_need_index[[#This Row],[Normalised weighted population 2025/26]]/gp_need_index[[#This Row],[Registered population 2025/26]]</f>
        <v>1.0195827246931557</v>
      </c>
    </row>
    <row r="4133" spans="1:14" ht="13" x14ac:dyDescent="0.3">
      <c r="A4133" s="6" t="s">
        <v>4807</v>
      </c>
      <c r="B4133" s="1" t="s">
        <v>10449</v>
      </c>
      <c r="C4133" s="106" t="s">
        <v>6488</v>
      </c>
      <c r="D4133" s="106" t="s">
        <v>6708</v>
      </c>
      <c r="E4133" s="106" t="s">
        <v>6679</v>
      </c>
      <c r="F4133" s="62">
        <v>5294.5548995168583</v>
      </c>
      <c r="G4133" s="62">
        <v>79.686198755090757</v>
      </c>
      <c r="H4133" s="62">
        <v>421902.95404263993</v>
      </c>
      <c r="I4133" s="127">
        <v>10359.666666666666</v>
      </c>
      <c r="J4133" s="16">
        <v>8258.1367370910266</v>
      </c>
      <c r="K4133" s="17">
        <f>gp_need_index[[#This Row],[Normalised weighted population (base year)]]/gp_need_index[[#This Row],[Registered population (base year)]]</f>
        <v>0.79714309376984716</v>
      </c>
      <c r="L4133" s="113">
        <v>10458.337136666003</v>
      </c>
      <c r="M4133" s="16">
        <v>8333.0350109520132</v>
      </c>
      <c r="N4133" s="17">
        <f>gp_need_index[[#This Row],[Normalised weighted population 2025/26]]/gp_need_index[[#This Row],[Registered population 2025/26]]</f>
        <v>0.79678393439212536</v>
      </c>
    </row>
    <row r="4134" spans="1:14" ht="13" x14ac:dyDescent="0.3">
      <c r="A4134" s="6" t="s">
        <v>4806</v>
      </c>
      <c r="B4134" s="1" t="s">
        <v>7035</v>
      </c>
      <c r="C4134" s="106" t="s">
        <v>6488</v>
      </c>
      <c r="D4134" s="106" t="s">
        <v>6708</v>
      </c>
      <c r="E4134" s="106" t="s">
        <v>6679</v>
      </c>
      <c r="F4134" s="62">
        <v>5487.1968598701587</v>
      </c>
      <c r="G4134" s="62">
        <v>86.096804073144398</v>
      </c>
      <c r="H4134" s="62">
        <v>472430.11295501422</v>
      </c>
      <c r="I4134" s="127">
        <v>7963</v>
      </c>
      <c r="J4134" s="16">
        <v>9247.1323893777917</v>
      </c>
      <c r="K4134" s="17">
        <f>gp_need_index[[#This Row],[Normalised weighted population (base year)]]/gp_need_index[[#This Row],[Registered population (base year)]]</f>
        <v>1.1612623872130845</v>
      </c>
      <c r="L4134" s="113">
        <v>8038.0148936428195</v>
      </c>
      <c r="M4134" s="16">
        <v>9331.0004913695739</v>
      </c>
      <c r="N4134" s="17">
        <f>gp_need_index[[#This Row],[Normalised weighted population 2025/26]]/gp_need_index[[#This Row],[Registered population 2025/26]]</f>
        <v>1.1608588208451023</v>
      </c>
    </row>
    <row r="4135" spans="1:14" ht="13" x14ac:dyDescent="0.3">
      <c r="A4135" s="6" t="s">
        <v>5363</v>
      </c>
      <c r="B4135" s="1" t="s">
        <v>7577</v>
      </c>
      <c r="C4135" s="106" t="s">
        <v>6676</v>
      </c>
      <c r="D4135" s="106" t="s">
        <v>6708</v>
      </c>
      <c r="E4135" s="106" t="s">
        <v>6678</v>
      </c>
      <c r="F4135" s="62">
        <v>5588.964884750716</v>
      </c>
      <c r="G4135" s="62">
        <v>366.95453761677481</v>
      </c>
      <c r="H4135" s="62">
        <v>2050896.0250400901</v>
      </c>
      <c r="I4135" s="127">
        <v>30687.916666666664</v>
      </c>
      <c r="J4135" s="16">
        <v>40143.306999992747</v>
      </c>
      <c r="K4135" s="17">
        <f>gp_need_index[[#This Row],[Normalised weighted population (base year)]]/gp_need_index[[#This Row],[Registered population (base year)]]</f>
        <v>1.3081144424377482</v>
      </c>
      <c r="L4135" s="113">
        <v>31046.836621181988</v>
      </c>
      <c r="M4135" s="16">
        <v>40507.392083237595</v>
      </c>
      <c r="N4135" s="17">
        <f>gp_need_index[[#This Row],[Normalised weighted population 2025/26]]/gp_need_index[[#This Row],[Registered population 2025/26]]</f>
        <v>1.304718821356539</v>
      </c>
    </row>
    <row r="4136" spans="1:14" ht="13" x14ac:dyDescent="0.3">
      <c r="A4136" s="6" t="s">
        <v>5376</v>
      </c>
      <c r="B4136" s="1" t="s">
        <v>10450</v>
      </c>
      <c r="C4136" s="106" t="s">
        <v>6676</v>
      </c>
      <c r="D4136" s="106" t="s">
        <v>6708</v>
      </c>
      <c r="E4136" s="106" t="s">
        <v>6678</v>
      </c>
      <c r="F4136" s="62">
        <v>5721.9295605468751</v>
      </c>
      <c r="G4136" s="62"/>
      <c r="H4136" s="62"/>
      <c r="I4136" s="127">
        <v>6991.0833333333321</v>
      </c>
      <c r="J4136" s="16"/>
      <c r="K4136" s="17">
        <f>gp_need_index[[#This Row],[Normalised weighted population (base year)]]/gp_need_index[[#This Row],[Registered population (base year)]]</f>
        <v>0</v>
      </c>
      <c r="L4136" s="113">
        <v>7057.2590879974359</v>
      </c>
      <c r="M4136" s="16"/>
      <c r="N4136" s="17">
        <f>gp_need_index[[#This Row],[Normalised weighted population 2025/26]]/gp_need_index[[#This Row],[Registered population 2025/26]]</f>
        <v>0</v>
      </c>
    </row>
    <row r="4137" spans="1:14" ht="13" x14ac:dyDescent="0.3">
      <c r="A4137" s="6" t="s">
        <v>5364</v>
      </c>
      <c r="B4137" s="1" t="s">
        <v>10451</v>
      </c>
      <c r="C4137" s="106" t="s">
        <v>6676</v>
      </c>
      <c r="D4137" s="106" t="s">
        <v>6708</v>
      </c>
      <c r="E4137" s="106" t="s">
        <v>6678</v>
      </c>
      <c r="F4137" s="62">
        <v>5459.1373239436616</v>
      </c>
      <c r="G4137" s="62">
        <v>190.10053582229543</v>
      </c>
      <c r="H4137" s="62">
        <v>1037784.9304091821</v>
      </c>
      <c r="I4137" s="127">
        <v>22034.416666666664</v>
      </c>
      <c r="J4137" s="16">
        <v>20313.130725662966</v>
      </c>
      <c r="K4137" s="17">
        <f>gp_need_index[[#This Row],[Normalised weighted population (base year)]]/gp_need_index[[#This Row],[Registered population (base year)]]</f>
        <v>0.9218819373781002</v>
      </c>
      <c r="L4137" s="113">
        <v>22220.742856894707</v>
      </c>
      <c r="M4137" s="16">
        <v>20497.363377228467</v>
      </c>
      <c r="N4137" s="17">
        <f>gp_need_index[[#This Row],[Normalised weighted population 2025/26]]/gp_need_index[[#This Row],[Registered population 2025/26]]</f>
        <v>0.92244276031791139</v>
      </c>
    </row>
    <row r="4138" spans="1:14" ht="13" x14ac:dyDescent="0.3">
      <c r="A4138" s="6" t="s">
        <v>5365</v>
      </c>
      <c r="B4138" s="1" t="s">
        <v>10452</v>
      </c>
      <c r="C4138" s="106" t="s">
        <v>6676</v>
      </c>
      <c r="D4138" s="106" t="s">
        <v>6708</v>
      </c>
      <c r="E4138" s="106" t="s">
        <v>6675</v>
      </c>
      <c r="F4138" s="62">
        <v>5443.7447304029147</v>
      </c>
      <c r="G4138" s="62">
        <v>186.76215835919788</v>
      </c>
      <c r="H4138" s="62">
        <v>1016685.5154065582</v>
      </c>
      <c r="I4138" s="127">
        <v>21470.25</v>
      </c>
      <c r="J4138" s="16">
        <v>19900.140362607373</v>
      </c>
      <c r="K4138" s="17">
        <f>gp_need_index[[#This Row],[Normalised weighted population (base year)]]/gp_need_index[[#This Row],[Registered population (base year)]]</f>
        <v>0.92687045388886358</v>
      </c>
      <c r="L4138" s="113">
        <v>21674.368918126769</v>
      </c>
      <c r="M4138" s="16">
        <v>20080.627342927786</v>
      </c>
      <c r="N4138" s="17">
        <f>gp_need_index[[#This Row],[Normalised weighted population 2025/26]]/gp_need_index[[#This Row],[Registered population 2025/26]]</f>
        <v>0.92646883601459329</v>
      </c>
    </row>
    <row r="4139" spans="1:14" ht="13" x14ac:dyDescent="0.3">
      <c r="A4139" s="6" t="s">
        <v>5366</v>
      </c>
      <c r="B4139" s="1" t="s">
        <v>10453</v>
      </c>
      <c r="C4139" s="106" t="s">
        <v>6676</v>
      </c>
      <c r="D4139" s="106" t="s">
        <v>6708</v>
      </c>
      <c r="E4139" s="106" t="s">
        <v>6678</v>
      </c>
      <c r="F4139" s="62">
        <v>5503.08185734161</v>
      </c>
      <c r="G4139" s="62">
        <v>134.83987968564765</v>
      </c>
      <c r="H4139" s="62">
        <v>742034.89554421301</v>
      </c>
      <c r="I4139" s="127">
        <v>19957.75</v>
      </c>
      <c r="J4139" s="16">
        <v>14524.253912850902</v>
      </c>
      <c r="K4139" s="17">
        <f>gp_need_index[[#This Row],[Normalised weighted population (base year)]]/gp_need_index[[#This Row],[Registered population (base year)]]</f>
        <v>0.72775006766047778</v>
      </c>
      <c r="L4139" s="113">
        <v>20134.199389231271</v>
      </c>
      <c r="M4139" s="16">
        <v>14655.983573163407</v>
      </c>
      <c r="N4139" s="17">
        <f>gp_need_index[[#This Row],[Normalised weighted population 2025/26]]/gp_need_index[[#This Row],[Registered population 2025/26]]</f>
        <v>0.72791489196248471</v>
      </c>
    </row>
    <row r="4140" spans="1:14" ht="13" x14ac:dyDescent="0.3">
      <c r="A4140" s="6" t="s">
        <v>5403</v>
      </c>
      <c r="B4140" s="1" t="s">
        <v>10454</v>
      </c>
      <c r="C4140" s="106" t="s">
        <v>6676</v>
      </c>
      <c r="D4140" s="106" t="s">
        <v>6708</v>
      </c>
      <c r="E4140" s="106" t="s">
        <v>6678</v>
      </c>
      <c r="F4140" s="62">
        <v>5609.2791992187504</v>
      </c>
      <c r="G4140" s="62">
        <v>144.42349899880037</v>
      </c>
      <c r="H4140" s="62">
        <v>810111.7288123609</v>
      </c>
      <c r="I4140" s="127">
        <v>13382.499999999998</v>
      </c>
      <c r="J4140" s="16">
        <v>15856.758917543746</v>
      </c>
      <c r="K4140" s="17">
        <f>gp_need_index[[#This Row],[Normalised weighted population (base year)]]/gp_need_index[[#This Row],[Registered population (base year)]]</f>
        <v>1.1848876456225479</v>
      </c>
      <c r="L4140" s="113">
        <v>13496.509770934928</v>
      </c>
      <c r="M4140" s="16">
        <v>16000.573909928116</v>
      </c>
      <c r="N4140" s="17">
        <f>gp_need_index[[#This Row],[Normalised weighted population 2025/26]]/gp_need_index[[#This Row],[Registered population 2025/26]]</f>
        <v>1.185534199692557</v>
      </c>
    </row>
    <row r="4141" spans="1:14" ht="13" x14ac:dyDescent="0.3">
      <c r="A4141" s="6" t="s">
        <v>5422</v>
      </c>
      <c r="B4141" s="1" t="s">
        <v>10455</v>
      </c>
      <c r="C4141" s="106" t="s">
        <v>6676</v>
      </c>
      <c r="D4141" s="106" t="s">
        <v>6708</v>
      </c>
      <c r="E4141" s="106" t="s">
        <v>6678</v>
      </c>
      <c r="F4141" s="62">
        <v>5739.5816080729164</v>
      </c>
      <c r="G4141" s="62">
        <v>109.91494292825158</v>
      </c>
      <c r="H4141" s="62">
        <v>630865.78488337703</v>
      </c>
      <c r="I4141" s="127">
        <v>8533.9166666666679</v>
      </c>
      <c r="J4141" s="16">
        <v>12348.280248809659</v>
      </c>
      <c r="K4141" s="17">
        <f>gp_need_index[[#This Row],[Normalised weighted population (base year)]]/gp_need_index[[#This Row],[Registered population (base year)]]</f>
        <v>1.4469651780221653</v>
      </c>
      <c r="L4141" s="113">
        <v>8605.6075240834398</v>
      </c>
      <c r="M4141" s="16">
        <v>12460.274625414442</v>
      </c>
      <c r="N4141" s="17">
        <f>gp_need_index[[#This Row],[Normalised weighted population 2025/26]]/gp_need_index[[#This Row],[Registered population 2025/26]]</f>
        <v>1.4479250407996678</v>
      </c>
    </row>
    <row r="4142" spans="1:14" ht="13" x14ac:dyDescent="0.3">
      <c r="A4142" s="6" t="s">
        <v>5374</v>
      </c>
      <c r="B4142" s="1" t="s">
        <v>10255</v>
      </c>
      <c r="C4142" s="106" t="s">
        <v>6676</v>
      </c>
      <c r="D4142" s="106" t="s">
        <v>6708</v>
      </c>
      <c r="E4142" s="106" t="s">
        <v>6678</v>
      </c>
      <c r="F4142" s="62">
        <v>5540.5367117026417</v>
      </c>
      <c r="G4142" s="62">
        <v>120.18527700138925</v>
      </c>
      <c r="H4142" s="62">
        <v>665890.93943234836</v>
      </c>
      <c r="I4142" s="127">
        <v>11482</v>
      </c>
      <c r="J4142" s="16">
        <v>13033.84671079257</v>
      </c>
      <c r="K4142" s="17">
        <f>gp_need_index[[#This Row],[Normalised weighted population (base year)]]/gp_need_index[[#This Row],[Registered population (base year)]]</f>
        <v>1.1351547387905043</v>
      </c>
      <c r="L4142" s="113">
        <v>11586.935547573748</v>
      </c>
      <c r="M4142" s="16">
        <v>13152.058923969236</v>
      </c>
      <c r="N4142" s="17">
        <f>gp_need_index[[#This Row],[Normalised weighted population 2025/26]]/gp_need_index[[#This Row],[Registered population 2025/26]]</f>
        <v>1.135076558419557</v>
      </c>
    </row>
    <row r="4143" spans="1:14" ht="13" x14ac:dyDescent="0.3">
      <c r="A4143" s="6" t="s">
        <v>5411</v>
      </c>
      <c r="B4143" s="1" t="s">
        <v>10456</v>
      </c>
      <c r="C4143" s="106" t="s">
        <v>6676</v>
      </c>
      <c r="D4143" s="106" t="s">
        <v>6708</v>
      </c>
      <c r="E4143" s="106" t="s">
        <v>6677</v>
      </c>
      <c r="F4143" s="62">
        <v>5558.8701660156248</v>
      </c>
      <c r="G4143" s="62">
        <v>55.857573109406665</v>
      </c>
      <c r="H4143" s="62">
        <v>310504.99670391734</v>
      </c>
      <c r="I4143" s="127">
        <v>6716.916666666667</v>
      </c>
      <c r="J4143" s="16">
        <v>6077.6837321499188</v>
      </c>
      <c r="K4143" s="17">
        <f>gp_need_index[[#This Row],[Normalised weighted population (base year)]]/gp_need_index[[#This Row],[Registered population (base year)]]</f>
        <v>0.90483238571515978</v>
      </c>
      <c r="L4143" s="113">
        <v>6783.9846162132508</v>
      </c>
      <c r="M4143" s="16">
        <v>6132.8060963227581</v>
      </c>
      <c r="N4143" s="17">
        <f>gp_need_index[[#This Row],[Normalised weighted population 2025/26]]/gp_need_index[[#This Row],[Registered population 2025/26]]</f>
        <v>0.90401238258497496</v>
      </c>
    </row>
    <row r="4144" spans="1:14" ht="13" x14ac:dyDescent="0.3">
      <c r="A4144" s="6" t="s">
        <v>5382</v>
      </c>
      <c r="B4144" s="1" t="s">
        <v>10457</v>
      </c>
      <c r="C4144" s="106" t="s">
        <v>6676</v>
      </c>
      <c r="D4144" s="106" t="s">
        <v>6708</v>
      </c>
      <c r="E4144" s="106" t="s">
        <v>6677</v>
      </c>
      <c r="F4144" s="62">
        <v>5505.9102796617444</v>
      </c>
      <c r="G4144" s="62">
        <v>396.7760166872016</v>
      </c>
      <c r="H4144" s="62">
        <v>2184613.1490013031</v>
      </c>
      <c r="I4144" s="127">
        <v>46195.666666666672</v>
      </c>
      <c r="J4144" s="16">
        <v>42760.625232020684</v>
      </c>
      <c r="K4144" s="17">
        <f>gp_need_index[[#This Row],[Normalised weighted population (base year)]]/gp_need_index[[#This Row],[Registered population (base year)]]</f>
        <v>0.92564147933112084</v>
      </c>
      <c r="L4144" s="113">
        <v>46624.525842595081</v>
      </c>
      <c r="M4144" s="16">
        <v>43148.448432466153</v>
      </c>
      <c r="N4144" s="17">
        <f>gp_need_index[[#This Row],[Normalised weighted population 2025/26]]/gp_need_index[[#This Row],[Registered population 2025/26]]</f>
        <v>0.92544530271762537</v>
      </c>
    </row>
    <row r="4145" spans="1:14" ht="13" x14ac:dyDescent="0.3">
      <c r="A4145" s="6" t="s">
        <v>5395</v>
      </c>
      <c r="B4145" s="1" t="s">
        <v>10458</v>
      </c>
      <c r="C4145" s="106" t="s">
        <v>6676</v>
      </c>
      <c r="D4145" s="106" t="s">
        <v>6708</v>
      </c>
      <c r="E4145" s="106" t="s">
        <v>6678</v>
      </c>
      <c r="F4145" s="62">
        <v>5645.8255158635493</v>
      </c>
      <c r="G4145" s="62">
        <v>127.54500426985778</v>
      </c>
      <c r="H4145" s="62">
        <v>720096.83952768845</v>
      </c>
      <c r="I4145" s="127">
        <v>12630.166666666664</v>
      </c>
      <c r="J4145" s="16">
        <v>14094.848371613301</v>
      </c>
      <c r="K4145" s="17">
        <f>gp_need_index[[#This Row],[Normalised weighted population (base year)]]/gp_need_index[[#This Row],[Registered population (base year)]]</f>
        <v>1.1159669340557636</v>
      </c>
      <c r="L4145" s="113">
        <v>12743.641406569201</v>
      </c>
      <c r="M4145" s="16">
        <v>14222.683481030253</v>
      </c>
      <c r="N4145" s="17">
        <f>gp_need_index[[#This Row],[Normalised weighted population 2025/26]]/gp_need_index[[#This Row],[Registered population 2025/26]]</f>
        <v>1.1160611812019934</v>
      </c>
    </row>
    <row r="4146" spans="1:14" ht="13" x14ac:dyDescent="0.3">
      <c r="A4146" s="6" t="s">
        <v>5414</v>
      </c>
      <c r="B4146" s="1" t="s">
        <v>10459</v>
      </c>
      <c r="C4146" s="106" t="s">
        <v>6676</v>
      </c>
      <c r="D4146" s="106" t="s">
        <v>6708</v>
      </c>
      <c r="E4146" s="106" t="s">
        <v>6678</v>
      </c>
      <c r="F4146" s="62">
        <v>5707.8797880006068</v>
      </c>
      <c r="G4146" s="62">
        <v>112.39925848400117</v>
      </c>
      <c r="H4146" s="62">
        <v>641561.45568708598</v>
      </c>
      <c r="I4146" s="127">
        <v>10661.416666666666</v>
      </c>
      <c r="J4146" s="16">
        <v>12557.632449702318</v>
      </c>
      <c r="K4146" s="17">
        <f>gp_need_index[[#This Row],[Normalised weighted population (base year)]]/gp_need_index[[#This Row],[Registered population (base year)]]</f>
        <v>1.1778577690302869</v>
      </c>
      <c r="L4146" s="113">
        <v>10751.197776976114</v>
      </c>
      <c r="M4146" s="16">
        <v>12671.525574048275</v>
      </c>
      <c r="N4146" s="17">
        <f>gp_need_index[[#This Row],[Normalised weighted population 2025/26]]/gp_need_index[[#This Row],[Registered population 2025/26]]</f>
        <v>1.1786152424043932</v>
      </c>
    </row>
    <row r="4147" spans="1:14" ht="13" x14ac:dyDescent="0.3">
      <c r="A4147" s="6" t="s">
        <v>5405</v>
      </c>
      <c r="B4147" s="1" t="s">
        <v>6838</v>
      </c>
      <c r="C4147" s="106" t="s">
        <v>6676</v>
      </c>
      <c r="D4147" s="106" t="s">
        <v>6708</v>
      </c>
      <c r="E4147" s="106" t="s">
        <v>6678</v>
      </c>
      <c r="F4147" s="62">
        <v>5480.1643190545547</v>
      </c>
      <c r="G4147" s="62">
        <v>119.59058632045962</v>
      </c>
      <c r="H4147" s="62">
        <v>655376.06404819654</v>
      </c>
      <c r="I4147" s="127">
        <v>17506.166666666664</v>
      </c>
      <c r="J4147" s="16">
        <v>12828.033317300609</v>
      </c>
      <c r="K4147" s="17">
        <f>gp_need_index[[#This Row],[Normalised weighted population (base year)]]/gp_need_index[[#This Row],[Registered population (base year)]]</f>
        <v>0.7327722602873622</v>
      </c>
      <c r="L4147" s="113">
        <v>17662.281441620107</v>
      </c>
      <c r="M4147" s="16">
        <v>12944.378878422365</v>
      </c>
      <c r="N4147" s="17">
        <f>gp_need_index[[#This Row],[Normalised weighted population 2025/26]]/gp_need_index[[#This Row],[Registered population 2025/26]]</f>
        <v>0.73288260756165469</v>
      </c>
    </row>
    <row r="4148" spans="1:14" ht="13" x14ac:dyDescent="0.3">
      <c r="A4148" s="6" t="s">
        <v>5406</v>
      </c>
      <c r="B4148" s="1" t="s">
        <v>10460</v>
      </c>
      <c r="C4148" s="106" t="s">
        <v>6676</v>
      </c>
      <c r="D4148" s="106" t="s">
        <v>6708</v>
      </c>
      <c r="E4148" s="106" t="s">
        <v>6678</v>
      </c>
      <c r="F4148" s="62">
        <v>5590.6355879934208</v>
      </c>
      <c r="G4148" s="62">
        <v>90.811028350754924</v>
      </c>
      <c r="H4148" s="62">
        <v>507691.36688000994</v>
      </c>
      <c r="I4148" s="127">
        <v>16005.833333333334</v>
      </c>
      <c r="J4148" s="16">
        <v>9937.3201532787589</v>
      </c>
      <c r="K4148" s="17">
        <f>gp_need_index[[#This Row],[Normalised weighted population (base year)]]/gp_need_index[[#This Row],[Registered population (base year)]]</f>
        <v>0.62085615577313014</v>
      </c>
      <c r="L4148" s="113">
        <v>16156.92284991023</v>
      </c>
      <c r="M4148" s="16">
        <v>10027.448005357261</v>
      </c>
      <c r="N4148" s="17">
        <f>gp_need_index[[#This Row],[Normalised weighted population 2025/26]]/gp_need_index[[#This Row],[Registered population 2025/26]]</f>
        <v>0.62062857503914948</v>
      </c>
    </row>
    <row r="4149" spans="1:14" ht="13" x14ac:dyDescent="0.3">
      <c r="A4149" s="6" t="s">
        <v>5367</v>
      </c>
      <c r="B4149" s="1" t="s">
        <v>10461</v>
      </c>
      <c r="C4149" s="106" t="s">
        <v>6676</v>
      </c>
      <c r="D4149" s="106" t="s">
        <v>6708</v>
      </c>
      <c r="E4149" s="106" t="s">
        <v>6678</v>
      </c>
      <c r="F4149" s="62">
        <v>5625.0650989163305</v>
      </c>
      <c r="G4149" s="62"/>
      <c r="H4149" s="62"/>
      <c r="I4149" s="127">
        <v>1827.6666666666667</v>
      </c>
      <c r="J4149" s="16"/>
      <c r="K4149" s="17">
        <f>gp_need_index[[#This Row],[Normalised weighted population (base year)]]/gp_need_index[[#This Row],[Registered population (base year)]]</f>
        <v>0</v>
      </c>
      <c r="L4149" s="113">
        <v>1843.4207527082733</v>
      </c>
      <c r="M4149" s="16"/>
      <c r="N4149" s="17">
        <f>gp_need_index[[#This Row],[Normalised weighted population 2025/26]]/gp_need_index[[#This Row],[Registered population 2025/26]]</f>
        <v>0</v>
      </c>
    </row>
    <row r="4150" spans="1:14" ht="13" x14ac:dyDescent="0.3">
      <c r="A4150" s="6" t="s">
        <v>5407</v>
      </c>
      <c r="B4150" s="1" t="s">
        <v>12663</v>
      </c>
      <c r="C4150" s="106" t="s">
        <v>6676</v>
      </c>
      <c r="D4150" s="106" t="s">
        <v>6708</v>
      </c>
      <c r="E4150" s="106" t="s">
        <v>6678</v>
      </c>
      <c r="F4150" s="62">
        <v>5603.1666546989891</v>
      </c>
      <c r="G4150" s="62">
        <v>165.16195999058425</v>
      </c>
      <c r="H4150" s="62">
        <v>925429.98684397025</v>
      </c>
      <c r="I4150" s="127">
        <v>12727.583333333332</v>
      </c>
      <c r="J4150" s="16">
        <v>18113.946107117037</v>
      </c>
      <c r="K4150" s="17">
        <f>gp_need_index[[#This Row],[Normalised weighted population (base year)]]/gp_need_index[[#This Row],[Registered population (base year)]]</f>
        <v>1.4232038897499817</v>
      </c>
      <c r="L4150" s="113">
        <v>12832.535710515443</v>
      </c>
      <c r="M4150" s="16">
        <v>18278.232960123532</v>
      </c>
      <c r="N4150" s="17">
        <f>gp_need_index[[#This Row],[Normalised weighted population 2025/26]]/gp_need_index[[#This Row],[Registered population 2025/26]]</f>
        <v>1.4243664208271549</v>
      </c>
    </row>
    <row r="4151" spans="1:14" ht="13" x14ac:dyDescent="0.3">
      <c r="A4151" s="6" t="s">
        <v>5375</v>
      </c>
      <c r="B4151" s="1" t="s">
        <v>10462</v>
      </c>
      <c r="C4151" s="106" t="s">
        <v>6676</v>
      </c>
      <c r="D4151" s="106" t="s">
        <v>6708</v>
      </c>
      <c r="E4151" s="106" t="s">
        <v>6678</v>
      </c>
      <c r="F4151" s="62">
        <v>5638.749772451456</v>
      </c>
      <c r="G4151" s="62">
        <v>131.3200921413534</v>
      </c>
      <c r="H4151" s="62">
        <v>740481.13968036068</v>
      </c>
      <c r="I4151" s="127">
        <v>11218.666666666668</v>
      </c>
      <c r="J4151" s="16">
        <v>14493.841401497752</v>
      </c>
      <c r="K4151" s="17">
        <f>gp_need_index[[#This Row],[Normalised weighted population (base year)]]/gp_need_index[[#This Row],[Registered population (base year)]]</f>
        <v>1.2919397493609832</v>
      </c>
      <c r="L4151" s="113">
        <v>11316.560145417603</v>
      </c>
      <c r="M4151" s="16">
        <v>14625.295231477501</v>
      </c>
      <c r="N4151" s="17">
        <f>gp_need_index[[#This Row],[Normalised weighted population 2025/26]]/gp_need_index[[#This Row],[Registered population 2025/26]]</f>
        <v>1.2923799320237519</v>
      </c>
    </row>
    <row r="4152" spans="1:14" ht="13" x14ac:dyDescent="0.3">
      <c r="A4152" s="6" t="s">
        <v>4797</v>
      </c>
      <c r="B4152" s="1" t="s">
        <v>10463</v>
      </c>
      <c r="C4152" s="106" t="s">
        <v>6488</v>
      </c>
      <c r="D4152" s="106" t="s">
        <v>6708</v>
      </c>
      <c r="E4152" s="106" t="s">
        <v>6679</v>
      </c>
      <c r="F4152" s="62">
        <v>5386.0765739889703</v>
      </c>
      <c r="G4152" s="62"/>
      <c r="H4152" s="62"/>
      <c r="I4152" s="127">
        <v>3239.3333333333339</v>
      </c>
      <c r="J4152" s="16"/>
      <c r="K4152" s="17">
        <f>gp_need_index[[#This Row],[Normalised weighted population (base year)]]/gp_need_index[[#This Row],[Registered population (base year)]]</f>
        <v>0</v>
      </c>
      <c r="L4152" s="113">
        <v>3268.0253332927382</v>
      </c>
      <c r="M4152" s="16"/>
      <c r="N4152" s="17">
        <f>gp_need_index[[#This Row],[Normalised weighted population 2025/26]]/gp_need_index[[#This Row],[Registered population 2025/26]]</f>
        <v>0</v>
      </c>
    </row>
    <row r="4153" spans="1:14" ht="13" x14ac:dyDescent="0.3">
      <c r="A4153" s="6" t="s">
        <v>5356</v>
      </c>
      <c r="B4153" s="1" t="s">
        <v>10464</v>
      </c>
      <c r="C4153" s="106" t="s">
        <v>6676</v>
      </c>
      <c r="D4153" s="106" t="s">
        <v>6708</v>
      </c>
      <c r="E4153" s="106" t="s">
        <v>6675</v>
      </c>
      <c r="F4153" s="62">
        <v>5385.3071361940301</v>
      </c>
      <c r="G4153" s="62">
        <v>71.361826211798771</v>
      </c>
      <c r="H4153" s="62">
        <v>384305.35195023811</v>
      </c>
      <c r="I4153" s="127">
        <v>8757.6666666666679</v>
      </c>
      <c r="J4153" s="16">
        <v>7522.2183556463333</v>
      </c>
      <c r="K4153" s="17">
        <f>gp_need_index[[#This Row],[Normalised weighted population (base year)]]/gp_need_index[[#This Row],[Registered population (base year)]]</f>
        <v>0.85892951193008016</v>
      </c>
      <c r="L4153" s="113">
        <v>8843.9836374774532</v>
      </c>
      <c r="M4153" s="16">
        <v>7590.4421194782954</v>
      </c>
      <c r="N4153" s="17">
        <f>gp_need_index[[#This Row],[Normalised weighted population 2025/26]]/gp_need_index[[#This Row],[Registered population 2025/26]]</f>
        <v>0.85826053401013502</v>
      </c>
    </row>
    <row r="4154" spans="1:14" ht="13" x14ac:dyDescent="0.3">
      <c r="A4154" s="6" t="s">
        <v>5391</v>
      </c>
      <c r="B4154" s="1" t="s">
        <v>10465</v>
      </c>
      <c r="C4154" s="106" t="s">
        <v>6676</v>
      </c>
      <c r="D4154" s="106" t="s">
        <v>6708</v>
      </c>
      <c r="E4154" s="106" t="s">
        <v>6675</v>
      </c>
      <c r="F4154" s="62">
        <v>5563.5584526909724</v>
      </c>
      <c r="G4154" s="62">
        <v>43.79768118068305</v>
      </c>
      <c r="H4154" s="62">
        <v>243670.9593410535</v>
      </c>
      <c r="I4154" s="127">
        <v>5620.333333333333</v>
      </c>
      <c r="J4154" s="16">
        <v>4769.5046498612483</v>
      </c>
      <c r="K4154" s="17">
        <f>gp_need_index[[#This Row],[Normalised weighted population (base year)]]/gp_need_index[[#This Row],[Registered population (base year)]]</f>
        <v>0.84861597470990724</v>
      </c>
      <c r="L4154" s="113">
        <v>5674.7138109723237</v>
      </c>
      <c r="M4154" s="16">
        <v>4812.7623091637497</v>
      </c>
      <c r="N4154" s="17">
        <f>gp_need_index[[#This Row],[Normalised weighted population 2025/26]]/gp_need_index[[#This Row],[Registered population 2025/26]]</f>
        <v>0.84810661285826427</v>
      </c>
    </row>
    <row r="4155" spans="1:14" ht="13" x14ac:dyDescent="0.3">
      <c r="A4155" s="6" t="s">
        <v>5379</v>
      </c>
      <c r="B4155" s="1" t="s">
        <v>10466</v>
      </c>
      <c r="C4155" s="106" t="s">
        <v>6676</v>
      </c>
      <c r="D4155" s="106" t="s">
        <v>6708</v>
      </c>
      <c r="E4155" s="106" t="s">
        <v>6675</v>
      </c>
      <c r="F4155" s="62">
        <v>5562.9505570023148</v>
      </c>
      <c r="G4155" s="62">
        <v>45.333933515878762</v>
      </c>
      <c r="H4155" s="62">
        <v>252190.43070326367</v>
      </c>
      <c r="I4155" s="127">
        <v>4330.0833333333339</v>
      </c>
      <c r="J4155" s="16">
        <v>4936.2609116098974</v>
      </c>
      <c r="K4155" s="17">
        <f>gp_need_index[[#This Row],[Normalised weighted population (base year)]]/gp_need_index[[#This Row],[Registered population (base year)]]</f>
        <v>1.1399921275440958</v>
      </c>
      <c r="L4155" s="113">
        <v>4371.7983723362386</v>
      </c>
      <c r="M4155" s="16">
        <v>4981.0309890955941</v>
      </c>
      <c r="N4155" s="17">
        <f>gp_need_index[[#This Row],[Normalised weighted population 2025/26]]/gp_need_index[[#This Row],[Registered population 2025/26]]</f>
        <v>1.1393551497284145</v>
      </c>
    </row>
    <row r="4156" spans="1:14" ht="13" x14ac:dyDescent="0.3">
      <c r="A4156" s="6" t="s">
        <v>5401</v>
      </c>
      <c r="B4156" s="1" t="s">
        <v>10467</v>
      </c>
      <c r="C4156" s="106" t="s">
        <v>6676</v>
      </c>
      <c r="D4156" s="106" t="s">
        <v>6708</v>
      </c>
      <c r="E4156" s="106" t="s">
        <v>6675</v>
      </c>
      <c r="F4156" s="62">
        <v>5507.8459392871728</v>
      </c>
      <c r="G4156" s="62">
        <v>167.17457779738851</v>
      </c>
      <c r="H4156" s="62">
        <v>920771.81947339384</v>
      </c>
      <c r="I4156" s="127">
        <v>19514.750000000004</v>
      </c>
      <c r="J4156" s="16">
        <v>18022.769255374518</v>
      </c>
      <c r="K4156" s="17">
        <f>gp_need_index[[#This Row],[Normalised weighted population (base year)]]/gp_need_index[[#This Row],[Registered population (base year)]]</f>
        <v>0.92354599753389177</v>
      </c>
      <c r="L4156" s="113">
        <v>19690.197612090033</v>
      </c>
      <c r="M4156" s="16">
        <v>18186.229167749127</v>
      </c>
      <c r="N4156" s="17">
        <f>gp_need_index[[#This Row],[Normalised weighted population 2025/26]]/gp_need_index[[#This Row],[Registered population 2025/26]]</f>
        <v>0.92361841795749933</v>
      </c>
    </row>
    <row r="4157" spans="1:14" ht="13" x14ac:dyDescent="0.3">
      <c r="A4157" s="6" t="s">
        <v>5373</v>
      </c>
      <c r="B4157" s="1" t="s">
        <v>7727</v>
      </c>
      <c r="C4157" s="106" t="s">
        <v>6676</v>
      </c>
      <c r="D4157" s="106" t="s">
        <v>6708</v>
      </c>
      <c r="E4157" s="106" t="s">
        <v>6678</v>
      </c>
      <c r="F4157" s="62">
        <v>5511.3357653720777</v>
      </c>
      <c r="G4157" s="62">
        <v>135.46621986664522</v>
      </c>
      <c r="H4157" s="62">
        <v>746599.82255079923</v>
      </c>
      <c r="I4157" s="127">
        <v>9355.75</v>
      </c>
      <c r="J4157" s="16">
        <v>14613.605720071049</v>
      </c>
      <c r="K4157" s="17">
        <f>gp_need_index[[#This Row],[Normalised weighted population (base year)]]/gp_need_index[[#This Row],[Registered population (base year)]]</f>
        <v>1.5619919001759399</v>
      </c>
      <c r="L4157" s="113">
        <v>9440.0425565307542</v>
      </c>
      <c r="M4157" s="16">
        <v>14746.145768530447</v>
      </c>
      <c r="N4157" s="17">
        <f>gp_need_index[[#This Row],[Normalised weighted population 2025/26]]/gp_need_index[[#This Row],[Registered population 2025/26]]</f>
        <v>1.5620846707231055</v>
      </c>
    </row>
    <row r="4158" spans="1:14" ht="13" x14ac:dyDescent="0.3">
      <c r="A4158" s="6" t="s">
        <v>4793</v>
      </c>
      <c r="B4158" s="1" t="s">
        <v>6829</v>
      </c>
      <c r="C4158" s="106" t="s">
        <v>6488</v>
      </c>
      <c r="D4158" s="106" t="s">
        <v>6708</v>
      </c>
      <c r="E4158" s="106" t="s">
        <v>6679</v>
      </c>
      <c r="F4158" s="62">
        <v>5242.5402207485467</v>
      </c>
      <c r="G4158" s="62">
        <v>41.724062467900907</v>
      </c>
      <c r="H4158" s="62">
        <v>218740.07566099538</v>
      </c>
      <c r="I4158" s="127">
        <v>5556.166666666667</v>
      </c>
      <c r="J4158" s="16">
        <v>4281.5188596844309</v>
      </c>
      <c r="K4158" s="17">
        <f>gp_need_index[[#This Row],[Normalised weighted population (base year)]]/gp_need_index[[#This Row],[Registered population (base year)]]</f>
        <v>0.77058862999389821</v>
      </c>
      <c r="L4158" s="113">
        <v>5611.3324841079921</v>
      </c>
      <c r="M4158" s="16">
        <v>4320.3506667012989</v>
      </c>
      <c r="N4158" s="17">
        <f>gp_need_index[[#This Row],[Normalised weighted population 2025/26]]/gp_need_index[[#This Row],[Registered population 2025/26]]</f>
        <v>0.76993310928145531</v>
      </c>
    </row>
    <row r="4159" spans="1:14" ht="13" x14ac:dyDescent="0.3">
      <c r="A4159" s="6" t="s">
        <v>4788</v>
      </c>
      <c r="B4159" s="1" t="s">
        <v>8510</v>
      </c>
      <c r="C4159" s="106" t="s">
        <v>6488</v>
      </c>
      <c r="D4159" s="106" t="s">
        <v>6708</v>
      </c>
      <c r="E4159" s="106" t="s">
        <v>6679</v>
      </c>
      <c r="F4159" s="62">
        <v>5327.4768120659719</v>
      </c>
      <c r="G4159" s="62">
        <v>50.445723124586749</v>
      </c>
      <c r="H4159" s="62">
        <v>268748.42021413607</v>
      </c>
      <c r="I4159" s="127">
        <v>6003.1666666666679</v>
      </c>
      <c r="J4159" s="16">
        <v>5260.3594754191554</v>
      </c>
      <c r="K4159" s="17">
        <f>gp_need_index[[#This Row],[Normalised weighted population (base year)]]/gp_need_index[[#This Row],[Registered population (base year)]]</f>
        <v>0.8762641065136435</v>
      </c>
      <c r="L4159" s="113">
        <v>6054.7207444018859</v>
      </c>
      <c r="M4159" s="16">
        <v>5308.0690081067878</v>
      </c>
      <c r="N4159" s="17">
        <f>gp_need_index[[#This Row],[Normalised weighted population 2025/26]]/gp_need_index[[#This Row],[Registered population 2025/26]]</f>
        <v>0.87668271290869326</v>
      </c>
    </row>
    <row r="4160" spans="1:14" ht="13" x14ac:dyDescent="0.3">
      <c r="A4160" s="6" t="s">
        <v>5396</v>
      </c>
      <c r="B4160" s="1" t="s">
        <v>10468</v>
      </c>
      <c r="C4160" s="106" t="s">
        <v>6676</v>
      </c>
      <c r="D4160" s="106" t="s">
        <v>6708</v>
      </c>
      <c r="E4160" s="106" t="s">
        <v>6678</v>
      </c>
      <c r="F4160" s="62">
        <v>5526.2586501935202</v>
      </c>
      <c r="G4160" s="62">
        <v>119.25133532736223</v>
      </c>
      <c r="H4160" s="62">
        <v>659013.72339996358</v>
      </c>
      <c r="I4160" s="127">
        <v>9378.5833333333321</v>
      </c>
      <c r="J4160" s="16">
        <v>12899.23520873561</v>
      </c>
      <c r="K4160" s="17">
        <f>gp_need_index[[#This Row],[Normalised weighted population (base year)]]/gp_need_index[[#This Row],[Registered population (base year)]]</f>
        <v>1.3753927166045632</v>
      </c>
      <c r="L4160" s="113">
        <v>9460.1823254391747</v>
      </c>
      <c r="M4160" s="16">
        <v>13016.226544919453</v>
      </c>
      <c r="N4160" s="17">
        <f>gp_need_index[[#This Row],[Normalised weighted population 2025/26]]/gp_need_index[[#This Row],[Registered population 2025/26]]</f>
        <v>1.3758959496919838</v>
      </c>
    </row>
    <row r="4161" spans="1:14" ht="13" x14ac:dyDescent="0.3">
      <c r="A4161" s="6" t="s">
        <v>5419</v>
      </c>
      <c r="B4161" s="1" t="s">
        <v>10469</v>
      </c>
      <c r="C4161" s="106" t="s">
        <v>6676</v>
      </c>
      <c r="D4161" s="106" t="s">
        <v>6708</v>
      </c>
      <c r="E4161" s="106" t="s">
        <v>6675</v>
      </c>
      <c r="F4161" s="62">
        <v>5392.217903137207</v>
      </c>
      <c r="G4161" s="62">
        <v>50.324622713532868</v>
      </c>
      <c r="H4161" s="62">
        <v>271361.33156453725</v>
      </c>
      <c r="I4161" s="127">
        <v>5850.666666666667</v>
      </c>
      <c r="J4161" s="16">
        <v>5311.5034150544525</v>
      </c>
      <c r="K4161" s="17">
        <f>gp_need_index[[#This Row],[Normalised weighted population (base year)]]/gp_need_index[[#This Row],[Registered population (base year)]]</f>
        <v>0.90784584350292596</v>
      </c>
      <c r="L4161" s="113">
        <v>5906.3268595093514</v>
      </c>
      <c r="M4161" s="16">
        <v>5359.6768045319495</v>
      </c>
      <c r="N4161" s="17">
        <f>gp_need_index[[#This Row],[Normalised weighted population 2025/26]]/gp_need_index[[#This Row],[Registered population 2025/26]]</f>
        <v>0.90744669775644404</v>
      </c>
    </row>
    <row r="4162" spans="1:14" ht="13" x14ac:dyDescent="0.3">
      <c r="A4162" s="6" t="s">
        <v>5415</v>
      </c>
      <c r="B4162" s="1" t="s">
        <v>10470</v>
      </c>
      <c r="C4162" s="106" t="s">
        <v>6676</v>
      </c>
      <c r="D4162" s="106" t="s">
        <v>6708</v>
      </c>
      <c r="E4162" s="106" t="s">
        <v>6675</v>
      </c>
      <c r="F4162" s="62">
        <v>5412.006395683914</v>
      </c>
      <c r="G4162" s="62">
        <v>141.96402798234604</v>
      </c>
      <c r="H4162" s="62">
        <v>768310.22739750694</v>
      </c>
      <c r="I4162" s="127">
        <v>12805.166666666668</v>
      </c>
      <c r="J4162" s="16">
        <v>15038.555320740583</v>
      </c>
      <c r="K4162" s="17">
        <f>gp_need_index[[#This Row],[Normalised weighted population (base year)]]/gp_need_index[[#This Row],[Registered population (base year)]]</f>
        <v>1.1744130874834831</v>
      </c>
      <c r="L4162" s="113">
        <v>12920.918909228434</v>
      </c>
      <c r="M4162" s="16">
        <v>15174.949506347541</v>
      </c>
      <c r="N4162" s="17">
        <f>gp_need_index[[#This Row],[Normalised weighted population 2025/26]]/gp_need_index[[#This Row],[Registered population 2025/26]]</f>
        <v>1.1744481652546572</v>
      </c>
    </row>
    <row r="4163" spans="1:14" ht="13" x14ac:dyDescent="0.3">
      <c r="A4163" s="6" t="s">
        <v>5388</v>
      </c>
      <c r="B4163" s="1" t="s">
        <v>10471</v>
      </c>
      <c r="C4163" s="106" t="s">
        <v>6676</v>
      </c>
      <c r="D4163" s="106" t="s">
        <v>6708</v>
      </c>
      <c r="E4163" s="106" t="s">
        <v>6678</v>
      </c>
      <c r="F4163" s="62">
        <v>5381.5108398437496</v>
      </c>
      <c r="G4163" s="62">
        <v>76.456850812066747</v>
      </c>
      <c r="H4163" s="62">
        <v>411453.37142545357</v>
      </c>
      <c r="I4163" s="127">
        <v>11606.5</v>
      </c>
      <c r="J4163" s="16">
        <v>8053.6013545548485</v>
      </c>
      <c r="K4163" s="17">
        <f>gp_need_index[[#This Row],[Normalised weighted population (base year)]]/gp_need_index[[#This Row],[Registered population (base year)]]</f>
        <v>0.69388716275835516</v>
      </c>
      <c r="L4163" s="113">
        <v>11709.205633117363</v>
      </c>
      <c r="M4163" s="16">
        <v>8126.6445674519446</v>
      </c>
      <c r="N4163" s="17">
        <f>gp_need_index[[#This Row],[Normalised weighted population 2025/26]]/gp_need_index[[#This Row],[Registered population 2025/26]]</f>
        <v>0.69403893159645313</v>
      </c>
    </row>
    <row r="4164" spans="1:14" ht="13" x14ac:dyDescent="0.3">
      <c r="A4164" s="6" t="s">
        <v>4787</v>
      </c>
      <c r="B4164" s="1" t="s">
        <v>10472</v>
      </c>
      <c r="C4164" s="106" t="s">
        <v>6488</v>
      </c>
      <c r="D4164" s="106" t="s">
        <v>6708</v>
      </c>
      <c r="E4164" s="106" t="s">
        <v>6679</v>
      </c>
      <c r="F4164" s="62">
        <v>5414.1145330255686</v>
      </c>
      <c r="G4164" s="62">
        <v>56.165900377716966</v>
      </c>
      <c r="H4164" s="62">
        <v>304088.6174954637</v>
      </c>
      <c r="I4164" s="127">
        <v>5252.583333333333</v>
      </c>
      <c r="J4164" s="16">
        <v>5952.0924407102229</v>
      </c>
      <c r="K4164" s="17">
        <f>gp_need_index[[#This Row],[Normalised weighted population (base year)]]/gp_need_index[[#This Row],[Registered population (base year)]]</f>
        <v>1.1331742997655547</v>
      </c>
      <c r="L4164" s="113">
        <v>5292.6194830058066</v>
      </c>
      <c r="M4164" s="16">
        <v>6006.0757378949165</v>
      </c>
      <c r="N4164" s="17">
        <f>gp_need_index[[#This Row],[Normalised weighted population 2025/26]]/gp_need_index[[#This Row],[Registered population 2025/26]]</f>
        <v>1.1348021064389691</v>
      </c>
    </row>
    <row r="4165" spans="1:14" ht="13" x14ac:dyDescent="0.3">
      <c r="A4165" s="6" t="s">
        <v>5359</v>
      </c>
      <c r="B4165" s="1" t="s">
        <v>10473</v>
      </c>
      <c r="C4165" s="106" t="s">
        <v>6676</v>
      </c>
      <c r="D4165" s="106" t="s">
        <v>6708</v>
      </c>
      <c r="E4165" s="106" t="s">
        <v>6678</v>
      </c>
      <c r="F4165" s="62">
        <v>5591.96923828125</v>
      </c>
      <c r="G4165" s="62">
        <v>119.3139326396215</v>
      </c>
      <c r="H4165" s="62">
        <v>667199.84101912461</v>
      </c>
      <c r="I4165" s="127">
        <v>20037.25</v>
      </c>
      <c r="J4165" s="16">
        <v>13059.466555772136</v>
      </c>
      <c r="K4165" s="17">
        <f>gp_need_index[[#This Row],[Normalised weighted population (base year)]]/gp_need_index[[#This Row],[Registered population (base year)]]</f>
        <v>0.65175942585794644</v>
      </c>
      <c r="L4165" s="113">
        <v>20332.397968772071</v>
      </c>
      <c r="M4165" s="16">
        <v>13177.911131553908</v>
      </c>
      <c r="N4165" s="17">
        <f>gp_need_index[[#This Row],[Normalised weighted population 2025/26]]/gp_need_index[[#This Row],[Registered population 2025/26]]</f>
        <v>0.6481238047668294</v>
      </c>
    </row>
    <row r="4166" spans="1:14" ht="13" x14ac:dyDescent="0.3">
      <c r="A4166" s="6" t="s">
        <v>5430</v>
      </c>
      <c r="B4166" s="1" t="s">
        <v>10474</v>
      </c>
      <c r="C4166" s="106" t="s">
        <v>6676</v>
      </c>
      <c r="D4166" s="106" t="s">
        <v>6708</v>
      </c>
      <c r="E4166" s="106" t="s">
        <v>6677</v>
      </c>
      <c r="F4166" s="62">
        <v>5379.0242683069027</v>
      </c>
      <c r="G4166" s="62">
        <v>108.74608948362327</v>
      </c>
      <c r="H4166" s="62">
        <v>584947.85441588366</v>
      </c>
      <c r="I4166" s="127">
        <v>11257.416666666668</v>
      </c>
      <c r="J4166" s="16">
        <v>11449.50353996852</v>
      </c>
      <c r="K4166" s="17">
        <f>gp_need_index[[#This Row],[Normalised weighted population (base year)]]/gp_need_index[[#This Row],[Registered population (base year)]]</f>
        <v>1.0170631397050998</v>
      </c>
      <c r="L4166" s="113">
        <v>11351.700789387756</v>
      </c>
      <c r="M4166" s="16">
        <v>11553.346341197188</v>
      </c>
      <c r="N4166" s="17">
        <f>gp_need_index[[#This Row],[Normalised weighted population 2025/26]]/gp_need_index[[#This Row],[Registered population 2025/26]]</f>
        <v>1.0177634660700308</v>
      </c>
    </row>
    <row r="4167" spans="1:14" ht="13" x14ac:dyDescent="0.3">
      <c r="A4167" s="6" t="s">
        <v>4803</v>
      </c>
      <c r="B4167" s="1" t="s">
        <v>9381</v>
      </c>
      <c r="C4167" s="106" t="s">
        <v>6488</v>
      </c>
      <c r="D4167" s="106" t="s">
        <v>6708</v>
      </c>
      <c r="E4167" s="106" t="s">
        <v>6679</v>
      </c>
      <c r="F4167" s="62">
        <v>5366.8396402994795</v>
      </c>
      <c r="G4167" s="62">
        <v>85.326931361155673</v>
      </c>
      <c r="H4167" s="62">
        <v>457935.95761416311</v>
      </c>
      <c r="I4167" s="127">
        <v>13902.583333333332</v>
      </c>
      <c r="J4167" s="16">
        <v>8963.4303779401343</v>
      </c>
      <c r="K4167" s="17">
        <f>gp_need_index[[#This Row],[Normalised weighted population (base year)]]/gp_need_index[[#This Row],[Registered population (base year)]]</f>
        <v>0.64473128216747255</v>
      </c>
      <c r="L4167" s="113">
        <v>14100.569333588988</v>
      </c>
      <c r="M4167" s="16">
        <v>9044.7254066559381</v>
      </c>
      <c r="N4167" s="17">
        <f>gp_need_index[[#This Row],[Normalised weighted population 2025/26]]/gp_need_index[[#This Row],[Registered population 2025/26]]</f>
        <v>0.64144398659921364</v>
      </c>
    </row>
    <row r="4168" spans="1:14" ht="13" x14ac:dyDescent="0.3">
      <c r="A4168" s="6" t="s">
        <v>5410</v>
      </c>
      <c r="B4168" s="1" t="s">
        <v>10475</v>
      </c>
      <c r="C4168" s="106" t="s">
        <v>6676</v>
      </c>
      <c r="D4168" s="106" t="s">
        <v>6708</v>
      </c>
      <c r="E4168" s="106" t="s">
        <v>6675</v>
      </c>
      <c r="F4168" s="62">
        <v>5531.1355879934208</v>
      </c>
      <c r="G4168" s="62">
        <v>133.88260036288005</v>
      </c>
      <c r="H4168" s="62">
        <v>740522.81548022677</v>
      </c>
      <c r="I4168" s="127">
        <v>11996.583333333332</v>
      </c>
      <c r="J4168" s="16">
        <v>14494.657144669551</v>
      </c>
      <c r="K4168" s="17">
        <f>gp_need_index[[#This Row],[Normalised weighted population (base year)]]/gp_need_index[[#This Row],[Registered population (base year)]]</f>
        <v>1.2082321059192869</v>
      </c>
      <c r="L4168" s="113">
        <v>12086.336292131382</v>
      </c>
      <c r="M4168" s="16">
        <v>14626.118373140924</v>
      </c>
      <c r="N4168" s="17">
        <f>gp_need_index[[#This Row],[Normalised weighted population 2025/26]]/gp_need_index[[#This Row],[Registered population 2025/26]]</f>
        <v>1.2101366385662318</v>
      </c>
    </row>
    <row r="4169" spans="1:14" ht="13" x14ac:dyDescent="0.3">
      <c r="A4169" s="6" t="s">
        <v>5417</v>
      </c>
      <c r="B4169" s="1" t="s">
        <v>10476</v>
      </c>
      <c r="C4169" s="106" t="s">
        <v>6676</v>
      </c>
      <c r="D4169" s="106" t="s">
        <v>6708</v>
      </c>
      <c r="E4169" s="106" t="s">
        <v>6675</v>
      </c>
      <c r="F4169" s="62">
        <v>5476.8944033668158</v>
      </c>
      <c r="G4169" s="62">
        <v>61.946465989750706</v>
      </c>
      <c r="H4169" s="62">
        <v>339274.25288761844</v>
      </c>
      <c r="I4169" s="127">
        <v>5163.0833333333339</v>
      </c>
      <c r="J4169" s="16">
        <v>6640.8000818055179</v>
      </c>
      <c r="K4169" s="17">
        <f>gp_need_index[[#This Row],[Normalised weighted population (base year)]]/gp_need_index[[#This Row],[Registered population (base year)]]</f>
        <v>1.2862081924829512</v>
      </c>
      <c r="L4169" s="113">
        <v>5210.4129027162398</v>
      </c>
      <c r="M4169" s="16">
        <v>6701.0297049055034</v>
      </c>
      <c r="N4169" s="17">
        <f>gp_need_index[[#This Row],[Normalised weighted population 2025/26]]/gp_need_index[[#This Row],[Registered population 2025/26]]</f>
        <v>1.2860841990875982</v>
      </c>
    </row>
    <row r="4170" spans="1:14" ht="13" x14ac:dyDescent="0.3">
      <c r="A4170" s="6" t="s">
        <v>5429</v>
      </c>
      <c r="B4170" s="1" t="s">
        <v>9315</v>
      </c>
      <c r="C4170" s="106" t="s">
        <v>6676</v>
      </c>
      <c r="D4170" s="106" t="s">
        <v>6708</v>
      </c>
      <c r="E4170" s="106" t="s">
        <v>6677</v>
      </c>
      <c r="F4170" s="62">
        <v>5537.6717014785645</v>
      </c>
      <c r="G4170" s="62">
        <v>146.2072092004982</v>
      </c>
      <c r="H4170" s="62">
        <v>809647.52494175534</v>
      </c>
      <c r="I4170" s="127">
        <v>16627.166666666668</v>
      </c>
      <c r="J4170" s="16">
        <v>15847.672801884646</v>
      </c>
      <c r="K4170" s="17">
        <f>gp_need_index[[#This Row],[Normalised weighted population (base year)]]/gp_need_index[[#This Row],[Registered population (base year)]]</f>
        <v>0.95311926076108244</v>
      </c>
      <c r="L4170" s="113">
        <v>16784.855240337707</v>
      </c>
      <c r="M4170" s="16">
        <v>15991.405386529761</v>
      </c>
      <c r="N4170" s="17">
        <f>gp_need_index[[#This Row],[Normalised weighted population 2025/26]]/gp_need_index[[#This Row],[Registered population 2025/26]]</f>
        <v>0.95272822777159782</v>
      </c>
    </row>
    <row r="4171" spans="1:14" ht="13" x14ac:dyDescent="0.3">
      <c r="A4171" s="6" t="s">
        <v>4792</v>
      </c>
      <c r="B4171" s="1" t="s">
        <v>10477</v>
      </c>
      <c r="C4171" s="106" t="s">
        <v>6488</v>
      </c>
      <c r="D4171" s="106" t="s">
        <v>6708</v>
      </c>
      <c r="E4171" s="106" t="s">
        <v>6679</v>
      </c>
      <c r="F4171" s="62">
        <v>5354.7743028697405</v>
      </c>
      <c r="G4171" s="62">
        <v>86.770053568983798</v>
      </c>
      <c r="H4171" s="62">
        <v>464634.05310982524</v>
      </c>
      <c r="I4171" s="127">
        <v>9175.1666666666679</v>
      </c>
      <c r="J4171" s="16">
        <v>9094.5358559920405</v>
      </c>
      <c r="K4171" s="17">
        <f>gp_need_index[[#This Row],[Normalised weighted population (base year)]]/gp_need_index[[#This Row],[Registered population (base year)]]</f>
        <v>0.99121206037950693</v>
      </c>
      <c r="L4171" s="113">
        <v>9252.609846636602</v>
      </c>
      <c r="M4171" s="16">
        <v>9177.0199633477878</v>
      </c>
      <c r="N4171" s="17">
        <f>gp_need_index[[#This Row],[Normalised weighted population 2025/26]]/gp_need_index[[#This Row],[Registered population 2025/26]]</f>
        <v>0.99183042573482205</v>
      </c>
    </row>
    <row r="4172" spans="1:14" ht="13" x14ac:dyDescent="0.3">
      <c r="A4172" s="6" t="s">
        <v>5399</v>
      </c>
      <c r="B4172" s="1" t="s">
        <v>10478</v>
      </c>
      <c r="C4172" s="106" t="s">
        <v>6676</v>
      </c>
      <c r="D4172" s="106" t="s">
        <v>6708</v>
      </c>
      <c r="E4172" s="106" t="s">
        <v>6675</v>
      </c>
      <c r="F4172" s="62">
        <v>5471.8115545382161</v>
      </c>
      <c r="G4172" s="62">
        <v>193.3764815519834</v>
      </c>
      <c r="H4172" s="62">
        <v>1058119.666132089</v>
      </c>
      <c r="I4172" s="127">
        <v>18591.666666666664</v>
      </c>
      <c r="J4172" s="16">
        <v>20711.153603918054</v>
      </c>
      <c r="K4172" s="17">
        <f>gp_need_index[[#This Row],[Normalised weighted population (base year)]]/gp_need_index[[#This Row],[Registered population (base year)]]</f>
        <v>1.1140019867638578</v>
      </c>
      <c r="L4172" s="113">
        <v>18733.698102772942</v>
      </c>
      <c r="M4172" s="16">
        <v>20898.996177126603</v>
      </c>
      <c r="N4172" s="17">
        <f>gp_need_index[[#This Row],[Normalised weighted population 2025/26]]/gp_need_index[[#This Row],[Registered population 2025/26]]</f>
        <v>1.1155830558640825</v>
      </c>
    </row>
    <row r="4173" spans="1:14" ht="13" x14ac:dyDescent="0.3">
      <c r="A4173" s="6" t="s">
        <v>5393</v>
      </c>
      <c r="B4173" s="1" t="s">
        <v>12664</v>
      </c>
      <c r="C4173" s="106" t="s">
        <v>6676</v>
      </c>
      <c r="D4173" s="106" t="s">
        <v>6708</v>
      </c>
      <c r="E4173" s="106" t="s">
        <v>6678</v>
      </c>
      <c r="F4173" s="62">
        <v>5536.8847120331557</v>
      </c>
      <c r="G4173" s="62">
        <v>381.25888097886593</v>
      </c>
      <c r="H4173" s="62">
        <v>2110986.4694187511</v>
      </c>
      <c r="I4173" s="127">
        <v>18629.75</v>
      </c>
      <c r="J4173" s="16">
        <v>41319.49005705992</v>
      </c>
      <c r="K4173" s="17">
        <f>gp_need_index[[#This Row],[Normalised weighted population (base year)]]/gp_need_index[[#This Row],[Registered population (base year)]]</f>
        <v>2.2179304637507169</v>
      </c>
      <c r="L4173" s="113">
        <v>18798.479304214561</v>
      </c>
      <c r="M4173" s="16">
        <v>41694.242689598694</v>
      </c>
      <c r="N4173" s="17">
        <f>gp_need_index[[#This Row],[Normalised weighted population 2025/26]]/gp_need_index[[#This Row],[Registered population 2025/26]]</f>
        <v>2.2179582728402383</v>
      </c>
    </row>
    <row r="4174" spans="1:14" ht="13" x14ac:dyDescent="0.3">
      <c r="A4174" s="6" t="s">
        <v>5421</v>
      </c>
      <c r="B4174" s="1" t="s">
        <v>10479</v>
      </c>
      <c r="C4174" s="106" t="s">
        <v>6676</v>
      </c>
      <c r="D4174" s="106" t="s">
        <v>6708</v>
      </c>
      <c r="E4174" s="106" t="s">
        <v>6677</v>
      </c>
      <c r="F4174" s="62">
        <v>5752.1943067863804</v>
      </c>
      <c r="G4174" s="62">
        <v>77.920417634228144</v>
      </c>
      <c r="H4174" s="62">
        <v>448213.38269802422</v>
      </c>
      <c r="I4174" s="127">
        <v>5689.3333333333339</v>
      </c>
      <c r="J4174" s="16">
        <v>8773.1251138391108</v>
      </c>
      <c r="K4174" s="17">
        <f>gp_need_index[[#This Row],[Normalised weighted population (base year)]]/gp_need_index[[#This Row],[Registered population (base year)]]</f>
        <v>1.54203042778986</v>
      </c>
      <c r="L4174" s="113">
        <v>5731.8616891066285</v>
      </c>
      <c r="M4174" s="16">
        <v>8852.694143550345</v>
      </c>
      <c r="N4174" s="17">
        <f>gp_need_index[[#This Row],[Normalised weighted population 2025/26]]/gp_need_index[[#This Row],[Registered population 2025/26]]</f>
        <v>1.5444709980310309</v>
      </c>
    </row>
    <row r="4175" spans="1:14" ht="13" x14ac:dyDescent="0.3">
      <c r="A4175" s="6" t="s">
        <v>4948</v>
      </c>
      <c r="B4175" s="1" t="s">
        <v>10480</v>
      </c>
      <c r="C4175" s="106" t="s">
        <v>6646</v>
      </c>
      <c r="D4175" s="106" t="s">
        <v>6708</v>
      </c>
      <c r="E4175" s="106" t="s">
        <v>6647</v>
      </c>
      <c r="F4175" s="62">
        <v>5548.1714200795805</v>
      </c>
      <c r="G4175" s="62">
        <v>169.48195349107235</v>
      </c>
      <c r="H4175" s="62">
        <v>940314.93057842425</v>
      </c>
      <c r="I4175" s="127">
        <v>19495.166666666664</v>
      </c>
      <c r="J4175" s="16">
        <v>18405.297233022175</v>
      </c>
      <c r="K4175" s="17">
        <f>gp_need_index[[#This Row],[Normalised weighted population (base year)]]/gp_need_index[[#This Row],[Registered population (base year)]]</f>
        <v>0.94409540311814943</v>
      </c>
      <c r="L4175" s="113">
        <v>19667.525973504511</v>
      </c>
      <c r="M4175" s="16">
        <v>18572.226533969711</v>
      </c>
      <c r="N4175" s="17">
        <f>gp_need_index[[#This Row],[Normalised weighted population 2025/26]]/gp_need_index[[#This Row],[Registered population 2025/26]]</f>
        <v>0.94430924148719297</v>
      </c>
    </row>
    <row r="4176" spans="1:14" ht="13" x14ac:dyDescent="0.3">
      <c r="A4176" s="6" t="s">
        <v>4964</v>
      </c>
      <c r="B4176" s="1" t="s">
        <v>10481</v>
      </c>
      <c r="C4176" s="106" t="s">
        <v>6646</v>
      </c>
      <c r="D4176" s="106" t="s">
        <v>6708</v>
      </c>
      <c r="E4176" s="106" t="s">
        <v>6647</v>
      </c>
      <c r="F4176" s="62">
        <v>5459.6937500000004</v>
      </c>
      <c r="G4176" s="62">
        <v>59.242256720844559</v>
      </c>
      <c r="H4176" s="62">
        <v>323444.57875469053</v>
      </c>
      <c r="I4176" s="127">
        <v>8729.9166666666679</v>
      </c>
      <c r="J4176" s="16">
        <v>6330.9572323048724</v>
      </c>
      <c r="K4176" s="17">
        <f>gp_need_index[[#This Row],[Normalised weighted population (base year)]]/gp_need_index[[#This Row],[Registered population (base year)]]</f>
        <v>0.72520248176918889</v>
      </c>
      <c r="L4176" s="113">
        <v>8818.8055958879522</v>
      </c>
      <c r="M4176" s="16">
        <v>6388.3766943074352</v>
      </c>
      <c r="N4176" s="17">
        <f>gp_need_index[[#This Row],[Normalised weighted population 2025/26]]/gp_need_index[[#This Row],[Registered population 2025/26]]</f>
        <v>0.72440384639913347</v>
      </c>
    </row>
    <row r="4177" spans="1:14" ht="13" x14ac:dyDescent="0.3">
      <c r="A4177" s="6" t="s">
        <v>4965</v>
      </c>
      <c r="B4177" s="1" t="s">
        <v>10482</v>
      </c>
      <c r="C4177" s="106" t="s">
        <v>6646</v>
      </c>
      <c r="D4177" s="106" t="s">
        <v>6708</v>
      </c>
      <c r="E4177" s="106" t="s">
        <v>6647</v>
      </c>
      <c r="F4177" s="62">
        <v>5482.917073567708</v>
      </c>
      <c r="G4177" s="62">
        <v>55.210329679928329</v>
      </c>
      <c r="H4177" s="62">
        <v>302713.65923938103</v>
      </c>
      <c r="I4177" s="127">
        <v>7893.9166666666679</v>
      </c>
      <c r="J4177" s="16">
        <v>5925.1796324975185</v>
      </c>
      <c r="K4177" s="17">
        <f>gp_need_index[[#This Row],[Normalised weighted population (base year)]]/gp_need_index[[#This Row],[Registered population (base year)]]</f>
        <v>0.75060073252578685</v>
      </c>
      <c r="L4177" s="113">
        <v>7973.7465791327595</v>
      </c>
      <c r="M4177" s="16">
        <v>5978.918840374411</v>
      </c>
      <c r="N4177" s="17">
        <f>gp_need_index[[#This Row],[Normalised weighted population 2025/26]]/gp_need_index[[#This Row],[Registered population 2025/26]]</f>
        <v>0.74982554073403851</v>
      </c>
    </row>
    <row r="4178" spans="1:14" ht="13" x14ac:dyDescent="0.3">
      <c r="A4178" s="6" t="s">
        <v>4951</v>
      </c>
      <c r="B4178" s="1" t="s">
        <v>10483</v>
      </c>
      <c r="C4178" s="106" t="s">
        <v>6646</v>
      </c>
      <c r="D4178" s="106" t="s">
        <v>6708</v>
      </c>
      <c r="E4178" s="106" t="s">
        <v>6647</v>
      </c>
      <c r="F4178" s="62">
        <v>5476.2701560844807</v>
      </c>
      <c r="G4178" s="62">
        <v>176.65300035782556</v>
      </c>
      <c r="H4178" s="62">
        <v>967399.55384234118</v>
      </c>
      <c r="I4178" s="127">
        <v>21458.083333333332</v>
      </c>
      <c r="J4178" s="16">
        <v>18935.43934329386</v>
      </c>
      <c r="K4178" s="17">
        <f>gp_need_index[[#This Row],[Normalised weighted population (base year)]]/gp_need_index[[#This Row],[Registered population (base year)]]</f>
        <v>0.88243852207802942</v>
      </c>
      <c r="L4178" s="113">
        <v>21693.452378104361</v>
      </c>
      <c r="M4178" s="16">
        <v>19107.176838901338</v>
      </c>
      <c r="N4178" s="17">
        <f>gp_need_index[[#This Row],[Normalised weighted population 2025/26]]/gp_need_index[[#This Row],[Registered population 2025/26]]</f>
        <v>0.88078082298171212</v>
      </c>
    </row>
    <row r="4179" spans="1:14" ht="13" x14ac:dyDescent="0.3">
      <c r="A4179" s="6" t="s">
        <v>4971</v>
      </c>
      <c r="B4179" s="1" t="s">
        <v>10484</v>
      </c>
      <c r="C4179" s="106" t="s">
        <v>6646</v>
      </c>
      <c r="D4179" s="106" t="s">
        <v>6708</v>
      </c>
      <c r="E4179" s="106" t="s">
        <v>6647</v>
      </c>
      <c r="F4179" s="62">
        <v>5456.0837286086307</v>
      </c>
      <c r="G4179" s="62">
        <v>55.069978491300546</v>
      </c>
      <c r="H4179" s="62">
        <v>300466.41358121217</v>
      </c>
      <c r="I4179" s="127">
        <v>6619.2499999999991</v>
      </c>
      <c r="J4179" s="16">
        <v>5881.1930669872017</v>
      </c>
      <c r="K4179" s="17">
        <f>gp_need_index[[#This Row],[Normalised weighted population (base year)]]/gp_need_index[[#This Row],[Registered population (base year)]]</f>
        <v>0.88849840495331078</v>
      </c>
      <c r="L4179" s="113">
        <v>6682.7686216224429</v>
      </c>
      <c r="M4179" s="16">
        <v>5934.5333328345932</v>
      </c>
      <c r="N4179" s="17">
        <f>gp_need_index[[#This Row],[Normalised weighted population 2025/26]]/gp_need_index[[#This Row],[Registered population 2025/26]]</f>
        <v>0.88803513466456163</v>
      </c>
    </row>
    <row r="4180" spans="1:14" ht="13" x14ac:dyDescent="0.3">
      <c r="A4180" s="6" t="s">
        <v>4957</v>
      </c>
      <c r="B4180" s="1" t="s">
        <v>10485</v>
      </c>
      <c r="C4180" s="106" t="s">
        <v>6646</v>
      </c>
      <c r="D4180" s="106" t="s">
        <v>6708</v>
      </c>
      <c r="E4180" s="106" t="s">
        <v>6647</v>
      </c>
      <c r="F4180" s="62">
        <v>5338.8749205123549</v>
      </c>
      <c r="G4180" s="62">
        <v>69.958255494091063</v>
      </c>
      <c r="H4180" s="62">
        <v>373498.37574019842</v>
      </c>
      <c r="I4180" s="127">
        <v>10713.333333333332</v>
      </c>
      <c r="J4180" s="16">
        <v>7310.6875133001149</v>
      </c>
      <c r="K4180" s="17">
        <f>gp_need_index[[#This Row],[Normalised weighted population (base year)]]/gp_need_index[[#This Row],[Registered population (base year)]]</f>
        <v>0.68239149159615264</v>
      </c>
      <c r="L4180" s="113">
        <v>10818.60652358783</v>
      </c>
      <c r="M4180" s="16">
        <v>7376.9927699113214</v>
      </c>
      <c r="N4180" s="17">
        <f>gp_need_index[[#This Row],[Normalised weighted population 2025/26]]/gp_need_index[[#This Row],[Registered population 2025/26]]</f>
        <v>0.68188012511844742</v>
      </c>
    </row>
    <row r="4181" spans="1:14" ht="13" x14ac:dyDescent="0.3">
      <c r="A4181" s="6" t="s">
        <v>4953</v>
      </c>
      <c r="B4181" s="1" t="s">
        <v>12665</v>
      </c>
      <c r="C4181" s="106" t="s">
        <v>6646</v>
      </c>
      <c r="D4181" s="106" t="s">
        <v>6708</v>
      </c>
      <c r="E4181" s="106" t="s">
        <v>6647</v>
      </c>
      <c r="F4181" s="62">
        <v>5605.0897233518835</v>
      </c>
      <c r="G4181" s="62">
        <v>213.28067404866519</v>
      </c>
      <c r="H4181" s="62">
        <v>1195457.3142997359</v>
      </c>
      <c r="I4181" s="127">
        <v>23856.166666666664</v>
      </c>
      <c r="J4181" s="16">
        <v>23399.338331831343</v>
      </c>
      <c r="K4181" s="17">
        <f>gp_need_index[[#This Row],[Normalised weighted population (base year)]]/gp_need_index[[#This Row],[Registered population (base year)]]</f>
        <v>0.98085072336983503</v>
      </c>
      <c r="L4181" s="113">
        <v>24074.945944035971</v>
      </c>
      <c r="M4181" s="16">
        <v>23611.561755387873</v>
      </c>
      <c r="N4181" s="17">
        <f>gp_need_index[[#This Row],[Normalised weighted population 2025/26]]/gp_need_index[[#This Row],[Registered population 2025/26]]</f>
        <v>0.98075243077491137</v>
      </c>
    </row>
    <row r="4182" spans="1:14" ht="13" x14ac:dyDescent="0.3">
      <c r="A4182" s="6" t="s">
        <v>4966</v>
      </c>
      <c r="B4182" s="1" t="s">
        <v>10486</v>
      </c>
      <c r="C4182" s="106" t="s">
        <v>6646</v>
      </c>
      <c r="D4182" s="106" t="s">
        <v>6708</v>
      </c>
      <c r="E4182" s="106" t="s">
        <v>6647</v>
      </c>
      <c r="F4182" s="62">
        <v>5523.1113416883682</v>
      </c>
      <c r="G4182" s="62">
        <v>60.369046815800459</v>
      </c>
      <c r="H4182" s="62">
        <v>333424.96715526358</v>
      </c>
      <c r="I4182" s="127">
        <v>5991.1666666666661</v>
      </c>
      <c r="J4182" s="16">
        <v>6526.3088204164824</v>
      </c>
      <c r="K4182" s="17">
        <f>gp_need_index[[#This Row],[Normalised weighted population (base year)]]/gp_need_index[[#This Row],[Registered population (base year)]]</f>
        <v>1.0893218605863881</v>
      </c>
      <c r="L4182" s="113">
        <v>6043.9249427970717</v>
      </c>
      <c r="M4182" s="16">
        <v>6585.5000497330748</v>
      </c>
      <c r="N4182" s="17">
        <f>gp_need_index[[#This Row],[Normalised weighted population 2025/26]]/gp_need_index[[#This Row],[Registered population 2025/26]]</f>
        <v>1.0896065242473656</v>
      </c>
    </row>
    <row r="4183" spans="1:14" ht="13" x14ac:dyDescent="0.3">
      <c r="A4183" s="6" t="s">
        <v>4967</v>
      </c>
      <c r="B4183" s="1" t="s">
        <v>10487</v>
      </c>
      <c r="C4183" s="106" t="s">
        <v>6646</v>
      </c>
      <c r="D4183" s="106" t="s">
        <v>6708</v>
      </c>
      <c r="E4183" s="106" t="s">
        <v>6647</v>
      </c>
      <c r="F4183" s="62">
        <v>5340.4731170997193</v>
      </c>
      <c r="G4183" s="62">
        <v>108.88514047767998</v>
      </c>
      <c r="H4183" s="62">
        <v>581498.16557267646</v>
      </c>
      <c r="I4183" s="127">
        <v>16928</v>
      </c>
      <c r="J4183" s="16">
        <v>11381.980897866462</v>
      </c>
      <c r="K4183" s="17">
        <f>gp_need_index[[#This Row],[Normalised weighted population (base year)]]/gp_need_index[[#This Row],[Registered population (base year)]]</f>
        <v>0.67237599821989968</v>
      </c>
      <c r="L4183" s="113">
        <v>17103.992514424455</v>
      </c>
      <c r="M4183" s="16">
        <v>11485.211293476164</v>
      </c>
      <c r="N4183" s="17">
        <f>gp_need_index[[#This Row],[Normalised weighted population 2025/26]]/gp_need_index[[#This Row],[Registered population 2025/26]]</f>
        <v>0.67149300280564572</v>
      </c>
    </row>
    <row r="4184" spans="1:14" ht="13" x14ac:dyDescent="0.3">
      <c r="A4184" s="6" t="s">
        <v>4970</v>
      </c>
      <c r="B4184" s="1" t="s">
        <v>10488</v>
      </c>
      <c r="C4184" s="106" t="s">
        <v>6646</v>
      </c>
      <c r="D4184" s="106" t="s">
        <v>6708</v>
      </c>
      <c r="E4184" s="106" t="s">
        <v>6647</v>
      </c>
      <c r="F4184" s="62">
        <v>5444.988014914773</v>
      </c>
      <c r="G4184" s="62">
        <v>51.165743024672622</v>
      </c>
      <c r="H4184" s="62">
        <v>278596.8575435516</v>
      </c>
      <c r="I4184" s="127">
        <v>7827.4166666666661</v>
      </c>
      <c r="J4184" s="16">
        <v>5453.1283132139379</v>
      </c>
      <c r="K4184" s="17">
        <f>gp_need_index[[#This Row],[Normalised weighted population (base year)]]/gp_need_index[[#This Row],[Registered population (base year)]]</f>
        <v>0.69667024836384139</v>
      </c>
      <c r="L4184" s="113">
        <v>7900.2467277296118</v>
      </c>
      <c r="M4184" s="16">
        <v>5502.5861886167213</v>
      </c>
      <c r="N4184" s="17">
        <f>gp_need_index[[#This Row],[Normalised weighted population 2025/26]]/gp_need_index[[#This Row],[Registered population 2025/26]]</f>
        <v>0.69650814439792375</v>
      </c>
    </row>
    <row r="4185" spans="1:14" ht="13" x14ac:dyDescent="0.3">
      <c r="A4185" s="6" t="s">
        <v>4968</v>
      </c>
      <c r="B4185" s="1" t="s">
        <v>10489</v>
      </c>
      <c r="C4185" s="106" t="s">
        <v>6646</v>
      </c>
      <c r="D4185" s="106" t="s">
        <v>6708</v>
      </c>
      <c r="E4185" s="106" t="s">
        <v>6647</v>
      </c>
      <c r="F4185" s="62">
        <v>5534.8902148437501</v>
      </c>
      <c r="G4185" s="62">
        <v>44.728932437370169</v>
      </c>
      <c r="H4185" s="62">
        <v>247569.73046800736</v>
      </c>
      <c r="I4185" s="127">
        <v>6704.3333333333339</v>
      </c>
      <c r="J4185" s="16">
        <v>4845.8174245514992</v>
      </c>
      <c r="K4185" s="17">
        <f>gp_need_index[[#This Row],[Normalised weighted population (base year)]]/gp_need_index[[#This Row],[Registered population (base year)]]</f>
        <v>0.72278885664269366</v>
      </c>
      <c r="L4185" s="113">
        <v>6768.1420401854994</v>
      </c>
      <c r="M4185" s="16">
        <v>4889.7672127542373</v>
      </c>
      <c r="N4185" s="17">
        <f>gp_need_index[[#This Row],[Normalised weighted population 2025/26]]/gp_need_index[[#This Row],[Registered population 2025/26]]</f>
        <v>0.72246817276018926</v>
      </c>
    </row>
    <row r="4186" spans="1:14" ht="13" x14ac:dyDescent="0.3">
      <c r="A4186" s="6" t="s">
        <v>4983</v>
      </c>
      <c r="B4186" s="1" t="s">
        <v>10490</v>
      </c>
      <c r="C4186" s="106" t="s">
        <v>6646</v>
      </c>
      <c r="D4186" s="106" t="s">
        <v>6708</v>
      </c>
      <c r="E4186" s="106" t="s">
        <v>6647</v>
      </c>
      <c r="F4186" s="62">
        <v>5361.5515641837283</v>
      </c>
      <c r="G4186" s="62">
        <v>135.90615973291372</v>
      </c>
      <c r="H4186" s="62">
        <v>728667.88329820719</v>
      </c>
      <c r="I4186" s="127">
        <v>16854.083333333332</v>
      </c>
      <c r="J4186" s="16">
        <v>14262.614088251024</v>
      </c>
      <c r="K4186" s="17">
        <f>gp_need_index[[#This Row],[Normalised weighted population (base year)]]/gp_need_index[[#This Row],[Registered population (base year)]]</f>
        <v>0.84624086674847487</v>
      </c>
      <c r="L4186" s="113">
        <v>17010.060321037607</v>
      </c>
      <c r="M4186" s="16">
        <v>14391.970771237082</v>
      </c>
      <c r="N4186" s="17">
        <f>gp_need_index[[#This Row],[Normalised weighted population 2025/26]]/gp_need_index[[#This Row],[Registered population 2025/26]]</f>
        <v>0.84608581625295365</v>
      </c>
    </row>
    <row r="4187" spans="1:14" ht="13" x14ac:dyDescent="0.3">
      <c r="A4187" s="6" t="s">
        <v>4969</v>
      </c>
      <c r="B4187" s="1" t="s">
        <v>10491</v>
      </c>
      <c r="C4187" s="106" t="s">
        <v>6646</v>
      </c>
      <c r="D4187" s="106" t="s">
        <v>6708</v>
      </c>
      <c r="E4187" s="106" t="s">
        <v>6645</v>
      </c>
      <c r="F4187" s="62">
        <v>336.18124999999998</v>
      </c>
      <c r="G4187" s="62">
        <v>17.136245472428072</v>
      </c>
      <c r="H4187" s="62">
        <v>5760.8844232277097</v>
      </c>
      <c r="I4187" s="127">
        <v>2453.083333333333</v>
      </c>
      <c r="J4187" s="16">
        <v>112.76093432800207</v>
      </c>
      <c r="K4187" s="17">
        <f>gp_need_index[[#This Row],[Normalised weighted population (base year)]]/gp_need_index[[#This Row],[Registered population (base year)]]</f>
        <v>4.5967021501376666E-2</v>
      </c>
      <c r="L4187" s="113">
        <v>2495.9102352135415</v>
      </c>
      <c r="M4187" s="16">
        <v>113.78363467906146</v>
      </c>
      <c r="N4187" s="17">
        <f>gp_need_index[[#This Row],[Normalised weighted population 2025/26]]/gp_need_index[[#This Row],[Registered population 2025/26]]</f>
        <v>4.558803160215677E-2</v>
      </c>
    </row>
    <row r="4188" spans="1:14" ht="13" x14ac:dyDescent="0.3">
      <c r="A4188" s="6" t="s">
        <v>4990</v>
      </c>
      <c r="B4188" s="1" t="s">
        <v>10492</v>
      </c>
      <c r="C4188" s="106" t="s">
        <v>6646</v>
      </c>
      <c r="D4188" s="106" t="s">
        <v>6708</v>
      </c>
      <c r="E4188" s="106" t="s">
        <v>6647</v>
      </c>
      <c r="F4188" s="62">
        <v>5434.1537229303731</v>
      </c>
      <c r="G4188" s="62">
        <v>136.69918133038604</v>
      </c>
      <c r="H4188" s="62">
        <v>742844.36514805141</v>
      </c>
      <c r="I4188" s="127">
        <v>14283.666666666668</v>
      </c>
      <c r="J4188" s="16">
        <v>14540.098103105945</v>
      </c>
      <c r="K4188" s="17">
        <f>gp_need_index[[#This Row],[Normalised weighted population (base year)]]/gp_need_index[[#This Row],[Registered population (base year)]]</f>
        <v>1.017952773781658</v>
      </c>
      <c r="L4188" s="113">
        <v>14417.962999879886</v>
      </c>
      <c r="M4188" s="16">
        <v>14671.971464417671</v>
      </c>
      <c r="N4188" s="17">
        <f>gp_need_index[[#This Row],[Normalised weighted population 2025/26]]/gp_need_index[[#This Row],[Registered population 2025/26]]</f>
        <v>1.0176175000962273</v>
      </c>
    </row>
    <row r="4189" spans="1:14" ht="13" x14ac:dyDescent="0.3">
      <c r="A4189" s="6" t="s">
        <v>4994</v>
      </c>
      <c r="B4189" s="1" t="s">
        <v>10493</v>
      </c>
      <c r="C4189" s="106" t="s">
        <v>6646</v>
      </c>
      <c r="D4189" s="106" t="s">
        <v>6708</v>
      </c>
      <c r="E4189" s="106" t="s">
        <v>6647</v>
      </c>
      <c r="F4189" s="62">
        <v>5348.8907973345586</v>
      </c>
      <c r="G4189" s="62">
        <v>46.076075271001926</v>
      </c>
      <c r="H4189" s="62">
        <v>246455.89499435664</v>
      </c>
      <c r="I4189" s="127">
        <v>9852.3333333333339</v>
      </c>
      <c r="J4189" s="16">
        <v>4824.0157150448613</v>
      </c>
      <c r="K4189" s="17">
        <f>gp_need_index[[#This Row],[Normalised weighted population (base year)]]/gp_need_index[[#This Row],[Registered population (base year)]]</f>
        <v>0.48963180110074034</v>
      </c>
      <c r="L4189" s="113">
        <v>9955.5629886722545</v>
      </c>
      <c r="M4189" s="16">
        <v>4867.7677697320069</v>
      </c>
      <c r="N4189" s="17">
        <f>gp_need_index[[#This Row],[Normalised weighted population 2025/26]]/gp_need_index[[#This Row],[Registered population 2025/26]]</f>
        <v>0.48894952252029367</v>
      </c>
    </row>
    <row r="4190" spans="1:14" ht="13" x14ac:dyDescent="0.3">
      <c r="A4190" s="6" t="s">
        <v>4996</v>
      </c>
      <c r="B4190" s="1" t="s">
        <v>10494</v>
      </c>
      <c r="C4190" s="106" t="s">
        <v>6646</v>
      </c>
      <c r="D4190" s="106" t="s">
        <v>6708</v>
      </c>
      <c r="E4190" s="106" t="s">
        <v>6647</v>
      </c>
      <c r="F4190" s="62">
        <v>5492.6966817010307</v>
      </c>
      <c r="G4190" s="62">
        <v>141.65821805023808</v>
      </c>
      <c r="H4190" s="62">
        <v>778085.62422022375</v>
      </c>
      <c r="I4190" s="127">
        <v>16819.25</v>
      </c>
      <c r="J4190" s="16">
        <v>15229.894496842113</v>
      </c>
      <c r="K4190" s="17">
        <f>gp_need_index[[#This Row],[Normalised weighted population (base year)]]/gp_need_index[[#This Row],[Registered population (base year)]]</f>
        <v>0.90550378268009057</v>
      </c>
      <c r="L4190" s="113">
        <v>16972.1836774449</v>
      </c>
      <c r="M4190" s="16">
        <v>15368.024058656589</v>
      </c>
      <c r="N4190" s="17">
        <f>gp_need_index[[#This Row],[Normalised weighted population 2025/26]]/gp_need_index[[#This Row],[Registered population 2025/26]]</f>
        <v>0.90548301566402734</v>
      </c>
    </row>
    <row r="4191" spans="1:14" ht="13" x14ac:dyDescent="0.3">
      <c r="A4191" s="6" t="s">
        <v>4993</v>
      </c>
      <c r="B4191" s="1" t="s">
        <v>10495</v>
      </c>
      <c r="C4191" s="106" t="s">
        <v>6646</v>
      </c>
      <c r="D4191" s="106" t="s">
        <v>6708</v>
      </c>
      <c r="E4191" s="106" t="s">
        <v>6647</v>
      </c>
      <c r="F4191" s="62">
        <v>5631.5646597055293</v>
      </c>
      <c r="G4191" s="62">
        <v>27.879278638305227</v>
      </c>
      <c r="H4191" s="62">
        <v>157003.960317563</v>
      </c>
      <c r="I4191" s="127">
        <v>4840.0833333333339</v>
      </c>
      <c r="J4191" s="16">
        <v>3073.1241868389734</v>
      </c>
      <c r="K4191" s="17">
        <f>gp_need_index[[#This Row],[Normalised weighted population (base year)]]/gp_need_index[[#This Row],[Registered population (base year)]]</f>
        <v>0.63493208178350369</v>
      </c>
      <c r="L4191" s="113">
        <v>4891.1956775821254</v>
      </c>
      <c r="M4191" s="16">
        <v>3100.9962970113424</v>
      </c>
      <c r="N4191" s="17">
        <f>gp_need_index[[#This Row],[Normalised weighted population 2025/26]]/gp_need_index[[#This Row],[Registered population 2025/26]]</f>
        <v>0.63399555066344515</v>
      </c>
    </row>
    <row r="4192" spans="1:14" ht="13" x14ac:dyDescent="0.3">
      <c r="A4192" s="6" t="s">
        <v>4989</v>
      </c>
      <c r="B4192" s="1" t="s">
        <v>10496</v>
      </c>
      <c r="C4192" s="106" t="s">
        <v>6646</v>
      </c>
      <c r="D4192" s="106" t="s">
        <v>6708</v>
      </c>
      <c r="E4192" s="106" t="s">
        <v>6647</v>
      </c>
      <c r="F4192" s="62">
        <v>5562.5593726748511</v>
      </c>
      <c r="G4192" s="62">
        <v>51.56583234828171</v>
      </c>
      <c r="H4192" s="62">
        <v>286838.00403871445</v>
      </c>
      <c r="I4192" s="127">
        <v>6702.083333333333</v>
      </c>
      <c r="J4192" s="16">
        <v>5614.4367704677716</v>
      </c>
      <c r="K4192" s="17">
        <f>gp_need_index[[#This Row],[Normalised weighted population (base year)]]/gp_need_index[[#This Row],[Registered population (base year)]]</f>
        <v>0.83771515381552086</v>
      </c>
      <c r="L4192" s="113">
        <v>6765.2187052038535</v>
      </c>
      <c r="M4192" s="16">
        <v>5665.3576544634288</v>
      </c>
      <c r="N4192" s="17">
        <f>gp_need_index[[#This Row],[Normalised weighted population 2025/26]]/gp_need_index[[#This Row],[Registered population 2025/26]]</f>
        <v>0.83742416931851682</v>
      </c>
    </row>
    <row r="4193" spans="1:14" ht="13" x14ac:dyDescent="0.3">
      <c r="A4193" s="6" t="s">
        <v>4992</v>
      </c>
      <c r="B4193" s="1" t="s">
        <v>10497</v>
      </c>
      <c r="C4193" s="106" t="s">
        <v>6646</v>
      </c>
      <c r="D4193" s="106" t="s">
        <v>6708</v>
      </c>
      <c r="E4193" s="106" t="s">
        <v>6647</v>
      </c>
      <c r="F4193" s="62">
        <v>5643.6877043162676</v>
      </c>
      <c r="G4193" s="62">
        <v>164.68911293119368</v>
      </c>
      <c r="H4193" s="62">
        <v>929453.92168453103</v>
      </c>
      <c r="I4193" s="127">
        <v>17772.916666666664</v>
      </c>
      <c r="J4193" s="16">
        <v>18192.708779471155</v>
      </c>
      <c r="K4193" s="17">
        <f>gp_need_index[[#This Row],[Normalised weighted population (base year)]]/gp_need_index[[#This Row],[Registered population (base year)]]</f>
        <v>1.0236197648747105</v>
      </c>
      <c r="L4193" s="113">
        <v>17941.396173427533</v>
      </c>
      <c r="M4193" s="16">
        <v>18357.709981051888</v>
      </c>
      <c r="N4193" s="17">
        <f>gp_need_index[[#This Row],[Normalised weighted population 2025/26]]/gp_need_index[[#This Row],[Registered population 2025/26]]</f>
        <v>1.0232040920115764</v>
      </c>
    </row>
    <row r="4194" spans="1:14" ht="13" x14ac:dyDescent="0.3">
      <c r="A4194" s="6" t="s">
        <v>5001</v>
      </c>
      <c r="B4194" s="1" t="s">
        <v>10498</v>
      </c>
      <c r="C4194" s="106" t="s">
        <v>6646</v>
      </c>
      <c r="D4194" s="106" t="s">
        <v>6708</v>
      </c>
      <c r="E4194" s="106" t="s">
        <v>6647</v>
      </c>
      <c r="F4194" s="62">
        <v>5570.4613353587965</v>
      </c>
      <c r="G4194" s="62">
        <v>134.04970345440671</v>
      </c>
      <c r="H4194" s="62">
        <v>746718.69010908506</v>
      </c>
      <c r="I4194" s="127">
        <v>16038.583333333334</v>
      </c>
      <c r="J4194" s="16">
        <v>14615.932379651227</v>
      </c>
      <c r="K4194" s="17">
        <f>gp_need_index[[#This Row],[Normalised weighted population (base year)]]/gp_need_index[[#This Row],[Registered population (base year)]]</f>
        <v>0.91129821605095374</v>
      </c>
      <c r="L4194" s="113">
        <v>16181.996899131855</v>
      </c>
      <c r="M4194" s="16">
        <v>14748.493530060368</v>
      </c>
      <c r="N4194" s="17">
        <f>gp_need_index[[#This Row],[Normalised weighted population 2025/26]]/gp_need_index[[#This Row],[Registered population 2025/26]]</f>
        <v>0.9114136915235479</v>
      </c>
    </row>
    <row r="4195" spans="1:14" ht="13" x14ac:dyDescent="0.3">
      <c r="A4195" s="6" t="s">
        <v>4998</v>
      </c>
      <c r="B4195" s="1" t="s">
        <v>10499</v>
      </c>
      <c r="C4195" s="106" t="s">
        <v>6646</v>
      </c>
      <c r="D4195" s="106" t="s">
        <v>6708</v>
      </c>
      <c r="E4195" s="106" t="s">
        <v>6647</v>
      </c>
      <c r="F4195" s="62">
        <v>5295.4886322021484</v>
      </c>
      <c r="G4195" s="62">
        <v>161.47970320886711</v>
      </c>
      <c r="H4195" s="62">
        <v>855113.93267393252</v>
      </c>
      <c r="I4195" s="127">
        <v>18818.166666666664</v>
      </c>
      <c r="J4195" s="16">
        <v>16737.611609847354</v>
      </c>
      <c r="K4195" s="17">
        <f>gp_need_index[[#This Row],[Normalised weighted population (base year)]]/gp_need_index[[#This Row],[Registered population (base year)]]</f>
        <v>0.88943901424230254</v>
      </c>
      <c r="L4195" s="113">
        <v>18995.780110106221</v>
      </c>
      <c r="M4195" s="16">
        <v>16889.415613346424</v>
      </c>
      <c r="N4195" s="17">
        <f>gp_need_index[[#This Row],[Normalised weighted population 2025/26]]/gp_need_index[[#This Row],[Registered population 2025/26]]</f>
        <v>0.88911408299366657</v>
      </c>
    </row>
    <row r="4196" spans="1:14" ht="13" x14ac:dyDescent="0.3">
      <c r="A4196" s="6" t="s">
        <v>4980</v>
      </c>
      <c r="B4196" s="1" t="s">
        <v>10500</v>
      </c>
      <c r="C4196" s="106" t="s">
        <v>6646</v>
      </c>
      <c r="D4196" s="106" t="s">
        <v>6708</v>
      </c>
      <c r="E4196" s="106" t="s">
        <v>6647</v>
      </c>
      <c r="F4196" s="62">
        <v>5619.1062405493949</v>
      </c>
      <c r="G4196" s="62">
        <v>49.914971288460698</v>
      </c>
      <c r="H4196" s="62">
        <v>280477.52666383336</v>
      </c>
      <c r="I4196" s="127">
        <v>8223.8333333333321</v>
      </c>
      <c r="J4196" s="16">
        <v>5489.9396761202561</v>
      </c>
      <c r="K4196" s="17">
        <f>gp_need_index[[#This Row],[Normalised weighted population (base year)]]/gp_need_index[[#This Row],[Registered population (base year)]]</f>
        <v>0.66756455944554527</v>
      </c>
      <c r="L4196" s="113">
        <v>8308.4673984339661</v>
      </c>
      <c r="M4196" s="16">
        <v>5539.7314170944064</v>
      </c>
      <c r="N4196" s="17">
        <f>gp_need_index[[#This Row],[Normalised weighted population 2025/26]]/gp_need_index[[#This Row],[Registered population 2025/26]]</f>
        <v>0.6667573153309323</v>
      </c>
    </row>
    <row r="4197" spans="1:14" ht="13" x14ac:dyDescent="0.3">
      <c r="A4197" s="6" t="s">
        <v>4991</v>
      </c>
      <c r="B4197" s="1" t="s">
        <v>10501</v>
      </c>
      <c r="C4197" s="106" t="s">
        <v>6646</v>
      </c>
      <c r="D4197" s="106" t="s">
        <v>6708</v>
      </c>
      <c r="E4197" s="106" t="s">
        <v>6647</v>
      </c>
      <c r="F4197" s="62">
        <v>5650.999828069982</v>
      </c>
      <c r="G4197" s="62">
        <v>102.03454026917998</v>
      </c>
      <c r="H4197" s="62">
        <v>576597.16951833572</v>
      </c>
      <c r="I4197" s="127">
        <v>12370.416666666668</v>
      </c>
      <c r="J4197" s="16">
        <v>11286.051027793546</v>
      </c>
      <c r="K4197" s="17">
        <f>gp_need_index[[#This Row],[Normalised weighted population (base year)]]/gp_need_index[[#This Row],[Registered population (base year)]]</f>
        <v>0.9123420279128468</v>
      </c>
      <c r="L4197" s="113">
        <v>12485.651047515477</v>
      </c>
      <c r="M4197" s="16">
        <v>11388.411374636935</v>
      </c>
      <c r="N4197" s="17">
        <f>gp_need_index[[#This Row],[Normalised weighted population 2025/26]]/gp_need_index[[#This Row],[Registered population 2025/26]]</f>
        <v>0.91211994723359802</v>
      </c>
    </row>
    <row r="4198" spans="1:14" ht="13" x14ac:dyDescent="0.3">
      <c r="A4198" s="6" t="s">
        <v>4975</v>
      </c>
      <c r="B4198" s="1" t="s">
        <v>10502</v>
      </c>
      <c r="C4198" s="106" t="s">
        <v>6646</v>
      </c>
      <c r="D4198" s="106" t="s">
        <v>6708</v>
      </c>
      <c r="E4198" s="106" t="s">
        <v>6647</v>
      </c>
      <c r="F4198" s="62">
        <v>5554.9814951371172</v>
      </c>
      <c r="G4198" s="62">
        <v>75.228592806421901</v>
      </c>
      <c r="H4198" s="62">
        <v>417893.44094487891</v>
      </c>
      <c r="I4198" s="127">
        <v>11900.416666666668</v>
      </c>
      <c r="J4198" s="16">
        <v>8179.6563493781641</v>
      </c>
      <c r="K4198" s="17">
        <f>gp_need_index[[#This Row],[Normalised weighted population (base year)]]/gp_need_index[[#This Row],[Registered population (base year)]]</f>
        <v>0.68734201318257737</v>
      </c>
      <c r="L4198" s="113">
        <v>12021.380791186632</v>
      </c>
      <c r="M4198" s="16">
        <v>8253.8428348831621</v>
      </c>
      <c r="N4198" s="17">
        <f>gp_need_index[[#This Row],[Normalised weighted population 2025/26]]/gp_need_index[[#This Row],[Registered population 2025/26]]</f>
        <v>0.68659690415383845</v>
      </c>
    </row>
    <row r="4199" spans="1:14" ht="13" x14ac:dyDescent="0.3">
      <c r="A4199" s="6" t="s">
        <v>5000</v>
      </c>
      <c r="B4199" s="1" t="s">
        <v>10503</v>
      </c>
      <c r="C4199" s="106" t="s">
        <v>6646</v>
      </c>
      <c r="D4199" s="106" t="s">
        <v>6708</v>
      </c>
      <c r="E4199" s="106" t="s">
        <v>6647</v>
      </c>
      <c r="F4199" s="62">
        <v>5492.4701497395836</v>
      </c>
      <c r="G4199" s="62">
        <v>32.670273045409104</v>
      </c>
      <c r="H4199" s="62">
        <v>179440.49948575124</v>
      </c>
      <c r="I4199" s="127">
        <v>5195.75</v>
      </c>
      <c r="J4199" s="16">
        <v>3512.2868108088237</v>
      </c>
      <c r="K4199" s="17">
        <f>gp_need_index[[#This Row],[Normalised weighted population (base year)]]/gp_need_index[[#This Row],[Registered population (base year)]]</f>
        <v>0.67599226498750398</v>
      </c>
      <c r="L4199" s="113">
        <v>5250.2101090476226</v>
      </c>
      <c r="M4199" s="16">
        <v>3544.1419650414673</v>
      </c>
      <c r="N4199" s="17">
        <f>gp_need_index[[#This Row],[Normalised weighted population 2025/26]]/gp_need_index[[#This Row],[Registered population 2025/26]]</f>
        <v>0.67504764408073703</v>
      </c>
    </row>
    <row r="4200" spans="1:14" ht="13" x14ac:dyDescent="0.3">
      <c r="A4200" s="6" t="s">
        <v>4955</v>
      </c>
      <c r="B4200" s="1" t="s">
        <v>10504</v>
      </c>
      <c r="C4200" s="106" t="s">
        <v>6646</v>
      </c>
      <c r="D4200" s="106" t="s">
        <v>6708</v>
      </c>
      <c r="E4200" s="106" t="s">
        <v>6647</v>
      </c>
      <c r="F4200" s="62">
        <v>5630.7214570312499</v>
      </c>
      <c r="G4200" s="62">
        <v>317.35084134929565</v>
      </c>
      <c r="H4200" s="62">
        <v>1786914.1917923989</v>
      </c>
      <c r="I4200" s="127">
        <v>30299.083333333332</v>
      </c>
      <c r="J4200" s="16">
        <v>34976.246532226804</v>
      </c>
      <c r="K4200" s="17">
        <f>gp_need_index[[#This Row],[Normalised weighted population (base year)]]/gp_need_index[[#This Row],[Registered population (base year)]]</f>
        <v>1.1543664917990415</v>
      </c>
      <c r="L4200" s="113">
        <v>30564.695814101127</v>
      </c>
      <c r="M4200" s="16">
        <v>35293.468270592311</v>
      </c>
      <c r="N4200" s="17">
        <f>gp_need_index[[#This Row],[Normalised weighted population 2025/26]]/gp_need_index[[#This Row],[Registered population 2025/26]]</f>
        <v>1.154713545498776</v>
      </c>
    </row>
    <row r="4201" spans="1:14" ht="13" x14ac:dyDescent="0.3">
      <c r="A4201" s="6" t="s">
        <v>4950</v>
      </c>
      <c r="B4201" s="1" t="s">
        <v>10505</v>
      </c>
      <c r="C4201" s="106" t="s">
        <v>6646</v>
      </c>
      <c r="D4201" s="106" t="s">
        <v>6708</v>
      </c>
      <c r="E4201" s="106" t="s">
        <v>6647</v>
      </c>
      <c r="F4201" s="62">
        <v>5644.7161161325275</v>
      </c>
      <c r="G4201" s="62">
        <v>157.85258424415227</v>
      </c>
      <c r="H4201" s="62">
        <v>891033.0262561338</v>
      </c>
      <c r="I4201" s="127">
        <v>16585.25</v>
      </c>
      <c r="J4201" s="16">
        <v>17440.675628318786</v>
      </c>
      <c r="K4201" s="17">
        <f>gp_need_index[[#This Row],[Normalised weighted population (base year)]]/gp_need_index[[#This Row],[Registered population (base year)]]</f>
        <v>1.0515774937561257</v>
      </c>
      <c r="L4201" s="113">
        <v>16740.867990614261</v>
      </c>
      <c r="M4201" s="16">
        <v>17598.856164814795</v>
      </c>
      <c r="N4201" s="17">
        <f>gp_need_index[[#This Row],[Normalised weighted population 2025/26]]/gp_need_index[[#This Row],[Registered population 2025/26]]</f>
        <v>1.0512511164105447</v>
      </c>
    </row>
    <row r="4202" spans="1:14" ht="13" x14ac:dyDescent="0.3">
      <c r="A4202" s="6" t="s">
        <v>4999</v>
      </c>
      <c r="B4202" s="1" t="s">
        <v>10506</v>
      </c>
      <c r="C4202" s="106" t="s">
        <v>6646</v>
      </c>
      <c r="D4202" s="106" t="s">
        <v>6708</v>
      </c>
      <c r="E4202" s="106" t="s">
        <v>6647</v>
      </c>
      <c r="F4202" s="62">
        <v>5284.502685546875</v>
      </c>
      <c r="G4202" s="62">
        <v>24.686851492243996</v>
      </c>
      <c r="H4202" s="62">
        <v>130457.73300846027</v>
      </c>
      <c r="I4202" s="127">
        <v>4581.25</v>
      </c>
      <c r="J4202" s="16">
        <v>2553.5203943746183</v>
      </c>
      <c r="K4202" s="17">
        <f>gp_need_index[[#This Row],[Normalised weighted population (base year)]]/gp_need_index[[#This Row],[Registered population (base year)]]</f>
        <v>0.55738507926321812</v>
      </c>
      <c r="L4202" s="113">
        <v>4628.0810240750016</v>
      </c>
      <c r="M4202" s="16">
        <v>2576.6798885675971</v>
      </c>
      <c r="N4202" s="17">
        <f>gp_need_index[[#This Row],[Normalised weighted population 2025/26]]/gp_need_index[[#This Row],[Registered population 2025/26]]</f>
        <v>0.5567490878322704</v>
      </c>
    </row>
    <row r="4203" spans="1:14" ht="13" x14ac:dyDescent="0.3">
      <c r="A4203" s="6" t="s">
        <v>4985</v>
      </c>
      <c r="B4203" s="1" t="s">
        <v>10507</v>
      </c>
      <c r="C4203" s="106" t="s">
        <v>6646</v>
      </c>
      <c r="D4203" s="106" t="s">
        <v>6708</v>
      </c>
      <c r="E4203" s="106" t="s">
        <v>6647</v>
      </c>
      <c r="F4203" s="62">
        <v>5655.756192294034</v>
      </c>
      <c r="G4203" s="62">
        <v>73.885226644155352</v>
      </c>
      <c r="H4203" s="62">
        <v>417876.82811172976</v>
      </c>
      <c r="I4203" s="127">
        <v>8756.9166666666679</v>
      </c>
      <c r="J4203" s="16">
        <v>8179.3311773298965</v>
      </c>
      <c r="K4203" s="17">
        <f>gp_need_index[[#This Row],[Normalised weighted population (base year)]]/gp_need_index[[#This Row],[Registered population (base year)]]</f>
        <v>0.93404236772797455</v>
      </c>
      <c r="L4203" s="113">
        <v>8842.9566566727517</v>
      </c>
      <c r="M4203" s="16">
        <v>8253.5147136435808</v>
      </c>
      <c r="N4203" s="17">
        <f>gp_need_index[[#This Row],[Normalised weighted population 2025/26]]/gp_need_index[[#This Row],[Registered population 2025/26]]</f>
        <v>0.93334334138295394</v>
      </c>
    </row>
    <row r="4204" spans="1:14" ht="13" x14ac:dyDescent="0.3">
      <c r="A4204" s="6" t="s">
        <v>4972</v>
      </c>
      <c r="B4204" s="1" t="s">
        <v>10508</v>
      </c>
      <c r="C4204" s="106" t="s">
        <v>6646</v>
      </c>
      <c r="D4204" s="106" t="s">
        <v>6708</v>
      </c>
      <c r="E4204" s="106" t="s">
        <v>6647</v>
      </c>
      <c r="F4204" s="62">
        <v>5489.6230826028959</v>
      </c>
      <c r="G4204" s="62">
        <v>63.042985524311902</v>
      </c>
      <c r="H4204" s="62">
        <v>346082.22853046283</v>
      </c>
      <c r="I4204" s="127">
        <v>9476</v>
      </c>
      <c r="J4204" s="16">
        <v>6774.0563039359558</v>
      </c>
      <c r="K4204" s="17">
        <f>gp_need_index[[#This Row],[Normalised weighted population (base year)]]/gp_need_index[[#This Row],[Registered population (base year)]]</f>
        <v>0.71486453186322874</v>
      </c>
      <c r="L4204" s="113">
        <v>9568.551822030151</v>
      </c>
      <c r="M4204" s="16">
        <v>6835.4945121364981</v>
      </c>
      <c r="N4204" s="17">
        <f>gp_need_index[[#This Row],[Normalised weighted population 2025/26]]/gp_need_index[[#This Row],[Registered population 2025/26]]</f>
        <v>0.71437085143843815</v>
      </c>
    </row>
    <row r="4205" spans="1:14" ht="13" x14ac:dyDescent="0.3">
      <c r="A4205" s="6" t="s">
        <v>4973</v>
      </c>
      <c r="B4205" s="1" t="s">
        <v>10509</v>
      </c>
      <c r="C4205" s="106" t="s">
        <v>6646</v>
      </c>
      <c r="D4205" s="106" t="s">
        <v>6708</v>
      </c>
      <c r="E4205" s="106" t="s">
        <v>6647</v>
      </c>
      <c r="F4205" s="62">
        <v>5321.3511214717746</v>
      </c>
      <c r="G4205" s="62">
        <v>86.348610767620883</v>
      </c>
      <c r="H4205" s="62">
        <v>459491.27674580913</v>
      </c>
      <c r="I4205" s="127">
        <v>12249.583333333332</v>
      </c>
      <c r="J4205" s="16">
        <v>8993.8734879868316</v>
      </c>
      <c r="K4205" s="17">
        <f>gp_need_index[[#This Row],[Normalised weighted population (base year)]]/gp_need_index[[#This Row],[Registered population (base year)]]</f>
        <v>0.73421872754748119</v>
      </c>
      <c r="L4205" s="113">
        <v>12363.881030515604</v>
      </c>
      <c r="M4205" s="16">
        <v>9075.4446245543277</v>
      </c>
      <c r="N4205" s="17">
        <f>gp_need_index[[#This Row],[Normalised weighted population 2025/26]]/gp_need_index[[#This Row],[Registered population 2025/26]]</f>
        <v>0.73402878935465299</v>
      </c>
    </row>
    <row r="4206" spans="1:14" ht="13" x14ac:dyDescent="0.3">
      <c r="A4206" s="6" t="s">
        <v>4987</v>
      </c>
      <c r="B4206" s="1" t="s">
        <v>10510</v>
      </c>
      <c r="C4206" s="106" t="s">
        <v>6646</v>
      </c>
      <c r="D4206" s="106" t="s">
        <v>6708</v>
      </c>
      <c r="E4206" s="106" t="s">
        <v>6647</v>
      </c>
      <c r="F4206" s="62">
        <v>5699.4664933488175</v>
      </c>
      <c r="G4206" s="62">
        <v>43.560659058851321</v>
      </c>
      <c r="H4206" s="62">
        <v>248272.51673411473</v>
      </c>
      <c r="I4206" s="127">
        <v>7615.25</v>
      </c>
      <c r="J4206" s="16">
        <v>4859.5734436237854</v>
      </c>
      <c r="K4206" s="17">
        <f>gp_need_index[[#This Row],[Normalised weighted population (base year)]]/gp_need_index[[#This Row],[Registered population (base year)]]</f>
        <v>0.63813708592938978</v>
      </c>
      <c r="L4206" s="113">
        <v>7694.5141474431648</v>
      </c>
      <c r="M4206" s="16">
        <v>4903.6479938783659</v>
      </c>
      <c r="N4206" s="17">
        <f>gp_need_index[[#This Row],[Normalised weighted population 2025/26]]/gp_need_index[[#This Row],[Registered population 2025/26]]</f>
        <v>0.63729143905828223</v>
      </c>
    </row>
    <row r="4207" spans="1:14" ht="13" x14ac:dyDescent="0.3">
      <c r="A4207" s="6" t="s">
        <v>4958</v>
      </c>
      <c r="B4207" s="1" t="s">
        <v>10511</v>
      </c>
      <c r="C4207" s="106" t="s">
        <v>6646</v>
      </c>
      <c r="D4207" s="106" t="s">
        <v>6708</v>
      </c>
      <c r="E4207" s="106" t="s">
        <v>6647</v>
      </c>
      <c r="F4207" s="62">
        <v>5502.925381747159</v>
      </c>
      <c r="G4207" s="62">
        <v>16.356809160036711</v>
      </c>
      <c r="H4207" s="62">
        <v>90010.300291160442</v>
      </c>
      <c r="I4207" s="127">
        <v>3848.2500000000005</v>
      </c>
      <c r="J4207" s="16">
        <v>1761.8207230563812</v>
      </c>
      <c r="K4207" s="17">
        <f>gp_need_index[[#This Row],[Normalised weighted population (base year)]]/gp_need_index[[#This Row],[Registered population (base year)]]</f>
        <v>0.45782387398333813</v>
      </c>
      <c r="L4207" s="113">
        <v>3890.3625864075034</v>
      </c>
      <c r="M4207" s="16">
        <v>1777.7997913632501</v>
      </c>
      <c r="N4207" s="17">
        <f>gp_need_index[[#This Row],[Normalised weighted population 2025/26]]/gp_need_index[[#This Row],[Registered population 2025/26]]</f>
        <v>0.45697534661028405</v>
      </c>
    </row>
    <row r="4208" spans="1:14" ht="13" x14ac:dyDescent="0.3">
      <c r="A4208" s="6" t="s">
        <v>4979</v>
      </c>
      <c r="B4208" s="1" t="s">
        <v>10512</v>
      </c>
      <c r="C4208" s="106" t="s">
        <v>6646</v>
      </c>
      <c r="D4208" s="106" t="s">
        <v>6708</v>
      </c>
      <c r="E4208" s="106" t="s">
        <v>6647</v>
      </c>
      <c r="F4208" s="62">
        <v>5651.3692476455481</v>
      </c>
      <c r="G4208" s="62">
        <v>72.475957205857242</v>
      </c>
      <c r="H4208" s="62">
        <v>409588.3957468564</v>
      </c>
      <c r="I4208" s="127">
        <v>10015.833333333332</v>
      </c>
      <c r="J4208" s="16">
        <v>8017.0971679459826</v>
      </c>
      <c r="K4208" s="17">
        <f>gp_need_index[[#This Row],[Normalised weighted population (base year)]]/gp_need_index[[#This Row],[Registered population (base year)]]</f>
        <v>0.80044234974084205</v>
      </c>
      <c r="L4208" s="113">
        <v>10111.48575827575</v>
      </c>
      <c r="M4208" s="16">
        <v>8089.8093012481586</v>
      </c>
      <c r="N4208" s="17">
        <f>gp_need_index[[#This Row],[Normalised weighted population 2025/26]]/gp_need_index[[#This Row],[Registered population 2025/26]]</f>
        <v>0.80006138510624414</v>
      </c>
    </row>
    <row r="4209" spans="1:14" ht="13" x14ac:dyDescent="0.3">
      <c r="A4209" s="6" t="s">
        <v>4960</v>
      </c>
      <c r="B4209" s="1" t="s">
        <v>10513</v>
      </c>
      <c r="C4209" s="106" t="s">
        <v>6646</v>
      </c>
      <c r="D4209" s="106" t="s">
        <v>6708</v>
      </c>
      <c r="E4209" s="106" t="s">
        <v>6647</v>
      </c>
      <c r="F4209" s="62">
        <v>5215.6132659912109</v>
      </c>
      <c r="G4209" s="62">
        <v>85.80468743441233</v>
      </c>
      <c r="H4209" s="62">
        <v>447524.06606715033</v>
      </c>
      <c r="I4209" s="127">
        <v>9835.0833333333358</v>
      </c>
      <c r="J4209" s="16">
        <v>8759.6327432871567</v>
      </c>
      <c r="K4209" s="17">
        <f>gp_need_index[[#This Row],[Normalised weighted population (base year)]]/gp_need_index[[#This Row],[Registered population (base year)]]</f>
        <v>0.89065160369295171</v>
      </c>
      <c r="L4209" s="113">
        <v>9929.2832608341196</v>
      </c>
      <c r="M4209" s="16">
        <v>8839.0794021420097</v>
      </c>
      <c r="N4209" s="17">
        <f>gp_need_index[[#This Row],[Normalised weighted population 2025/26]]/gp_need_index[[#This Row],[Registered population 2025/26]]</f>
        <v>0.89020316672882127</v>
      </c>
    </row>
    <row r="4210" spans="1:14" ht="13" x14ac:dyDescent="0.3">
      <c r="A4210" s="6" t="s">
        <v>4949</v>
      </c>
      <c r="B4210" s="1" t="s">
        <v>10514</v>
      </c>
      <c r="C4210" s="106" t="s">
        <v>6646</v>
      </c>
      <c r="D4210" s="106" t="s">
        <v>6708</v>
      </c>
      <c r="E4210" s="106" t="s">
        <v>6647</v>
      </c>
      <c r="F4210" s="62">
        <v>5532.1540319564492</v>
      </c>
      <c r="G4210" s="62">
        <v>125.01005839899449</v>
      </c>
      <c r="H4210" s="62">
        <v>691574.89860710851</v>
      </c>
      <c r="I4210" s="127">
        <v>13221</v>
      </c>
      <c r="J4210" s="16">
        <v>13536.57285855402</v>
      </c>
      <c r="K4210" s="17">
        <f>gp_need_index[[#This Row],[Normalised weighted population (base year)]]/gp_need_index[[#This Row],[Registered population (base year)]]</f>
        <v>1.0238690612324348</v>
      </c>
      <c r="L4210" s="113">
        <v>13336.207580151011</v>
      </c>
      <c r="M4210" s="16">
        <v>13659.344613657742</v>
      </c>
      <c r="N4210" s="17">
        <f>gp_need_index[[#This Row],[Normalised weighted population 2025/26]]/gp_need_index[[#This Row],[Registered population 2025/26]]</f>
        <v>1.0242300542762752</v>
      </c>
    </row>
    <row r="4211" spans="1:14" ht="13" x14ac:dyDescent="0.3">
      <c r="A4211" s="6" t="s">
        <v>4974</v>
      </c>
      <c r="B4211" s="1" t="s">
        <v>10515</v>
      </c>
      <c r="C4211" s="106" t="s">
        <v>6646</v>
      </c>
      <c r="D4211" s="106" t="s">
        <v>6708</v>
      </c>
      <c r="E4211" s="106" t="s">
        <v>6647</v>
      </c>
      <c r="F4211" s="62">
        <v>5462.31103515625</v>
      </c>
      <c r="G4211" s="62">
        <v>70.216803276160817</v>
      </c>
      <c r="H4211" s="62">
        <v>383546.01938876876</v>
      </c>
      <c r="I4211" s="127">
        <v>10723.416666666668</v>
      </c>
      <c r="J4211" s="16">
        <v>7507.3555250796016</v>
      </c>
      <c r="K4211" s="17">
        <f>gp_need_index[[#This Row],[Normalised weighted population (base year)]]/gp_need_index[[#This Row],[Registered population (base year)]]</f>
        <v>0.70008988351780921</v>
      </c>
      <c r="L4211" s="113">
        <v>10827.721142038083</v>
      </c>
      <c r="M4211" s="16">
        <v>7575.4444884850773</v>
      </c>
      <c r="N4211" s="17">
        <f>gp_need_index[[#This Row],[Normalised weighted population 2025/26]]/gp_need_index[[#This Row],[Registered population 2025/26]]</f>
        <v>0.69963424335650792</v>
      </c>
    </row>
    <row r="4212" spans="1:14" ht="13" x14ac:dyDescent="0.3">
      <c r="A4212" s="6" t="s">
        <v>4952</v>
      </c>
      <c r="B4212" s="1" t="s">
        <v>10516</v>
      </c>
      <c r="C4212" s="106" t="s">
        <v>6646</v>
      </c>
      <c r="D4212" s="106" t="s">
        <v>6708</v>
      </c>
      <c r="E4212" s="106" t="s">
        <v>6647</v>
      </c>
      <c r="F4212" s="62">
        <v>5467.4218343098955</v>
      </c>
      <c r="G4212" s="62">
        <v>68.883196725657385</v>
      </c>
      <c r="H4212" s="62">
        <v>376613.49379492307</v>
      </c>
      <c r="I4212" s="127">
        <v>9065.5833333333339</v>
      </c>
      <c r="J4212" s="16">
        <v>7371.6614187956839</v>
      </c>
      <c r="K4212" s="17">
        <f>gp_need_index[[#This Row],[Normalised weighted population (base year)]]/gp_need_index[[#This Row],[Registered population (base year)]]</f>
        <v>0.81314805101297216</v>
      </c>
      <c r="L4212" s="113">
        <v>9147.1387609542835</v>
      </c>
      <c r="M4212" s="16">
        <v>7438.5196863847377</v>
      </c>
      <c r="N4212" s="17">
        <f>gp_need_index[[#This Row],[Normalised weighted population 2025/26]]/gp_need_index[[#This Row],[Registered population 2025/26]]</f>
        <v>0.81320726412689814</v>
      </c>
    </row>
    <row r="4213" spans="1:14" ht="13" x14ac:dyDescent="0.3">
      <c r="A4213" s="6" t="s">
        <v>4984</v>
      </c>
      <c r="B4213" s="1" t="s">
        <v>10517</v>
      </c>
      <c r="C4213" s="106" t="s">
        <v>6646</v>
      </c>
      <c r="D4213" s="106" t="s">
        <v>6708</v>
      </c>
      <c r="E4213" s="106" t="s">
        <v>6647</v>
      </c>
      <c r="F4213" s="62">
        <v>5586.71578176398</v>
      </c>
      <c r="G4213" s="62">
        <v>48.225358489714168</v>
      </c>
      <c r="H4213" s="62">
        <v>269421.37135571166</v>
      </c>
      <c r="I4213" s="127">
        <v>8352.3333333333321</v>
      </c>
      <c r="J4213" s="16">
        <v>5273.5315153190022</v>
      </c>
      <c r="K4213" s="17">
        <f>gp_need_index[[#This Row],[Normalised weighted population (base year)]]/gp_need_index[[#This Row],[Registered population (base year)]]</f>
        <v>0.63138422580344844</v>
      </c>
      <c r="L4213" s="113">
        <v>8437.3623635586282</v>
      </c>
      <c r="M4213" s="16">
        <v>5321.3605135813923</v>
      </c>
      <c r="N4213" s="17">
        <f>gp_need_index[[#This Row],[Normalised weighted population 2025/26]]/gp_need_index[[#This Row],[Registered population 2025/26]]</f>
        <v>0.63069005268336031</v>
      </c>
    </row>
    <row r="4214" spans="1:14" ht="13" x14ac:dyDescent="0.3">
      <c r="A4214" s="6" t="s">
        <v>4981</v>
      </c>
      <c r="B4214" s="1" t="s">
        <v>10518</v>
      </c>
      <c r="C4214" s="106" t="s">
        <v>6646</v>
      </c>
      <c r="D4214" s="106" t="s">
        <v>6708</v>
      </c>
      <c r="E4214" s="106" t="s">
        <v>6647</v>
      </c>
      <c r="F4214" s="62">
        <v>5294.6491210937502</v>
      </c>
      <c r="G4214" s="62">
        <v>19.536615485786591</v>
      </c>
      <c r="H4214" s="62">
        <v>103439.52401096652</v>
      </c>
      <c r="I4214" s="127">
        <v>2945.5</v>
      </c>
      <c r="J4214" s="16">
        <v>2024.6782467795656</v>
      </c>
      <c r="K4214" s="17">
        <f>gp_need_index[[#This Row],[Normalised weighted population (base year)]]/gp_need_index[[#This Row],[Registered population (base year)]]</f>
        <v>0.68738015507708894</v>
      </c>
      <c r="L4214" s="113">
        <v>2977.2498393184096</v>
      </c>
      <c r="M4214" s="16">
        <v>2043.0413364976823</v>
      </c>
      <c r="N4214" s="17">
        <f>gp_need_index[[#This Row],[Normalised weighted population 2025/26]]/gp_need_index[[#This Row],[Registered population 2025/26]]</f>
        <v>0.68621763263421709</v>
      </c>
    </row>
    <row r="4215" spans="1:14" ht="13" x14ac:dyDescent="0.3">
      <c r="A4215" s="6" t="s">
        <v>4978</v>
      </c>
      <c r="B4215" s="1" t="s">
        <v>10519</v>
      </c>
      <c r="C4215" s="106" t="s">
        <v>6646</v>
      </c>
      <c r="D4215" s="106" t="s">
        <v>6708</v>
      </c>
      <c r="E4215" s="106" t="s">
        <v>6647</v>
      </c>
      <c r="F4215" s="62">
        <v>5378.53173828125</v>
      </c>
      <c r="G4215" s="62">
        <v>24.596269741111886</v>
      </c>
      <c r="H4215" s="62">
        <v>132291.81744589703</v>
      </c>
      <c r="I4215" s="127">
        <v>4750.6666666666661</v>
      </c>
      <c r="J4215" s="16">
        <v>2589.4199298639874</v>
      </c>
      <c r="K4215" s="17">
        <f>gp_need_index[[#This Row],[Normalised weighted population (base year)]]/gp_need_index[[#This Row],[Registered population (base year)]]</f>
        <v>0.54506453758012652</v>
      </c>
      <c r="L4215" s="113">
        <v>4800.5132978784941</v>
      </c>
      <c r="M4215" s="16">
        <v>2612.905019687817</v>
      </c>
      <c r="N4215" s="17">
        <f>gp_need_index[[#This Row],[Normalised weighted population 2025/26]]/gp_need_index[[#This Row],[Registered population 2025/26]]</f>
        <v>0.54429700691435356</v>
      </c>
    </row>
    <row r="4216" spans="1:14" ht="13" x14ac:dyDescent="0.3">
      <c r="A4216" s="6" t="s">
        <v>4947</v>
      </c>
      <c r="B4216" s="1" t="s">
        <v>10520</v>
      </c>
      <c r="C4216" s="106" t="s">
        <v>6646</v>
      </c>
      <c r="D4216" s="106" t="s">
        <v>6708</v>
      </c>
      <c r="E4216" s="106" t="s">
        <v>6647</v>
      </c>
      <c r="F4216" s="62">
        <v>5472.366876775568</v>
      </c>
      <c r="G4216" s="62">
        <v>46.657075476965538</v>
      </c>
      <c r="H4216" s="62">
        <v>255324.63440736386</v>
      </c>
      <c r="I4216" s="127">
        <v>5624</v>
      </c>
      <c r="J4216" s="16">
        <v>4997.6083909350609</v>
      </c>
      <c r="K4216" s="17">
        <f>gp_need_index[[#This Row],[Normalised weighted population (base year)]]/gp_need_index[[#This Row],[Registered population (base year)]]</f>
        <v>0.88862169113354572</v>
      </c>
      <c r="L4216" s="113">
        <v>5679.2318699540556</v>
      </c>
      <c r="M4216" s="16">
        <v>5042.9348675763376</v>
      </c>
      <c r="N4216" s="17">
        <f>gp_need_index[[#This Row],[Normalised weighted population 2025/26]]/gp_need_index[[#This Row],[Registered population 2025/26]]</f>
        <v>0.88796072832594775</v>
      </c>
    </row>
    <row r="4217" spans="1:14" ht="13" x14ac:dyDescent="0.3">
      <c r="A4217" s="6" t="s">
        <v>4961</v>
      </c>
      <c r="B4217" s="1" t="s">
        <v>10521</v>
      </c>
      <c r="C4217" s="106" t="s">
        <v>6646</v>
      </c>
      <c r="D4217" s="106" t="s">
        <v>6708</v>
      </c>
      <c r="E4217" s="106" t="s">
        <v>6647</v>
      </c>
      <c r="F4217" s="62">
        <v>5404.9674136513158</v>
      </c>
      <c r="G4217" s="62">
        <v>29.10564645929432</v>
      </c>
      <c r="H4217" s="62">
        <v>157315.0706657416</v>
      </c>
      <c r="I4217" s="127">
        <v>6093.25</v>
      </c>
      <c r="J4217" s="16">
        <v>3079.2137194458564</v>
      </c>
      <c r="K4217" s="17">
        <f>gp_need_index[[#This Row],[Normalised weighted population (base year)]]/gp_need_index[[#This Row],[Registered population (base year)]]</f>
        <v>0.50534833125932077</v>
      </c>
      <c r="L4217" s="113">
        <v>6161.1568054145464</v>
      </c>
      <c r="M4217" s="16">
        <v>3107.1410594473496</v>
      </c>
      <c r="N4217" s="17">
        <f>gp_need_index[[#This Row],[Normalised weighted population 2025/26]]/gp_need_index[[#This Row],[Registered population 2025/26]]</f>
        <v>0.50431130996645512</v>
      </c>
    </row>
    <row r="4218" spans="1:14" ht="13" x14ac:dyDescent="0.3">
      <c r="A4218" s="6" t="s">
        <v>4997</v>
      </c>
      <c r="B4218" s="1" t="s">
        <v>10522</v>
      </c>
      <c r="C4218" s="106" t="s">
        <v>6646</v>
      </c>
      <c r="D4218" s="106" t="s">
        <v>6708</v>
      </c>
      <c r="E4218" s="106" t="s">
        <v>6647</v>
      </c>
      <c r="F4218" s="62">
        <v>5338.1344360351559</v>
      </c>
      <c r="G4218" s="62">
        <v>46.165705727745149</v>
      </c>
      <c r="H4218" s="62">
        <v>246438.74350914182</v>
      </c>
      <c r="I4218" s="127">
        <v>6902.333333333333</v>
      </c>
      <c r="J4218" s="16">
        <v>4823.6799996657883</v>
      </c>
      <c r="K4218" s="17">
        <f>gp_need_index[[#This Row],[Normalised weighted population (base year)]]/gp_need_index[[#This Row],[Registered population (base year)]]</f>
        <v>0.69884773260237432</v>
      </c>
      <c r="L4218" s="113">
        <v>6970.2183415878881</v>
      </c>
      <c r="M4218" s="16">
        <v>4867.4290095374754</v>
      </c>
      <c r="N4218" s="17">
        <f>gp_need_index[[#This Row],[Normalised weighted population 2025/26]]/gp_need_index[[#This Row],[Registered population 2025/26]]</f>
        <v>0.69831801114405612</v>
      </c>
    </row>
    <row r="4219" spans="1:14" ht="13" x14ac:dyDescent="0.3">
      <c r="A4219" s="6" t="s">
        <v>4982</v>
      </c>
      <c r="B4219" s="1" t="s">
        <v>12666</v>
      </c>
      <c r="C4219" s="106" t="s">
        <v>6646</v>
      </c>
      <c r="D4219" s="106" t="s">
        <v>6708</v>
      </c>
      <c r="E4219" s="106" t="s">
        <v>6647</v>
      </c>
      <c r="F4219" s="62">
        <v>5437.0365905761719</v>
      </c>
      <c r="G4219" s="62">
        <v>76.355039079439237</v>
      </c>
      <c r="H4219" s="62">
        <v>415145.14134978468</v>
      </c>
      <c r="I4219" s="127">
        <v>8604.5833333333339</v>
      </c>
      <c r="J4219" s="16">
        <v>8125.8623817528833</v>
      </c>
      <c r="K4219" s="17">
        <f>gp_need_index[[#This Row],[Normalised weighted population (base year)]]/gp_need_index[[#This Row],[Registered population (base year)]]</f>
        <v>0.94436442381516239</v>
      </c>
      <c r="L4219" s="113">
        <v>8683.6071068082147</v>
      </c>
      <c r="M4219" s="16">
        <v>8199.5609756852973</v>
      </c>
      <c r="N4219" s="17">
        <f>gp_need_index[[#This Row],[Normalised weighted population 2025/26]]/gp_need_index[[#This Row],[Registered population 2025/26]]</f>
        <v>0.94425748134742182</v>
      </c>
    </row>
    <row r="4220" spans="1:14" ht="13" x14ac:dyDescent="0.3">
      <c r="A4220" s="6" t="s">
        <v>4976</v>
      </c>
      <c r="B4220" s="1" t="s">
        <v>10523</v>
      </c>
      <c r="C4220" s="106" t="s">
        <v>6646</v>
      </c>
      <c r="D4220" s="106" t="s">
        <v>6708</v>
      </c>
      <c r="E4220" s="106" t="s">
        <v>6647</v>
      </c>
      <c r="F4220" s="62">
        <v>5651.8163420024675</v>
      </c>
      <c r="G4220" s="62">
        <v>52.118211276938666</v>
      </c>
      <c r="H4220" s="62">
        <v>294562.55821093923</v>
      </c>
      <c r="I4220" s="127">
        <v>6577.583333333333</v>
      </c>
      <c r="J4220" s="16">
        <v>5765.6336842984629</v>
      </c>
      <c r="K4220" s="17">
        <f>gp_need_index[[#This Row],[Normalised weighted population (base year)]]/gp_need_index[[#This Row],[Registered population (base year)]]</f>
        <v>0.87655805971774792</v>
      </c>
      <c r="L4220" s="113">
        <v>6645.5438082744076</v>
      </c>
      <c r="M4220" s="16">
        <v>5817.9258688937052</v>
      </c>
      <c r="N4220" s="17">
        <f>gp_need_index[[#This Row],[Normalised weighted population 2025/26]]/gp_need_index[[#This Row],[Registered population 2025/26]]</f>
        <v>0.87546272159845973</v>
      </c>
    </row>
    <row r="4221" spans="1:14" ht="13" x14ac:dyDescent="0.3">
      <c r="A4221" s="6" t="s">
        <v>4954</v>
      </c>
      <c r="B4221" s="1" t="s">
        <v>10524</v>
      </c>
      <c r="C4221" s="106" t="s">
        <v>6646</v>
      </c>
      <c r="D4221" s="106" t="s">
        <v>6708</v>
      </c>
      <c r="E4221" s="106" t="s">
        <v>6647</v>
      </c>
      <c r="F4221" s="62">
        <v>5677.2400524662989</v>
      </c>
      <c r="G4221" s="62">
        <v>60.756881840406834</v>
      </c>
      <c r="H4221" s="62">
        <v>344931.40304732003</v>
      </c>
      <c r="I4221" s="127">
        <v>6178.9166666666661</v>
      </c>
      <c r="J4221" s="16">
        <v>6751.5305687893815</v>
      </c>
      <c r="K4221" s="17">
        <f>gp_need_index[[#This Row],[Normalised weighted population (base year)]]/gp_need_index[[#This Row],[Registered population (base year)]]</f>
        <v>1.0926722163468865</v>
      </c>
      <c r="L4221" s="113">
        <v>6233.6515602718728</v>
      </c>
      <c r="M4221" s="16">
        <v>6812.7644768271084</v>
      </c>
      <c r="N4221" s="17">
        <f>gp_need_index[[#This Row],[Normalised weighted population 2025/26]]/gp_need_index[[#This Row],[Registered population 2025/26]]</f>
        <v>1.0929010726627746</v>
      </c>
    </row>
    <row r="4222" spans="1:14" ht="13" x14ac:dyDescent="0.3">
      <c r="A4222" s="6" t="s">
        <v>4977</v>
      </c>
      <c r="B4222" s="1" t="s">
        <v>10525</v>
      </c>
      <c r="C4222" s="106" t="s">
        <v>6646</v>
      </c>
      <c r="D4222" s="106" t="s">
        <v>6708</v>
      </c>
      <c r="E4222" s="106" t="s">
        <v>6647</v>
      </c>
      <c r="F4222" s="62">
        <v>5589.6937975761221</v>
      </c>
      <c r="G4222" s="62">
        <v>49.241208587605875</v>
      </c>
      <c r="H4222" s="62">
        <v>275243.27822729264</v>
      </c>
      <c r="I4222" s="127">
        <v>7307</v>
      </c>
      <c r="J4222" s="16">
        <v>5387.4868753264282</v>
      </c>
      <c r="K4222" s="17">
        <f>gp_need_index[[#This Row],[Normalised weighted population (base year)]]/gp_need_index[[#This Row],[Registered population (base year)]]</f>
        <v>0.73730489603481975</v>
      </c>
      <c r="L4222" s="113">
        <v>7377.4678276932682</v>
      </c>
      <c r="M4222" s="16">
        <v>5436.3494069430717</v>
      </c>
      <c r="N4222" s="17">
        <f>gp_need_index[[#This Row],[Normalised weighted population 2025/26]]/gp_need_index[[#This Row],[Registered population 2025/26]]</f>
        <v>0.73688554581509702</v>
      </c>
    </row>
    <row r="4223" spans="1:14" ht="13" x14ac:dyDescent="0.3">
      <c r="A4223" s="6" t="s">
        <v>6240</v>
      </c>
      <c r="B4223" s="1" t="s">
        <v>10526</v>
      </c>
      <c r="C4223" s="106" t="s">
        <v>6605</v>
      </c>
      <c r="D4223" s="106" t="s">
        <v>6708</v>
      </c>
      <c r="E4223" s="106" t="s">
        <v>6612</v>
      </c>
      <c r="F4223" s="62">
        <v>5382.8096097695707</v>
      </c>
      <c r="G4223" s="62">
        <v>146.1528963313622</v>
      </c>
      <c r="H4223" s="62">
        <v>786713.21486811223</v>
      </c>
      <c r="I4223" s="127">
        <v>17925.999999999996</v>
      </c>
      <c r="J4223" s="16">
        <v>15398.767036366238</v>
      </c>
      <c r="K4223" s="17">
        <f>gp_need_index[[#This Row],[Normalised weighted population (base year)]]/gp_need_index[[#This Row],[Registered population (base year)]]</f>
        <v>0.85901857839820606</v>
      </c>
      <c r="L4223" s="113">
        <v>18103.986730496559</v>
      </c>
      <c r="M4223" s="16">
        <v>15538.428210227785</v>
      </c>
      <c r="N4223" s="17">
        <f>gp_need_index[[#This Row],[Normalised weighted population 2025/26]]/gp_need_index[[#This Row],[Registered population 2025/26]]</f>
        <v>0.85828764909846977</v>
      </c>
    </row>
    <row r="4224" spans="1:14" ht="13" x14ac:dyDescent="0.3">
      <c r="A4224" s="6" t="s">
        <v>6235</v>
      </c>
      <c r="B4224" s="1" t="s">
        <v>7941</v>
      </c>
      <c r="C4224" s="106" t="s">
        <v>6605</v>
      </c>
      <c r="D4224" s="106" t="s">
        <v>6708</v>
      </c>
      <c r="E4224" s="106" t="s">
        <v>6609</v>
      </c>
      <c r="F4224" s="62">
        <v>5513.7514567057287</v>
      </c>
      <c r="G4224" s="62">
        <v>106.88986020165198</v>
      </c>
      <c r="H4224" s="62">
        <v>589364.12239393033</v>
      </c>
      <c r="I4224" s="127">
        <v>10542.666666666668</v>
      </c>
      <c r="J4224" s="16">
        <v>11535.945562905055</v>
      </c>
      <c r="K4224" s="17">
        <f>gp_need_index[[#This Row],[Normalised weighted population (base year)]]/gp_need_index[[#This Row],[Registered population (base year)]]</f>
        <v>1.0942151476133541</v>
      </c>
      <c r="L4224" s="113">
        <v>10639.050542250941</v>
      </c>
      <c r="M4224" s="16">
        <v>11640.572361603507</v>
      </c>
      <c r="N4224" s="17">
        <f>gp_need_index[[#This Row],[Normalised weighted population 2025/26]]/gp_need_index[[#This Row],[Registered population 2025/26]]</f>
        <v>1.0941363907780317</v>
      </c>
    </row>
    <row r="4225" spans="1:14" ht="13" x14ac:dyDescent="0.3">
      <c r="A4225" s="6" t="s">
        <v>6287</v>
      </c>
      <c r="B4225" s="1" t="s">
        <v>10527</v>
      </c>
      <c r="C4225" s="106" t="s">
        <v>6605</v>
      </c>
      <c r="D4225" s="106" t="s">
        <v>6708</v>
      </c>
      <c r="E4225" s="106" t="s">
        <v>6607</v>
      </c>
      <c r="F4225" s="62">
        <v>5363.3288922991069</v>
      </c>
      <c r="G4225" s="62">
        <v>104.03021908433394</v>
      </c>
      <c r="H4225" s="62">
        <v>557948.27968721418</v>
      </c>
      <c r="I4225" s="127">
        <v>11528.083333333334</v>
      </c>
      <c r="J4225" s="16">
        <v>10921.026131085231</v>
      </c>
      <c r="K4225" s="17">
        <f>gp_need_index[[#This Row],[Normalised weighted population (base year)]]/gp_need_index[[#This Row],[Registered population (base year)]]</f>
        <v>0.94734101197093157</v>
      </c>
      <c r="L4225" s="113">
        <v>11639.649075237736</v>
      </c>
      <c r="M4225" s="16">
        <v>11020.075835885487</v>
      </c>
      <c r="N4225" s="17">
        <f>gp_need_index[[#This Row],[Normalised weighted population 2025/26]]/gp_need_index[[#This Row],[Registered population 2025/26]]</f>
        <v>0.94677045370119173</v>
      </c>
    </row>
    <row r="4226" spans="1:14" ht="13" x14ac:dyDescent="0.3">
      <c r="A4226" s="6" t="s">
        <v>6302</v>
      </c>
      <c r="B4226" s="1" t="s">
        <v>10528</v>
      </c>
      <c r="C4226" s="106" t="s">
        <v>6605</v>
      </c>
      <c r="D4226" s="106" t="s">
        <v>6708</v>
      </c>
      <c r="E4226" s="106" t="s">
        <v>6607</v>
      </c>
      <c r="F4226" s="62">
        <v>5391.4753588299418</v>
      </c>
      <c r="G4226" s="62">
        <v>104.12566519114725</v>
      </c>
      <c r="H4226" s="62">
        <v>561390.95809984696</v>
      </c>
      <c r="I4226" s="127">
        <v>15155.666666666668</v>
      </c>
      <c r="J4226" s="16">
        <v>10988.411554204311</v>
      </c>
      <c r="K4226" s="17">
        <f>gp_need_index[[#This Row],[Normalised weighted population (base year)]]/gp_need_index[[#This Row],[Registered population (base year)]]</f>
        <v>0.72503650257577867</v>
      </c>
      <c r="L4226" s="113">
        <v>15315.048095795406</v>
      </c>
      <c r="M4226" s="16">
        <v>11088.072420097644</v>
      </c>
      <c r="N4226" s="17">
        <f>gp_need_index[[#This Row],[Normalised weighted population 2025/26]]/gp_need_index[[#This Row],[Registered population 2025/26]]</f>
        <v>0.72399853730408881</v>
      </c>
    </row>
    <row r="4227" spans="1:14" ht="13" x14ac:dyDescent="0.3">
      <c r="A4227" s="6" t="s">
        <v>6249</v>
      </c>
      <c r="B4227" s="1" t="s">
        <v>10529</v>
      </c>
      <c r="C4227" s="106" t="s">
        <v>6605</v>
      </c>
      <c r="D4227" s="106" t="s">
        <v>6708</v>
      </c>
      <c r="E4227" s="106" t="s">
        <v>6674</v>
      </c>
      <c r="F4227" s="62">
        <v>5369.3126493994869</v>
      </c>
      <c r="G4227" s="62">
        <v>305.01513382967539</v>
      </c>
      <c r="H4227" s="62">
        <v>1637721.6163299535</v>
      </c>
      <c r="I4227" s="127">
        <v>34580.833333333328</v>
      </c>
      <c r="J4227" s="16">
        <v>32056.018843555234</v>
      </c>
      <c r="K4227" s="17">
        <f>gp_need_index[[#This Row],[Normalised weighted population (base year)]]/gp_need_index[[#This Row],[Registered population (base year)]]</f>
        <v>0.92698803798506602</v>
      </c>
      <c r="L4227" s="113">
        <v>34898.311058642779</v>
      </c>
      <c r="M4227" s="16">
        <v>32346.755186955052</v>
      </c>
      <c r="N4227" s="17">
        <f>gp_need_index[[#This Row],[Normalised weighted population 2025/26]]/gp_need_index[[#This Row],[Registered population 2025/26]]</f>
        <v>0.92688597830994979</v>
      </c>
    </row>
    <row r="4228" spans="1:14" ht="13" x14ac:dyDescent="0.3">
      <c r="A4228" s="6" t="s">
        <v>6218</v>
      </c>
      <c r="B4228" s="1" t="s">
        <v>10530</v>
      </c>
      <c r="C4228" s="106" t="s">
        <v>6605</v>
      </c>
      <c r="D4228" s="106" t="s">
        <v>6708</v>
      </c>
      <c r="E4228" s="106" t="s">
        <v>6612</v>
      </c>
      <c r="F4228" s="62">
        <v>5295.4182434082031</v>
      </c>
      <c r="G4228" s="62">
        <v>50.561128421857504</v>
      </c>
      <c r="H4228" s="62">
        <v>267742.32185240922</v>
      </c>
      <c r="I4228" s="127">
        <v>9025.5</v>
      </c>
      <c r="J4228" s="16">
        <v>5240.6665631925589</v>
      </c>
      <c r="K4228" s="17">
        <f>gp_need_index[[#This Row],[Normalised weighted population (base year)]]/gp_need_index[[#This Row],[Registered population (base year)]]</f>
        <v>0.58065110666362629</v>
      </c>
      <c r="L4228" s="113">
        <v>9127.9884803188197</v>
      </c>
      <c r="M4228" s="16">
        <v>5288.1974883831217</v>
      </c>
      <c r="N4228" s="17">
        <f>gp_need_index[[#This Row],[Normalised weighted population 2025/26]]/gp_need_index[[#This Row],[Registered population 2025/26]]</f>
        <v>0.57933875571657345</v>
      </c>
    </row>
    <row r="4229" spans="1:14" ht="13" x14ac:dyDescent="0.3">
      <c r="A4229" s="6" t="s">
        <v>6277</v>
      </c>
      <c r="B4229" s="1" t="s">
        <v>10531</v>
      </c>
      <c r="C4229" s="106" t="s">
        <v>6605</v>
      </c>
      <c r="D4229" s="106" t="s">
        <v>6708</v>
      </c>
      <c r="E4229" s="106" t="s">
        <v>6674</v>
      </c>
      <c r="F4229" s="62">
        <v>5347.4572705401488</v>
      </c>
      <c r="G4229" s="62">
        <v>189.04561898406814</v>
      </c>
      <c r="H4229" s="62">
        <v>1010913.369700118</v>
      </c>
      <c r="I4229" s="127">
        <v>19382.499999999996</v>
      </c>
      <c r="J4229" s="16">
        <v>19787.159005038167</v>
      </c>
      <c r="K4229" s="17">
        <f>gp_need_index[[#This Row],[Normalised weighted population (base year)]]/gp_need_index[[#This Row],[Registered population (base year)]]</f>
        <v>1.0208775444363818</v>
      </c>
      <c r="L4229" s="113">
        <v>19552.217181577496</v>
      </c>
      <c r="M4229" s="16">
        <v>19966.621285849502</v>
      </c>
      <c r="N4229" s="17">
        <f>gp_need_index[[#This Row],[Normalised weighted population 2025/26]]/gp_need_index[[#This Row],[Registered population 2025/26]]</f>
        <v>1.0211947371709058</v>
      </c>
    </row>
    <row r="4230" spans="1:14" ht="13" x14ac:dyDescent="0.3">
      <c r="A4230" s="6" t="s">
        <v>6285</v>
      </c>
      <c r="B4230" s="1" t="s">
        <v>10532</v>
      </c>
      <c r="C4230" s="106" t="s">
        <v>6605</v>
      </c>
      <c r="D4230" s="106" t="s">
        <v>6708</v>
      </c>
      <c r="E4230" s="106" t="s">
        <v>6607</v>
      </c>
      <c r="F4230" s="62">
        <v>5324.8588460286455</v>
      </c>
      <c r="G4230" s="62">
        <v>50.778942546213592</v>
      </c>
      <c r="H4230" s="62">
        <v>270390.70140918583</v>
      </c>
      <c r="I4230" s="127">
        <v>7156</v>
      </c>
      <c r="J4230" s="16">
        <v>5292.5047413849952</v>
      </c>
      <c r="K4230" s="17">
        <f>gp_need_index[[#This Row],[Normalised weighted population (base year)]]/gp_need_index[[#This Row],[Registered population (base year)]]</f>
        <v>0.73958981852780814</v>
      </c>
      <c r="L4230" s="113">
        <v>7222.4125130047078</v>
      </c>
      <c r="M4230" s="16">
        <v>5340.5058198547204</v>
      </c>
      <c r="N4230" s="17">
        <f>gp_need_index[[#This Row],[Normalised weighted population 2025/26]]/gp_need_index[[#This Row],[Registered population 2025/26]]</f>
        <v>0.73943516937568743</v>
      </c>
    </row>
    <row r="4231" spans="1:14" ht="13" x14ac:dyDescent="0.3">
      <c r="A4231" s="6" t="s">
        <v>6276</v>
      </c>
      <c r="B4231" s="1" t="s">
        <v>10533</v>
      </c>
      <c r="C4231" s="106" t="s">
        <v>6605</v>
      </c>
      <c r="D4231" s="106" t="s">
        <v>6708</v>
      </c>
      <c r="E4231" s="106" t="s">
        <v>6612</v>
      </c>
      <c r="F4231" s="62">
        <v>5335.5446648848683</v>
      </c>
      <c r="G4231" s="62">
        <v>38.33359184203001</v>
      </c>
      <c r="H4231" s="62">
        <v>204530.59143861732</v>
      </c>
      <c r="I4231" s="127">
        <v>8319.0833333333339</v>
      </c>
      <c r="J4231" s="16">
        <v>4003.3888713836709</v>
      </c>
      <c r="K4231" s="17">
        <f>gp_need_index[[#This Row],[Normalised weighted population (base year)]]/gp_need_index[[#This Row],[Registered population (base year)]]</f>
        <v>0.48122956712582565</v>
      </c>
      <c r="L4231" s="113">
        <v>8417.3875261172652</v>
      </c>
      <c r="M4231" s="16">
        <v>4039.6981413324443</v>
      </c>
      <c r="N4231" s="17">
        <f>gp_need_index[[#This Row],[Normalised weighted population 2025/26]]/gp_need_index[[#This Row],[Registered population 2025/26]]</f>
        <v>0.479923031795574</v>
      </c>
    </row>
    <row r="4232" spans="1:14" ht="13" x14ac:dyDescent="0.3">
      <c r="A4232" s="6" t="s">
        <v>6227</v>
      </c>
      <c r="B4232" s="1" t="s">
        <v>10534</v>
      </c>
      <c r="C4232" s="106" t="s">
        <v>6605</v>
      </c>
      <c r="D4232" s="106" t="s">
        <v>6708</v>
      </c>
      <c r="E4232" s="106" t="s">
        <v>6606</v>
      </c>
      <c r="F4232" s="62">
        <v>5402.5423583984375</v>
      </c>
      <c r="G4232" s="62">
        <v>19.679381282031805</v>
      </c>
      <c r="H4232" s="62">
        <v>106318.69096325018</v>
      </c>
      <c r="I4232" s="127">
        <v>3103.083333333333</v>
      </c>
      <c r="J4232" s="16">
        <v>2081.0337525968325</v>
      </c>
      <c r="K4232" s="17">
        <f>gp_need_index[[#This Row],[Normalised weighted population (base year)]]/gp_need_index[[#This Row],[Registered population (base year)]]</f>
        <v>0.67063418189333168</v>
      </c>
      <c r="L4232" s="113">
        <v>3133.6658910777328</v>
      </c>
      <c r="M4232" s="16">
        <v>2099.9079661002115</v>
      </c>
      <c r="N4232" s="17">
        <f>gp_need_index[[#This Row],[Normalised weighted population 2025/26]]/gp_need_index[[#This Row],[Registered population 2025/26]]</f>
        <v>0.67011227076860114</v>
      </c>
    </row>
    <row r="4233" spans="1:14" ht="13" x14ac:dyDescent="0.3">
      <c r="A4233" s="6" t="s">
        <v>6308</v>
      </c>
      <c r="B4233" s="1" t="s">
        <v>10535</v>
      </c>
      <c r="C4233" s="106" t="s">
        <v>6605</v>
      </c>
      <c r="D4233" s="106" t="s">
        <v>6708</v>
      </c>
      <c r="E4233" s="106" t="s">
        <v>6673</v>
      </c>
      <c r="F4233" s="62">
        <v>5512.6513671875</v>
      </c>
      <c r="G4233" s="62">
        <v>129.29547840005472</v>
      </c>
      <c r="H4233" s="62">
        <v>712760.89577322348</v>
      </c>
      <c r="I4233" s="127">
        <v>15864.166666666668</v>
      </c>
      <c r="J4233" s="16">
        <v>13951.257941540471</v>
      </c>
      <c r="K4233" s="17">
        <f>gp_need_index[[#This Row],[Normalised weighted population (base year)]]/gp_need_index[[#This Row],[Registered population (base year)]]</f>
        <v>0.87941952670318657</v>
      </c>
      <c r="L4233" s="113">
        <v>16017.091953905125</v>
      </c>
      <c r="M4233" s="16">
        <v>14077.790738377988</v>
      </c>
      <c r="N4233" s="17">
        <f>gp_need_index[[#This Row],[Normalised weighted population 2025/26]]/gp_need_index[[#This Row],[Registered population 2025/26]]</f>
        <v>0.87892301417085161</v>
      </c>
    </row>
    <row r="4234" spans="1:14" ht="13" x14ac:dyDescent="0.3">
      <c r="A4234" s="6" t="s">
        <v>6299</v>
      </c>
      <c r="B4234" s="1" t="s">
        <v>10055</v>
      </c>
      <c r="C4234" s="106" t="s">
        <v>6605</v>
      </c>
      <c r="D4234" s="106" t="s">
        <v>6708</v>
      </c>
      <c r="E4234" s="106" t="s">
        <v>6673</v>
      </c>
      <c r="F4234" s="62">
        <v>5740.907311480978</v>
      </c>
      <c r="G4234" s="62">
        <v>136.06789828789326</v>
      </c>
      <c r="H4234" s="62">
        <v>781153.19213881646</v>
      </c>
      <c r="I4234" s="127">
        <v>20968.583333333332</v>
      </c>
      <c r="J4234" s="16">
        <v>15289.937677576732</v>
      </c>
      <c r="K4234" s="17">
        <f>gp_need_index[[#This Row],[Normalised weighted population (base year)]]/gp_need_index[[#This Row],[Registered population (base year)]]</f>
        <v>0.7291831515041185</v>
      </c>
      <c r="L4234" s="113">
        <v>21185.103398896568</v>
      </c>
      <c r="M4234" s="16">
        <v>15428.611809036556</v>
      </c>
      <c r="N4234" s="17">
        <f>gp_need_index[[#This Row],[Normalised weighted population 2025/26]]/gp_need_index[[#This Row],[Registered population 2025/26]]</f>
        <v>0.72827644588414708</v>
      </c>
    </row>
    <row r="4235" spans="1:14" ht="13" x14ac:dyDescent="0.3">
      <c r="A4235" s="6" t="s">
        <v>6225</v>
      </c>
      <c r="B4235" s="1" t="s">
        <v>10536</v>
      </c>
      <c r="C4235" s="106" t="s">
        <v>6605</v>
      </c>
      <c r="D4235" s="106" t="s">
        <v>6708</v>
      </c>
      <c r="E4235" s="106" t="s">
        <v>6674</v>
      </c>
      <c r="F4235" s="62">
        <v>5405.4287453235038</v>
      </c>
      <c r="G4235" s="62">
        <v>84.496254471354035</v>
      </c>
      <c r="H4235" s="62">
        <v>456738.48279162677</v>
      </c>
      <c r="I4235" s="127">
        <v>7773.8333333333339</v>
      </c>
      <c r="J4235" s="16">
        <v>8939.9915498187056</v>
      </c>
      <c r="K4235" s="17">
        <f>gp_need_index[[#This Row],[Normalised weighted population (base year)]]/gp_need_index[[#This Row],[Registered population (base year)]]</f>
        <v>1.1500107046912127</v>
      </c>
      <c r="L4235" s="113">
        <v>7837.2680597198523</v>
      </c>
      <c r="M4235" s="16">
        <v>9021.0739969530314</v>
      </c>
      <c r="N4235" s="17">
        <f>gp_need_index[[#This Row],[Normalised weighted population 2025/26]]/gp_need_index[[#This Row],[Registered population 2025/26]]</f>
        <v>1.1510482898138226</v>
      </c>
    </row>
    <row r="4236" spans="1:14" ht="13" x14ac:dyDescent="0.3">
      <c r="A4236" s="6" t="s">
        <v>6192</v>
      </c>
      <c r="B4236" s="1" t="s">
        <v>10537</v>
      </c>
      <c r="C4236" s="106" t="s">
        <v>6605</v>
      </c>
      <c r="D4236" s="106" t="s">
        <v>6708</v>
      </c>
      <c r="E4236" s="106" t="s">
        <v>6611</v>
      </c>
      <c r="F4236" s="62">
        <v>5402.8715090172309</v>
      </c>
      <c r="G4236" s="62">
        <v>288.51685995670994</v>
      </c>
      <c r="H4236" s="62">
        <v>1558819.5225312226</v>
      </c>
      <c r="I4236" s="127">
        <v>41574.000000000015</v>
      </c>
      <c r="J4236" s="16">
        <v>30511.625107533066</v>
      </c>
      <c r="K4236" s="17">
        <f>gp_need_index[[#This Row],[Normalised weighted population (base year)]]/gp_need_index[[#This Row],[Registered population (base year)]]</f>
        <v>0.73391122113660112</v>
      </c>
      <c r="L4236" s="113">
        <v>42078.420188117452</v>
      </c>
      <c r="M4236" s="16">
        <v>30788.35436571834</v>
      </c>
      <c r="N4236" s="17">
        <f>gp_need_index[[#This Row],[Normalised weighted population 2025/26]]/gp_need_index[[#This Row],[Registered population 2025/26]]</f>
        <v>0.73168988350975872</v>
      </c>
    </row>
    <row r="4237" spans="1:14" ht="13" x14ac:dyDescent="0.3">
      <c r="A4237" s="6" t="s">
        <v>6268</v>
      </c>
      <c r="B4237" s="1" t="s">
        <v>10538</v>
      </c>
      <c r="C4237" s="106" t="s">
        <v>6605</v>
      </c>
      <c r="D4237" s="106" t="s">
        <v>6708</v>
      </c>
      <c r="E4237" s="106" t="s">
        <v>6674</v>
      </c>
      <c r="F4237" s="62">
        <v>5489.1047025240387</v>
      </c>
      <c r="G4237" s="62">
        <v>87.774069185044198</v>
      </c>
      <c r="H4237" s="62">
        <v>481801.05592329643</v>
      </c>
      <c r="I4237" s="127">
        <v>10741.666666666668</v>
      </c>
      <c r="J4237" s="16">
        <v>9430.5549694902202</v>
      </c>
      <c r="K4237" s="17">
        <f>gp_need_index[[#This Row],[Normalised weighted population (base year)]]/gp_need_index[[#This Row],[Registered population (base year)]]</f>
        <v>0.87794150220234779</v>
      </c>
      <c r="L4237" s="113">
        <v>10834.604652403264</v>
      </c>
      <c r="M4237" s="16">
        <v>9516.0866470650799</v>
      </c>
      <c r="N4237" s="17">
        <f>gp_need_index[[#This Row],[Normalised weighted population 2025/26]]/gp_need_index[[#This Row],[Registered population 2025/26]]</f>
        <v>0.87830492688575224</v>
      </c>
    </row>
    <row r="4238" spans="1:14" ht="13" x14ac:dyDescent="0.3">
      <c r="A4238" s="6" t="s">
        <v>6208</v>
      </c>
      <c r="B4238" s="1" t="s">
        <v>10539</v>
      </c>
      <c r="C4238" s="106" t="s">
        <v>6605</v>
      </c>
      <c r="D4238" s="106" t="s">
        <v>6708</v>
      </c>
      <c r="E4238" s="106" t="s">
        <v>6674</v>
      </c>
      <c r="F4238" s="62">
        <v>5411.5902608235674</v>
      </c>
      <c r="G4238" s="62">
        <v>80.564903800265967</v>
      </c>
      <c r="H4238" s="62">
        <v>435984.24876970693</v>
      </c>
      <c r="I4238" s="127">
        <v>9845</v>
      </c>
      <c r="J4238" s="16">
        <v>8533.7576024515602</v>
      </c>
      <c r="K4238" s="17">
        <f>gp_need_index[[#This Row],[Normalised weighted population (base year)]]/gp_need_index[[#This Row],[Registered population (base year)]]</f>
        <v>0.86681133595241855</v>
      </c>
      <c r="L4238" s="113">
        <v>9942.4927799963752</v>
      </c>
      <c r="M4238" s="16">
        <v>8611.1556565550873</v>
      </c>
      <c r="N4238" s="17">
        <f>gp_need_index[[#This Row],[Normalised weighted population 2025/26]]/gp_need_index[[#This Row],[Registered population 2025/26]]</f>
        <v>0.86609624438251054</v>
      </c>
    </row>
    <row r="4239" spans="1:14" ht="13" x14ac:dyDescent="0.3">
      <c r="A4239" s="6" t="s">
        <v>6228</v>
      </c>
      <c r="B4239" s="1" t="s">
        <v>10540</v>
      </c>
      <c r="C4239" s="106" t="s">
        <v>6605</v>
      </c>
      <c r="D4239" s="106" t="s">
        <v>6708</v>
      </c>
      <c r="E4239" s="106" t="s">
        <v>6612</v>
      </c>
      <c r="F4239" s="62">
        <v>5367.3435984644393</v>
      </c>
      <c r="G4239" s="62">
        <v>91.884647535906339</v>
      </c>
      <c r="H4239" s="62">
        <v>493176.47474900819</v>
      </c>
      <c r="I4239" s="127">
        <v>12717.416666666668</v>
      </c>
      <c r="J4239" s="16">
        <v>9653.2122493321458</v>
      </c>
      <c r="K4239" s="17">
        <f>gp_need_index[[#This Row],[Normalised weighted population (base year)]]/gp_need_index[[#This Row],[Registered population (base year)]]</f>
        <v>0.75905449214650345</v>
      </c>
      <c r="L4239" s="113">
        <v>12849.633696971385</v>
      </c>
      <c r="M4239" s="16">
        <v>9740.763346838361</v>
      </c>
      <c r="N4239" s="17">
        <f>gp_need_index[[#This Row],[Normalised weighted population 2025/26]]/gp_need_index[[#This Row],[Registered population 2025/26]]</f>
        <v>0.75805766736636437</v>
      </c>
    </row>
    <row r="4240" spans="1:14" ht="13" x14ac:dyDescent="0.3">
      <c r="A4240" s="6" t="s">
        <v>6214</v>
      </c>
      <c r="B4240" s="1" t="s">
        <v>10541</v>
      </c>
      <c r="C4240" s="106" t="s">
        <v>6605</v>
      </c>
      <c r="D4240" s="106" t="s">
        <v>6708</v>
      </c>
      <c r="E4240" s="106" t="s">
        <v>6674</v>
      </c>
      <c r="F4240" s="62">
        <v>5327.4471550707549</v>
      </c>
      <c r="G4240" s="62">
        <v>68.23225465767608</v>
      </c>
      <c r="H4240" s="62">
        <v>363503.73096009973</v>
      </c>
      <c r="I4240" s="127">
        <v>10052.25</v>
      </c>
      <c r="J4240" s="16">
        <v>7115.0568772928445</v>
      </c>
      <c r="K4240" s="17">
        <f>gp_need_index[[#This Row],[Normalised weighted population (base year)]]/gp_need_index[[#This Row],[Registered population (base year)]]</f>
        <v>0.70780739409513738</v>
      </c>
      <c r="L4240" s="113">
        <v>10153.360824738498</v>
      </c>
      <c r="M4240" s="16">
        <v>7179.5878357278698</v>
      </c>
      <c r="N4240" s="17">
        <f>gp_need_index[[#This Row],[Normalised weighted population 2025/26]]/gp_need_index[[#This Row],[Registered population 2025/26]]</f>
        <v>0.70711441853173596</v>
      </c>
    </row>
    <row r="4241" spans="1:14" ht="13" x14ac:dyDescent="0.3">
      <c r="A4241" s="6" t="s">
        <v>6262</v>
      </c>
      <c r="B4241" s="1" t="s">
        <v>10542</v>
      </c>
      <c r="C4241" s="106" t="s">
        <v>6605</v>
      </c>
      <c r="D4241" s="106" t="s">
        <v>6708</v>
      </c>
      <c r="E4241" s="106" t="s">
        <v>6609</v>
      </c>
      <c r="F4241" s="62">
        <v>5043.29902787642</v>
      </c>
      <c r="G4241" s="62">
        <v>36.071537276834675</v>
      </c>
      <c r="H4241" s="62">
        <v>181919.54888226837</v>
      </c>
      <c r="I4241" s="127">
        <v>5607.3333333333339</v>
      </c>
      <c r="J4241" s="16">
        <v>3560.8105973769843</v>
      </c>
      <c r="K4241" s="17">
        <f>gp_need_index[[#This Row],[Normalised weighted population (base year)]]/gp_need_index[[#This Row],[Registered population (base year)]]</f>
        <v>0.63502745167821617</v>
      </c>
      <c r="L4241" s="113">
        <v>5664.5558467148003</v>
      </c>
      <c r="M4241" s="16">
        <v>3593.1058445713766</v>
      </c>
      <c r="N4241" s="17">
        <f>gp_need_index[[#This Row],[Normalised weighted population 2025/26]]/gp_need_index[[#This Row],[Registered population 2025/26]]</f>
        <v>0.63431378236922564</v>
      </c>
    </row>
    <row r="4242" spans="1:14" ht="13" x14ac:dyDescent="0.3">
      <c r="A4242" s="6" t="s">
        <v>6271</v>
      </c>
      <c r="B4242" s="1" t="s">
        <v>10543</v>
      </c>
      <c r="C4242" s="106" t="s">
        <v>6605</v>
      </c>
      <c r="D4242" s="106" t="s">
        <v>6708</v>
      </c>
      <c r="E4242" s="106" t="s">
        <v>6611</v>
      </c>
      <c r="F4242" s="62">
        <v>5399.3224722055293</v>
      </c>
      <c r="G4242" s="62">
        <v>60.23018853485361</v>
      </c>
      <c r="H4242" s="62">
        <v>325202.21046141093</v>
      </c>
      <c r="I4242" s="127">
        <v>8352</v>
      </c>
      <c r="J4242" s="16">
        <v>6365.3603167783613</v>
      </c>
      <c r="K4242" s="17">
        <f>gp_need_index[[#This Row],[Normalised weighted population (base year)]]/gp_need_index[[#This Row],[Registered population (base year)]]</f>
        <v>0.76213605325411415</v>
      </c>
      <c r="L4242" s="113">
        <v>8428.4595362607652</v>
      </c>
      <c r="M4242" s="16">
        <v>6423.0918021494626</v>
      </c>
      <c r="N4242" s="17">
        <f>gp_need_index[[#This Row],[Normalised weighted population 2025/26]]/gp_need_index[[#This Row],[Registered population 2025/26]]</f>
        <v>0.76207185601546212</v>
      </c>
    </row>
    <row r="4243" spans="1:14" ht="13" x14ac:dyDescent="0.3">
      <c r="A4243" s="6" t="s">
        <v>6261</v>
      </c>
      <c r="B4243" s="1" t="s">
        <v>10544</v>
      </c>
      <c r="C4243" s="106" t="s">
        <v>6605</v>
      </c>
      <c r="D4243" s="106" t="s">
        <v>6708</v>
      </c>
      <c r="E4243" s="106" t="s">
        <v>6609</v>
      </c>
      <c r="F4243" s="62">
        <v>5189.0513857886908</v>
      </c>
      <c r="G4243" s="62">
        <v>39.628943860272891</v>
      </c>
      <c r="H4243" s="62">
        <v>205636.62605549127</v>
      </c>
      <c r="I4243" s="127">
        <v>7399.0833333333339</v>
      </c>
      <c r="J4243" s="16">
        <v>4025.0378904639638</v>
      </c>
      <c r="K4243" s="17">
        <f>gp_need_index[[#This Row],[Normalised weighted population (base year)]]/gp_need_index[[#This Row],[Registered population (base year)]]</f>
        <v>0.54399142557712732</v>
      </c>
      <c r="L4243" s="113">
        <v>7474.893599528149</v>
      </c>
      <c r="M4243" s="16">
        <v>4061.5435090821188</v>
      </c>
      <c r="N4243" s="17">
        <f>gp_need_index[[#This Row],[Normalised weighted population 2025/26]]/gp_need_index[[#This Row],[Registered population 2025/26]]</f>
        <v>0.54335803647272019</v>
      </c>
    </row>
    <row r="4244" spans="1:14" ht="13" x14ac:dyDescent="0.3">
      <c r="A4244" s="6" t="s">
        <v>6220</v>
      </c>
      <c r="B4244" s="1" t="s">
        <v>10545</v>
      </c>
      <c r="C4244" s="106" t="s">
        <v>6605</v>
      </c>
      <c r="D4244" s="106" t="s">
        <v>6708</v>
      </c>
      <c r="E4244" s="106" t="s">
        <v>6606</v>
      </c>
      <c r="F4244" s="62">
        <v>5213.2688706341914</v>
      </c>
      <c r="G4244" s="62">
        <v>36.715643687883421</v>
      </c>
      <c r="H4244" s="62">
        <v>191408.52230333938</v>
      </c>
      <c r="I4244" s="127">
        <v>5154.583333333333</v>
      </c>
      <c r="J4244" s="16">
        <v>3746.5434519469177</v>
      </c>
      <c r="K4244" s="17">
        <f>gp_need_index[[#This Row],[Normalised weighted population (base year)]]/gp_need_index[[#This Row],[Registered population (base year)]]</f>
        <v>0.72683730374849265</v>
      </c>
      <c r="L4244" s="113">
        <v>5206.1880828303019</v>
      </c>
      <c r="M4244" s="16">
        <v>3780.5232280670757</v>
      </c>
      <c r="N4244" s="17">
        <f>gp_need_index[[#This Row],[Normalised weighted population 2025/26]]/gp_need_index[[#This Row],[Registered population 2025/26]]</f>
        <v>0.72615955626632389</v>
      </c>
    </row>
    <row r="4245" spans="1:14" ht="13" x14ac:dyDescent="0.3">
      <c r="A4245" s="6" t="s">
        <v>6288</v>
      </c>
      <c r="B4245" s="1" t="s">
        <v>10546</v>
      </c>
      <c r="C4245" s="106" t="s">
        <v>6605</v>
      </c>
      <c r="D4245" s="106" t="s">
        <v>6708</v>
      </c>
      <c r="E4245" s="106" t="s">
        <v>6673</v>
      </c>
      <c r="F4245" s="62">
        <v>5755.9878906249996</v>
      </c>
      <c r="G4245" s="62">
        <v>70.379627329550473</v>
      </c>
      <c r="H4245" s="62">
        <v>405104.28265559283</v>
      </c>
      <c r="I4245" s="127">
        <v>8013.75</v>
      </c>
      <c r="J4245" s="16">
        <v>7929.3271755877586</v>
      </c>
      <c r="K4245" s="17">
        <f>gp_need_index[[#This Row],[Normalised weighted population (base year)]]/gp_need_index[[#This Row],[Registered population (base year)]]</f>
        <v>0.98946525354394121</v>
      </c>
      <c r="L4245" s="113">
        <v>8086.8886756964584</v>
      </c>
      <c r="M4245" s="16">
        <v>8001.2432672241557</v>
      </c>
      <c r="N4245" s="17">
        <f>gp_need_index[[#This Row],[Normalised weighted population 2025/26]]/gp_need_index[[#This Row],[Registered population 2025/26]]</f>
        <v>0.98940934988635454</v>
      </c>
    </row>
    <row r="4246" spans="1:14" ht="13" x14ac:dyDescent="0.3">
      <c r="A4246" s="6" t="s">
        <v>6283</v>
      </c>
      <c r="B4246" s="1" t="s">
        <v>10547</v>
      </c>
      <c r="C4246" s="106" t="s">
        <v>6605</v>
      </c>
      <c r="D4246" s="106" t="s">
        <v>6708</v>
      </c>
      <c r="E4246" s="106" t="s">
        <v>6674</v>
      </c>
      <c r="F4246" s="62">
        <v>5384.6556913358672</v>
      </c>
      <c r="G4246" s="62">
        <v>109.65613200483999</v>
      </c>
      <c r="H4246" s="62">
        <v>590460.51528973877</v>
      </c>
      <c r="I4246" s="127">
        <v>11358.666666666666</v>
      </c>
      <c r="J4246" s="16">
        <v>11557.405859317785</v>
      </c>
      <c r="K4246" s="17">
        <f>gp_need_index[[#This Row],[Normalised weighted population (base year)]]/gp_need_index[[#This Row],[Registered population (base year)]]</f>
        <v>1.0174967008438007</v>
      </c>
      <c r="L4246" s="113">
        <v>11459.88508092214</v>
      </c>
      <c r="M4246" s="16">
        <v>11662.227295040184</v>
      </c>
      <c r="N4246" s="17">
        <f>gp_need_index[[#This Row],[Normalised weighted population 2025/26]]/gp_need_index[[#This Row],[Registered population 2025/26]]</f>
        <v>1.0176565657237604</v>
      </c>
    </row>
    <row r="4247" spans="1:14" ht="13" x14ac:dyDescent="0.3">
      <c r="A4247" s="6" t="s">
        <v>6309</v>
      </c>
      <c r="B4247" s="1" t="s">
        <v>10548</v>
      </c>
      <c r="C4247" s="106" t="s">
        <v>6605</v>
      </c>
      <c r="D4247" s="106" t="s">
        <v>6708</v>
      </c>
      <c r="E4247" s="106" t="s">
        <v>6673</v>
      </c>
      <c r="F4247" s="62">
        <v>5446.900960286458</v>
      </c>
      <c r="G4247" s="62">
        <v>78.271190017538316</v>
      </c>
      <c r="H4247" s="62">
        <v>426335.42006929329</v>
      </c>
      <c r="I4247" s="127">
        <v>8329.25</v>
      </c>
      <c r="J4247" s="16">
        <v>8344.8958132716452</v>
      </c>
      <c r="K4247" s="17">
        <f>gp_need_index[[#This Row],[Normalised weighted population (base year)]]/gp_need_index[[#This Row],[Registered population (base year)]]</f>
        <v>1.0018784180174261</v>
      </c>
      <c r="L4247" s="113">
        <v>8405.4371612651084</v>
      </c>
      <c r="M4247" s="16">
        <v>8420.58096015915</v>
      </c>
      <c r="N4247" s="17">
        <f>gp_need_index[[#This Row],[Normalised weighted population 2025/26]]/gp_need_index[[#This Row],[Registered population 2025/26]]</f>
        <v>1.0018016670166578</v>
      </c>
    </row>
    <row r="4248" spans="1:14" ht="13" x14ac:dyDescent="0.3">
      <c r="A4248" s="6" t="s">
        <v>6213</v>
      </c>
      <c r="B4248" s="1" t="s">
        <v>10549</v>
      </c>
      <c r="C4248" s="106" t="s">
        <v>6605</v>
      </c>
      <c r="D4248" s="106" t="s">
        <v>6708</v>
      </c>
      <c r="E4248" s="106" t="s">
        <v>6674</v>
      </c>
      <c r="F4248" s="62">
        <v>5367.5900090144232</v>
      </c>
      <c r="G4248" s="62">
        <v>80.935977715620965</v>
      </c>
      <c r="H4248" s="62">
        <v>434431.14535618108</v>
      </c>
      <c r="I4248" s="127">
        <v>9544.3333333333321</v>
      </c>
      <c r="J4248" s="16">
        <v>8503.3578618646698</v>
      </c>
      <c r="K4248" s="17">
        <f>gp_need_index[[#This Row],[Normalised weighted population (base year)]]/gp_need_index[[#This Row],[Registered population (base year)]]</f>
        <v>0.89093261570893767</v>
      </c>
      <c r="L4248" s="113">
        <v>9635.1838645324751</v>
      </c>
      <c r="M4248" s="16">
        <v>8580.4802014616107</v>
      </c>
      <c r="N4248" s="17">
        <f>gp_need_index[[#This Row],[Normalised weighted population 2025/26]]/gp_need_index[[#This Row],[Registered population 2025/26]]</f>
        <v>0.89053621831200613</v>
      </c>
    </row>
    <row r="4249" spans="1:14" ht="13" x14ac:dyDescent="0.3">
      <c r="A4249" s="6" t="s">
        <v>6286</v>
      </c>
      <c r="B4249" s="1" t="s">
        <v>10550</v>
      </c>
      <c r="C4249" s="106" t="s">
        <v>6605</v>
      </c>
      <c r="D4249" s="106" t="s">
        <v>6708</v>
      </c>
      <c r="E4249" s="106" t="s">
        <v>6607</v>
      </c>
      <c r="F4249" s="62">
        <v>5302.291259765625</v>
      </c>
      <c r="G4249" s="62">
        <v>80.582059417946198</v>
      </c>
      <c r="H4249" s="62">
        <v>427269.54934569041</v>
      </c>
      <c r="I4249" s="127">
        <v>11999.333333333336</v>
      </c>
      <c r="J4249" s="16">
        <v>8363.1800353200833</v>
      </c>
      <c r="K4249" s="17">
        <f>gp_need_index[[#This Row],[Normalised weighted population (base year)]]/gp_need_index[[#This Row],[Registered population (base year)]]</f>
        <v>0.69697039018723939</v>
      </c>
      <c r="L4249" s="113">
        <v>12119.154184827232</v>
      </c>
      <c r="M4249" s="16">
        <v>8439.0310134009796</v>
      </c>
      <c r="N4249" s="17">
        <f>gp_need_index[[#This Row],[Normalised weighted population 2025/26]]/gp_need_index[[#This Row],[Registered population 2025/26]]</f>
        <v>0.69633828274636189</v>
      </c>
    </row>
    <row r="4250" spans="1:14" ht="13" x14ac:dyDescent="0.3">
      <c r="A4250" s="6" t="s">
        <v>6310</v>
      </c>
      <c r="B4250" s="1" t="s">
        <v>10551</v>
      </c>
      <c r="C4250" s="106" t="s">
        <v>6605</v>
      </c>
      <c r="D4250" s="106" t="s">
        <v>6708</v>
      </c>
      <c r="E4250" s="106" t="s">
        <v>6607</v>
      </c>
      <c r="F4250" s="62">
        <v>5531.647061434659</v>
      </c>
      <c r="G4250" s="62">
        <v>90.968477566220059</v>
      </c>
      <c r="H4250" s="62">
        <v>503205.5116123659</v>
      </c>
      <c r="I4250" s="127">
        <v>10132.916666666666</v>
      </c>
      <c r="J4250" s="16">
        <v>9849.516060351596</v>
      </c>
      <c r="K4250" s="17">
        <f>gp_need_index[[#This Row],[Normalised weighted population (base year)]]/gp_need_index[[#This Row],[Registered population (base year)]]</f>
        <v>0.97203168489016123</v>
      </c>
      <c r="L4250" s="113">
        <v>10225.260565043944</v>
      </c>
      <c r="M4250" s="16">
        <v>9938.8475614846557</v>
      </c>
      <c r="N4250" s="17">
        <f>gp_need_index[[#This Row],[Normalised weighted population 2025/26]]/gp_need_index[[#This Row],[Registered population 2025/26]]</f>
        <v>0.97198966209835092</v>
      </c>
    </row>
    <row r="4251" spans="1:14" ht="13" x14ac:dyDescent="0.3">
      <c r="A4251" s="6" t="s">
        <v>6224</v>
      </c>
      <c r="B4251" s="1" t="s">
        <v>10552</v>
      </c>
      <c r="C4251" s="106" t="s">
        <v>6605</v>
      </c>
      <c r="D4251" s="106" t="s">
        <v>6708</v>
      </c>
      <c r="E4251" s="106" t="s">
        <v>6609</v>
      </c>
      <c r="F4251" s="62">
        <v>5360.2122000558038</v>
      </c>
      <c r="G4251" s="62">
        <v>130.63026137357286</v>
      </c>
      <c r="H4251" s="62">
        <v>700205.92071110371</v>
      </c>
      <c r="I4251" s="127">
        <v>16469.916666666668</v>
      </c>
      <c r="J4251" s="16">
        <v>13705.512563840948</v>
      </c>
      <c r="K4251" s="17">
        <f>gp_need_index[[#This Row],[Normalised weighted population (base year)]]/gp_need_index[[#This Row],[Registered population (base year)]]</f>
        <v>0.83215433576415265</v>
      </c>
      <c r="L4251" s="113">
        <v>16625.69459044173</v>
      </c>
      <c r="M4251" s="16">
        <v>13829.816540160593</v>
      </c>
      <c r="N4251" s="17">
        <f>gp_need_index[[#This Row],[Normalised weighted population 2025/26]]/gp_need_index[[#This Row],[Registered population 2025/26]]</f>
        <v>0.83183391015202979</v>
      </c>
    </row>
    <row r="4252" spans="1:14" ht="13" x14ac:dyDescent="0.3">
      <c r="A4252" s="6" t="s">
        <v>6231</v>
      </c>
      <c r="B4252" s="1" t="s">
        <v>10553</v>
      </c>
      <c r="C4252" s="106" t="s">
        <v>6605</v>
      </c>
      <c r="D4252" s="106" t="s">
        <v>6708</v>
      </c>
      <c r="E4252" s="106" t="s">
        <v>6611</v>
      </c>
      <c r="F4252" s="62">
        <v>5421.1835549975194</v>
      </c>
      <c r="G4252" s="62">
        <v>97.651512156482767</v>
      </c>
      <c r="H4252" s="62">
        <v>529386.77182336478</v>
      </c>
      <c r="I4252" s="127">
        <v>11767.666666666668</v>
      </c>
      <c r="J4252" s="16">
        <v>10361.976152655046</v>
      </c>
      <c r="K4252" s="17">
        <f>gp_need_index[[#This Row],[Normalised weighted population (base year)]]/gp_need_index[[#This Row],[Registered population (base year)]]</f>
        <v>0.88054636880619597</v>
      </c>
      <c r="L4252" s="113">
        <v>11880.980629182384</v>
      </c>
      <c r="M4252" s="16">
        <v>10455.955479024975</v>
      </c>
      <c r="N4252" s="17">
        <f>gp_need_index[[#This Row],[Normalised weighted population 2025/26]]/gp_need_index[[#This Row],[Registered population 2025/26]]</f>
        <v>0.88005828856776147</v>
      </c>
    </row>
    <row r="4253" spans="1:14" ht="13" x14ac:dyDescent="0.3">
      <c r="A4253" s="6" t="s">
        <v>6206</v>
      </c>
      <c r="B4253" s="1" t="s">
        <v>10554</v>
      </c>
      <c r="C4253" s="106" t="s">
        <v>6605</v>
      </c>
      <c r="D4253" s="106" t="s">
        <v>6708</v>
      </c>
      <c r="E4253" s="106" t="s">
        <v>6604</v>
      </c>
      <c r="F4253" s="62">
        <v>5276.498401988636</v>
      </c>
      <c r="G4253" s="62">
        <v>92.394416691806001</v>
      </c>
      <c r="H4253" s="62">
        <v>487518.9920269865</v>
      </c>
      <c r="I4253" s="127">
        <v>13705.333333333332</v>
      </c>
      <c r="J4253" s="16">
        <v>9542.4752529245234</v>
      </c>
      <c r="K4253" s="17">
        <f>gp_need_index[[#This Row],[Normalised weighted population (base year)]]/gp_need_index[[#This Row],[Registered population (base year)]]</f>
        <v>0.69625999024159868</v>
      </c>
      <c r="L4253" s="113">
        <v>13844.182379983846</v>
      </c>
      <c r="M4253" s="16">
        <v>9629.0220064549085</v>
      </c>
      <c r="N4253" s="17">
        <f>gp_need_index[[#This Row],[Normalised weighted population 2025/26]]/gp_need_index[[#This Row],[Registered population 2025/26]]</f>
        <v>0.69552839901738883</v>
      </c>
    </row>
    <row r="4254" spans="1:14" ht="13" x14ac:dyDescent="0.3">
      <c r="A4254" s="6" t="s">
        <v>6234</v>
      </c>
      <c r="B4254" s="1" t="s">
        <v>10555</v>
      </c>
      <c r="C4254" s="106" t="s">
        <v>6605</v>
      </c>
      <c r="D4254" s="106" t="s">
        <v>6708</v>
      </c>
      <c r="E4254" s="106" t="s">
        <v>6674</v>
      </c>
      <c r="F4254" s="62">
        <v>5282.3216574150219</v>
      </c>
      <c r="G4254" s="62">
        <v>62.749114495594689</v>
      </c>
      <c r="H4254" s="62">
        <v>331461.00648369471</v>
      </c>
      <c r="I4254" s="127">
        <v>5701.916666666667</v>
      </c>
      <c r="J4254" s="16">
        <v>6487.8671465275493</v>
      </c>
      <c r="K4254" s="17">
        <f>gp_need_index[[#This Row],[Normalised weighted population (base year)]]/gp_need_index[[#This Row],[Registered population (base year)]]</f>
        <v>1.137839699491846</v>
      </c>
      <c r="L4254" s="113">
        <v>5749.7537572286528</v>
      </c>
      <c r="M4254" s="16">
        <v>6546.7097239496188</v>
      </c>
      <c r="N4254" s="17">
        <f>gp_need_index[[#This Row],[Normalised weighted population 2025/26]]/gp_need_index[[#This Row],[Registered population 2025/26]]</f>
        <v>1.1386069735106523</v>
      </c>
    </row>
    <row r="4255" spans="1:14" ht="13" x14ac:dyDescent="0.3">
      <c r="A4255" s="6" t="s">
        <v>6263</v>
      </c>
      <c r="B4255" s="1" t="s">
        <v>10556</v>
      </c>
      <c r="C4255" s="106" t="s">
        <v>6605</v>
      </c>
      <c r="D4255" s="106" t="s">
        <v>6708</v>
      </c>
      <c r="E4255" s="106" t="s">
        <v>6611</v>
      </c>
      <c r="F4255" s="62">
        <v>5309.0899463300948</v>
      </c>
      <c r="G4255" s="62">
        <v>186.68739713832935</v>
      </c>
      <c r="H4255" s="62">
        <v>991140.18325363798</v>
      </c>
      <c r="I4255" s="127">
        <v>17364.333333333332</v>
      </c>
      <c r="J4255" s="16">
        <v>19400.127637188289</v>
      </c>
      <c r="K4255" s="17">
        <f>gp_need_index[[#This Row],[Normalised weighted population (base year)]]/gp_need_index[[#This Row],[Registered population (base year)]]</f>
        <v>1.1172399921595007</v>
      </c>
      <c r="L4255" s="113">
        <v>17505.546008909376</v>
      </c>
      <c r="M4255" s="16">
        <v>19576.079685327913</v>
      </c>
      <c r="N4255" s="17">
        <f>gp_need_index[[#This Row],[Normalised weighted population 2025/26]]/gp_need_index[[#This Row],[Registered population 2025/26]]</f>
        <v>1.1182787258029396</v>
      </c>
    </row>
    <row r="4256" spans="1:14" ht="13" x14ac:dyDescent="0.3">
      <c r="A4256" s="6" t="s">
        <v>6207</v>
      </c>
      <c r="B4256" s="1" t="s">
        <v>10557</v>
      </c>
      <c r="C4256" s="106" t="s">
        <v>6605</v>
      </c>
      <c r="D4256" s="106" t="s">
        <v>6708</v>
      </c>
      <c r="E4256" s="106" t="s">
        <v>6607</v>
      </c>
      <c r="F4256" s="62">
        <v>5266.633014958079</v>
      </c>
      <c r="G4256" s="62">
        <v>75.587755850332272</v>
      </c>
      <c r="H4256" s="62">
        <v>398092.9704879506</v>
      </c>
      <c r="I4256" s="127">
        <v>9199.75</v>
      </c>
      <c r="J4256" s="16">
        <v>7792.0909367038566</v>
      </c>
      <c r="K4256" s="17">
        <f>gp_need_index[[#This Row],[Normalised weighted population (base year)]]/gp_need_index[[#This Row],[Registered population (base year)]]</f>
        <v>0.84698942218036977</v>
      </c>
      <c r="L4256" s="113">
        <v>9284.7260875974353</v>
      </c>
      <c r="M4256" s="16">
        <v>7862.762345946293</v>
      </c>
      <c r="N4256" s="17">
        <f>gp_need_index[[#This Row],[Normalised weighted population 2025/26]]/gp_need_index[[#This Row],[Registered population 2025/26]]</f>
        <v>0.84684914468822015</v>
      </c>
    </row>
    <row r="4257" spans="1:14" ht="13" x14ac:dyDescent="0.3">
      <c r="A4257" s="6" t="s">
        <v>6251</v>
      </c>
      <c r="B4257" s="1" t="s">
        <v>10558</v>
      </c>
      <c r="C4257" s="106" t="s">
        <v>6605</v>
      </c>
      <c r="D4257" s="106" t="s">
        <v>6708</v>
      </c>
      <c r="E4257" s="106" t="s">
        <v>6611</v>
      </c>
      <c r="F4257" s="62">
        <v>5313.3888916015621</v>
      </c>
      <c r="G4257" s="62">
        <v>67.023278710208913</v>
      </c>
      <c r="H4257" s="62">
        <v>356120.7445775395</v>
      </c>
      <c r="I4257" s="127">
        <v>9592.3333333333358</v>
      </c>
      <c r="J4257" s="16">
        <v>6970.5456561907959</v>
      </c>
      <c r="K4257" s="17">
        <f>gp_need_index[[#This Row],[Normalised weighted population (base year)]]/gp_need_index[[#This Row],[Registered population (base year)]]</f>
        <v>0.72667883964876057</v>
      </c>
      <c r="L4257" s="113">
        <v>9677.0570805079078</v>
      </c>
      <c r="M4257" s="16">
        <v>7033.7659508091911</v>
      </c>
      <c r="N4257" s="17">
        <f>gp_need_index[[#This Row],[Normalised weighted population 2025/26]]/gp_need_index[[#This Row],[Registered population 2025/26]]</f>
        <v>0.72684969121211573</v>
      </c>
    </row>
    <row r="4258" spans="1:14" ht="13" x14ac:dyDescent="0.3">
      <c r="A4258" s="6" t="s">
        <v>6298</v>
      </c>
      <c r="B4258" s="1" t="s">
        <v>10559</v>
      </c>
      <c r="C4258" s="106" t="s">
        <v>6605</v>
      </c>
      <c r="D4258" s="106" t="s">
        <v>6708</v>
      </c>
      <c r="E4258" s="106" t="s">
        <v>6608</v>
      </c>
      <c r="F4258" s="62">
        <v>5414.6172162224266</v>
      </c>
      <c r="G4258" s="62">
        <v>93.305421184804544</v>
      </c>
      <c r="H4258" s="62">
        <v>505213.13991412742</v>
      </c>
      <c r="I4258" s="127">
        <v>14862.583333333334</v>
      </c>
      <c r="J4258" s="16">
        <v>9888.8124645941825</v>
      </c>
      <c r="K4258" s="17">
        <f>gp_need_index[[#This Row],[Normalised weighted population (base year)]]/gp_need_index[[#This Row],[Registered population (base year)]]</f>
        <v>0.66534950504976242</v>
      </c>
      <c r="L4258" s="113">
        <v>15010.07461344275</v>
      </c>
      <c r="M4258" s="16">
        <v>9978.5003697128395</v>
      </c>
      <c r="N4258" s="17">
        <f>gp_need_index[[#This Row],[Normalised weighted population 2025/26]]/gp_need_index[[#This Row],[Registered population 2025/26]]</f>
        <v>0.66478685993847597</v>
      </c>
    </row>
    <row r="4259" spans="1:14" ht="13" x14ac:dyDescent="0.3">
      <c r="A4259" s="6" t="s">
        <v>6195</v>
      </c>
      <c r="B4259" s="1" t="s">
        <v>10560</v>
      </c>
      <c r="C4259" s="106" t="s">
        <v>6605</v>
      </c>
      <c r="D4259" s="106" t="s">
        <v>6708</v>
      </c>
      <c r="E4259" s="106" t="s">
        <v>6610</v>
      </c>
      <c r="F4259" s="62">
        <v>5193.2011555989584</v>
      </c>
      <c r="G4259" s="62">
        <v>54.366729514287861</v>
      </c>
      <c r="H4259" s="62">
        <v>282337.36253973574</v>
      </c>
      <c r="I4259" s="127">
        <v>8225.3333333333321</v>
      </c>
      <c r="J4259" s="16">
        <v>5526.3432585663677</v>
      </c>
      <c r="K4259" s="17">
        <f>gp_need_index[[#This Row],[Normalised weighted population (base year)]]/gp_need_index[[#This Row],[Registered population (base year)]]</f>
        <v>0.67186860819010807</v>
      </c>
      <c r="L4259" s="113">
        <v>8306.7964924655316</v>
      </c>
      <c r="M4259" s="16">
        <v>5576.4651666925492</v>
      </c>
      <c r="N4259" s="17">
        <f>gp_need_index[[#This Row],[Normalised weighted population 2025/26]]/gp_need_index[[#This Row],[Registered population 2025/26]]</f>
        <v>0.67131356495257111</v>
      </c>
    </row>
    <row r="4260" spans="1:14" ht="13" x14ac:dyDescent="0.3">
      <c r="A4260" s="6" t="s">
        <v>6296</v>
      </c>
      <c r="B4260" s="1" t="s">
        <v>10561</v>
      </c>
      <c r="C4260" s="106" t="s">
        <v>6605</v>
      </c>
      <c r="D4260" s="106" t="s">
        <v>6708</v>
      </c>
      <c r="E4260" s="106" t="s">
        <v>6607</v>
      </c>
      <c r="F4260" s="62">
        <v>5425.2900565011159</v>
      </c>
      <c r="G4260" s="62">
        <v>112.03041915315767</v>
      </c>
      <c r="H4260" s="62">
        <v>607797.5190572784</v>
      </c>
      <c r="I4260" s="127">
        <v>14921.250000000002</v>
      </c>
      <c r="J4260" s="16">
        <v>11896.752494253493</v>
      </c>
      <c r="K4260" s="17">
        <f>gp_need_index[[#This Row],[Normalised weighted population (base year)]]/gp_need_index[[#This Row],[Registered population (base year)]]</f>
        <v>0.79730267197811788</v>
      </c>
      <c r="L4260" s="113">
        <v>15071.758869235053</v>
      </c>
      <c r="M4260" s="16">
        <v>12004.65167959501</v>
      </c>
      <c r="N4260" s="17">
        <f>gp_need_index[[#This Row],[Normalised weighted population 2025/26]]/gp_need_index[[#This Row],[Registered population 2025/26]]</f>
        <v>0.79649971736870617</v>
      </c>
    </row>
    <row r="4261" spans="1:14" ht="13" x14ac:dyDescent="0.3">
      <c r="A4261" s="6" t="s">
        <v>6303</v>
      </c>
      <c r="B4261" s="1" t="s">
        <v>10562</v>
      </c>
      <c r="C4261" s="106" t="s">
        <v>6605</v>
      </c>
      <c r="D4261" s="106" t="s">
        <v>6708</v>
      </c>
      <c r="E4261" s="106" t="s">
        <v>6607</v>
      </c>
      <c r="F4261" s="62">
        <v>5517.2093505859375</v>
      </c>
      <c r="G4261" s="62">
        <v>91.583147901133003</v>
      </c>
      <c r="H4261" s="62">
        <v>505283.39995622588</v>
      </c>
      <c r="I4261" s="127">
        <v>9663.0833333333339</v>
      </c>
      <c r="J4261" s="16">
        <v>9890.1877027366118</v>
      </c>
      <c r="K4261" s="17">
        <f>gp_need_index[[#This Row],[Normalised weighted population (base year)]]/gp_need_index[[#This Row],[Registered population (base year)]]</f>
        <v>1.0235022675029479</v>
      </c>
      <c r="L4261" s="113">
        <v>9752.325978865385</v>
      </c>
      <c r="M4261" s="16">
        <v>9979.8880807612386</v>
      </c>
      <c r="N4261" s="17">
        <f>gp_need_index[[#This Row],[Normalised weighted population 2025/26]]/gp_need_index[[#This Row],[Registered population 2025/26]]</f>
        <v>1.0233341361218864</v>
      </c>
    </row>
    <row r="4262" spans="1:14" ht="13" x14ac:dyDescent="0.3">
      <c r="A4262" s="6" t="s">
        <v>6197</v>
      </c>
      <c r="B4262" s="1" t="s">
        <v>10563</v>
      </c>
      <c r="C4262" s="106" t="s">
        <v>6605</v>
      </c>
      <c r="D4262" s="106" t="s">
        <v>6708</v>
      </c>
      <c r="E4262" s="106" t="s">
        <v>6674</v>
      </c>
      <c r="F4262" s="62">
        <v>5312.0671888377565</v>
      </c>
      <c r="G4262" s="62">
        <v>99.074728515336616</v>
      </c>
      <c r="H4262" s="62">
        <v>526291.61458932806</v>
      </c>
      <c r="I4262" s="127">
        <v>11150.166666666666</v>
      </c>
      <c r="J4262" s="16">
        <v>10301.392951194721</v>
      </c>
      <c r="K4262" s="17">
        <f>gp_need_index[[#This Row],[Normalised weighted population (base year)]]/gp_need_index[[#This Row],[Registered population (base year)]]</f>
        <v>0.92387793466716983</v>
      </c>
      <c r="L4262" s="113">
        <v>11259.181913358083</v>
      </c>
      <c r="M4262" s="16">
        <v>10394.822810129221</v>
      </c>
      <c r="N4262" s="17">
        <f>gp_need_index[[#This Row],[Normalised weighted population 2025/26]]/gp_need_index[[#This Row],[Registered population 2025/26]]</f>
        <v>0.92323073648864562</v>
      </c>
    </row>
    <row r="4263" spans="1:14" ht="13" x14ac:dyDescent="0.3">
      <c r="A4263" s="6" t="s">
        <v>6247</v>
      </c>
      <c r="B4263" s="1" t="s">
        <v>10564</v>
      </c>
      <c r="C4263" s="106" t="s">
        <v>6605</v>
      </c>
      <c r="D4263" s="106" t="s">
        <v>6708</v>
      </c>
      <c r="E4263" s="106" t="s">
        <v>6607</v>
      </c>
      <c r="F4263" s="62">
        <v>4965.692708333333</v>
      </c>
      <c r="G4263" s="62">
        <v>17.753214667662711</v>
      </c>
      <c r="H4263" s="62">
        <v>88157.008624689101</v>
      </c>
      <c r="I4263" s="127">
        <v>3338.75</v>
      </c>
      <c r="J4263" s="16">
        <v>1725.5452339924084</v>
      </c>
      <c r="K4263" s="17">
        <f>gp_need_index[[#This Row],[Normalised weighted population (base year)]]/gp_need_index[[#This Row],[Registered population (base year)]]</f>
        <v>0.51682373163381756</v>
      </c>
      <c r="L4263" s="113">
        <v>3374.690770858535</v>
      </c>
      <c r="M4263" s="16">
        <v>1741.1952969072797</v>
      </c>
      <c r="N4263" s="17">
        <f>gp_need_index[[#This Row],[Normalised weighted population 2025/26]]/gp_need_index[[#This Row],[Registered population 2025/26]]</f>
        <v>0.51595699136140782</v>
      </c>
    </row>
    <row r="4264" spans="1:14" ht="13" x14ac:dyDescent="0.3">
      <c r="A4264" s="6" t="s">
        <v>6239</v>
      </c>
      <c r="B4264" s="1" t="s">
        <v>10565</v>
      </c>
      <c r="C4264" s="106" t="s">
        <v>6605</v>
      </c>
      <c r="D4264" s="106" t="s">
        <v>6708</v>
      </c>
      <c r="E4264" s="106" t="s">
        <v>6606</v>
      </c>
      <c r="F4264" s="62">
        <v>5320.1967659883721</v>
      </c>
      <c r="G4264" s="62">
        <v>78.984512967843656</v>
      </c>
      <c r="H4264" s="62">
        <v>420213.15045468847</v>
      </c>
      <c r="I4264" s="127">
        <v>12946.833333333332</v>
      </c>
      <c r="J4264" s="16">
        <v>8225.0612893976213</v>
      </c>
      <c r="K4264" s="17">
        <f>gp_need_index[[#This Row],[Normalised weighted population (base year)]]/gp_need_index[[#This Row],[Registered population (base year)]]</f>
        <v>0.63529521680186574</v>
      </c>
      <c r="L4264" s="113">
        <v>13084.260575004813</v>
      </c>
      <c r="M4264" s="16">
        <v>8299.6595810691288</v>
      </c>
      <c r="N4264" s="17">
        <f>gp_need_index[[#This Row],[Normalised weighted population 2025/26]]/gp_need_index[[#This Row],[Registered population 2025/26]]</f>
        <v>0.63432392938766247</v>
      </c>
    </row>
    <row r="4265" spans="1:14" ht="13" x14ac:dyDescent="0.3">
      <c r="A4265" s="6" t="s">
        <v>6297</v>
      </c>
      <c r="B4265" s="1" t="s">
        <v>10566</v>
      </c>
      <c r="C4265" s="106" t="s">
        <v>6605</v>
      </c>
      <c r="D4265" s="106" t="s">
        <v>6708</v>
      </c>
      <c r="E4265" s="106" t="s">
        <v>6607</v>
      </c>
      <c r="F4265" s="62">
        <v>5234.5233398437504</v>
      </c>
      <c r="G4265" s="62">
        <v>94.130043675580794</v>
      </c>
      <c r="H4265" s="62">
        <v>492725.9106003393</v>
      </c>
      <c r="I4265" s="127">
        <v>10319.500000000002</v>
      </c>
      <c r="J4265" s="16">
        <v>9644.3931113932285</v>
      </c>
      <c r="K4265" s="17">
        <f>gp_need_index[[#This Row],[Normalised weighted population (base year)]]/gp_need_index[[#This Row],[Registered population (base year)]]</f>
        <v>0.93457949623462633</v>
      </c>
      <c r="L4265" s="113">
        <v>10417.632596837149</v>
      </c>
      <c r="M4265" s="16">
        <v>9731.8642225502717</v>
      </c>
      <c r="N4265" s="17">
        <f>gp_need_index[[#This Row],[Normalised weighted population 2025/26]]/gp_need_index[[#This Row],[Registered population 2025/26]]</f>
        <v>0.93417234022103246</v>
      </c>
    </row>
    <row r="4266" spans="1:14" ht="13" x14ac:dyDescent="0.3">
      <c r="A4266" s="6" t="s">
        <v>6226</v>
      </c>
      <c r="B4266" s="1" t="s">
        <v>10567</v>
      </c>
      <c r="C4266" s="106" t="s">
        <v>6605</v>
      </c>
      <c r="D4266" s="106" t="s">
        <v>6708</v>
      </c>
      <c r="E4266" s="106" t="s">
        <v>6610</v>
      </c>
      <c r="F4266" s="62">
        <v>5332.1600617439517</v>
      </c>
      <c r="G4266" s="62">
        <v>102.06222950165059</v>
      </c>
      <c r="H4266" s="62">
        <v>544212.14396124659</v>
      </c>
      <c r="I4266" s="127">
        <v>13336.166666666668</v>
      </c>
      <c r="J4266" s="16">
        <v>10652.161251194351</v>
      </c>
      <c r="K4266" s="17">
        <f>gp_need_index[[#This Row],[Normalised weighted population (base year)]]/gp_need_index[[#This Row],[Registered population (base year)]]</f>
        <v>0.79874236108784513</v>
      </c>
      <c r="L4266" s="113">
        <v>13464.936492303001</v>
      </c>
      <c r="M4266" s="16">
        <v>10748.772450064424</v>
      </c>
      <c r="N4266" s="17">
        <f>gp_need_index[[#This Row],[Normalised weighted population 2025/26]]/gp_need_index[[#This Row],[Registered population 2025/26]]</f>
        <v>0.79827873352457135</v>
      </c>
    </row>
    <row r="4267" spans="1:14" ht="13" x14ac:dyDescent="0.3">
      <c r="A4267" s="6" t="s">
        <v>6250</v>
      </c>
      <c r="B4267" s="1" t="s">
        <v>10568</v>
      </c>
      <c r="C4267" s="106" t="s">
        <v>6605</v>
      </c>
      <c r="D4267" s="106" t="s">
        <v>6708</v>
      </c>
      <c r="E4267" s="106" t="s">
        <v>6612</v>
      </c>
      <c r="F4267" s="62">
        <v>5461.5519409179688</v>
      </c>
      <c r="G4267" s="62"/>
      <c r="H4267" s="62"/>
      <c r="I4267" s="127">
        <v>6189.333333333333</v>
      </c>
      <c r="J4267" s="16"/>
      <c r="K4267" s="17">
        <f>gp_need_index[[#This Row],[Normalised weighted population (base year)]]/gp_need_index[[#This Row],[Registered population (base year)]]</f>
        <v>0</v>
      </c>
      <c r="L4267" s="113">
        <v>6252.704583406231</v>
      </c>
      <c r="M4267" s="16"/>
      <c r="N4267" s="17">
        <f>gp_need_index[[#This Row],[Normalised weighted population 2025/26]]/gp_need_index[[#This Row],[Registered population 2025/26]]</f>
        <v>0</v>
      </c>
    </row>
    <row r="4268" spans="1:14" ht="13" x14ac:dyDescent="0.3">
      <c r="A4268" s="6" t="s">
        <v>6278</v>
      </c>
      <c r="B4268" s="1" t="s">
        <v>10569</v>
      </c>
      <c r="C4268" s="106" t="s">
        <v>6605</v>
      </c>
      <c r="D4268" s="106" t="s">
        <v>6708</v>
      </c>
      <c r="E4268" s="106" t="s">
        <v>6612</v>
      </c>
      <c r="F4268" s="62">
        <v>5369.7367393092109</v>
      </c>
      <c r="G4268" s="62">
        <v>28.860801187549281</v>
      </c>
      <c r="H4268" s="62">
        <v>154974.90446268229</v>
      </c>
      <c r="I4268" s="127">
        <v>5690.3333333333339</v>
      </c>
      <c r="J4268" s="16">
        <v>3033.4083694069236</v>
      </c>
      <c r="K4268" s="17">
        <f>gp_need_index[[#This Row],[Normalised weighted population (base year)]]/gp_need_index[[#This Row],[Registered population (base year)]]</f>
        <v>0.53308096234671487</v>
      </c>
      <c r="L4268" s="113">
        <v>5757.1293987884819</v>
      </c>
      <c r="M4268" s="16">
        <v>3060.9202716697673</v>
      </c>
      <c r="N4268" s="17">
        <f>gp_need_index[[#This Row],[Normalised weighted population 2025/26]]/gp_need_index[[#This Row],[Registered population 2025/26]]</f>
        <v>0.53167473920490671</v>
      </c>
    </row>
    <row r="4269" spans="1:14" ht="13" x14ac:dyDescent="0.3">
      <c r="A4269" s="6" t="s">
        <v>6293</v>
      </c>
      <c r="B4269" s="1" t="s">
        <v>10570</v>
      </c>
      <c r="C4269" s="106" t="s">
        <v>6605</v>
      </c>
      <c r="D4269" s="106" t="s">
        <v>6708</v>
      </c>
      <c r="E4269" s="106" t="s">
        <v>6673</v>
      </c>
      <c r="F4269" s="62">
        <v>5728.752618963068</v>
      </c>
      <c r="G4269" s="62">
        <v>87.617034206769816</v>
      </c>
      <c r="H4269" s="62">
        <v>501936.31417780928</v>
      </c>
      <c r="I4269" s="127">
        <v>15202.999999999998</v>
      </c>
      <c r="J4269" s="16">
        <v>9824.6733664085859</v>
      </c>
      <c r="K4269" s="17">
        <f>gp_need_index[[#This Row],[Normalised weighted population (base year)]]/gp_need_index[[#This Row],[Registered population (base year)]]</f>
        <v>0.64623254399845997</v>
      </c>
      <c r="L4269" s="113">
        <v>15367.328874709197</v>
      </c>
      <c r="M4269" s="16">
        <v>9913.7795534116376</v>
      </c>
      <c r="N4269" s="17">
        <f>gp_need_index[[#This Row],[Normalised weighted population 2025/26]]/gp_need_index[[#This Row],[Registered population 2025/26]]</f>
        <v>0.64512054334486546</v>
      </c>
    </row>
    <row r="4270" spans="1:14" ht="13" x14ac:dyDescent="0.3">
      <c r="A4270" s="6" t="s">
        <v>6223</v>
      </c>
      <c r="B4270" s="1" t="s">
        <v>10568</v>
      </c>
      <c r="C4270" s="106" t="s">
        <v>6605</v>
      </c>
      <c r="D4270" s="106" t="s">
        <v>6708</v>
      </c>
      <c r="E4270" s="106" t="s">
        <v>6612</v>
      </c>
      <c r="F4270" s="62">
        <v>5283.8750558035717</v>
      </c>
      <c r="G4270" s="62">
        <v>191.64277144614792</v>
      </c>
      <c r="H4270" s="62">
        <v>1012616.459669366</v>
      </c>
      <c r="I4270" s="127">
        <v>21216.999999999996</v>
      </c>
      <c r="J4270" s="16">
        <v>19820.4945143226</v>
      </c>
      <c r="K4270" s="17">
        <f>gp_need_index[[#This Row],[Normalised weighted population (base year)]]/gp_need_index[[#This Row],[Registered population (base year)]]</f>
        <v>0.93417988001709018</v>
      </c>
      <c r="L4270" s="113">
        <v>21430.928159059011</v>
      </c>
      <c r="M4270" s="16">
        <v>20000.259135986744</v>
      </c>
      <c r="N4270" s="17">
        <f>gp_need_index[[#This Row],[Normalised weighted population 2025/26]]/gp_need_index[[#This Row],[Registered population 2025/26]]</f>
        <v>0.93324278759865509</v>
      </c>
    </row>
    <row r="4271" spans="1:14" ht="13" x14ac:dyDescent="0.3">
      <c r="A4271" s="6" t="s">
        <v>6216</v>
      </c>
      <c r="B4271" s="1" t="s">
        <v>10571</v>
      </c>
      <c r="C4271" s="106" t="s">
        <v>6605</v>
      </c>
      <c r="D4271" s="106" t="s">
        <v>6708</v>
      </c>
      <c r="E4271" s="106" t="s">
        <v>6609</v>
      </c>
      <c r="F4271" s="62">
        <v>5289.741784137228</v>
      </c>
      <c r="G4271" s="62">
        <v>55.341750829374476</v>
      </c>
      <c r="H4271" s="62">
        <v>292743.57176945324</v>
      </c>
      <c r="I4271" s="127">
        <v>7744.4999999999991</v>
      </c>
      <c r="J4271" s="16">
        <v>5730.0296701222833</v>
      </c>
      <c r="K4271" s="17">
        <f>gp_need_index[[#This Row],[Normalised weighted population (base year)]]/gp_need_index[[#This Row],[Registered population (base year)]]</f>
        <v>0.73988374589996564</v>
      </c>
      <c r="L4271" s="113">
        <v>7829.0682676222596</v>
      </c>
      <c r="M4271" s="16">
        <v>5781.9989393566866</v>
      </c>
      <c r="N4271" s="17">
        <f>gp_need_index[[#This Row],[Normalised weighted population 2025/26]]/gp_need_index[[#This Row],[Registered population 2025/26]]</f>
        <v>0.73852963618526712</v>
      </c>
    </row>
    <row r="4272" spans="1:14" ht="13" x14ac:dyDescent="0.3">
      <c r="A4272" s="6" t="s">
        <v>6245</v>
      </c>
      <c r="B4272" s="1" t="s">
        <v>10572</v>
      </c>
      <c r="C4272" s="106" t="s">
        <v>6605</v>
      </c>
      <c r="D4272" s="106" t="s">
        <v>6708</v>
      </c>
      <c r="E4272" s="106" t="s">
        <v>6611</v>
      </c>
      <c r="F4272" s="62">
        <v>5411.1362056408898</v>
      </c>
      <c r="G4272" s="62">
        <v>64.929685469722216</v>
      </c>
      <c r="H4272" s="62">
        <v>351343.37186608906</v>
      </c>
      <c r="I4272" s="127">
        <v>8065.9166666666661</v>
      </c>
      <c r="J4272" s="16">
        <v>6877.0355332651861</v>
      </c>
      <c r="K4272" s="17">
        <f>gp_need_index[[#This Row],[Normalised weighted population (base year)]]/gp_need_index[[#This Row],[Registered population (base year)]]</f>
        <v>0.85260433717166095</v>
      </c>
      <c r="L4272" s="113">
        <v>8140.9513237875617</v>
      </c>
      <c r="M4272" s="16">
        <v>6939.4077253371324</v>
      </c>
      <c r="N4272" s="17">
        <f>gp_need_index[[#This Row],[Normalised weighted population 2025/26]]/gp_need_index[[#This Row],[Registered population 2025/26]]</f>
        <v>0.85240747049554721</v>
      </c>
    </row>
    <row r="4273" spans="1:14" ht="13" x14ac:dyDescent="0.3">
      <c r="A4273" s="6" t="s">
        <v>6253</v>
      </c>
      <c r="B4273" s="1" t="s">
        <v>10573</v>
      </c>
      <c r="C4273" s="106" t="s">
        <v>6605</v>
      </c>
      <c r="D4273" s="106" t="s">
        <v>6708</v>
      </c>
      <c r="E4273" s="106" t="s">
        <v>6608</v>
      </c>
      <c r="F4273" s="62">
        <v>5196.6747519003375</v>
      </c>
      <c r="G4273" s="62">
        <v>64.406105571780387</v>
      </c>
      <c r="H4273" s="62">
        <v>334697.58269309881</v>
      </c>
      <c r="I4273" s="127">
        <v>10132.416666666668</v>
      </c>
      <c r="J4273" s="16">
        <v>6551.2184187601051</v>
      </c>
      <c r="K4273" s="17">
        <f>gp_need_index[[#This Row],[Normalised weighted population (base year)]]/gp_need_index[[#This Row],[Registered population (base year)]]</f>
        <v>0.6465603058263597</v>
      </c>
      <c r="L4273" s="113">
        <v>10237.781853626264</v>
      </c>
      <c r="M4273" s="16">
        <v>6610.6355690050987</v>
      </c>
      <c r="N4273" s="17">
        <f>gp_need_index[[#This Row],[Normalised weighted population 2025/26]]/gp_need_index[[#This Row],[Registered population 2025/26]]</f>
        <v>0.645709750756565</v>
      </c>
    </row>
    <row r="4274" spans="1:14" ht="13" x14ac:dyDescent="0.3">
      <c r="A4274" s="6" t="s">
        <v>6241</v>
      </c>
      <c r="B4274" s="1" t="s">
        <v>8809</v>
      </c>
      <c r="C4274" s="106" t="s">
        <v>6605</v>
      </c>
      <c r="D4274" s="106" t="s">
        <v>6708</v>
      </c>
      <c r="E4274" s="106" t="s">
        <v>6674</v>
      </c>
      <c r="F4274" s="62">
        <v>5369.9557939009237</v>
      </c>
      <c r="G4274" s="62">
        <v>93.020786978027829</v>
      </c>
      <c r="H4274" s="62">
        <v>499517.51398588414</v>
      </c>
      <c r="I4274" s="127">
        <v>12090.916666666668</v>
      </c>
      <c r="J4274" s="16">
        <v>9777.3288703977778</v>
      </c>
      <c r="K4274" s="17">
        <f>gp_need_index[[#This Row],[Normalised weighted population (base year)]]/gp_need_index[[#This Row],[Registered population (base year)]]</f>
        <v>0.80865075328430658</v>
      </c>
      <c r="L4274" s="113">
        <v>12211.836828462965</v>
      </c>
      <c r="M4274" s="16">
        <v>9866.0056601722645</v>
      </c>
      <c r="N4274" s="17">
        <f>gp_need_index[[#This Row],[Normalised weighted population 2025/26]]/gp_need_index[[#This Row],[Registered population 2025/26]]</f>
        <v>0.80790513325373692</v>
      </c>
    </row>
    <row r="4275" spans="1:14" ht="13" x14ac:dyDescent="0.3">
      <c r="A4275" s="6" t="s">
        <v>6196</v>
      </c>
      <c r="B4275" s="1" t="s">
        <v>10574</v>
      </c>
      <c r="C4275" s="106" t="s">
        <v>6605</v>
      </c>
      <c r="D4275" s="106" t="s">
        <v>6708</v>
      </c>
      <c r="E4275" s="106" t="s">
        <v>6611</v>
      </c>
      <c r="F4275" s="62">
        <v>5382.5514729817705</v>
      </c>
      <c r="G4275" s="62">
        <v>137.2200561312855</v>
      </c>
      <c r="H4275" s="62">
        <v>738594.01525209204</v>
      </c>
      <c r="I4275" s="127">
        <v>17355.166666666664</v>
      </c>
      <c r="J4275" s="16">
        <v>14456.903685325771</v>
      </c>
      <c r="K4275" s="17">
        <f>gp_need_index[[#This Row],[Normalised weighted population (base year)]]/gp_need_index[[#This Row],[Registered population (base year)]]</f>
        <v>0.8330028724582943</v>
      </c>
      <c r="L4275" s="113">
        <v>17510.511194769024</v>
      </c>
      <c r="M4275" s="16">
        <v>14588.02250375634</v>
      </c>
      <c r="N4275" s="17">
        <f>gp_need_index[[#This Row],[Normalised weighted population 2025/26]]/gp_need_index[[#This Row],[Registered population 2025/26]]</f>
        <v>0.83310089245791241</v>
      </c>
    </row>
    <row r="4276" spans="1:14" ht="13" x14ac:dyDescent="0.3">
      <c r="A4276" s="6" t="s">
        <v>6212</v>
      </c>
      <c r="B4276" s="1" t="s">
        <v>10575</v>
      </c>
      <c r="C4276" s="106" t="s">
        <v>6605</v>
      </c>
      <c r="D4276" s="106" t="s">
        <v>6708</v>
      </c>
      <c r="E4276" s="106" t="s">
        <v>6612</v>
      </c>
      <c r="F4276" s="62">
        <v>5182.385239109848</v>
      </c>
      <c r="G4276" s="62">
        <v>67.43372058991433</v>
      </c>
      <c r="H4276" s="62">
        <v>349467.51820342988</v>
      </c>
      <c r="I4276" s="127">
        <v>14743.916666666668</v>
      </c>
      <c r="J4276" s="16">
        <v>6840.3184259385407</v>
      </c>
      <c r="K4276" s="17">
        <f>gp_need_index[[#This Row],[Normalised weighted population (base year)]]/gp_need_index[[#This Row],[Registered population (base year)]]</f>
        <v>0.46394174496409524</v>
      </c>
      <c r="L4276" s="113">
        <v>14921.549635313026</v>
      </c>
      <c r="M4276" s="16">
        <v>6902.3576073026852</v>
      </c>
      <c r="N4276" s="17">
        <f>gp_need_index[[#This Row],[Normalised weighted population 2025/26]]/gp_need_index[[#This Row],[Registered population 2025/26]]</f>
        <v>0.4625764599521025</v>
      </c>
    </row>
    <row r="4277" spans="1:14" ht="13" x14ac:dyDescent="0.3">
      <c r="A4277" s="6" t="s">
        <v>6191</v>
      </c>
      <c r="B4277" s="1" t="s">
        <v>10576</v>
      </c>
      <c r="C4277" s="106" t="s">
        <v>6605</v>
      </c>
      <c r="D4277" s="106" t="s">
        <v>6708</v>
      </c>
      <c r="E4277" s="106" t="s">
        <v>6609</v>
      </c>
      <c r="F4277" s="62">
        <v>5282.1172960069443</v>
      </c>
      <c r="G4277" s="62"/>
      <c r="H4277" s="62"/>
      <c r="I4277" s="127">
        <v>1632.916666666667</v>
      </c>
      <c r="J4277" s="16"/>
      <c r="K4277" s="17">
        <f>gp_need_index[[#This Row],[Normalised weighted population (base year)]]/gp_need_index[[#This Row],[Registered population (base year)]]</f>
        <v>0</v>
      </c>
      <c r="L4277" s="113">
        <v>1649.5858364189685</v>
      </c>
      <c r="M4277" s="16"/>
      <c r="N4277" s="17">
        <f>gp_need_index[[#This Row],[Normalised weighted population 2025/26]]/gp_need_index[[#This Row],[Registered population 2025/26]]</f>
        <v>0</v>
      </c>
    </row>
    <row r="4278" spans="1:14" ht="13" x14ac:dyDescent="0.3">
      <c r="A4278" s="6" t="s">
        <v>6244</v>
      </c>
      <c r="B4278" s="1" t="s">
        <v>10577</v>
      </c>
      <c r="C4278" s="106" t="s">
        <v>6605</v>
      </c>
      <c r="D4278" s="106" t="s">
        <v>6708</v>
      </c>
      <c r="E4278" s="106" t="s">
        <v>6606</v>
      </c>
      <c r="F4278" s="62">
        <v>5316.3320661272319</v>
      </c>
      <c r="G4278" s="62">
        <v>114.2799342727249</v>
      </c>
      <c r="H4278" s="62">
        <v>607550.07908899989</v>
      </c>
      <c r="I4278" s="127">
        <v>15383.166666666668</v>
      </c>
      <c r="J4278" s="16">
        <v>11891.909216735083</v>
      </c>
      <c r="K4278" s="17">
        <f>gp_need_index[[#This Row],[Normalised weighted population (base year)]]/gp_need_index[[#This Row],[Registered population (base year)]]</f>
        <v>0.77304689433699703</v>
      </c>
      <c r="L4278" s="113">
        <v>15538.348131410545</v>
      </c>
      <c r="M4278" s="16">
        <v>11999.764475324417</v>
      </c>
      <c r="N4278" s="17">
        <f>gp_need_index[[#This Row],[Normalised weighted population 2025/26]]/gp_need_index[[#This Row],[Registered population 2025/26]]</f>
        <v>0.77226770656959776</v>
      </c>
    </row>
    <row r="4279" spans="1:14" ht="13" x14ac:dyDescent="0.3">
      <c r="A4279" s="6" t="s">
        <v>6295</v>
      </c>
      <c r="B4279" s="1" t="s">
        <v>10578</v>
      </c>
      <c r="C4279" s="106" t="s">
        <v>6605</v>
      </c>
      <c r="D4279" s="106" t="s">
        <v>6708</v>
      </c>
      <c r="E4279" s="106" t="s">
        <v>6607</v>
      </c>
      <c r="F4279" s="62">
        <v>5738.4184027777774</v>
      </c>
      <c r="G4279" s="62">
        <v>43.527985073409937</v>
      </c>
      <c r="H4279" s="62">
        <v>249781.79058109198</v>
      </c>
      <c r="I4279" s="127">
        <v>4998.8333333333339</v>
      </c>
      <c r="J4279" s="16">
        <v>4889.1152841883668</v>
      </c>
      <c r="K4279" s="17">
        <f>gp_need_index[[#This Row],[Normalised weighted population (base year)]]/gp_need_index[[#This Row],[Registered population (base year)]]</f>
        <v>0.97805126880039328</v>
      </c>
      <c r="L4279" s="113">
        <v>5045.3372965455728</v>
      </c>
      <c r="M4279" s="16">
        <v>4933.4577681107221</v>
      </c>
      <c r="N4279" s="17">
        <f>gp_need_index[[#This Row],[Normalised weighted population 2025/26]]/gp_need_index[[#This Row],[Registered population 2025/26]]</f>
        <v>0.97782516373851713</v>
      </c>
    </row>
    <row r="4280" spans="1:14" ht="13" x14ac:dyDescent="0.3">
      <c r="A4280" s="6" t="s">
        <v>6258</v>
      </c>
      <c r="B4280" s="1" t="s">
        <v>10579</v>
      </c>
      <c r="C4280" s="106" t="s">
        <v>6605</v>
      </c>
      <c r="D4280" s="106" t="s">
        <v>6708</v>
      </c>
      <c r="E4280" s="106" t="s">
        <v>6674</v>
      </c>
      <c r="F4280" s="62">
        <v>5400.4330797697367</v>
      </c>
      <c r="G4280" s="62">
        <v>78.833978578863054</v>
      </c>
      <c r="H4280" s="62">
        <v>425737.62572715082</v>
      </c>
      <c r="I4280" s="127">
        <v>8135.333333333333</v>
      </c>
      <c r="J4280" s="16">
        <v>8333.1948584175279</v>
      </c>
      <c r="K4280" s="17">
        <f>gp_need_index[[#This Row],[Normalised weighted population (base year)]]/gp_need_index[[#This Row],[Registered population (base year)]]</f>
        <v>1.0243212560539452</v>
      </c>
      <c r="L4280" s="113">
        <v>8207.6260443615683</v>
      </c>
      <c r="M4280" s="16">
        <v>8408.7738819325332</v>
      </c>
      <c r="N4280" s="17">
        <f>gp_need_index[[#This Row],[Normalised weighted population 2025/26]]/gp_need_index[[#This Row],[Registered population 2025/26]]</f>
        <v>1.0245074320496301</v>
      </c>
    </row>
    <row r="4281" spans="1:14" ht="13" x14ac:dyDescent="0.3">
      <c r="A4281" s="6" t="s">
        <v>6219</v>
      </c>
      <c r="B4281" s="1" t="s">
        <v>10580</v>
      </c>
      <c r="C4281" s="106" t="s">
        <v>6605</v>
      </c>
      <c r="D4281" s="106" t="s">
        <v>6708</v>
      </c>
      <c r="E4281" s="106" t="s">
        <v>6674</v>
      </c>
      <c r="F4281" s="62">
        <v>5367.5325927734375</v>
      </c>
      <c r="G4281" s="62">
        <v>105.31297177355887</v>
      </c>
      <c r="H4281" s="62">
        <v>565270.80843640631</v>
      </c>
      <c r="I4281" s="127">
        <v>12826.083333333334</v>
      </c>
      <c r="J4281" s="16">
        <v>11064.353981939759</v>
      </c>
      <c r="K4281" s="17">
        <f>gp_need_index[[#This Row],[Normalised weighted population (base year)]]/gp_need_index[[#This Row],[Registered population (base year)]]</f>
        <v>0.86264479142942507</v>
      </c>
      <c r="L4281" s="113">
        <v>12939.145075449769</v>
      </c>
      <c r="M4281" s="16">
        <v>11164.703617822168</v>
      </c>
      <c r="N4281" s="17">
        <f>gp_need_index[[#This Row],[Normalised weighted population 2025/26]]/gp_need_index[[#This Row],[Registered population 2025/26]]</f>
        <v>0.86286254251879768</v>
      </c>
    </row>
    <row r="4282" spans="1:14" ht="13" x14ac:dyDescent="0.3">
      <c r="A4282" s="6" t="s">
        <v>6236</v>
      </c>
      <c r="B4282" s="1" t="s">
        <v>10581</v>
      </c>
      <c r="C4282" s="106" t="s">
        <v>6605</v>
      </c>
      <c r="D4282" s="106" t="s">
        <v>6708</v>
      </c>
      <c r="E4282" s="106" t="s">
        <v>6609</v>
      </c>
      <c r="F4282" s="62">
        <v>5349.4287216689563</v>
      </c>
      <c r="G4282" s="62">
        <v>170.32657132915833</v>
      </c>
      <c r="H4282" s="62">
        <v>911149.85273159575</v>
      </c>
      <c r="I4282" s="127">
        <v>19220.500000000004</v>
      </c>
      <c r="J4282" s="16">
        <v>17834.433249968213</v>
      </c>
      <c r="K4282" s="17">
        <f>gp_need_index[[#This Row],[Normalised weighted population (base year)]]/gp_need_index[[#This Row],[Registered population (base year)]]</f>
        <v>0.92788602013309796</v>
      </c>
      <c r="L4282" s="113">
        <v>19399.216583334819</v>
      </c>
      <c r="M4282" s="16">
        <v>17996.185023792939</v>
      </c>
      <c r="N4282" s="17">
        <f>gp_need_index[[#This Row],[Normalised weighted population 2025/26]]/gp_need_index[[#This Row],[Registered population 2025/26]]</f>
        <v>0.92767586497553856</v>
      </c>
    </row>
    <row r="4283" spans="1:14" ht="13" x14ac:dyDescent="0.3">
      <c r="A4283" s="6" t="s">
        <v>6282</v>
      </c>
      <c r="B4283" s="1" t="s">
        <v>10582</v>
      </c>
      <c r="C4283" s="106" t="s">
        <v>6605</v>
      </c>
      <c r="D4283" s="106" t="s">
        <v>6708</v>
      </c>
      <c r="E4283" s="106" t="s">
        <v>6608</v>
      </c>
      <c r="F4283" s="62">
        <v>5275.3978335731908</v>
      </c>
      <c r="G4283" s="62">
        <v>37.511392612053292</v>
      </c>
      <c r="H4283" s="62">
        <v>197887.51931993934</v>
      </c>
      <c r="I4283" s="127">
        <v>5936.6666666666661</v>
      </c>
      <c r="J4283" s="16">
        <v>3873.360395913799</v>
      </c>
      <c r="K4283" s="17">
        <f>gp_need_index[[#This Row],[Normalised weighted population (base year)]]/gp_need_index[[#This Row],[Registered population (base year)]]</f>
        <v>0.65244700661097121</v>
      </c>
      <c r="L4283" s="113">
        <v>5993.6212145346854</v>
      </c>
      <c r="M4283" s="16">
        <v>3908.4903552413612</v>
      </c>
      <c r="N4283" s="17">
        <f>gp_need_index[[#This Row],[Normalised weighted population 2025/26]]/gp_need_index[[#This Row],[Registered population 2025/26]]</f>
        <v>0.65210833573586058</v>
      </c>
    </row>
    <row r="4284" spans="1:14" ht="13" x14ac:dyDescent="0.3">
      <c r="A4284" s="6" t="s">
        <v>6264</v>
      </c>
      <c r="B4284" s="1" t="s">
        <v>10583</v>
      </c>
      <c r="C4284" s="106" t="s">
        <v>6605</v>
      </c>
      <c r="D4284" s="106" t="s">
        <v>6708</v>
      </c>
      <c r="E4284" s="106" t="s">
        <v>6674</v>
      </c>
      <c r="F4284" s="62">
        <v>5380.2880153426204</v>
      </c>
      <c r="G4284" s="62">
        <v>125.47509651056789</v>
      </c>
      <c r="H4284" s="62">
        <v>675092.15797976707</v>
      </c>
      <c r="I4284" s="127">
        <v>11174.666666666668</v>
      </c>
      <c r="J4284" s="16">
        <v>13213.947182202784</v>
      </c>
      <c r="K4284" s="17">
        <f>gp_need_index[[#This Row],[Normalised weighted population (base year)]]/gp_need_index[[#This Row],[Registered population (base year)]]</f>
        <v>1.1824913956153307</v>
      </c>
      <c r="L4284" s="113">
        <v>11270.148194510515</v>
      </c>
      <c r="M4284" s="16">
        <v>13333.792840654049</v>
      </c>
      <c r="N4284" s="17">
        <f>gp_need_index[[#This Row],[Normalised weighted population 2025/26]]/gp_need_index[[#This Row],[Registered population 2025/26]]</f>
        <v>1.1831071438039029</v>
      </c>
    </row>
    <row r="4285" spans="1:14" ht="13" x14ac:dyDescent="0.3">
      <c r="A4285" s="6" t="s">
        <v>6232</v>
      </c>
      <c r="B4285" s="1" t="s">
        <v>10584</v>
      </c>
      <c r="C4285" s="106" t="s">
        <v>6605</v>
      </c>
      <c r="D4285" s="106" t="s">
        <v>6708</v>
      </c>
      <c r="E4285" s="106" t="s">
        <v>6611</v>
      </c>
      <c r="F4285" s="62">
        <v>5272.1477110327742</v>
      </c>
      <c r="G4285" s="62">
        <v>69.662681843805402</v>
      </c>
      <c r="H4285" s="62">
        <v>367271.94862722303</v>
      </c>
      <c r="I4285" s="127">
        <v>8065.9166666666661</v>
      </c>
      <c r="J4285" s="16">
        <v>7188.8142578753968</v>
      </c>
      <c r="K4285" s="17">
        <f>gp_need_index[[#This Row],[Normalised weighted population (base year)]]/gp_need_index[[#This Row],[Registered population (base year)]]</f>
        <v>0.89125818613822327</v>
      </c>
      <c r="L4285" s="113">
        <v>8142.5462337047138</v>
      </c>
      <c r="M4285" s="16">
        <v>7254.0141687225723</v>
      </c>
      <c r="N4285" s="17">
        <f>gp_need_index[[#This Row],[Normalised weighted population 2025/26]]/gp_need_index[[#This Row],[Registered population 2025/26]]</f>
        <v>0.89087786062494667</v>
      </c>
    </row>
    <row r="4286" spans="1:14" ht="13" x14ac:dyDescent="0.3">
      <c r="A4286" s="6" t="s">
        <v>6209</v>
      </c>
      <c r="B4286" s="1" t="s">
        <v>10585</v>
      </c>
      <c r="C4286" s="106" t="s">
        <v>6605</v>
      </c>
      <c r="D4286" s="106" t="s">
        <v>6708</v>
      </c>
      <c r="E4286" s="106" t="s">
        <v>6611</v>
      </c>
      <c r="F4286" s="62">
        <v>5269.5842848557695</v>
      </c>
      <c r="G4286" s="62">
        <v>64.411355091971345</v>
      </c>
      <c r="H4286" s="62">
        <v>339421.06455891684</v>
      </c>
      <c r="I4286" s="127">
        <v>8356.9166666666661</v>
      </c>
      <c r="J4286" s="16">
        <v>6643.6737067578106</v>
      </c>
      <c r="K4286" s="17">
        <f>gp_need_index[[#This Row],[Normalised weighted population (base year)]]/gp_need_index[[#This Row],[Registered population (base year)]]</f>
        <v>0.79499102022370427</v>
      </c>
      <c r="L4286" s="113">
        <v>8434.3281093798505</v>
      </c>
      <c r="M4286" s="16">
        <v>6703.9293925830216</v>
      </c>
      <c r="N4286" s="17">
        <f>gp_need_index[[#This Row],[Normalised weighted population 2025/26]]/gp_need_index[[#This Row],[Registered population 2025/26]]</f>
        <v>0.79483858176296873</v>
      </c>
    </row>
    <row r="4287" spans="1:14" ht="13" x14ac:dyDescent="0.3">
      <c r="A4287" s="6" t="s">
        <v>6222</v>
      </c>
      <c r="B4287" s="1" t="s">
        <v>10586</v>
      </c>
      <c r="C4287" s="106" t="s">
        <v>6605</v>
      </c>
      <c r="D4287" s="106" t="s">
        <v>6708</v>
      </c>
      <c r="E4287" s="106" t="s">
        <v>6608</v>
      </c>
      <c r="F4287" s="62">
        <v>5344.6505126953125</v>
      </c>
      <c r="G4287" s="62">
        <v>30.359290016986495</v>
      </c>
      <c r="H4287" s="62">
        <v>162259.79495435255</v>
      </c>
      <c r="I4287" s="127">
        <v>6470.75</v>
      </c>
      <c r="J4287" s="16">
        <v>3175.9995061091026</v>
      </c>
      <c r="K4287" s="17">
        <f>gp_need_index[[#This Row],[Normalised weighted population (base year)]]/gp_need_index[[#This Row],[Registered population (base year)]]</f>
        <v>0.49082401670735271</v>
      </c>
      <c r="L4287" s="113">
        <v>6536.4622541713734</v>
      </c>
      <c r="M4287" s="16">
        <v>3204.8046577267196</v>
      </c>
      <c r="N4287" s="17">
        <f>gp_need_index[[#This Row],[Normalised weighted population 2025/26]]/gp_need_index[[#This Row],[Registered population 2025/26]]</f>
        <v>0.49029651409392133</v>
      </c>
    </row>
    <row r="4288" spans="1:14" ht="13" x14ac:dyDescent="0.3">
      <c r="A4288" s="6" t="s">
        <v>6237</v>
      </c>
      <c r="B4288" s="1" t="s">
        <v>10587</v>
      </c>
      <c r="C4288" s="106" t="s">
        <v>6605</v>
      </c>
      <c r="D4288" s="106" t="s">
        <v>6708</v>
      </c>
      <c r="E4288" s="106" t="s">
        <v>6604</v>
      </c>
      <c r="F4288" s="62">
        <v>5412.0390249399043</v>
      </c>
      <c r="G4288" s="62">
        <v>20.375459566513005</v>
      </c>
      <c r="H4288" s="62">
        <v>110272.78232505349</v>
      </c>
      <c r="I4288" s="127">
        <v>3268.9166666666665</v>
      </c>
      <c r="J4288" s="16">
        <v>2158.4293404301002</v>
      </c>
      <c r="K4288" s="17">
        <f>gp_need_index[[#This Row],[Normalised weighted population (base year)]]/gp_need_index[[#This Row],[Registered population (base year)]]</f>
        <v>0.6602888848283377</v>
      </c>
      <c r="L4288" s="113">
        <v>3303.6195933179019</v>
      </c>
      <c r="M4288" s="16">
        <v>2178.0055035521059</v>
      </c>
      <c r="N4288" s="17">
        <f>gp_need_index[[#This Row],[Normalised weighted population 2025/26]]/gp_need_index[[#This Row],[Registered population 2025/26]]</f>
        <v>0.65927854040987943</v>
      </c>
    </row>
    <row r="4289" spans="1:14" ht="13" x14ac:dyDescent="0.3">
      <c r="A4289" s="6" t="s">
        <v>6279</v>
      </c>
      <c r="B4289" s="1" t="s">
        <v>10588</v>
      </c>
      <c r="C4289" s="106" t="s">
        <v>6605</v>
      </c>
      <c r="D4289" s="106" t="s">
        <v>6708</v>
      </c>
      <c r="E4289" s="106" t="s">
        <v>6606</v>
      </c>
      <c r="F4289" s="62">
        <v>5357.9151580028047</v>
      </c>
      <c r="G4289" s="62">
        <v>121.87043260256496</v>
      </c>
      <c r="H4289" s="62">
        <v>652971.438153642</v>
      </c>
      <c r="I4289" s="127">
        <v>15374.5</v>
      </c>
      <c r="J4289" s="16">
        <v>12780.966262546652</v>
      </c>
      <c r="K4289" s="17">
        <f>gp_need_index[[#This Row],[Normalised weighted population (base year)]]/gp_need_index[[#This Row],[Registered population (base year)]]</f>
        <v>0.83130939299142426</v>
      </c>
      <c r="L4289" s="113">
        <v>15522.155733962238</v>
      </c>
      <c r="M4289" s="16">
        <v>12896.884942730368</v>
      </c>
      <c r="N4289" s="17">
        <f>gp_need_index[[#This Row],[Normalised weighted population 2025/26]]/gp_need_index[[#This Row],[Registered population 2025/26]]</f>
        <v>0.83086944647206329</v>
      </c>
    </row>
    <row r="4290" spans="1:14" ht="13" x14ac:dyDescent="0.3">
      <c r="A4290" s="6" t="s">
        <v>6233</v>
      </c>
      <c r="B4290" s="1" t="s">
        <v>10589</v>
      </c>
      <c r="C4290" s="106" t="s">
        <v>6605</v>
      </c>
      <c r="D4290" s="106" t="s">
        <v>6708</v>
      </c>
      <c r="E4290" s="106" t="s">
        <v>6611</v>
      </c>
      <c r="F4290" s="62">
        <v>5302.9064243861603</v>
      </c>
      <c r="G4290" s="62">
        <v>68.414002214683279</v>
      </c>
      <c r="H4290" s="62">
        <v>362793.05186221295</v>
      </c>
      <c r="I4290" s="127">
        <v>8149.4166666666661</v>
      </c>
      <c r="J4290" s="16">
        <v>7101.146367517299</v>
      </c>
      <c r="K4290" s="17">
        <f>gp_need_index[[#This Row],[Normalised weighted population (base year)]]/gp_need_index[[#This Row],[Registered population (base year)]]</f>
        <v>0.87136867066362211</v>
      </c>
      <c r="L4290" s="113">
        <v>8225.2781334956599</v>
      </c>
      <c r="M4290" s="16">
        <v>7165.5511627264195</v>
      </c>
      <c r="N4290" s="17">
        <f>gp_need_index[[#This Row],[Normalised weighted population 2025/26]]/gp_need_index[[#This Row],[Registered population 2025/26]]</f>
        <v>0.871162171835414</v>
      </c>
    </row>
    <row r="4291" spans="1:14" ht="13" x14ac:dyDescent="0.3">
      <c r="A4291" s="6" t="s">
        <v>6204</v>
      </c>
      <c r="B4291" s="1" t="s">
        <v>10590</v>
      </c>
      <c r="C4291" s="106" t="s">
        <v>6605</v>
      </c>
      <c r="D4291" s="106" t="s">
        <v>6708</v>
      </c>
      <c r="E4291" s="106" t="s">
        <v>6610</v>
      </c>
      <c r="F4291" s="62">
        <v>5234.2126116071431</v>
      </c>
      <c r="G4291" s="62">
        <v>146.52099046286139</v>
      </c>
      <c r="H4291" s="62">
        <v>766922.01614587905</v>
      </c>
      <c r="I4291" s="127">
        <v>18452.916666666668</v>
      </c>
      <c r="J4291" s="16">
        <v>15011.383104414377</v>
      </c>
      <c r="K4291" s="17">
        <f>gp_need_index[[#This Row],[Normalised weighted population (base year)]]/gp_need_index[[#This Row],[Registered population (base year)]]</f>
        <v>0.81349649898603438</v>
      </c>
      <c r="L4291" s="113">
        <v>18637.645720262677</v>
      </c>
      <c r="M4291" s="16">
        <v>15147.53084797701</v>
      </c>
      <c r="N4291" s="17">
        <f>gp_need_index[[#This Row],[Normalised weighted population 2025/26]]/gp_need_index[[#This Row],[Registered population 2025/26]]</f>
        <v>0.81273842605070845</v>
      </c>
    </row>
    <row r="4292" spans="1:14" ht="13" x14ac:dyDescent="0.3">
      <c r="A4292" s="6" t="s">
        <v>6254</v>
      </c>
      <c r="B4292" s="1" t="s">
        <v>10591</v>
      </c>
      <c r="C4292" s="106" t="s">
        <v>6605</v>
      </c>
      <c r="D4292" s="106" t="s">
        <v>6708</v>
      </c>
      <c r="E4292" s="106" t="s">
        <v>6608</v>
      </c>
      <c r="F4292" s="62">
        <v>5134.4653669084819</v>
      </c>
      <c r="G4292" s="62">
        <v>31.0025146175171</v>
      </c>
      <c r="H4292" s="62">
        <v>159181.3375907155</v>
      </c>
      <c r="I4292" s="127">
        <v>4956.0833333333321</v>
      </c>
      <c r="J4292" s="16">
        <v>3115.7431803246423</v>
      </c>
      <c r="K4292" s="17">
        <f>gp_need_index[[#This Row],[Normalised weighted population (base year)]]/gp_need_index[[#This Row],[Registered population (base year)]]</f>
        <v>0.62867045825661583</v>
      </c>
      <c r="L4292" s="113">
        <v>5006.1528585574424</v>
      </c>
      <c r="M4292" s="16">
        <v>3144.0018291494207</v>
      </c>
      <c r="N4292" s="17">
        <f>gp_need_index[[#This Row],[Normalised weighted population 2025/26]]/gp_need_index[[#This Row],[Registered population 2025/26]]</f>
        <v>0.6280275329138445</v>
      </c>
    </row>
    <row r="4293" spans="1:14" ht="13" x14ac:dyDescent="0.3">
      <c r="A4293" s="6" t="s">
        <v>6217</v>
      </c>
      <c r="B4293" s="1" t="s">
        <v>10592</v>
      </c>
      <c r="C4293" s="106" t="s">
        <v>6605</v>
      </c>
      <c r="D4293" s="106" t="s">
        <v>6708</v>
      </c>
      <c r="E4293" s="106" t="s">
        <v>6604</v>
      </c>
      <c r="F4293" s="62">
        <v>5393.8903451314791</v>
      </c>
      <c r="G4293" s="62">
        <v>119.28625931531943</v>
      </c>
      <c r="H4293" s="62">
        <v>643417.00242775143</v>
      </c>
      <c r="I4293" s="127">
        <v>15015.833333333336</v>
      </c>
      <c r="J4293" s="16">
        <v>12593.952078564007</v>
      </c>
      <c r="K4293" s="17">
        <f>gp_need_index[[#This Row],[Normalised weighted population (base year)]]/gp_need_index[[#This Row],[Registered population (base year)]]</f>
        <v>0.83871149865568595</v>
      </c>
      <c r="L4293" s="113">
        <v>15160.689416079285</v>
      </c>
      <c r="M4293" s="16">
        <v>12708.17460863375</v>
      </c>
      <c r="N4293" s="17">
        <f>gp_need_index[[#This Row],[Normalised weighted population 2025/26]]/gp_need_index[[#This Row],[Registered population 2025/26]]</f>
        <v>0.8382319734850302</v>
      </c>
    </row>
    <row r="4294" spans="1:14" ht="13" x14ac:dyDescent="0.3">
      <c r="A4294" s="6" t="s">
        <v>6248</v>
      </c>
      <c r="B4294" s="1" t="s">
        <v>10593</v>
      </c>
      <c r="C4294" s="106" t="s">
        <v>6605</v>
      </c>
      <c r="D4294" s="106" t="s">
        <v>6708</v>
      </c>
      <c r="E4294" s="106" t="s">
        <v>6608</v>
      </c>
      <c r="F4294" s="62">
        <v>5223.1667382812502</v>
      </c>
      <c r="G4294" s="62">
        <v>30.560784712093731</v>
      </c>
      <c r="H4294" s="62">
        <v>159624.07420398211</v>
      </c>
      <c r="I4294" s="127">
        <v>5173.1666666666679</v>
      </c>
      <c r="J4294" s="16">
        <v>3124.4091056419197</v>
      </c>
      <c r="K4294" s="17">
        <f>gp_need_index[[#This Row],[Normalised weighted population (base year)]]/gp_need_index[[#This Row],[Registered population (base year)]]</f>
        <v>0.60396451670000695</v>
      </c>
      <c r="L4294" s="113">
        <v>5229.0755736006176</v>
      </c>
      <c r="M4294" s="16">
        <v>3152.7463512335398</v>
      </c>
      <c r="N4294" s="17">
        <f>gp_need_index[[#This Row],[Normalised weighted population 2025/26]]/gp_need_index[[#This Row],[Registered population 2025/26]]</f>
        <v>0.60292613997594857</v>
      </c>
    </row>
    <row r="4295" spans="1:14" ht="13" x14ac:dyDescent="0.3">
      <c r="A4295" s="6" t="s">
        <v>6256</v>
      </c>
      <c r="B4295" s="1" t="s">
        <v>10594</v>
      </c>
      <c r="C4295" s="106" t="s">
        <v>6605</v>
      </c>
      <c r="D4295" s="106" t="s">
        <v>6708</v>
      </c>
      <c r="E4295" s="106" t="s">
        <v>6674</v>
      </c>
      <c r="F4295" s="62">
        <v>5337.05615234375</v>
      </c>
      <c r="G4295" s="62">
        <v>122.87538581652237</v>
      </c>
      <c r="H4295" s="62">
        <v>655792.83384368266</v>
      </c>
      <c r="I4295" s="127">
        <v>13483.5</v>
      </c>
      <c r="J4295" s="16">
        <v>12836.190979924289</v>
      </c>
      <c r="K4295" s="17">
        <f>gp_need_index[[#This Row],[Normalised weighted population (base year)]]/gp_need_index[[#This Row],[Registered population (base year)]]</f>
        <v>0.95199250787438638</v>
      </c>
      <c r="L4295" s="113">
        <v>13608.770299382708</v>
      </c>
      <c r="M4295" s="16">
        <v>12952.610528056519</v>
      </c>
      <c r="N4295" s="17">
        <f>gp_need_index[[#This Row],[Normalised weighted population 2025/26]]/gp_need_index[[#This Row],[Registered population 2025/26]]</f>
        <v>0.95178405124848409</v>
      </c>
    </row>
    <row r="4296" spans="1:14" ht="13" x14ac:dyDescent="0.3">
      <c r="A4296" s="6" t="s">
        <v>6243</v>
      </c>
      <c r="B4296" s="1" t="s">
        <v>10595</v>
      </c>
      <c r="C4296" s="106" t="s">
        <v>6605</v>
      </c>
      <c r="D4296" s="106" t="s">
        <v>6708</v>
      </c>
      <c r="E4296" s="106" t="s">
        <v>6610</v>
      </c>
      <c r="F4296" s="62">
        <v>5230.6236492999187</v>
      </c>
      <c r="G4296" s="62">
        <v>139.64474073619232</v>
      </c>
      <c r="H4296" s="62">
        <v>730429.08339508332</v>
      </c>
      <c r="I4296" s="127">
        <v>15972.416666666668</v>
      </c>
      <c r="J4296" s="16">
        <v>14297.087018772178</v>
      </c>
      <c r="K4296" s="17">
        <f>gp_need_index[[#This Row],[Normalised weighted population (base year)]]/gp_need_index[[#This Row],[Registered population (base year)]]</f>
        <v>0.89511107286658831</v>
      </c>
      <c r="L4296" s="113">
        <v>16119.861626497153</v>
      </c>
      <c r="M4296" s="16">
        <v>14426.756358604829</v>
      </c>
      <c r="N4296" s="17">
        <f>gp_need_index[[#This Row],[Normalised weighted population 2025/26]]/gp_need_index[[#This Row],[Registered population 2025/26]]</f>
        <v>0.89496775424490815</v>
      </c>
    </row>
    <row r="4297" spans="1:14" ht="13" x14ac:dyDescent="0.3">
      <c r="A4297" s="6" t="s">
        <v>6290</v>
      </c>
      <c r="B4297" s="1" t="s">
        <v>10596</v>
      </c>
      <c r="C4297" s="106" t="s">
        <v>6605</v>
      </c>
      <c r="D4297" s="106" t="s">
        <v>6708</v>
      </c>
      <c r="E4297" s="106" t="s">
        <v>6608</v>
      </c>
      <c r="F4297" s="62">
        <v>5354.4355957031248</v>
      </c>
      <c r="G4297" s="62">
        <v>49.090811577361244</v>
      </c>
      <c r="H4297" s="62">
        <v>262853.5889317781</v>
      </c>
      <c r="I4297" s="127">
        <v>8304.9166666666679</v>
      </c>
      <c r="J4297" s="16">
        <v>5144.9767261273037</v>
      </c>
      <c r="K4297" s="17">
        <f>gp_need_index[[#This Row],[Normalised weighted population (base year)]]/gp_need_index[[#This Row],[Registered population (base year)]]</f>
        <v>0.6195097353327611</v>
      </c>
      <c r="L4297" s="113">
        <v>8396.9004614993555</v>
      </c>
      <c r="M4297" s="16">
        <v>5191.6397795629664</v>
      </c>
      <c r="N4297" s="17">
        <f>gp_need_index[[#This Row],[Normalised weighted population 2025/26]]/gp_need_index[[#This Row],[Registered population 2025/26]]</f>
        <v>0.61828049568613608</v>
      </c>
    </row>
    <row r="4298" spans="1:14" ht="13" x14ac:dyDescent="0.3">
      <c r="A4298" s="6" t="s">
        <v>6274</v>
      </c>
      <c r="B4298" s="1" t="s">
        <v>10597</v>
      </c>
      <c r="C4298" s="106" t="s">
        <v>6605</v>
      </c>
      <c r="D4298" s="106" t="s">
        <v>6708</v>
      </c>
      <c r="E4298" s="106" t="s">
        <v>6612</v>
      </c>
      <c r="F4298" s="62">
        <v>5366.3205410571809</v>
      </c>
      <c r="G4298" s="62">
        <v>100.50870722917401</v>
      </c>
      <c r="H4298" s="62">
        <v>539361.94015901885</v>
      </c>
      <c r="I4298" s="127">
        <v>16000</v>
      </c>
      <c r="J4298" s="16">
        <v>10557.225565587592</v>
      </c>
      <c r="K4298" s="17">
        <f>gp_need_index[[#This Row],[Normalised weighted population (base year)]]/gp_need_index[[#This Row],[Registered population (base year)]]</f>
        <v>0.65982659784922448</v>
      </c>
      <c r="L4298" s="113">
        <v>16156.846363726494</v>
      </c>
      <c r="M4298" s="16">
        <v>10652.975732580118</v>
      </c>
      <c r="N4298" s="17">
        <f>gp_need_index[[#This Row],[Normalised weighted population 2025/26]]/gp_need_index[[#This Row],[Registered population 2025/26]]</f>
        <v>0.65934746749198303</v>
      </c>
    </row>
    <row r="4299" spans="1:14" ht="13" x14ac:dyDescent="0.3">
      <c r="A4299" s="6" t="s">
        <v>6260</v>
      </c>
      <c r="B4299" s="1" t="s">
        <v>10598</v>
      </c>
      <c r="C4299" s="106" t="s">
        <v>6605</v>
      </c>
      <c r="D4299" s="106" t="s">
        <v>6708</v>
      </c>
      <c r="E4299" s="106" t="s">
        <v>6609</v>
      </c>
      <c r="F4299" s="62">
        <v>5370.9849901075486</v>
      </c>
      <c r="G4299" s="62">
        <v>121.67641705884505</v>
      </c>
      <c r="H4299" s="62">
        <v>653522.20967312285</v>
      </c>
      <c r="I4299" s="127">
        <v>18292.083333333332</v>
      </c>
      <c r="J4299" s="16">
        <v>12791.746814034113</v>
      </c>
      <c r="K4299" s="17">
        <f>gp_need_index[[#This Row],[Normalised weighted population (base year)]]/gp_need_index[[#This Row],[Registered population (base year)]]</f>
        <v>0.69930508083373666</v>
      </c>
      <c r="L4299" s="113">
        <v>18468.942339928064</v>
      </c>
      <c r="M4299" s="16">
        <v>12907.76326986909</v>
      </c>
      <c r="N4299" s="17">
        <f>gp_need_index[[#This Row],[Normalised weighted population 2025/26]]/gp_need_index[[#This Row],[Registered population 2025/26]]</f>
        <v>0.69889022513020449</v>
      </c>
    </row>
    <row r="4300" spans="1:14" ht="13" x14ac:dyDescent="0.3">
      <c r="A4300" s="6" t="s">
        <v>6210</v>
      </c>
      <c r="B4300" s="1" t="s">
        <v>10599</v>
      </c>
      <c r="C4300" s="106" t="s">
        <v>6605</v>
      </c>
      <c r="D4300" s="106" t="s">
        <v>6708</v>
      </c>
      <c r="E4300" s="106" t="s">
        <v>6609</v>
      </c>
      <c r="F4300" s="62">
        <v>5370.4745483398438</v>
      </c>
      <c r="G4300" s="62">
        <v>91.26193347848087</v>
      </c>
      <c r="H4300" s="62">
        <v>490119.89097846544</v>
      </c>
      <c r="I4300" s="127">
        <v>12863.666666666664</v>
      </c>
      <c r="J4300" s="16">
        <v>9593.3840673209706</v>
      </c>
      <c r="K4300" s="17">
        <f>gp_need_index[[#This Row],[Normalised weighted population (base year)]]/gp_need_index[[#This Row],[Registered population (base year)]]</f>
        <v>0.74577368303394365</v>
      </c>
      <c r="L4300" s="113">
        <v>12984.68069783811</v>
      </c>
      <c r="M4300" s="16">
        <v>9680.3925451414707</v>
      </c>
      <c r="N4300" s="17">
        <f>gp_need_index[[#This Row],[Normalised weighted population 2025/26]]/gp_need_index[[#This Row],[Registered population 2025/26]]</f>
        <v>0.74552411186770362</v>
      </c>
    </row>
    <row r="4301" spans="1:14" ht="13" x14ac:dyDescent="0.3">
      <c r="A4301" s="6" t="s">
        <v>6246</v>
      </c>
      <c r="B4301" s="1" t="s">
        <v>10600</v>
      </c>
      <c r="C4301" s="106" t="s">
        <v>6605</v>
      </c>
      <c r="D4301" s="106" t="s">
        <v>6708</v>
      </c>
      <c r="E4301" s="106" t="s">
        <v>6610</v>
      </c>
      <c r="F4301" s="62">
        <v>5158.426842730978</v>
      </c>
      <c r="G4301" s="62">
        <v>40.295430251379436</v>
      </c>
      <c r="H4301" s="62">
        <v>207861.02904810957</v>
      </c>
      <c r="I4301" s="127">
        <v>5412.666666666667</v>
      </c>
      <c r="J4301" s="16">
        <v>4068.5773440170192</v>
      </c>
      <c r="K4301" s="17">
        <f>gp_need_index[[#This Row],[Normalised weighted population (base year)]]/gp_need_index[[#This Row],[Registered population (base year)]]</f>
        <v>0.75167705579819288</v>
      </c>
      <c r="L4301" s="113">
        <v>5467.2258756813771</v>
      </c>
      <c r="M4301" s="16">
        <v>4105.4778495230757</v>
      </c>
      <c r="N4301" s="17">
        <f>gp_need_index[[#This Row],[Normalised weighted population 2025/26]]/gp_need_index[[#This Row],[Registered population 2025/26]]</f>
        <v>0.75092523024968538</v>
      </c>
    </row>
    <row r="4302" spans="1:14" ht="13" x14ac:dyDescent="0.3">
      <c r="A4302" s="6" t="s">
        <v>6259</v>
      </c>
      <c r="B4302" s="1" t="s">
        <v>10601</v>
      </c>
      <c r="C4302" s="106" t="s">
        <v>6605</v>
      </c>
      <c r="D4302" s="106" t="s">
        <v>6708</v>
      </c>
      <c r="E4302" s="106" t="s">
        <v>6611</v>
      </c>
      <c r="F4302" s="62">
        <v>5456.1605987548828</v>
      </c>
      <c r="G4302" s="62">
        <v>45.206795074873938</v>
      </c>
      <c r="H4302" s="62">
        <v>246655.53408351348</v>
      </c>
      <c r="I4302" s="127">
        <v>5593.9166666666661</v>
      </c>
      <c r="J4302" s="16">
        <v>4827.9233598729625</v>
      </c>
      <c r="K4302" s="17">
        <f>gp_need_index[[#This Row],[Normalised weighted population (base year)]]/gp_need_index[[#This Row],[Registered population (base year)]]</f>
        <v>0.86306672901329651</v>
      </c>
      <c r="L4302" s="113">
        <v>5646.4788746811773</v>
      </c>
      <c r="M4302" s="16">
        <v>4871.710855466672</v>
      </c>
      <c r="N4302" s="17">
        <f>gp_need_index[[#This Row],[Normalised weighted population 2025/26]]/gp_need_index[[#This Row],[Registered population 2025/26]]</f>
        <v>0.8627874049633717</v>
      </c>
    </row>
    <row r="4303" spans="1:14" ht="13" x14ac:dyDescent="0.3">
      <c r="A4303" s="6" t="s">
        <v>6281</v>
      </c>
      <c r="B4303" s="1" t="s">
        <v>10602</v>
      </c>
      <c r="C4303" s="106" t="s">
        <v>6605</v>
      </c>
      <c r="D4303" s="106" t="s">
        <v>6708</v>
      </c>
      <c r="E4303" s="106" t="s">
        <v>6674</v>
      </c>
      <c r="F4303" s="62">
        <v>5238.778981854839</v>
      </c>
      <c r="G4303" s="62">
        <v>358.07759328486742</v>
      </c>
      <c r="H4303" s="62">
        <v>1875889.3695739289</v>
      </c>
      <c r="I4303" s="127">
        <v>43402.249999999993</v>
      </c>
      <c r="J4303" s="16">
        <v>36717.806237572215</v>
      </c>
      <c r="K4303" s="17">
        <f>gp_need_index[[#This Row],[Normalised weighted population (base year)]]/gp_need_index[[#This Row],[Registered population (base year)]]</f>
        <v>0.845988542934346</v>
      </c>
      <c r="L4303" s="113">
        <v>43802.660386471936</v>
      </c>
      <c r="M4303" s="16">
        <v>37050.82328423897</v>
      </c>
      <c r="N4303" s="17">
        <f>gp_need_index[[#This Row],[Normalised weighted population 2025/26]]/gp_need_index[[#This Row],[Registered population 2025/26]]</f>
        <v>0.84585783049108565</v>
      </c>
    </row>
    <row r="4304" spans="1:14" ht="13" x14ac:dyDescent="0.3">
      <c r="A4304" s="6" t="s">
        <v>6252</v>
      </c>
      <c r="B4304" s="1" t="s">
        <v>10603</v>
      </c>
      <c r="C4304" s="106" t="s">
        <v>6605</v>
      </c>
      <c r="D4304" s="106" t="s">
        <v>6708</v>
      </c>
      <c r="E4304" s="106" t="s">
        <v>6604</v>
      </c>
      <c r="F4304" s="62">
        <v>5193.5275775748241</v>
      </c>
      <c r="G4304" s="62">
        <v>93.392594353098644</v>
      </c>
      <c r="H4304" s="62">
        <v>485037.01431407663</v>
      </c>
      <c r="I4304" s="127">
        <v>15147.083333333332</v>
      </c>
      <c r="J4304" s="16">
        <v>9493.8941488217279</v>
      </c>
      <c r="K4304" s="17">
        <f>gp_need_index[[#This Row],[Normalised weighted population (base year)]]/gp_need_index[[#This Row],[Registered population (base year)]]</f>
        <v>0.62678034707375319</v>
      </c>
      <c r="L4304" s="113">
        <v>15305.35582742927</v>
      </c>
      <c r="M4304" s="16">
        <v>9580.0002895413309</v>
      </c>
      <c r="N4304" s="17">
        <f>gp_need_index[[#This Row],[Normalised weighted population 2025/26]]/gp_need_index[[#This Row],[Registered population 2025/26]]</f>
        <v>0.62592470227792241</v>
      </c>
    </row>
    <row r="4305" spans="1:14" ht="13" x14ac:dyDescent="0.3">
      <c r="A4305" s="6" t="s">
        <v>6273</v>
      </c>
      <c r="B4305" s="1" t="s">
        <v>10604</v>
      </c>
      <c r="C4305" s="106" t="s">
        <v>6605</v>
      </c>
      <c r="D4305" s="106" t="s">
        <v>6708</v>
      </c>
      <c r="E4305" s="106" t="s">
        <v>6604</v>
      </c>
      <c r="F4305" s="62">
        <v>5213.5048304966522</v>
      </c>
      <c r="G4305" s="62">
        <v>41.651890798921329</v>
      </c>
      <c r="H4305" s="62">
        <v>217152.33387949542</v>
      </c>
      <c r="I4305" s="127">
        <v>7597.5</v>
      </c>
      <c r="J4305" s="16">
        <v>4250.4411234202425</v>
      </c>
      <c r="K4305" s="17">
        <f>gp_need_index[[#This Row],[Normalised weighted population (base year)]]/gp_need_index[[#This Row],[Registered population (base year)]]</f>
        <v>0.55945259933139091</v>
      </c>
      <c r="L4305" s="113">
        <v>7680.7237073663882</v>
      </c>
      <c r="M4305" s="16">
        <v>4288.9910667581953</v>
      </c>
      <c r="N4305" s="17">
        <f>gp_need_index[[#This Row],[Normalised weighted population 2025/26]]/gp_need_index[[#This Row],[Registered population 2025/26]]</f>
        <v>0.55840975800818515</v>
      </c>
    </row>
    <row r="4306" spans="1:14" ht="13" x14ac:dyDescent="0.3">
      <c r="A4306" s="6" t="s">
        <v>6306</v>
      </c>
      <c r="B4306" s="1" t="s">
        <v>10605</v>
      </c>
      <c r="C4306" s="106" t="s">
        <v>6605</v>
      </c>
      <c r="D4306" s="106" t="s">
        <v>6708</v>
      </c>
      <c r="E4306" s="106" t="s">
        <v>6673</v>
      </c>
      <c r="F4306" s="62">
        <v>5748.6565504807695</v>
      </c>
      <c r="G4306" s="62">
        <v>122.97301394733772</v>
      </c>
      <c r="H4306" s="62">
        <v>706929.62216072599</v>
      </c>
      <c r="I4306" s="127">
        <v>15957.916666666668</v>
      </c>
      <c r="J4306" s="16">
        <v>13837.119241201985</v>
      </c>
      <c r="K4306" s="17">
        <f>gp_need_index[[#This Row],[Normalised weighted population (base year)]]/gp_need_index[[#This Row],[Registered population (base year)]]</f>
        <v>0.86710060781964959</v>
      </c>
      <c r="L4306" s="113">
        <v>16117.501449756975</v>
      </c>
      <c r="M4306" s="16">
        <v>13962.616841855634</v>
      </c>
      <c r="N4306" s="17">
        <f>gp_need_index[[#This Row],[Normalised weighted population 2025/26]]/gp_need_index[[#This Row],[Registered population 2025/26]]</f>
        <v>0.86630157195153634</v>
      </c>
    </row>
    <row r="4307" spans="1:14" ht="13" x14ac:dyDescent="0.3">
      <c r="A4307" s="6" t="s">
        <v>6215</v>
      </c>
      <c r="B4307" s="1" t="s">
        <v>10606</v>
      </c>
      <c r="C4307" s="106" t="s">
        <v>6605</v>
      </c>
      <c r="D4307" s="106" t="s">
        <v>6708</v>
      </c>
      <c r="E4307" s="106" t="s">
        <v>6606</v>
      </c>
      <c r="F4307" s="62">
        <v>5449.8656250000004</v>
      </c>
      <c r="G4307" s="62">
        <v>49.920820678592541</v>
      </c>
      <c r="H4307" s="62">
        <v>272061.76458805066</v>
      </c>
      <c r="I4307" s="127">
        <v>6822.2499999999991</v>
      </c>
      <c r="J4307" s="16">
        <v>5325.2133728253648</v>
      </c>
      <c r="K4307" s="17">
        <f>gp_need_index[[#This Row],[Normalised weighted population (base year)]]/gp_need_index[[#This Row],[Registered population (base year)]]</f>
        <v>0.78056555723190524</v>
      </c>
      <c r="L4307" s="113">
        <v>6891.8570908819393</v>
      </c>
      <c r="M4307" s="16">
        <v>5373.5111065955807</v>
      </c>
      <c r="N4307" s="17">
        <f>gp_need_index[[#This Row],[Normalised weighted population 2025/26]]/gp_need_index[[#This Row],[Registered population 2025/26]]</f>
        <v>0.77968986236015259</v>
      </c>
    </row>
    <row r="4308" spans="1:14" ht="13" x14ac:dyDescent="0.3">
      <c r="A4308" s="6" t="s">
        <v>6200</v>
      </c>
      <c r="B4308" s="1" t="s">
        <v>10607</v>
      </c>
      <c r="C4308" s="106" t="s">
        <v>6605</v>
      </c>
      <c r="D4308" s="106" t="s">
        <v>6708</v>
      </c>
      <c r="E4308" s="106" t="s">
        <v>6606</v>
      </c>
      <c r="F4308" s="62">
        <v>5328.6434715757978</v>
      </c>
      <c r="G4308" s="62">
        <v>84.137942975769903</v>
      </c>
      <c r="H4308" s="62">
        <v>448341.10054965306</v>
      </c>
      <c r="I4308" s="127">
        <v>9390.75</v>
      </c>
      <c r="J4308" s="16">
        <v>8775.6250050401868</v>
      </c>
      <c r="K4308" s="17">
        <f>gp_need_index[[#This Row],[Normalised weighted population (base year)]]/gp_need_index[[#This Row],[Registered population (base year)]]</f>
        <v>0.93449671272690538</v>
      </c>
      <c r="L4308" s="113">
        <v>9480.6053931032475</v>
      </c>
      <c r="M4308" s="16">
        <v>8855.2167078484817</v>
      </c>
      <c r="N4308" s="17">
        <f>gp_need_index[[#This Row],[Normalised weighted population 2025/26]]/gp_need_index[[#This Row],[Registered population 2025/26]]</f>
        <v>0.93403494193422387</v>
      </c>
    </row>
    <row r="4309" spans="1:14" ht="13" x14ac:dyDescent="0.3">
      <c r="A4309" s="6" t="s">
        <v>6307</v>
      </c>
      <c r="B4309" s="1" t="s">
        <v>10608</v>
      </c>
      <c r="C4309" s="106" t="s">
        <v>6605</v>
      </c>
      <c r="D4309" s="106" t="s">
        <v>6708</v>
      </c>
      <c r="E4309" s="106" t="s">
        <v>6673</v>
      </c>
      <c r="F4309" s="62">
        <v>5925.4845145089284</v>
      </c>
      <c r="G4309" s="62">
        <v>118.57270039204332</v>
      </c>
      <c r="H4309" s="62">
        <v>702600.70001655945</v>
      </c>
      <c r="I4309" s="127">
        <v>14974.916666666668</v>
      </c>
      <c r="J4309" s="16">
        <v>13752.386885933536</v>
      </c>
      <c r="K4309" s="17">
        <f>gp_need_index[[#This Row],[Normalised weighted population (base year)]]/gp_need_index[[#This Row],[Registered population (base year)]]</f>
        <v>0.91836149689871627</v>
      </c>
      <c r="L4309" s="113">
        <v>15123.137059827253</v>
      </c>
      <c r="M4309" s="16">
        <v>13877.115995176613</v>
      </c>
      <c r="N4309" s="17">
        <f>gp_need_index[[#This Row],[Normalised weighted population 2025/26]]/gp_need_index[[#This Row],[Registered population 2025/26]]</f>
        <v>0.91760829385322829</v>
      </c>
    </row>
    <row r="4310" spans="1:14" ht="13" x14ac:dyDescent="0.3">
      <c r="A4310" s="6" t="s">
        <v>6221</v>
      </c>
      <c r="B4310" s="1" t="s">
        <v>10609</v>
      </c>
      <c r="C4310" s="106" t="s">
        <v>6605</v>
      </c>
      <c r="D4310" s="106" t="s">
        <v>6708</v>
      </c>
      <c r="E4310" s="106" t="s">
        <v>6674</v>
      </c>
      <c r="F4310" s="62">
        <v>5453.071370442708</v>
      </c>
      <c r="G4310" s="62">
        <v>32.913383506128106</v>
      </c>
      <c r="H4310" s="62">
        <v>179479.0293016684</v>
      </c>
      <c r="I4310" s="127">
        <v>5775.5</v>
      </c>
      <c r="J4310" s="16">
        <v>3513.040975920137</v>
      </c>
      <c r="K4310" s="17">
        <f>gp_need_index[[#This Row],[Normalised weighted population (base year)]]/gp_need_index[[#This Row],[Registered population (base year)]]</f>
        <v>0.60826611997578339</v>
      </c>
      <c r="L4310" s="113">
        <v>5835.254736522691</v>
      </c>
      <c r="M4310" s="16">
        <v>3544.9029701539625</v>
      </c>
      <c r="N4310" s="17">
        <f>gp_need_index[[#This Row],[Normalised weighted population 2025/26]]/gp_need_index[[#This Row],[Registered population 2025/26]]</f>
        <v>0.60749755241472447</v>
      </c>
    </row>
    <row r="4311" spans="1:14" ht="13" x14ac:dyDescent="0.3">
      <c r="A4311" s="6" t="s">
        <v>6275</v>
      </c>
      <c r="B4311" s="1" t="s">
        <v>10610</v>
      </c>
      <c r="C4311" s="106" t="s">
        <v>6605</v>
      </c>
      <c r="D4311" s="106" t="s">
        <v>6708</v>
      </c>
      <c r="E4311" s="106" t="s">
        <v>6674</v>
      </c>
      <c r="F4311" s="62">
        <v>5386.248351394489</v>
      </c>
      <c r="G4311" s="62">
        <v>83.577594211400438</v>
      </c>
      <c r="H4311" s="62">
        <v>450169.6790346732</v>
      </c>
      <c r="I4311" s="127">
        <v>7771.8333333333339</v>
      </c>
      <c r="J4311" s="16">
        <v>8811.4167695185006</v>
      </c>
      <c r="K4311" s="17">
        <f>gp_need_index[[#This Row],[Normalised weighted population (base year)]]/gp_need_index[[#This Row],[Registered population (base year)]]</f>
        <v>1.133762960629431</v>
      </c>
      <c r="L4311" s="113">
        <v>7835.6140891430132</v>
      </c>
      <c r="M4311" s="16">
        <v>8891.333090514072</v>
      </c>
      <c r="N4311" s="17">
        <f>gp_need_index[[#This Row],[Normalised weighted population 2025/26]]/gp_need_index[[#This Row],[Registered population 2025/26]]</f>
        <v>1.1347334094508121</v>
      </c>
    </row>
    <row r="4312" spans="1:14" ht="13" x14ac:dyDescent="0.3">
      <c r="A4312" s="6" t="s">
        <v>6205</v>
      </c>
      <c r="B4312" s="1" t="s">
        <v>10611</v>
      </c>
      <c r="C4312" s="106" t="s">
        <v>6605</v>
      </c>
      <c r="D4312" s="106" t="s">
        <v>6708</v>
      </c>
      <c r="E4312" s="106" t="s">
        <v>6611</v>
      </c>
      <c r="F4312" s="62">
        <v>5501.1437230603451</v>
      </c>
      <c r="G4312" s="62">
        <v>50.426878624292627</v>
      </c>
      <c r="H4312" s="62">
        <v>277405.50681755325</v>
      </c>
      <c r="I4312" s="127">
        <v>4827.0833333333339</v>
      </c>
      <c r="J4312" s="16">
        <v>5429.8093553757499</v>
      </c>
      <c r="K4312" s="17">
        <f>gp_need_index[[#This Row],[Normalised weighted population (base year)]]/gp_need_index[[#This Row],[Registered population (base year)]]</f>
        <v>1.1248633968840569</v>
      </c>
      <c r="L4312" s="113">
        <v>4866.8557971668733</v>
      </c>
      <c r="M4312" s="16">
        <v>5479.0557363765984</v>
      </c>
      <c r="N4312" s="17">
        <f>gp_need_index[[#This Row],[Normalised weighted population 2025/26]]/gp_need_index[[#This Row],[Registered population 2025/26]]</f>
        <v>1.1257896195663128</v>
      </c>
    </row>
    <row r="4313" spans="1:14" ht="13" x14ac:dyDescent="0.3">
      <c r="A4313" s="6" t="s">
        <v>6203</v>
      </c>
      <c r="B4313" s="1" t="s">
        <v>10612</v>
      </c>
      <c r="C4313" s="106" t="s">
        <v>6605</v>
      </c>
      <c r="D4313" s="106" t="s">
        <v>6708</v>
      </c>
      <c r="E4313" s="106" t="s">
        <v>6612</v>
      </c>
      <c r="F4313" s="62">
        <v>5316.0919253700658</v>
      </c>
      <c r="G4313" s="62">
        <v>35.896009027164091</v>
      </c>
      <c r="H4313" s="62">
        <v>190826.48374231803</v>
      </c>
      <c r="I4313" s="127">
        <v>5115.5</v>
      </c>
      <c r="J4313" s="16">
        <v>3735.1508935940592</v>
      </c>
      <c r="K4313" s="17">
        <f>gp_need_index[[#This Row],[Normalised weighted population (base year)]]/gp_need_index[[#This Row],[Registered population (base year)]]</f>
        <v>0.73016340408446079</v>
      </c>
      <c r="L4313" s="113">
        <v>5164.5805308173803</v>
      </c>
      <c r="M4313" s="16">
        <v>3769.0273433849675</v>
      </c>
      <c r="N4313" s="17">
        <f>gp_need_index[[#This Row],[Normalised weighted population 2025/26]]/gp_need_index[[#This Row],[Registered population 2025/26]]</f>
        <v>0.72978382675900622</v>
      </c>
    </row>
    <row r="4314" spans="1:14" ht="13" x14ac:dyDescent="0.3">
      <c r="A4314" s="6" t="s">
        <v>6291</v>
      </c>
      <c r="B4314" s="1" t="s">
        <v>10613</v>
      </c>
      <c r="C4314" s="106" t="s">
        <v>6605</v>
      </c>
      <c r="D4314" s="106" t="s">
        <v>6708</v>
      </c>
      <c r="E4314" s="106" t="s">
        <v>6673</v>
      </c>
      <c r="F4314" s="62">
        <v>5670.4148437499998</v>
      </c>
      <c r="G4314" s="62">
        <v>153.45599240968437</v>
      </c>
      <c r="H4314" s="62">
        <v>870159.13722226152</v>
      </c>
      <c r="I4314" s="127">
        <v>18257.499999999996</v>
      </c>
      <c r="J4314" s="16">
        <v>17032.099608111163</v>
      </c>
      <c r="K4314" s="17">
        <f>gp_need_index[[#This Row],[Normalised weighted population (base year)]]/gp_need_index[[#This Row],[Registered population (base year)]]</f>
        <v>0.9328823556407595</v>
      </c>
      <c r="L4314" s="113">
        <v>18418.039377849454</v>
      </c>
      <c r="M4314" s="16">
        <v>17186.574509834001</v>
      </c>
      <c r="N4314" s="17">
        <f>gp_need_index[[#This Row],[Normalised weighted population 2025/26]]/gp_need_index[[#This Row],[Registered population 2025/26]]</f>
        <v>0.93313811297979521</v>
      </c>
    </row>
    <row r="4315" spans="1:14" ht="13" x14ac:dyDescent="0.3">
      <c r="A4315" s="6" t="s">
        <v>6301</v>
      </c>
      <c r="B4315" s="1" t="s">
        <v>10614</v>
      </c>
      <c r="C4315" s="106" t="s">
        <v>6605</v>
      </c>
      <c r="D4315" s="106" t="s">
        <v>6708</v>
      </c>
      <c r="E4315" s="106" t="s">
        <v>6607</v>
      </c>
      <c r="F4315" s="62">
        <v>5430.1490039062501</v>
      </c>
      <c r="G4315" s="62">
        <v>107.36310922891292</v>
      </c>
      <c r="H4315" s="62">
        <v>582997.68063565937</v>
      </c>
      <c r="I4315" s="127">
        <v>17235</v>
      </c>
      <c r="J4315" s="16">
        <v>11411.331724426896</v>
      </c>
      <c r="K4315" s="17">
        <f>gp_need_index[[#This Row],[Normalised weighted population (base year)]]/gp_need_index[[#This Row],[Registered population (base year)]]</f>
        <v>0.66210221783735979</v>
      </c>
      <c r="L4315" s="113">
        <v>17420.020434086611</v>
      </c>
      <c r="M4315" s="16">
        <v>11514.828321277359</v>
      </c>
      <c r="N4315" s="17">
        <f>gp_need_index[[#This Row],[Normalised weighted population 2025/26]]/gp_need_index[[#This Row],[Registered population 2025/26]]</f>
        <v>0.66101118335921849</v>
      </c>
    </row>
    <row r="4316" spans="1:14" ht="13" x14ac:dyDescent="0.3">
      <c r="A4316" s="6" t="s">
        <v>6265</v>
      </c>
      <c r="B4316" s="1" t="s">
        <v>10615</v>
      </c>
      <c r="C4316" s="106" t="s">
        <v>6605</v>
      </c>
      <c r="D4316" s="106" t="s">
        <v>6708</v>
      </c>
      <c r="E4316" s="106" t="s">
        <v>6610</v>
      </c>
      <c r="F4316" s="62">
        <v>5355.9861123728197</v>
      </c>
      <c r="G4316" s="62">
        <v>136.06209812804642</v>
      </c>
      <c r="H4316" s="62">
        <v>728746.70799412439</v>
      </c>
      <c r="I4316" s="127">
        <v>16320.000000000004</v>
      </c>
      <c r="J4316" s="16">
        <v>14264.156967036079</v>
      </c>
      <c r="K4316" s="17">
        <f>gp_need_index[[#This Row],[Normalised weighted population (base year)]]/gp_need_index[[#This Row],[Registered population (base year)]]</f>
        <v>0.87402922592132815</v>
      </c>
      <c r="L4316" s="113">
        <v>16475.719046382568</v>
      </c>
      <c r="M4316" s="16">
        <v>14393.527643367301</v>
      </c>
      <c r="N4316" s="17">
        <f>gp_need_index[[#This Row],[Normalised weighted population 2025/26]]/gp_need_index[[#This Row],[Registered population 2025/26]]</f>
        <v>0.87362060513696149</v>
      </c>
    </row>
    <row r="4317" spans="1:14" ht="13" x14ac:dyDescent="0.3">
      <c r="A4317" s="6" t="s">
        <v>6199</v>
      </c>
      <c r="B4317" s="1" t="s">
        <v>10616</v>
      </c>
      <c r="C4317" s="106" t="s">
        <v>6605</v>
      </c>
      <c r="D4317" s="106" t="s">
        <v>6708</v>
      </c>
      <c r="E4317" s="106" t="s">
        <v>6610</v>
      </c>
      <c r="F4317" s="62">
        <v>5455.11376953125</v>
      </c>
      <c r="G4317" s="62">
        <v>77.664937668033105</v>
      </c>
      <c r="H4317" s="62">
        <v>423671.07088267367</v>
      </c>
      <c r="I4317" s="127">
        <v>7495.833333333333</v>
      </c>
      <c r="J4317" s="16">
        <v>8292.7450528002264</v>
      </c>
      <c r="K4317" s="17">
        <f>gp_need_index[[#This Row],[Normalised weighted population (base year)]]/gp_need_index[[#This Row],[Registered population (base year)]]</f>
        <v>1.1063139592396078</v>
      </c>
      <c r="L4317" s="113">
        <v>7566.740595055182</v>
      </c>
      <c r="M4317" s="16">
        <v>8367.9572114018483</v>
      </c>
      <c r="N4317" s="17">
        <f>gp_need_index[[#This Row],[Normalised weighted population 2025/26]]/gp_need_index[[#This Row],[Registered population 2025/26]]</f>
        <v>1.1058866240069412</v>
      </c>
    </row>
    <row r="4318" spans="1:14" ht="13" x14ac:dyDescent="0.3">
      <c r="A4318" s="6" t="s">
        <v>6272</v>
      </c>
      <c r="B4318" s="1" t="s">
        <v>10617</v>
      </c>
      <c r="C4318" s="106" t="s">
        <v>6605</v>
      </c>
      <c r="D4318" s="106" t="s">
        <v>6708</v>
      </c>
      <c r="E4318" s="106" t="s">
        <v>6606</v>
      </c>
      <c r="F4318" s="62">
        <v>5737.1674316406252</v>
      </c>
      <c r="G4318" s="62">
        <v>19.99534537370862</v>
      </c>
      <c r="H4318" s="62">
        <v>114716.64426244714</v>
      </c>
      <c r="I4318" s="127">
        <v>3027.583333333333</v>
      </c>
      <c r="J4318" s="16">
        <v>2245.4114749899877</v>
      </c>
      <c r="K4318" s="17">
        <f>gp_need_index[[#This Row],[Normalised weighted population (base year)]]/gp_need_index[[#This Row],[Registered population (base year)]]</f>
        <v>0.7416514188951544</v>
      </c>
      <c r="L4318" s="113">
        <v>3058.6537923623164</v>
      </c>
      <c r="M4318" s="16">
        <v>2265.7765341962663</v>
      </c>
      <c r="N4318" s="17">
        <f>gp_need_index[[#This Row],[Normalised weighted population 2025/26]]/gp_need_index[[#This Row],[Registered population 2025/26]]</f>
        <v>0.74077574253551581</v>
      </c>
    </row>
    <row r="4319" spans="1:14" ht="13" x14ac:dyDescent="0.3">
      <c r="A4319" s="6" t="s">
        <v>6294</v>
      </c>
      <c r="B4319" s="1" t="s">
        <v>10618</v>
      </c>
      <c r="C4319" s="106" t="s">
        <v>6605</v>
      </c>
      <c r="D4319" s="106" t="s">
        <v>6708</v>
      </c>
      <c r="E4319" s="106" t="s">
        <v>6673</v>
      </c>
      <c r="F4319" s="62">
        <v>5574.6859334309893</v>
      </c>
      <c r="G4319" s="62">
        <v>189.18057428692813</v>
      </c>
      <c r="H4319" s="62">
        <v>1054622.2863557346</v>
      </c>
      <c r="I4319" s="127">
        <v>25860.166666666664</v>
      </c>
      <c r="J4319" s="16">
        <v>20642.697481158237</v>
      </c>
      <c r="K4319" s="17">
        <f>gp_need_index[[#This Row],[Normalised weighted population (base year)]]/gp_need_index[[#This Row],[Registered population (base year)]]</f>
        <v>0.79824301781342888</v>
      </c>
      <c r="L4319" s="113">
        <v>26116.560756352515</v>
      </c>
      <c r="M4319" s="16">
        <v>20829.919182420348</v>
      </c>
      <c r="N4319" s="17">
        <f>gp_need_index[[#This Row],[Normalised weighted population 2025/26]]/gp_need_index[[#This Row],[Registered population 2025/26]]</f>
        <v>0.79757512395094898</v>
      </c>
    </row>
    <row r="4320" spans="1:14" ht="13" x14ac:dyDescent="0.3">
      <c r="A4320" s="6" t="s">
        <v>6201</v>
      </c>
      <c r="B4320" s="1" t="s">
        <v>10619</v>
      </c>
      <c r="C4320" s="106" t="s">
        <v>6605</v>
      </c>
      <c r="D4320" s="106" t="s">
        <v>6708</v>
      </c>
      <c r="E4320" s="106" t="s">
        <v>6610</v>
      </c>
      <c r="F4320" s="62">
        <v>5721.9061104910716</v>
      </c>
      <c r="G4320" s="62">
        <v>27.199254801968443</v>
      </c>
      <c r="H4320" s="62">
        <v>155631.58225218687</v>
      </c>
      <c r="I4320" s="127">
        <v>3931.4166666666661</v>
      </c>
      <c r="J4320" s="16">
        <v>3046.2618821068877</v>
      </c>
      <c r="K4320" s="17">
        <f>gp_need_index[[#This Row],[Normalised weighted population (base year)]]/gp_need_index[[#This Row],[Registered population (base year)]]</f>
        <v>0.77485093552541828</v>
      </c>
      <c r="L4320" s="113">
        <v>3970.9649128931924</v>
      </c>
      <c r="M4320" s="16">
        <v>3073.8903610195171</v>
      </c>
      <c r="N4320" s="17">
        <f>gp_need_index[[#This Row],[Normalised weighted population 2025/26]]/gp_need_index[[#This Row],[Registered population 2025/26]]</f>
        <v>0.77409154410783276</v>
      </c>
    </row>
    <row r="4321" spans="1:14" ht="13" x14ac:dyDescent="0.3">
      <c r="A4321" s="6" t="s">
        <v>6198</v>
      </c>
      <c r="B4321" s="1" t="s">
        <v>10620</v>
      </c>
      <c r="C4321" s="106" t="s">
        <v>6605</v>
      </c>
      <c r="D4321" s="106" t="s">
        <v>6708</v>
      </c>
      <c r="E4321" s="106" t="s">
        <v>6612</v>
      </c>
      <c r="F4321" s="62">
        <v>5508.7901932565792</v>
      </c>
      <c r="G4321" s="62">
        <v>39.395917267589432</v>
      </c>
      <c r="H4321" s="62">
        <v>217023.8426980442</v>
      </c>
      <c r="I4321" s="127">
        <v>5824.333333333333</v>
      </c>
      <c r="J4321" s="16">
        <v>4247.9260954125757</v>
      </c>
      <c r="K4321" s="17">
        <f>gp_need_index[[#This Row],[Normalised weighted population (base year)]]/gp_need_index[[#This Row],[Registered population (base year)]]</f>
        <v>0.72934117130645726</v>
      </c>
      <c r="L4321" s="113">
        <v>5884.678130730048</v>
      </c>
      <c r="M4321" s="16">
        <v>4286.4532283681774</v>
      </c>
      <c r="N4321" s="17">
        <f>gp_need_index[[#This Row],[Normalised weighted population 2025/26]]/gp_need_index[[#This Row],[Registered population 2025/26]]</f>
        <v>0.72840912164492566</v>
      </c>
    </row>
    <row r="4322" spans="1:14" ht="13" x14ac:dyDescent="0.3">
      <c r="A4322" s="6" t="s">
        <v>6211</v>
      </c>
      <c r="B4322" s="1" t="s">
        <v>10621</v>
      </c>
      <c r="C4322" s="106" t="s">
        <v>6605</v>
      </c>
      <c r="D4322" s="106" t="s">
        <v>6708</v>
      </c>
      <c r="E4322" s="106" t="s">
        <v>6609</v>
      </c>
      <c r="F4322" s="62">
        <v>5398.3962223704266</v>
      </c>
      <c r="G4322" s="62">
        <v>91.789581653683697</v>
      </c>
      <c r="H4322" s="62">
        <v>495516.53085220791</v>
      </c>
      <c r="I4322" s="127">
        <v>12605.333333333334</v>
      </c>
      <c r="J4322" s="16">
        <v>9699.0154443264491</v>
      </c>
      <c r="K4322" s="17">
        <f>gp_need_index[[#This Row],[Normalised weighted population (base year)]]/gp_need_index[[#This Row],[Registered population (base year)]]</f>
        <v>0.76943744269566705</v>
      </c>
      <c r="L4322" s="113">
        <v>12736.526936820534</v>
      </c>
      <c r="M4322" s="16">
        <v>9786.9819600258488</v>
      </c>
      <c r="N4322" s="17">
        <f>gp_need_index[[#This Row],[Normalised weighted population 2025/26]]/gp_need_index[[#This Row],[Registered population 2025/26]]</f>
        <v>0.76841842431410967</v>
      </c>
    </row>
    <row r="4323" spans="1:14" ht="13" x14ac:dyDescent="0.3">
      <c r="A4323" s="6" t="s">
        <v>6242</v>
      </c>
      <c r="B4323" s="1" t="s">
        <v>10622</v>
      </c>
      <c r="C4323" s="106" t="s">
        <v>6605</v>
      </c>
      <c r="D4323" s="106" t="s">
        <v>6708</v>
      </c>
      <c r="E4323" s="106" t="s">
        <v>6611</v>
      </c>
      <c r="F4323" s="62">
        <v>5221.4783063616069</v>
      </c>
      <c r="G4323" s="62">
        <v>46.525423216219984</v>
      </c>
      <c r="H4323" s="62">
        <v>242931.4880177853</v>
      </c>
      <c r="I4323" s="127">
        <v>4501.666666666667</v>
      </c>
      <c r="J4323" s="16">
        <v>4755.0305741474067</v>
      </c>
      <c r="K4323" s="17">
        <f>gp_need_index[[#This Row],[Normalised weighted population (base year)]]/gp_need_index[[#This Row],[Registered population (base year)]]</f>
        <v>1.0562822452752476</v>
      </c>
      <c r="L4323" s="113">
        <v>4538.3784589546067</v>
      </c>
      <c r="M4323" s="16">
        <v>4798.1569588874727</v>
      </c>
      <c r="N4323" s="17">
        <f>gp_need_index[[#This Row],[Normalised weighted population 2025/26]]/gp_need_index[[#This Row],[Registered population 2025/26]]</f>
        <v>1.0572403783162465</v>
      </c>
    </row>
    <row r="4324" spans="1:14" ht="13" x14ac:dyDescent="0.3">
      <c r="A4324" s="6" t="s">
        <v>6304</v>
      </c>
      <c r="B4324" s="1" t="s">
        <v>10623</v>
      </c>
      <c r="C4324" s="106" t="s">
        <v>6605</v>
      </c>
      <c r="D4324" s="106" t="s">
        <v>6708</v>
      </c>
      <c r="E4324" s="106" t="s">
        <v>6608</v>
      </c>
      <c r="F4324" s="62">
        <v>5468.5164550781246</v>
      </c>
      <c r="G4324" s="62">
        <v>38.612744498015033</v>
      </c>
      <c r="H4324" s="62">
        <v>211154.42866312253</v>
      </c>
      <c r="I4324" s="127">
        <v>4701.25</v>
      </c>
      <c r="J4324" s="16">
        <v>4133.0408517740925</v>
      </c>
      <c r="K4324" s="17">
        <f>gp_need_index[[#This Row],[Normalised weighted population (base year)]]/gp_need_index[[#This Row],[Registered population (base year)]]</f>
        <v>0.8791365810739894</v>
      </c>
      <c r="L4324" s="113">
        <v>4746.5579253672986</v>
      </c>
      <c r="M4324" s="16">
        <v>4170.5260176716811</v>
      </c>
      <c r="N4324" s="17">
        <f>gp_need_index[[#This Row],[Normalised weighted population 2025/26]]/gp_need_index[[#This Row],[Registered population 2025/26]]</f>
        <v>0.87864218308237696</v>
      </c>
    </row>
    <row r="4325" spans="1:14" ht="13" x14ac:dyDescent="0.3">
      <c r="A4325" s="6" t="s">
        <v>6266</v>
      </c>
      <c r="B4325" s="1" t="s">
        <v>10624</v>
      </c>
      <c r="C4325" s="106" t="s">
        <v>6605</v>
      </c>
      <c r="D4325" s="106" t="s">
        <v>6708</v>
      </c>
      <c r="E4325" s="106" t="s">
        <v>6674</v>
      </c>
      <c r="F4325" s="62">
        <v>5375.5402004435909</v>
      </c>
      <c r="G4325" s="62">
        <v>121.47034245495028</v>
      </c>
      <c r="H4325" s="62">
        <v>652968.70902823505</v>
      </c>
      <c r="I4325" s="127">
        <v>13535.833333333334</v>
      </c>
      <c r="J4325" s="16">
        <v>12780.912843885875</v>
      </c>
      <c r="K4325" s="17">
        <f>gp_need_index[[#This Row],[Normalised weighted population (base year)]]/gp_need_index[[#This Row],[Registered population (base year)]]</f>
        <v>0.94422800053334044</v>
      </c>
      <c r="L4325" s="113">
        <v>13657.041121071592</v>
      </c>
      <c r="M4325" s="16">
        <v>12896.831039581914</v>
      </c>
      <c r="N4325" s="17">
        <f>gp_need_index[[#This Row],[Normalised weighted population 2025/26]]/gp_need_index[[#This Row],[Registered population 2025/26]]</f>
        <v>0.94433566723931572</v>
      </c>
    </row>
    <row r="4326" spans="1:14" ht="13" x14ac:dyDescent="0.3">
      <c r="A4326" s="6" t="s">
        <v>6289</v>
      </c>
      <c r="B4326" s="1" t="s">
        <v>10625</v>
      </c>
      <c r="C4326" s="106" t="s">
        <v>6605</v>
      </c>
      <c r="D4326" s="106" t="s">
        <v>6708</v>
      </c>
      <c r="E4326" s="106" t="s">
        <v>6608</v>
      </c>
      <c r="F4326" s="62">
        <v>5313.1317382812504</v>
      </c>
      <c r="G4326" s="62">
        <v>19.202485709973427</v>
      </c>
      <c r="H4326" s="62">
        <v>102025.33627955198</v>
      </c>
      <c r="I4326" s="127">
        <v>3709.1666666666665</v>
      </c>
      <c r="J4326" s="16">
        <v>1996.9975786400448</v>
      </c>
      <c r="K4326" s="17">
        <f>gp_need_index[[#This Row],[Normalised weighted population (base year)]]/gp_need_index[[#This Row],[Registered population (base year)]]</f>
        <v>0.53839521329320461</v>
      </c>
      <c r="L4326" s="113">
        <v>3750.9570177990026</v>
      </c>
      <c r="M4326" s="16">
        <v>2015.1096148422205</v>
      </c>
      <c r="N4326" s="17">
        <f>gp_need_index[[#This Row],[Normalised weighted population 2025/26]]/gp_need_index[[#This Row],[Registered population 2025/26]]</f>
        <v>0.53722546147027095</v>
      </c>
    </row>
    <row r="4327" spans="1:14" ht="13" x14ac:dyDescent="0.3">
      <c r="A4327" s="6" t="s">
        <v>6300</v>
      </c>
      <c r="B4327" s="1" t="s">
        <v>10626</v>
      </c>
      <c r="C4327" s="106" t="s">
        <v>6605</v>
      </c>
      <c r="D4327" s="106" t="s">
        <v>6708</v>
      </c>
      <c r="E4327" s="106" t="s">
        <v>6673</v>
      </c>
      <c r="F4327" s="62">
        <v>5594.949085582386</v>
      </c>
      <c r="G4327" s="62">
        <v>53.477676702514373</v>
      </c>
      <c r="H4327" s="62">
        <v>299204.87836580328</v>
      </c>
      <c r="I4327" s="127">
        <v>5555.5833333333339</v>
      </c>
      <c r="J4327" s="16">
        <v>5856.5003498405731</v>
      </c>
      <c r="K4327" s="17">
        <f>gp_need_index[[#This Row],[Normalised weighted population (base year)]]/gp_need_index[[#This Row],[Registered population (base year)]]</f>
        <v>1.0541647921473423</v>
      </c>
      <c r="L4327" s="113">
        <v>5603.0515162613574</v>
      </c>
      <c r="M4327" s="16">
        <v>5909.6166617925401</v>
      </c>
      <c r="N4327" s="17">
        <f>gp_need_index[[#This Row],[Normalised weighted population 2025/26]]/gp_need_index[[#This Row],[Registered population 2025/26]]</f>
        <v>1.0547139616049326</v>
      </c>
    </row>
    <row r="4328" spans="1:14" ht="13" x14ac:dyDescent="0.3">
      <c r="A4328" s="6" t="s">
        <v>6238</v>
      </c>
      <c r="B4328" s="1" t="s">
        <v>10627</v>
      </c>
      <c r="C4328" s="106" t="s">
        <v>6605</v>
      </c>
      <c r="D4328" s="106" t="s">
        <v>6708</v>
      </c>
      <c r="E4328" s="106" t="s">
        <v>6610</v>
      </c>
      <c r="F4328" s="62">
        <v>5275.8546752929688</v>
      </c>
      <c r="G4328" s="62">
        <v>15.014790881021582</v>
      </c>
      <c r="H4328" s="62">
        <v>79215.854668183951</v>
      </c>
      <c r="I4328" s="127">
        <v>2346.666666666667</v>
      </c>
      <c r="J4328" s="16">
        <v>1550.5351487282519</v>
      </c>
      <c r="K4328" s="17">
        <f>gp_need_index[[#This Row],[Normalised weighted population (base year)]]/gp_need_index[[#This Row],[Registered population (base year)]]</f>
        <v>0.66073940996942548</v>
      </c>
      <c r="L4328" s="113">
        <v>2368.6441958744831</v>
      </c>
      <c r="M4328" s="16">
        <v>1564.5979343054066</v>
      </c>
      <c r="N4328" s="17">
        <f>gp_need_index[[#This Row],[Normalised weighted population 2025/26]]/gp_need_index[[#This Row],[Registered population 2025/26]]</f>
        <v>0.6605457827015554</v>
      </c>
    </row>
    <row r="4329" spans="1:14" ht="13" x14ac:dyDescent="0.3">
      <c r="A4329" s="6" t="s">
        <v>6255</v>
      </c>
      <c r="B4329" s="1" t="s">
        <v>10628</v>
      </c>
      <c r="C4329" s="106" t="s">
        <v>6605</v>
      </c>
      <c r="D4329" s="106" t="s">
        <v>6708</v>
      </c>
      <c r="E4329" s="106" t="s">
        <v>6674</v>
      </c>
      <c r="F4329" s="62">
        <v>5361.0312391493053</v>
      </c>
      <c r="G4329" s="62">
        <v>89.295184263958589</v>
      </c>
      <c r="H4329" s="62">
        <v>478714.27234467544</v>
      </c>
      <c r="I4329" s="127">
        <v>7982.166666666667</v>
      </c>
      <c r="J4329" s="16">
        <v>9370.1356701565564</v>
      </c>
      <c r="K4329" s="17">
        <f>gp_need_index[[#This Row],[Normalised weighted population (base year)]]/gp_need_index[[#This Row],[Registered population (base year)]]</f>
        <v>1.1738837412761642</v>
      </c>
      <c r="L4329" s="113">
        <v>8048.3914402601549</v>
      </c>
      <c r="M4329" s="16">
        <v>9455.1193668282103</v>
      </c>
      <c r="N4329" s="17">
        <f>gp_need_index[[#This Row],[Normalised weighted population 2025/26]]/gp_need_index[[#This Row],[Registered population 2025/26]]</f>
        <v>1.1747837362297309</v>
      </c>
    </row>
    <row r="4330" spans="1:14" ht="13" x14ac:dyDescent="0.3">
      <c r="A4330" s="6" t="s">
        <v>6257</v>
      </c>
      <c r="B4330" s="1" t="s">
        <v>10629</v>
      </c>
      <c r="C4330" s="106" t="s">
        <v>6605</v>
      </c>
      <c r="D4330" s="106" t="s">
        <v>6708</v>
      </c>
      <c r="E4330" s="106" t="s">
        <v>6612</v>
      </c>
      <c r="F4330" s="62">
        <v>5321.2219866071428</v>
      </c>
      <c r="G4330" s="62">
        <v>51.074600850888928</v>
      </c>
      <c r="H4330" s="62">
        <v>271779.28900493402</v>
      </c>
      <c r="I4330" s="127">
        <v>5919.5</v>
      </c>
      <c r="J4330" s="16">
        <v>5319.6843241000242</v>
      </c>
      <c r="K4330" s="17">
        <f>gp_need_index[[#This Row],[Normalised weighted population (base year)]]/gp_need_index[[#This Row],[Registered population (base year)]]</f>
        <v>0.8986712263029013</v>
      </c>
      <c r="L4330" s="113">
        <v>5978.2264183516727</v>
      </c>
      <c r="M4330" s="16">
        <v>5367.9319114245227</v>
      </c>
      <c r="N4330" s="17">
        <f>gp_need_index[[#This Row],[Normalised weighted population 2025/26]]/gp_need_index[[#This Row],[Registered population 2025/26]]</f>
        <v>0.89791378508955477</v>
      </c>
    </row>
    <row r="4331" spans="1:14" ht="13" x14ac:dyDescent="0.3">
      <c r="A4331" s="6" t="s">
        <v>6270</v>
      </c>
      <c r="B4331" s="1" t="s">
        <v>10630</v>
      </c>
      <c r="C4331" s="106" t="s">
        <v>6605</v>
      </c>
      <c r="D4331" s="106" t="s">
        <v>6708</v>
      </c>
      <c r="E4331" s="106" t="s">
        <v>6608</v>
      </c>
      <c r="F4331" s="62">
        <v>5154.0644802517363</v>
      </c>
      <c r="G4331" s="62">
        <v>16.164810607844679</v>
      </c>
      <c r="H4331" s="62">
        <v>83314.476183888735</v>
      </c>
      <c r="I4331" s="127">
        <v>2856.1666666666661</v>
      </c>
      <c r="J4331" s="16">
        <v>1630.7597041288586</v>
      </c>
      <c r="K4331" s="17">
        <f>gp_need_index[[#This Row],[Normalised weighted population (base year)]]/gp_need_index[[#This Row],[Registered population (base year)]]</f>
        <v>0.57096097477814989</v>
      </c>
      <c r="L4331" s="113">
        <v>2886.9658830029266</v>
      </c>
      <c r="M4331" s="16">
        <v>1645.550097023749</v>
      </c>
      <c r="N4331" s="17">
        <f>gp_need_index[[#This Row],[Normalised weighted population 2025/26]]/gp_need_index[[#This Row],[Registered population 2025/26]]</f>
        <v>0.56999291426059462</v>
      </c>
    </row>
    <row r="4332" spans="1:14" ht="13" x14ac:dyDescent="0.3">
      <c r="A4332" s="6" t="s">
        <v>6280</v>
      </c>
      <c r="B4332" s="1" t="s">
        <v>10631</v>
      </c>
      <c r="C4332" s="106" t="s">
        <v>6605</v>
      </c>
      <c r="D4332" s="106" t="s">
        <v>6708</v>
      </c>
      <c r="E4332" s="106" t="s">
        <v>6674</v>
      </c>
      <c r="F4332" s="62">
        <v>5429.8370824353451</v>
      </c>
      <c r="G4332" s="62">
        <v>99.261615271794284</v>
      </c>
      <c r="H4332" s="62">
        <v>538974.39946521912</v>
      </c>
      <c r="I4332" s="127">
        <v>8469.6666666666661</v>
      </c>
      <c r="J4332" s="16">
        <v>10549.640020120512</v>
      </c>
      <c r="K4332" s="17">
        <f>gp_need_index[[#This Row],[Normalised weighted population (base year)]]/gp_need_index[[#This Row],[Registered population (base year)]]</f>
        <v>1.245579127882307</v>
      </c>
      <c r="L4332" s="113">
        <v>8540.4295509576368</v>
      </c>
      <c r="M4332" s="16">
        <v>10645.321388995515</v>
      </c>
      <c r="N4332" s="17">
        <f>gp_need_index[[#This Row],[Normalised weighted population 2025/26]]/gp_need_index[[#This Row],[Registered population 2025/26]]</f>
        <v>1.2464620573799894</v>
      </c>
    </row>
    <row r="4333" spans="1:14" ht="13" x14ac:dyDescent="0.3">
      <c r="A4333" s="6" t="s">
        <v>6230</v>
      </c>
      <c r="B4333" s="1" t="s">
        <v>10632</v>
      </c>
      <c r="C4333" s="106" t="s">
        <v>6605</v>
      </c>
      <c r="D4333" s="106" t="s">
        <v>6708</v>
      </c>
      <c r="E4333" s="106" t="s">
        <v>6674</v>
      </c>
      <c r="F4333" s="62">
        <v>5339.7245005014784</v>
      </c>
      <c r="G4333" s="62">
        <v>233.14472382777632</v>
      </c>
      <c r="H4333" s="62">
        <v>1244928.5939858281</v>
      </c>
      <c r="I4333" s="127">
        <v>24907.25</v>
      </c>
      <c r="J4333" s="16">
        <v>24367.666683865904</v>
      </c>
      <c r="K4333" s="17">
        <f>gp_need_index[[#This Row],[Normalised weighted population (base year)]]/gp_need_index[[#This Row],[Registered population (base year)]]</f>
        <v>0.97833629500912</v>
      </c>
      <c r="L4333" s="113">
        <v>25174.447427968502</v>
      </c>
      <c r="M4333" s="16">
        <v>24588.672490713849</v>
      </c>
      <c r="N4333" s="17">
        <f>gp_need_index[[#This Row],[Normalised weighted population 2025/26]]/gp_need_index[[#This Row],[Registered population 2025/26]]</f>
        <v>0.97673136862563803</v>
      </c>
    </row>
    <row r="4334" spans="1:14" ht="13" x14ac:dyDescent="0.3">
      <c r="A4334" s="6" t="s">
        <v>6194</v>
      </c>
      <c r="B4334" s="1" t="s">
        <v>10633</v>
      </c>
      <c r="C4334" s="106" t="s">
        <v>6605</v>
      </c>
      <c r="D4334" s="106" t="s">
        <v>6708</v>
      </c>
      <c r="E4334" s="106" t="s">
        <v>6674</v>
      </c>
      <c r="F4334" s="62">
        <v>5481.0841090425529</v>
      </c>
      <c r="G4334" s="62">
        <v>47.34396995680688</v>
      </c>
      <c r="H4334" s="62">
        <v>259496.28138924224</v>
      </c>
      <c r="I4334" s="127">
        <v>4442</v>
      </c>
      <c r="J4334" s="16">
        <v>5079.2623136325146</v>
      </c>
      <c r="K4334" s="17">
        <f>gp_need_index[[#This Row],[Normalised weighted population (base year)]]/gp_need_index[[#This Row],[Registered population (base year)]]</f>
        <v>1.1434629251761628</v>
      </c>
      <c r="L4334" s="113">
        <v>4477.7561589741017</v>
      </c>
      <c r="M4334" s="16">
        <v>5125.3293614290906</v>
      </c>
      <c r="N4334" s="17">
        <f>gp_need_index[[#This Row],[Normalised weighted population 2025/26]]/gp_need_index[[#This Row],[Registered population 2025/26]]</f>
        <v>1.14462002383876</v>
      </c>
    </row>
    <row r="4335" spans="1:14" ht="13" x14ac:dyDescent="0.3">
      <c r="A4335" s="6" t="s">
        <v>6229</v>
      </c>
      <c r="B4335" s="1" t="s">
        <v>10634</v>
      </c>
      <c r="C4335" s="106" t="s">
        <v>6605</v>
      </c>
      <c r="D4335" s="106" t="s">
        <v>6708</v>
      </c>
      <c r="E4335" s="106" t="s">
        <v>6611</v>
      </c>
      <c r="F4335" s="62">
        <v>5342.4662053034854</v>
      </c>
      <c r="G4335" s="62">
        <v>82.419354004043242</v>
      </c>
      <c r="H4335" s="62">
        <v>440322.61342954554</v>
      </c>
      <c r="I4335" s="127">
        <v>7275.9166666666661</v>
      </c>
      <c r="J4335" s="16">
        <v>8618.6747812317062</v>
      </c>
      <c r="K4335" s="17">
        <f>gp_need_index[[#This Row],[Normalised weighted population (base year)]]/gp_need_index[[#This Row],[Registered population (base year)]]</f>
        <v>1.1845483086298461</v>
      </c>
      <c r="L4335" s="113">
        <v>7331.2247856938557</v>
      </c>
      <c r="M4335" s="16">
        <v>8696.8430030273248</v>
      </c>
      <c r="N4335" s="17">
        <f>gp_need_index[[#This Row],[Normalised weighted population 2025/26]]/gp_need_index[[#This Row],[Registered population 2025/26]]</f>
        <v>1.1862742252833844</v>
      </c>
    </row>
    <row r="4336" spans="1:14" ht="13" x14ac:dyDescent="0.3">
      <c r="A4336" s="6" t="s">
        <v>6292</v>
      </c>
      <c r="B4336" s="1" t="s">
        <v>10635</v>
      </c>
      <c r="C4336" s="106" t="s">
        <v>6605</v>
      </c>
      <c r="D4336" s="106" t="s">
        <v>6708</v>
      </c>
      <c r="E4336" s="106" t="s">
        <v>6607</v>
      </c>
      <c r="F4336" s="62">
        <v>5524.806396484375</v>
      </c>
      <c r="G4336" s="62">
        <v>34.937832355868004</v>
      </c>
      <c r="H4336" s="62">
        <v>193024.75967899832</v>
      </c>
      <c r="I4336" s="127">
        <v>5316.25</v>
      </c>
      <c r="J4336" s="16">
        <v>3778.1789480246239</v>
      </c>
      <c r="K4336" s="17">
        <f>gp_need_index[[#This Row],[Normalised weighted population (base year)]]/gp_need_index[[#This Row],[Registered population (base year)]]</f>
        <v>0.71068496553484573</v>
      </c>
      <c r="L4336" s="113">
        <v>5372.7093906662085</v>
      </c>
      <c r="M4336" s="16">
        <v>3812.4456465008038</v>
      </c>
      <c r="N4336" s="17">
        <f>gp_need_index[[#This Row],[Normalised weighted population 2025/26]]/gp_need_index[[#This Row],[Registered population 2025/26]]</f>
        <v>0.70959461405524971</v>
      </c>
    </row>
    <row r="4337" spans="1:14" ht="13" x14ac:dyDescent="0.3">
      <c r="A4337" s="6" t="s">
        <v>6284</v>
      </c>
      <c r="B4337" s="1" t="s">
        <v>10636</v>
      </c>
      <c r="C4337" s="106" t="s">
        <v>6605</v>
      </c>
      <c r="D4337" s="106" t="s">
        <v>6708</v>
      </c>
      <c r="E4337" s="106" t="s">
        <v>6606</v>
      </c>
      <c r="F4337" s="62">
        <v>5594.2552185058594</v>
      </c>
      <c r="G4337" s="62">
        <v>15.688052180814495</v>
      </c>
      <c r="H4337" s="62">
        <v>87762.96778071372</v>
      </c>
      <c r="I4337" s="127">
        <v>2994.5833333333335</v>
      </c>
      <c r="J4337" s="16">
        <v>1717.8324575390382</v>
      </c>
      <c r="K4337" s="17">
        <f>gp_need_index[[#This Row],[Normalised weighted population (base year)]]/gp_need_index[[#This Row],[Registered population (base year)]]</f>
        <v>0.57364656993094354</v>
      </c>
      <c r="L4337" s="113">
        <v>3025.8882513812227</v>
      </c>
      <c r="M4337" s="16">
        <v>1733.4125683979646</v>
      </c>
      <c r="N4337" s="17">
        <f>gp_need_index[[#This Row],[Normalised weighted population 2025/26]]/gp_need_index[[#This Row],[Registered population 2025/26]]</f>
        <v>0.57286073522600056</v>
      </c>
    </row>
    <row r="4338" spans="1:14" ht="13" x14ac:dyDescent="0.3">
      <c r="A4338" s="6" t="s">
        <v>6305</v>
      </c>
      <c r="B4338" s="1" t="s">
        <v>10637</v>
      </c>
      <c r="C4338" s="106" t="s">
        <v>6605</v>
      </c>
      <c r="D4338" s="106" t="s">
        <v>6708</v>
      </c>
      <c r="E4338" s="106" t="s">
        <v>6607</v>
      </c>
      <c r="F4338" s="62">
        <v>5474.892740885417</v>
      </c>
      <c r="G4338" s="62">
        <v>39.975801755509693</v>
      </c>
      <c r="H4338" s="62">
        <v>218863.22684231453</v>
      </c>
      <c r="I4338" s="127">
        <v>3990.416666666667</v>
      </c>
      <c r="J4338" s="16">
        <v>4283.9293649556621</v>
      </c>
      <c r="K4338" s="17">
        <f>gp_need_index[[#This Row],[Normalised weighted population (base year)]]/gp_need_index[[#This Row],[Registered population (base year)]]</f>
        <v>1.0735543986523535</v>
      </c>
      <c r="L4338" s="113">
        <v>4024.7355986909533</v>
      </c>
      <c r="M4338" s="16">
        <v>4322.7830343719661</v>
      </c>
      <c r="N4338" s="17">
        <f>gp_need_index[[#This Row],[Normalised weighted population 2025/26]]/gp_need_index[[#This Row],[Registered population 2025/26]]</f>
        <v>1.0740539169275996</v>
      </c>
    </row>
    <row r="4339" spans="1:14" ht="13" x14ac:dyDescent="0.3">
      <c r="A4339" s="6" t="s">
        <v>6267</v>
      </c>
      <c r="B4339" s="1" t="s">
        <v>10638</v>
      </c>
      <c r="C4339" s="106" t="s">
        <v>6605</v>
      </c>
      <c r="D4339" s="106" t="s">
        <v>6708</v>
      </c>
      <c r="E4339" s="106" t="s">
        <v>6611</v>
      </c>
      <c r="F4339" s="62">
        <v>5604.470052083333</v>
      </c>
      <c r="G4339" s="62">
        <v>2.8422634976901984</v>
      </c>
      <c r="H4339" s="62">
        <v>15929.380652934342</v>
      </c>
      <c r="I4339" s="127">
        <v>641.58333333333337</v>
      </c>
      <c r="J4339" s="16">
        <v>311.7944596230754</v>
      </c>
      <c r="K4339" s="17">
        <f>gp_need_index[[#This Row],[Normalised weighted population (base year)]]/gp_need_index[[#This Row],[Registered population (base year)]]</f>
        <v>0.48597655740705348</v>
      </c>
      <c r="L4339" s="113">
        <v>646.73857760736917</v>
      </c>
      <c r="M4339" s="16">
        <v>314.6223211091052</v>
      </c>
      <c r="N4339" s="17">
        <f>gp_need_index[[#This Row],[Normalised weighted population 2025/26]]/gp_need_index[[#This Row],[Registered population 2025/26]]</f>
        <v>0.48647526528116031</v>
      </c>
    </row>
    <row r="4340" spans="1:14" ht="13" x14ac:dyDescent="0.3">
      <c r="A4340" s="6" t="s">
        <v>4887</v>
      </c>
      <c r="B4340" s="1" t="s">
        <v>10639</v>
      </c>
      <c r="C4340" s="106" t="s">
        <v>6580</v>
      </c>
      <c r="D4340" s="106" t="s">
        <v>6708</v>
      </c>
      <c r="E4340" s="106" t="s">
        <v>6585</v>
      </c>
      <c r="F4340" s="62">
        <v>5534.6941463694857</v>
      </c>
      <c r="G4340" s="62">
        <v>122.09926062379267</v>
      </c>
      <c r="H4340" s="62">
        <v>675782.0630505475</v>
      </c>
      <c r="I4340" s="127">
        <v>11343.833333333332</v>
      </c>
      <c r="J4340" s="16">
        <v>13227.451070610121</v>
      </c>
      <c r="K4340" s="17">
        <f>gp_need_index[[#This Row],[Normalised weighted population (base year)]]/gp_need_index[[#This Row],[Registered population (base year)]]</f>
        <v>1.1660477267187861</v>
      </c>
      <c r="L4340" s="113">
        <v>11461.379082464638</v>
      </c>
      <c r="M4340" s="16">
        <v>13347.419204380492</v>
      </c>
      <c r="N4340" s="17">
        <f>gp_need_index[[#This Row],[Normalised weighted population 2025/26]]/gp_need_index[[#This Row],[Registered population 2025/26]]</f>
        <v>1.1645561243848399</v>
      </c>
    </row>
    <row r="4341" spans="1:14" ht="13" x14ac:dyDescent="0.3">
      <c r="A4341" s="6" t="s">
        <v>4921</v>
      </c>
      <c r="B4341" s="1" t="s">
        <v>10640</v>
      </c>
      <c r="C4341" s="106" t="s">
        <v>6580</v>
      </c>
      <c r="D4341" s="106" t="s">
        <v>6708</v>
      </c>
      <c r="E4341" s="106" t="s">
        <v>6579</v>
      </c>
      <c r="F4341" s="62">
        <v>5450.9929780505954</v>
      </c>
      <c r="G4341" s="62">
        <v>57.758169249701496</v>
      </c>
      <c r="H4341" s="62">
        <v>314839.37500518066</v>
      </c>
      <c r="I4341" s="127">
        <v>7871.083333333333</v>
      </c>
      <c r="J4341" s="16">
        <v>6162.5228837584555</v>
      </c>
      <c r="K4341" s="17">
        <f>gp_need_index[[#This Row],[Normalised weighted population (base year)]]/gp_need_index[[#This Row],[Registered population (base year)]]</f>
        <v>0.78293198315671786</v>
      </c>
      <c r="L4341" s="113">
        <v>7951.0811517816728</v>
      </c>
      <c r="M4341" s="16">
        <v>6218.4147079455333</v>
      </c>
      <c r="N4341" s="17">
        <f>gp_need_index[[#This Row],[Normalised weighted population 2025/26]]/gp_need_index[[#This Row],[Registered population 2025/26]]</f>
        <v>0.78208417059761937</v>
      </c>
    </row>
    <row r="4342" spans="1:14" ht="13" x14ac:dyDescent="0.3">
      <c r="A4342" s="6" t="s">
        <v>4940</v>
      </c>
      <c r="B4342" s="1" t="s">
        <v>10641</v>
      </c>
      <c r="C4342" s="106" t="s">
        <v>6580</v>
      </c>
      <c r="D4342" s="106" t="s">
        <v>6708</v>
      </c>
      <c r="E4342" s="106" t="s">
        <v>6581</v>
      </c>
      <c r="F4342" s="62">
        <v>5373.6674992487979</v>
      </c>
      <c r="G4342" s="62">
        <v>36.140760297993403</v>
      </c>
      <c r="H4342" s="62">
        <v>194208.42901146846</v>
      </c>
      <c r="I4342" s="127">
        <v>7701.5833333333339</v>
      </c>
      <c r="J4342" s="16">
        <v>3801.347553755817</v>
      </c>
      <c r="K4342" s="17">
        <f>gp_need_index[[#This Row],[Normalised weighted population (base year)]]/gp_need_index[[#This Row],[Registered population (base year)]]</f>
        <v>0.49358000676343394</v>
      </c>
      <c r="L4342" s="113">
        <v>7779.3851587991576</v>
      </c>
      <c r="M4342" s="16">
        <v>3835.8243829954222</v>
      </c>
      <c r="N4342" s="17">
        <f>gp_need_index[[#This Row],[Normalised weighted population 2025/26]]/gp_need_index[[#This Row],[Registered population 2025/26]]</f>
        <v>0.49307552006944572</v>
      </c>
    </row>
    <row r="4343" spans="1:14" ht="13" x14ac:dyDescent="0.3">
      <c r="A4343" s="6" t="s">
        <v>4945</v>
      </c>
      <c r="B4343" s="1" t="s">
        <v>10642</v>
      </c>
      <c r="C4343" s="106" t="s">
        <v>6580</v>
      </c>
      <c r="D4343" s="106" t="s">
        <v>6708</v>
      </c>
      <c r="E4343" s="106" t="s">
        <v>6583</v>
      </c>
      <c r="F4343" s="62">
        <v>5442.1483256022138</v>
      </c>
      <c r="G4343" s="62">
        <v>44.422496069338294</v>
      </c>
      <c r="H4343" s="62">
        <v>241753.81260282031</v>
      </c>
      <c r="I4343" s="127">
        <v>6746.8333333333339</v>
      </c>
      <c r="J4343" s="16">
        <v>4731.9792906342118</v>
      </c>
      <c r="K4343" s="17">
        <f>gp_need_index[[#This Row],[Normalised weighted population (base year)]]/gp_need_index[[#This Row],[Registered population (base year)]]</f>
        <v>0.70136300347830505</v>
      </c>
      <c r="L4343" s="113">
        <v>6820.994794347017</v>
      </c>
      <c r="M4343" s="16">
        <v>4774.8966086803748</v>
      </c>
      <c r="N4343" s="17">
        <f>gp_need_index[[#This Row],[Normalised weighted population 2025/26]]/gp_need_index[[#This Row],[Registered population 2025/26]]</f>
        <v>0.70002935827448931</v>
      </c>
    </row>
    <row r="4344" spans="1:14" ht="13" x14ac:dyDescent="0.3">
      <c r="A4344" s="6" t="s">
        <v>4927</v>
      </c>
      <c r="B4344" s="1" t="s">
        <v>10643</v>
      </c>
      <c r="C4344" s="106" t="s">
        <v>6580</v>
      </c>
      <c r="D4344" s="106" t="s">
        <v>6708</v>
      </c>
      <c r="E4344" s="106" t="s">
        <v>6581</v>
      </c>
      <c r="F4344" s="62">
        <v>5515.2110093060664</v>
      </c>
      <c r="G4344" s="62">
        <v>95.925409195576151</v>
      </c>
      <c r="H4344" s="62">
        <v>529048.87286763103</v>
      </c>
      <c r="I4344" s="127">
        <v>12144.833333333332</v>
      </c>
      <c r="J4344" s="16">
        <v>10355.362272014885</v>
      </c>
      <c r="K4344" s="17">
        <f>gp_need_index[[#This Row],[Normalised weighted population (base year)]]/gp_need_index[[#This Row],[Registered population (base year)]]</f>
        <v>0.85265577450066987</v>
      </c>
      <c r="L4344" s="113">
        <v>12249.551865721927</v>
      </c>
      <c r="M4344" s="16">
        <v>10449.281612911183</v>
      </c>
      <c r="N4344" s="17">
        <f>gp_need_index[[#This Row],[Normalised weighted population 2025/26]]/gp_need_index[[#This Row],[Registered population 2025/26]]</f>
        <v>0.85303378666051755</v>
      </c>
    </row>
    <row r="4345" spans="1:14" ht="13" x14ac:dyDescent="0.3">
      <c r="A4345" s="6" t="s">
        <v>4908</v>
      </c>
      <c r="B4345" s="1" t="s">
        <v>10644</v>
      </c>
      <c r="C4345" s="106" t="s">
        <v>6580</v>
      </c>
      <c r="D4345" s="106" t="s">
        <v>6708</v>
      </c>
      <c r="E4345" s="106" t="s">
        <v>6585</v>
      </c>
      <c r="F4345" s="62">
        <v>5494.8042044690865</v>
      </c>
      <c r="G4345" s="62">
        <v>118.62402739218166</v>
      </c>
      <c r="H4345" s="62">
        <v>651815.80446561589</v>
      </c>
      <c r="I4345" s="127">
        <v>11745.666666666668</v>
      </c>
      <c r="J4345" s="16">
        <v>12758.346413782228</v>
      </c>
      <c r="K4345" s="17">
        <f>gp_need_index[[#This Row],[Normalised weighted population (base year)]]/gp_need_index[[#This Row],[Registered population (base year)]]</f>
        <v>1.0862173068464025</v>
      </c>
      <c r="L4345" s="113">
        <v>11854.351220462264</v>
      </c>
      <c r="M4345" s="16">
        <v>12874.059940227105</v>
      </c>
      <c r="N4345" s="17">
        <f>gp_need_index[[#This Row],[Normalised weighted population 2025/26]]/gp_need_index[[#This Row],[Registered population 2025/26]]</f>
        <v>1.0860197830147535</v>
      </c>
    </row>
    <row r="4346" spans="1:14" ht="13" x14ac:dyDescent="0.3">
      <c r="A4346" s="6" t="s">
        <v>4902</v>
      </c>
      <c r="B4346" s="1" t="s">
        <v>10645</v>
      </c>
      <c r="C4346" s="106" t="s">
        <v>6580</v>
      </c>
      <c r="D4346" s="106" t="s">
        <v>6708</v>
      </c>
      <c r="E4346" s="106" t="s">
        <v>6582</v>
      </c>
      <c r="F4346" s="62">
        <v>5483.6062488090702</v>
      </c>
      <c r="G4346" s="62">
        <v>202.91160683495613</v>
      </c>
      <c r="H4346" s="62">
        <v>1112687.3551960548</v>
      </c>
      <c r="I4346" s="127">
        <v>19011.749999999996</v>
      </c>
      <c r="J4346" s="16">
        <v>21779.236757637223</v>
      </c>
      <c r="K4346" s="17">
        <f>gp_need_index[[#This Row],[Normalised weighted population (base year)]]/gp_need_index[[#This Row],[Registered population (base year)]]</f>
        <v>1.1455671759641921</v>
      </c>
      <c r="L4346" s="113">
        <v>19181.474555931578</v>
      </c>
      <c r="M4346" s="16">
        <v>21976.766453631502</v>
      </c>
      <c r="N4346" s="17">
        <f>gp_need_index[[#This Row],[Normalised weighted population 2025/26]]/gp_need_index[[#This Row],[Registered population 2025/26]]</f>
        <v>1.1457287284952513</v>
      </c>
    </row>
    <row r="4347" spans="1:14" ht="13" x14ac:dyDescent="0.3">
      <c r="A4347" s="6" t="s">
        <v>4881</v>
      </c>
      <c r="B4347" s="1" t="s">
        <v>10646</v>
      </c>
      <c r="C4347" s="106" t="s">
        <v>6580</v>
      </c>
      <c r="D4347" s="106" t="s">
        <v>6708</v>
      </c>
      <c r="E4347" s="106" t="s">
        <v>6584</v>
      </c>
      <c r="F4347" s="62">
        <v>5270.8090219350961</v>
      </c>
      <c r="G4347" s="62">
        <v>73.888933120184745</v>
      </c>
      <c r="H4347" s="62">
        <v>389454.45531102869</v>
      </c>
      <c r="I4347" s="127">
        <v>11439.25</v>
      </c>
      <c r="J4347" s="16">
        <v>7623.0045654118285</v>
      </c>
      <c r="K4347" s="17">
        <f>gp_need_index[[#This Row],[Normalised weighted population (base year)]]/gp_need_index[[#This Row],[Registered population (base year)]]</f>
        <v>0.66639024109201461</v>
      </c>
      <c r="L4347" s="113">
        <v>11553.942773679762</v>
      </c>
      <c r="M4347" s="16">
        <v>7692.142423231423</v>
      </c>
      <c r="N4347" s="17">
        <f>gp_need_index[[#This Row],[Normalised weighted population 2025/26]]/gp_need_index[[#This Row],[Registered population 2025/26]]</f>
        <v>0.66575908968100139</v>
      </c>
    </row>
    <row r="4348" spans="1:14" ht="13" x14ac:dyDescent="0.3">
      <c r="A4348" s="6" t="s">
        <v>4913</v>
      </c>
      <c r="B4348" s="1" t="s">
        <v>10647</v>
      </c>
      <c r="C4348" s="106" t="s">
        <v>6580</v>
      </c>
      <c r="D4348" s="106" t="s">
        <v>6708</v>
      </c>
      <c r="E4348" s="106" t="s">
        <v>6583</v>
      </c>
      <c r="F4348" s="62">
        <v>5681.4375502642461</v>
      </c>
      <c r="G4348" s="62">
        <v>96.503194451529026</v>
      </c>
      <c r="H4348" s="62">
        <v>548276.87267736928</v>
      </c>
      <c r="I4348" s="127">
        <v>8317.8333333333339</v>
      </c>
      <c r="J4348" s="16">
        <v>10731.722404334629</v>
      </c>
      <c r="K4348" s="17">
        <f>gp_need_index[[#This Row],[Normalised weighted population (base year)]]/gp_need_index[[#This Row],[Registered population (base year)]]</f>
        <v>1.2902064725591154</v>
      </c>
      <c r="L4348" s="113">
        <v>8393.8960692269084</v>
      </c>
      <c r="M4348" s="16">
        <v>10829.05519370705</v>
      </c>
      <c r="N4348" s="17">
        <f>gp_need_index[[#This Row],[Normalised weighted population 2025/26]]/gp_need_index[[#This Row],[Registered population 2025/26]]</f>
        <v>1.2901107071610936</v>
      </c>
    </row>
    <row r="4349" spans="1:14" ht="13" x14ac:dyDescent="0.3">
      <c r="A4349" s="6" t="s">
        <v>4895</v>
      </c>
      <c r="B4349" s="1" t="s">
        <v>10648</v>
      </c>
      <c r="C4349" s="106" t="s">
        <v>6580</v>
      </c>
      <c r="D4349" s="106" t="s">
        <v>6708</v>
      </c>
      <c r="E4349" s="106" t="s">
        <v>6584</v>
      </c>
      <c r="F4349" s="62">
        <v>5369.9856861714788</v>
      </c>
      <c r="G4349" s="62">
        <v>209.67189078126162</v>
      </c>
      <c r="H4349" s="62">
        <v>1125935.0522878845</v>
      </c>
      <c r="I4349" s="127">
        <v>24635.666666666668</v>
      </c>
      <c r="J4349" s="16">
        <v>22038.541161618323</v>
      </c>
      <c r="K4349" s="17">
        <f>gp_need_index[[#This Row],[Normalised weighted population (base year)]]/gp_need_index[[#This Row],[Registered population (base year)]]</f>
        <v>0.8945786391661813</v>
      </c>
      <c r="L4349" s="113">
        <v>24872.364928395917</v>
      </c>
      <c r="M4349" s="16">
        <v>22238.422653529899</v>
      </c>
      <c r="N4349" s="17">
        <f>gp_need_index[[#This Row],[Normalised weighted population 2025/26]]/gp_need_index[[#This Row],[Registered population 2025/26]]</f>
        <v>0.89410165529298191</v>
      </c>
    </row>
    <row r="4350" spans="1:14" ht="13" x14ac:dyDescent="0.3">
      <c r="A4350" s="6" t="s">
        <v>4879</v>
      </c>
      <c r="B4350" s="1" t="s">
        <v>10649</v>
      </c>
      <c r="C4350" s="106" t="s">
        <v>6580</v>
      </c>
      <c r="D4350" s="106" t="s">
        <v>6708</v>
      </c>
      <c r="E4350" s="106" t="s">
        <v>6582</v>
      </c>
      <c r="F4350" s="62">
        <v>5439.160888671875</v>
      </c>
      <c r="G4350" s="62">
        <v>65.847943154799239</v>
      </c>
      <c r="H4350" s="62">
        <v>358157.55700707296</v>
      </c>
      <c r="I4350" s="127">
        <v>8983.5833333333358</v>
      </c>
      <c r="J4350" s="16">
        <v>7010.4132972910138</v>
      </c>
      <c r="K4350" s="17">
        <f>gp_need_index[[#This Row],[Normalised weighted population (base year)]]/gp_need_index[[#This Row],[Registered population (base year)]]</f>
        <v>0.78035824204792203</v>
      </c>
      <c r="L4350" s="113">
        <v>9076.5199077073321</v>
      </c>
      <c r="M4350" s="16">
        <v>7073.9951768039664</v>
      </c>
      <c r="N4350" s="17">
        <f>gp_need_index[[#This Row],[Normalised weighted population 2025/26]]/gp_need_index[[#This Row],[Registered population 2025/26]]</f>
        <v>0.77937306905448189</v>
      </c>
    </row>
    <row r="4351" spans="1:14" ht="13" x14ac:dyDescent="0.3">
      <c r="A4351" s="6" t="s">
        <v>4944</v>
      </c>
      <c r="B4351" s="1" t="s">
        <v>10650</v>
      </c>
      <c r="C4351" s="106" t="s">
        <v>6580</v>
      </c>
      <c r="D4351" s="106" t="s">
        <v>6708</v>
      </c>
      <c r="E4351" s="106" t="s">
        <v>6585</v>
      </c>
      <c r="F4351" s="62">
        <v>5395.628505422108</v>
      </c>
      <c r="G4351" s="62">
        <v>67.872143644532542</v>
      </c>
      <c r="H4351" s="62">
        <v>366212.87297254376</v>
      </c>
      <c r="I4351" s="127">
        <v>11024.75</v>
      </c>
      <c r="J4351" s="16">
        <v>7168.084392185996</v>
      </c>
      <c r="K4351" s="17">
        <f>gp_need_index[[#This Row],[Normalised weighted population (base year)]]/gp_need_index[[#This Row],[Registered population (base year)]]</f>
        <v>0.65018112811501361</v>
      </c>
      <c r="L4351" s="113">
        <v>11125.45788732855</v>
      </c>
      <c r="M4351" s="16">
        <v>7233.0962907482053</v>
      </c>
      <c r="N4351" s="17">
        <f>gp_need_index[[#This Row],[Normalised weighted population 2025/26]]/gp_need_index[[#This Row],[Registered population 2025/26]]</f>
        <v>0.65013920002217718</v>
      </c>
    </row>
    <row r="4352" spans="1:14" ht="13" x14ac:dyDescent="0.3">
      <c r="A4352" s="6" t="s">
        <v>4909</v>
      </c>
      <c r="B4352" s="1" t="s">
        <v>10651</v>
      </c>
      <c r="C4352" s="106" t="s">
        <v>6580</v>
      </c>
      <c r="D4352" s="106" t="s">
        <v>6708</v>
      </c>
      <c r="E4352" s="106" t="s">
        <v>6581</v>
      </c>
      <c r="F4352" s="62">
        <v>5323.5327497209819</v>
      </c>
      <c r="G4352" s="62">
        <v>41.75721902966437</v>
      </c>
      <c r="H4352" s="62">
        <v>222295.92304169046</v>
      </c>
      <c r="I4352" s="127">
        <v>6774</v>
      </c>
      <c r="J4352" s="16">
        <v>4351.1194007677223</v>
      </c>
      <c r="K4352" s="17">
        <f>gp_need_index[[#This Row],[Normalised weighted population (base year)]]/gp_need_index[[#This Row],[Registered population (base year)]]</f>
        <v>0.64232645420249812</v>
      </c>
      <c r="L4352" s="113">
        <v>6836.313524943921</v>
      </c>
      <c r="M4352" s="16">
        <v>4390.5824591858318</v>
      </c>
      <c r="N4352" s="17">
        <f>gp_need_index[[#This Row],[Normalised weighted population 2025/26]]/gp_need_index[[#This Row],[Registered population 2025/26]]</f>
        <v>0.6422441631978616</v>
      </c>
    </row>
    <row r="4353" spans="1:14" ht="13" x14ac:dyDescent="0.3">
      <c r="A4353" s="6" t="s">
        <v>4941</v>
      </c>
      <c r="B4353" s="1" t="s">
        <v>10652</v>
      </c>
      <c r="C4353" s="106" t="s">
        <v>6580</v>
      </c>
      <c r="D4353" s="106" t="s">
        <v>6708</v>
      </c>
      <c r="E4353" s="106" t="s">
        <v>6584</v>
      </c>
      <c r="F4353" s="62">
        <v>5431.0846036585363</v>
      </c>
      <c r="G4353" s="62">
        <v>101.34676053878056</v>
      </c>
      <c r="H4353" s="62">
        <v>550422.83079283964</v>
      </c>
      <c r="I4353" s="127">
        <v>12801.750000000002</v>
      </c>
      <c r="J4353" s="16">
        <v>10773.726413502654</v>
      </c>
      <c r="K4353" s="17">
        <f>gp_need_index[[#This Row],[Normalised weighted population (base year)]]/gp_need_index[[#This Row],[Registered population (base year)]]</f>
        <v>0.84158231597263289</v>
      </c>
      <c r="L4353" s="113">
        <v>12923.704913563233</v>
      </c>
      <c r="M4353" s="16">
        <v>10871.440163845098</v>
      </c>
      <c r="N4353" s="17">
        <f>gp_need_index[[#This Row],[Normalised weighted population 2025/26]]/gp_need_index[[#This Row],[Registered population 2025/26]]</f>
        <v>0.8412015158621956</v>
      </c>
    </row>
    <row r="4354" spans="1:14" ht="13" x14ac:dyDescent="0.3">
      <c r="A4354" s="6" t="s">
        <v>4903</v>
      </c>
      <c r="B4354" s="1" t="s">
        <v>10653</v>
      </c>
      <c r="C4354" s="106" t="s">
        <v>6580</v>
      </c>
      <c r="D4354" s="106" t="s">
        <v>6708</v>
      </c>
      <c r="E4354" s="106" t="s">
        <v>6583</v>
      </c>
      <c r="F4354" s="62">
        <v>5591.5143195950259</v>
      </c>
      <c r="G4354" s="62">
        <v>77.49620912259779</v>
      </c>
      <c r="H4354" s="62">
        <v>433321.16302333621</v>
      </c>
      <c r="I4354" s="127">
        <v>8759.75</v>
      </c>
      <c r="J4354" s="16">
        <v>8481.6315719855465</v>
      </c>
      <c r="K4354" s="17">
        <f>gp_need_index[[#This Row],[Normalised weighted population (base year)]]/gp_need_index[[#This Row],[Registered population (base year)]]</f>
        <v>0.96825041490745134</v>
      </c>
      <c r="L4354" s="113">
        <v>8836.4652529253472</v>
      </c>
      <c r="M4354" s="16">
        <v>8558.5568620952799</v>
      </c>
      <c r="N4354" s="17">
        <f>gp_need_index[[#This Row],[Normalised weighted population 2025/26]]/gp_need_index[[#This Row],[Registered population 2025/26]]</f>
        <v>0.96854982361436159</v>
      </c>
    </row>
    <row r="4355" spans="1:14" ht="13" x14ac:dyDescent="0.3">
      <c r="A4355" s="6" t="s">
        <v>4882</v>
      </c>
      <c r="B4355" s="1" t="s">
        <v>10654</v>
      </c>
      <c r="C4355" s="106" t="s">
        <v>6580</v>
      </c>
      <c r="D4355" s="106" t="s">
        <v>6708</v>
      </c>
      <c r="E4355" s="106" t="s">
        <v>6585</v>
      </c>
      <c r="F4355" s="62">
        <v>5631.5900390625002</v>
      </c>
      <c r="G4355" s="62">
        <v>59.702870279897105</v>
      </c>
      <c r="H4355" s="62">
        <v>336222.0895717091</v>
      </c>
      <c r="I4355" s="127">
        <v>8085.416666666667</v>
      </c>
      <c r="J4355" s="16">
        <v>6581.05842376497</v>
      </c>
      <c r="K4355" s="17">
        <f>gp_need_index[[#This Row],[Normalised weighted population (base year)]]/gp_need_index[[#This Row],[Registered population (base year)]]</f>
        <v>0.81394177877021012</v>
      </c>
      <c r="L4355" s="113">
        <v>8161.0175533412767</v>
      </c>
      <c r="M4355" s="16">
        <v>6640.7462119199445</v>
      </c>
      <c r="N4355" s="17">
        <f>gp_need_index[[#This Row],[Normalised weighted population 2025/26]]/gp_need_index[[#This Row],[Registered population 2025/26]]</f>
        <v>0.813715467282765</v>
      </c>
    </row>
    <row r="4356" spans="1:14" ht="13" x14ac:dyDescent="0.3">
      <c r="A4356" s="6" t="s">
        <v>4897</v>
      </c>
      <c r="B4356" s="1" t="s">
        <v>9682</v>
      </c>
      <c r="C4356" s="106" t="s">
        <v>6580</v>
      </c>
      <c r="D4356" s="106" t="s">
        <v>6708</v>
      </c>
      <c r="E4356" s="106" t="s">
        <v>6579</v>
      </c>
      <c r="F4356" s="62">
        <v>5461.6362553810586</v>
      </c>
      <c r="G4356" s="62">
        <v>112.43951252763775</v>
      </c>
      <c r="H4356" s="62">
        <v>614103.71815831901</v>
      </c>
      <c r="I4356" s="127">
        <v>13194.166666666668</v>
      </c>
      <c r="J4356" s="16">
        <v>12020.187170329382</v>
      </c>
      <c r="K4356" s="17">
        <f>gp_need_index[[#This Row],[Normalised weighted population (base year)]]/gp_need_index[[#This Row],[Registered population (base year)]]</f>
        <v>0.91102283865314582</v>
      </c>
      <c r="L4356" s="113">
        <v>13321.627462505552</v>
      </c>
      <c r="M4356" s="16">
        <v>12129.205862948025</v>
      </c>
      <c r="N4356" s="17">
        <f>gp_need_index[[#This Row],[Normalised weighted population 2025/26]]/gp_need_index[[#This Row],[Registered population 2025/26]]</f>
        <v>0.91048979541623853</v>
      </c>
    </row>
    <row r="4357" spans="1:14" ht="13" x14ac:dyDescent="0.3">
      <c r="A4357" s="6" t="s">
        <v>4883</v>
      </c>
      <c r="B4357" s="1" t="s">
        <v>10655</v>
      </c>
      <c r="C4357" s="106" t="s">
        <v>6580</v>
      </c>
      <c r="D4357" s="106" t="s">
        <v>6708</v>
      </c>
      <c r="E4357" s="106" t="s">
        <v>6583</v>
      </c>
      <c r="F4357" s="62">
        <v>5527.3154672475957</v>
      </c>
      <c r="G4357" s="62">
        <v>30.00233311852157</v>
      </c>
      <c r="H4357" s="62">
        <v>165832.35989951907</v>
      </c>
      <c r="I4357" s="127">
        <v>3623</v>
      </c>
      <c r="J4357" s="16">
        <v>3245.9272692039813</v>
      </c>
      <c r="K4357" s="17">
        <f>gp_need_index[[#This Row],[Normalised weighted population (base year)]]/gp_need_index[[#This Row],[Registered population (base year)]]</f>
        <v>0.89592251427104097</v>
      </c>
      <c r="L4357" s="113">
        <v>3656.4772186524774</v>
      </c>
      <c r="M4357" s="16">
        <v>3275.3666400065681</v>
      </c>
      <c r="N4357" s="17">
        <f>gp_need_index[[#This Row],[Normalised weighted population 2025/26]]/gp_need_index[[#This Row],[Registered population 2025/26]]</f>
        <v>0.89577110539571192</v>
      </c>
    </row>
    <row r="4358" spans="1:14" ht="13" x14ac:dyDescent="0.3">
      <c r="A4358" s="6" t="s">
        <v>4905</v>
      </c>
      <c r="B4358" s="1" t="s">
        <v>10656</v>
      </c>
      <c r="C4358" s="106" t="s">
        <v>6580</v>
      </c>
      <c r="D4358" s="106" t="s">
        <v>6708</v>
      </c>
      <c r="E4358" s="106" t="s">
        <v>6581</v>
      </c>
      <c r="F4358" s="62">
        <v>5490.912449048913</v>
      </c>
      <c r="G4358" s="62">
        <v>25.600220245799402</v>
      </c>
      <c r="H4358" s="62">
        <v>140568.56804605396</v>
      </c>
      <c r="I4358" s="127">
        <v>4765.5833333333339</v>
      </c>
      <c r="J4358" s="16">
        <v>2751.4252856927787</v>
      </c>
      <c r="K4358" s="17">
        <f>gp_need_index[[#This Row],[Normalised weighted population (base year)]]/gp_need_index[[#This Row],[Registered population (base year)]]</f>
        <v>0.57735330456770495</v>
      </c>
      <c r="L4358" s="113">
        <v>4817.5392634882319</v>
      </c>
      <c r="M4358" s="16">
        <v>2776.379704724166</v>
      </c>
      <c r="N4358" s="17">
        <f>gp_need_index[[#This Row],[Normalised weighted population 2025/26]]/gp_need_index[[#This Row],[Registered population 2025/26]]</f>
        <v>0.57630660652132915</v>
      </c>
    </row>
    <row r="4359" spans="1:14" ht="13" x14ac:dyDescent="0.3">
      <c r="A4359" s="6" t="s">
        <v>4915</v>
      </c>
      <c r="B4359" s="1" t="s">
        <v>10657</v>
      </c>
      <c r="C4359" s="106" t="s">
        <v>6580</v>
      </c>
      <c r="D4359" s="106" t="s">
        <v>6708</v>
      </c>
      <c r="E4359" s="106" t="s">
        <v>6582</v>
      </c>
      <c r="F4359" s="62">
        <v>5700.44775390625</v>
      </c>
      <c r="G4359" s="62">
        <v>305.70954430921211</v>
      </c>
      <c r="H4359" s="62">
        <v>1742681.2852051514</v>
      </c>
      <c r="I4359" s="127">
        <v>31408</v>
      </c>
      <c r="J4359" s="16">
        <v>34110.451715252027</v>
      </c>
      <c r="K4359" s="17">
        <f>gp_need_index[[#This Row],[Normalised weighted population (base year)]]/gp_need_index[[#This Row],[Registered population (base year)]]</f>
        <v>1.0860434193597819</v>
      </c>
      <c r="L4359" s="113">
        <v>31702.124192272131</v>
      </c>
      <c r="M4359" s="16">
        <v>34419.821011913838</v>
      </c>
      <c r="N4359" s="17">
        <f>gp_need_index[[#This Row],[Normalised weighted population 2025/26]]/gp_need_index[[#This Row],[Registered population 2025/26]]</f>
        <v>1.0857260164384879</v>
      </c>
    </row>
    <row r="4360" spans="1:14" ht="13" x14ac:dyDescent="0.3">
      <c r="A4360" s="6" t="s">
        <v>4906</v>
      </c>
      <c r="B4360" s="1" t="s">
        <v>10658</v>
      </c>
      <c r="C4360" s="106" t="s">
        <v>6580</v>
      </c>
      <c r="D4360" s="106" t="s">
        <v>6708</v>
      </c>
      <c r="E4360" s="106" t="s">
        <v>6581</v>
      </c>
      <c r="F4360" s="62">
        <v>5443.9059439132461</v>
      </c>
      <c r="G4360" s="62">
        <v>136.42002208186187</v>
      </c>
      <c r="H4360" s="62">
        <v>742657.7690802241</v>
      </c>
      <c r="I4360" s="127">
        <v>17920.166666666664</v>
      </c>
      <c r="J4360" s="16">
        <v>14536.445756451445</v>
      </c>
      <c r="K4360" s="17">
        <f>gp_need_index[[#This Row],[Normalised weighted population (base year)]]/gp_need_index[[#This Row],[Registered population (base year)]]</f>
        <v>0.81117804464903309</v>
      </c>
      <c r="L4360" s="113">
        <v>18085.128302570396</v>
      </c>
      <c r="M4360" s="16">
        <v>14668.285992317484</v>
      </c>
      <c r="N4360" s="17">
        <f>gp_need_index[[#This Row],[Normalised weighted population 2025/26]]/gp_need_index[[#This Row],[Registered population 2025/26]]</f>
        <v>0.81106894830448706</v>
      </c>
    </row>
    <row r="4361" spans="1:14" ht="13" x14ac:dyDescent="0.3">
      <c r="A4361" s="6" t="s">
        <v>4931</v>
      </c>
      <c r="B4361" s="1" t="s">
        <v>10659</v>
      </c>
      <c r="C4361" s="106" t="s">
        <v>6580</v>
      </c>
      <c r="D4361" s="106" t="s">
        <v>6708</v>
      </c>
      <c r="E4361" s="106" t="s">
        <v>6583</v>
      </c>
      <c r="F4361" s="62">
        <v>5631.474091045673</v>
      </c>
      <c r="G4361" s="62">
        <v>102.79863495806126</v>
      </c>
      <c r="H4361" s="62">
        <v>578907.84936118394</v>
      </c>
      <c r="I4361" s="127">
        <v>11676.166666666668</v>
      </c>
      <c r="J4361" s="16">
        <v>11331.279225214397</v>
      </c>
      <c r="K4361" s="17">
        <f>gp_need_index[[#This Row],[Normalised weighted population (base year)]]/gp_need_index[[#This Row],[Registered population (base year)]]</f>
        <v>0.97046227145447816</v>
      </c>
      <c r="L4361" s="113">
        <v>11780.773331273531</v>
      </c>
      <c r="M4361" s="16">
        <v>11434.049775233696</v>
      </c>
      <c r="N4361" s="17">
        <f>gp_need_index[[#This Row],[Normalised weighted population 2025/26]]/gp_need_index[[#This Row],[Registered population 2025/26]]</f>
        <v>0.97056869304840843</v>
      </c>
    </row>
    <row r="4362" spans="1:14" ht="13" x14ac:dyDescent="0.3">
      <c r="A4362" s="6" t="s">
        <v>4896</v>
      </c>
      <c r="B4362" s="1" t="s">
        <v>10660</v>
      </c>
      <c r="C4362" s="106" t="s">
        <v>6580</v>
      </c>
      <c r="D4362" s="106" t="s">
        <v>6708</v>
      </c>
      <c r="E4362" s="106" t="s">
        <v>6583</v>
      </c>
      <c r="F4362" s="62">
        <v>5757.793294270833</v>
      </c>
      <c r="G4362" s="62">
        <v>27.471250380324072</v>
      </c>
      <c r="H4362" s="62">
        <v>158173.781225065</v>
      </c>
      <c r="I4362" s="127">
        <v>3244.5</v>
      </c>
      <c r="J4362" s="16">
        <v>3096.0217297916665</v>
      </c>
      <c r="K4362" s="17">
        <f>gp_need_index[[#This Row],[Normalised weighted population (base year)]]/gp_need_index[[#This Row],[Registered population (base year)]]</f>
        <v>0.95423693320747927</v>
      </c>
      <c r="L4362" s="113">
        <v>3273.1196803777239</v>
      </c>
      <c r="M4362" s="16">
        <v>3124.1015122873951</v>
      </c>
      <c r="N4362" s="17">
        <f>gp_need_index[[#This Row],[Normalised weighted population 2025/26]]/gp_need_index[[#This Row],[Registered population 2025/26]]</f>
        <v>0.95447212975935791</v>
      </c>
    </row>
    <row r="4363" spans="1:14" ht="13" x14ac:dyDescent="0.3">
      <c r="A4363" s="6" t="s">
        <v>4886</v>
      </c>
      <c r="B4363" s="1" t="s">
        <v>10661</v>
      </c>
      <c r="C4363" s="106" t="s">
        <v>6580</v>
      </c>
      <c r="D4363" s="106" t="s">
        <v>6708</v>
      </c>
      <c r="E4363" s="106" t="s">
        <v>6585</v>
      </c>
      <c r="F4363" s="62">
        <v>5569.3463799504952</v>
      </c>
      <c r="G4363" s="62">
        <v>164.42442342008283</v>
      </c>
      <c r="H4363" s="62">
        <v>915736.56735008571</v>
      </c>
      <c r="I4363" s="127">
        <v>17043.416666666668</v>
      </c>
      <c r="J4363" s="16">
        <v>17924.211518004886</v>
      </c>
      <c r="K4363" s="17">
        <f>gp_need_index[[#This Row],[Normalised weighted population (base year)]]/gp_need_index[[#This Row],[Registered population (base year)]]</f>
        <v>1.051679476513701</v>
      </c>
      <c r="L4363" s="113">
        <v>17204.643036714428</v>
      </c>
      <c r="M4363" s="16">
        <v>18086.777547819827</v>
      </c>
      <c r="N4363" s="17">
        <f>gp_need_index[[#This Row],[Normalised weighted population 2025/26]]/gp_need_index[[#This Row],[Registered population 2025/26]]</f>
        <v>1.0512730493287736</v>
      </c>
    </row>
    <row r="4364" spans="1:14" ht="13" x14ac:dyDescent="0.3">
      <c r="A4364" s="6" t="s">
        <v>4912</v>
      </c>
      <c r="B4364" s="1" t="s">
        <v>10662</v>
      </c>
      <c r="C4364" s="106" t="s">
        <v>6580</v>
      </c>
      <c r="D4364" s="106" t="s">
        <v>6708</v>
      </c>
      <c r="E4364" s="106" t="s">
        <v>6584</v>
      </c>
      <c r="F4364" s="62">
        <v>5316.1529987614331</v>
      </c>
      <c r="G4364" s="62">
        <v>40.713176792404781</v>
      </c>
      <c r="H4364" s="62">
        <v>216437.47689404705</v>
      </c>
      <c r="I4364" s="127">
        <v>5740.083333333333</v>
      </c>
      <c r="J4364" s="16">
        <v>4236.4488375717274</v>
      </c>
      <c r="K4364" s="17">
        <f>gp_need_index[[#This Row],[Normalised weighted population (base year)]]/gp_need_index[[#This Row],[Registered population (base year)]]</f>
        <v>0.73804657381368932</v>
      </c>
      <c r="L4364" s="113">
        <v>5799.9503591389976</v>
      </c>
      <c r="M4364" s="16">
        <v>4274.8718760047632</v>
      </c>
      <c r="N4364" s="17">
        <f>gp_need_index[[#This Row],[Normalised weighted population 2025/26]]/gp_need_index[[#This Row],[Registered population 2025/26]]</f>
        <v>0.7370531834412748</v>
      </c>
    </row>
    <row r="4365" spans="1:14" ht="13" x14ac:dyDescent="0.3">
      <c r="A4365" s="6" t="s">
        <v>4918</v>
      </c>
      <c r="B4365" s="1" t="s">
        <v>10663</v>
      </c>
      <c r="C4365" s="106" t="s">
        <v>6580</v>
      </c>
      <c r="D4365" s="106" t="s">
        <v>6708</v>
      </c>
      <c r="E4365" s="106" t="s">
        <v>6585</v>
      </c>
      <c r="F4365" s="62">
        <v>5549.0617029526657</v>
      </c>
      <c r="G4365" s="62">
        <v>145.47867771825983</v>
      </c>
      <c r="H4365" s="62">
        <v>807270.15912258893</v>
      </c>
      <c r="I4365" s="127">
        <v>19497.166666666672</v>
      </c>
      <c r="J4365" s="16">
        <v>15801.139323461126</v>
      </c>
      <c r="K4365" s="17">
        <f>gp_need_index[[#This Row],[Normalised weighted population (base year)]]/gp_need_index[[#This Row],[Registered population (base year)]]</f>
        <v>0.8104325922635488</v>
      </c>
      <c r="L4365" s="113">
        <v>19682.095764276004</v>
      </c>
      <c r="M4365" s="16">
        <v>15944.449866509978</v>
      </c>
      <c r="N4365" s="17">
        <f>gp_need_index[[#This Row],[Normalised weighted population 2025/26]]/gp_need_index[[#This Row],[Registered population 2025/26]]</f>
        <v>0.81009919154290255</v>
      </c>
    </row>
    <row r="4366" spans="1:14" ht="13" x14ac:dyDescent="0.3">
      <c r="A4366" s="6" t="s">
        <v>4934</v>
      </c>
      <c r="B4366" s="1" t="s">
        <v>10664</v>
      </c>
      <c r="C4366" s="106" t="s">
        <v>6580</v>
      </c>
      <c r="D4366" s="106" t="s">
        <v>6708</v>
      </c>
      <c r="E4366" s="106" t="s">
        <v>6582</v>
      </c>
      <c r="F4366" s="62">
        <v>5590.5735544603922</v>
      </c>
      <c r="G4366" s="62">
        <v>124.7616563512842</v>
      </c>
      <c r="H4366" s="62">
        <v>697489.21660816483</v>
      </c>
      <c r="I4366" s="127">
        <v>12320.25</v>
      </c>
      <c r="J4366" s="16">
        <v>13652.337032024174</v>
      </c>
      <c r="K4366" s="17">
        <f>gp_need_index[[#This Row],[Normalised weighted population (base year)]]/gp_need_index[[#This Row],[Registered population (base year)]]</f>
        <v>1.1081217533754733</v>
      </c>
      <c r="L4366" s="113">
        <v>12427.432354991251</v>
      </c>
      <c r="M4366" s="16">
        <v>13776.158725757381</v>
      </c>
      <c r="N4366" s="17">
        <f>gp_need_index[[#This Row],[Normalised weighted population 2025/26]]/gp_need_index[[#This Row],[Registered population 2025/26]]</f>
        <v>1.1085281603021109</v>
      </c>
    </row>
    <row r="4367" spans="1:14" ht="13" x14ac:dyDescent="0.3">
      <c r="A4367" s="6" t="s">
        <v>4936</v>
      </c>
      <c r="B4367" s="1" t="s">
        <v>10665</v>
      </c>
      <c r="C4367" s="106" t="s">
        <v>6580</v>
      </c>
      <c r="D4367" s="106" t="s">
        <v>6708</v>
      </c>
      <c r="E4367" s="106" t="s">
        <v>6579</v>
      </c>
      <c r="F4367" s="62">
        <v>5486.1312939453128</v>
      </c>
      <c r="G4367" s="62">
        <v>115.36582592608488</v>
      </c>
      <c r="H4367" s="62">
        <v>632912.06786494178</v>
      </c>
      <c r="I4367" s="127">
        <v>11345.583333333336</v>
      </c>
      <c r="J4367" s="16">
        <v>12388.333262192535</v>
      </c>
      <c r="K4367" s="17">
        <f>gp_need_index[[#This Row],[Normalised weighted population (base year)]]/gp_need_index[[#This Row],[Registered population (base year)]]</f>
        <v>1.0919080049234311</v>
      </c>
      <c r="L4367" s="113">
        <v>11450.372052514747</v>
      </c>
      <c r="M4367" s="16">
        <v>12500.690904950543</v>
      </c>
      <c r="N4367" s="17">
        <f>gp_need_index[[#This Row],[Normalised weighted population 2025/26]]/gp_need_index[[#This Row],[Registered population 2025/26]]</f>
        <v>1.0917279235660402</v>
      </c>
    </row>
    <row r="4368" spans="1:14" ht="13" x14ac:dyDescent="0.3">
      <c r="A4368" s="6" t="s">
        <v>4911</v>
      </c>
      <c r="B4368" s="1" t="s">
        <v>10666</v>
      </c>
      <c r="C4368" s="106" t="s">
        <v>6580</v>
      </c>
      <c r="D4368" s="106" t="s">
        <v>6708</v>
      </c>
      <c r="E4368" s="106" t="s">
        <v>6583</v>
      </c>
      <c r="F4368" s="62">
        <v>5543.8074818806472</v>
      </c>
      <c r="G4368" s="62">
        <v>90.886566436863035</v>
      </c>
      <c r="H4368" s="62">
        <v>503857.62701512378</v>
      </c>
      <c r="I4368" s="127">
        <v>12064.083333333334</v>
      </c>
      <c r="J4368" s="16">
        <v>9862.2802709662337</v>
      </c>
      <c r="K4368" s="17">
        <f>gp_need_index[[#This Row],[Normalised weighted population (base year)]]/gp_need_index[[#This Row],[Registered population (base year)]]</f>
        <v>0.81749105990643578</v>
      </c>
      <c r="L4368" s="113">
        <v>12180.205671824426</v>
      </c>
      <c r="M4368" s="16">
        <v>9951.7275388118906</v>
      </c>
      <c r="N4368" s="17">
        <f>gp_need_index[[#This Row],[Normalised weighted population 2025/26]]/gp_need_index[[#This Row],[Registered population 2025/26]]</f>
        <v>0.81704100956459957</v>
      </c>
    </row>
    <row r="4369" spans="1:14" ht="13" x14ac:dyDescent="0.3">
      <c r="A4369" s="6" t="s">
        <v>4907</v>
      </c>
      <c r="B4369" s="1" t="s">
        <v>10667</v>
      </c>
      <c r="C4369" s="106" t="s">
        <v>6580</v>
      </c>
      <c r="D4369" s="106" t="s">
        <v>6708</v>
      </c>
      <c r="E4369" s="106" t="s">
        <v>6584</v>
      </c>
      <c r="F4369" s="62">
        <v>5327.8986258370533</v>
      </c>
      <c r="G4369" s="62">
        <v>85.896270724581399</v>
      </c>
      <c r="H4369" s="62">
        <v>457646.62275802472</v>
      </c>
      <c r="I4369" s="127">
        <v>11527.666666666668</v>
      </c>
      <c r="J4369" s="16">
        <v>8957.7670689210754</v>
      </c>
      <c r="K4369" s="17">
        <f>gp_need_index[[#This Row],[Normalised weighted population (base year)]]/gp_need_index[[#This Row],[Registered population (base year)]]</f>
        <v>0.77706680180329135</v>
      </c>
      <c r="L4369" s="113">
        <v>11641.104541423949</v>
      </c>
      <c r="M4369" s="16">
        <v>9039.0107334994991</v>
      </c>
      <c r="N4369" s="17">
        <f>gp_need_index[[#This Row],[Normalised weighted population 2025/26]]/gp_need_index[[#This Row],[Registered population 2025/26]]</f>
        <v>0.77647363283568971</v>
      </c>
    </row>
    <row r="4370" spans="1:14" ht="13" x14ac:dyDescent="0.3">
      <c r="A4370" s="6" t="s">
        <v>4937</v>
      </c>
      <c r="B4370" s="1" t="s">
        <v>10668</v>
      </c>
      <c r="C4370" s="106" t="s">
        <v>6580</v>
      </c>
      <c r="D4370" s="106" t="s">
        <v>6708</v>
      </c>
      <c r="E4370" s="106" t="s">
        <v>6581</v>
      </c>
      <c r="F4370" s="62">
        <v>5526.5361648309427</v>
      </c>
      <c r="G4370" s="62">
        <v>72.277384037311364</v>
      </c>
      <c r="H4370" s="62">
        <v>399443.57678157592</v>
      </c>
      <c r="I4370" s="127">
        <v>8844.4166666666661</v>
      </c>
      <c r="J4370" s="16">
        <v>7818.5270906673732</v>
      </c>
      <c r="K4370" s="17">
        <f>gp_need_index[[#This Row],[Normalised weighted population (base year)]]/gp_need_index[[#This Row],[Registered population (base year)]]</f>
        <v>0.88400709570075742</v>
      </c>
      <c r="L4370" s="113">
        <v>8922.0175950927332</v>
      </c>
      <c r="M4370" s="16">
        <v>7889.4382661382497</v>
      </c>
      <c r="N4370" s="17">
        <f>gp_need_index[[#This Row],[Normalised weighted population 2025/26]]/gp_need_index[[#This Row],[Registered population 2025/26]]</f>
        <v>0.88426616312408746</v>
      </c>
    </row>
    <row r="4371" spans="1:14" ht="13" x14ac:dyDescent="0.3">
      <c r="A4371" s="6" t="s">
        <v>4900</v>
      </c>
      <c r="B4371" s="1" t="s">
        <v>10669</v>
      </c>
      <c r="C4371" s="106" t="s">
        <v>6580</v>
      </c>
      <c r="D4371" s="106" t="s">
        <v>6708</v>
      </c>
      <c r="E4371" s="106" t="s">
        <v>6585</v>
      </c>
      <c r="F4371" s="62">
        <v>5398.9396575218025</v>
      </c>
      <c r="G4371" s="62">
        <v>91.22544297721403</v>
      </c>
      <c r="H4371" s="62">
        <v>492520.66186467465</v>
      </c>
      <c r="I4371" s="127">
        <v>13164.416666666666</v>
      </c>
      <c r="J4371" s="16">
        <v>9640.3756658930433</v>
      </c>
      <c r="K4371" s="17">
        <f>gp_need_index[[#This Row],[Normalised weighted population (base year)]]/gp_need_index[[#This Row],[Registered population (base year)]]</f>
        <v>0.73230557114643979</v>
      </c>
      <c r="L4371" s="113">
        <v>13290.151488909394</v>
      </c>
      <c r="M4371" s="16">
        <v>9727.810340291664</v>
      </c>
      <c r="N4371" s="17">
        <f>gp_need_index[[#This Row],[Normalised weighted population 2025/26]]/gp_need_index[[#This Row],[Registered population 2025/26]]</f>
        <v>0.73195631730830935</v>
      </c>
    </row>
    <row r="4372" spans="1:14" ht="13" x14ac:dyDescent="0.3">
      <c r="A4372" s="6" t="s">
        <v>4920</v>
      </c>
      <c r="B4372" s="1" t="s">
        <v>10670</v>
      </c>
      <c r="C4372" s="106" t="s">
        <v>6580</v>
      </c>
      <c r="D4372" s="106" t="s">
        <v>6708</v>
      </c>
      <c r="E4372" s="106" t="s">
        <v>6585</v>
      </c>
      <c r="F4372" s="62">
        <v>5598.2388613861385</v>
      </c>
      <c r="G4372" s="62">
        <v>97.94195786107089</v>
      </c>
      <c r="H4372" s="62">
        <v>548302.47465809062</v>
      </c>
      <c r="I4372" s="127">
        <v>13072.416666666666</v>
      </c>
      <c r="J4372" s="16">
        <v>10732.223525873389</v>
      </c>
      <c r="K4372" s="17">
        <f>gp_need_index[[#This Row],[Normalised weighted population (base year)]]/gp_need_index[[#This Row],[Registered population (base year)]]</f>
        <v>0.82098236305758743</v>
      </c>
      <c r="L4372" s="113">
        <v>13195.35051838369</v>
      </c>
      <c r="M4372" s="16">
        <v>10829.560860234522</v>
      </c>
      <c r="N4372" s="17">
        <f>gp_need_index[[#This Row],[Normalised weighted population 2025/26]]/gp_need_index[[#This Row],[Registered population 2025/26]]</f>
        <v>0.82071035893641764</v>
      </c>
    </row>
    <row r="4373" spans="1:14" ht="13" x14ac:dyDescent="0.3">
      <c r="A4373" s="6" t="s">
        <v>4884</v>
      </c>
      <c r="B4373" s="1" t="s">
        <v>10671</v>
      </c>
      <c r="C4373" s="106" t="s">
        <v>6580</v>
      </c>
      <c r="D4373" s="106" t="s">
        <v>6708</v>
      </c>
      <c r="E4373" s="106" t="s">
        <v>6584</v>
      </c>
      <c r="F4373" s="62">
        <v>5297.3296630859377</v>
      </c>
      <c r="G4373" s="62">
        <v>30.170224256371721</v>
      </c>
      <c r="H4373" s="62">
        <v>159821.6238952328</v>
      </c>
      <c r="I4373" s="127">
        <v>5110.9166666666661</v>
      </c>
      <c r="J4373" s="16">
        <v>3128.2758535446933</v>
      </c>
      <c r="K4373" s="17">
        <f>gp_need_index[[#This Row],[Normalised weighted population (base year)]]/gp_need_index[[#This Row],[Registered population (base year)]]</f>
        <v>0.61207725689351755</v>
      </c>
      <c r="L4373" s="113">
        <v>5163.5242349529035</v>
      </c>
      <c r="M4373" s="16">
        <v>3156.6481691227514</v>
      </c>
      <c r="N4373" s="17">
        <f>gp_need_index[[#This Row],[Normalised weighted population 2025/26]]/gp_need_index[[#This Row],[Registered population 2025/26]]</f>
        <v>0.61133598400774103</v>
      </c>
    </row>
    <row r="4374" spans="1:14" ht="13" x14ac:dyDescent="0.3">
      <c r="A4374" s="6" t="s">
        <v>4880</v>
      </c>
      <c r="B4374" s="1" t="s">
        <v>10672</v>
      </c>
      <c r="C4374" s="106" t="s">
        <v>6580</v>
      </c>
      <c r="D4374" s="106" t="s">
        <v>6708</v>
      </c>
      <c r="E4374" s="106" t="s">
        <v>6583</v>
      </c>
      <c r="F4374" s="62">
        <v>5478.0527925037204</v>
      </c>
      <c r="G4374" s="62">
        <v>54.116908571753342</v>
      </c>
      <c r="H4374" s="62">
        <v>296455.28212316195</v>
      </c>
      <c r="I4374" s="127">
        <v>7136.5833333333339</v>
      </c>
      <c r="J4374" s="16">
        <v>5802.6810022253176</v>
      </c>
      <c r="K4374" s="17">
        <f>gp_need_index[[#This Row],[Normalised weighted population (base year)]]/gp_need_index[[#This Row],[Registered population (base year)]]</f>
        <v>0.81308950392582591</v>
      </c>
      <c r="L4374" s="113">
        <v>7204.9731834423637</v>
      </c>
      <c r="M4374" s="16">
        <v>5855.3091924174933</v>
      </c>
      <c r="N4374" s="17">
        <f>gp_need_index[[#This Row],[Normalised weighted population 2025/26]]/gp_need_index[[#This Row],[Registered population 2025/26]]</f>
        <v>0.81267605629310147</v>
      </c>
    </row>
    <row r="4375" spans="1:14" ht="13" x14ac:dyDescent="0.3">
      <c r="A4375" s="6" t="s">
        <v>4935</v>
      </c>
      <c r="B4375" s="1" t="s">
        <v>10673</v>
      </c>
      <c r="C4375" s="106" t="s">
        <v>6580</v>
      </c>
      <c r="D4375" s="106" t="s">
        <v>6708</v>
      </c>
      <c r="E4375" s="106" t="s">
        <v>6583</v>
      </c>
      <c r="F4375" s="62">
        <v>5575.3430435505315</v>
      </c>
      <c r="G4375" s="62">
        <v>61.569739590048258</v>
      </c>
      <c r="H4375" s="62">
        <v>343272.41931659332</v>
      </c>
      <c r="I4375" s="127">
        <v>6442.3333333333339</v>
      </c>
      <c r="J4375" s="16">
        <v>6719.0583749787502</v>
      </c>
      <c r="K4375" s="17">
        <f>gp_need_index[[#This Row],[Normalised weighted population (base year)]]/gp_need_index[[#This Row],[Registered population (base year)]]</f>
        <v>1.0429541638607258</v>
      </c>
      <c r="L4375" s="113">
        <v>6502.7616597061569</v>
      </c>
      <c r="M4375" s="16">
        <v>6779.9977721186415</v>
      </c>
      <c r="N4375" s="17">
        <f>gp_need_index[[#This Row],[Normalised weighted population 2025/26]]/gp_need_index[[#This Row],[Registered population 2025/26]]</f>
        <v>1.0426335958351904</v>
      </c>
    </row>
    <row r="4376" spans="1:14" ht="13" x14ac:dyDescent="0.3">
      <c r="A4376" s="6" t="s">
        <v>4889</v>
      </c>
      <c r="B4376" s="1" t="s">
        <v>10674</v>
      </c>
      <c r="C4376" s="106" t="s">
        <v>6580</v>
      </c>
      <c r="D4376" s="106" t="s">
        <v>6708</v>
      </c>
      <c r="E4376" s="106" t="s">
        <v>6579</v>
      </c>
      <c r="F4376" s="62">
        <v>5440.2589089133526</v>
      </c>
      <c r="G4376" s="62">
        <v>140.93739238294944</v>
      </c>
      <c r="H4376" s="62">
        <v>766735.90451035753</v>
      </c>
      <c r="I4376" s="127">
        <v>15325.916666666664</v>
      </c>
      <c r="J4376" s="16">
        <v>15007.740239817736</v>
      </c>
      <c r="K4376" s="17">
        <f>gp_need_index[[#This Row],[Normalised weighted population (base year)]]/gp_need_index[[#This Row],[Registered population (base year)]]</f>
        <v>0.97923932161650395</v>
      </c>
      <c r="L4376" s="113">
        <v>15466.857685034662</v>
      </c>
      <c r="M4376" s="16">
        <v>15143.854943933471</v>
      </c>
      <c r="N4376" s="17">
        <f>gp_need_index[[#This Row],[Normalised weighted population 2025/26]]/gp_need_index[[#This Row],[Registered population 2025/26]]</f>
        <v>0.97911646000249164</v>
      </c>
    </row>
    <row r="4377" spans="1:14" ht="13" x14ac:dyDescent="0.3">
      <c r="A4377" s="6" t="s">
        <v>4890</v>
      </c>
      <c r="B4377" s="1" t="s">
        <v>10675</v>
      </c>
      <c r="C4377" s="106" t="s">
        <v>6580</v>
      </c>
      <c r="D4377" s="106" t="s">
        <v>6708</v>
      </c>
      <c r="E4377" s="106" t="s">
        <v>6579</v>
      </c>
      <c r="F4377" s="62">
        <v>5511.2997558593752</v>
      </c>
      <c r="G4377" s="62">
        <v>84.645114936428143</v>
      </c>
      <c r="H4377" s="62">
        <v>466504.60128382518</v>
      </c>
      <c r="I4377" s="127">
        <v>10520.833333333334</v>
      </c>
      <c r="J4377" s="16">
        <v>9131.1491160941405</v>
      </c>
      <c r="K4377" s="17">
        <f>gp_need_index[[#This Row],[Normalised weighted population (base year)]]/gp_need_index[[#This Row],[Registered population (base year)]]</f>
        <v>0.86791120311389847</v>
      </c>
      <c r="L4377" s="113">
        <v>10624.078212199</v>
      </c>
      <c r="M4377" s="16">
        <v>9213.9652923014182</v>
      </c>
      <c r="N4377" s="17">
        <f>gp_need_index[[#This Row],[Normalised weighted population 2025/26]]/gp_need_index[[#This Row],[Registered population 2025/26]]</f>
        <v>0.86727197487322405</v>
      </c>
    </row>
    <row r="4378" spans="1:14" ht="13" x14ac:dyDescent="0.3">
      <c r="A4378" s="6" t="s">
        <v>4922</v>
      </c>
      <c r="B4378" s="1" t="s">
        <v>10676</v>
      </c>
      <c r="C4378" s="106" t="s">
        <v>6580</v>
      </c>
      <c r="D4378" s="106" t="s">
        <v>6708</v>
      </c>
      <c r="E4378" s="106" t="s">
        <v>6585</v>
      </c>
      <c r="F4378" s="62">
        <v>5683.1543872974535</v>
      </c>
      <c r="G4378" s="62">
        <v>81.600039031307233</v>
      </c>
      <c r="H4378" s="62">
        <v>463745.61982441717</v>
      </c>
      <c r="I4378" s="127">
        <v>7858.833333333333</v>
      </c>
      <c r="J4378" s="16">
        <v>9077.1460665099276</v>
      </c>
      <c r="K4378" s="17">
        <f>gp_need_index[[#This Row],[Normalised weighted population (base year)]]/gp_need_index[[#This Row],[Registered population (base year)]]</f>
        <v>1.1550246304383511</v>
      </c>
      <c r="L4378" s="113">
        <v>7932.3189321730515</v>
      </c>
      <c r="M4378" s="16">
        <v>9159.4724548478771</v>
      </c>
      <c r="N4378" s="17">
        <f>gp_need_index[[#This Row],[Normalised weighted population 2025/26]]/gp_need_index[[#This Row],[Registered population 2025/26]]</f>
        <v>1.1547029983498971</v>
      </c>
    </row>
    <row r="4379" spans="1:14" ht="13" x14ac:dyDescent="0.3">
      <c r="A4379" s="6" t="s">
        <v>4904</v>
      </c>
      <c r="B4379" s="1" t="s">
        <v>10677</v>
      </c>
      <c r="C4379" s="106" t="s">
        <v>6580</v>
      </c>
      <c r="D4379" s="106" t="s">
        <v>6708</v>
      </c>
      <c r="E4379" s="106" t="s">
        <v>6582</v>
      </c>
      <c r="F4379" s="62">
        <v>5613.6804928768379</v>
      </c>
      <c r="G4379" s="62">
        <v>476.71743433387445</v>
      </c>
      <c r="H4379" s="62">
        <v>2676139.361734366</v>
      </c>
      <c r="I4379" s="127">
        <v>39884.5</v>
      </c>
      <c r="J4379" s="16">
        <v>52381.536002424749</v>
      </c>
      <c r="K4379" s="17">
        <f>gp_need_index[[#This Row],[Normalised weighted population (base year)]]/gp_need_index[[#This Row],[Registered population (base year)]]</f>
        <v>1.3133306422902318</v>
      </c>
      <c r="L4379" s="113">
        <v>40217.661555058978</v>
      </c>
      <c r="M4379" s="16">
        <v>52856.617337800017</v>
      </c>
      <c r="N4379" s="17">
        <f>gp_need_index[[#This Row],[Normalised weighted population 2025/26]]/gp_need_index[[#This Row],[Registered population 2025/26]]</f>
        <v>1.3142638157973952</v>
      </c>
    </row>
    <row r="4380" spans="1:14" ht="13" x14ac:dyDescent="0.3">
      <c r="A4380" s="6" t="s">
        <v>4939</v>
      </c>
      <c r="B4380" s="1" t="s">
        <v>10678</v>
      </c>
      <c r="C4380" s="106" t="s">
        <v>6580</v>
      </c>
      <c r="D4380" s="106" t="s">
        <v>6708</v>
      </c>
      <c r="E4380" s="106" t="s">
        <v>6581</v>
      </c>
      <c r="F4380" s="62">
        <v>5370.4465901692711</v>
      </c>
      <c r="G4380" s="62">
        <v>72.567603582718405</v>
      </c>
      <c r="H4380" s="62">
        <v>389720.43921756546</v>
      </c>
      <c r="I4380" s="127">
        <v>9643.6666666666679</v>
      </c>
      <c r="J4380" s="16">
        <v>7628.2108135525432</v>
      </c>
      <c r="K4380" s="17">
        <f>gp_need_index[[#This Row],[Normalised weighted population (base year)]]/gp_need_index[[#This Row],[Registered population (base year)]]</f>
        <v>0.79100730844622125</v>
      </c>
      <c r="L4380" s="113">
        <v>9729.8212439476447</v>
      </c>
      <c r="M4380" s="16">
        <v>7697.3958901348497</v>
      </c>
      <c r="N4380" s="17">
        <f>gp_need_index[[#This Row],[Normalised weighted population 2025/26]]/gp_need_index[[#This Row],[Registered population 2025/26]]</f>
        <v>0.79111380334175729</v>
      </c>
    </row>
    <row r="4381" spans="1:14" ht="13" x14ac:dyDescent="0.3">
      <c r="A4381" s="6" t="s">
        <v>4933</v>
      </c>
      <c r="B4381" s="1" t="s">
        <v>10679</v>
      </c>
      <c r="C4381" s="106" t="s">
        <v>6580</v>
      </c>
      <c r="D4381" s="106" t="s">
        <v>6708</v>
      </c>
      <c r="E4381" s="106" t="s">
        <v>6582</v>
      </c>
      <c r="F4381" s="62">
        <v>5779.4407263647154</v>
      </c>
      <c r="G4381" s="62">
        <v>99.956512323944892</v>
      </c>
      <c r="H4381" s="62">
        <v>577692.73819038365</v>
      </c>
      <c r="I4381" s="127">
        <v>9272.5</v>
      </c>
      <c r="J4381" s="16">
        <v>11307.495191224862</v>
      </c>
      <c r="K4381" s="17">
        <f>gp_need_index[[#This Row],[Normalised weighted population (base year)]]/gp_need_index[[#This Row],[Registered population (base year)]]</f>
        <v>1.2194656447802492</v>
      </c>
      <c r="L4381" s="113">
        <v>9358.3605049883081</v>
      </c>
      <c r="M4381" s="16">
        <v>11410.050028771968</v>
      </c>
      <c r="N4381" s="17">
        <f>gp_need_index[[#This Row],[Normalised weighted population 2025/26]]/gp_need_index[[#This Row],[Registered population 2025/26]]</f>
        <v>1.2192360000119724</v>
      </c>
    </row>
    <row r="4382" spans="1:14" ht="13" x14ac:dyDescent="0.3">
      <c r="A4382" s="6" t="s">
        <v>4932</v>
      </c>
      <c r="B4382" s="1" t="s">
        <v>10680</v>
      </c>
      <c r="C4382" s="106" t="s">
        <v>6580</v>
      </c>
      <c r="D4382" s="106" t="s">
        <v>6708</v>
      </c>
      <c r="E4382" s="106" t="s">
        <v>6584</v>
      </c>
      <c r="F4382" s="62">
        <v>5257.4244907924103</v>
      </c>
      <c r="G4382" s="62">
        <v>57.095783172901953</v>
      </c>
      <c r="H4382" s="62">
        <v>300176.76877418795</v>
      </c>
      <c r="I4382" s="127">
        <v>7851.75</v>
      </c>
      <c r="J4382" s="16">
        <v>5875.5236911303255</v>
      </c>
      <c r="K4382" s="17">
        <f>gp_need_index[[#This Row],[Normalised weighted population (base year)]]/gp_need_index[[#This Row],[Registered population (base year)]]</f>
        <v>0.74830753540679795</v>
      </c>
      <c r="L4382" s="113">
        <v>7925.5243762523423</v>
      </c>
      <c r="M4382" s="16">
        <v>5928.8125378163413</v>
      </c>
      <c r="N4382" s="17">
        <f>gp_need_index[[#This Row],[Normalised weighted population 2025/26]]/gp_need_index[[#This Row],[Registered population 2025/26]]</f>
        <v>0.748065649205641</v>
      </c>
    </row>
    <row r="4383" spans="1:14" ht="13" x14ac:dyDescent="0.3">
      <c r="A4383" s="6" t="s">
        <v>4946</v>
      </c>
      <c r="B4383" s="1" t="s">
        <v>10681</v>
      </c>
      <c r="C4383" s="106" t="s">
        <v>6580</v>
      </c>
      <c r="D4383" s="106" t="s">
        <v>6708</v>
      </c>
      <c r="E4383" s="106" t="s">
        <v>6579</v>
      </c>
      <c r="F4383" s="62">
        <v>5465.9285757211537</v>
      </c>
      <c r="G4383" s="62">
        <v>122.30738879377043</v>
      </c>
      <c r="H4383" s="62">
        <v>668523.451429707</v>
      </c>
      <c r="I4383" s="127">
        <v>13748.833333333334</v>
      </c>
      <c r="J4383" s="16">
        <v>13085.374304586148</v>
      </c>
      <c r="K4383" s="17">
        <f>gp_need_index[[#This Row],[Normalised weighted population (base year)]]/gp_need_index[[#This Row],[Registered population (base year)]]</f>
        <v>0.95174433985328311</v>
      </c>
      <c r="L4383" s="113">
        <v>13873.835409695686</v>
      </c>
      <c r="M4383" s="16">
        <v>13204.0538541553</v>
      </c>
      <c r="N4383" s="17">
        <f>gp_need_index[[#This Row],[Normalised weighted population 2025/26]]/gp_need_index[[#This Row],[Registered population 2025/26]]</f>
        <v>0.95172340338762329</v>
      </c>
    </row>
    <row r="4384" spans="1:14" ht="13" x14ac:dyDescent="0.3">
      <c r="A4384" s="6" t="s">
        <v>4894</v>
      </c>
      <c r="B4384" s="1" t="s">
        <v>10682</v>
      </c>
      <c r="C4384" s="106" t="s">
        <v>6580</v>
      </c>
      <c r="D4384" s="106" t="s">
        <v>6708</v>
      </c>
      <c r="E4384" s="106" t="s">
        <v>6585</v>
      </c>
      <c r="F4384" s="62">
        <v>5547.127115885417</v>
      </c>
      <c r="G4384" s="62">
        <v>84.152675583654784</v>
      </c>
      <c r="H4384" s="62">
        <v>466805.58860440011</v>
      </c>
      <c r="I4384" s="127">
        <v>9229.6666666666661</v>
      </c>
      <c r="J4384" s="16">
        <v>9137.0405051579546</v>
      </c>
      <c r="K4384" s="17">
        <f>gp_need_index[[#This Row],[Normalised weighted population (base year)]]/gp_need_index[[#This Row],[Registered population (base year)]]</f>
        <v>0.98996430046133355</v>
      </c>
      <c r="L4384" s="113">
        <v>9316.8617979333194</v>
      </c>
      <c r="M4384" s="16">
        <v>9219.910114105036</v>
      </c>
      <c r="N4384" s="17">
        <f>gp_need_index[[#This Row],[Normalised weighted population 2025/26]]/gp_need_index[[#This Row],[Registered population 2025/26]]</f>
        <v>0.98959395492484503</v>
      </c>
    </row>
    <row r="4385" spans="1:14" ht="13" x14ac:dyDescent="0.3">
      <c r="A4385" s="6" t="s">
        <v>4917</v>
      </c>
      <c r="B4385" s="1" t="s">
        <v>9914</v>
      </c>
      <c r="C4385" s="106" t="s">
        <v>6580</v>
      </c>
      <c r="D4385" s="106" t="s">
        <v>6708</v>
      </c>
      <c r="E4385" s="106" t="s">
        <v>6585</v>
      </c>
      <c r="F4385" s="62">
        <v>5628.1187381228883</v>
      </c>
      <c r="G4385" s="62">
        <v>82.547129029476864</v>
      </c>
      <c r="H4385" s="62">
        <v>464585.04366904654</v>
      </c>
      <c r="I4385" s="127">
        <v>8259.75</v>
      </c>
      <c r="J4385" s="16">
        <v>9093.5765674649483</v>
      </c>
      <c r="K4385" s="17">
        <f>gp_need_index[[#This Row],[Normalised weighted population (base year)]]/gp_need_index[[#This Row],[Registered population (base year)]]</f>
        <v>1.1009505817324916</v>
      </c>
      <c r="L4385" s="113">
        <v>8339.3136516505765</v>
      </c>
      <c r="M4385" s="16">
        <v>9176.0519744253052</v>
      </c>
      <c r="N4385" s="17">
        <f>gp_need_index[[#This Row],[Normalised weighted population 2025/26]]/gp_need_index[[#This Row],[Registered population 2025/26]]</f>
        <v>1.1003365933609075</v>
      </c>
    </row>
    <row r="4386" spans="1:14" ht="13" x14ac:dyDescent="0.3">
      <c r="A4386" s="6" t="s">
        <v>4898</v>
      </c>
      <c r="B4386" s="1" t="s">
        <v>10683</v>
      </c>
      <c r="C4386" s="106" t="s">
        <v>6580</v>
      </c>
      <c r="D4386" s="106" t="s">
        <v>6708</v>
      </c>
      <c r="E4386" s="106" t="s">
        <v>6581</v>
      </c>
      <c r="F4386" s="62">
        <v>5499.8160217285158</v>
      </c>
      <c r="G4386" s="62">
        <v>86.959314930823936</v>
      </c>
      <c r="H4386" s="62">
        <v>478260.23349508125</v>
      </c>
      <c r="I4386" s="127">
        <v>10945.666666666666</v>
      </c>
      <c r="J4386" s="16">
        <v>9361.2485200004066</v>
      </c>
      <c r="K4386" s="17">
        <f>gp_need_index[[#This Row],[Normalised weighted population (base year)]]/gp_need_index[[#This Row],[Registered population (base year)]]</f>
        <v>0.85524699454886932</v>
      </c>
      <c r="L4386" s="113">
        <v>11053.277715315868</v>
      </c>
      <c r="M4386" s="16">
        <v>9446.1516134770027</v>
      </c>
      <c r="N4386" s="17">
        <f>gp_need_index[[#This Row],[Normalised weighted population 2025/26]]/gp_need_index[[#This Row],[Registered population 2025/26]]</f>
        <v>0.85460185266023247</v>
      </c>
    </row>
    <row r="4387" spans="1:14" ht="13" x14ac:dyDescent="0.3">
      <c r="A4387" s="6" t="s">
        <v>4929</v>
      </c>
      <c r="B4387" s="1" t="s">
        <v>10684</v>
      </c>
      <c r="C4387" s="106" t="s">
        <v>6580</v>
      </c>
      <c r="D4387" s="106" t="s">
        <v>6708</v>
      </c>
      <c r="E4387" s="106" t="s">
        <v>6584</v>
      </c>
      <c r="F4387" s="62">
        <v>5597.8837619357637</v>
      </c>
      <c r="G4387" s="62">
        <v>32.097958979629922</v>
      </c>
      <c r="H4387" s="62">
        <v>179680.64336335057</v>
      </c>
      <c r="I4387" s="127">
        <v>4829.666666666667</v>
      </c>
      <c r="J4387" s="16">
        <v>3516.9872779631501</v>
      </c>
      <c r="K4387" s="17">
        <f>gp_need_index[[#This Row],[Normalised weighted population (base year)]]/gp_need_index[[#This Row],[Registered population (base year)]]</f>
        <v>0.72820497162602316</v>
      </c>
      <c r="L4387" s="113">
        <v>4875.0975858894672</v>
      </c>
      <c r="M4387" s="16">
        <v>3548.885063710311</v>
      </c>
      <c r="N4387" s="17">
        <f>gp_need_index[[#This Row],[Normalised weighted population 2025/26]]/gp_need_index[[#This Row],[Registered population 2025/26]]</f>
        <v>0.72796185126267843</v>
      </c>
    </row>
    <row r="4388" spans="1:14" ht="13" x14ac:dyDescent="0.3">
      <c r="A4388" s="6" t="s">
        <v>4928</v>
      </c>
      <c r="B4388" s="1" t="s">
        <v>10685</v>
      </c>
      <c r="C4388" s="106" t="s">
        <v>6580</v>
      </c>
      <c r="D4388" s="106" t="s">
        <v>6708</v>
      </c>
      <c r="E4388" s="106" t="s">
        <v>6581</v>
      </c>
      <c r="F4388" s="62">
        <v>5615.335404829545</v>
      </c>
      <c r="G4388" s="62">
        <v>64.822051334833844</v>
      </c>
      <c r="H4388" s="62">
        <v>363997.55987417075</v>
      </c>
      <c r="I4388" s="127">
        <v>9382.5833333333321</v>
      </c>
      <c r="J4388" s="16">
        <v>7124.7228600930393</v>
      </c>
      <c r="K4388" s="17">
        <f>gp_need_index[[#This Row],[Normalised weighted population (base year)]]/gp_need_index[[#This Row],[Registered population (base year)]]</f>
        <v>0.75935620361411205</v>
      </c>
      <c r="L4388" s="113">
        <v>9470.6081017107845</v>
      </c>
      <c r="M4388" s="16">
        <v>7189.3414854497878</v>
      </c>
      <c r="N4388" s="17">
        <f>gp_need_index[[#This Row],[Normalised weighted population 2025/26]]/gp_need_index[[#This Row],[Registered population 2025/26]]</f>
        <v>0.75912142158549401</v>
      </c>
    </row>
    <row r="4389" spans="1:14" ht="13" x14ac:dyDescent="0.3">
      <c r="A4389" s="6" t="s">
        <v>4943</v>
      </c>
      <c r="B4389" s="1" t="s">
        <v>10686</v>
      </c>
      <c r="C4389" s="106" t="s">
        <v>6580</v>
      </c>
      <c r="D4389" s="106" t="s">
        <v>6708</v>
      </c>
      <c r="E4389" s="106" t="s">
        <v>6582</v>
      </c>
      <c r="F4389" s="62">
        <v>5510.0156062199521</v>
      </c>
      <c r="G4389" s="62">
        <v>95.52465717801924</v>
      </c>
      <c r="H4389" s="62">
        <v>526342.3518296968</v>
      </c>
      <c r="I4389" s="127">
        <v>10003.25</v>
      </c>
      <c r="J4389" s="16">
        <v>10302.386058885988</v>
      </c>
      <c r="K4389" s="17">
        <f>gp_need_index[[#This Row],[Normalised weighted population (base year)]]/gp_need_index[[#This Row],[Registered population (base year)]]</f>
        <v>1.029903887125283</v>
      </c>
      <c r="L4389" s="113">
        <v>10091.865948948103</v>
      </c>
      <c r="M4389" s="16">
        <v>10395.824924943305</v>
      </c>
      <c r="N4389" s="17">
        <f>gp_need_index[[#This Row],[Normalised weighted population 2025/26]]/gp_need_index[[#This Row],[Registered population 2025/26]]</f>
        <v>1.0301192046676841</v>
      </c>
    </row>
    <row r="4390" spans="1:14" ht="13" x14ac:dyDescent="0.3">
      <c r="A4390" s="6" t="s">
        <v>4899</v>
      </c>
      <c r="B4390" s="1" t="s">
        <v>10687</v>
      </c>
      <c r="C4390" s="106" t="s">
        <v>6580</v>
      </c>
      <c r="D4390" s="106" t="s">
        <v>6708</v>
      </c>
      <c r="E4390" s="106" t="s">
        <v>6584</v>
      </c>
      <c r="F4390" s="62">
        <v>5166.289147418478</v>
      </c>
      <c r="G4390" s="62">
        <v>47.165099107704442</v>
      </c>
      <c r="H4390" s="62">
        <v>243668.53965705039</v>
      </c>
      <c r="I4390" s="127">
        <v>5475.5</v>
      </c>
      <c r="J4390" s="16">
        <v>4769.4572880659189</v>
      </c>
      <c r="K4390" s="17">
        <f>gp_need_index[[#This Row],[Normalised weighted population (base year)]]/gp_need_index[[#This Row],[Registered population (base year)]]</f>
        <v>0.87105420291588331</v>
      </c>
      <c r="L4390" s="113">
        <v>5531.3245042861745</v>
      </c>
      <c r="M4390" s="16">
        <v>4812.7145178142937</v>
      </c>
      <c r="N4390" s="17">
        <f>gp_need_index[[#This Row],[Normalised weighted population 2025/26]]/gp_need_index[[#This Row],[Registered population 2025/26]]</f>
        <v>0.87008356029102318</v>
      </c>
    </row>
    <row r="4391" spans="1:14" ht="13" x14ac:dyDescent="0.3">
      <c r="A4391" s="6" t="s">
        <v>4888</v>
      </c>
      <c r="B4391" s="1" t="s">
        <v>12667</v>
      </c>
      <c r="C4391" s="106" t="s">
        <v>6580</v>
      </c>
      <c r="D4391" s="106" t="s">
        <v>6708</v>
      </c>
      <c r="E4391" s="106" t="s">
        <v>6583</v>
      </c>
      <c r="F4391" s="62">
        <v>5671.1027894631407</v>
      </c>
      <c r="G4391" s="62">
        <v>106.23050833269569</v>
      </c>
      <c r="H4391" s="62">
        <v>602444.13213163789</v>
      </c>
      <c r="I4391" s="127">
        <v>10369.083333333332</v>
      </c>
      <c r="J4391" s="16">
        <v>11791.967730802829</v>
      </c>
      <c r="K4391" s="17">
        <f>gp_need_index[[#This Row],[Normalised weighted population (base year)]]/gp_need_index[[#This Row],[Registered population (base year)]]</f>
        <v>1.137223740202316</v>
      </c>
      <c r="L4391" s="113">
        <v>10471.052473172269</v>
      </c>
      <c r="M4391" s="16">
        <v>11898.916556740131</v>
      </c>
      <c r="N4391" s="17">
        <f>gp_need_index[[#This Row],[Normalised weighted population 2025/26]]/gp_need_index[[#This Row],[Registered population 2025/26]]</f>
        <v>1.1363629957185462</v>
      </c>
    </row>
    <row r="4392" spans="1:14" ht="13" x14ac:dyDescent="0.3">
      <c r="A4392" s="6" t="s">
        <v>4942</v>
      </c>
      <c r="B4392" s="1" t="s">
        <v>10688</v>
      </c>
      <c r="C4392" s="106" t="s">
        <v>6580</v>
      </c>
      <c r="D4392" s="106" t="s">
        <v>6708</v>
      </c>
      <c r="E4392" s="106" t="s">
        <v>6581</v>
      </c>
      <c r="F4392" s="62">
        <v>5505.7428316156911</v>
      </c>
      <c r="G4392" s="62">
        <v>6.8100083079669721E-2</v>
      </c>
      <c r="H4392" s="62">
        <v>374.94154424832459</v>
      </c>
      <c r="I4392" s="127">
        <v>3504.75</v>
      </c>
      <c r="J4392" s="16">
        <v>7.3389354379960041</v>
      </c>
      <c r="K4392" s="17">
        <f>gp_need_index[[#This Row],[Normalised weighted population (base year)]]/gp_need_index[[#This Row],[Registered population (base year)]]</f>
        <v>2.0939968437109647E-3</v>
      </c>
      <c r="L4392" s="113">
        <v>3535.7688501137518</v>
      </c>
      <c r="M4392" s="16">
        <v>7.405496892932236</v>
      </c>
      <c r="N4392" s="17">
        <f>gp_need_index[[#This Row],[Normalised weighted population 2025/26]]/gp_need_index[[#This Row],[Registered population 2025/26]]</f>
        <v>2.0944516473960081E-3</v>
      </c>
    </row>
    <row r="4393" spans="1:14" ht="13" x14ac:dyDescent="0.3">
      <c r="A4393" s="6" t="s">
        <v>4914</v>
      </c>
      <c r="B4393" s="1" t="s">
        <v>10689</v>
      </c>
      <c r="C4393" s="106" t="s">
        <v>6580</v>
      </c>
      <c r="D4393" s="106" t="s">
        <v>6708</v>
      </c>
      <c r="E4393" s="106" t="s">
        <v>6583</v>
      </c>
      <c r="F4393" s="62">
        <v>5597.3776719835068</v>
      </c>
      <c r="G4393" s="62"/>
      <c r="H4393" s="62"/>
      <c r="I4393" s="127">
        <v>3060.583333333333</v>
      </c>
      <c r="J4393" s="16"/>
      <c r="K4393" s="17">
        <f>gp_need_index[[#This Row],[Normalised weighted population (base year)]]/gp_need_index[[#This Row],[Registered population (base year)]]</f>
        <v>0</v>
      </c>
      <c r="L4393" s="113">
        <v>3089.7225254197738</v>
      </c>
      <c r="M4393" s="16"/>
      <c r="N4393" s="17">
        <f>gp_need_index[[#This Row],[Normalised weighted population 2025/26]]/gp_need_index[[#This Row],[Registered population 2025/26]]</f>
        <v>0</v>
      </c>
    </row>
    <row r="4394" spans="1:14" ht="13" x14ac:dyDescent="0.3">
      <c r="A4394" s="6" t="s">
        <v>4919</v>
      </c>
      <c r="B4394" s="1" t="s">
        <v>7956</v>
      </c>
      <c r="C4394" s="106" t="s">
        <v>6580</v>
      </c>
      <c r="D4394" s="106" t="s">
        <v>6708</v>
      </c>
      <c r="E4394" s="106" t="s">
        <v>6584</v>
      </c>
      <c r="F4394" s="62">
        <v>5509.2115373883926</v>
      </c>
      <c r="G4394" s="62">
        <v>42.070220436957577</v>
      </c>
      <c r="H4394" s="62">
        <v>231773.74381175963</v>
      </c>
      <c r="I4394" s="127">
        <v>5098.0833333333339</v>
      </c>
      <c r="J4394" s="16">
        <v>4536.6339584139869</v>
      </c>
      <c r="K4394" s="17">
        <f>gp_need_index[[#This Row],[Normalised weighted population (base year)]]/gp_need_index[[#This Row],[Registered population (base year)]]</f>
        <v>0.88987049873265833</v>
      </c>
      <c r="L4394" s="113">
        <v>5149.7604304287288</v>
      </c>
      <c r="M4394" s="16">
        <v>4577.7795658847635</v>
      </c>
      <c r="N4394" s="17">
        <f>gp_need_index[[#This Row],[Normalised weighted population 2025/26]]/gp_need_index[[#This Row],[Registered population 2025/26]]</f>
        <v>0.88893058769020317</v>
      </c>
    </row>
    <row r="4395" spans="1:14" ht="13" x14ac:dyDescent="0.3">
      <c r="A4395" s="6" t="s">
        <v>4885</v>
      </c>
      <c r="B4395" s="1" t="s">
        <v>12668</v>
      </c>
      <c r="C4395" s="106" t="s">
        <v>6580</v>
      </c>
      <c r="D4395" s="106" t="s">
        <v>6708</v>
      </c>
      <c r="E4395" s="106" t="s">
        <v>6581</v>
      </c>
      <c r="F4395" s="62">
        <v>5648.8961109834563</v>
      </c>
      <c r="G4395" s="62">
        <v>87.77963261212814</v>
      </c>
      <c r="H4395" s="62">
        <v>495858.02528620721</v>
      </c>
      <c r="I4395" s="127">
        <v>9665</v>
      </c>
      <c r="J4395" s="16">
        <v>9705.6997012246284</v>
      </c>
      <c r="K4395" s="17">
        <f>gp_need_index[[#This Row],[Normalised weighted population (base year)]]/gp_need_index[[#This Row],[Registered population (base year)]]</f>
        <v>1.0042110399611617</v>
      </c>
      <c r="L4395" s="113">
        <v>9752.3097099121296</v>
      </c>
      <c r="M4395" s="16">
        <v>9793.7268406845269</v>
      </c>
      <c r="N4395" s="17">
        <f>gp_need_index[[#This Row],[Normalised weighted population 2025/26]]/gp_need_index[[#This Row],[Registered population 2025/26]]</f>
        <v>1.0042469047850584</v>
      </c>
    </row>
    <row r="4396" spans="1:14" ht="13" x14ac:dyDescent="0.3">
      <c r="A4396" s="6" t="s">
        <v>4901</v>
      </c>
      <c r="B4396" s="1" t="s">
        <v>12669</v>
      </c>
      <c r="C4396" s="106" t="s">
        <v>6580</v>
      </c>
      <c r="D4396" s="106" t="s">
        <v>6708</v>
      </c>
      <c r="E4396" s="106" t="s">
        <v>6581</v>
      </c>
      <c r="F4396" s="62">
        <v>5417.0500026393584</v>
      </c>
      <c r="G4396" s="62">
        <v>118.25906175503812</v>
      </c>
      <c r="H4396" s="62">
        <v>640615.25079225725</v>
      </c>
      <c r="I4396" s="127">
        <v>14815.666666666666</v>
      </c>
      <c r="J4396" s="16">
        <v>12539.111864985078</v>
      </c>
      <c r="K4396" s="17">
        <f>gp_need_index[[#This Row],[Normalised weighted population (base year)]]/gp_need_index[[#This Row],[Registered population (base year)]]</f>
        <v>0.84634138625678301</v>
      </c>
      <c r="L4396" s="113">
        <v>14954.451282006874</v>
      </c>
      <c r="M4396" s="16">
        <v>12652.837014414854</v>
      </c>
      <c r="N4396" s="17">
        <f>gp_need_index[[#This Row],[Normalised weighted population 2025/26]]/gp_need_index[[#This Row],[Registered population 2025/26]]</f>
        <v>0.84609169375801097</v>
      </c>
    </row>
    <row r="4397" spans="1:14" ht="13" x14ac:dyDescent="0.3">
      <c r="A4397" s="6" t="s">
        <v>4916</v>
      </c>
      <c r="B4397" s="1" t="s">
        <v>12670</v>
      </c>
      <c r="C4397" s="106" t="s">
        <v>6580</v>
      </c>
      <c r="D4397" s="106" t="s">
        <v>6708</v>
      </c>
      <c r="E4397" s="106" t="s">
        <v>6581</v>
      </c>
      <c r="F4397" s="62">
        <v>5591.9103149414059</v>
      </c>
      <c r="G4397" s="62">
        <v>98.363441596418042</v>
      </c>
      <c r="H4397" s="62">
        <v>550039.54367614666</v>
      </c>
      <c r="I4397" s="127">
        <v>8273.5833333333321</v>
      </c>
      <c r="J4397" s="16">
        <v>10766.224125621315</v>
      </c>
      <c r="K4397" s="17">
        <f>gp_need_index[[#This Row],[Normalised weighted population (base year)]]/gp_need_index[[#This Row],[Registered population (base year)]]</f>
        <v>1.301277051534057</v>
      </c>
      <c r="L4397" s="113">
        <v>8349.3404148466507</v>
      </c>
      <c r="M4397" s="16">
        <v>10863.869832962024</v>
      </c>
      <c r="N4397" s="17">
        <f>gp_need_index[[#This Row],[Normalised weighted population 2025/26]]/gp_need_index[[#This Row],[Registered population 2025/26]]</f>
        <v>1.3011650373775732</v>
      </c>
    </row>
    <row r="4398" spans="1:14" ht="13" x14ac:dyDescent="0.3">
      <c r="A4398" s="6" t="s">
        <v>4892</v>
      </c>
      <c r="B4398" s="1" t="s">
        <v>10690</v>
      </c>
      <c r="C4398" s="106" t="s">
        <v>6580</v>
      </c>
      <c r="D4398" s="106" t="s">
        <v>6708</v>
      </c>
      <c r="E4398" s="106" t="s">
        <v>6582</v>
      </c>
      <c r="F4398" s="62">
        <v>5785.35111328125</v>
      </c>
      <c r="G4398" s="62">
        <v>36.691025369980665</v>
      </c>
      <c r="H4398" s="62">
        <v>212270.46447164821</v>
      </c>
      <c r="I4398" s="127">
        <v>4478.4166666666661</v>
      </c>
      <c r="J4398" s="16">
        <v>4154.8856296358845</v>
      </c>
      <c r="K4398" s="17">
        <f>gp_need_index[[#This Row],[Normalised weighted population (base year)]]/gp_need_index[[#This Row],[Registered population (base year)]]</f>
        <v>0.92775771860647593</v>
      </c>
      <c r="L4398" s="113">
        <v>4519.7882933948367</v>
      </c>
      <c r="M4398" s="16">
        <v>4192.568919663262</v>
      </c>
      <c r="N4398" s="17">
        <f>gp_need_index[[#This Row],[Normalised weighted population 2025/26]]/gp_need_index[[#This Row],[Registered population 2025/26]]</f>
        <v>0.9276029423303368</v>
      </c>
    </row>
    <row r="4399" spans="1:14" ht="13" x14ac:dyDescent="0.3">
      <c r="A4399" s="6" t="s">
        <v>4924</v>
      </c>
      <c r="B4399" s="1" t="s">
        <v>10691</v>
      </c>
      <c r="C4399" s="106" t="s">
        <v>6580</v>
      </c>
      <c r="D4399" s="106" t="s">
        <v>6708</v>
      </c>
      <c r="E4399" s="106" t="s">
        <v>6579</v>
      </c>
      <c r="F4399" s="62">
        <v>5611.4203598179765</v>
      </c>
      <c r="G4399" s="62">
        <v>123.15805125443785</v>
      </c>
      <c r="H4399" s="62">
        <v>691091.59628465842</v>
      </c>
      <c r="I4399" s="127">
        <v>11214.833333333334</v>
      </c>
      <c r="J4399" s="16">
        <v>13527.112918475614</v>
      </c>
      <c r="K4399" s="17">
        <f>gp_need_index[[#This Row],[Normalised weighted population (base year)]]/gp_need_index[[#This Row],[Registered population (base year)]]</f>
        <v>1.2061804679940804</v>
      </c>
      <c r="L4399" s="113">
        <v>11312.119297256058</v>
      </c>
      <c r="M4399" s="16">
        <v>13649.79887538959</v>
      </c>
      <c r="N4399" s="17">
        <f>gp_need_index[[#This Row],[Normalised weighted population 2025/26]]/gp_need_index[[#This Row],[Registered population 2025/26]]</f>
        <v>1.2066526631044789</v>
      </c>
    </row>
    <row r="4400" spans="1:14" ht="13" x14ac:dyDescent="0.3">
      <c r="A4400" s="6" t="s">
        <v>4938</v>
      </c>
      <c r="B4400" s="1" t="s">
        <v>10692</v>
      </c>
      <c r="C4400" s="106" t="s">
        <v>6580</v>
      </c>
      <c r="D4400" s="106" t="s">
        <v>6708</v>
      </c>
      <c r="E4400" s="106" t="s">
        <v>6583</v>
      </c>
      <c r="F4400" s="62">
        <v>5729.026448567708</v>
      </c>
      <c r="G4400" s="62">
        <v>52.195077926927944</v>
      </c>
      <c r="H4400" s="62">
        <v>299026.98192842276</v>
      </c>
      <c r="I4400" s="127">
        <v>3830.5</v>
      </c>
      <c r="J4400" s="16">
        <v>5853.0182857998898</v>
      </c>
      <c r="K4400" s="17">
        <f>gp_need_index[[#This Row],[Normalised weighted population (base year)]]/gp_need_index[[#This Row],[Registered population (base year)]]</f>
        <v>1.5280037294869833</v>
      </c>
      <c r="L4400" s="113">
        <v>3866.4967142335427</v>
      </c>
      <c r="M4400" s="16">
        <v>5906.1030167070739</v>
      </c>
      <c r="N4400" s="17">
        <f>gp_need_index[[#This Row],[Normalised weighted population 2025/26]]/gp_need_index[[#This Row],[Registered population 2025/26]]</f>
        <v>1.5275075742248092</v>
      </c>
    </row>
    <row r="4401" spans="1:14" ht="13" x14ac:dyDescent="0.3">
      <c r="A4401" s="6" t="s">
        <v>4926</v>
      </c>
      <c r="B4401" s="1" t="s">
        <v>10693</v>
      </c>
      <c r="C4401" s="106" t="s">
        <v>6580</v>
      </c>
      <c r="D4401" s="106" t="s">
        <v>6708</v>
      </c>
      <c r="E4401" s="106" t="s">
        <v>6579</v>
      </c>
      <c r="F4401" s="62">
        <v>5441.4485628498132</v>
      </c>
      <c r="G4401" s="62">
        <v>89.572800116516845</v>
      </c>
      <c r="H4401" s="62">
        <v>487405.78446445416</v>
      </c>
      <c r="I4401" s="127">
        <v>11829.75</v>
      </c>
      <c r="J4401" s="16">
        <v>9540.2593795296907</v>
      </c>
      <c r="K4401" s="17">
        <f>gp_need_index[[#This Row],[Normalised weighted population (base year)]]/gp_need_index[[#This Row],[Registered population (base year)]]</f>
        <v>0.80646331321707476</v>
      </c>
      <c r="L4401" s="113">
        <v>11948.955003702002</v>
      </c>
      <c r="M4401" s="16">
        <v>9626.7860359004299</v>
      </c>
      <c r="N4401" s="17">
        <f>gp_need_index[[#This Row],[Normalised weighted population 2025/26]]/gp_need_index[[#This Row],[Registered population 2025/26]]</f>
        <v>0.80565924241223419</v>
      </c>
    </row>
    <row r="4402" spans="1:14" ht="13" x14ac:dyDescent="0.3">
      <c r="A4402" s="6" t="s">
        <v>4930</v>
      </c>
      <c r="B4402" s="1" t="s">
        <v>10694</v>
      </c>
      <c r="C4402" s="106" t="s">
        <v>6580</v>
      </c>
      <c r="D4402" s="106" t="s">
        <v>6708</v>
      </c>
      <c r="E4402" s="106" t="s">
        <v>6581</v>
      </c>
      <c r="F4402" s="62">
        <v>5532.9588396990739</v>
      </c>
      <c r="G4402" s="62">
        <v>25.116771949754618</v>
      </c>
      <c r="H4402" s="62">
        <v>138970.06538410057</v>
      </c>
      <c r="I4402" s="127">
        <v>3272.8333333333339</v>
      </c>
      <c r="J4402" s="16">
        <v>2720.1369208436408</v>
      </c>
      <c r="K4402" s="17">
        <f>gp_need_index[[#This Row],[Normalised weighted population (base year)]]/gp_need_index[[#This Row],[Registered population (base year)]]</f>
        <v>0.83112601339623371</v>
      </c>
      <c r="L4402" s="113">
        <v>3302.9071722707477</v>
      </c>
      <c r="M4402" s="16">
        <v>2744.8075658720372</v>
      </c>
      <c r="N4402" s="17">
        <f>gp_need_index[[#This Row],[Normalised weighted population 2025/26]]/gp_need_index[[#This Row],[Registered population 2025/26]]</f>
        <v>0.83102776515059695</v>
      </c>
    </row>
    <row r="4403" spans="1:14" ht="13" x14ac:dyDescent="0.3">
      <c r="A4403" s="6" t="s">
        <v>4925</v>
      </c>
      <c r="B4403" s="1" t="s">
        <v>12671</v>
      </c>
      <c r="C4403" s="106" t="s">
        <v>6580</v>
      </c>
      <c r="D4403" s="106" t="s">
        <v>6708</v>
      </c>
      <c r="E4403" s="106" t="s">
        <v>6585</v>
      </c>
      <c r="F4403" s="62">
        <v>5712.6024076021631</v>
      </c>
      <c r="G4403" s="62"/>
      <c r="H4403" s="62"/>
      <c r="I4403" s="127">
        <v>468.16666666666663</v>
      </c>
      <c r="J4403" s="16"/>
      <c r="K4403" s="17">
        <f>gp_need_index[[#This Row],[Normalised weighted population (base year)]]/gp_need_index[[#This Row],[Registered population (base year)]]</f>
        <v>0</v>
      </c>
      <c r="L4403" s="113">
        <v>472.48954361834706</v>
      </c>
      <c r="M4403" s="16"/>
      <c r="N4403" s="17">
        <f>gp_need_index[[#This Row],[Normalised weighted population 2025/26]]/gp_need_index[[#This Row],[Registered population 2025/26]]</f>
        <v>0</v>
      </c>
    </row>
    <row r="4404" spans="1:14" ht="13" x14ac:dyDescent="0.3">
      <c r="A4404" s="6" t="s">
        <v>4923</v>
      </c>
      <c r="B4404" s="1" t="s">
        <v>10695</v>
      </c>
      <c r="C4404" s="106" t="s">
        <v>6580</v>
      </c>
      <c r="D4404" s="106" t="s">
        <v>6708</v>
      </c>
      <c r="E4404" s="106" t="s">
        <v>6582</v>
      </c>
      <c r="F4404" s="62">
        <v>5611.3986642020091</v>
      </c>
      <c r="G4404" s="62">
        <v>82.591745121047524</v>
      </c>
      <c r="H4404" s="62">
        <v>463455.20824635884</v>
      </c>
      <c r="I4404" s="127">
        <v>6735.0000000000009</v>
      </c>
      <c r="J4404" s="16">
        <v>9071.4616822251992</v>
      </c>
      <c r="K4404" s="17">
        <f>gp_need_index[[#This Row],[Normalised weighted population (base year)]]/gp_need_index[[#This Row],[Registered population (base year)]]</f>
        <v>1.3469133900854042</v>
      </c>
      <c r="L4404" s="113">
        <v>6789.2723707350915</v>
      </c>
      <c r="M4404" s="16">
        <v>9153.7365152808325</v>
      </c>
      <c r="N4404" s="17">
        <f>gp_need_index[[#This Row],[Normalised weighted population 2025/26]]/gp_need_index[[#This Row],[Registered population 2025/26]]</f>
        <v>1.3482647352222421</v>
      </c>
    </row>
    <row r="4405" spans="1:14" ht="13" x14ac:dyDescent="0.3">
      <c r="A4405" s="6" t="s">
        <v>5018</v>
      </c>
      <c r="B4405" s="1" t="s">
        <v>10696</v>
      </c>
      <c r="C4405" s="106" t="s">
        <v>6426</v>
      </c>
      <c r="D4405" s="106" t="s">
        <v>6708</v>
      </c>
      <c r="E4405" s="106" t="s">
        <v>6425</v>
      </c>
      <c r="F4405" s="62">
        <v>5362.9970210740548</v>
      </c>
      <c r="G4405" s="62">
        <v>147.28411071557812</v>
      </c>
      <c r="H4405" s="62">
        <v>789884.24701918673</v>
      </c>
      <c r="I4405" s="127">
        <v>17017.333333333336</v>
      </c>
      <c r="J4405" s="16">
        <v>15460.835378980019</v>
      </c>
      <c r="K4405" s="17">
        <f>gp_need_index[[#This Row],[Normalised weighted population (base year)]]/gp_need_index[[#This Row],[Registered population (base year)]]</f>
        <v>0.90853455568714347</v>
      </c>
      <c r="L4405" s="113">
        <v>17177.931647875546</v>
      </c>
      <c r="M4405" s="16">
        <v>15601.059489963</v>
      </c>
      <c r="N4405" s="17">
        <f>gp_need_index[[#This Row],[Normalised weighted population 2025/26]]/gp_need_index[[#This Row],[Registered population 2025/26]]</f>
        <v>0.90820360738205852</v>
      </c>
    </row>
    <row r="4406" spans="1:14" ht="13" x14ac:dyDescent="0.3">
      <c r="A4406" s="6" t="s">
        <v>5015</v>
      </c>
      <c r="B4406" s="1" t="s">
        <v>8119</v>
      </c>
      <c r="C4406" s="106" t="s">
        <v>6426</v>
      </c>
      <c r="D4406" s="106" t="s">
        <v>6708</v>
      </c>
      <c r="E4406" s="106" t="s">
        <v>6484</v>
      </c>
      <c r="F4406" s="62">
        <v>5283.8673371345767</v>
      </c>
      <c r="G4406" s="62">
        <v>76.829656398441358</v>
      </c>
      <c r="H4406" s="62">
        <v>405957.71196699684</v>
      </c>
      <c r="I4406" s="127">
        <v>11958.416666666664</v>
      </c>
      <c r="J4406" s="16">
        <v>7946.0318131862514</v>
      </c>
      <c r="K4406" s="17">
        <f>gp_need_index[[#This Row],[Normalised weighted population (base year)]]/gp_need_index[[#This Row],[Registered population (base year)]]</f>
        <v>0.66447189746576707</v>
      </c>
      <c r="L4406" s="113">
        <v>12085.631153443917</v>
      </c>
      <c r="M4406" s="16">
        <v>8018.0994097639486</v>
      </c>
      <c r="N4406" s="17">
        <f>gp_need_index[[#This Row],[Normalised weighted population 2025/26]]/gp_need_index[[#This Row],[Registered population 2025/26]]</f>
        <v>0.66344068488960251</v>
      </c>
    </row>
    <row r="4407" spans="1:14" ht="13" x14ac:dyDescent="0.3">
      <c r="A4407" s="6" t="s">
        <v>5042</v>
      </c>
      <c r="B4407" s="1" t="s">
        <v>10697</v>
      </c>
      <c r="C4407" s="106" t="s">
        <v>6426</v>
      </c>
      <c r="D4407" s="106" t="s">
        <v>6708</v>
      </c>
      <c r="E4407" s="106" t="s">
        <v>6425</v>
      </c>
      <c r="F4407" s="62">
        <v>5309.4505807976975</v>
      </c>
      <c r="G4407" s="62">
        <v>22.348250539758556</v>
      </c>
      <c r="H4407" s="62">
        <v>118656.93180813352</v>
      </c>
      <c r="I4407" s="127">
        <v>3914.833333333333</v>
      </c>
      <c r="J4407" s="16">
        <v>2322.5368731981416</v>
      </c>
      <c r="K4407" s="17">
        <f>gp_need_index[[#This Row],[Normalised weighted population (base year)]]/gp_need_index[[#This Row],[Registered population (base year)]]</f>
        <v>0.59326583674012734</v>
      </c>
      <c r="L4407" s="113">
        <v>3960.0353442318219</v>
      </c>
      <c r="M4407" s="16">
        <v>2343.601431502163</v>
      </c>
      <c r="N4407" s="17">
        <f>gp_need_index[[#This Row],[Normalised weighted population 2025/26]]/gp_need_index[[#This Row],[Registered population 2025/26]]</f>
        <v>0.59181326119117783</v>
      </c>
    </row>
    <row r="4408" spans="1:14" ht="13" x14ac:dyDescent="0.3">
      <c r="A4408" s="6" t="s">
        <v>5022</v>
      </c>
      <c r="B4408" s="1" t="s">
        <v>10698</v>
      </c>
      <c r="C4408" s="106" t="s">
        <v>6426</v>
      </c>
      <c r="D4408" s="106" t="s">
        <v>6708</v>
      </c>
      <c r="E4408" s="106" t="s">
        <v>6482</v>
      </c>
      <c r="F4408" s="62">
        <v>5303.696222478693</v>
      </c>
      <c r="G4408" s="62">
        <v>91.600533145229051</v>
      </c>
      <c r="H4408" s="62">
        <v>485821.40161938564</v>
      </c>
      <c r="I4408" s="127">
        <v>12582.916666666666</v>
      </c>
      <c r="J4408" s="16">
        <v>9509.2473895611274</v>
      </c>
      <c r="K4408" s="17">
        <f>gp_need_index[[#This Row],[Normalised weighted population (base year)]]/gp_need_index[[#This Row],[Registered population (base year)]]</f>
        <v>0.75572680336920783</v>
      </c>
      <c r="L4408" s="113">
        <v>12714.169263871359</v>
      </c>
      <c r="M4408" s="16">
        <v>9595.4927785477612</v>
      </c>
      <c r="N4408" s="17">
        <f>gp_need_index[[#This Row],[Normalised weighted population 2025/26]]/gp_need_index[[#This Row],[Registered population 2025/26]]</f>
        <v>0.75470859160372805</v>
      </c>
    </row>
    <row r="4409" spans="1:14" ht="13" x14ac:dyDescent="0.3">
      <c r="A4409" s="6" t="s">
        <v>5056</v>
      </c>
      <c r="B4409" s="1" t="s">
        <v>10699</v>
      </c>
      <c r="C4409" s="106" t="s">
        <v>6426</v>
      </c>
      <c r="D4409" s="106" t="s">
        <v>6708</v>
      </c>
      <c r="E4409" s="106" t="s">
        <v>6425</v>
      </c>
      <c r="F4409" s="62">
        <v>5389.733212185889</v>
      </c>
      <c r="G4409" s="62">
        <v>103.91810140235825</v>
      </c>
      <c r="H4409" s="62">
        <v>560090.84247559123</v>
      </c>
      <c r="I4409" s="127">
        <v>10492.166666666668</v>
      </c>
      <c r="J4409" s="16">
        <v>10962.963681663348</v>
      </c>
      <c r="K4409" s="17">
        <f>gp_need_index[[#This Row],[Normalised weighted population (base year)]]/gp_need_index[[#This Row],[Registered population (base year)]]</f>
        <v>1.0448712863561718</v>
      </c>
      <c r="L4409" s="113">
        <v>10583.040384225391</v>
      </c>
      <c r="M4409" s="16">
        <v>11062.393744678571</v>
      </c>
      <c r="N4409" s="17">
        <f>gp_need_index[[#This Row],[Normalised weighted population 2025/26]]/gp_need_index[[#This Row],[Registered population 2025/26]]</f>
        <v>1.0452944846707457</v>
      </c>
    </row>
    <row r="4410" spans="1:14" ht="13" x14ac:dyDescent="0.3">
      <c r="A4410" s="6" t="s">
        <v>5025</v>
      </c>
      <c r="B4410" s="1" t="s">
        <v>10700</v>
      </c>
      <c r="C4410" s="106" t="s">
        <v>6426</v>
      </c>
      <c r="D4410" s="106" t="s">
        <v>6708</v>
      </c>
      <c r="E4410" s="106" t="s">
        <v>6482</v>
      </c>
      <c r="F4410" s="62">
        <v>5270.4486126077591</v>
      </c>
      <c r="G4410" s="62">
        <v>65.260807633848472</v>
      </c>
      <c r="H4410" s="62">
        <v>343953.73305147851</v>
      </c>
      <c r="I4410" s="127">
        <v>10617</v>
      </c>
      <c r="J4410" s="16">
        <v>6732.3941004806184</v>
      </c>
      <c r="K4410" s="17">
        <f>gp_need_index[[#This Row],[Normalised weighted population (base year)]]/gp_need_index[[#This Row],[Registered population (base year)]]</f>
        <v>0.63411454275978318</v>
      </c>
      <c r="L4410" s="113">
        <v>10729.565665012546</v>
      </c>
      <c r="M4410" s="16">
        <v>6793.4544477636928</v>
      </c>
      <c r="N4410" s="17">
        <f>gp_need_index[[#This Row],[Normalised weighted population 2025/26]]/gp_need_index[[#This Row],[Registered population 2025/26]]</f>
        <v>0.63315279106926925</v>
      </c>
    </row>
    <row r="4411" spans="1:14" ht="13" x14ac:dyDescent="0.3">
      <c r="A4411" s="6" t="s">
        <v>5016</v>
      </c>
      <c r="B4411" s="1" t="s">
        <v>10701</v>
      </c>
      <c r="C4411" s="106" t="s">
        <v>6426</v>
      </c>
      <c r="D4411" s="106" t="s">
        <v>6708</v>
      </c>
      <c r="E4411" s="106" t="s">
        <v>6484</v>
      </c>
      <c r="F4411" s="62">
        <v>5350.2252502441406</v>
      </c>
      <c r="G4411" s="62">
        <v>283.79152070905599</v>
      </c>
      <c r="H4411" s="62">
        <v>1518348.5599027744</v>
      </c>
      <c r="I4411" s="127">
        <v>29224.666666666664</v>
      </c>
      <c r="J4411" s="16">
        <v>29719.464872424476</v>
      </c>
      <c r="K4411" s="17">
        <f>gp_need_index[[#This Row],[Normalised weighted population (base year)]]/gp_need_index[[#This Row],[Registered population (base year)]]</f>
        <v>1.0169308417235832</v>
      </c>
      <c r="L4411" s="113">
        <v>29489.35501476737</v>
      </c>
      <c r="M4411" s="16">
        <v>29989.009527578844</v>
      </c>
      <c r="N4411" s="17">
        <f>gp_need_index[[#This Row],[Normalised weighted population 2025/26]]/gp_need_index[[#This Row],[Registered population 2025/26]]</f>
        <v>1.0169435551425681</v>
      </c>
    </row>
    <row r="4412" spans="1:14" ht="13" x14ac:dyDescent="0.3">
      <c r="A4412" s="6" t="s">
        <v>5006</v>
      </c>
      <c r="B4412" s="1" t="s">
        <v>10702</v>
      </c>
      <c r="C4412" s="106" t="s">
        <v>6426</v>
      </c>
      <c r="D4412" s="106" t="s">
        <v>6708</v>
      </c>
      <c r="E4412" s="106" t="s">
        <v>6425</v>
      </c>
      <c r="F4412" s="62">
        <v>5398.3402951798353</v>
      </c>
      <c r="G4412" s="62">
        <v>70.765884574345677</v>
      </c>
      <c r="H4412" s="62">
        <v>382018.32622173539</v>
      </c>
      <c r="I4412" s="127">
        <v>10604.333333333332</v>
      </c>
      <c r="J4412" s="16">
        <v>7477.4531531127868</v>
      </c>
      <c r="K4412" s="17">
        <f>gp_need_index[[#This Row],[Normalised weighted population (base year)]]/gp_need_index[[#This Row],[Registered population (base year)]]</f>
        <v>0.70513184733720058</v>
      </c>
      <c r="L4412" s="113">
        <v>10719.489507601751</v>
      </c>
      <c r="M4412" s="16">
        <v>7545.270912962791</v>
      </c>
      <c r="N4412" s="17">
        <f>gp_need_index[[#This Row],[Normalised weighted population 2025/26]]/gp_need_index[[#This Row],[Registered population 2025/26]]</f>
        <v>0.70388341791948628</v>
      </c>
    </row>
    <row r="4413" spans="1:14" ht="13" x14ac:dyDescent="0.3">
      <c r="A4413" s="6" t="s">
        <v>5040</v>
      </c>
      <c r="B4413" s="1" t="s">
        <v>10703</v>
      </c>
      <c r="C4413" s="106" t="s">
        <v>6426</v>
      </c>
      <c r="D4413" s="106" t="s">
        <v>6708</v>
      </c>
      <c r="E4413" s="106" t="s">
        <v>6483</v>
      </c>
      <c r="F4413" s="62">
        <v>5513.7322189529223</v>
      </c>
      <c r="G4413" s="62">
        <v>110.01222305178081</v>
      </c>
      <c r="H4413" s="62">
        <v>606577.9387192392</v>
      </c>
      <c r="I4413" s="127">
        <v>13544.25</v>
      </c>
      <c r="J4413" s="16">
        <v>11872.880982814924</v>
      </c>
      <c r="K4413" s="17">
        <f>gp_need_index[[#This Row],[Normalised weighted population (base year)]]/gp_need_index[[#This Row],[Registered population (base year)]]</f>
        <v>0.87659936746700073</v>
      </c>
      <c r="L4413" s="113">
        <v>13678.663494213037</v>
      </c>
      <c r="M4413" s="16">
        <v>11980.563662295843</v>
      </c>
      <c r="N4413" s="17">
        <f>gp_need_index[[#This Row],[Normalised weighted population 2025/26]]/gp_need_index[[#This Row],[Registered population 2025/26]]</f>
        <v>0.87585776690569217</v>
      </c>
    </row>
    <row r="4414" spans="1:14" ht="13" x14ac:dyDescent="0.3">
      <c r="A4414" s="6" t="s">
        <v>5007</v>
      </c>
      <c r="B4414" s="1" t="s">
        <v>10704</v>
      </c>
      <c r="C4414" s="106" t="s">
        <v>6426</v>
      </c>
      <c r="D4414" s="106" t="s">
        <v>6708</v>
      </c>
      <c r="E4414" s="106" t="s">
        <v>6483</v>
      </c>
      <c r="F4414" s="62">
        <v>5290.59912109375</v>
      </c>
      <c r="G4414" s="62">
        <v>49.811007571036782</v>
      </c>
      <c r="H4414" s="62">
        <v>263530.07287612132</v>
      </c>
      <c r="I4414" s="127">
        <v>8222.25</v>
      </c>
      <c r="J4414" s="16">
        <v>5158.2179155034473</v>
      </c>
      <c r="K4414" s="17">
        <f>gp_need_index[[#This Row],[Normalised weighted population (base year)]]/gp_need_index[[#This Row],[Registered population (base year)]]</f>
        <v>0.62734870813991883</v>
      </c>
      <c r="L4414" s="113">
        <v>8302.3340649096644</v>
      </c>
      <c r="M4414" s="16">
        <v>5205.0010616742766</v>
      </c>
      <c r="N4414" s="17">
        <f>gp_need_index[[#This Row],[Normalised weighted population 2025/26]]/gp_need_index[[#This Row],[Registered population 2025/26]]</f>
        <v>0.62693226037163929</v>
      </c>
    </row>
    <row r="4415" spans="1:14" ht="13" x14ac:dyDescent="0.3">
      <c r="A4415" s="6" t="s">
        <v>5039</v>
      </c>
      <c r="B4415" s="1" t="s">
        <v>10705</v>
      </c>
      <c r="C4415" s="106" t="s">
        <v>6426</v>
      </c>
      <c r="D4415" s="106" t="s">
        <v>6708</v>
      </c>
      <c r="E4415" s="106" t="s">
        <v>6425</v>
      </c>
      <c r="F4415" s="62">
        <v>5297.7278180803569</v>
      </c>
      <c r="G4415" s="62">
        <v>139.71478027607654</v>
      </c>
      <c r="H4415" s="62">
        <v>740170.87806555547</v>
      </c>
      <c r="I4415" s="127">
        <v>16156.916666666666</v>
      </c>
      <c r="J4415" s="16">
        <v>14487.768481612311</v>
      </c>
      <c r="K4415" s="17">
        <f>gp_need_index[[#This Row],[Normalised weighted population (base year)]]/gp_need_index[[#This Row],[Registered population (base year)]]</f>
        <v>0.89669141585052703</v>
      </c>
      <c r="L4415" s="113">
        <v>16309.751019765783</v>
      </c>
      <c r="M4415" s="16">
        <v>14619.167232434231</v>
      </c>
      <c r="N4415" s="17">
        <f>gp_need_index[[#This Row],[Normalised weighted population 2025/26]]/gp_need_index[[#This Row],[Registered population 2025/26]]</f>
        <v>0.89634521181330518</v>
      </c>
    </row>
    <row r="4416" spans="1:14" ht="13" x14ac:dyDescent="0.3">
      <c r="A4416" s="6" t="s">
        <v>5003</v>
      </c>
      <c r="B4416" s="1" t="s">
        <v>10706</v>
      </c>
      <c r="C4416" s="106" t="s">
        <v>6426</v>
      </c>
      <c r="D4416" s="106" t="s">
        <v>6708</v>
      </c>
      <c r="E4416" s="106" t="s">
        <v>6483</v>
      </c>
      <c r="F4416" s="62">
        <v>5238.1962316176468</v>
      </c>
      <c r="G4416" s="62">
        <v>23.383741343746248</v>
      </c>
      <c r="H4416" s="62">
        <v>122488.62578793337</v>
      </c>
      <c r="I4416" s="127">
        <v>4088.333333333333</v>
      </c>
      <c r="J4416" s="16">
        <v>2397.5367102855057</v>
      </c>
      <c r="K4416" s="17">
        <f>gp_need_index[[#This Row],[Normalised weighted population (base year)]]/gp_need_index[[#This Row],[Registered population (base year)]]</f>
        <v>0.58643376525532143</v>
      </c>
      <c r="L4416" s="113">
        <v>4130.5023349800222</v>
      </c>
      <c r="M4416" s="16">
        <v>2419.2814896268546</v>
      </c>
      <c r="N4416" s="17">
        <f>gp_need_index[[#This Row],[Normalised weighted population 2025/26]]/gp_need_index[[#This Row],[Registered population 2025/26]]</f>
        <v>0.58571120251855657</v>
      </c>
    </row>
    <row r="4417" spans="1:14" ht="13" x14ac:dyDescent="0.3">
      <c r="A4417" s="6" t="s">
        <v>5038</v>
      </c>
      <c r="B4417" s="1" t="s">
        <v>10707</v>
      </c>
      <c r="C4417" s="106" t="s">
        <v>6426</v>
      </c>
      <c r="D4417" s="106" t="s">
        <v>6708</v>
      </c>
      <c r="E4417" s="106" t="s">
        <v>6425</v>
      </c>
      <c r="F4417" s="62">
        <v>5452.9132433174073</v>
      </c>
      <c r="G4417" s="62">
        <v>137.10460962791655</v>
      </c>
      <c r="H4417" s="62">
        <v>747619.54155992938</v>
      </c>
      <c r="I4417" s="127">
        <v>13433.166666666664</v>
      </c>
      <c r="J4417" s="16">
        <v>14633.56523666158</v>
      </c>
      <c r="K4417" s="17">
        <f>gp_need_index[[#This Row],[Normalised weighted population (base year)]]/gp_need_index[[#This Row],[Registered population (base year)]]</f>
        <v>1.0893608037316778</v>
      </c>
      <c r="L4417" s="113">
        <v>13552.200157933174</v>
      </c>
      <c r="M4417" s="16">
        <v>14766.286310621925</v>
      </c>
      <c r="N4417" s="17">
        <f>gp_need_index[[#This Row],[Normalised weighted population 2025/26]]/gp_need_index[[#This Row],[Registered population 2025/26]]</f>
        <v>1.0895859077153647</v>
      </c>
    </row>
    <row r="4418" spans="1:14" ht="13" x14ac:dyDescent="0.3">
      <c r="A4418" s="6" t="s">
        <v>5023</v>
      </c>
      <c r="B4418" s="1" t="s">
        <v>10708</v>
      </c>
      <c r="C4418" s="106" t="s">
        <v>6426</v>
      </c>
      <c r="D4418" s="106" t="s">
        <v>6708</v>
      </c>
      <c r="E4418" s="106" t="s">
        <v>6482</v>
      </c>
      <c r="F4418" s="62">
        <v>5472.1349193431715</v>
      </c>
      <c r="G4418" s="62">
        <v>145.223743608875</v>
      </c>
      <c r="H4418" s="62">
        <v>794683.91851986456</v>
      </c>
      <c r="I4418" s="127">
        <v>14569.333333333332</v>
      </c>
      <c r="J4418" s="16">
        <v>15554.781968274841</v>
      </c>
      <c r="K4418" s="17">
        <f>gp_need_index[[#This Row],[Normalised weighted population (base year)]]/gp_need_index[[#This Row],[Registered population (base year)]]</f>
        <v>1.0676385536932491</v>
      </c>
      <c r="L4418" s="113">
        <v>14703.838343101012</v>
      </c>
      <c r="M4418" s="16">
        <v>15695.85814039429</v>
      </c>
      <c r="N4418" s="17">
        <f>gp_need_index[[#This Row],[Normalised weighted population 2025/26]]/gp_need_index[[#This Row],[Registered population 2025/26]]</f>
        <v>1.067466723595933</v>
      </c>
    </row>
    <row r="4419" spans="1:14" ht="13" x14ac:dyDescent="0.3">
      <c r="A4419" s="6" t="s">
        <v>5010</v>
      </c>
      <c r="B4419" s="1" t="s">
        <v>10709</v>
      </c>
      <c r="C4419" s="106" t="s">
        <v>6426</v>
      </c>
      <c r="D4419" s="106" t="s">
        <v>6708</v>
      </c>
      <c r="E4419" s="106" t="s">
        <v>6483</v>
      </c>
      <c r="F4419" s="62">
        <v>5444.1011360265029</v>
      </c>
      <c r="G4419" s="62">
        <v>84.949307027488643</v>
      </c>
      <c r="H4419" s="62">
        <v>462472.61889301508</v>
      </c>
      <c r="I4419" s="127">
        <v>14636.75</v>
      </c>
      <c r="J4419" s="16">
        <v>9052.2289246477249</v>
      </c>
      <c r="K4419" s="17">
        <f>gp_need_index[[#This Row],[Normalised weighted population (base year)]]/gp_need_index[[#This Row],[Registered population (base year)]]</f>
        <v>0.61845894236409893</v>
      </c>
      <c r="L4419" s="113">
        <v>14794.608460166357</v>
      </c>
      <c r="M4419" s="16">
        <v>9134.3293236403242</v>
      </c>
      <c r="N4419" s="17">
        <f>gp_need_index[[#This Row],[Normalised weighted population 2025/26]]/gp_need_index[[#This Row],[Registered population 2025/26]]</f>
        <v>0.61740933180043167</v>
      </c>
    </row>
    <row r="4420" spans="1:14" ht="13" x14ac:dyDescent="0.3">
      <c r="A4420" s="6" t="s">
        <v>5049</v>
      </c>
      <c r="B4420" s="1" t="s">
        <v>10710</v>
      </c>
      <c r="C4420" s="106" t="s">
        <v>6426</v>
      </c>
      <c r="D4420" s="106" t="s">
        <v>6708</v>
      </c>
      <c r="E4420" s="106" t="s">
        <v>6482</v>
      </c>
      <c r="F4420" s="62">
        <v>5334.8458591037324</v>
      </c>
      <c r="G4420" s="62">
        <v>95.486578320191967</v>
      </c>
      <c r="H4420" s="62">
        <v>509406.17695146037</v>
      </c>
      <c r="I4420" s="127">
        <v>10297.333333333336</v>
      </c>
      <c r="J4420" s="16">
        <v>9970.8850665188493</v>
      </c>
      <c r="K4420" s="17">
        <f>gp_need_index[[#This Row],[Normalised weighted population (base year)]]/gp_need_index[[#This Row],[Registered population (base year)]]</f>
        <v>0.96829778582016512</v>
      </c>
      <c r="L4420" s="113">
        <v>10397.042990110447</v>
      </c>
      <c r="M4420" s="16">
        <v>10061.317340059964</v>
      </c>
      <c r="N4420" s="17">
        <f>gp_need_index[[#This Row],[Normalised weighted population 2025/26]]/gp_need_index[[#This Row],[Registered population 2025/26]]</f>
        <v>0.96770950640775255</v>
      </c>
    </row>
    <row r="4421" spans="1:14" ht="13" x14ac:dyDescent="0.3">
      <c r="A4421" s="6" t="s">
        <v>5037</v>
      </c>
      <c r="B4421" s="1" t="s">
        <v>10711</v>
      </c>
      <c r="C4421" s="106" t="s">
        <v>6426</v>
      </c>
      <c r="D4421" s="106" t="s">
        <v>6708</v>
      </c>
      <c r="E4421" s="106" t="s">
        <v>6483</v>
      </c>
      <c r="F4421" s="62">
        <v>5266.1501813616069</v>
      </c>
      <c r="G4421" s="62">
        <v>32.768688574892835</v>
      </c>
      <c r="H4421" s="62">
        <v>172564.83528165391</v>
      </c>
      <c r="I4421" s="127">
        <v>5230.9166666666661</v>
      </c>
      <c r="J4421" s="16">
        <v>3377.705683533713</v>
      </c>
      <c r="K4421" s="17">
        <f>gp_need_index[[#This Row],[Normalised weighted population (base year)]]/gp_need_index[[#This Row],[Registered population (base year)]]</f>
        <v>0.64571965083246341</v>
      </c>
      <c r="L4421" s="113">
        <v>5283.6784279350595</v>
      </c>
      <c r="M4421" s="16">
        <v>3408.340236261673</v>
      </c>
      <c r="N4421" s="17">
        <f>gp_need_index[[#This Row],[Normalised weighted population 2025/26]]/gp_need_index[[#This Row],[Registered population 2025/26]]</f>
        <v>0.64506958225194322</v>
      </c>
    </row>
    <row r="4422" spans="1:14" ht="13" x14ac:dyDescent="0.3">
      <c r="A4422" s="6" t="s">
        <v>5005</v>
      </c>
      <c r="B4422" s="1" t="s">
        <v>10712</v>
      </c>
      <c r="C4422" s="106" t="s">
        <v>6426</v>
      </c>
      <c r="D4422" s="106" t="s">
        <v>6708</v>
      </c>
      <c r="E4422" s="106" t="s">
        <v>6425</v>
      </c>
      <c r="F4422" s="62">
        <v>5346.8404397403492</v>
      </c>
      <c r="G4422" s="62">
        <v>80.859404336136691</v>
      </c>
      <c r="H4422" s="62">
        <v>432342.33303777181</v>
      </c>
      <c r="I4422" s="127">
        <v>12172.25</v>
      </c>
      <c r="J4422" s="16">
        <v>8462.4723985649725</v>
      </c>
      <c r="K4422" s="17">
        <f>gp_need_index[[#This Row],[Normalised weighted population (base year)]]/gp_need_index[[#This Row],[Registered population (base year)]]</f>
        <v>0.69522663423483522</v>
      </c>
      <c r="L4422" s="113">
        <v>12308.503999718037</v>
      </c>
      <c r="M4422" s="16">
        <v>8539.2239219930088</v>
      </c>
      <c r="N4422" s="17">
        <f>gp_need_index[[#This Row],[Normalised weighted population 2025/26]]/gp_need_index[[#This Row],[Registered population 2025/26]]</f>
        <v>0.69376618979760862</v>
      </c>
    </row>
    <row r="4423" spans="1:14" ht="13" x14ac:dyDescent="0.3">
      <c r="A4423" s="6" t="s">
        <v>5021</v>
      </c>
      <c r="B4423" s="1" t="s">
        <v>10713</v>
      </c>
      <c r="C4423" s="106" t="s">
        <v>6426</v>
      </c>
      <c r="D4423" s="106" t="s">
        <v>6708</v>
      </c>
      <c r="E4423" s="106" t="s">
        <v>6484</v>
      </c>
      <c r="F4423" s="62">
        <v>5324.8354096283783</v>
      </c>
      <c r="G4423" s="62">
        <v>85.605608752522087</v>
      </c>
      <c r="H4423" s="62">
        <v>455835.77674822265</v>
      </c>
      <c r="I4423" s="127">
        <v>11412.416666666666</v>
      </c>
      <c r="J4423" s="16">
        <v>8922.3223918561926</v>
      </c>
      <c r="K4423" s="17">
        <f>gp_need_index[[#This Row],[Normalised weighted population (base year)]]/gp_need_index[[#This Row],[Registered population (base year)]]</f>
        <v>0.781808327934299</v>
      </c>
      <c r="L4423" s="113">
        <v>11521.755569862418</v>
      </c>
      <c r="M4423" s="16">
        <v>9003.2445862029854</v>
      </c>
      <c r="N4423" s="17">
        <f>gp_need_index[[#This Row],[Normalised weighted population 2025/26]]/gp_need_index[[#This Row],[Registered population 2025/26]]</f>
        <v>0.78141256613296595</v>
      </c>
    </row>
    <row r="4424" spans="1:14" ht="13" x14ac:dyDescent="0.3">
      <c r="A4424" s="6" t="s">
        <v>5011</v>
      </c>
      <c r="B4424" s="1" t="s">
        <v>10714</v>
      </c>
      <c r="C4424" s="106" t="s">
        <v>6426</v>
      </c>
      <c r="D4424" s="106" t="s">
        <v>6708</v>
      </c>
      <c r="E4424" s="106" t="s">
        <v>6425</v>
      </c>
      <c r="F4424" s="62">
        <v>5402.8986988336264</v>
      </c>
      <c r="G4424" s="62">
        <v>91.633519636279857</v>
      </c>
      <c r="H4424" s="62">
        <v>495086.62401240203</v>
      </c>
      <c r="I4424" s="127">
        <v>14115.916666666668</v>
      </c>
      <c r="J4424" s="16">
        <v>9690.6006431658752</v>
      </c>
      <c r="K4424" s="17">
        <f>gp_need_index[[#This Row],[Normalised weighted population (base year)]]/gp_need_index[[#This Row],[Registered population (base year)]]</f>
        <v>0.68650168968829806</v>
      </c>
      <c r="L4424" s="113">
        <v>14261.063210687522</v>
      </c>
      <c r="M4424" s="16">
        <v>9778.4908397025047</v>
      </c>
      <c r="N4424" s="17">
        <f>gp_need_index[[#This Row],[Normalised weighted population 2025/26]]/gp_need_index[[#This Row],[Registered population 2025/26]]</f>
        <v>0.68567754698501793</v>
      </c>
    </row>
    <row r="4425" spans="1:14" ht="13" x14ac:dyDescent="0.3">
      <c r="A4425" s="6" t="s">
        <v>5030</v>
      </c>
      <c r="B4425" s="1" t="s">
        <v>10715</v>
      </c>
      <c r="C4425" s="106" t="s">
        <v>6426</v>
      </c>
      <c r="D4425" s="106" t="s">
        <v>6708</v>
      </c>
      <c r="E4425" s="106" t="s">
        <v>6482</v>
      </c>
      <c r="F4425" s="62">
        <v>5365.0529132503098</v>
      </c>
      <c r="G4425" s="62">
        <v>119.03048444809815</v>
      </c>
      <c r="H4425" s="62">
        <v>638604.84735386469</v>
      </c>
      <c r="I4425" s="127">
        <v>14087.416666666668</v>
      </c>
      <c r="J4425" s="16">
        <v>12499.761141478919</v>
      </c>
      <c r="K4425" s="17">
        <f>gp_need_index[[#This Row],[Normalised weighted population (base year)]]/gp_need_index[[#This Row],[Registered population (base year)]]</f>
        <v>0.88729973970710863</v>
      </c>
      <c r="L4425" s="113">
        <v>14218.513221262127</v>
      </c>
      <c r="M4425" s="16">
        <v>12613.129394267284</v>
      </c>
      <c r="N4425" s="17">
        <f>gp_need_index[[#This Row],[Normalised weighted population 2025/26]]/gp_need_index[[#This Row],[Registered population 2025/26]]</f>
        <v>0.88709200448650438</v>
      </c>
    </row>
    <row r="4426" spans="1:14" ht="13" x14ac:dyDescent="0.3">
      <c r="A4426" s="6" t="s">
        <v>5046</v>
      </c>
      <c r="B4426" s="1" t="s">
        <v>10716</v>
      </c>
      <c r="C4426" s="106" t="s">
        <v>6426</v>
      </c>
      <c r="D4426" s="106" t="s">
        <v>6708</v>
      </c>
      <c r="E4426" s="106" t="s">
        <v>6425</v>
      </c>
      <c r="F4426" s="62">
        <v>5388.6359712862859</v>
      </c>
      <c r="G4426" s="62">
        <v>209.12688307208745</v>
      </c>
      <c r="H4426" s="62">
        <v>1126908.6446852316</v>
      </c>
      <c r="I4426" s="127">
        <v>18135.583333333332</v>
      </c>
      <c r="J4426" s="16">
        <v>22057.597816866753</v>
      </c>
      <c r="K4426" s="17">
        <f>gp_need_index[[#This Row],[Normalised weighted population (base year)]]/gp_need_index[[#This Row],[Registered population (base year)]]</f>
        <v>1.2162607296080039</v>
      </c>
      <c r="L4426" s="113">
        <v>18297.411711374363</v>
      </c>
      <c r="M4426" s="16">
        <v>22257.652145657772</v>
      </c>
      <c r="N4426" s="17">
        <f>gp_need_index[[#This Row],[Normalised weighted population 2025/26]]/gp_need_index[[#This Row],[Registered population 2025/26]]</f>
        <v>1.216437193235455</v>
      </c>
    </row>
    <row r="4427" spans="1:14" ht="13" x14ac:dyDescent="0.3">
      <c r="A4427" s="6" t="s">
        <v>5020</v>
      </c>
      <c r="B4427" s="1" t="s">
        <v>10717</v>
      </c>
      <c r="C4427" s="106" t="s">
        <v>6426</v>
      </c>
      <c r="D4427" s="106" t="s">
        <v>6708</v>
      </c>
      <c r="E4427" s="106" t="s">
        <v>6483</v>
      </c>
      <c r="F4427" s="62">
        <v>5211.7163596082091</v>
      </c>
      <c r="G4427" s="62">
        <v>79.914307022329012</v>
      </c>
      <c r="H4427" s="62">
        <v>416490.70127502532</v>
      </c>
      <c r="I4427" s="127">
        <v>10699.833333333332</v>
      </c>
      <c r="J4427" s="16">
        <v>8152.199760394381</v>
      </c>
      <c r="K4427" s="17">
        <f>gp_need_index[[#This Row],[Normalised weighted population (base year)]]/gp_need_index[[#This Row],[Registered population (base year)]]</f>
        <v>0.76189969567074711</v>
      </c>
      <c r="L4427" s="113">
        <v>10806.65940363855</v>
      </c>
      <c r="M4427" s="16">
        <v>8226.1372246992614</v>
      </c>
      <c r="N4427" s="17">
        <f>gp_need_index[[#This Row],[Normalised weighted population 2025/26]]/gp_need_index[[#This Row],[Registered population 2025/26]]</f>
        <v>0.76121000185585197</v>
      </c>
    </row>
    <row r="4428" spans="1:14" ht="13" x14ac:dyDescent="0.3">
      <c r="A4428" s="6" t="s">
        <v>5035</v>
      </c>
      <c r="B4428" s="1" t="s">
        <v>10718</v>
      </c>
      <c r="C4428" s="106" t="s">
        <v>6426</v>
      </c>
      <c r="D4428" s="106" t="s">
        <v>6708</v>
      </c>
      <c r="E4428" s="106" t="s">
        <v>6483</v>
      </c>
      <c r="F4428" s="62">
        <v>5366.7076666845032</v>
      </c>
      <c r="G4428" s="62">
        <v>150.12425193394492</v>
      </c>
      <c r="H4428" s="62">
        <v>805672.9738091781</v>
      </c>
      <c r="I4428" s="127">
        <v>13599.250000000002</v>
      </c>
      <c r="J4428" s="16">
        <v>15769.876743793842</v>
      </c>
      <c r="K4428" s="17">
        <f>gp_need_index[[#This Row],[Normalised weighted population (base year)]]/gp_need_index[[#This Row],[Registered population (base year)]]</f>
        <v>1.1596137098585466</v>
      </c>
      <c r="L4428" s="113">
        <v>13715.161620332881</v>
      </c>
      <c r="M4428" s="16">
        <v>15912.903746701853</v>
      </c>
      <c r="N4428" s="17">
        <f>gp_need_index[[#This Row],[Normalised weighted population 2025/26]]/gp_need_index[[#This Row],[Registered population 2025/26]]</f>
        <v>1.16024179570081</v>
      </c>
    </row>
    <row r="4429" spans="1:14" ht="13" x14ac:dyDescent="0.3">
      <c r="A4429" s="6" t="s">
        <v>5026</v>
      </c>
      <c r="B4429" s="1" t="s">
        <v>10719</v>
      </c>
      <c r="C4429" s="106" t="s">
        <v>6426</v>
      </c>
      <c r="D4429" s="106" t="s">
        <v>6708</v>
      </c>
      <c r="E4429" s="106" t="s">
        <v>6482</v>
      </c>
      <c r="F4429" s="62">
        <v>5282.30931957348</v>
      </c>
      <c r="G4429" s="62">
        <v>42.40133416900818</v>
      </c>
      <c r="H4429" s="62">
        <v>223976.96264330135</v>
      </c>
      <c r="I4429" s="127">
        <v>6081.4166666666661</v>
      </c>
      <c r="J4429" s="16">
        <v>4384.0233061742838</v>
      </c>
      <c r="K4429" s="17">
        <f>gp_need_index[[#This Row],[Normalised weighted population (base year)]]/gp_need_index[[#This Row],[Registered population (base year)]]</f>
        <v>0.72088849465025162</v>
      </c>
      <c r="L4429" s="113">
        <v>6140.9330932514113</v>
      </c>
      <c r="M4429" s="16">
        <v>4423.7847909561951</v>
      </c>
      <c r="N4429" s="17">
        <f>gp_need_index[[#This Row],[Normalised weighted population 2025/26]]/gp_need_index[[#This Row],[Registered population 2025/26]]</f>
        <v>0.72037664696554349</v>
      </c>
    </row>
    <row r="4430" spans="1:14" ht="13" x14ac:dyDescent="0.3">
      <c r="A4430" s="6" t="s">
        <v>5062</v>
      </c>
      <c r="B4430" s="1" t="s">
        <v>10720</v>
      </c>
      <c r="C4430" s="106" t="s">
        <v>6426</v>
      </c>
      <c r="D4430" s="106" t="s">
        <v>6708</v>
      </c>
      <c r="E4430" s="106" t="s">
        <v>6482</v>
      </c>
      <c r="F4430" s="62">
        <v>5287.26904296875</v>
      </c>
      <c r="G4430" s="62">
        <v>90.853718965845957</v>
      </c>
      <c r="H4430" s="62">
        <v>480368.05572670011</v>
      </c>
      <c r="I4430" s="127">
        <v>8902.9166666666679</v>
      </c>
      <c r="J4430" s="16">
        <v>9402.5060747043954</v>
      </c>
      <c r="K4430" s="17">
        <f>gp_need_index[[#This Row],[Normalised weighted population (base year)]]/gp_need_index[[#This Row],[Registered population (base year)]]</f>
        <v>1.0561152515229346</v>
      </c>
      <c r="L4430" s="113">
        <v>8987.9944893341253</v>
      </c>
      <c r="M4430" s="16">
        <v>9487.7833590825758</v>
      </c>
      <c r="N4430" s="17">
        <f>gp_need_index[[#This Row],[Normalised weighted population 2025/26]]/gp_need_index[[#This Row],[Registered population 2025/26]]</f>
        <v>1.0556062723827369</v>
      </c>
    </row>
    <row r="4431" spans="1:14" ht="13" x14ac:dyDescent="0.3">
      <c r="A4431" s="6" t="s">
        <v>5061</v>
      </c>
      <c r="B4431" s="1" t="s">
        <v>10721</v>
      </c>
      <c r="C4431" s="106" t="s">
        <v>6426</v>
      </c>
      <c r="D4431" s="106" t="s">
        <v>6708</v>
      </c>
      <c r="E4431" s="106" t="s">
        <v>6484</v>
      </c>
      <c r="F4431" s="62">
        <v>5308.874859749003</v>
      </c>
      <c r="G4431" s="62">
        <v>97.687904177234316</v>
      </c>
      <c r="H4431" s="62">
        <v>518612.85858808889</v>
      </c>
      <c r="I4431" s="127">
        <v>13161.5</v>
      </c>
      <c r="J4431" s="16">
        <v>10151.092469955183</v>
      </c>
      <c r="K4431" s="17">
        <f>gp_need_index[[#This Row],[Normalised weighted population (base year)]]/gp_need_index[[#This Row],[Registered population (base year)]]</f>
        <v>0.7712716992709937</v>
      </c>
      <c r="L4431" s="113">
        <v>13289.522409446126</v>
      </c>
      <c r="M4431" s="16">
        <v>10243.159158605185</v>
      </c>
      <c r="N4431" s="17">
        <f>gp_need_index[[#This Row],[Normalised weighted population 2025/26]]/gp_need_index[[#This Row],[Registered population 2025/26]]</f>
        <v>0.7707695463400851</v>
      </c>
    </row>
    <row r="4432" spans="1:14" ht="13" x14ac:dyDescent="0.3">
      <c r="A4432" s="6" t="s">
        <v>5009</v>
      </c>
      <c r="B4432" s="1" t="s">
        <v>12672</v>
      </c>
      <c r="C4432" s="106" t="s">
        <v>6426</v>
      </c>
      <c r="D4432" s="106" t="s">
        <v>6708</v>
      </c>
      <c r="E4432" s="106" t="s">
        <v>6482</v>
      </c>
      <c r="F4432" s="62">
        <v>5384.8362138856128</v>
      </c>
      <c r="G4432" s="62">
        <v>166.55767304733362</v>
      </c>
      <c r="H4432" s="62">
        <v>896885.78952580178</v>
      </c>
      <c r="I4432" s="127">
        <v>20332.166666666668</v>
      </c>
      <c r="J4432" s="16">
        <v>17555.234957443219</v>
      </c>
      <c r="K4432" s="17">
        <f>gp_need_index[[#This Row],[Normalised weighted population (base year)]]/gp_need_index[[#This Row],[Registered population (base year)]]</f>
        <v>0.86342175161410339</v>
      </c>
      <c r="L4432" s="113">
        <v>20533.179603866447</v>
      </c>
      <c r="M4432" s="16">
        <v>17714.454505072037</v>
      </c>
      <c r="N4432" s="17">
        <f>gp_need_index[[#This Row],[Normalised weighted population 2025/26]]/gp_need_index[[#This Row],[Registered population 2025/26]]</f>
        <v>0.86272339924092234</v>
      </c>
    </row>
    <row r="4433" spans="1:14" ht="13" x14ac:dyDescent="0.3">
      <c r="A4433" s="6" t="s">
        <v>5054</v>
      </c>
      <c r="B4433" s="1" t="s">
        <v>10722</v>
      </c>
      <c r="C4433" s="106" t="s">
        <v>6426</v>
      </c>
      <c r="D4433" s="106" t="s">
        <v>6708</v>
      </c>
      <c r="E4433" s="106" t="s">
        <v>6482</v>
      </c>
      <c r="F4433" s="62">
        <v>5368.0146191406247</v>
      </c>
      <c r="G4433" s="62">
        <v>58.12344628863849</v>
      </c>
      <c r="H4433" s="62">
        <v>312007.50939224631</v>
      </c>
      <c r="I4433" s="127">
        <v>7358.1666666666679</v>
      </c>
      <c r="J4433" s="16">
        <v>6107.0932328669514</v>
      </c>
      <c r="K4433" s="17">
        <f>gp_need_index[[#This Row],[Normalised weighted population (base year)]]/gp_need_index[[#This Row],[Registered population (base year)]]</f>
        <v>0.82997484421395051</v>
      </c>
      <c r="L4433" s="113">
        <v>7433.2714969610097</v>
      </c>
      <c r="M4433" s="16">
        <v>6162.4823304336469</v>
      </c>
      <c r="N4433" s="17">
        <f>gp_need_index[[#This Row],[Normalised weighted population 2025/26]]/gp_need_index[[#This Row],[Registered population 2025/26]]</f>
        <v>0.82904039398441087</v>
      </c>
    </row>
    <row r="4434" spans="1:14" ht="13" x14ac:dyDescent="0.3">
      <c r="A4434" s="6" t="s">
        <v>5034</v>
      </c>
      <c r="B4434" s="1" t="s">
        <v>10723</v>
      </c>
      <c r="C4434" s="106" t="s">
        <v>6426</v>
      </c>
      <c r="D4434" s="106" t="s">
        <v>6708</v>
      </c>
      <c r="E4434" s="106" t="s">
        <v>6482</v>
      </c>
      <c r="F4434" s="62">
        <v>5183.417014382102</v>
      </c>
      <c r="G4434" s="62">
        <v>36.179964032055167</v>
      </c>
      <c r="H4434" s="62">
        <v>187535.84114348723</v>
      </c>
      <c r="I4434" s="127">
        <v>5384.25</v>
      </c>
      <c r="J4434" s="16">
        <v>3670.7413504191259</v>
      </c>
      <c r="K4434" s="17">
        <f>gp_need_index[[#This Row],[Normalised weighted population (base year)]]/gp_need_index[[#This Row],[Registered population (base year)]]</f>
        <v>0.68175536990650987</v>
      </c>
      <c r="L4434" s="113">
        <v>5437.8881950889327</v>
      </c>
      <c r="M4434" s="16">
        <v>3704.0336292574862</v>
      </c>
      <c r="N4434" s="17">
        <f>gp_need_index[[#This Row],[Normalised weighted population 2025/26]]/gp_need_index[[#This Row],[Registered population 2025/26]]</f>
        <v>0.68115295798149622</v>
      </c>
    </row>
    <row r="4435" spans="1:14" ht="13" x14ac:dyDescent="0.3">
      <c r="A4435" s="6" t="s">
        <v>5012</v>
      </c>
      <c r="B4435" s="1" t="s">
        <v>10724</v>
      </c>
      <c r="C4435" s="106" t="s">
        <v>6426</v>
      </c>
      <c r="D4435" s="106" t="s">
        <v>6708</v>
      </c>
      <c r="E4435" s="106" t="s">
        <v>6482</v>
      </c>
      <c r="F4435" s="62">
        <v>5318.6063304227937</v>
      </c>
      <c r="G4435" s="62">
        <v>86.662242235117787</v>
      </c>
      <c r="H4435" s="62">
        <v>460922.35016033106</v>
      </c>
      <c r="I4435" s="127">
        <v>13930.333333333332</v>
      </c>
      <c r="J4435" s="16">
        <v>9021.8846688157373</v>
      </c>
      <c r="K4435" s="17">
        <f>gp_need_index[[#This Row],[Normalised weighted population (base year)]]/gp_need_index[[#This Row],[Registered population (base year)]]</f>
        <v>0.64764312905762522</v>
      </c>
      <c r="L4435" s="113">
        <v>14073.854776686845</v>
      </c>
      <c r="M4435" s="16">
        <v>9103.7098565281449</v>
      </c>
      <c r="N4435" s="17">
        <f>gp_need_index[[#This Row],[Normalised weighted population 2025/26]]/gp_need_index[[#This Row],[Registered population 2025/26]]</f>
        <v>0.64685262147285483</v>
      </c>
    </row>
    <row r="4436" spans="1:14" ht="13" x14ac:dyDescent="0.3">
      <c r="A4436" s="6" t="s">
        <v>5050</v>
      </c>
      <c r="B4436" s="1" t="s">
        <v>10725</v>
      </c>
      <c r="C4436" s="106" t="s">
        <v>6426</v>
      </c>
      <c r="D4436" s="106" t="s">
        <v>6708</v>
      </c>
      <c r="E4436" s="106" t="s">
        <v>6484</v>
      </c>
      <c r="F4436" s="62">
        <v>5283.1717529296875</v>
      </c>
      <c r="G4436" s="62">
        <v>53.930386513475653</v>
      </c>
      <c r="H4436" s="62">
        <v>284923.49465257477</v>
      </c>
      <c r="I4436" s="127">
        <v>8425.2500000000018</v>
      </c>
      <c r="J4436" s="16">
        <v>5576.9630335723714</v>
      </c>
      <c r="K4436" s="17">
        <f>gp_need_index[[#This Row],[Normalised weighted population (base year)]]/gp_need_index[[#This Row],[Registered population (base year)]]</f>
        <v>0.6619344272956138</v>
      </c>
      <c r="L4436" s="113">
        <v>8510.5246841482258</v>
      </c>
      <c r="M4436" s="16">
        <v>5627.5440445073209</v>
      </c>
      <c r="N4436" s="17">
        <f>gp_need_index[[#This Row],[Normalised weighted population 2025/26]]/gp_need_index[[#This Row],[Registered population 2025/26]]</f>
        <v>0.66124525259755507</v>
      </c>
    </row>
    <row r="4437" spans="1:14" ht="13" x14ac:dyDescent="0.3">
      <c r="A4437" s="6" t="s">
        <v>5019</v>
      </c>
      <c r="B4437" s="1" t="s">
        <v>10726</v>
      </c>
      <c r="C4437" s="106" t="s">
        <v>6426</v>
      </c>
      <c r="D4437" s="106" t="s">
        <v>6708</v>
      </c>
      <c r="E4437" s="106" t="s">
        <v>6483</v>
      </c>
      <c r="F4437" s="62">
        <v>5365.2335698209854</v>
      </c>
      <c r="G4437" s="62">
        <v>179.59597874380887</v>
      </c>
      <c r="H4437" s="62">
        <v>963574.37416113948</v>
      </c>
      <c r="I4437" s="127">
        <v>17517.083333333332</v>
      </c>
      <c r="J4437" s="16">
        <v>18860.56701412758</v>
      </c>
      <c r="K4437" s="17">
        <f>gp_need_index[[#This Row],[Normalised weighted population (base year)]]/gp_need_index[[#This Row],[Registered population (base year)]]</f>
        <v>1.0766956265052257</v>
      </c>
      <c r="L4437" s="113">
        <v>17673.723493292688</v>
      </c>
      <c r="M4437" s="16">
        <v>19031.625445147849</v>
      </c>
      <c r="N4437" s="17">
        <f>gp_need_index[[#This Row],[Normalised weighted population 2025/26]]/gp_need_index[[#This Row],[Registered population 2025/26]]</f>
        <v>1.0768316847533852</v>
      </c>
    </row>
    <row r="4438" spans="1:14" ht="13" x14ac:dyDescent="0.3">
      <c r="A4438" s="6" t="s">
        <v>5031</v>
      </c>
      <c r="B4438" s="1" t="s">
        <v>10727</v>
      </c>
      <c r="C4438" s="106" t="s">
        <v>6426</v>
      </c>
      <c r="D4438" s="106" t="s">
        <v>6708</v>
      </c>
      <c r="E4438" s="106" t="s">
        <v>6425</v>
      </c>
      <c r="F4438" s="62">
        <v>5264.7044005102043</v>
      </c>
      <c r="G4438" s="62">
        <v>35.269937239570815</v>
      </c>
      <c r="H4438" s="62">
        <v>185685.7937908872</v>
      </c>
      <c r="I4438" s="127">
        <v>5939.6666666666661</v>
      </c>
      <c r="J4438" s="16">
        <v>3634.5293640808645</v>
      </c>
      <c r="K4438" s="17">
        <f>gp_need_index[[#This Row],[Normalised weighted population (base year)]]/gp_need_index[[#This Row],[Registered population (base year)]]</f>
        <v>0.611907968586486</v>
      </c>
      <c r="L4438" s="113">
        <v>5996.5080266327004</v>
      </c>
      <c r="M4438" s="16">
        <v>3667.4932134736778</v>
      </c>
      <c r="N4438" s="17">
        <f>gp_need_index[[#This Row],[Normalised weighted population 2025/26]]/gp_need_index[[#This Row],[Registered population 2025/26]]</f>
        <v>0.61160482020285634</v>
      </c>
    </row>
    <row r="4439" spans="1:14" ht="13" x14ac:dyDescent="0.3">
      <c r="A4439" s="6" t="s">
        <v>5013</v>
      </c>
      <c r="B4439" s="1" t="s">
        <v>10728</v>
      </c>
      <c r="C4439" s="106" t="s">
        <v>6426</v>
      </c>
      <c r="D4439" s="106" t="s">
        <v>6708</v>
      </c>
      <c r="E4439" s="106" t="s">
        <v>6425</v>
      </c>
      <c r="F4439" s="62">
        <v>5281.760402513587</v>
      </c>
      <c r="G4439" s="62">
        <v>23.883194523888935</v>
      </c>
      <c r="H4439" s="62">
        <v>126145.31112180592</v>
      </c>
      <c r="I4439" s="127">
        <v>4149.166666666667</v>
      </c>
      <c r="J4439" s="16">
        <v>2469.1110076500672</v>
      </c>
      <c r="K4439" s="17">
        <f>gp_need_index[[#This Row],[Normalised weighted population (base year)]]/gp_need_index[[#This Row],[Registered population (base year)]]</f>
        <v>0.59508600304882109</v>
      </c>
      <c r="L4439" s="113">
        <v>4189.4962296774211</v>
      </c>
      <c r="M4439" s="16">
        <v>2491.5049396388094</v>
      </c>
      <c r="N4439" s="17">
        <f>gp_need_index[[#This Row],[Normalised weighted population 2025/26]]/gp_need_index[[#This Row],[Registered population 2025/26]]</f>
        <v>0.59470275256236427</v>
      </c>
    </row>
    <row r="4440" spans="1:14" ht="13" x14ac:dyDescent="0.3">
      <c r="A4440" s="6" t="s">
        <v>5028</v>
      </c>
      <c r="B4440" s="1" t="s">
        <v>10729</v>
      </c>
      <c r="C4440" s="106" t="s">
        <v>6426</v>
      </c>
      <c r="D4440" s="106" t="s">
        <v>6708</v>
      </c>
      <c r="E4440" s="106" t="s">
        <v>6425</v>
      </c>
      <c r="F4440" s="62">
        <v>5296.4648061899043</v>
      </c>
      <c r="G4440" s="62">
        <v>36.644069611719473</v>
      </c>
      <c r="H4440" s="62">
        <v>194084.02505404514</v>
      </c>
      <c r="I4440" s="127">
        <v>6815.666666666667</v>
      </c>
      <c r="J4440" s="16">
        <v>3798.9125272143028</v>
      </c>
      <c r="K4440" s="17">
        <f>gp_need_index[[#This Row],[Normalised weighted population (base year)]]/gp_need_index[[#This Row],[Registered population (base year)]]</f>
        <v>0.55737944841017795</v>
      </c>
      <c r="L4440" s="113">
        <v>6886.0872090050807</v>
      </c>
      <c r="M4440" s="16">
        <v>3833.3672716555361</v>
      </c>
      <c r="N4440" s="17">
        <f>gp_need_index[[#This Row],[Normalised weighted population 2025/26]]/gp_need_index[[#This Row],[Registered population 2025/26]]</f>
        <v>0.55668293986206874</v>
      </c>
    </row>
    <row r="4441" spans="1:14" ht="13" x14ac:dyDescent="0.3">
      <c r="A4441" s="6" t="s">
        <v>5052</v>
      </c>
      <c r="B4441" s="1" t="s">
        <v>10730</v>
      </c>
      <c r="C4441" s="106" t="s">
        <v>6426</v>
      </c>
      <c r="D4441" s="106" t="s">
        <v>6708</v>
      </c>
      <c r="E4441" s="106" t="s">
        <v>6484</v>
      </c>
      <c r="F4441" s="62">
        <v>5357.7650960286455</v>
      </c>
      <c r="G4441" s="62">
        <v>98.91140026021084</v>
      </c>
      <c r="H4441" s="62">
        <v>529944.04791347636</v>
      </c>
      <c r="I4441" s="127">
        <v>14034.333333333336</v>
      </c>
      <c r="J4441" s="16">
        <v>10372.884021652777</v>
      </c>
      <c r="K4441" s="17">
        <f>gp_need_index[[#This Row],[Normalised weighted population (base year)]]/gp_need_index[[#This Row],[Registered population (base year)]]</f>
        <v>0.73910771358236527</v>
      </c>
      <c r="L4441" s="113">
        <v>14170.49181429274</v>
      </c>
      <c r="M4441" s="16">
        <v>10466.962278397128</v>
      </c>
      <c r="N4441" s="17">
        <f>gp_need_index[[#This Row],[Normalised weighted population 2025/26]]/gp_need_index[[#This Row],[Registered population 2025/26]]</f>
        <v>0.7386449542873218</v>
      </c>
    </row>
    <row r="4442" spans="1:14" ht="13" x14ac:dyDescent="0.3">
      <c r="A4442" s="6" t="s">
        <v>5008</v>
      </c>
      <c r="B4442" s="1" t="s">
        <v>10731</v>
      </c>
      <c r="C4442" s="106" t="s">
        <v>6426</v>
      </c>
      <c r="D4442" s="106" t="s">
        <v>6708</v>
      </c>
      <c r="E4442" s="106" t="s">
        <v>6482</v>
      </c>
      <c r="F4442" s="62">
        <v>5316.3842357878993</v>
      </c>
      <c r="G4442" s="62">
        <v>44.78045868304612</v>
      </c>
      <c r="H4442" s="62">
        <v>238070.12461389776</v>
      </c>
      <c r="I4442" s="127">
        <v>6871.1666666666661</v>
      </c>
      <c r="J4442" s="16">
        <v>4659.8764555679572</v>
      </c>
      <c r="K4442" s="17">
        <f>gp_need_index[[#This Row],[Normalised weighted population (base year)]]/gp_need_index[[#This Row],[Registered population (base year)]]</f>
        <v>0.67817834752486827</v>
      </c>
      <c r="L4442" s="113">
        <v>6937.5002390926466</v>
      </c>
      <c r="M4442" s="16">
        <v>4702.1398273234645</v>
      </c>
      <c r="N4442" s="17">
        <f>gp_need_index[[#This Row],[Normalised weighted population 2025/26]]/gp_need_index[[#This Row],[Registered population 2025/26]]</f>
        <v>0.67778589769655362</v>
      </c>
    </row>
    <row r="4443" spans="1:14" ht="13" x14ac:dyDescent="0.3">
      <c r="A4443" s="6" t="s">
        <v>5058</v>
      </c>
      <c r="B4443" s="1" t="s">
        <v>10732</v>
      </c>
      <c r="C4443" s="106" t="s">
        <v>6426</v>
      </c>
      <c r="D4443" s="106" t="s">
        <v>6708</v>
      </c>
      <c r="E4443" s="106" t="s">
        <v>6483</v>
      </c>
      <c r="F4443" s="62">
        <v>5401.7443385768584</v>
      </c>
      <c r="G4443" s="62">
        <v>154.1591818686129</v>
      </c>
      <c r="H4443" s="62">
        <v>832728.48789842008</v>
      </c>
      <c r="I4443" s="127">
        <v>15745.416666666666</v>
      </c>
      <c r="J4443" s="16">
        <v>16299.449084305759</v>
      </c>
      <c r="K4443" s="17">
        <f>gp_need_index[[#This Row],[Normalised weighted population (base year)]]/gp_need_index[[#This Row],[Registered population (base year)]]</f>
        <v>1.0351869010117714</v>
      </c>
      <c r="L4443" s="113">
        <v>15888.572525895304</v>
      </c>
      <c r="M4443" s="16">
        <v>16447.279114270797</v>
      </c>
      <c r="N4443" s="17">
        <f>gp_need_index[[#This Row],[Normalised weighted population 2025/26]]/gp_need_index[[#This Row],[Registered population 2025/26]]</f>
        <v>1.0351640518658871</v>
      </c>
    </row>
    <row r="4444" spans="1:14" ht="13" x14ac:dyDescent="0.3">
      <c r="A4444" s="6" t="s">
        <v>5024</v>
      </c>
      <c r="B4444" s="1" t="s">
        <v>10733</v>
      </c>
      <c r="C4444" s="106" t="s">
        <v>6426</v>
      </c>
      <c r="D4444" s="106" t="s">
        <v>6708</v>
      </c>
      <c r="E4444" s="106" t="s">
        <v>6484</v>
      </c>
      <c r="F4444" s="62">
        <v>5314.151940387228</v>
      </c>
      <c r="G4444" s="62">
        <v>108.22081018972536</v>
      </c>
      <c r="H4444" s="62">
        <v>575101.82846000686</v>
      </c>
      <c r="I4444" s="127">
        <v>11308.5</v>
      </c>
      <c r="J4444" s="16">
        <v>11256.781901303813</v>
      </c>
      <c r="K4444" s="17">
        <f>gp_need_index[[#This Row],[Normalised weighted population (base year)]]/gp_need_index[[#This Row],[Registered population (base year)]]</f>
        <v>0.99542661726168924</v>
      </c>
      <c r="L4444" s="113">
        <v>11411.817541035183</v>
      </c>
      <c r="M4444" s="16">
        <v>11358.876787896143</v>
      </c>
      <c r="N4444" s="17">
        <f>gp_need_index[[#This Row],[Normalised weighted population 2025/26]]/gp_need_index[[#This Row],[Registered population 2025/26]]</f>
        <v>0.99536088331690609</v>
      </c>
    </row>
    <row r="4445" spans="1:14" ht="13" x14ac:dyDescent="0.3">
      <c r="A4445" s="6" t="s">
        <v>5032</v>
      </c>
      <c r="B4445" s="1" t="s">
        <v>10734</v>
      </c>
      <c r="C4445" s="106" t="s">
        <v>6426</v>
      </c>
      <c r="D4445" s="106" t="s">
        <v>6708</v>
      </c>
      <c r="E4445" s="106" t="s">
        <v>6482</v>
      </c>
      <c r="F4445" s="62">
        <v>5124.6692871093746</v>
      </c>
      <c r="G4445" s="62">
        <v>27.599795304633762</v>
      </c>
      <c r="H4445" s="62">
        <v>141439.82332816217</v>
      </c>
      <c r="I4445" s="127">
        <v>6142.8333333333339</v>
      </c>
      <c r="J4445" s="16">
        <v>2768.47884074287</v>
      </c>
      <c r="K4445" s="17">
        <f>gp_need_index[[#This Row],[Normalised weighted population (base year)]]/gp_need_index[[#This Row],[Registered population (base year)]]</f>
        <v>0.45068434881995872</v>
      </c>
      <c r="L4445" s="113">
        <v>6210.2567620992659</v>
      </c>
      <c r="M4445" s="16">
        <v>2793.5879292689765</v>
      </c>
      <c r="N4445" s="17">
        <f>gp_need_index[[#This Row],[Normalised weighted population 2025/26]]/gp_need_index[[#This Row],[Registered population 2025/26]]</f>
        <v>0.4498345295991682</v>
      </c>
    </row>
    <row r="4446" spans="1:14" ht="13" x14ac:dyDescent="0.3">
      <c r="A4446" s="6" t="s">
        <v>5027</v>
      </c>
      <c r="B4446" s="1" t="s">
        <v>10735</v>
      </c>
      <c r="C4446" s="106" t="s">
        <v>6426</v>
      </c>
      <c r="D4446" s="106" t="s">
        <v>6708</v>
      </c>
      <c r="E4446" s="106" t="s">
        <v>6484</v>
      </c>
      <c r="F4446" s="62">
        <v>5289.2484944661455</v>
      </c>
      <c r="G4446" s="62">
        <v>47.007064924726237</v>
      </c>
      <c r="H4446" s="62">
        <v>248632.04738238061</v>
      </c>
      <c r="I4446" s="127">
        <v>5842.6666666666661</v>
      </c>
      <c r="J4446" s="16">
        <v>4866.6107331855328</v>
      </c>
      <c r="K4446" s="17">
        <f>gp_need_index[[#This Row],[Normalised weighted population (base year)]]/gp_need_index[[#This Row],[Registered population (base year)]]</f>
        <v>0.83294341622299173</v>
      </c>
      <c r="L4446" s="113">
        <v>5895.2114764077305</v>
      </c>
      <c r="M4446" s="16">
        <v>4910.7491090774947</v>
      </c>
      <c r="N4446" s="17">
        <f>gp_need_index[[#This Row],[Normalised weighted population 2025/26]]/gp_need_index[[#This Row],[Registered population 2025/26]]</f>
        <v>0.8330064372974586</v>
      </c>
    </row>
    <row r="4447" spans="1:14" ht="13" x14ac:dyDescent="0.3">
      <c r="A4447" s="6" t="s">
        <v>5063</v>
      </c>
      <c r="B4447" s="1" t="s">
        <v>10736</v>
      </c>
      <c r="C4447" s="106" t="s">
        <v>6426</v>
      </c>
      <c r="D4447" s="106" t="s">
        <v>6708</v>
      </c>
      <c r="E4447" s="106" t="s">
        <v>6484</v>
      </c>
      <c r="F4447" s="62">
        <v>5258.3228624131943</v>
      </c>
      <c r="G4447" s="62">
        <v>44.337441909416924</v>
      </c>
      <c r="H4447" s="62">
        <v>233140.58445320392</v>
      </c>
      <c r="I4447" s="127">
        <v>5996.5</v>
      </c>
      <c r="J4447" s="16">
        <v>4563.3878761258775</v>
      </c>
      <c r="K4447" s="17">
        <f>gp_need_index[[#This Row],[Normalised weighted population (base year)]]/gp_need_index[[#This Row],[Registered population (base year)]]</f>
        <v>0.76100856768546277</v>
      </c>
      <c r="L4447" s="113">
        <v>6050.3486945081358</v>
      </c>
      <c r="M4447" s="16">
        <v>4604.7761318258399</v>
      </c>
      <c r="N4447" s="17">
        <f>gp_need_index[[#This Row],[Normalised weighted population 2025/26]]/gp_need_index[[#This Row],[Registered population 2025/26]]</f>
        <v>0.76107615681812968</v>
      </c>
    </row>
    <row r="4448" spans="1:14" ht="13" x14ac:dyDescent="0.3">
      <c r="A4448" s="6" t="s">
        <v>5014</v>
      </c>
      <c r="B4448" s="1" t="s">
        <v>10737</v>
      </c>
      <c r="C4448" s="106" t="s">
        <v>6426</v>
      </c>
      <c r="D4448" s="106" t="s">
        <v>6708</v>
      </c>
      <c r="E4448" s="106" t="s">
        <v>6482</v>
      </c>
      <c r="F4448" s="62">
        <v>5514.4782249813989</v>
      </c>
      <c r="G4448" s="62">
        <v>54.774809660105461</v>
      </c>
      <c r="H4448" s="62">
        <v>302054.49514815235</v>
      </c>
      <c r="I4448" s="127">
        <v>5943.8333333333339</v>
      </c>
      <c r="J4448" s="16">
        <v>5912.2774540572209</v>
      </c>
      <c r="K4448" s="17">
        <f>gp_need_index[[#This Row],[Normalised weighted population (base year)]]/gp_need_index[[#This Row],[Registered population (base year)]]</f>
        <v>0.99469098854115812</v>
      </c>
      <c r="L4448" s="113">
        <v>5996.1781749959146</v>
      </c>
      <c r="M4448" s="16">
        <v>5965.8996439038983</v>
      </c>
      <c r="N4448" s="17">
        <f>gp_need_index[[#This Row],[Normalised weighted population 2025/26]]/gp_need_index[[#This Row],[Registered population 2025/26]]</f>
        <v>0.99495036167899786</v>
      </c>
    </row>
    <row r="4449" spans="1:14" ht="13" x14ac:dyDescent="0.3">
      <c r="A4449" s="6" t="s">
        <v>5029</v>
      </c>
      <c r="B4449" s="1" t="s">
        <v>10738</v>
      </c>
      <c r="C4449" s="106" t="s">
        <v>6426</v>
      </c>
      <c r="D4449" s="106" t="s">
        <v>6708</v>
      </c>
      <c r="E4449" s="106" t="s">
        <v>6425</v>
      </c>
      <c r="F4449" s="62">
        <v>5395.2962116745284</v>
      </c>
      <c r="G4449" s="62">
        <v>52.097120898535891</v>
      </c>
      <c r="H4449" s="62">
        <v>281079.39902302058</v>
      </c>
      <c r="I4449" s="127">
        <v>6758.75</v>
      </c>
      <c r="J4449" s="16">
        <v>5501.7204522272214</v>
      </c>
      <c r="K4449" s="17">
        <f>gp_need_index[[#This Row],[Normalised weighted population (base year)]]/gp_need_index[[#This Row],[Registered population (base year)]]</f>
        <v>0.81401449265429571</v>
      </c>
      <c r="L4449" s="113">
        <v>6826.3962077793822</v>
      </c>
      <c r="M4449" s="16">
        <v>5551.6190405233829</v>
      </c>
      <c r="N4449" s="17">
        <f>gp_need_index[[#This Row],[Normalised weighted population 2025/26]]/gp_need_index[[#This Row],[Registered population 2025/26]]</f>
        <v>0.81325766503220842</v>
      </c>
    </row>
    <row r="4450" spans="1:14" ht="13" x14ac:dyDescent="0.3">
      <c r="A4450" s="6" t="s">
        <v>5053</v>
      </c>
      <c r="B4450" s="1" t="s">
        <v>10739</v>
      </c>
      <c r="C4450" s="106" t="s">
        <v>6426</v>
      </c>
      <c r="D4450" s="106" t="s">
        <v>6708</v>
      </c>
      <c r="E4450" s="106" t="s">
        <v>6483</v>
      </c>
      <c r="F4450" s="62">
        <v>5338.975149443655</v>
      </c>
      <c r="G4450" s="62">
        <v>74.673401522446085</v>
      </c>
      <c r="H4450" s="62">
        <v>398679.43505276763</v>
      </c>
      <c r="I4450" s="127">
        <v>7243.7499999999991</v>
      </c>
      <c r="J4450" s="16">
        <v>7803.5701276441223</v>
      </c>
      <c r="K4450" s="17">
        <f>gp_need_index[[#This Row],[Normalised weighted population (base year)]]/gp_need_index[[#This Row],[Registered population (base year)]]</f>
        <v>1.077283192772269</v>
      </c>
      <c r="L4450" s="113">
        <v>7304.8584224776114</v>
      </c>
      <c r="M4450" s="16">
        <v>7874.3456489416285</v>
      </c>
      <c r="N4450" s="17">
        <f>gp_need_index[[#This Row],[Normalised weighted population 2025/26]]/gp_need_index[[#This Row],[Registered population 2025/26]]</f>
        <v>1.0779600634985151</v>
      </c>
    </row>
    <row r="4451" spans="1:14" ht="13" x14ac:dyDescent="0.3">
      <c r="A4451" s="6" t="s">
        <v>5036</v>
      </c>
      <c r="B4451" s="1" t="s">
        <v>10740</v>
      </c>
      <c r="C4451" s="106" t="s">
        <v>6426</v>
      </c>
      <c r="D4451" s="106" t="s">
        <v>6708</v>
      </c>
      <c r="E4451" s="106" t="s">
        <v>6425</v>
      </c>
      <c r="F4451" s="62">
        <v>5378.8187112247242</v>
      </c>
      <c r="G4451" s="62">
        <v>62.463082410035192</v>
      </c>
      <c r="H4451" s="62">
        <v>335977.59642786923</v>
      </c>
      <c r="I4451" s="127">
        <v>7884.666666666667</v>
      </c>
      <c r="J4451" s="16">
        <v>6576.2728260492759</v>
      </c>
      <c r="K4451" s="17">
        <f>gp_need_index[[#This Row],[Normalised weighted population (base year)]]/gp_need_index[[#This Row],[Registered population (base year)]]</f>
        <v>0.83405844585050426</v>
      </c>
      <c r="L4451" s="113">
        <v>7967.396505690579</v>
      </c>
      <c r="M4451" s="16">
        <v>6635.9172105867383</v>
      </c>
      <c r="N4451" s="17">
        <f>gp_need_index[[#This Row],[Normalised weighted population 2025/26]]/gp_need_index[[#This Row],[Registered population 2025/26]]</f>
        <v>0.83288401748891827</v>
      </c>
    </row>
    <row r="4452" spans="1:14" ht="13" x14ac:dyDescent="0.3">
      <c r="A4452" s="6" t="s">
        <v>5047</v>
      </c>
      <c r="B4452" s="1" t="s">
        <v>7302</v>
      </c>
      <c r="C4452" s="106" t="s">
        <v>6426</v>
      </c>
      <c r="D4452" s="106" t="s">
        <v>6708</v>
      </c>
      <c r="E4452" s="106" t="s">
        <v>6484</v>
      </c>
      <c r="F4452" s="62">
        <v>5263.9251226380811</v>
      </c>
      <c r="G4452" s="62">
        <v>57.203749586165735</v>
      </c>
      <c r="H4452" s="62">
        <v>301116.25455571554</v>
      </c>
      <c r="I4452" s="127">
        <v>6454.583333333333</v>
      </c>
      <c r="J4452" s="16">
        <v>5893.9127589765376</v>
      </c>
      <c r="K4452" s="17">
        <f>gp_need_index[[#This Row],[Normalised weighted population (base year)]]/gp_need_index[[#This Row],[Registered population (base year)]]</f>
        <v>0.91313605458289915</v>
      </c>
      <c r="L4452" s="113">
        <v>6515.1196319183791</v>
      </c>
      <c r="M4452" s="16">
        <v>5947.36838776891</v>
      </c>
      <c r="N4452" s="17">
        <f>gp_need_index[[#This Row],[Normalised weighted population 2025/26]]/gp_need_index[[#This Row],[Registered population 2025/26]]</f>
        <v>0.91285635932639131</v>
      </c>
    </row>
    <row r="4453" spans="1:14" ht="13" x14ac:dyDescent="0.3">
      <c r="A4453" s="6" t="s">
        <v>5033</v>
      </c>
      <c r="B4453" s="1" t="s">
        <v>10741</v>
      </c>
      <c r="C4453" s="106" t="s">
        <v>6426</v>
      </c>
      <c r="D4453" s="106" t="s">
        <v>6708</v>
      </c>
      <c r="E4453" s="106" t="s">
        <v>6482</v>
      </c>
      <c r="F4453" s="62">
        <v>5278.8796037946431</v>
      </c>
      <c r="G4453" s="62">
        <v>62.85669350928778</v>
      </c>
      <c r="H4453" s="62">
        <v>331812.91732815042</v>
      </c>
      <c r="I4453" s="127">
        <v>7935.8333333333339</v>
      </c>
      <c r="J4453" s="16">
        <v>6494.7552895114604</v>
      </c>
      <c r="K4453" s="17">
        <f>gp_need_index[[#This Row],[Normalised weighted population (base year)]]/gp_need_index[[#This Row],[Registered population (base year)]]</f>
        <v>0.81840873122059765</v>
      </c>
      <c r="L4453" s="113">
        <v>8019.803184013892</v>
      </c>
      <c r="M4453" s="16">
        <v>6553.66033986611</v>
      </c>
      <c r="N4453" s="17">
        <f>gp_need_index[[#This Row],[Normalised weighted population 2025/26]]/gp_need_index[[#This Row],[Registered population 2025/26]]</f>
        <v>0.81718468514660214</v>
      </c>
    </row>
    <row r="4454" spans="1:14" ht="13" x14ac:dyDescent="0.3">
      <c r="A4454" s="6" t="s">
        <v>5044</v>
      </c>
      <c r="B4454" s="1" t="s">
        <v>10742</v>
      </c>
      <c r="C4454" s="106" t="s">
        <v>6426</v>
      </c>
      <c r="D4454" s="106" t="s">
        <v>6708</v>
      </c>
      <c r="E4454" s="106" t="s">
        <v>6483</v>
      </c>
      <c r="F4454" s="62">
        <v>5202.8619907924103</v>
      </c>
      <c r="G4454" s="62">
        <v>49.924043839024918</v>
      </c>
      <c r="H4454" s="62">
        <v>259747.91011671675</v>
      </c>
      <c r="I4454" s="127">
        <v>8947.0833333333339</v>
      </c>
      <c r="J4454" s="16">
        <v>5084.1875800203261</v>
      </c>
      <c r="K4454" s="17">
        <f>gp_need_index[[#This Row],[Normalised weighted population (base year)]]/gp_need_index[[#This Row],[Registered population (base year)]]</f>
        <v>0.56825083556320877</v>
      </c>
      <c r="L4454" s="113">
        <v>9033.8339056776149</v>
      </c>
      <c r="M4454" s="16">
        <v>5130.2992981780872</v>
      </c>
      <c r="N4454" s="17">
        <f>gp_need_index[[#This Row],[Normalised weighted population 2025/26]]/gp_need_index[[#This Row],[Registered population 2025/26]]</f>
        <v>0.56789834213730439</v>
      </c>
    </row>
    <row r="4455" spans="1:14" ht="13" x14ac:dyDescent="0.3">
      <c r="A4455" s="6" t="s">
        <v>5048</v>
      </c>
      <c r="B4455" s="1" t="s">
        <v>10743</v>
      </c>
      <c r="C4455" s="106" t="s">
        <v>6426</v>
      </c>
      <c r="D4455" s="106" t="s">
        <v>6708</v>
      </c>
      <c r="E4455" s="106" t="s">
        <v>6483</v>
      </c>
      <c r="F4455" s="62">
        <v>5337.7177046654933</v>
      </c>
      <c r="G4455" s="62">
        <v>61.298733822125755</v>
      </c>
      <c r="H4455" s="62">
        <v>327195.33679593814</v>
      </c>
      <c r="I4455" s="127">
        <v>7188.25</v>
      </c>
      <c r="J4455" s="16">
        <v>6404.3728661030564</v>
      </c>
      <c r="K4455" s="17">
        <f>gp_need_index[[#This Row],[Normalised weighted population (base year)]]/gp_need_index[[#This Row],[Registered population (base year)]]</f>
        <v>0.89095021265301799</v>
      </c>
      <c r="L4455" s="113">
        <v>7253.4265447364578</v>
      </c>
      <c r="M4455" s="16">
        <v>6462.4581809996744</v>
      </c>
      <c r="N4455" s="17">
        <f>gp_need_index[[#This Row],[Normalised weighted population 2025/26]]/gp_need_index[[#This Row],[Registered population 2025/26]]</f>
        <v>0.89095245414586022</v>
      </c>
    </row>
    <row r="4456" spans="1:14" ht="13" x14ac:dyDescent="0.3">
      <c r="A4456" s="6" t="s">
        <v>5059</v>
      </c>
      <c r="B4456" s="1" t="s">
        <v>10333</v>
      </c>
      <c r="C4456" s="106" t="s">
        <v>6426</v>
      </c>
      <c r="D4456" s="106" t="s">
        <v>6708</v>
      </c>
      <c r="E4456" s="106" t="s">
        <v>6482</v>
      </c>
      <c r="F4456" s="62">
        <v>5205.4855268429483</v>
      </c>
      <c r="G4456" s="62">
        <v>41.01216612124184</v>
      </c>
      <c r="H4456" s="62">
        <v>213488.23716860308</v>
      </c>
      <c r="I4456" s="127">
        <v>4314.0833333333339</v>
      </c>
      <c r="J4456" s="16">
        <v>4178.7217591291446</v>
      </c>
      <c r="K4456" s="17">
        <f>gp_need_index[[#This Row],[Normalised weighted population (base year)]]/gp_need_index[[#This Row],[Registered population (base year)]]</f>
        <v>0.96862332881743374</v>
      </c>
      <c r="L4456" s="113">
        <v>4355.3261625573232</v>
      </c>
      <c r="M4456" s="16">
        <v>4216.6212341158434</v>
      </c>
      <c r="N4456" s="17">
        <f>gp_need_index[[#This Row],[Normalised weighted population 2025/26]]/gp_need_index[[#This Row],[Registered population 2025/26]]</f>
        <v>0.96815280342631416</v>
      </c>
    </row>
    <row r="4457" spans="1:14" ht="13" x14ac:dyDescent="0.3">
      <c r="A4457" s="6" t="s">
        <v>5060</v>
      </c>
      <c r="B4457" s="1" t="s">
        <v>10744</v>
      </c>
      <c r="C4457" s="106" t="s">
        <v>6426</v>
      </c>
      <c r="D4457" s="106" t="s">
        <v>6708</v>
      </c>
      <c r="E4457" s="106" t="s">
        <v>6425</v>
      </c>
      <c r="F4457" s="62">
        <v>5466.2446070429105</v>
      </c>
      <c r="G4457" s="62">
        <v>63.494440127658741</v>
      </c>
      <c r="H4457" s="62">
        <v>347076.14092502359</v>
      </c>
      <c r="I4457" s="127">
        <v>6392.8333333333339</v>
      </c>
      <c r="J4457" s="16">
        <v>6793.5106935777567</v>
      </c>
      <c r="K4457" s="17">
        <f>gp_need_index[[#This Row],[Normalised weighted population (base year)]]/gp_need_index[[#This Row],[Registered population (base year)]]</f>
        <v>1.0626760216249065</v>
      </c>
      <c r="L4457" s="113">
        <v>6449.6563582227827</v>
      </c>
      <c r="M4457" s="16">
        <v>6855.1253459629352</v>
      </c>
      <c r="N4457" s="17">
        <f>gp_need_index[[#This Row],[Normalised weighted population 2025/26]]/gp_need_index[[#This Row],[Registered population 2025/26]]</f>
        <v>1.0628667583542204</v>
      </c>
    </row>
    <row r="4458" spans="1:14" ht="13" x14ac:dyDescent="0.3">
      <c r="A4458" s="6" t="s">
        <v>5004</v>
      </c>
      <c r="B4458" s="1" t="s">
        <v>8786</v>
      </c>
      <c r="C4458" s="106" t="s">
        <v>6426</v>
      </c>
      <c r="D4458" s="106" t="s">
        <v>6708</v>
      </c>
      <c r="E4458" s="106" t="s">
        <v>6482</v>
      </c>
      <c r="F4458" s="62">
        <v>5362.2612253824873</v>
      </c>
      <c r="G4458" s="62">
        <v>151.82716592962387</v>
      </c>
      <c r="H4458" s="62">
        <v>814136.92482413515</v>
      </c>
      <c r="I4458" s="127">
        <v>11198.5</v>
      </c>
      <c r="J4458" s="16">
        <v>15935.546275490204</v>
      </c>
      <c r="K4458" s="17">
        <f>gp_need_index[[#This Row],[Normalised weighted population (base year)]]/gp_need_index[[#This Row],[Registered population (base year)]]</f>
        <v>1.4230072130633749</v>
      </c>
      <c r="L4458" s="113">
        <v>11285.186683690568</v>
      </c>
      <c r="M4458" s="16">
        <v>16080.075840338088</v>
      </c>
      <c r="N4458" s="17">
        <f>gp_need_index[[#This Row],[Normalised weighted population 2025/26]]/gp_need_index[[#This Row],[Registered population 2025/26]]</f>
        <v>1.4248834592676369</v>
      </c>
    </row>
    <row r="4459" spans="1:14" ht="13" x14ac:dyDescent="0.3">
      <c r="A4459" s="6" t="s">
        <v>5017</v>
      </c>
      <c r="B4459" s="1" t="s">
        <v>10745</v>
      </c>
      <c r="C4459" s="106" t="s">
        <v>6426</v>
      </c>
      <c r="D4459" s="106" t="s">
        <v>6708</v>
      </c>
      <c r="E4459" s="106" t="s">
        <v>6425</v>
      </c>
      <c r="F4459" s="62">
        <v>5310.202969637784</v>
      </c>
      <c r="G4459" s="62">
        <v>38.924487736679325</v>
      </c>
      <c r="H4459" s="62">
        <v>206696.93037094406</v>
      </c>
      <c r="I4459" s="127">
        <v>7465.9999999999991</v>
      </c>
      <c r="J4459" s="16">
        <v>4045.791805401122</v>
      </c>
      <c r="K4459" s="17">
        <f>gp_need_index[[#This Row],[Normalised weighted population (base year)]]/gp_need_index[[#This Row],[Registered population (base year)]]</f>
        <v>0.5418955003216076</v>
      </c>
      <c r="L4459" s="113">
        <v>7554.1182109069659</v>
      </c>
      <c r="M4459" s="16">
        <v>4082.4856544221075</v>
      </c>
      <c r="N4459" s="17">
        <f>gp_need_index[[#This Row],[Normalised weighted population 2025/26]]/gp_need_index[[#This Row],[Registered population 2025/26]]</f>
        <v>0.54043179368409089</v>
      </c>
    </row>
    <row r="4460" spans="1:14" ht="13" x14ac:dyDescent="0.3">
      <c r="A4460" s="6" t="s">
        <v>5057</v>
      </c>
      <c r="B4460" s="1" t="s">
        <v>10746</v>
      </c>
      <c r="C4460" s="106" t="s">
        <v>6426</v>
      </c>
      <c r="D4460" s="106" t="s">
        <v>6708</v>
      </c>
      <c r="E4460" s="106" t="s">
        <v>6482</v>
      </c>
      <c r="F4460" s="62">
        <v>5339.0265462239586</v>
      </c>
      <c r="G4460" s="62">
        <v>72.182414559057747</v>
      </c>
      <c r="H4460" s="62">
        <v>385383.82750135206</v>
      </c>
      <c r="I4460" s="127">
        <v>7787.083333333333</v>
      </c>
      <c r="J4460" s="16">
        <v>7543.3279460944932</v>
      </c>
      <c r="K4460" s="17">
        <f>gp_need_index[[#This Row],[Normalised weighted population (base year)]]/gp_need_index[[#This Row],[Registered population (base year)]]</f>
        <v>0.96869747287852659</v>
      </c>
      <c r="L4460" s="113">
        <v>7863.2847709742873</v>
      </c>
      <c r="M4460" s="16">
        <v>7611.7431661758255</v>
      </c>
      <c r="N4460" s="17">
        <f>gp_need_index[[#This Row],[Normalised weighted population 2025/26]]/gp_need_index[[#This Row],[Registered population 2025/26]]</f>
        <v>0.96801061997309623</v>
      </c>
    </row>
    <row r="4461" spans="1:14" ht="13" x14ac:dyDescent="0.3">
      <c r="A4461" s="6" t="s">
        <v>5041</v>
      </c>
      <c r="B4461" s="1" t="s">
        <v>10747</v>
      </c>
      <c r="C4461" s="106" t="s">
        <v>6426</v>
      </c>
      <c r="D4461" s="106" t="s">
        <v>6708</v>
      </c>
      <c r="E4461" s="106" t="s">
        <v>6483</v>
      </c>
      <c r="F4461" s="62">
        <v>5128.0709402901784</v>
      </c>
      <c r="G4461" s="62">
        <v>15.166021954267507</v>
      </c>
      <c r="H4461" s="62">
        <v>77772.436463482067</v>
      </c>
      <c r="I4461" s="127">
        <v>3387.5</v>
      </c>
      <c r="J4461" s="16">
        <v>1522.2823365850359</v>
      </c>
      <c r="K4461" s="17">
        <f>gp_need_index[[#This Row],[Normalised weighted population (base year)]]/gp_need_index[[#This Row],[Registered population (base year)]]</f>
        <v>0.44938223958229839</v>
      </c>
      <c r="L4461" s="113">
        <v>3421.3525163009945</v>
      </c>
      <c r="M4461" s="16">
        <v>1536.0888795098085</v>
      </c>
      <c r="N4461" s="17">
        <f>gp_need_index[[#This Row],[Normalised weighted population 2025/26]]/gp_need_index[[#This Row],[Registered population 2025/26]]</f>
        <v>0.44897123935377337</v>
      </c>
    </row>
    <row r="4462" spans="1:14" ht="13" x14ac:dyDescent="0.3">
      <c r="A4462" s="6" t="s">
        <v>5055</v>
      </c>
      <c r="B4462" s="1" t="s">
        <v>10748</v>
      </c>
      <c r="C4462" s="106" t="s">
        <v>6426</v>
      </c>
      <c r="D4462" s="106" t="s">
        <v>6708</v>
      </c>
      <c r="E4462" s="106" t="s">
        <v>6483</v>
      </c>
      <c r="F4462" s="62">
        <v>5191.1252752130686</v>
      </c>
      <c r="G4462" s="62">
        <v>65.801033518664241</v>
      </c>
      <c r="H4462" s="62">
        <v>341581.40823388024</v>
      </c>
      <c r="I4462" s="127">
        <v>5437</v>
      </c>
      <c r="J4462" s="16">
        <v>6685.9592923314885</v>
      </c>
      <c r="K4462" s="17">
        <f>gp_need_index[[#This Row],[Normalised weighted population (base year)]]/gp_need_index[[#This Row],[Registered population (base year)]]</f>
        <v>1.2297147861562421</v>
      </c>
      <c r="L4462" s="113">
        <v>5477.4019875023077</v>
      </c>
      <c r="M4462" s="16">
        <v>6746.5984929215301</v>
      </c>
      <c r="N4462" s="17">
        <f>gp_need_index[[#This Row],[Normalised weighted population 2025/26]]/gp_need_index[[#This Row],[Registered population 2025/26]]</f>
        <v>1.2317150554797924</v>
      </c>
    </row>
    <row r="4463" spans="1:14" ht="13" x14ac:dyDescent="0.3">
      <c r="A4463" s="6" t="s">
        <v>5064</v>
      </c>
      <c r="B4463" s="1" t="s">
        <v>10749</v>
      </c>
      <c r="C4463" s="106" t="s">
        <v>6426</v>
      </c>
      <c r="D4463" s="106" t="s">
        <v>6708</v>
      </c>
      <c r="E4463" s="106" t="s">
        <v>6425</v>
      </c>
      <c r="F4463" s="62">
        <v>5227.1268601190477</v>
      </c>
      <c r="G4463" s="62">
        <v>46.179989152829151</v>
      </c>
      <c r="H4463" s="62">
        <v>241388.66170075952</v>
      </c>
      <c r="I4463" s="127">
        <v>5116.3333333333339</v>
      </c>
      <c r="J4463" s="16">
        <v>4724.8319927781622</v>
      </c>
      <c r="K4463" s="17">
        <f>gp_need_index[[#This Row],[Normalised weighted population (base year)]]/gp_need_index[[#This Row],[Registered population (base year)]]</f>
        <v>0.92348009501169359</v>
      </c>
      <c r="L4463" s="113">
        <v>5162.1944698764892</v>
      </c>
      <c r="M4463" s="16">
        <v>4767.6844874520284</v>
      </c>
      <c r="N4463" s="17">
        <f>gp_need_index[[#This Row],[Normalised weighted population 2025/26]]/gp_need_index[[#This Row],[Registered population 2025/26]]</f>
        <v>0.92357707856095161</v>
      </c>
    </row>
    <row r="4464" spans="1:14" ht="13" x14ac:dyDescent="0.3">
      <c r="A4464" s="6" t="s">
        <v>5051</v>
      </c>
      <c r="B4464" s="1" t="s">
        <v>10750</v>
      </c>
      <c r="C4464" s="106" t="s">
        <v>6426</v>
      </c>
      <c r="D4464" s="106" t="s">
        <v>6708</v>
      </c>
      <c r="E4464" s="106" t="s">
        <v>6484</v>
      </c>
      <c r="F4464" s="62">
        <v>5235.844482421875</v>
      </c>
      <c r="G4464" s="62">
        <v>25.40314019108656</v>
      </c>
      <c r="H4464" s="62">
        <v>133006.89140568994</v>
      </c>
      <c r="I4464" s="127">
        <v>3115.166666666667</v>
      </c>
      <c r="J4464" s="16">
        <v>2603.4164626697429</v>
      </c>
      <c r="K4464" s="17">
        <f>gp_need_index[[#This Row],[Normalised weighted population (base year)]]/gp_need_index[[#This Row],[Registered population (base year)]]</f>
        <v>0.83572300979179581</v>
      </c>
      <c r="L4464" s="113">
        <v>3143.4676788096285</v>
      </c>
      <c r="M4464" s="16">
        <v>2627.0284959168366</v>
      </c>
      <c r="N4464" s="17">
        <f>gp_need_index[[#This Row],[Normalised weighted population 2025/26]]/gp_need_index[[#This Row],[Registered population 2025/26]]</f>
        <v>0.83571035694938089</v>
      </c>
    </row>
    <row r="4465" spans="1:14" ht="13" x14ac:dyDescent="0.3">
      <c r="A4465" s="6" t="s">
        <v>5045</v>
      </c>
      <c r="B4465" s="1" t="s">
        <v>10751</v>
      </c>
      <c r="C4465" s="106" t="s">
        <v>6426</v>
      </c>
      <c r="D4465" s="106" t="s">
        <v>6708</v>
      </c>
      <c r="E4465" s="106" t="s">
        <v>6482</v>
      </c>
      <c r="F4465" s="62">
        <v>5391.4233723958332</v>
      </c>
      <c r="G4465" s="62">
        <v>29.035142702131225</v>
      </c>
      <c r="H4465" s="62">
        <v>156540.7469851186</v>
      </c>
      <c r="I4465" s="127">
        <v>3909.75</v>
      </c>
      <c r="J4465" s="16">
        <v>3064.0574595238031</v>
      </c>
      <c r="K4465" s="17">
        <f>gp_need_index[[#This Row],[Normalised weighted population (base year)]]/gp_need_index[[#This Row],[Registered population (base year)]]</f>
        <v>0.78369651755836134</v>
      </c>
      <c r="L4465" s="113">
        <v>3952.2121035128293</v>
      </c>
      <c r="M4465" s="16">
        <v>3091.8473378020908</v>
      </c>
      <c r="N4465" s="17">
        <f>gp_need_index[[#This Row],[Normalised weighted population 2025/26]]/gp_need_index[[#This Row],[Registered population 2025/26]]</f>
        <v>0.78230804846075341</v>
      </c>
    </row>
    <row r="4466" spans="1:14" ht="13" x14ac:dyDescent="0.3">
      <c r="A4466" s="6" t="s">
        <v>2183</v>
      </c>
      <c r="B4466" s="1" t="s">
        <v>10752</v>
      </c>
      <c r="C4466" s="106" t="s">
        <v>6436</v>
      </c>
      <c r="D4466" s="106" t="s">
        <v>6712</v>
      </c>
      <c r="E4466" s="106" t="s">
        <v>6439</v>
      </c>
      <c r="F4466" s="62">
        <v>5427.6091484375002</v>
      </c>
      <c r="G4466" s="62">
        <v>186.11687671434765</v>
      </c>
      <c r="H4466" s="62">
        <v>1010169.6627334077</v>
      </c>
      <c r="I4466" s="127">
        <v>17574.916666666664</v>
      </c>
      <c r="J4466" s="16">
        <v>19772.602022763989</v>
      </c>
      <c r="K4466" s="17">
        <f>gp_need_index[[#This Row],[Normalised weighted population (base year)]]/gp_need_index[[#This Row],[Registered population (base year)]]</f>
        <v>1.1250467013744394</v>
      </c>
      <c r="L4466" s="113">
        <v>17730.096748764641</v>
      </c>
      <c r="M4466" s="16">
        <v>19951.93227708077</v>
      </c>
      <c r="N4466" s="17">
        <f>gp_need_index[[#This Row],[Normalised weighted population 2025/26]]/gp_need_index[[#This Row],[Registered population 2025/26]]</f>
        <v>1.1253143488047204</v>
      </c>
    </row>
    <row r="4467" spans="1:14" ht="13" x14ac:dyDescent="0.3">
      <c r="A4467" s="6" t="s">
        <v>2182</v>
      </c>
      <c r="B4467" s="1" t="s">
        <v>10753</v>
      </c>
      <c r="C4467" s="106" t="s">
        <v>6436</v>
      </c>
      <c r="D4467" s="106" t="s">
        <v>6712</v>
      </c>
      <c r="E4467" s="106" t="s">
        <v>6439</v>
      </c>
      <c r="F4467" s="62">
        <v>5395.7988409745067</v>
      </c>
      <c r="G4467" s="62">
        <v>159.54334111711054</v>
      </c>
      <c r="H4467" s="62">
        <v>860863.77508490544</v>
      </c>
      <c r="I4467" s="127">
        <v>14488.333333333332</v>
      </c>
      <c r="J4467" s="16">
        <v>16850.156412844255</v>
      </c>
      <c r="K4467" s="17">
        <f>gp_need_index[[#This Row],[Normalised weighted population (base year)]]/gp_need_index[[#This Row],[Registered population (base year)]]</f>
        <v>1.1630155122174801</v>
      </c>
      <c r="L4467" s="113">
        <v>14618.883399102626</v>
      </c>
      <c r="M4467" s="16">
        <v>17002.981156462418</v>
      </c>
      <c r="N4467" s="17">
        <f>gp_need_index[[#This Row],[Normalised weighted population 2025/26]]/gp_need_index[[#This Row],[Registered population 2025/26]]</f>
        <v>1.1630834375152168</v>
      </c>
    </row>
    <row r="4468" spans="1:14" ht="13" x14ac:dyDescent="0.3">
      <c r="A4468" s="6" t="s">
        <v>2357</v>
      </c>
      <c r="B4468" s="1" t="s">
        <v>7132</v>
      </c>
      <c r="C4468" s="106" t="s">
        <v>6436</v>
      </c>
      <c r="D4468" s="106" t="s">
        <v>6712</v>
      </c>
      <c r="E4468" s="106" t="s">
        <v>6437</v>
      </c>
      <c r="F4468" s="62">
        <v>5357.549161044034</v>
      </c>
      <c r="G4468" s="62">
        <v>138.3904262469884</v>
      </c>
      <c r="H4468" s="62">
        <v>741433.51203607896</v>
      </c>
      <c r="I4468" s="127">
        <v>15544.166666666668</v>
      </c>
      <c r="J4468" s="16">
        <v>14512.48270529235</v>
      </c>
      <c r="K4468" s="17">
        <f>gp_need_index[[#This Row],[Normalised weighted population (base year)]]/gp_need_index[[#This Row],[Registered population (base year)]]</f>
        <v>0.93362886647460563</v>
      </c>
      <c r="L4468" s="113">
        <v>15692.152775905231</v>
      </c>
      <c r="M4468" s="16">
        <v>14644.105605066072</v>
      </c>
      <c r="N4468" s="17">
        <f>gp_need_index[[#This Row],[Normalised weighted population 2025/26]]/gp_need_index[[#This Row],[Registered population 2025/26]]</f>
        <v>0.93321202095047151</v>
      </c>
    </row>
    <row r="4469" spans="1:14" ht="13" x14ac:dyDescent="0.3">
      <c r="A4469" s="6" t="s">
        <v>2529</v>
      </c>
      <c r="B4469" s="1" t="s">
        <v>10754</v>
      </c>
      <c r="C4469" s="106" t="s">
        <v>6436</v>
      </c>
      <c r="D4469" s="106" t="s">
        <v>6712</v>
      </c>
      <c r="E4469" s="106" t="s">
        <v>6435</v>
      </c>
      <c r="F4469" s="62">
        <v>5429.7751642400572</v>
      </c>
      <c r="G4469" s="62">
        <v>133.44687898047562</v>
      </c>
      <c r="H4469" s="62">
        <v>724586.54923353507</v>
      </c>
      <c r="I4469" s="127">
        <v>13731</v>
      </c>
      <c r="J4469" s="16">
        <v>14182.727909562635</v>
      </c>
      <c r="K4469" s="17">
        <f>gp_need_index[[#This Row],[Normalised weighted population (base year)]]/gp_need_index[[#This Row],[Registered population (base year)]]</f>
        <v>1.0328983984824582</v>
      </c>
      <c r="L4469" s="113">
        <v>13847.014120119449</v>
      </c>
      <c r="M4469" s="16">
        <v>14311.360054183731</v>
      </c>
      <c r="N4469" s="17">
        <f>gp_need_index[[#This Row],[Normalised weighted population 2025/26]]/gp_need_index[[#This Row],[Registered population 2025/26]]</f>
        <v>1.0335340117397291</v>
      </c>
    </row>
    <row r="4470" spans="1:14" ht="13" x14ac:dyDescent="0.3">
      <c r="A4470" s="6" t="s">
        <v>2366</v>
      </c>
      <c r="B4470" s="1" t="s">
        <v>10755</v>
      </c>
      <c r="C4470" s="106" t="s">
        <v>6436</v>
      </c>
      <c r="D4470" s="106" t="s">
        <v>6712</v>
      </c>
      <c r="E4470" s="106" t="s">
        <v>6438</v>
      </c>
      <c r="F4470" s="62">
        <v>5382.2177106584822</v>
      </c>
      <c r="G4470" s="62">
        <v>181.7026629339816</v>
      </c>
      <c r="H4470" s="62">
        <v>977963.2905170843</v>
      </c>
      <c r="I4470" s="127">
        <v>21393.416666666664</v>
      </c>
      <c r="J4470" s="16">
        <v>19142.209125488454</v>
      </c>
      <c r="K4470" s="17">
        <f>gp_need_index[[#This Row],[Normalised weighted population (base year)]]/gp_need_index[[#This Row],[Registered population (base year)]]</f>
        <v>0.8947710140808951</v>
      </c>
      <c r="L4470" s="113">
        <v>21581.216455460282</v>
      </c>
      <c r="M4470" s="16">
        <v>19315.821947245888</v>
      </c>
      <c r="N4470" s="17">
        <f>gp_need_index[[#This Row],[Normalised weighted population 2025/26]]/gp_need_index[[#This Row],[Registered population 2025/26]]</f>
        <v>0.89502934123802713</v>
      </c>
    </row>
    <row r="4471" spans="1:14" ht="13" x14ac:dyDescent="0.3">
      <c r="A4471" s="6" t="s">
        <v>2355</v>
      </c>
      <c r="B4471" s="1" t="s">
        <v>10756</v>
      </c>
      <c r="C4471" s="106" t="s">
        <v>6436</v>
      </c>
      <c r="D4471" s="106" t="s">
        <v>6712</v>
      </c>
      <c r="E4471" s="106" t="s">
        <v>6437</v>
      </c>
      <c r="F4471" s="62">
        <v>5304.6476184475805</v>
      </c>
      <c r="G4471" s="62">
        <v>33.615115228036288</v>
      </c>
      <c r="H4471" s="62">
        <v>178316.34093824369</v>
      </c>
      <c r="I4471" s="127">
        <v>5624.583333333333</v>
      </c>
      <c r="J4471" s="16">
        <v>3490.2830421446474</v>
      </c>
      <c r="K4471" s="17">
        <f>gp_need_index[[#This Row],[Normalised weighted population (base year)]]/gp_need_index[[#This Row],[Registered population (base year)]]</f>
        <v>0.62054072902786539</v>
      </c>
      <c r="L4471" s="113">
        <v>5679.0779040892139</v>
      </c>
      <c r="M4471" s="16">
        <v>3521.9386302591879</v>
      </c>
      <c r="N4471" s="17">
        <f>gp_need_index[[#This Row],[Normalised weighted population 2025/26]]/gp_need_index[[#This Row],[Registered population 2025/26]]</f>
        <v>0.62016029534006212</v>
      </c>
    </row>
    <row r="4472" spans="1:14" ht="13" x14ac:dyDescent="0.3">
      <c r="A4472" s="6" t="s">
        <v>2372</v>
      </c>
      <c r="B4472" s="1" t="s">
        <v>10757</v>
      </c>
      <c r="C4472" s="106" t="s">
        <v>6436</v>
      </c>
      <c r="D4472" s="106" t="s">
        <v>6712</v>
      </c>
      <c r="E4472" s="106" t="s">
        <v>6438</v>
      </c>
      <c r="F4472" s="62">
        <v>5378.5422318892042</v>
      </c>
      <c r="G4472" s="62">
        <v>198.78940906141315</v>
      </c>
      <c r="H4472" s="62">
        <v>1069197.2318891091</v>
      </c>
      <c r="I4472" s="127">
        <v>19325.333333333336</v>
      </c>
      <c r="J4472" s="16">
        <v>20927.980843118527</v>
      </c>
      <c r="K4472" s="17">
        <f>gp_need_index[[#This Row],[Normalised weighted population (base year)]]/gp_need_index[[#This Row],[Registered population (base year)]]</f>
        <v>1.0829298766619906</v>
      </c>
      <c r="L4472" s="113">
        <v>19496.87944774561</v>
      </c>
      <c r="M4472" s="16">
        <v>21117.789959926336</v>
      </c>
      <c r="N4472" s="17">
        <f>gp_need_index[[#This Row],[Normalised weighted population 2025/26]]/gp_need_index[[#This Row],[Registered population 2025/26]]</f>
        <v>1.0831369202710104</v>
      </c>
    </row>
    <row r="4473" spans="1:14" ht="13" x14ac:dyDescent="0.3">
      <c r="A4473" s="6" t="s">
        <v>2092</v>
      </c>
      <c r="B4473" s="1" t="s">
        <v>10758</v>
      </c>
      <c r="C4473" s="106" t="s">
        <v>6436</v>
      </c>
      <c r="D4473" s="106" t="s">
        <v>6712</v>
      </c>
      <c r="E4473" s="106" t="s">
        <v>6682</v>
      </c>
      <c r="F4473" s="62">
        <v>5314.4486979166668</v>
      </c>
      <c r="G4473" s="62">
        <v>35.87215306886273</v>
      </c>
      <c r="H4473" s="62">
        <v>190640.7171682849</v>
      </c>
      <c r="I4473" s="127">
        <v>5910.666666666667</v>
      </c>
      <c r="J4473" s="16">
        <v>3731.514783074218</v>
      </c>
      <c r="K4473" s="17">
        <f>gp_need_index[[#This Row],[Normalised weighted population (base year)]]/gp_need_index[[#This Row],[Registered population (base year)]]</f>
        <v>0.63131876546484622</v>
      </c>
      <c r="L4473" s="113">
        <v>5970.1995694015295</v>
      </c>
      <c r="M4473" s="16">
        <v>3765.35825467523</v>
      </c>
      <c r="N4473" s="17">
        <f>gp_need_index[[#This Row],[Normalised weighted population 2025/26]]/gp_need_index[[#This Row],[Registered population 2025/26]]</f>
        <v>0.63069219226329487</v>
      </c>
    </row>
    <row r="4474" spans="1:14" ht="13" x14ac:dyDescent="0.3">
      <c r="A4474" s="6" t="s">
        <v>2527</v>
      </c>
      <c r="B4474" s="1" t="s">
        <v>10759</v>
      </c>
      <c r="C4474" s="106" t="s">
        <v>6436</v>
      </c>
      <c r="D4474" s="106" t="s">
        <v>6712</v>
      </c>
      <c r="E4474" s="106" t="s">
        <v>6435</v>
      </c>
      <c r="F4474" s="62">
        <v>5378.9537496480852</v>
      </c>
      <c r="G4474" s="62">
        <v>153.12632149423897</v>
      </c>
      <c r="H4474" s="62">
        <v>823659.40117125493</v>
      </c>
      <c r="I4474" s="127">
        <v>14301.333333333334</v>
      </c>
      <c r="J4474" s="16">
        <v>16121.934901113058</v>
      </c>
      <c r="K4474" s="17">
        <f>gp_need_index[[#This Row],[Normalised weighted population (base year)]]/gp_need_index[[#This Row],[Registered population (base year)]]</f>
        <v>1.1273029252130145</v>
      </c>
      <c r="L4474" s="113">
        <v>14428.096129201464</v>
      </c>
      <c r="M4474" s="16">
        <v>16268.15494248984</v>
      </c>
      <c r="N4474" s="17">
        <f>gp_need_index[[#This Row],[Normalised weighted population 2025/26]]/gp_need_index[[#This Row],[Registered population 2025/26]]</f>
        <v>1.1275330297782136</v>
      </c>
    </row>
    <row r="4475" spans="1:14" ht="13" x14ac:dyDescent="0.3">
      <c r="A4475" s="6" t="s">
        <v>2356</v>
      </c>
      <c r="B4475" s="1" t="s">
        <v>10760</v>
      </c>
      <c r="C4475" s="106" t="s">
        <v>6436</v>
      </c>
      <c r="D4475" s="106" t="s">
        <v>6712</v>
      </c>
      <c r="E4475" s="106" t="s">
        <v>6437</v>
      </c>
      <c r="F4475" s="62">
        <v>5216.5786675347226</v>
      </c>
      <c r="G4475" s="62">
        <v>49.847706398601517</v>
      </c>
      <c r="H4475" s="62">
        <v>260034.48182447877</v>
      </c>
      <c r="I4475" s="127">
        <v>6442.916666666667</v>
      </c>
      <c r="J4475" s="16">
        <v>5089.7968044284617</v>
      </c>
      <c r="K4475" s="17">
        <f>gp_need_index[[#This Row],[Normalised weighted population (base year)]]/gp_need_index[[#This Row],[Registered population (base year)]]</f>
        <v>0.78998333639192309</v>
      </c>
      <c r="L4475" s="113">
        <v>6505.5940880999206</v>
      </c>
      <c r="M4475" s="16">
        <v>5135.9593961960018</v>
      </c>
      <c r="N4475" s="17">
        <f>gp_need_index[[#This Row],[Normalised weighted population 2025/26]]/gp_need_index[[#This Row],[Registered population 2025/26]]</f>
        <v>0.78946816027005673</v>
      </c>
    </row>
    <row r="4476" spans="1:14" ht="13" x14ac:dyDescent="0.3">
      <c r="A4476" s="6" t="s">
        <v>2108</v>
      </c>
      <c r="B4476" s="1" t="s">
        <v>10761</v>
      </c>
      <c r="C4476" s="106" t="s">
        <v>6436</v>
      </c>
      <c r="D4476" s="106" t="s">
        <v>6712</v>
      </c>
      <c r="E4476" s="106" t="s">
        <v>6682</v>
      </c>
      <c r="F4476" s="62">
        <v>5257.3313337053569</v>
      </c>
      <c r="G4476" s="62">
        <v>84.780350025057515</v>
      </c>
      <c r="H4476" s="62">
        <v>445718.3906692426</v>
      </c>
      <c r="I4476" s="127">
        <v>13553.333333333334</v>
      </c>
      <c r="J4476" s="16">
        <v>8724.2892734303041</v>
      </c>
      <c r="K4476" s="17">
        <f>gp_need_index[[#This Row],[Normalised weighted population (base year)]]/gp_need_index[[#This Row],[Registered population (base year)]]</f>
        <v>0.64370063502928954</v>
      </c>
      <c r="L4476" s="113">
        <v>13692.837914599762</v>
      </c>
      <c r="M4476" s="16">
        <v>8803.4153799658125</v>
      </c>
      <c r="N4476" s="17">
        <f>gp_need_index[[#This Row],[Normalised weighted population 2025/26]]/gp_need_index[[#This Row],[Registered population 2025/26]]</f>
        <v>0.64292117053246622</v>
      </c>
    </row>
    <row r="4477" spans="1:14" ht="13" x14ac:dyDescent="0.3">
      <c r="A4477" s="6" t="s">
        <v>2533</v>
      </c>
      <c r="B4477" s="1" t="s">
        <v>10762</v>
      </c>
      <c r="C4477" s="106" t="s">
        <v>6436</v>
      </c>
      <c r="D4477" s="106" t="s">
        <v>6712</v>
      </c>
      <c r="E4477" s="106" t="s">
        <v>6435</v>
      </c>
      <c r="F4477" s="62">
        <v>5424.4590863238327</v>
      </c>
      <c r="G4477" s="62">
        <v>86.568598647326183</v>
      </c>
      <c r="H4477" s="62">
        <v>469587.82152280957</v>
      </c>
      <c r="I4477" s="127">
        <v>9862.75</v>
      </c>
      <c r="J4477" s="16">
        <v>9191.4986682367071</v>
      </c>
      <c r="K4477" s="17">
        <f>gp_need_index[[#This Row],[Normalised weighted population (base year)]]/gp_need_index[[#This Row],[Registered population (base year)]]</f>
        <v>0.93194075366776075</v>
      </c>
      <c r="L4477" s="113">
        <v>9953.4943328017762</v>
      </c>
      <c r="M4477" s="16">
        <v>9274.8621927657277</v>
      </c>
      <c r="N4477" s="17">
        <f>gp_need_index[[#This Row],[Normalised weighted population 2025/26]]/gp_need_index[[#This Row],[Registered population 2025/26]]</f>
        <v>0.93181970900414202</v>
      </c>
    </row>
    <row r="4478" spans="1:14" ht="13" x14ac:dyDescent="0.3">
      <c r="A4478" s="6" t="s">
        <v>2103</v>
      </c>
      <c r="B4478" s="1" t="s">
        <v>12673</v>
      </c>
      <c r="C4478" s="106" t="s">
        <v>6436</v>
      </c>
      <c r="D4478" s="106" t="s">
        <v>6712</v>
      </c>
      <c r="E4478" s="106" t="s">
        <v>6682</v>
      </c>
      <c r="F4478" s="62">
        <v>5171.6939522879466</v>
      </c>
      <c r="G4478" s="62">
        <v>167.81381160179814</v>
      </c>
      <c r="H4478" s="62">
        <v>867881.67457140831</v>
      </c>
      <c r="I4478" s="127">
        <v>19292</v>
      </c>
      <c r="J4478" s="16">
        <v>16987.521588914682</v>
      </c>
      <c r="K4478" s="17">
        <f>gp_need_index[[#This Row],[Normalised weighted population (base year)]]/gp_need_index[[#This Row],[Registered population (base year)]]</f>
        <v>0.88054745951247571</v>
      </c>
      <c r="L4478" s="113">
        <v>19484.923213219892</v>
      </c>
      <c r="M4478" s="16">
        <v>17141.592184339839</v>
      </c>
      <c r="N4478" s="17">
        <f>gp_need_index[[#This Row],[Normalised weighted population 2025/26]]/gp_need_index[[#This Row],[Registered population 2025/26]]</f>
        <v>0.87973619381316426</v>
      </c>
    </row>
    <row r="4479" spans="1:14" ht="13" x14ac:dyDescent="0.3">
      <c r="A4479" s="6" t="s">
        <v>2365</v>
      </c>
      <c r="B4479" s="1" t="s">
        <v>10763</v>
      </c>
      <c r="C4479" s="106" t="s">
        <v>6436</v>
      </c>
      <c r="D4479" s="106" t="s">
        <v>6712</v>
      </c>
      <c r="E4479" s="106" t="s">
        <v>6438</v>
      </c>
      <c r="F4479" s="62">
        <v>5406.0120341883294</v>
      </c>
      <c r="G4479" s="62">
        <v>137.35312791552695</v>
      </c>
      <c r="H4479" s="62">
        <v>742532.66244474764</v>
      </c>
      <c r="I4479" s="127">
        <v>12233.166666666668</v>
      </c>
      <c r="J4479" s="16">
        <v>14533.99697600897</v>
      </c>
      <c r="K4479" s="17">
        <f>gp_need_index[[#This Row],[Normalised weighted population (base year)]]/gp_need_index[[#This Row],[Registered population (base year)]]</f>
        <v>1.1880813342968406</v>
      </c>
      <c r="L4479" s="113">
        <v>12335.106554803595</v>
      </c>
      <c r="M4479" s="16">
        <v>14665.815002333797</v>
      </c>
      <c r="N4479" s="17">
        <f>gp_need_index[[#This Row],[Normalised weighted population 2025/26]]/gp_need_index[[#This Row],[Registered population 2025/26]]</f>
        <v>1.1889491944941948</v>
      </c>
    </row>
    <row r="4480" spans="1:14" ht="13" x14ac:dyDescent="0.3">
      <c r="A4480" s="6" t="s">
        <v>2098</v>
      </c>
      <c r="B4480" s="1" t="s">
        <v>10764</v>
      </c>
      <c r="C4480" s="106" t="s">
        <v>6436</v>
      </c>
      <c r="D4480" s="106" t="s">
        <v>6712</v>
      </c>
      <c r="E4480" s="106" t="s">
        <v>6682</v>
      </c>
      <c r="F4480" s="62">
        <v>5228.9758894636825</v>
      </c>
      <c r="G4480" s="62">
        <v>36.662023325336619</v>
      </c>
      <c r="H4480" s="62">
        <v>191704.83602714032</v>
      </c>
      <c r="I4480" s="127">
        <v>6537.25</v>
      </c>
      <c r="J4480" s="16">
        <v>3752.3433621508584</v>
      </c>
      <c r="K4480" s="17">
        <f>gp_need_index[[#This Row],[Normalised weighted population (base year)]]/gp_need_index[[#This Row],[Registered population (base year)]]</f>
        <v>0.57399416607149156</v>
      </c>
      <c r="L4480" s="113">
        <v>6608.0615053195961</v>
      </c>
      <c r="M4480" s="16">
        <v>3786.3757413310841</v>
      </c>
      <c r="N4480" s="17">
        <f>gp_need_index[[#This Row],[Normalised weighted population 2025/26]]/gp_need_index[[#This Row],[Registered population 2025/26]]</f>
        <v>0.57299341694731365</v>
      </c>
    </row>
    <row r="4481" spans="1:14" ht="13" x14ac:dyDescent="0.3">
      <c r="A4481" s="6" t="s">
        <v>2169</v>
      </c>
      <c r="B4481" s="1" t="s">
        <v>10765</v>
      </c>
      <c r="C4481" s="106" t="s">
        <v>6436</v>
      </c>
      <c r="D4481" s="106" t="s">
        <v>6712</v>
      </c>
      <c r="E4481" s="106" t="s">
        <v>6439</v>
      </c>
      <c r="F4481" s="62">
        <v>5404.6279743668301</v>
      </c>
      <c r="G4481" s="62">
        <v>176.18995283749086</v>
      </c>
      <c r="H4481" s="62">
        <v>952241.14790787559</v>
      </c>
      <c r="I4481" s="127">
        <v>17812.916666666668</v>
      </c>
      <c r="J4481" s="16">
        <v>18638.735592529181</v>
      </c>
      <c r="K4481" s="17">
        <f>gp_need_index[[#This Row],[Normalised weighted population (base year)]]/gp_need_index[[#This Row],[Registered population (base year)]]</f>
        <v>1.046360679798602</v>
      </c>
      <c r="L4481" s="113">
        <v>17968.775914272177</v>
      </c>
      <c r="M4481" s="16">
        <v>18807.782093849713</v>
      </c>
      <c r="N4481" s="17">
        <f>gp_need_index[[#This Row],[Normalised weighted population 2025/26]]/gp_need_index[[#This Row],[Registered population 2025/26]]</f>
        <v>1.0466924504807884</v>
      </c>
    </row>
    <row r="4482" spans="1:14" ht="13" x14ac:dyDescent="0.3">
      <c r="A4482" s="6" t="s">
        <v>2168</v>
      </c>
      <c r="B4482" s="1" t="s">
        <v>10766</v>
      </c>
      <c r="C4482" s="106" t="s">
        <v>6436</v>
      </c>
      <c r="D4482" s="106" t="s">
        <v>6712</v>
      </c>
      <c r="E4482" s="106" t="s">
        <v>6439</v>
      </c>
      <c r="F4482" s="62">
        <v>5498.4702497209819</v>
      </c>
      <c r="G4482" s="62">
        <v>127.55077406411984</v>
      </c>
      <c r="H4482" s="62">
        <v>701334.13652044558</v>
      </c>
      <c r="I4482" s="127">
        <v>12135.25</v>
      </c>
      <c r="J4482" s="16">
        <v>13727.595747504913</v>
      </c>
      <c r="K4482" s="17">
        <f>gp_need_index[[#This Row],[Normalised weighted population (base year)]]/gp_need_index[[#This Row],[Registered population (base year)]]</f>
        <v>1.1312165589917729</v>
      </c>
      <c r="L4482" s="113">
        <v>12242.383338643867</v>
      </c>
      <c r="M4482" s="16">
        <v>13852.100010207605</v>
      </c>
      <c r="N4482" s="17">
        <f>gp_need_index[[#This Row],[Normalised weighted population 2025/26]]/gp_need_index[[#This Row],[Registered population 2025/26]]</f>
        <v>1.1314871971442493</v>
      </c>
    </row>
    <row r="4483" spans="1:14" ht="13" x14ac:dyDescent="0.3">
      <c r="A4483" s="6" t="s">
        <v>2165</v>
      </c>
      <c r="B4483" s="1" t="s">
        <v>10767</v>
      </c>
      <c r="C4483" s="106" t="s">
        <v>6436</v>
      </c>
      <c r="D4483" s="106" t="s">
        <v>6712</v>
      </c>
      <c r="E4483" s="106" t="s">
        <v>6441</v>
      </c>
      <c r="F4483" s="62">
        <v>5345.296535326087</v>
      </c>
      <c r="G4483" s="62">
        <v>107.58522244225487</v>
      </c>
      <c r="H4483" s="62">
        <v>575074.91677287139</v>
      </c>
      <c r="I4483" s="127">
        <v>12884.416666666668</v>
      </c>
      <c r="J4483" s="16">
        <v>11256.255144166749</v>
      </c>
      <c r="K4483" s="17">
        <f>gp_need_index[[#This Row],[Normalised weighted population (base year)]]/gp_need_index[[#This Row],[Registered population (base year)]]</f>
        <v>0.87363327617988773</v>
      </c>
      <c r="L4483" s="113">
        <v>13000.371193841002</v>
      </c>
      <c r="M4483" s="16">
        <v>11358.345253264884</v>
      </c>
      <c r="N4483" s="17">
        <f>gp_need_index[[#This Row],[Normalised weighted population 2025/26]]/gp_need_index[[#This Row],[Registered population 2025/26]]</f>
        <v>0.87369391872794866</v>
      </c>
    </row>
    <row r="4484" spans="1:14" ht="13" x14ac:dyDescent="0.3">
      <c r="A4484" s="6" t="s">
        <v>2362</v>
      </c>
      <c r="B4484" s="1" t="s">
        <v>10768</v>
      </c>
      <c r="C4484" s="106" t="s">
        <v>6436</v>
      </c>
      <c r="D4484" s="106" t="s">
        <v>6712</v>
      </c>
      <c r="E4484" s="106" t="s">
        <v>6438</v>
      </c>
      <c r="F4484" s="62">
        <v>5342.8242035859857</v>
      </c>
      <c r="G4484" s="62">
        <v>180.25025537129372</v>
      </c>
      <c r="H4484" s="62">
        <v>963045.42710030288</v>
      </c>
      <c r="I4484" s="127">
        <v>17956.5</v>
      </c>
      <c r="J4484" s="16">
        <v>18850.213644678006</v>
      </c>
      <c r="K4484" s="17">
        <f>gp_need_index[[#This Row],[Normalised weighted population (base year)]]/gp_need_index[[#This Row],[Registered population (base year)]]</f>
        <v>1.0497710380462788</v>
      </c>
      <c r="L4484" s="113">
        <v>18107.483148422194</v>
      </c>
      <c r="M4484" s="16">
        <v>19021.178174431545</v>
      </c>
      <c r="N4484" s="17">
        <f>gp_need_index[[#This Row],[Normalised weighted population 2025/26]]/gp_need_index[[#This Row],[Registered population 2025/26]]</f>
        <v>1.0504595265128807</v>
      </c>
    </row>
    <row r="4485" spans="1:14" ht="13" x14ac:dyDescent="0.3">
      <c r="A4485" s="6" t="s">
        <v>2101</v>
      </c>
      <c r="B4485" s="1" t="s">
        <v>10769</v>
      </c>
      <c r="C4485" s="106" t="s">
        <v>6436</v>
      </c>
      <c r="D4485" s="106" t="s">
        <v>6712</v>
      </c>
      <c r="E4485" s="106" t="s">
        <v>6682</v>
      </c>
      <c r="F4485" s="62">
        <v>5174.9557617187502</v>
      </c>
      <c r="G4485" s="62">
        <v>30.416418748135442</v>
      </c>
      <c r="H4485" s="62">
        <v>157403.62145151373</v>
      </c>
      <c r="I4485" s="127">
        <v>5147</v>
      </c>
      <c r="J4485" s="16">
        <v>3080.9469722948256</v>
      </c>
      <c r="K4485" s="17">
        <f>gp_need_index[[#This Row],[Normalised weighted population (base year)]]/gp_need_index[[#This Row],[Registered population (base year)]]</f>
        <v>0.59859082422670018</v>
      </c>
      <c r="L4485" s="113">
        <v>5199.1134838906528</v>
      </c>
      <c r="M4485" s="16">
        <v>3108.8900322644772</v>
      </c>
      <c r="N4485" s="17">
        <f>gp_need_index[[#This Row],[Normalised weighted population 2025/26]]/gp_need_index[[#This Row],[Registered population 2025/26]]</f>
        <v>0.597965411198911</v>
      </c>
    </row>
    <row r="4486" spans="1:14" ht="13" x14ac:dyDescent="0.3">
      <c r="A4486" s="6" t="s">
        <v>2170</v>
      </c>
      <c r="B4486" s="1" t="s">
        <v>8356</v>
      </c>
      <c r="C4486" s="106" t="s">
        <v>6436</v>
      </c>
      <c r="D4486" s="106" t="s">
        <v>6712</v>
      </c>
      <c r="E4486" s="106" t="s">
        <v>6441</v>
      </c>
      <c r="F4486" s="62">
        <v>5342.9591887718025</v>
      </c>
      <c r="G4486" s="62">
        <v>47.411105762686432</v>
      </c>
      <c r="H4486" s="62">
        <v>253315.60318457722</v>
      </c>
      <c r="I4486" s="127">
        <v>5220.166666666667</v>
      </c>
      <c r="J4486" s="16">
        <v>4958.2845265537262</v>
      </c>
      <c r="K4486" s="17">
        <f>gp_need_index[[#This Row],[Normalised weighted population (base year)]]/gp_need_index[[#This Row],[Registered population (base year)]]</f>
        <v>0.94983260940973646</v>
      </c>
      <c r="L4486" s="113">
        <v>5269.2066376953517</v>
      </c>
      <c r="M4486" s="16">
        <v>5003.2543501560094</v>
      </c>
      <c r="N4486" s="17">
        <f>gp_need_index[[#This Row],[Normalised weighted population 2025/26]]/gp_need_index[[#This Row],[Registered population 2025/26]]</f>
        <v>0.94952707194347863</v>
      </c>
    </row>
    <row r="4487" spans="1:14" ht="13" x14ac:dyDescent="0.3">
      <c r="A4487" s="6" t="s">
        <v>2095</v>
      </c>
      <c r="B4487" s="1" t="s">
        <v>10770</v>
      </c>
      <c r="C4487" s="106" t="s">
        <v>6436</v>
      </c>
      <c r="D4487" s="106" t="s">
        <v>6712</v>
      </c>
      <c r="E4487" s="106" t="s">
        <v>6682</v>
      </c>
      <c r="F4487" s="62">
        <v>5351.2833055399233</v>
      </c>
      <c r="G4487" s="62">
        <v>498.31324987699963</v>
      </c>
      <c r="H4487" s="62">
        <v>2666615.3749961322</v>
      </c>
      <c r="I4487" s="127">
        <v>48166.666666666672</v>
      </c>
      <c r="J4487" s="16">
        <v>52195.117813092453</v>
      </c>
      <c r="K4487" s="17">
        <f>gp_need_index[[#This Row],[Normalised weighted population (base year)]]/gp_need_index[[#This Row],[Registered population (base year)]]</f>
        <v>1.0836356639396356</v>
      </c>
      <c r="L4487" s="113">
        <v>48602.427431112941</v>
      </c>
      <c r="M4487" s="16">
        <v>52668.508403806809</v>
      </c>
      <c r="N4487" s="17">
        <f>gp_need_index[[#This Row],[Normalised weighted population 2025/26]]/gp_need_index[[#This Row],[Registered population 2025/26]]</f>
        <v>1.0836600389652751</v>
      </c>
    </row>
    <row r="4488" spans="1:14" ht="13" x14ac:dyDescent="0.3">
      <c r="A4488" s="6" t="s">
        <v>2532</v>
      </c>
      <c r="B4488" s="1" t="s">
        <v>10771</v>
      </c>
      <c r="C4488" s="106" t="s">
        <v>6436</v>
      </c>
      <c r="D4488" s="106" t="s">
        <v>6712</v>
      </c>
      <c r="E4488" s="106" t="s">
        <v>6441</v>
      </c>
      <c r="F4488" s="62">
        <v>5289.6115220013789</v>
      </c>
      <c r="G4488" s="62">
        <v>74.366213904562358</v>
      </c>
      <c r="H4488" s="62">
        <v>393368.38191719219</v>
      </c>
      <c r="I4488" s="127">
        <v>9409.4166666666679</v>
      </c>
      <c r="J4488" s="16">
        <v>7699.6139865664627</v>
      </c>
      <c r="K4488" s="17">
        <f>gp_need_index[[#This Row],[Normalised weighted population (base year)]]/gp_need_index[[#This Row],[Registered population (base year)]]</f>
        <v>0.81828813191392968</v>
      </c>
      <c r="L4488" s="113">
        <v>9494.7473589496876</v>
      </c>
      <c r="M4488" s="16">
        <v>7769.446663761014</v>
      </c>
      <c r="N4488" s="17">
        <f>gp_need_index[[#This Row],[Normalised weighted population 2025/26]]/gp_need_index[[#This Row],[Registered population 2025/26]]</f>
        <v>0.81828893071468445</v>
      </c>
    </row>
    <row r="4489" spans="1:14" ht="13" x14ac:dyDescent="0.3">
      <c r="A4489" s="6" t="s">
        <v>2375</v>
      </c>
      <c r="B4489" s="1" t="s">
        <v>12674</v>
      </c>
      <c r="C4489" s="106" t="s">
        <v>6436</v>
      </c>
      <c r="D4489" s="106" t="s">
        <v>6712</v>
      </c>
      <c r="E4489" s="106" t="s">
        <v>6437</v>
      </c>
      <c r="F4489" s="62">
        <v>5358.2104605741279</v>
      </c>
      <c r="G4489" s="62">
        <v>47.147424577176579</v>
      </c>
      <c r="H4489" s="62">
        <v>252625.82355855728</v>
      </c>
      <c r="I4489" s="127">
        <v>8028.5000000000009</v>
      </c>
      <c r="J4489" s="16">
        <v>4944.7830935451384</v>
      </c>
      <c r="K4489" s="17">
        <f>gp_need_index[[#This Row],[Normalised weighted population (base year)]]/gp_need_index[[#This Row],[Registered population (base year)]]</f>
        <v>0.61590372965624185</v>
      </c>
      <c r="L4489" s="113">
        <v>8119.8277237578277</v>
      </c>
      <c r="M4489" s="16">
        <v>4989.6304640978788</v>
      </c>
      <c r="N4489" s="17">
        <f>gp_need_index[[#This Row],[Normalised weighted population 2025/26]]/gp_need_index[[#This Row],[Registered population 2025/26]]</f>
        <v>0.61449954775502247</v>
      </c>
    </row>
    <row r="4490" spans="1:14" ht="13" x14ac:dyDescent="0.3">
      <c r="A4490" s="6" t="s">
        <v>2105</v>
      </c>
      <c r="B4490" s="1" t="s">
        <v>10772</v>
      </c>
      <c r="C4490" s="106" t="s">
        <v>6436</v>
      </c>
      <c r="D4490" s="106" t="s">
        <v>6712</v>
      </c>
      <c r="E4490" s="106" t="s">
        <v>6682</v>
      </c>
      <c r="F4490" s="62">
        <v>5352.5487634995407</v>
      </c>
      <c r="G4490" s="62">
        <v>88.575052660573633</v>
      </c>
      <c r="H4490" s="62">
        <v>474102.28859526012</v>
      </c>
      <c r="I4490" s="127">
        <v>12626.083333333334</v>
      </c>
      <c r="J4490" s="16">
        <v>9279.8627956318051</v>
      </c>
      <c r="K4490" s="17">
        <f>gp_need_index[[#This Row],[Normalised weighted population (base year)]]/gp_need_index[[#This Row],[Registered population (base year)]]</f>
        <v>0.73497557006713388</v>
      </c>
      <c r="L4490" s="113">
        <v>12752.87575900794</v>
      </c>
      <c r="M4490" s="16">
        <v>9364.0277504136557</v>
      </c>
      <c r="N4490" s="17">
        <f>gp_need_index[[#This Row],[Normalised weighted population 2025/26]]/gp_need_index[[#This Row],[Registered population 2025/26]]</f>
        <v>0.73426793512039146</v>
      </c>
    </row>
    <row r="4491" spans="1:14" ht="13" x14ac:dyDescent="0.3">
      <c r="A4491" s="6" t="s">
        <v>2358</v>
      </c>
      <c r="B4491" s="1" t="s">
        <v>10773</v>
      </c>
      <c r="C4491" s="106" t="s">
        <v>6436</v>
      </c>
      <c r="D4491" s="106" t="s">
        <v>6712</v>
      </c>
      <c r="E4491" s="106" t="s">
        <v>6440</v>
      </c>
      <c r="F4491" s="62">
        <v>5356.3643663194443</v>
      </c>
      <c r="G4491" s="62">
        <v>36.247733837855584</v>
      </c>
      <c r="H4491" s="62">
        <v>194156.06988892119</v>
      </c>
      <c r="I4491" s="127">
        <v>7419.5</v>
      </c>
      <c r="J4491" s="16">
        <v>3800.3227000796664</v>
      </c>
      <c r="K4491" s="17">
        <f>gp_need_index[[#This Row],[Normalised weighted population (base year)]]/gp_need_index[[#This Row],[Registered population (base year)]]</f>
        <v>0.51220738595318638</v>
      </c>
      <c r="L4491" s="113">
        <v>7489.9837205144722</v>
      </c>
      <c r="M4491" s="16">
        <v>3834.7902342720049</v>
      </c>
      <c r="N4491" s="17">
        <f>gp_need_index[[#This Row],[Normalised weighted population 2025/26]]/gp_need_index[[#This Row],[Registered population 2025/26]]</f>
        <v>0.5119891280629647</v>
      </c>
    </row>
    <row r="4492" spans="1:14" ht="13" x14ac:dyDescent="0.3">
      <c r="A4492" s="6" t="s">
        <v>2368</v>
      </c>
      <c r="B4492" s="1" t="s">
        <v>10774</v>
      </c>
      <c r="C4492" s="106" t="s">
        <v>6436</v>
      </c>
      <c r="D4492" s="106" t="s">
        <v>6712</v>
      </c>
      <c r="E4492" s="106" t="s">
        <v>6437</v>
      </c>
      <c r="F4492" s="62">
        <v>5408.997624323918</v>
      </c>
      <c r="G4492" s="62">
        <v>70.584840884019513</v>
      </c>
      <c r="H4492" s="62">
        <v>381793.23665494332</v>
      </c>
      <c r="I4492" s="127">
        <v>8803.25</v>
      </c>
      <c r="J4492" s="16">
        <v>7473.0473521984995</v>
      </c>
      <c r="K4492" s="17">
        <f>gp_need_index[[#This Row],[Normalised weighted population (base year)]]/gp_need_index[[#This Row],[Registered population (base year)]]</f>
        <v>0.84889641350620504</v>
      </c>
      <c r="L4492" s="113">
        <v>8891.6583740658607</v>
      </c>
      <c r="M4492" s="16">
        <v>7540.8251530487978</v>
      </c>
      <c r="N4492" s="17">
        <f>gp_need_index[[#This Row],[Normalised weighted population 2025/26]]/gp_need_index[[#This Row],[Registered population 2025/26]]</f>
        <v>0.84807859634407301</v>
      </c>
    </row>
    <row r="4493" spans="1:14" ht="13" x14ac:dyDescent="0.3">
      <c r="A4493" s="6" t="s">
        <v>2377</v>
      </c>
      <c r="B4493" s="1" t="s">
        <v>10775</v>
      </c>
      <c r="C4493" s="106" t="s">
        <v>6436</v>
      </c>
      <c r="D4493" s="106" t="s">
        <v>6712</v>
      </c>
      <c r="E4493" s="106" t="s">
        <v>6438</v>
      </c>
      <c r="F4493" s="62">
        <v>5360.9981026785717</v>
      </c>
      <c r="G4493" s="62">
        <v>133.05252809340649</v>
      </c>
      <c r="H4493" s="62">
        <v>713294.35066533962</v>
      </c>
      <c r="I4493" s="127">
        <v>13829.916666666668</v>
      </c>
      <c r="J4493" s="16">
        <v>13961.699545231446</v>
      </c>
      <c r="K4493" s="17">
        <f>gp_need_index[[#This Row],[Normalised weighted population (base year)]]/gp_need_index[[#This Row],[Registered population (base year)]]</f>
        <v>1.0095288266546396</v>
      </c>
      <c r="L4493" s="113">
        <v>13947.224487425252</v>
      </c>
      <c r="M4493" s="16">
        <v>14088.327043587924</v>
      </c>
      <c r="N4493" s="17">
        <f>gp_need_index[[#This Row],[Normalised weighted population 2025/26]]/gp_need_index[[#This Row],[Registered population 2025/26]]</f>
        <v>1.0101168914496135</v>
      </c>
    </row>
    <row r="4494" spans="1:14" ht="13" x14ac:dyDescent="0.3">
      <c r="A4494" s="6" t="s">
        <v>2378</v>
      </c>
      <c r="B4494" s="1" t="s">
        <v>10776</v>
      </c>
      <c r="C4494" s="106" t="s">
        <v>6436</v>
      </c>
      <c r="D4494" s="106" t="s">
        <v>6712</v>
      </c>
      <c r="E4494" s="106" t="s">
        <v>6438</v>
      </c>
      <c r="F4494" s="62">
        <v>5423.9709804205249</v>
      </c>
      <c r="G4494" s="62">
        <v>100.75426815108838</v>
      </c>
      <c r="H4494" s="62">
        <v>546488.22660501127</v>
      </c>
      <c r="I4494" s="127">
        <v>11720.250000000002</v>
      </c>
      <c r="J4494" s="16">
        <v>10696.712258759064</v>
      </c>
      <c r="K4494" s="17">
        <f>gp_need_index[[#This Row],[Normalised weighted population (base year)]]/gp_need_index[[#This Row],[Registered population (base year)]]</f>
        <v>0.91266929107818195</v>
      </c>
      <c r="L4494" s="113">
        <v>11827.875908792823</v>
      </c>
      <c r="M4494" s="16">
        <v>10793.727518941221</v>
      </c>
      <c r="N4494" s="17">
        <f>gp_need_index[[#This Row],[Normalised weighted population 2025/26]]/gp_need_index[[#This Row],[Registered population 2025/26]]</f>
        <v>0.91256685495974665</v>
      </c>
    </row>
    <row r="4495" spans="1:14" ht="13" x14ac:dyDescent="0.3">
      <c r="A4495" s="6" t="s">
        <v>2351</v>
      </c>
      <c r="B4495" s="1" t="s">
        <v>12675</v>
      </c>
      <c r="C4495" s="106" t="s">
        <v>6436</v>
      </c>
      <c r="D4495" s="106" t="s">
        <v>6712</v>
      </c>
      <c r="E4495" s="106" t="s">
        <v>6440</v>
      </c>
      <c r="F4495" s="62">
        <v>5328.0947884573061</v>
      </c>
      <c r="G4495" s="62">
        <v>73.201079311689767</v>
      </c>
      <c r="H4495" s="62">
        <v>390022.28919006418</v>
      </c>
      <c r="I4495" s="127">
        <v>12219.166666666668</v>
      </c>
      <c r="J4495" s="16">
        <v>7634.1190877731824</v>
      </c>
      <c r="K4495" s="17">
        <f>gp_need_index[[#This Row],[Normalised weighted population (base year)]]/gp_need_index[[#This Row],[Registered population (base year)]]</f>
        <v>0.62476593502883571</v>
      </c>
      <c r="L4495" s="113">
        <v>12350.097207240904</v>
      </c>
      <c r="M4495" s="16">
        <v>7703.3577502374756</v>
      </c>
      <c r="N4495" s="17">
        <f>gp_need_index[[#This Row],[Normalised weighted population 2025/26]]/gp_need_index[[#This Row],[Registered population 2025/26]]</f>
        <v>0.62374875444065092</v>
      </c>
    </row>
    <row r="4496" spans="1:14" ht="13" x14ac:dyDescent="0.3">
      <c r="A4496" s="6" t="s">
        <v>2364</v>
      </c>
      <c r="B4496" s="1" t="s">
        <v>10777</v>
      </c>
      <c r="C4496" s="106" t="s">
        <v>6436</v>
      </c>
      <c r="D4496" s="106" t="s">
        <v>6712</v>
      </c>
      <c r="E4496" s="106" t="s">
        <v>6440</v>
      </c>
      <c r="F4496" s="62">
        <v>5387.04541015625</v>
      </c>
      <c r="G4496" s="62">
        <v>77.268836600643155</v>
      </c>
      <c r="H4496" s="62">
        <v>416250.73155760794</v>
      </c>
      <c r="I4496" s="127">
        <v>11783.5</v>
      </c>
      <c r="J4496" s="16">
        <v>8147.502702172329</v>
      </c>
      <c r="K4496" s="17">
        <f>gp_need_index[[#This Row],[Normalised weighted population (base year)]]/gp_need_index[[#This Row],[Registered population (base year)]]</f>
        <v>0.69143316520323583</v>
      </c>
      <c r="L4496" s="113">
        <v>11901.515085521129</v>
      </c>
      <c r="M4496" s="16">
        <v>8221.3975658804575</v>
      </c>
      <c r="N4496" s="17">
        <f>gp_need_index[[#This Row],[Normalised weighted population 2025/26]]/gp_need_index[[#This Row],[Registered population 2025/26]]</f>
        <v>0.69078579548937058</v>
      </c>
    </row>
    <row r="4497" spans="1:14" ht="13" x14ac:dyDescent="0.3">
      <c r="A4497" s="6" t="s">
        <v>2526</v>
      </c>
      <c r="B4497" s="1" t="s">
        <v>10778</v>
      </c>
      <c r="C4497" s="106" t="s">
        <v>6436</v>
      </c>
      <c r="D4497" s="106" t="s">
        <v>6712</v>
      </c>
      <c r="E4497" s="106" t="s">
        <v>6435</v>
      </c>
      <c r="F4497" s="62">
        <v>5423.8650111607139</v>
      </c>
      <c r="G4497" s="62">
        <v>167.58194983881529</v>
      </c>
      <c r="H4497" s="62">
        <v>908941.87423284014</v>
      </c>
      <c r="I4497" s="127">
        <v>21726.416666666672</v>
      </c>
      <c r="J4497" s="16">
        <v>17791.215281995803</v>
      </c>
      <c r="K4497" s="17">
        <f>gp_need_index[[#This Row],[Normalised weighted population (base year)]]/gp_need_index[[#This Row],[Registered population (base year)]]</f>
        <v>0.81887480825550152</v>
      </c>
      <c r="L4497" s="113">
        <v>21940.971119445036</v>
      </c>
      <c r="M4497" s="16">
        <v>17952.57508468903</v>
      </c>
      <c r="N4497" s="17">
        <f>gp_need_index[[#This Row],[Normalised weighted population 2025/26]]/gp_need_index[[#This Row],[Registered population 2025/26]]</f>
        <v>0.81822153572677025</v>
      </c>
    </row>
    <row r="4498" spans="1:14" ht="13" x14ac:dyDescent="0.3">
      <c r="A4498" s="6" t="s">
        <v>2172</v>
      </c>
      <c r="B4498" s="1" t="s">
        <v>9672</v>
      </c>
      <c r="C4498" s="106" t="s">
        <v>6436</v>
      </c>
      <c r="D4498" s="106" t="s">
        <v>6712</v>
      </c>
      <c r="E4498" s="106" t="s">
        <v>6439</v>
      </c>
      <c r="F4498" s="62">
        <v>5453.2642873128252</v>
      </c>
      <c r="G4498" s="62">
        <v>112.39651716805722</v>
      </c>
      <c r="H4498" s="62">
        <v>612927.91309090925</v>
      </c>
      <c r="I4498" s="127">
        <v>10850.416666666668</v>
      </c>
      <c r="J4498" s="16">
        <v>11997.172496149469</v>
      </c>
      <c r="K4498" s="17">
        <f>gp_need_index[[#This Row],[Normalised weighted population (base year)]]/gp_need_index[[#This Row],[Registered population (base year)]]</f>
        <v>1.1056877228508399</v>
      </c>
      <c r="L4498" s="113">
        <v>10945.722988814359</v>
      </c>
      <c r="M4498" s="16">
        <v>12105.982454107447</v>
      </c>
      <c r="N4498" s="17">
        <f>gp_need_index[[#This Row],[Normalised weighted population 2025/26]]/gp_need_index[[#This Row],[Registered population 2025/26]]</f>
        <v>1.1060011720083522</v>
      </c>
    </row>
    <row r="4499" spans="1:14" ht="13" x14ac:dyDescent="0.3">
      <c r="A4499" s="6" t="s">
        <v>2363</v>
      </c>
      <c r="B4499" s="1" t="s">
        <v>10779</v>
      </c>
      <c r="C4499" s="106" t="s">
        <v>6436</v>
      </c>
      <c r="D4499" s="106" t="s">
        <v>6712</v>
      </c>
      <c r="E4499" s="106" t="s">
        <v>6440</v>
      </c>
      <c r="F4499" s="62">
        <v>5285.666748046875</v>
      </c>
      <c r="G4499" s="62">
        <v>59.695129147448668</v>
      </c>
      <c r="H4499" s="62">
        <v>315528.5591550332</v>
      </c>
      <c r="I4499" s="127">
        <v>9645.1666666666679</v>
      </c>
      <c r="J4499" s="16">
        <v>6176.0126611870883</v>
      </c>
      <c r="K4499" s="17">
        <f>gp_need_index[[#This Row],[Normalised weighted population (base year)]]/gp_need_index[[#This Row],[Registered population (base year)]]</f>
        <v>0.64032202600823429</v>
      </c>
      <c r="L4499" s="113">
        <v>9746.2209189448677</v>
      </c>
      <c r="M4499" s="16">
        <v>6232.0268327118702</v>
      </c>
      <c r="N4499" s="17">
        <f>gp_need_index[[#This Row],[Normalised weighted population 2025/26]]/gp_need_index[[#This Row],[Registered population 2025/26]]</f>
        <v>0.63943008110948441</v>
      </c>
    </row>
    <row r="4500" spans="1:14" ht="13" x14ac:dyDescent="0.3">
      <c r="A4500" s="6" t="s">
        <v>2096</v>
      </c>
      <c r="B4500" s="1" t="s">
        <v>10780</v>
      </c>
      <c r="C4500" s="106" t="s">
        <v>6436</v>
      </c>
      <c r="D4500" s="106" t="s">
        <v>6712</v>
      </c>
      <c r="E4500" s="106" t="s">
        <v>6682</v>
      </c>
      <c r="F4500" s="62">
        <v>5268.7433568050983</v>
      </c>
      <c r="G4500" s="62">
        <v>54.275239564102932</v>
      </c>
      <c r="H4500" s="62">
        <v>285962.30789237254</v>
      </c>
      <c r="I4500" s="127">
        <v>8825.75</v>
      </c>
      <c r="J4500" s="16">
        <v>5597.2962919588099</v>
      </c>
      <c r="K4500" s="17">
        <f>gp_need_index[[#This Row],[Normalised weighted population (base year)]]/gp_need_index[[#This Row],[Registered population (base year)]]</f>
        <v>0.63420063926111769</v>
      </c>
      <c r="L4500" s="113">
        <v>8919.530814274669</v>
      </c>
      <c r="M4500" s="16">
        <v>5648.0617180958316</v>
      </c>
      <c r="N4500" s="17">
        <f>gp_need_index[[#This Row],[Normalised weighted population 2025/26]]/gp_need_index[[#This Row],[Registered population 2025/26]]</f>
        <v>0.63322408271259822</v>
      </c>
    </row>
    <row r="4501" spans="1:14" ht="13" x14ac:dyDescent="0.3">
      <c r="A4501" s="6" t="s">
        <v>2099</v>
      </c>
      <c r="B4501" s="1" t="s">
        <v>10781</v>
      </c>
      <c r="C4501" s="106" t="s">
        <v>6436</v>
      </c>
      <c r="D4501" s="106" t="s">
        <v>6712</v>
      </c>
      <c r="E4501" s="106" t="s">
        <v>6682</v>
      </c>
      <c r="F4501" s="62">
        <v>5310.2142159598216</v>
      </c>
      <c r="G4501" s="62">
        <v>83.928850389608854</v>
      </c>
      <c r="H4501" s="62">
        <v>445680.17446806596</v>
      </c>
      <c r="I4501" s="127">
        <v>11545.583333333332</v>
      </c>
      <c r="J4501" s="16">
        <v>8723.5412468714367</v>
      </c>
      <c r="K4501" s="17">
        <f>gp_need_index[[#This Row],[Normalised weighted population (base year)]]/gp_need_index[[#This Row],[Registered population (base year)]]</f>
        <v>0.75557388440354001</v>
      </c>
      <c r="L4501" s="113">
        <v>11661.505955624372</v>
      </c>
      <c r="M4501" s="16">
        <v>8802.6605690801825</v>
      </c>
      <c r="N4501" s="17">
        <f>gp_need_index[[#This Row],[Normalised weighted population 2025/26]]/gp_need_index[[#This Row],[Registered population 2025/26]]</f>
        <v>0.7548476674090826</v>
      </c>
    </row>
    <row r="4502" spans="1:14" ht="13" x14ac:dyDescent="0.3">
      <c r="A4502" s="6" t="s">
        <v>2361</v>
      </c>
      <c r="B4502" s="1" t="s">
        <v>10782</v>
      </c>
      <c r="C4502" s="106" t="s">
        <v>6436</v>
      </c>
      <c r="D4502" s="106" t="s">
        <v>6712</v>
      </c>
      <c r="E4502" s="106" t="s">
        <v>6440</v>
      </c>
      <c r="F4502" s="62">
        <v>5279.5984468005954</v>
      </c>
      <c r="G4502" s="62">
        <v>27.673667139928817</v>
      </c>
      <c r="H4502" s="62">
        <v>146105.85004924485</v>
      </c>
      <c r="I4502" s="127">
        <v>4985.166666666667</v>
      </c>
      <c r="J4502" s="16">
        <v>2859.809527841418</v>
      </c>
      <c r="K4502" s="17">
        <f>gp_need_index[[#This Row],[Normalised weighted population (base year)]]/gp_need_index[[#This Row],[Registered population (base year)]]</f>
        <v>0.57366377476675823</v>
      </c>
      <c r="L4502" s="113">
        <v>5036.9655075898918</v>
      </c>
      <c r="M4502" s="16">
        <v>2885.746952229716</v>
      </c>
      <c r="N4502" s="17">
        <f>gp_need_index[[#This Row],[Normalised weighted population 2025/26]]/gp_need_index[[#This Row],[Registered population 2025/26]]</f>
        <v>0.57291378070414867</v>
      </c>
    </row>
    <row r="4503" spans="1:14" ht="13" x14ac:dyDescent="0.3">
      <c r="A4503" s="6" t="s">
        <v>2350</v>
      </c>
      <c r="B4503" s="1" t="s">
        <v>10783</v>
      </c>
      <c r="C4503" s="106" t="s">
        <v>6436</v>
      </c>
      <c r="D4503" s="106" t="s">
        <v>6712</v>
      </c>
      <c r="E4503" s="106" t="s">
        <v>6437</v>
      </c>
      <c r="F4503" s="62">
        <v>5213.5999591884329</v>
      </c>
      <c r="G4503" s="62">
        <v>79.207461156142386</v>
      </c>
      <c r="H4503" s="62">
        <v>412956.01625108335</v>
      </c>
      <c r="I4503" s="127">
        <v>11971.25</v>
      </c>
      <c r="J4503" s="16">
        <v>8083.0134416673718</v>
      </c>
      <c r="K4503" s="17">
        <f>gp_need_index[[#This Row],[Normalised weighted population (base year)]]/gp_need_index[[#This Row],[Registered population (base year)]]</f>
        <v>0.67520212523064604</v>
      </c>
      <c r="L4503" s="113">
        <v>12097.255154923878</v>
      </c>
      <c r="M4503" s="16">
        <v>8156.3234114159832</v>
      </c>
      <c r="N4503" s="17">
        <f>gp_need_index[[#This Row],[Normalised weighted population 2025/26]]/gp_need_index[[#This Row],[Registered population 2025/26]]</f>
        <v>0.67422926167645236</v>
      </c>
    </row>
    <row r="4504" spans="1:14" ht="13" x14ac:dyDescent="0.3">
      <c r="A4504" s="6" t="s">
        <v>2367</v>
      </c>
      <c r="B4504" s="1" t="s">
        <v>10784</v>
      </c>
      <c r="C4504" s="106" t="s">
        <v>6436</v>
      </c>
      <c r="D4504" s="106" t="s">
        <v>6712</v>
      </c>
      <c r="E4504" s="106" t="s">
        <v>6437</v>
      </c>
      <c r="F4504" s="62">
        <v>5373.3881709657862</v>
      </c>
      <c r="G4504" s="62">
        <v>105.88739137946739</v>
      </c>
      <c r="H4504" s="62">
        <v>568974.0562928546</v>
      </c>
      <c r="I4504" s="127">
        <v>10785.333333333332</v>
      </c>
      <c r="J4504" s="16">
        <v>11136.839672966229</v>
      </c>
      <c r="K4504" s="17">
        <f>gp_need_index[[#This Row],[Normalised weighted population (base year)]]/gp_need_index[[#This Row],[Registered population (base year)]]</f>
        <v>1.0325911428760877</v>
      </c>
      <c r="L4504" s="113">
        <v>10885.450084410084</v>
      </c>
      <c r="M4504" s="16">
        <v>11237.846727502547</v>
      </c>
      <c r="N4504" s="17">
        <f>gp_need_index[[#This Row],[Normalised weighted population 2025/26]]/gp_need_index[[#This Row],[Registered population 2025/26]]</f>
        <v>1.032373180746762</v>
      </c>
    </row>
    <row r="4505" spans="1:14" ht="13" x14ac:dyDescent="0.3">
      <c r="A4505" s="6" t="s">
        <v>2106</v>
      </c>
      <c r="B4505" s="1" t="s">
        <v>10785</v>
      </c>
      <c r="C4505" s="106" t="s">
        <v>6436</v>
      </c>
      <c r="D4505" s="106" t="s">
        <v>6712</v>
      </c>
      <c r="E4505" s="106" t="s">
        <v>6682</v>
      </c>
      <c r="F4505" s="62">
        <v>5340.8874911221592</v>
      </c>
      <c r="G4505" s="62">
        <v>61.992787368402375</v>
      </c>
      <c r="H4505" s="62">
        <v>331096.50259569602</v>
      </c>
      <c r="I4505" s="127">
        <v>9626.3333333333321</v>
      </c>
      <c r="J4505" s="16">
        <v>6480.7325130307891</v>
      </c>
      <c r="K4505" s="17">
        <f>gp_need_index[[#This Row],[Normalised weighted population (base year)]]/gp_need_index[[#This Row],[Registered population (base year)]]</f>
        <v>0.67322959725379583</v>
      </c>
      <c r="L4505" s="113">
        <v>9729.4861247926929</v>
      </c>
      <c r="M4505" s="16">
        <v>6539.5103819416599</v>
      </c>
      <c r="N4505" s="17">
        <f>gp_need_index[[#This Row],[Normalised weighted population 2025/26]]/gp_need_index[[#This Row],[Registered population 2025/26]]</f>
        <v>0.67213317312593401</v>
      </c>
    </row>
    <row r="4506" spans="1:14" ht="13" x14ac:dyDescent="0.3">
      <c r="A4506" s="6" t="s">
        <v>2349</v>
      </c>
      <c r="B4506" s="1" t="s">
        <v>10786</v>
      </c>
      <c r="C4506" s="106" t="s">
        <v>6436</v>
      </c>
      <c r="D4506" s="106" t="s">
        <v>6712</v>
      </c>
      <c r="E4506" s="106" t="s">
        <v>6438</v>
      </c>
      <c r="F4506" s="62">
        <v>5365.4548828124998</v>
      </c>
      <c r="G4506" s="62">
        <v>106.22979896566574</v>
      </c>
      <c r="H4506" s="62">
        <v>569971.19356052147</v>
      </c>
      <c r="I4506" s="127">
        <v>11443.75</v>
      </c>
      <c r="J4506" s="16">
        <v>11156.357184809036</v>
      </c>
      <c r="K4506" s="17">
        <f>gp_need_index[[#This Row],[Normalised weighted population (base year)]]/gp_need_index[[#This Row],[Registered population (base year)]]</f>
        <v>0.97488648256113919</v>
      </c>
      <c r="L4506" s="113">
        <v>11543.75789674965</v>
      </c>
      <c r="M4506" s="16">
        <v>11257.541256025221</v>
      </c>
      <c r="N4506" s="17">
        <f>gp_need_index[[#This Row],[Normalised weighted population 2025/26]]/gp_need_index[[#This Row],[Registered population 2025/26]]</f>
        <v>0.9752059387173202</v>
      </c>
    </row>
    <row r="4507" spans="1:14" ht="13" x14ac:dyDescent="0.3">
      <c r="A4507" s="6" t="s">
        <v>2094</v>
      </c>
      <c r="B4507" s="1" t="s">
        <v>10787</v>
      </c>
      <c r="C4507" s="106" t="s">
        <v>6436</v>
      </c>
      <c r="D4507" s="106" t="s">
        <v>6712</v>
      </c>
      <c r="E4507" s="106" t="s">
        <v>6682</v>
      </c>
      <c r="F4507" s="62">
        <v>5283.5994335937503</v>
      </c>
      <c r="G4507" s="62">
        <v>52.511591490067431</v>
      </c>
      <c r="H4507" s="62">
        <v>277450.21505402669</v>
      </c>
      <c r="I4507" s="127">
        <v>7341.333333333333</v>
      </c>
      <c r="J4507" s="16">
        <v>5430.6844540839584</v>
      </c>
      <c r="K4507" s="17">
        <f>gp_need_index[[#This Row],[Normalised weighted population (base year)]]/gp_need_index[[#This Row],[Registered population (base year)]]</f>
        <v>0.73974089004049559</v>
      </c>
      <c r="L4507" s="113">
        <v>7419.8928708987005</v>
      </c>
      <c r="M4507" s="16">
        <v>5479.9387719093938</v>
      </c>
      <c r="N4507" s="17">
        <f>gp_need_index[[#This Row],[Normalised weighted population 2025/26]]/gp_need_index[[#This Row],[Registered population 2025/26]]</f>
        <v>0.73854688568376348</v>
      </c>
    </row>
    <row r="4508" spans="1:14" ht="13" x14ac:dyDescent="0.3">
      <c r="A4508" s="6" t="s">
        <v>2180</v>
      </c>
      <c r="B4508" s="1" t="s">
        <v>10788</v>
      </c>
      <c r="C4508" s="106" t="s">
        <v>6436</v>
      </c>
      <c r="D4508" s="106" t="s">
        <v>6712</v>
      </c>
      <c r="E4508" s="106" t="s">
        <v>6441</v>
      </c>
      <c r="F4508" s="62">
        <v>5413.2148925781248</v>
      </c>
      <c r="G4508" s="62">
        <v>58.233254316027214</v>
      </c>
      <c r="H4508" s="62">
        <v>315229.11950680788</v>
      </c>
      <c r="I4508" s="127">
        <v>5570.583333333333</v>
      </c>
      <c r="J4508" s="16">
        <v>6170.1515655586818</v>
      </c>
      <c r="K4508" s="17">
        <f>gp_need_index[[#This Row],[Normalised weighted population (base year)]]/gp_need_index[[#This Row],[Registered population (base year)]]</f>
        <v>1.1076311395680312</v>
      </c>
      <c r="L4508" s="113">
        <v>5620.0842189920213</v>
      </c>
      <c r="M4508" s="16">
        <v>6226.1125790940187</v>
      </c>
      <c r="N4508" s="17">
        <f>gp_need_index[[#This Row],[Normalised weighted population 2025/26]]/gp_need_index[[#This Row],[Registered population 2025/26]]</f>
        <v>1.1078326118413027</v>
      </c>
    </row>
    <row r="4509" spans="1:14" ht="13" x14ac:dyDescent="0.3">
      <c r="A4509" s="6" t="s">
        <v>2535</v>
      </c>
      <c r="B4509" s="1" t="s">
        <v>10789</v>
      </c>
      <c r="C4509" s="106" t="s">
        <v>6436</v>
      </c>
      <c r="D4509" s="106" t="s">
        <v>6712</v>
      </c>
      <c r="E4509" s="106" t="s">
        <v>6435</v>
      </c>
      <c r="F4509" s="62">
        <v>5472.6539603568408</v>
      </c>
      <c r="G4509" s="62">
        <v>105.82569356670456</v>
      </c>
      <c r="H4509" s="62">
        <v>579147.40100533515</v>
      </c>
      <c r="I4509" s="127">
        <v>12894.083333333332</v>
      </c>
      <c r="J4509" s="16">
        <v>11335.968100260283</v>
      </c>
      <c r="K4509" s="17">
        <f>gp_need_index[[#This Row],[Normalised weighted population (base year)]]/gp_need_index[[#This Row],[Registered population (base year)]]</f>
        <v>0.87916044958038508</v>
      </c>
      <c r="L4509" s="113">
        <v>13015.022146574101</v>
      </c>
      <c r="M4509" s="16">
        <v>11438.781176657923</v>
      </c>
      <c r="N4509" s="17">
        <f>gp_need_index[[#This Row],[Normalised weighted population 2025/26]]/gp_need_index[[#This Row],[Registered population 2025/26]]</f>
        <v>0.87889064250796634</v>
      </c>
    </row>
    <row r="4510" spans="1:14" ht="13" x14ac:dyDescent="0.3">
      <c r="A4510" s="6" t="s">
        <v>2534</v>
      </c>
      <c r="B4510" s="1" t="s">
        <v>10790</v>
      </c>
      <c r="C4510" s="106" t="s">
        <v>6436</v>
      </c>
      <c r="D4510" s="106" t="s">
        <v>6712</v>
      </c>
      <c r="E4510" s="106" t="s">
        <v>6435</v>
      </c>
      <c r="F4510" s="62">
        <v>5387.0838607594933</v>
      </c>
      <c r="G4510" s="62">
        <v>84.553943036585878</v>
      </c>
      <c r="H4510" s="62">
        <v>455499.18189596932</v>
      </c>
      <c r="I4510" s="127">
        <v>15313.750000000004</v>
      </c>
      <c r="J4510" s="16">
        <v>8915.7340371450573</v>
      </c>
      <c r="K4510" s="17">
        <f>gp_need_index[[#This Row],[Normalised weighted population (base year)]]/gp_need_index[[#This Row],[Registered population (base year)]]</f>
        <v>0.58220449185503587</v>
      </c>
      <c r="L4510" s="113">
        <v>15475.20503741729</v>
      </c>
      <c r="M4510" s="16">
        <v>8996.5964775290413</v>
      </c>
      <c r="N4510" s="17">
        <f>gp_need_index[[#This Row],[Normalised weighted population 2025/26]]/gp_need_index[[#This Row],[Registered population 2025/26]]</f>
        <v>0.58135555915261161</v>
      </c>
    </row>
    <row r="4511" spans="1:14" ht="13" x14ac:dyDescent="0.3">
      <c r="A4511" s="6" t="s">
        <v>2359</v>
      </c>
      <c r="B4511" s="1" t="s">
        <v>10791</v>
      </c>
      <c r="C4511" s="106" t="s">
        <v>6436</v>
      </c>
      <c r="D4511" s="106" t="s">
        <v>6712</v>
      </c>
      <c r="E4511" s="106" t="s">
        <v>6437</v>
      </c>
      <c r="F4511" s="62">
        <v>5498.316043738163</v>
      </c>
      <c r="G4511" s="62">
        <v>81.014098985336062</v>
      </c>
      <c r="H4511" s="62">
        <v>445441.12022006488</v>
      </c>
      <c r="I4511" s="127">
        <v>10194.666666666668</v>
      </c>
      <c r="J4511" s="16">
        <v>8718.8621076318086</v>
      </c>
      <c r="K4511" s="17">
        <f>gp_need_index[[#This Row],[Normalised weighted population (base year)]]/gp_need_index[[#This Row],[Registered population (base year)]]</f>
        <v>0.85523758576037867</v>
      </c>
      <c r="L4511" s="113">
        <v>10294.425871778411</v>
      </c>
      <c r="M4511" s="16">
        <v>8797.9389917624085</v>
      </c>
      <c r="N4511" s="17">
        <f>gp_need_index[[#This Row],[Normalised weighted population 2025/26]]/gp_need_index[[#This Row],[Registered population 2025/26]]</f>
        <v>0.8546313414020944</v>
      </c>
    </row>
    <row r="4512" spans="1:14" ht="13" x14ac:dyDescent="0.3">
      <c r="A4512" s="6" t="s">
        <v>2097</v>
      </c>
      <c r="B4512" s="1" t="s">
        <v>10792</v>
      </c>
      <c r="C4512" s="106" t="s">
        <v>6436</v>
      </c>
      <c r="D4512" s="106" t="s">
        <v>6712</v>
      </c>
      <c r="E4512" s="106" t="s">
        <v>6682</v>
      </c>
      <c r="F4512" s="62">
        <v>5360.5860725565162</v>
      </c>
      <c r="G4512" s="62">
        <v>57.90420348246748</v>
      </c>
      <c r="H4512" s="62">
        <v>310400.4667305937</v>
      </c>
      <c r="I4512" s="127">
        <v>8782.75</v>
      </c>
      <c r="J4512" s="16">
        <v>6075.6377099437232</v>
      </c>
      <c r="K4512" s="17">
        <f>gp_need_index[[#This Row],[Normalised weighted population (base year)]]/gp_need_index[[#This Row],[Registered population (base year)]]</f>
        <v>0.69176940137698595</v>
      </c>
      <c r="L4512" s="113">
        <v>8875.9327138188091</v>
      </c>
      <c r="M4512" s="16">
        <v>6130.7415174449534</v>
      </c>
      <c r="N4512" s="17">
        <f>gp_need_index[[#This Row],[Normalised weighted population 2025/26]]/gp_need_index[[#This Row],[Registered population 2025/26]]</f>
        <v>0.69071518623615658</v>
      </c>
    </row>
    <row r="4513" spans="1:14" ht="13" x14ac:dyDescent="0.3">
      <c r="A4513" s="6" t="s">
        <v>5561</v>
      </c>
      <c r="B4513" s="1" t="s">
        <v>10793</v>
      </c>
      <c r="C4513" s="106" t="s">
        <v>6390</v>
      </c>
      <c r="D4513" s="106" t="s">
        <v>6712</v>
      </c>
      <c r="E4513" s="106" t="s">
        <v>6396</v>
      </c>
      <c r="F4513" s="62">
        <v>5554.0882927389703</v>
      </c>
      <c r="G4513" s="62"/>
      <c r="H4513" s="62"/>
      <c r="I4513" s="127">
        <v>1682.3333333333335</v>
      </c>
      <c r="J4513" s="16"/>
      <c r="K4513" s="17">
        <f>gp_need_index[[#This Row],[Normalised weighted population (base year)]]/gp_need_index[[#This Row],[Registered population (base year)]]</f>
        <v>0</v>
      </c>
      <c r="L4513" s="113">
        <v>1698.6554472879138</v>
      </c>
      <c r="M4513" s="16"/>
      <c r="N4513" s="17">
        <f>gp_need_index[[#This Row],[Normalised weighted population 2025/26]]/gp_need_index[[#This Row],[Registered population 2025/26]]</f>
        <v>0</v>
      </c>
    </row>
    <row r="4514" spans="1:14" ht="13" x14ac:dyDescent="0.3">
      <c r="A4514" s="6" t="s">
        <v>2376</v>
      </c>
      <c r="B4514" s="1" t="s">
        <v>10794</v>
      </c>
      <c r="C4514" s="106" t="s">
        <v>6436</v>
      </c>
      <c r="D4514" s="106" t="s">
        <v>6712</v>
      </c>
      <c r="E4514" s="106" t="s">
        <v>6438</v>
      </c>
      <c r="F4514" s="62">
        <v>5393.8120064113455</v>
      </c>
      <c r="G4514" s="62">
        <v>120.57449776325134</v>
      </c>
      <c r="H4514" s="62">
        <v>650356.17370244302</v>
      </c>
      <c r="I4514" s="127">
        <v>13214.416666666666</v>
      </c>
      <c r="J4514" s="16">
        <v>12729.776264385437</v>
      </c>
      <c r="K4514" s="17">
        <f>gp_need_index[[#This Row],[Normalised weighted population (base year)]]/gp_need_index[[#This Row],[Registered population (base year)]]</f>
        <v>0.96332487354483576</v>
      </c>
      <c r="L4514" s="113">
        <v>13335.602453322943</v>
      </c>
      <c r="M4514" s="16">
        <v>12845.230670045336</v>
      </c>
      <c r="N4514" s="17">
        <f>gp_need_index[[#This Row],[Normalised weighted population 2025/26]]/gp_need_index[[#This Row],[Registered population 2025/26]]</f>
        <v>0.96322837419651652</v>
      </c>
    </row>
    <row r="4515" spans="1:14" ht="13" x14ac:dyDescent="0.3">
      <c r="A4515" s="6" t="s">
        <v>2175</v>
      </c>
      <c r="B4515" s="1" t="s">
        <v>10795</v>
      </c>
      <c r="C4515" s="106" t="s">
        <v>6436</v>
      </c>
      <c r="D4515" s="106" t="s">
        <v>6712</v>
      </c>
      <c r="E4515" s="106" t="s">
        <v>6441</v>
      </c>
      <c r="F4515" s="62">
        <v>5251.6160637842468</v>
      </c>
      <c r="G4515" s="62">
        <v>75.127182465868401</v>
      </c>
      <c r="H4515" s="62">
        <v>394539.11826460471</v>
      </c>
      <c r="I4515" s="127">
        <v>8100.333333333333</v>
      </c>
      <c r="J4515" s="16">
        <v>7722.5294479240474</v>
      </c>
      <c r="K4515" s="17">
        <f>gp_need_index[[#This Row],[Normalised weighted population (base year)]]/gp_need_index[[#This Row],[Registered population (base year)]]</f>
        <v>0.95335946437480523</v>
      </c>
      <c r="L4515" s="113">
        <v>8178.9518921852959</v>
      </c>
      <c r="M4515" s="16">
        <v>7792.5699599553245</v>
      </c>
      <c r="N4515" s="17">
        <f>gp_need_index[[#This Row],[Normalised weighted population 2025/26]]/gp_need_index[[#This Row],[Registered population 2025/26]]</f>
        <v>0.9527589919438032</v>
      </c>
    </row>
    <row r="4516" spans="1:14" ht="13" x14ac:dyDescent="0.3">
      <c r="A4516" s="6" t="s">
        <v>2104</v>
      </c>
      <c r="B4516" s="1" t="s">
        <v>10796</v>
      </c>
      <c r="C4516" s="106" t="s">
        <v>6436</v>
      </c>
      <c r="D4516" s="106" t="s">
        <v>6712</v>
      </c>
      <c r="E4516" s="106" t="s">
        <v>6682</v>
      </c>
      <c r="F4516" s="62">
        <v>5362.6663905552459</v>
      </c>
      <c r="G4516" s="62">
        <v>71.796770019796128</v>
      </c>
      <c r="H4516" s="62">
        <v>385022.12553558522</v>
      </c>
      <c r="I4516" s="127">
        <v>8473.3333333333339</v>
      </c>
      <c r="J4516" s="16">
        <v>7536.2481561504874</v>
      </c>
      <c r="K4516" s="17">
        <f>gp_need_index[[#This Row],[Normalised weighted population (base year)]]/gp_need_index[[#This Row],[Registered population (base year)]]</f>
        <v>0.88940772889266173</v>
      </c>
      <c r="L4516" s="113">
        <v>8556.238734708304</v>
      </c>
      <c r="M4516" s="16">
        <v>7604.5991651315462</v>
      </c>
      <c r="N4516" s="17">
        <f>gp_need_index[[#This Row],[Normalised weighted population 2025/26]]/gp_need_index[[#This Row],[Registered population 2025/26]]</f>
        <v>0.88877828224726352</v>
      </c>
    </row>
    <row r="4517" spans="1:14" ht="13" x14ac:dyDescent="0.3">
      <c r="A4517" s="6" t="s">
        <v>2107</v>
      </c>
      <c r="B4517" s="1" t="s">
        <v>10797</v>
      </c>
      <c r="C4517" s="106" t="s">
        <v>6436</v>
      </c>
      <c r="D4517" s="106" t="s">
        <v>6712</v>
      </c>
      <c r="E4517" s="106" t="s">
        <v>6682</v>
      </c>
      <c r="F4517" s="62">
        <v>5205.5254516601563</v>
      </c>
      <c r="G4517" s="62">
        <v>34.533596328125476</v>
      </c>
      <c r="H4517" s="62">
        <v>179765.51462341487</v>
      </c>
      <c r="I4517" s="127">
        <v>5384.166666666667</v>
      </c>
      <c r="J4517" s="16">
        <v>3518.6485094476525</v>
      </c>
      <c r="K4517" s="17">
        <f>gp_need_index[[#This Row],[Normalised weighted population (base year)]]/gp_need_index[[#This Row],[Registered population (base year)]]</f>
        <v>0.6535177544245756</v>
      </c>
      <c r="L4517" s="113">
        <v>5436.6134379304713</v>
      </c>
      <c r="M4517" s="16">
        <v>3550.5613619555897</v>
      </c>
      <c r="N4517" s="17">
        <f>gp_need_index[[#This Row],[Normalised weighted population 2025/26]]/gp_need_index[[#This Row],[Registered population 2025/26]]</f>
        <v>0.65308328474925825</v>
      </c>
    </row>
    <row r="4518" spans="1:14" ht="13" x14ac:dyDescent="0.3">
      <c r="A4518" s="6" t="s">
        <v>2530</v>
      </c>
      <c r="B4518" s="1" t="s">
        <v>10798</v>
      </c>
      <c r="C4518" s="106" t="s">
        <v>6436</v>
      </c>
      <c r="D4518" s="106" t="s">
        <v>6712</v>
      </c>
      <c r="E4518" s="106" t="s">
        <v>6435</v>
      </c>
      <c r="F4518" s="62">
        <v>5299.9165581597226</v>
      </c>
      <c r="G4518" s="62">
        <v>132.58574650574673</v>
      </c>
      <c r="H4518" s="62">
        <v>702693.39328177471</v>
      </c>
      <c r="I4518" s="127">
        <v>15355.666666666666</v>
      </c>
      <c r="J4518" s="16">
        <v>13754.201221793051</v>
      </c>
      <c r="K4518" s="17">
        <f>gp_need_index[[#This Row],[Normalised weighted population (base year)]]/gp_need_index[[#This Row],[Registered population (base year)]]</f>
        <v>0.89570850425204929</v>
      </c>
      <c r="L4518" s="113">
        <v>15496.3824029515</v>
      </c>
      <c r="M4518" s="16">
        <v>13878.946786397479</v>
      </c>
      <c r="N4518" s="17">
        <f>gp_need_index[[#This Row],[Normalised weighted population 2025/26]]/gp_need_index[[#This Row],[Registered population 2025/26]]</f>
        <v>0.89562495461870129</v>
      </c>
    </row>
    <row r="4519" spans="1:14" ht="13" x14ac:dyDescent="0.3">
      <c r="A4519" s="6" t="s">
        <v>2164</v>
      </c>
      <c r="B4519" s="1" t="s">
        <v>12676</v>
      </c>
      <c r="C4519" s="106" t="s">
        <v>6436</v>
      </c>
      <c r="D4519" s="106" t="s">
        <v>6712</v>
      </c>
      <c r="E4519" s="106" t="s">
        <v>6441</v>
      </c>
      <c r="F4519" s="62">
        <v>5322.53406751478</v>
      </c>
      <c r="G4519" s="62">
        <v>98.451529799675285</v>
      </c>
      <c r="H4519" s="62">
        <v>524011.62135771825</v>
      </c>
      <c r="I4519" s="127">
        <v>9756.3333333333321</v>
      </c>
      <c r="J4519" s="16">
        <v>10256.765399560245</v>
      </c>
      <c r="K4519" s="17">
        <f>gp_need_index[[#This Row],[Normalised weighted population (base year)]]/gp_need_index[[#This Row],[Registered population (base year)]]</f>
        <v>1.0512930472062845</v>
      </c>
      <c r="L4519" s="113">
        <v>9853.2998012931821</v>
      </c>
      <c r="M4519" s="16">
        <v>10349.790502955999</v>
      </c>
      <c r="N4519" s="17">
        <f>gp_need_index[[#This Row],[Normalised weighted population 2025/26]]/gp_need_index[[#This Row],[Registered population 2025/26]]</f>
        <v>1.0503882670450821</v>
      </c>
    </row>
    <row r="4520" spans="1:14" ht="13" x14ac:dyDescent="0.3">
      <c r="A4520" s="6" t="s">
        <v>2179</v>
      </c>
      <c r="B4520" s="1" t="s">
        <v>10799</v>
      </c>
      <c r="C4520" s="106" t="s">
        <v>6436</v>
      </c>
      <c r="D4520" s="106" t="s">
        <v>6712</v>
      </c>
      <c r="E4520" s="106" t="s">
        <v>6441</v>
      </c>
      <c r="F4520" s="62">
        <v>5342.4798253676472</v>
      </c>
      <c r="G4520" s="62">
        <v>94.235489166962296</v>
      </c>
      <c r="H4520" s="62">
        <v>503451.19970814756</v>
      </c>
      <c r="I4520" s="127">
        <v>11818.25</v>
      </c>
      <c r="J4520" s="16">
        <v>9854.3250475136902</v>
      </c>
      <c r="K4520" s="17">
        <f>gp_need_index[[#This Row],[Normalised weighted population (base year)]]/gp_need_index[[#This Row],[Registered population (base year)]]</f>
        <v>0.83382269350484972</v>
      </c>
      <c r="L4520" s="113">
        <v>11931.513324868505</v>
      </c>
      <c r="M4520" s="16">
        <v>9943.7001643979693</v>
      </c>
      <c r="N4520" s="17">
        <f>gp_need_index[[#This Row],[Normalised weighted population 2025/26]]/gp_need_index[[#This Row],[Registered population 2025/26]]</f>
        <v>0.83339806893335189</v>
      </c>
    </row>
    <row r="4521" spans="1:14" ht="13" x14ac:dyDescent="0.3">
      <c r="A4521" s="6" t="s">
        <v>2379</v>
      </c>
      <c r="B4521" s="1" t="s">
        <v>10800</v>
      </c>
      <c r="C4521" s="106" t="s">
        <v>6436</v>
      </c>
      <c r="D4521" s="106" t="s">
        <v>6712</v>
      </c>
      <c r="E4521" s="106" t="s">
        <v>6438</v>
      </c>
      <c r="F4521" s="62">
        <v>5444.7655155576513</v>
      </c>
      <c r="G4521" s="62">
        <v>57.660930825053597</v>
      </c>
      <c r="H4521" s="62">
        <v>313950.24775120703</v>
      </c>
      <c r="I4521" s="127">
        <v>6969.4166666666661</v>
      </c>
      <c r="J4521" s="16">
        <v>6145.1195108509346</v>
      </c>
      <c r="K4521" s="17">
        <f>gp_need_index[[#This Row],[Normalised weighted population (base year)]]/gp_need_index[[#This Row],[Registered population (base year)]]</f>
        <v>0.88172652099304372</v>
      </c>
      <c r="L4521" s="113">
        <v>7034.0218220962979</v>
      </c>
      <c r="M4521" s="16">
        <v>6200.853492823524</v>
      </c>
      <c r="N4521" s="17">
        <f>gp_need_index[[#This Row],[Normalised weighted population 2025/26]]/gp_need_index[[#This Row],[Registered population 2025/26]]</f>
        <v>0.8815516428090252</v>
      </c>
    </row>
    <row r="4522" spans="1:14" ht="13" x14ac:dyDescent="0.3">
      <c r="A4522" s="6" t="s">
        <v>2352</v>
      </c>
      <c r="B4522" s="1" t="s">
        <v>10801</v>
      </c>
      <c r="C4522" s="106" t="s">
        <v>6436</v>
      </c>
      <c r="D4522" s="106" t="s">
        <v>6712</v>
      </c>
      <c r="E4522" s="106" t="s">
        <v>6437</v>
      </c>
      <c r="F4522" s="62">
        <v>5247.3005323223042</v>
      </c>
      <c r="G4522" s="62">
        <v>77.131283086398938</v>
      </c>
      <c r="H4522" s="62">
        <v>404731.02279796347</v>
      </c>
      <c r="I4522" s="127">
        <v>10595.5</v>
      </c>
      <c r="J4522" s="16">
        <v>7922.0211567195929</v>
      </c>
      <c r="K4522" s="17">
        <f>gp_need_index[[#This Row],[Normalised weighted population (base year)]]/gp_need_index[[#This Row],[Registered population (base year)]]</f>
        <v>0.74767789691091435</v>
      </c>
      <c r="L4522" s="113">
        <v>10706.10991630159</v>
      </c>
      <c r="M4522" s="16">
        <v>7993.8709854422796</v>
      </c>
      <c r="N4522" s="17">
        <f>gp_need_index[[#This Row],[Normalised weighted population 2025/26]]/gp_need_index[[#This Row],[Registered population 2025/26]]</f>
        <v>0.74666438584480277</v>
      </c>
    </row>
    <row r="4523" spans="1:14" ht="13" x14ac:dyDescent="0.3">
      <c r="A4523" s="6" t="s">
        <v>2360</v>
      </c>
      <c r="B4523" s="1" t="s">
        <v>10802</v>
      </c>
      <c r="C4523" s="106" t="s">
        <v>6436</v>
      </c>
      <c r="D4523" s="106" t="s">
        <v>6712</v>
      </c>
      <c r="E4523" s="106" t="s">
        <v>6440</v>
      </c>
      <c r="F4523" s="62">
        <v>5351.47998046875</v>
      </c>
      <c r="G4523" s="62">
        <v>87.862007405778215</v>
      </c>
      <c r="H4523" s="62">
        <v>470191.77367581916</v>
      </c>
      <c r="I4523" s="127">
        <v>13113.5</v>
      </c>
      <c r="J4523" s="16">
        <v>9203.320153283028</v>
      </c>
      <c r="K4523" s="17">
        <f>gp_need_index[[#This Row],[Normalised weighted population (base year)]]/gp_need_index[[#This Row],[Registered population (base year)]]</f>
        <v>0.70182027325146057</v>
      </c>
      <c r="L4523" s="113">
        <v>13246.339625442644</v>
      </c>
      <c r="M4523" s="16">
        <v>9286.7908943492203</v>
      </c>
      <c r="N4523" s="17">
        <f>gp_need_index[[#This Row],[Normalised weighted population 2025/26]]/gp_need_index[[#This Row],[Registered population 2025/26]]</f>
        <v>0.70108355643485087</v>
      </c>
    </row>
    <row r="4524" spans="1:14" ht="13" x14ac:dyDescent="0.3">
      <c r="A4524" s="6" t="s">
        <v>2102</v>
      </c>
      <c r="B4524" s="1" t="s">
        <v>10803</v>
      </c>
      <c r="C4524" s="106" t="s">
        <v>6436</v>
      </c>
      <c r="D4524" s="106" t="s">
        <v>6712</v>
      </c>
      <c r="E4524" s="106" t="s">
        <v>6682</v>
      </c>
      <c r="F4524" s="62">
        <v>5210.4342680431546</v>
      </c>
      <c r="G4524" s="62">
        <v>12.631250131309482</v>
      </c>
      <c r="H4524" s="62">
        <v>65814.298532399524</v>
      </c>
      <c r="I4524" s="127">
        <v>3127.5833333333335</v>
      </c>
      <c r="J4524" s="16">
        <v>1288.2191777243515</v>
      </c>
      <c r="K4524" s="17">
        <f>gp_need_index[[#This Row],[Normalised weighted population (base year)]]/gp_need_index[[#This Row],[Registered population (base year)]]</f>
        <v>0.411889641434873</v>
      </c>
      <c r="L4524" s="113">
        <v>3160.5206836263842</v>
      </c>
      <c r="M4524" s="16">
        <v>1299.9028535749601</v>
      </c>
      <c r="N4524" s="17">
        <f>gp_need_index[[#This Row],[Normalised weighted population 2025/26]]/gp_need_index[[#This Row],[Registered population 2025/26]]</f>
        <v>0.41129389227203234</v>
      </c>
    </row>
    <row r="4525" spans="1:14" ht="13" x14ac:dyDescent="0.3">
      <c r="A4525" s="6" t="s">
        <v>2171</v>
      </c>
      <c r="B4525" s="1" t="s">
        <v>8457</v>
      </c>
      <c r="C4525" s="106" t="s">
        <v>6436</v>
      </c>
      <c r="D4525" s="106" t="s">
        <v>6712</v>
      </c>
      <c r="E4525" s="106" t="s">
        <v>6439</v>
      </c>
      <c r="F4525" s="62">
        <v>5259.3707157258068</v>
      </c>
      <c r="G4525" s="62">
        <v>32.058794173481473</v>
      </c>
      <c r="H4525" s="62">
        <v>168609.08325748958</v>
      </c>
      <c r="I4525" s="127">
        <v>4735.666666666667</v>
      </c>
      <c r="J4525" s="16">
        <v>3300.2775906498878</v>
      </c>
      <c r="K4525" s="17">
        <f>gp_need_index[[#This Row],[Normalised weighted population (base year)]]/gp_need_index[[#This Row],[Registered population (base year)]]</f>
        <v>0.69689820313575435</v>
      </c>
      <c r="L4525" s="113">
        <v>4783.1471888230462</v>
      </c>
      <c r="M4525" s="16">
        <v>3330.2098989503247</v>
      </c>
      <c r="N4525" s="17">
        <f>gp_need_index[[#This Row],[Normalised weighted population 2025/26]]/gp_need_index[[#This Row],[Registered population 2025/26]]</f>
        <v>0.69623822297004512</v>
      </c>
    </row>
    <row r="4526" spans="1:14" ht="13" x14ac:dyDescent="0.3">
      <c r="A4526" s="6" t="s">
        <v>2176</v>
      </c>
      <c r="B4526" s="1" t="s">
        <v>10804</v>
      </c>
      <c r="C4526" s="106" t="s">
        <v>6436</v>
      </c>
      <c r="D4526" s="106" t="s">
        <v>6712</v>
      </c>
      <c r="E4526" s="106" t="s">
        <v>6441</v>
      </c>
      <c r="F4526" s="62">
        <v>5267.809163411458</v>
      </c>
      <c r="G4526" s="62">
        <v>48.682755549736356</v>
      </c>
      <c r="H4526" s="62">
        <v>256451.4657850212</v>
      </c>
      <c r="I4526" s="127">
        <v>6690.5</v>
      </c>
      <c r="J4526" s="16">
        <v>5019.6644763622289</v>
      </c>
      <c r="K4526" s="17">
        <f>gp_need_index[[#This Row],[Normalised weighted population (base year)]]/gp_need_index[[#This Row],[Registered population (base year)]]</f>
        <v>0.7502674652660084</v>
      </c>
      <c r="L4526" s="113">
        <v>6756.2099467880234</v>
      </c>
      <c r="M4526" s="16">
        <v>5065.1909936154761</v>
      </c>
      <c r="N4526" s="17">
        <f>gp_need_index[[#This Row],[Normalised weighted population 2025/26]]/gp_need_index[[#This Row],[Registered population 2025/26]]</f>
        <v>0.74970893940670447</v>
      </c>
    </row>
    <row r="4527" spans="1:14" ht="13" x14ac:dyDescent="0.3">
      <c r="A4527" s="6" t="s">
        <v>2369</v>
      </c>
      <c r="B4527" s="1" t="s">
        <v>10805</v>
      </c>
      <c r="C4527" s="106" t="s">
        <v>6436</v>
      </c>
      <c r="D4527" s="106" t="s">
        <v>6712</v>
      </c>
      <c r="E4527" s="106" t="s">
        <v>6440</v>
      </c>
      <c r="F4527" s="62">
        <v>5320.9272984095978</v>
      </c>
      <c r="G4527" s="62">
        <v>39.058671717785373</v>
      </c>
      <c r="H4527" s="62">
        <v>207828.35258278309</v>
      </c>
      <c r="I4527" s="127">
        <v>5353.083333333333</v>
      </c>
      <c r="J4527" s="16">
        <v>4067.9377497307851</v>
      </c>
      <c r="K4527" s="17">
        <f>gp_need_index[[#This Row],[Normalised weighted population (base year)]]/gp_need_index[[#This Row],[Registered population (base year)]]</f>
        <v>0.75992423364679895</v>
      </c>
      <c r="L4527" s="113">
        <v>5406.3467372826044</v>
      </c>
      <c r="M4527" s="16">
        <v>4104.8324543510562</v>
      </c>
      <c r="N4527" s="17">
        <f>gp_need_index[[#This Row],[Normalised weighted population 2025/26]]/gp_need_index[[#This Row],[Registered population 2025/26]]</f>
        <v>0.75926178135112932</v>
      </c>
    </row>
    <row r="4528" spans="1:14" ht="13" x14ac:dyDescent="0.3">
      <c r="A4528" s="6" t="s">
        <v>2173</v>
      </c>
      <c r="B4528" s="1" t="s">
        <v>10806</v>
      </c>
      <c r="C4528" s="106" t="s">
        <v>6436</v>
      </c>
      <c r="D4528" s="106" t="s">
        <v>6712</v>
      </c>
      <c r="E4528" s="106" t="s">
        <v>6441</v>
      </c>
      <c r="F4528" s="62">
        <v>5331.859226392663</v>
      </c>
      <c r="G4528" s="62">
        <v>165.3907954542039</v>
      </c>
      <c r="H4528" s="62">
        <v>881840.43870291871</v>
      </c>
      <c r="I4528" s="127">
        <v>15626.416666666664</v>
      </c>
      <c r="J4528" s="16">
        <v>17260.744096067749</v>
      </c>
      <c r="K4528" s="17">
        <f>gp_need_index[[#This Row],[Normalised weighted population (base year)]]/gp_need_index[[#This Row],[Registered population (base year)]]</f>
        <v>1.1045874728841278</v>
      </c>
      <c r="L4528" s="113">
        <v>15762.661572307243</v>
      </c>
      <c r="M4528" s="16">
        <v>17417.292719505425</v>
      </c>
      <c r="N4528" s="17">
        <f>gp_need_index[[#This Row],[Normalised weighted population 2025/26]]/gp_need_index[[#This Row],[Registered population 2025/26]]</f>
        <v>1.1049715582364044</v>
      </c>
    </row>
    <row r="4529" spans="1:14" ht="13" x14ac:dyDescent="0.3">
      <c r="A4529" s="6" t="s">
        <v>2178</v>
      </c>
      <c r="B4529" s="1" t="s">
        <v>10807</v>
      </c>
      <c r="C4529" s="106" t="s">
        <v>6436</v>
      </c>
      <c r="D4529" s="106" t="s">
        <v>6712</v>
      </c>
      <c r="E4529" s="106" t="s">
        <v>6441</v>
      </c>
      <c r="F4529" s="62">
        <v>5294.515625</v>
      </c>
      <c r="G4529" s="62">
        <v>42.76911904865581</v>
      </c>
      <c r="H4529" s="62">
        <v>226441.76907059332</v>
      </c>
      <c r="I4529" s="127">
        <v>4746.8333333333339</v>
      </c>
      <c r="J4529" s="16">
        <v>4432.2683073339122</v>
      </c>
      <c r="K4529" s="17">
        <f>gp_need_index[[#This Row],[Normalised weighted population (base year)]]/gp_need_index[[#This Row],[Registered population (base year)]]</f>
        <v>0.9337316050701685</v>
      </c>
      <c r="L4529" s="113">
        <v>4797.1651123372003</v>
      </c>
      <c r="M4529" s="16">
        <v>4472.4673565960838</v>
      </c>
      <c r="N4529" s="17">
        <f>gp_need_index[[#This Row],[Normalised weighted population 2025/26]]/gp_need_index[[#This Row],[Registered population 2025/26]]</f>
        <v>0.93231465915024092</v>
      </c>
    </row>
    <row r="4530" spans="1:14" ht="13" x14ac:dyDescent="0.3">
      <c r="A4530" s="6" t="s">
        <v>2181</v>
      </c>
      <c r="B4530" s="1" t="s">
        <v>10808</v>
      </c>
      <c r="C4530" s="106" t="s">
        <v>6436</v>
      </c>
      <c r="D4530" s="106" t="s">
        <v>6712</v>
      </c>
      <c r="E4530" s="106" t="s">
        <v>6441</v>
      </c>
      <c r="F4530" s="62">
        <v>5315.5115039062503</v>
      </c>
      <c r="G4530" s="62">
        <v>54.539246354449247</v>
      </c>
      <c r="H4530" s="62">
        <v>289903.99141145201</v>
      </c>
      <c r="I4530" s="127">
        <v>5644.1666666666661</v>
      </c>
      <c r="J4530" s="16">
        <v>5674.4490143159201</v>
      </c>
      <c r="K4530" s="17">
        <f>gp_need_index[[#This Row],[Normalised weighted population (base year)]]/gp_need_index[[#This Row],[Registered population (base year)]]</f>
        <v>1.0053652468889864</v>
      </c>
      <c r="L4530" s="113">
        <v>5693.6180082684386</v>
      </c>
      <c r="M4530" s="16">
        <v>5725.9141873707022</v>
      </c>
      <c r="N4530" s="17">
        <f>gp_need_index[[#This Row],[Normalised weighted population 2025/26]]/gp_need_index[[#This Row],[Registered population 2025/26]]</f>
        <v>1.0056723473642528</v>
      </c>
    </row>
    <row r="4531" spans="1:14" ht="13" x14ac:dyDescent="0.3">
      <c r="A4531" s="6" t="s">
        <v>2531</v>
      </c>
      <c r="B4531" s="1" t="s">
        <v>10809</v>
      </c>
      <c r="C4531" s="106" t="s">
        <v>6436</v>
      </c>
      <c r="D4531" s="106" t="s">
        <v>6712</v>
      </c>
      <c r="E4531" s="106" t="s">
        <v>6435</v>
      </c>
      <c r="F4531" s="62">
        <v>5252.3665527343746</v>
      </c>
      <c r="G4531" s="62">
        <v>22.684002070589905</v>
      </c>
      <c r="H4531" s="62">
        <v>119144.69375772371</v>
      </c>
      <c r="I4531" s="127">
        <v>3517.0833333333339</v>
      </c>
      <c r="J4531" s="16">
        <v>2332.0841039920238</v>
      </c>
      <c r="K4531" s="17">
        <f>gp_need_index[[#This Row],[Normalised weighted population (base year)]]/gp_need_index[[#This Row],[Registered population (base year)]]</f>
        <v>0.66307331472347542</v>
      </c>
      <c r="L4531" s="113">
        <v>3553.1705554722644</v>
      </c>
      <c r="M4531" s="16">
        <v>2353.2352521805892</v>
      </c>
      <c r="N4531" s="17">
        <f>gp_need_index[[#This Row],[Normalised weighted population 2025/26]]/gp_need_index[[#This Row],[Registered population 2025/26]]</f>
        <v>0.66229166752391155</v>
      </c>
    </row>
    <row r="4532" spans="1:14" ht="13" x14ac:dyDescent="0.3">
      <c r="A4532" s="6" t="s">
        <v>2353</v>
      </c>
      <c r="B4532" s="1" t="s">
        <v>10810</v>
      </c>
      <c r="C4532" s="106" t="s">
        <v>6436</v>
      </c>
      <c r="D4532" s="106" t="s">
        <v>6712</v>
      </c>
      <c r="E4532" s="106" t="s">
        <v>6437</v>
      </c>
      <c r="F4532" s="62">
        <v>5248.9956626080448</v>
      </c>
      <c r="G4532" s="62">
        <v>120.30710441712748</v>
      </c>
      <c r="H4532" s="62">
        <v>631491.46926643525</v>
      </c>
      <c r="I4532" s="127">
        <v>14223.75</v>
      </c>
      <c r="J4532" s="16">
        <v>12360.527110653236</v>
      </c>
      <c r="K4532" s="17">
        <f>gp_need_index[[#This Row],[Normalised weighted population (base year)]]/gp_need_index[[#This Row],[Registered population (base year)]]</f>
        <v>0.86900621219110552</v>
      </c>
      <c r="L4532" s="113">
        <v>14357.74080593446</v>
      </c>
      <c r="M4532" s="16">
        <v>12472.632561806855</v>
      </c>
      <c r="N4532" s="17">
        <f>gp_need_index[[#This Row],[Normalised weighted population 2025/26]]/gp_need_index[[#This Row],[Registered population 2025/26]]</f>
        <v>0.86870439649193021</v>
      </c>
    </row>
    <row r="4533" spans="1:14" ht="13" x14ac:dyDescent="0.3">
      <c r="A4533" s="6" t="s">
        <v>2174</v>
      </c>
      <c r="B4533" s="1" t="s">
        <v>10811</v>
      </c>
      <c r="C4533" s="106" t="s">
        <v>6436</v>
      </c>
      <c r="D4533" s="106" t="s">
        <v>6712</v>
      </c>
      <c r="E4533" s="106" t="s">
        <v>6439</v>
      </c>
      <c r="F4533" s="62">
        <v>5352.6816705197707</v>
      </c>
      <c r="G4533" s="62">
        <v>53.807935443702704</v>
      </c>
      <c r="H4533" s="62">
        <v>288016.74977801857</v>
      </c>
      <c r="I4533" s="127">
        <v>5631.25</v>
      </c>
      <c r="J4533" s="16">
        <v>5637.5090040232944</v>
      </c>
      <c r="K4533" s="17">
        <f>gp_need_index[[#This Row],[Normalised weighted population (base year)]]/gp_need_index[[#This Row],[Registered population (base year)]]</f>
        <v>1.0011114768520835</v>
      </c>
      <c r="L4533" s="113">
        <v>5685.1793771031853</v>
      </c>
      <c r="M4533" s="16">
        <v>5688.6391447220603</v>
      </c>
      <c r="N4533" s="17">
        <f>gp_need_index[[#This Row],[Normalised weighted population 2025/26]]/gp_need_index[[#This Row],[Registered population 2025/26]]</f>
        <v>1.0006085590953926</v>
      </c>
    </row>
    <row r="4534" spans="1:14" ht="13" x14ac:dyDescent="0.3">
      <c r="A4534" s="6" t="s">
        <v>2093</v>
      </c>
      <c r="B4534" s="1" t="s">
        <v>8523</v>
      </c>
      <c r="C4534" s="106" t="s">
        <v>6436</v>
      </c>
      <c r="D4534" s="106" t="s">
        <v>6712</v>
      </c>
      <c r="E4534" s="106" t="s">
        <v>6682</v>
      </c>
      <c r="F4534" s="62">
        <v>5394.7889983822597</v>
      </c>
      <c r="G4534" s="62">
        <v>127.47102312686573</v>
      </c>
      <c r="H4534" s="62">
        <v>687679.27317734587</v>
      </c>
      <c r="I4534" s="127">
        <v>9917.0833333333321</v>
      </c>
      <c r="J4534" s="16">
        <v>13460.321656311389</v>
      </c>
      <c r="K4534" s="17">
        <f>gp_need_index[[#This Row],[Normalised weighted population (base year)]]/gp_need_index[[#This Row],[Registered population (base year)]]</f>
        <v>1.3572863314628518</v>
      </c>
      <c r="L4534" s="113">
        <v>10001.889743791315</v>
      </c>
      <c r="M4534" s="16">
        <v>13582.40184095441</v>
      </c>
      <c r="N4534" s="17">
        <f>gp_need_index[[#This Row],[Normalised weighted population 2025/26]]/gp_need_index[[#This Row],[Registered population 2025/26]]</f>
        <v>1.3579835599953201</v>
      </c>
    </row>
    <row r="4535" spans="1:14" ht="13" x14ac:dyDescent="0.3">
      <c r="A4535" s="6" t="s">
        <v>2371</v>
      </c>
      <c r="B4535" s="1" t="s">
        <v>7705</v>
      </c>
      <c r="C4535" s="106" t="s">
        <v>6436</v>
      </c>
      <c r="D4535" s="106" t="s">
        <v>6712</v>
      </c>
      <c r="E4535" s="106" t="s">
        <v>6437</v>
      </c>
      <c r="F4535" s="62">
        <v>5366.2484305245534</v>
      </c>
      <c r="G4535" s="62">
        <v>86.071988238105035</v>
      </c>
      <c r="H4535" s="62">
        <v>461883.67179485899</v>
      </c>
      <c r="I4535" s="127">
        <v>9806.5</v>
      </c>
      <c r="J4535" s="16">
        <v>9040.7011417277827</v>
      </c>
      <c r="K4535" s="17">
        <f>gp_need_index[[#This Row],[Normalised weighted population (base year)]]/gp_need_index[[#This Row],[Registered population (base year)]]</f>
        <v>0.9219090543749332</v>
      </c>
      <c r="L4535" s="113">
        <v>9893.1861961590112</v>
      </c>
      <c r="M4535" s="16">
        <v>9122.6969879538628</v>
      </c>
      <c r="N4535" s="17">
        <f>gp_need_index[[#This Row],[Normalised weighted population 2025/26]]/gp_need_index[[#This Row],[Registered population 2025/26]]</f>
        <v>0.9221192047811364</v>
      </c>
    </row>
    <row r="4536" spans="1:14" ht="13" x14ac:dyDescent="0.3">
      <c r="A4536" s="6" t="s">
        <v>2100</v>
      </c>
      <c r="B4536" s="1" t="s">
        <v>10812</v>
      </c>
      <c r="C4536" s="106" t="s">
        <v>6436</v>
      </c>
      <c r="D4536" s="106" t="s">
        <v>6712</v>
      </c>
      <c r="E4536" s="106" t="s">
        <v>6682</v>
      </c>
      <c r="F4536" s="62">
        <v>5261.9354736328123</v>
      </c>
      <c r="G4536" s="62">
        <v>23.404838221486646</v>
      </c>
      <c r="H4536" s="62">
        <v>123154.74849227768</v>
      </c>
      <c r="I4536" s="127">
        <v>3904.9166666666665</v>
      </c>
      <c r="J4536" s="16">
        <v>2410.5750934573857</v>
      </c>
      <c r="K4536" s="17">
        <f>gp_need_index[[#This Row],[Normalised weighted population (base year)]]/gp_need_index[[#This Row],[Registered population (base year)]]</f>
        <v>0.61731793511360955</v>
      </c>
      <c r="L4536" s="113">
        <v>3946.7392267329074</v>
      </c>
      <c r="M4536" s="16">
        <v>2432.4381261559511</v>
      </c>
      <c r="N4536" s="17">
        <f>gp_need_index[[#This Row],[Normalised weighted population 2025/26]]/gp_need_index[[#This Row],[Registered population 2025/26]]</f>
        <v>0.61631589684974253</v>
      </c>
    </row>
    <row r="4537" spans="1:14" ht="13" x14ac:dyDescent="0.3">
      <c r="A4537" s="6" t="s">
        <v>2091</v>
      </c>
      <c r="B4537" s="1" t="s">
        <v>10813</v>
      </c>
      <c r="C4537" s="106" t="s">
        <v>6436</v>
      </c>
      <c r="D4537" s="106" t="s">
        <v>6712</v>
      </c>
      <c r="E4537" s="106" t="s">
        <v>6682</v>
      </c>
      <c r="F4537" s="62">
        <v>5335.6845822217983</v>
      </c>
      <c r="G4537" s="62">
        <v>47.796388017067514</v>
      </c>
      <c r="H4537" s="62">
        <v>255026.45062855785</v>
      </c>
      <c r="I4537" s="127">
        <v>6703.9166666666661</v>
      </c>
      <c r="J4537" s="16">
        <v>4991.7718771240825</v>
      </c>
      <c r="K4537" s="17">
        <f>gp_need_index[[#This Row],[Normalised weighted population (base year)]]/gp_need_index[[#This Row],[Registered population (base year)]]</f>
        <v>0.74460529945789145</v>
      </c>
      <c r="L4537" s="113">
        <v>6769.5959675409522</v>
      </c>
      <c r="M4537" s="16">
        <v>5037.0454187239902</v>
      </c>
      <c r="N4537" s="17">
        <f>gp_need_index[[#This Row],[Normalised weighted population 2025/26]]/gp_need_index[[#This Row],[Registered population 2025/26]]</f>
        <v>0.74406883998332485</v>
      </c>
    </row>
    <row r="4538" spans="1:14" ht="13" x14ac:dyDescent="0.3">
      <c r="A4538" s="6" t="s">
        <v>2166</v>
      </c>
      <c r="B4538" s="1" t="s">
        <v>10814</v>
      </c>
      <c r="C4538" s="106" t="s">
        <v>6436</v>
      </c>
      <c r="D4538" s="106" t="s">
        <v>6712</v>
      </c>
      <c r="E4538" s="106" t="s">
        <v>6441</v>
      </c>
      <c r="F4538" s="62">
        <v>5196.1061035156254</v>
      </c>
      <c r="G4538" s="62">
        <v>37.868891424617601</v>
      </c>
      <c r="H4538" s="62">
        <v>196770.77786482603</v>
      </c>
      <c r="I4538" s="127">
        <v>5401.9166666666661</v>
      </c>
      <c r="J4538" s="16">
        <v>3851.5018060463017</v>
      </c>
      <c r="K4538" s="17">
        <f>gp_need_index[[#This Row],[Normalised weighted population (base year)]]/gp_need_index[[#This Row],[Registered population (base year)]]</f>
        <v>0.71298800846236099</v>
      </c>
      <c r="L4538" s="113">
        <v>5451.6805021039945</v>
      </c>
      <c r="M4538" s="16">
        <v>3886.4335159742432</v>
      </c>
      <c r="N4538" s="17">
        <f>gp_need_index[[#This Row],[Normalised weighted population 2025/26]]/gp_need_index[[#This Row],[Registered population 2025/26]]</f>
        <v>0.71288724907380985</v>
      </c>
    </row>
    <row r="4539" spans="1:14" ht="13" x14ac:dyDescent="0.3">
      <c r="A4539" s="6" t="s">
        <v>2528</v>
      </c>
      <c r="B4539" s="1" t="s">
        <v>10815</v>
      </c>
      <c r="C4539" s="106" t="s">
        <v>6436</v>
      </c>
      <c r="D4539" s="106" t="s">
        <v>6712</v>
      </c>
      <c r="E4539" s="106" t="s">
        <v>6435</v>
      </c>
      <c r="F4539" s="62">
        <v>5378.1911039806546</v>
      </c>
      <c r="G4539" s="62">
        <v>25.829334078993231</v>
      </c>
      <c r="H4539" s="62">
        <v>138915.09476538576</v>
      </c>
      <c r="I4539" s="127">
        <v>3747</v>
      </c>
      <c r="J4539" s="16">
        <v>2719.0609509280011</v>
      </c>
      <c r="K4539" s="17">
        <f>gp_need_index[[#This Row],[Normalised weighted population (base year)]]/gp_need_index[[#This Row],[Registered population (base year)]]</f>
        <v>0.72566345100827356</v>
      </c>
      <c r="L4539" s="113">
        <v>3784.1036318898859</v>
      </c>
      <c r="M4539" s="16">
        <v>2743.7218373035712</v>
      </c>
      <c r="N4539" s="17">
        <f>gp_need_index[[#This Row],[Normalised weighted population 2025/26]]/gp_need_index[[#This Row],[Registered population 2025/26]]</f>
        <v>0.72506519488032117</v>
      </c>
    </row>
    <row r="4540" spans="1:14" ht="13" x14ac:dyDescent="0.3">
      <c r="A4540" s="6" t="s">
        <v>2167</v>
      </c>
      <c r="B4540" s="1" t="s">
        <v>10816</v>
      </c>
      <c r="C4540" s="106" t="s">
        <v>6436</v>
      </c>
      <c r="D4540" s="106" t="s">
        <v>6712</v>
      </c>
      <c r="E4540" s="106" t="s">
        <v>6439</v>
      </c>
      <c r="F4540" s="62">
        <v>5364.4909215856478</v>
      </c>
      <c r="G4540" s="62">
        <v>34.86821071394688</v>
      </c>
      <c r="H4540" s="62">
        <v>187050.19982690347</v>
      </c>
      <c r="I4540" s="127">
        <v>3297.25</v>
      </c>
      <c r="J4540" s="16">
        <v>3661.2356279322335</v>
      </c>
      <c r="K4540" s="17">
        <f>gp_need_index[[#This Row],[Normalised weighted population (base year)]]/gp_need_index[[#This Row],[Registered population (base year)]]</f>
        <v>1.1103906673537747</v>
      </c>
      <c r="L4540" s="113">
        <v>3327.7333817323706</v>
      </c>
      <c r="M4540" s="16">
        <v>3694.4416933511825</v>
      </c>
      <c r="N4540" s="17">
        <f>gp_need_index[[#This Row],[Normalised weighted population 2025/26]]/gp_need_index[[#This Row],[Registered population 2025/26]]</f>
        <v>1.1101976238937474</v>
      </c>
    </row>
    <row r="4541" spans="1:14" ht="13" x14ac:dyDescent="0.3">
      <c r="A4541" s="6" t="s">
        <v>2177</v>
      </c>
      <c r="B4541" s="1" t="s">
        <v>10817</v>
      </c>
      <c r="C4541" s="106" t="s">
        <v>6436</v>
      </c>
      <c r="D4541" s="106" t="s">
        <v>6712</v>
      </c>
      <c r="E4541" s="106" t="s">
        <v>6439</v>
      </c>
      <c r="F4541" s="62">
        <v>5501.4000261333631</v>
      </c>
      <c r="G4541" s="62">
        <v>58.844108197601244</v>
      </c>
      <c r="H4541" s="62">
        <v>323724.97837607795</v>
      </c>
      <c r="I4541" s="127">
        <v>5520.4166666666661</v>
      </c>
      <c r="J4541" s="16">
        <v>6336.4456470985069</v>
      </c>
      <c r="K4541" s="17">
        <f>gp_need_index[[#This Row],[Normalised weighted population (base year)]]/gp_need_index[[#This Row],[Registered population (base year)]]</f>
        <v>1.147820179110606</v>
      </c>
      <c r="L4541" s="113">
        <v>5565.69075088301</v>
      </c>
      <c r="M4541" s="16">
        <v>6393.9148870119188</v>
      </c>
      <c r="N4541" s="17">
        <f>gp_need_index[[#This Row],[Normalised weighted population 2025/26]]/gp_need_index[[#This Row],[Registered population 2025/26]]</f>
        <v>1.1488088672547085</v>
      </c>
    </row>
    <row r="4542" spans="1:14" ht="13" x14ac:dyDescent="0.3">
      <c r="A4542" s="6" t="s">
        <v>2374</v>
      </c>
      <c r="B4542" s="1" t="s">
        <v>10818</v>
      </c>
      <c r="C4542" s="106" t="s">
        <v>6436</v>
      </c>
      <c r="D4542" s="106" t="s">
        <v>6712</v>
      </c>
      <c r="E4542" s="106" t="s">
        <v>6437</v>
      </c>
      <c r="F4542" s="62">
        <v>5397.494651100852</v>
      </c>
      <c r="G4542" s="62">
        <v>83.333831358120136</v>
      </c>
      <c r="H4542" s="62">
        <v>449793.9090111939</v>
      </c>
      <c r="I4542" s="127">
        <v>8488.8333333333321</v>
      </c>
      <c r="J4542" s="16">
        <v>8804.0616178044438</v>
      </c>
      <c r="K4542" s="17">
        <f>gp_need_index[[#This Row],[Normalised weighted population (base year)]]/gp_need_index[[#This Row],[Registered population (base year)]]</f>
        <v>1.0371344650192738</v>
      </c>
      <c r="L4542" s="113">
        <v>8564.7894384534848</v>
      </c>
      <c r="M4542" s="16">
        <v>8883.9112302693993</v>
      </c>
      <c r="N4542" s="17">
        <f>gp_need_index[[#This Row],[Normalised weighted population 2025/26]]/gp_need_index[[#This Row],[Registered population 2025/26]]</f>
        <v>1.0372597358182734</v>
      </c>
    </row>
    <row r="4543" spans="1:14" ht="13" x14ac:dyDescent="0.3">
      <c r="A4543" s="6" t="s">
        <v>2373</v>
      </c>
      <c r="B4543" s="1" t="s">
        <v>10120</v>
      </c>
      <c r="C4543" s="106" t="s">
        <v>6436</v>
      </c>
      <c r="D4543" s="106" t="s">
        <v>6712</v>
      </c>
      <c r="E4543" s="106" t="s">
        <v>6440</v>
      </c>
      <c r="F4543" s="62">
        <v>5469.0832868303569</v>
      </c>
      <c r="G4543" s="62">
        <v>58.295606261889759</v>
      </c>
      <c r="H4543" s="62">
        <v>318823.52590254438</v>
      </c>
      <c r="I4543" s="127">
        <v>10138.166666666668</v>
      </c>
      <c r="J4543" s="16">
        <v>6240.5068432836788</v>
      </c>
      <c r="K4543" s="17">
        <f>gp_need_index[[#This Row],[Normalised weighted population (base year)]]/gp_need_index[[#This Row],[Registered population (base year)]]</f>
        <v>0.61554589192165032</v>
      </c>
      <c r="L4543" s="113">
        <v>10243.021110179572</v>
      </c>
      <c r="M4543" s="16">
        <v>6297.10595340501</v>
      </c>
      <c r="N4543" s="17">
        <f>gp_need_index[[#This Row],[Normalised weighted population 2025/26]]/gp_need_index[[#This Row],[Registered population 2025/26]]</f>
        <v>0.61477037737888784</v>
      </c>
    </row>
    <row r="4544" spans="1:14" ht="13" x14ac:dyDescent="0.3">
      <c r="A4544" s="6" t="s">
        <v>2279</v>
      </c>
      <c r="B4544" s="1" t="s">
        <v>10819</v>
      </c>
      <c r="C4544" s="106" t="s">
        <v>6649</v>
      </c>
      <c r="D4544" s="106" t="s">
        <v>6712</v>
      </c>
      <c r="E4544" s="106" t="s">
        <v>6648</v>
      </c>
      <c r="F4544" s="62">
        <v>5257.187678261409</v>
      </c>
      <c r="G4544" s="62">
        <v>82.6928701486964</v>
      </c>
      <c r="H4544" s="62">
        <v>434731.93802579743</v>
      </c>
      <c r="I4544" s="127">
        <v>10091.833333333336</v>
      </c>
      <c r="J4544" s="16">
        <v>8509.2454409190577</v>
      </c>
      <c r="K4544" s="17">
        <f>gp_need_index[[#This Row],[Normalised weighted population (base year)]]/gp_need_index[[#This Row],[Registered population (base year)]]</f>
        <v>0.84318132888828157</v>
      </c>
      <c r="L4544" s="113">
        <v>10187.240001290204</v>
      </c>
      <c r="M4544" s="16">
        <v>8586.4211787004133</v>
      </c>
      <c r="N4544" s="17">
        <f>gp_need_index[[#This Row],[Normalised weighted population 2025/26]]/gp_need_index[[#This Row],[Registered population 2025/26]]</f>
        <v>0.8428603996384646</v>
      </c>
    </row>
    <row r="4545" spans="1:14" ht="13" x14ac:dyDescent="0.3">
      <c r="A4545" s="6" t="s">
        <v>2439</v>
      </c>
      <c r="B4545" s="1" t="s">
        <v>10820</v>
      </c>
      <c r="C4545" s="106" t="s">
        <v>6649</v>
      </c>
      <c r="D4545" s="106" t="s">
        <v>6712</v>
      </c>
      <c r="E4545" s="106" t="s">
        <v>6681</v>
      </c>
      <c r="F4545" s="62">
        <v>5354.1495856759939</v>
      </c>
      <c r="G4545" s="62">
        <v>265.01947272734913</v>
      </c>
      <c r="H4545" s="62">
        <v>1418953.9000992067</v>
      </c>
      <c r="I4545" s="127">
        <v>24709.666666666664</v>
      </c>
      <c r="J4545" s="16">
        <v>27773.95895991657</v>
      </c>
      <c r="K4545" s="17">
        <f>gp_need_index[[#This Row],[Normalised weighted population (base year)]]/gp_need_index[[#This Row],[Registered population (base year)]]</f>
        <v>1.1240118830653283</v>
      </c>
      <c r="L4545" s="113">
        <v>24918.74408846848</v>
      </c>
      <c r="M4545" s="16">
        <v>28025.858589410524</v>
      </c>
      <c r="N4545" s="17">
        <f>gp_need_index[[#This Row],[Normalised weighted population 2025/26]]/gp_need_index[[#This Row],[Registered population 2025/26]]</f>
        <v>1.1246898515395047</v>
      </c>
    </row>
    <row r="4546" spans="1:14" ht="13" x14ac:dyDescent="0.3">
      <c r="A4546" s="6" t="s">
        <v>2281</v>
      </c>
      <c r="B4546" s="1" t="s">
        <v>10821</v>
      </c>
      <c r="C4546" s="106" t="s">
        <v>6649</v>
      </c>
      <c r="D4546" s="106" t="s">
        <v>6712</v>
      </c>
      <c r="E4546" s="106" t="s">
        <v>6648</v>
      </c>
      <c r="F4546" s="62">
        <v>5227.7774483816966</v>
      </c>
      <c r="G4546" s="62">
        <v>131.08940225656659</v>
      </c>
      <c r="H4546" s="62">
        <v>685306.22083871544</v>
      </c>
      <c r="I4546" s="127">
        <v>17838.166666666664</v>
      </c>
      <c r="J4546" s="16">
        <v>13413.872607996114</v>
      </c>
      <c r="K4546" s="17">
        <f>gp_need_index[[#This Row],[Normalised weighted population (base year)]]/gp_need_index[[#This Row],[Registered population (base year)]]</f>
        <v>0.75197596584081605</v>
      </c>
      <c r="L4546" s="113">
        <v>18017.197864936759</v>
      </c>
      <c r="M4546" s="16">
        <v>13535.531516793015</v>
      </c>
      <c r="N4546" s="17">
        <f>gp_need_index[[#This Row],[Normalised weighted population 2025/26]]/gp_need_index[[#This Row],[Registered population 2025/26]]</f>
        <v>0.75125619523413745</v>
      </c>
    </row>
    <row r="4547" spans="1:14" ht="13" x14ac:dyDescent="0.3">
      <c r="A4547" s="6" t="s">
        <v>2283</v>
      </c>
      <c r="B4547" s="1" t="s">
        <v>10822</v>
      </c>
      <c r="C4547" s="106" t="s">
        <v>6649</v>
      </c>
      <c r="D4547" s="106" t="s">
        <v>6712</v>
      </c>
      <c r="E4547" s="106" t="s">
        <v>6648</v>
      </c>
      <c r="F4547" s="62">
        <v>5206.413810961174</v>
      </c>
      <c r="G4547" s="62">
        <v>84.504020185376305</v>
      </c>
      <c r="H4547" s="62">
        <v>439962.897774885</v>
      </c>
      <c r="I4547" s="127">
        <v>9509.1666666666679</v>
      </c>
      <c r="J4547" s="16">
        <v>8611.6338704388454</v>
      </c>
      <c r="K4547" s="17">
        <f>gp_need_index[[#This Row],[Normalised weighted population (base year)]]/gp_need_index[[#This Row],[Registered population (base year)]]</f>
        <v>0.90561393782548538</v>
      </c>
      <c r="L4547" s="113">
        <v>9602.72421207974</v>
      </c>
      <c r="M4547" s="16">
        <v>8689.738233753842</v>
      </c>
      <c r="N4547" s="17">
        <f>gp_need_index[[#This Row],[Normalised weighted population 2025/26]]/gp_need_index[[#This Row],[Registered population 2025/26]]</f>
        <v>0.90492427376208429</v>
      </c>
    </row>
    <row r="4548" spans="1:14" ht="13" x14ac:dyDescent="0.3">
      <c r="A4548" s="6" t="s">
        <v>2268</v>
      </c>
      <c r="B4548" s="1" t="s">
        <v>10823</v>
      </c>
      <c r="C4548" s="106" t="s">
        <v>6649</v>
      </c>
      <c r="D4548" s="106" t="s">
        <v>6712</v>
      </c>
      <c r="E4548" s="106" t="s">
        <v>6648</v>
      </c>
      <c r="F4548" s="62">
        <v>5304.1253178434554</v>
      </c>
      <c r="G4548" s="62">
        <v>127.45315312225527</v>
      </c>
      <c r="H4548" s="62">
        <v>676027.49631473282</v>
      </c>
      <c r="I4548" s="127">
        <v>12063.916666666668</v>
      </c>
      <c r="J4548" s="16">
        <v>13232.255069814328</v>
      </c>
      <c r="K4548" s="17">
        <f>gp_need_index[[#This Row],[Normalised weighted population (base year)]]/gp_need_index[[#This Row],[Registered population (base year)]]</f>
        <v>1.0968456957578172</v>
      </c>
      <c r="L4548" s="113">
        <v>12177.829106404202</v>
      </c>
      <c r="M4548" s="16">
        <v>13352.266774096968</v>
      </c>
      <c r="N4548" s="17">
        <f>gp_need_index[[#This Row],[Normalised weighted population 2025/26]]/gp_need_index[[#This Row],[Registered population 2025/26]]</f>
        <v>1.0964406428626217</v>
      </c>
    </row>
    <row r="4549" spans="1:14" ht="13" x14ac:dyDescent="0.3">
      <c r="A4549" s="6" t="s">
        <v>2440</v>
      </c>
      <c r="B4549" s="1" t="s">
        <v>10824</v>
      </c>
      <c r="C4549" s="106" t="s">
        <v>6649</v>
      </c>
      <c r="D4549" s="106" t="s">
        <v>6712</v>
      </c>
      <c r="E4549" s="106" t="s">
        <v>6681</v>
      </c>
      <c r="F4549" s="62">
        <v>5310.1700642903643</v>
      </c>
      <c r="G4549" s="62">
        <v>158.54967695960789</v>
      </c>
      <c r="H4549" s="62">
        <v>841925.74829381751</v>
      </c>
      <c r="I4549" s="127">
        <v>15331.666666666666</v>
      </c>
      <c r="J4549" s="16">
        <v>16479.472080646639</v>
      </c>
      <c r="K4549" s="17">
        <f>gp_need_index[[#This Row],[Normalised weighted population (base year)]]/gp_need_index[[#This Row],[Registered population (base year)]]</f>
        <v>1.0748650123261208</v>
      </c>
      <c r="L4549" s="113">
        <v>15465.931198886763</v>
      </c>
      <c r="M4549" s="16">
        <v>16628.934853215786</v>
      </c>
      <c r="N4549" s="17">
        <f>gp_need_index[[#This Row],[Normalised weighted population 2025/26]]/gp_need_index[[#This Row],[Registered population 2025/26]]</f>
        <v>1.075197777577902</v>
      </c>
    </row>
    <row r="4550" spans="1:14" ht="13" x14ac:dyDescent="0.3">
      <c r="A4550" s="6" t="s">
        <v>2273</v>
      </c>
      <c r="B4550" s="1" t="s">
        <v>10825</v>
      </c>
      <c r="C4550" s="106" t="s">
        <v>6649</v>
      </c>
      <c r="D4550" s="106" t="s">
        <v>6712</v>
      </c>
      <c r="E4550" s="106" t="s">
        <v>6648</v>
      </c>
      <c r="F4550" s="62">
        <v>5209.798828125</v>
      </c>
      <c r="G4550" s="62">
        <v>30.537192536898925</v>
      </c>
      <c r="H4550" s="62">
        <v>159092.62989296351</v>
      </c>
      <c r="I4550" s="127">
        <v>7154.3333333333339</v>
      </c>
      <c r="J4550" s="16">
        <v>3114.0068561518697</v>
      </c>
      <c r="K4550" s="17">
        <f>gp_need_index[[#This Row],[Normalised weighted population (base year)]]/gp_need_index[[#This Row],[Registered population (base year)]]</f>
        <v>0.43526163949380831</v>
      </c>
      <c r="L4550" s="113">
        <v>7240.7639839899712</v>
      </c>
      <c r="M4550" s="16">
        <v>3142.2497571527088</v>
      </c>
      <c r="N4550" s="17">
        <f>gp_need_index[[#This Row],[Normalised weighted population 2025/26]]/gp_need_index[[#This Row],[Registered population 2025/26]]</f>
        <v>0.43396660409046983</v>
      </c>
    </row>
    <row r="4551" spans="1:14" ht="13" x14ac:dyDescent="0.3">
      <c r="A4551" s="6" t="s">
        <v>2434</v>
      </c>
      <c r="B4551" s="1" t="s">
        <v>10826</v>
      </c>
      <c r="C4551" s="106" t="s">
        <v>6649</v>
      </c>
      <c r="D4551" s="106" t="s">
        <v>6712</v>
      </c>
      <c r="E4551" s="106" t="s">
        <v>6681</v>
      </c>
      <c r="F4551" s="62">
        <v>5434.845303622159</v>
      </c>
      <c r="G4551" s="62">
        <v>109.53958542683549</v>
      </c>
      <c r="H4551" s="62">
        <v>595330.7014177551</v>
      </c>
      <c r="I4551" s="127">
        <v>10585.333333333332</v>
      </c>
      <c r="J4551" s="16">
        <v>11652.732669890858</v>
      </c>
      <c r="K4551" s="17">
        <f>gp_need_index[[#This Row],[Normalised weighted population (base year)]]/gp_need_index[[#This Row],[Registered population (base year)]]</f>
        <v>1.1008375743063541</v>
      </c>
      <c r="L4551" s="113">
        <v>10680.994221550252</v>
      </c>
      <c r="M4551" s="16">
        <v>11758.418684850911</v>
      </c>
      <c r="N4551" s="17">
        <f>gp_need_index[[#This Row],[Normalised weighted population 2025/26]]/gp_need_index[[#This Row],[Registered population 2025/26]]</f>
        <v>1.1008730499195307</v>
      </c>
    </row>
    <row r="4552" spans="1:14" ht="13" x14ac:dyDescent="0.3">
      <c r="A4552" s="6" t="s">
        <v>2276</v>
      </c>
      <c r="B4552" s="1" t="s">
        <v>10827</v>
      </c>
      <c r="C4552" s="106" t="s">
        <v>6649</v>
      </c>
      <c r="D4552" s="106" t="s">
        <v>6712</v>
      </c>
      <c r="E4552" s="106" t="s">
        <v>6648</v>
      </c>
      <c r="F4552" s="62">
        <v>5313.1557722571943</v>
      </c>
      <c r="G4552" s="62">
        <v>162.72767308721967</v>
      </c>
      <c r="H4552" s="62">
        <v>864597.47556934285</v>
      </c>
      <c r="I4552" s="127">
        <v>17790.25</v>
      </c>
      <c r="J4552" s="16">
        <v>16923.238169775283</v>
      </c>
      <c r="K4552" s="17">
        <f>gp_need_index[[#This Row],[Normalised weighted population (base year)]]/gp_need_index[[#This Row],[Registered population (base year)]]</f>
        <v>0.95126477535589904</v>
      </c>
      <c r="L4552" s="113">
        <v>17959.473542069936</v>
      </c>
      <c r="M4552" s="16">
        <v>17076.72573814667</v>
      </c>
      <c r="N4552" s="17">
        <f>gp_need_index[[#This Row],[Normalised weighted population 2025/26]]/gp_need_index[[#This Row],[Registered population 2025/26]]</f>
        <v>0.9508477906183922</v>
      </c>
    </row>
    <row r="4553" spans="1:14" ht="13" x14ac:dyDescent="0.3">
      <c r="A4553" s="6" t="s">
        <v>2284</v>
      </c>
      <c r="B4553" s="1" t="s">
        <v>10828</v>
      </c>
      <c r="C4553" s="106" t="s">
        <v>6649</v>
      </c>
      <c r="D4553" s="106" t="s">
        <v>6712</v>
      </c>
      <c r="E4553" s="106" t="s">
        <v>6648</v>
      </c>
      <c r="F4553" s="62">
        <v>5126.2298442042147</v>
      </c>
      <c r="G4553" s="62">
        <v>44.655553461438352</v>
      </c>
      <c r="H4553" s="62">
        <v>228914.6308634821</v>
      </c>
      <c r="I4553" s="127">
        <v>4466.333333333333</v>
      </c>
      <c r="J4553" s="16">
        <v>4480.6709805598975</v>
      </c>
      <c r="K4553" s="17">
        <f>gp_need_index[[#This Row],[Normalised weighted population (base year)]]/gp_need_index[[#This Row],[Registered population (base year)]]</f>
        <v>1.0032101605850954</v>
      </c>
      <c r="L4553" s="113">
        <v>4509.2586978739837</v>
      </c>
      <c r="M4553" s="16">
        <v>4521.3090243301885</v>
      </c>
      <c r="N4553" s="17">
        <f>gp_need_index[[#This Row],[Normalised weighted population 2025/26]]/gp_need_index[[#This Row],[Registered population 2025/26]]</f>
        <v>1.0026723519903362</v>
      </c>
    </row>
    <row r="4554" spans="1:14" ht="13" x14ac:dyDescent="0.3">
      <c r="A4554" s="6" t="s">
        <v>2441</v>
      </c>
      <c r="B4554" s="1" t="s">
        <v>10829</v>
      </c>
      <c r="C4554" s="106" t="s">
        <v>6649</v>
      </c>
      <c r="D4554" s="106" t="s">
        <v>6712</v>
      </c>
      <c r="E4554" s="106" t="s">
        <v>6681</v>
      </c>
      <c r="F4554" s="62">
        <v>5399.2242963741983</v>
      </c>
      <c r="G4554" s="62">
        <v>158.01159141756528</v>
      </c>
      <c r="H4554" s="62">
        <v>853140.02349047118</v>
      </c>
      <c r="I4554" s="127">
        <v>14639.916666666664</v>
      </c>
      <c r="J4554" s="16">
        <v>16698.975208306594</v>
      </c>
      <c r="K4554" s="17">
        <f>gp_need_index[[#This Row],[Normalised weighted population (base year)]]/gp_need_index[[#This Row],[Registered population (base year)]]</f>
        <v>1.1406468758342156</v>
      </c>
      <c r="L4554" s="113">
        <v>14759.879334700869</v>
      </c>
      <c r="M4554" s="16">
        <v>16850.428793802705</v>
      </c>
      <c r="N4554" s="17">
        <f>gp_need_index[[#This Row],[Normalised weighted population 2025/26]]/gp_need_index[[#This Row],[Registered population 2025/26]]</f>
        <v>1.1416373001225626</v>
      </c>
    </row>
    <row r="4555" spans="1:14" ht="13" x14ac:dyDescent="0.3">
      <c r="A4555" s="6" t="s">
        <v>2293</v>
      </c>
      <c r="B4555" s="1" t="s">
        <v>9129</v>
      </c>
      <c r="C4555" s="106" t="s">
        <v>6649</v>
      </c>
      <c r="D4555" s="106" t="s">
        <v>6712</v>
      </c>
      <c r="E4555" s="106" t="s">
        <v>6648</v>
      </c>
      <c r="F4555" s="62">
        <v>5140.512295809659</v>
      </c>
      <c r="G4555" s="62">
        <v>14.399214024137606</v>
      </c>
      <c r="H4555" s="62">
        <v>74019.33674107425</v>
      </c>
      <c r="I4555" s="127">
        <v>2726.416666666667</v>
      </c>
      <c r="J4555" s="16">
        <v>1448.8208677837301</v>
      </c>
      <c r="K4555" s="17">
        <f>gp_need_index[[#This Row],[Normalised weighted population (base year)]]/gp_need_index[[#This Row],[Registered population (base year)]]</f>
        <v>0.53140111909419441</v>
      </c>
      <c r="L4555" s="113">
        <v>2754.9016728458491</v>
      </c>
      <c r="M4555" s="16">
        <v>1461.9611421077666</v>
      </c>
      <c r="N4555" s="17">
        <f>gp_need_index[[#This Row],[Normalised weighted population 2025/26]]/gp_need_index[[#This Row],[Registered population 2025/26]]</f>
        <v>0.53067634192458923</v>
      </c>
    </row>
    <row r="4556" spans="1:14" ht="13" x14ac:dyDescent="0.3">
      <c r="A4556" s="6" t="s">
        <v>2291</v>
      </c>
      <c r="B4556" s="1" t="s">
        <v>10830</v>
      </c>
      <c r="C4556" s="106" t="s">
        <v>6649</v>
      </c>
      <c r="D4556" s="106" t="s">
        <v>6712</v>
      </c>
      <c r="E4556" s="106" t="s">
        <v>6648</v>
      </c>
      <c r="F4556" s="62">
        <v>5285.5938974056608</v>
      </c>
      <c r="G4556" s="62">
        <v>66.239684357447558</v>
      </c>
      <c r="H4556" s="62">
        <v>350116.07140580204</v>
      </c>
      <c r="I4556" s="127">
        <v>9303.3333333333339</v>
      </c>
      <c r="J4556" s="16">
        <v>6853.0129116612597</v>
      </c>
      <c r="K4556" s="17">
        <f>gp_need_index[[#This Row],[Normalised weighted population (base year)]]/gp_need_index[[#This Row],[Registered population (base year)]]</f>
        <v>0.73661908760242845</v>
      </c>
      <c r="L4556" s="113">
        <v>9398.9492096022914</v>
      </c>
      <c r="M4556" s="16">
        <v>6915.1672273587847</v>
      </c>
      <c r="N4556" s="17">
        <f>gp_need_index[[#This Row],[Normalised weighted population 2025/26]]/gp_need_index[[#This Row],[Registered population 2025/26]]</f>
        <v>0.73573833341859229</v>
      </c>
    </row>
    <row r="4557" spans="1:14" ht="13" x14ac:dyDescent="0.3">
      <c r="A4557" s="6" t="s">
        <v>2263</v>
      </c>
      <c r="B4557" s="1" t="s">
        <v>10831</v>
      </c>
      <c r="C4557" s="106" t="s">
        <v>6649</v>
      </c>
      <c r="D4557" s="106" t="s">
        <v>6712</v>
      </c>
      <c r="E4557" s="106" t="s">
        <v>6648</v>
      </c>
      <c r="F4557" s="62">
        <v>5235.9250287224268</v>
      </c>
      <c r="G4557" s="62">
        <v>76.623762137712404</v>
      </c>
      <c r="H4557" s="62">
        <v>401196.27397172223</v>
      </c>
      <c r="I4557" s="127">
        <v>10937.333333333332</v>
      </c>
      <c r="J4557" s="16">
        <v>7852.8335891553661</v>
      </c>
      <c r="K4557" s="17">
        <f>gp_need_index[[#This Row],[Normalised weighted population (base year)]]/gp_need_index[[#This Row],[Registered population (base year)]]</f>
        <v>0.71798429743588021</v>
      </c>
      <c r="L4557" s="113">
        <v>11050.69036305699</v>
      </c>
      <c r="M4557" s="16">
        <v>7924.0559119952877</v>
      </c>
      <c r="N4557" s="17">
        <f>gp_need_index[[#This Row],[Normalised weighted population 2025/26]]/gp_need_index[[#This Row],[Registered population 2025/26]]</f>
        <v>0.71706433278465587</v>
      </c>
    </row>
    <row r="4558" spans="1:14" ht="13" x14ac:dyDescent="0.3">
      <c r="A4558" s="6" t="s">
        <v>2257</v>
      </c>
      <c r="B4558" s="1" t="s">
        <v>10832</v>
      </c>
      <c r="C4558" s="106" t="s">
        <v>6649</v>
      </c>
      <c r="D4558" s="106" t="s">
        <v>6712</v>
      </c>
      <c r="E4558" s="106" t="s">
        <v>6648</v>
      </c>
      <c r="F4558" s="62">
        <v>5161.9993426983174</v>
      </c>
      <c r="G4558" s="62">
        <v>36.948972891073105</v>
      </c>
      <c r="H4558" s="62">
        <v>190730.57377709731</v>
      </c>
      <c r="I4558" s="127">
        <v>4699.25</v>
      </c>
      <c r="J4558" s="16">
        <v>3733.273595510097</v>
      </c>
      <c r="K4558" s="17">
        <f>gp_need_index[[#This Row],[Normalised weighted population (base year)]]/gp_need_index[[#This Row],[Registered population (base year)]]</f>
        <v>0.7944403033484273</v>
      </c>
      <c r="L4558" s="113">
        <v>4747.1675019723443</v>
      </c>
      <c r="M4558" s="16">
        <v>3767.1330188953534</v>
      </c>
      <c r="N4558" s="17">
        <f>gp_need_index[[#This Row],[Normalised weighted population 2025/26]]/gp_need_index[[#This Row],[Registered population 2025/26]]</f>
        <v>0.79355384391433248</v>
      </c>
    </row>
    <row r="4559" spans="1:14" ht="13" x14ac:dyDescent="0.3">
      <c r="A4559" s="6" t="s">
        <v>2270</v>
      </c>
      <c r="B4559" s="1" t="s">
        <v>10833</v>
      </c>
      <c r="C4559" s="106" t="s">
        <v>6649</v>
      </c>
      <c r="D4559" s="106" t="s">
        <v>6712</v>
      </c>
      <c r="E4559" s="106" t="s">
        <v>6648</v>
      </c>
      <c r="F4559" s="62">
        <v>5196.1235734528191</v>
      </c>
      <c r="G4559" s="62">
        <v>49.800030751215118</v>
      </c>
      <c r="H4559" s="62">
        <v>258767.11374506418</v>
      </c>
      <c r="I4559" s="127">
        <v>6914.75</v>
      </c>
      <c r="J4559" s="16">
        <v>5064.9899174518596</v>
      </c>
      <c r="K4559" s="17">
        <f>gp_need_index[[#This Row],[Normalised weighted population (base year)]]/gp_need_index[[#This Row],[Registered population (base year)]]</f>
        <v>0.73249067825327885</v>
      </c>
      <c r="L4559" s="113">
        <v>6982.019827988107</v>
      </c>
      <c r="M4559" s="16">
        <v>5110.927519845457</v>
      </c>
      <c r="N4559" s="17">
        <f>gp_need_index[[#This Row],[Normalised weighted population 2025/26]]/gp_need_index[[#This Row],[Registered population 2025/26]]</f>
        <v>0.73201274785239168</v>
      </c>
    </row>
    <row r="4560" spans="1:14" ht="13" x14ac:dyDescent="0.3">
      <c r="A4560" s="6" t="s">
        <v>2259</v>
      </c>
      <c r="B4560" s="1" t="s">
        <v>10834</v>
      </c>
      <c r="C4560" s="106" t="s">
        <v>6649</v>
      </c>
      <c r="D4560" s="106" t="s">
        <v>6712</v>
      </c>
      <c r="E4560" s="106" t="s">
        <v>6648</v>
      </c>
      <c r="F4560" s="62">
        <v>5298.755991342905</v>
      </c>
      <c r="G4560" s="62">
        <v>43.624248749877459</v>
      </c>
      <c r="H4560" s="62">
        <v>231154.24943124643</v>
      </c>
      <c r="I4560" s="127">
        <v>8489.1666666666679</v>
      </c>
      <c r="J4560" s="16">
        <v>4524.5082568678899</v>
      </c>
      <c r="K4560" s="17">
        <f>gp_need_index[[#This Row],[Normalised weighted population (base year)]]/gp_need_index[[#This Row],[Registered population (base year)]]</f>
        <v>0.53297437010321658</v>
      </c>
      <c r="L4560" s="113">
        <v>8581.0855686682353</v>
      </c>
      <c r="M4560" s="16">
        <v>4565.5438886693273</v>
      </c>
      <c r="N4560" s="17">
        <f>gp_need_index[[#This Row],[Normalised weighted population 2025/26]]/gp_need_index[[#This Row],[Registered population 2025/26]]</f>
        <v>0.53204735602909148</v>
      </c>
    </row>
    <row r="4561" spans="1:14" ht="13" x14ac:dyDescent="0.3">
      <c r="A4561" s="6" t="s">
        <v>2285</v>
      </c>
      <c r="B4561" s="1" t="s">
        <v>10835</v>
      </c>
      <c r="C4561" s="106" t="s">
        <v>6649</v>
      </c>
      <c r="D4561" s="106" t="s">
        <v>6712</v>
      </c>
      <c r="E4561" s="106" t="s">
        <v>6648</v>
      </c>
      <c r="F4561" s="62">
        <v>5137.832816745924</v>
      </c>
      <c r="G4561" s="62">
        <v>25.672250054151107</v>
      </c>
      <c r="H4561" s="62">
        <v>131899.72880792487</v>
      </c>
      <c r="I4561" s="127">
        <v>4065.75</v>
      </c>
      <c r="J4561" s="16">
        <v>2581.7453650039683</v>
      </c>
      <c r="K4561" s="17">
        <f>gp_need_index[[#This Row],[Normalised weighted population (base year)]]/gp_need_index[[#This Row],[Registered population (base year)]]</f>
        <v>0.63499855254355742</v>
      </c>
      <c r="L4561" s="113">
        <v>4105.1357143110981</v>
      </c>
      <c r="M4561" s="16">
        <v>2605.1608493370013</v>
      </c>
      <c r="N4561" s="17">
        <f>gp_need_index[[#This Row],[Normalised weighted population 2025/26]]/gp_need_index[[#This Row],[Registered population 2025/26]]</f>
        <v>0.63461016410615434</v>
      </c>
    </row>
    <row r="4562" spans="1:14" ht="13" x14ac:dyDescent="0.3">
      <c r="A4562" s="6" t="s">
        <v>2277</v>
      </c>
      <c r="B4562" s="1" t="s">
        <v>10836</v>
      </c>
      <c r="C4562" s="106" t="s">
        <v>6649</v>
      </c>
      <c r="D4562" s="106" t="s">
        <v>6712</v>
      </c>
      <c r="E4562" s="106" t="s">
        <v>6648</v>
      </c>
      <c r="F4562" s="62">
        <v>5275.0050920758931</v>
      </c>
      <c r="G4562" s="62">
        <v>64.187857539442604</v>
      </c>
      <c r="H4562" s="62">
        <v>338591.27537000173</v>
      </c>
      <c r="I4562" s="127">
        <v>8409.1666666666679</v>
      </c>
      <c r="J4562" s="16">
        <v>6627.4317901763779</v>
      </c>
      <c r="K4562" s="17">
        <f>gp_need_index[[#This Row],[Normalised weighted population (base year)]]/gp_need_index[[#This Row],[Registered population (base year)]]</f>
        <v>0.78811992351715909</v>
      </c>
      <c r="L4562" s="113">
        <v>8499.086349640831</v>
      </c>
      <c r="M4562" s="16">
        <v>6687.5401677703403</v>
      </c>
      <c r="N4562" s="17">
        <f>gp_need_index[[#This Row],[Normalised weighted population 2025/26]]/gp_need_index[[#This Row],[Registered population 2025/26]]</f>
        <v>0.7868540090845122</v>
      </c>
    </row>
    <row r="4563" spans="1:14" ht="13" x14ac:dyDescent="0.3">
      <c r="A4563" s="6" t="s">
        <v>2287</v>
      </c>
      <c r="B4563" s="1" t="s">
        <v>10837</v>
      </c>
      <c r="C4563" s="106" t="s">
        <v>6649</v>
      </c>
      <c r="D4563" s="106" t="s">
        <v>6712</v>
      </c>
      <c r="E4563" s="106" t="s">
        <v>6648</v>
      </c>
      <c r="F4563" s="62">
        <v>5230.5504865975217</v>
      </c>
      <c r="G4563" s="62">
        <v>140.14356099458513</v>
      </c>
      <c r="H4563" s="62">
        <v>733027.9711537367</v>
      </c>
      <c r="I4563" s="127">
        <v>14165.166666666668</v>
      </c>
      <c r="J4563" s="16">
        <v>14347.956466994014</v>
      </c>
      <c r="K4563" s="17">
        <f>gp_need_index[[#This Row],[Normalised weighted population (base year)]]/gp_need_index[[#This Row],[Registered population (base year)]]</f>
        <v>1.0129041757593635</v>
      </c>
      <c r="L4563" s="113">
        <v>14294.139607334522</v>
      </c>
      <c r="M4563" s="16">
        <v>14478.087174080003</v>
      </c>
      <c r="N4563" s="17">
        <f>gp_need_index[[#This Row],[Normalised weighted population 2025/26]]/gp_need_index[[#This Row],[Registered population 2025/26]]</f>
        <v>1.0128687400430241</v>
      </c>
    </row>
    <row r="4564" spans="1:14" ht="13" x14ac:dyDescent="0.3">
      <c r="A4564" s="6" t="s">
        <v>2264</v>
      </c>
      <c r="B4564" s="1" t="s">
        <v>10838</v>
      </c>
      <c r="C4564" s="106" t="s">
        <v>6649</v>
      </c>
      <c r="D4564" s="106" t="s">
        <v>6712</v>
      </c>
      <c r="E4564" s="106" t="s">
        <v>6648</v>
      </c>
      <c r="F4564" s="62">
        <v>5303.5489550781249</v>
      </c>
      <c r="G4564" s="62">
        <v>52.478102021715721</v>
      </c>
      <c r="H4564" s="62">
        <v>278320.18314175366</v>
      </c>
      <c r="I4564" s="127">
        <v>7599.3333333333339</v>
      </c>
      <c r="J4564" s="16">
        <v>5447.7128141760495</v>
      </c>
      <c r="K4564" s="17">
        <f>gp_need_index[[#This Row],[Normalised weighted population (base year)]]/gp_need_index[[#This Row],[Registered population (base year)]]</f>
        <v>0.71686720074252774</v>
      </c>
      <c r="L4564" s="113">
        <v>7667.9767318327977</v>
      </c>
      <c r="M4564" s="16">
        <v>5497.1215729871674</v>
      </c>
      <c r="N4564" s="17">
        <f>gp_need_index[[#This Row],[Normalised weighted population 2025/26]]/gp_need_index[[#This Row],[Registered population 2025/26]]</f>
        <v>0.71689335599656245</v>
      </c>
    </row>
    <row r="4565" spans="1:14" ht="13" x14ac:dyDescent="0.3">
      <c r="A4565" s="6" t="s">
        <v>2286</v>
      </c>
      <c r="B4565" s="1" t="s">
        <v>10839</v>
      </c>
      <c r="C4565" s="106" t="s">
        <v>6649</v>
      </c>
      <c r="D4565" s="106" t="s">
        <v>6712</v>
      </c>
      <c r="E4565" s="106" t="s">
        <v>6648</v>
      </c>
      <c r="F4565" s="62">
        <v>5224.5174560546875</v>
      </c>
      <c r="G4565" s="62">
        <v>23.060864624042164</v>
      </c>
      <c r="H4565" s="62">
        <v>120481.88978002231</v>
      </c>
      <c r="I4565" s="127">
        <v>3942.25</v>
      </c>
      <c r="J4565" s="16">
        <v>2358.2577713973487</v>
      </c>
      <c r="K4565" s="17">
        <f>gp_need_index[[#This Row],[Normalised weighted population (base year)]]/gp_need_index[[#This Row],[Registered population (base year)]]</f>
        <v>0.59820096934424472</v>
      </c>
      <c r="L4565" s="113">
        <v>3981.5764983967538</v>
      </c>
      <c r="M4565" s="16">
        <v>2379.6463051574638</v>
      </c>
      <c r="N4565" s="17">
        <f>gp_need_index[[#This Row],[Normalised weighted population 2025/26]]/gp_need_index[[#This Row],[Registered population 2025/26]]</f>
        <v>0.59766434378836297</v>
      </c>
    </row>
    <row r="4566" spans="1:14" ht="13" x14ac:dyDescent="0.3">
      <c r="A4566" s="6" t="s">
        <v>2280</v>
      </c>
      <c r="B4566" s="1" t="s">
        <v>10840</v>
      </c>
      <c r="C4566" s="106" t="s">
        <v>6649</v>
      </c>
      <c r="D4566" s="106" t="s">
        <v>6712</v>
      </c>
      <c r="E4566" s="106" t="s">
        <v>6648</v>
      </c>
      <c r="F4566" s="62">
        <v>5278.2116128796733</v>
      </c>
      <c r="G4566" s="62">
        <v>163.91148464088218</v>
      </c>
      <c r="H4566" s="62">
        <v>865159.50171585253</v>
      </c>
      <c r="I4566" s="127">
        <v>20786.083333333336</v>
      </c>
      <c r="J4566" s="16">
        <v>16934.239014218831</v>
      </c>
      <c r="K4566" s="17">
        <f>gp_need_index[[#This Row],[Normalised weighted population (base year)]]/gp_need_index[[#This Row],[Registered population (base year)]]</f>
        <v>0.81469119230665532</v>
      </c>
      <c r="L4566" s="113">
        <v>20992.357565834543</v>
      </c>
      <c r="M4566" s="16">
        <v>17087.826356217865</v>
      </c>
      <c r="N4566" s="17">
        <f>gp_need_index[[#This Row],[Normalised weighted population 2025/26]]/gp_need_index[[#This Row],[Registered population 2025/26]]</f>
        <v>0.81400225308798202</v>
      </c>
    </row>
    <row r="4567" spans="1:14" ht="13" x14ac:dyDescent="0.3">
      <c r="A4567" s="6" t="s">
        <v>2278</v>
      </c>
      <c r="B4567" s="1" t="s">
        <v>10841</v>
      </c>
      <c r="C4567" s="106" t="s">
        <v>6649</v>
      </c>
      <c r="D4567" s="106" t="s">
        <v>6712</v>
      </c>
      <c r="E4567" s="106" t="s">
        <v>6648</v>
      </c>
      <c r="F4567" s="62">
        <v>5303.1062575120195</v>
      </c>
      <c r="G4567" s="62">
        <v>117.17118097161055</v>
      </c>
      <c r="H4567" s="62">
        <v>621371.22301062115</v>
      </c>
      <c r="I4567" s="127">
        <v>13284.416666666666</v>
      </c>
      <c r="J4567" s="16">
        <v>12162.438008425477</v>
      </c>
      <c r="K4567" s="17">
        <f>gp_need_index[[#This Row],[Normalised weighted population (base year)]]/gp_need_index[[#This Row],[Registered population (base year)]]</f>
        <v>0.91554174440670288</v>
      </c>
      <c r="L4567" s="113">
        <v>13411.086749563206</v>
      </c>
      <c r="M4567" s="16">
        <v>12272.746864015244</v>
      </c>
      <c r="N4567" s="17">
        <f>gp_need_index[[#This Row],[Normalised weighted population 2025/26]]/gp_need_index[[#This Row],[Registered population 2025/26]]</f>
        <v>0.9151194898068169</v>
      </c>
    </row>
    <row r="4568" spans="1:14" ht="13" x14ac:dyDescent="0.3">
      <c r="A4568" s="6" t="s">
        <v>2436</v>
      </c>
      <c r="B4568" s="1" t="s">
        <v>10476</v>
      </c>
      <c r="C4568" s="106" t="s">
        <v>6649</v>
      </c>
      <c r="D4568" s="106" t="s">
        <v>6712</v>
      </c>
      <c r="E4568" s="106" t="s">
        <v>6681</v>
      </c>
      <c r="F4568" s="62">
        <v>5246.0233571499211</v>
      </c>
      <c r="G4568" s="62">
        <v>89.651522695684378</v>
      </c>
      <c r="H4568" s="62">
        <v>470313.98206561652</v>
      </c>
      <c r="I4568" s="127">
        <v>15217.916666666668</v>
      </c>
      <c r="J4568" s="16">
        <v>9205.7122047813555</v>
      </c>
      <c r="K4568" s="17">
        <f>gp_need_index[[#This Row],[Normalised weighted population (base year)]]/gp_need_index[[#This Row],[Registered population (base year)]]</f>
        <v>0.60492591768133097</v>
      </c>
      <c r="L4568" s="113">
        <v>15361.911217080496</v>
      </c>
      <c r="M4568" s="16">
        <v>9289.2046408780261</v>
      </c>
      <c r="N4568" s="17">
        <f>gp_need_index[[#This Row],[Normalised weighted population 2025/26]]/gp_need_index[[#This Row],[Registered population 2025/26]]</f>
        <v>0.60469068656962477</v>
      </c>
    </row>
    <row r="4569" spans="1:14" ht="13" x14ac:dyDescent="0.3">
      <c r="A4569" s="6" t="s">
        <v>2260</v>
      </c>
      <c r="B4569" s="1" t="s">
        <v>10842</v>
      </c>
      <c r="C4569" s="106" t="s">
        <v>6649</v>
      </c>
      <c r="D4569" s="106" t="s">
        <v>6712</v>
      </c>
      <c r="E4569" s="106" t="s">
        <v>6648</v>
      </c>
      <c r="F4569" s="62">
        <v>5233.8725002915116</v>
      </c>
      <c r="G4569" s="62">
        <v>76.473401759353266</v>
      </c>
      <c r="H4569" s="62">
        <v>400252.03447202354</v>
      </c>
      <c r="I4569" s="127">
        <v>10461.083333333332</v>
      </c>
      <c r="J4569" s="16">
        <v>7834.3514741894533</v>
      </c>
      <c r="K4569" s="17">
        <f>gp_need_index[[#This Row],[Normalised weighted population (base year)]]/gp_need_index[[#This Row],[Registered population (base year)]]</f>
        <v>0.74890441310470912</v>
      </c>
      <c r="L4569" s="113">
        <v>10566.656589478749</v>
      </c>
      <c r="M4569" s="16">
        <v>7905.4061710197411</v>
      </c>
      <c r="N4569" s="17">
        <f>gp_need_index[[#This Row],[Normalised weighted population 2025/26]]/gp_need_index[[#This Row],[Registered population 2025/26]]</f>
        <v>0.74814640790836118</v>
      </c>
    </row>
    <row r="4570" spans="1:14" ht="13" x14ac:dyDescent="0.3">
      <c r="A4570" s="6" t="s">
        <v>2265</v>
      </c>
      <c r="B4570" s="1" t="s">
        <v>10843</v>
      </c>
      <c r="C4570" s="106" t="s">
        <v>6649</v>
      </c>
      <c r="D4570" s="106" t="s">
        <v>6712</v>
      </c>
      <c r="E4570" s="106" t="s">
        <v>6648</v>
      </c>
      <c r="F4570" s="62">
        <v>5322.317057291667</v>
      </c>
      <c r="G4570" s="62"/>
      <c r="H4570" s="62"/>
      <c r="I4570" s="127">
        <v>1581.4166666666665</v>
      </c>
      <c r="J4570" s="16"/>
      <c r="K4570" s="17">
        <f>gp_need_index[[#This Row],[Normalised weighted population (base year)]]/gp_need_index[[#This Row],[Registered population (base year)]]</f>
        <v>0</v>
      </c>
      <c r="L4570" s="113">
        <v>1596.7541276330332</v>
      </c>
      <c r="M4570" s="16"/>
      <c r="N4570" s="17">
        <f>gp_need_index[[#This Row],[Normalised weighted population 2025/26]]/gp_need_index[[#This Row],[Registered population 2025/26]]</f>
        <v>0</v>
      </c>
    </row>
    <row r="4571" spans="1:14" ht="13" x14ac:dyDescent="0.3">
      <c r="A4571" s="6" t="s">
        <v>2294</v>
      </c>
      <c r="B4571" s="1" t="s">
        <v>10844</v>
      </c>
      <c r="C4571" s="106" t="s">
        <v>6649</v>
      </c>
      <c r="D4571" s="106" t="s">
        <v>6712</v>
      </c>
      <c r="E4571" s="106" t="s">
        <v>6648</v>
      </c>
      <c r="F4571" s="62">
        <v>5312.4960014529343</v>
      </c>
      <c r="G4571" s="62">
        <v>183.13226029916808</v>
      </c>
      <c r="H4571" s="62">
        <v>972889.40057636832</v>
      </c>
      <c r="I4571" s="127">
        <v>17017.333333333332</v>
      </c>
      <c r="J4571" s="16">
        <v>19042.895109035398</v>
      </c>
      <c r="K4571" s="17">
        <f>gp_need_index[[#This Row],[Normalised weighted population (base year)]]/gp_need_index[[#This Row],[Registered population (base year)]]</f>
        <v>1.1190293294504858</v>
      </c>
      <c r="L4571" s="113">
        <v>17165.15933199798</v>
      </c>
      <c r="M4571" s="16">
        <v>19215.607189059032</v>
      </c>
      <c r="N4571" s="17">
        <f>gp_need_index[[#This Row],[Normalised weighted population 2025/26]]/gp_need_index[[#This Row],[Registered population 2025/26]]</f>
        <v>1.1194540532600104</v>
      </c>
    </row>
    <row r="4572" spans="1:14" ht="13" x14ac:dyDescent="0.3">
      <c r="A4572" s="6" t="s">
        <v>2258</v>
      </c>
      <c r="B4572" s="1" t="s">
        <v>12677</v>
      </c>
      <c r="C4572" s="106" t="s">
        <v>6649</v>
      </c>
      <c r="D4572" s="106" t="s">
        <v>6712</v>
      </c>
      <c r="E4572" s="106" t="s">
        <v>6648</v>
      </c>
      <c r="F4572" s="62">
        <v>5132.426979758523</v>
      </c>
      <c r="G4572" s="62">
        <v>29.302377435452097</v>
      </c>
      <c r="H4572" s="62">
        <v>150392.31252078171</v>
      </c>
      <c r="I4572" s="127">
        <v>5589.5833333333339</v>
      </c>
      <c r="J4572" s="16">
        <v>2943.7107967687339</v>
      </c>
      <c r="K4572" s="17">
        <f>gp_need_index[[#This Row],[Normalised weighted population (base year)]]/gp_need_index[[#This Row],[Registered population (base year)]]</f>
        <v>0.52664225957845401</v>
      </c>
      <c r="L4572" s="113">
        <v>5647.410175470899</v>
      </c>
      <c r="M4572" s="16">
        <v>2970.4091749190566</v>
      </c>
      <c r="N4572" s="17">
        <f>gp_need_index[[#This Row],[Normalised weighted population 2025/26]]/gp_need_index[[#This Row],[Registered population 2025/26]]</f>
        <v>0.52597723250576078</v>
      </c>
    </row>
    <row r="4573" spans="1:14" ht="13" x14ac:dyDescent="0.3">
      <c r="A4573" s="6" t="s">
        <v>2288</v>
      </c>
      <c r="B4573" s="1" t="s">
        <v>10845</v>
      </c>
      <c r="C4573" s="106" t="s">
        <v>6649</v>
      </c>
      <c r="D4573" s="106" t="s">
        <v>6712</v>
      </c>
      <c r="E4573" s="106" t="s">
        <v>6648</v>
      </c>
      <c r="F4573" s="62">
        <v>5356.9552001953125</v>
      </c>
      <c r="G4573" s="62">
        <v>54.906480283575362</v>
      </c>
      <c r="H4573" s="62">
        <v>294131.55507952045</v>
      </c>
      <c r="I4573" s="127">
        <v>7821.3333333333339</v>
      </c>
      <c r="J4573" s="16">
        <v>5757.1974248239412</v>
      </c>
      <c r="K4573" s="17">
        <f>gp_need_index[[#This Row],[Normalised weighted population (base year)]]/gp_need_index[[#This Row],[Registered population (base year)]]</f>
        <v>0.7360889990825018</v>
      </c>
      <c r="L4573" s="113">
        <v>7898.1699831159549</v>
      </c>
      <c r="M4573" s="16">
        <v>5809.413095637371</v>
      </c>
      <c r="N4573" s="17">
        <f>gp_need_index[[#This Row],[Normalised weighted population 2025/26]]/gp_need_index[[#This Row],[Registered population 2025/26]]</f>
        <v>0.73553913223648604</v>
      </c>
    </row>
    <row r="4574" spans="1:14" ht="13" x14ac:dyDescent="0.3">
      <c r="A4574" s="6" t="s">
        <v>2292</v>
      </c>
      <c r="B4574" s="1" t="s">
        <v>10846</v>
      </c>
      <c r="C4574" s="106" t="s">
        <v>6649</v>
      </c>
      <c r="D4574" s="106" t="s">
        <v>6712</v>
      </c>
      <c r="E4574" s="106" t="s">
        <v>6648</v>
      </c>
      <c r="F4574" s="62">
        <v>5292.819802024148</v>
      </c>
      <c r="G4574" s="62">
        <v>89.360588010948931</v>
      </c>
      <c r="H4574" s="62">
        <v>472969.48974487215</v>
      </c>
      <c r="I4574" s="127">
        <v>12193.166666666668</v>
      </c>
      <c r="J4574" s="16">
        <v>9257.6899056046404</v>
      </c>
      <c r="K4574" s="17">
        <f>gp_need_index[[#This Row],[Normalised weighted population (base year)]]/gp_need_index[[#This Row],[Registered population (base year)]]</f>
        <v>0.75925230571259639</v>
      </c>
      <c r="L4574" s="113">
        <v>12311.08308069844</v>
      </c>
      <c r="M4574" s="16">
        <v>9341.6537603996039</v>
      </c>
      <c r="N4574" s="17">
        <f>gp_need_index[[#This Row],[Normalised weighted population 2025/26]]/gp_need_index[[#This Row],[Registered population 2025/26]]</f>
        <v>0.75880031831201222</v>
      </c>
    </row>
    <row r="4575" spans="1:14" ht="13" x14ac:dyDescent="0.3">
      <c r="A4575" s="6" t="s">
        <v>2275</v>
      </c>
      <c r="B4575" s="1" t="s">
        <v>10847</v>
      </c>
      <c r="C4575" s="106" t="s">
        <v>6649</v>
      </c>
      <c r="D4575" s="106" t="s">
        <v>6712</v>
      </c>
      <c r="E4575" s="106" t="s">
        <v>6648</v>
      </c>
      <c r="F4575" s="62">
        <v>5177.9626404313012</v>
      </c>
      <c r="G4575" s="62">
        <v>123.95001180649282</v>
      </c>
      <c r="H4575" s="62">
        <v>641808.53041503858</v>
      </c>
      <c r="I4575" s="127">
        <v>12865.750000000002</v>
      </c>
      <c r="J4575" s="16">
        <v>12562.468578172529</v>
      </c>
      <c r="K4575" s="17">
        <f>gp_need_index[[#This Row],[Normalised weighted population (base year)]]/gp_need_index[[#This Row],[Registered population (base year)]]</f>
        <v>0.97642722563181528</v>
      </c>
      <c r="L4575" s="113">
        <v>12978.164666335015</v>
      </c>
      <c r="M4575" s="16">
        <v>12676.405564431425</v>
      </c>
      <c r="N4575" s="17">
        <f>gp_need_index[[#This Row],[Normalised weighted population 2025/26]]/gp_need_index[[#This Row],[Registered population 2025/26]]</f>
        <v>0.97674870756676835</v>
      </c>
    </row>
    <row r="4576" spans="1:14" ht="13" x14ac:dyDescent="0.3">
      <c r="A4576" s="6" t="s">
        <v>2433</v>
      </c>
      <c r="B4576" s="1" t="s">
        <v>10848</v>
      </c>
      <c r="C4576" s="106" t="s">
        <v>6649</v>
      </c>
      <c r="D4576" s="106" t="s">
        <v>6712</v>
      </c>
      <c r="E4576" s="106" t="s">
        <v>6681</v>
      </c>
      <c r="F4576" s="62">
        <v>5376.6682675489737</v>
      </c>
      <c r="G4576" s="62">
        <v>141.65811956551832</v>
      </c>
      <c r="H4576" s="62">
        <v>761648.71630858071</v>
      </c>
      <c r="I4576" s="127">
        <v>15142.5</v>
      </c>
      <c r="J4576" s="16">
        <v>14908.165929244544</v>
      </c>
      <c r="K4576" s="17">
        <f>gp_need_index[[#This Row],[Normalised weighted population (base year)]]/gp_need_index[[#This Row],[Registered population (base year)]]</f>
        <v>0.9845247435525537</v>
      </c>
      <c r="L4576" s="113">
        <v>15283.267622172847</v>
      </c>
      <c r="M4576" s="16">
        <v>15043.377530854197</v>
      </c>
      <c r="N4576" s="17">
        <f>gp_need_index[[#This Row],[Normalised weighted population 2025/26]]/gp_need_index[[#This Row],[Registered population 2025/26]]</f>
        <v>0.98430374333230808</v>
      </c>
    </row>
    <row r="4577" spans="1:14" ht="13" x14ac:dyDescent="0.3">
      <c r="A4577" s="6" t="s">
        <v>2289</v>
      </c>
      <c r="B4577" s="1" t="s">
        <v>10849</v>
      </c>
      <c r="C4577" s="106" t="s">
        <v>6649</v>
      </c>
      <c r="D4577" s="106" t="s">
        <v>6712</v>
      </c>
      <c r="E4577" s="106" t="s">
        <v>6648</v>
      </c>
      <c r="F4577" s="62">
        <v>5330.2464948381694</v>
      </c>
      <c r="G4577" s="62">
        <v>54.300105456938169</v>
      </c>
      <c r="H4577" s="62">
        <v>289432.94678118761</v>
      </c>
      <c r="I4577" s="127">
        <v>6192.75</v>
      </c>
      <c r="J4577" s="16">
        <v>5665.2290007352549</v>
      </c>
      <c r="K4577" s="17">
        <f>gp_need_index[[#This Row],[Normalised weighted population (base year)]]/gp_need_index[[#This Row],[Registered population (base year)]]</f>
        <v>0.9148163579565225</v>
      </c>
      <c r="L4577" s="113">
        <v>6245.0655562851971</v>
      </c>
      <c r="M4577" s="16">
        <v>5716.6105516457019</v>
      </c>
      <c r="N4577" s="17">
        <f>gp_need_index[[#This Row],[Normalised weighted population 2025/26]]/gp_need_index[[#This Row],[Registered population 2025/26]]</f>
        <v>0.91538039114615155</v>
      </c>
    </row>
    <row r="4578" spans="1:14" ht="13" x14ac:dyDescent="0.3">
      <c r="A4578" s="6" t="s">
        <v>2262</v>
      </c>
      <c r="B4578" s="1" t="s">
        <v>10850</v>
      </c>
      <c r="C4578" s="106" t="s">
        <v>6649</v>
      </c>
      <c r="D4578" s="106" t="s">
        <v>6712</v>
      </c>
      <c r="E4578" s="106" t="s">
        <v>6648</v>
      </c>
      <c r="F4578" s="62">
        <v>5297.3283239293978</v>
      </c>
      <c r="G4578" s="62">
        <v>46.796905922017757</v>
      </c>
      <c r="H4578" s="62">
        <v>247898.57521296403</v>
      </c>
      <c r="I4578" s="127">
        <v>7143.5</v>
      </c>
      <c r="J4578" s="16">
        <v>4852.2540821835564</v>
      </c>
      <c r="K4578" s="17">
        <f>gp_need_index[[#This Row],[Normalised weighted population (base year)]]/gp_need_index[[#This Row],[Registered population (base year)]]</f>
        <v>0.67925443860622337</v>
      </c>
      <c r="L4578" s="113">
        <v>7217.4667581958893</v>
      </c>
      <c r="M4578" s="16">
        <v>4896.2622485121874</v>
      </c>
      <c r="N4578" s="17">
        <f>gp_need_index[[#This Row],[Normalised weighted population 2025/26]]/gp_need_index[[#This Row],[Registered population 2025/26]]</f>
        <v>0.67839068921961743</v>
      </c>
    </row>
    <row r="4579" spans="1:14" ht="13" x14ac:dyDescent="0.3">
      <c r="A4579" s="6" t="s">
        <v>2430</v>
      </c>
      <c r="B4579" s="1" t="s">
        <v>10851</v>
      </c>
      <c r="C4579" s="106" t="s">
        <v>6649</v>
      </c>
      <c r="D4579" s="106" t="s">
        <v>6712</v>
      </c>
      <c r="E4579" s="106" t="s">
        <v>6681</v>
      </c>
      <c r="F4579" s="62">
        <v>5341.3895216112014</v>
      </c>
      <c r="G4579" s="62">
        <v>76.440516497265548</v>
      </c>
      <c r="H4579" s="62">
        <v>408298.57384504238</v>
      </c>
      <c r="I4579" s="127">
        <v>6555.75</v>
      </c>
      <c r="J4579" s="16">
        <v>7991.8507800512953</v>
      </c>
      <c r="K4579" s="17">
        <f>gp_need_index[[#This Row],[Normalised weighted population (base year)]]/gp_need_index[[#This Row],[Registered population (base year)]]</f>
        <v>1.2190597231516296</v>
      </c>
      <c r="L4579" s="113">
        <v>6609.6339904178521</v>
      </c>
      <c r="M4579" s="16">
        <v>8064.3339378672645</v>
      </c>
      <c r="N4579" s="17">
        <f>gp_need_index[[#This Row],[Normalised weighted population 2025/26]]/gp_need_index[[#This Row],[Registered population 2025/26]]</f>
        <v>1.220087821739952</v>
      </c>
    </row>
    <row r="4580" spans="1:14" ht="13" x14ac:dyDescent="0.3">
      <c r="A4580" s="6" t="s">
        <v>2269</v>
      </c>
      <c r="B4580" s="1" t="s">
        <v>10852</v>
      </c>
      <c r="C4580" s="106" t="s">
        <v>6649</v>
      </c>
      <c r="D4580" s="106" t="s">
        <v>6712</v>
      </c>
      <c r="E4580" s="106" t="s">
        <v>6648</v>
      </c>
      <c r="F4580" s="62">
        <v>5274.0019155649043</v>
      </c>
      <c r="G4580" s="62">
        <v>47.779014149627407</v>
      </c>
      <c r="H4580" s="62">
        <v>251986.61214893762</v>
      </c>
      <c r="I4580" s="127">
        <v>7618.083333333333</v>
      </c>
      <c r="J4580" s="16">
        <v>4932.2714598294515</v>
      </c>
      <c r="K4580" s="17">
        <f>gp_need_index[[#This Row],[Normalised weighted population (base year)]]/gp_need_index[[#This Row],[Registered population (base year)]]</f>
        <v>0.64744257105301439</v>
      </c>
      <c r="L4580" s="113">
        <v>7700.6517798423429</v>
      </c>
      <c r="M4580" s="16">
        <v>4977.0053544495067</v>
      </c>
      <c r="N4580" s="17">
        <f>gp_need_index[[#This Row],[Normalised weighted population 2025/26]]/gp_need_index[[#This Row],[Registered population 2025/26]]</f>
        <v>0.64630962374867984</v>
      </c>
    </row>
    <row r="4581" spans="1:14" ht="13" x14ac:dyDescent="0.3">
      <c r="A4581" s="6" t="s">
        <v>2272</v>
      </c>
      <c r="B4581" s="1" t="s">
        <v>10853</v>
      </c>
      <c r="C4581" s="106" t="s">
        <v>6649</v>
      </c>
      <c r="D4581" s="106" t="s">
        <v>6712</v>
      </c>
      <c r="E4581" s="106" t="s">
        <v>6648</v>
      </c>
      <c r="F4581" s="62">
        <v>5224.2748345269101</v>
      </c>
      <c r="G4581" s="62">
        <v>35.015315709844792</v>
      </c>
      <c r="H4581" s="62">
        <v>182929.63268595692</v>
      </c>
      <c r="I4581" s="127">
        <v>4030.416666666667</v>
      </c>
      <c r="J4581" s="16">
        <v>3580.5815188338133</v>
      </c>
      <c r="K4581" s="17">
        <f>gp_need_index[[#This Row],[Normalised weighted population (base year)]]/gp_need_index[[#This Row],[Registered population (base year)]]</f>
        <v>0.88838991473184648</v>
      </c>
      <c r="L4581" s="113">
        <v>4070.1948278724749</v>
      </c>
      <c r="M4581" s="16">
        <v>3613.0560810404049</v>
      </c>
      <c r="N4581" s="17">
        <f>gp_need_index[[#This Row],[Normalised weighted population 2025/26]]/gp_need_index[[#This Row],[Registered population 2025/26]]</f>
        <v>0.88768627395877753</v>
      </c>
    </row>
    <row r="4582" spans="1:14" ht="13" x14ac:dyDescent="0.3">
      <c r="A4582" s="6" t="s">
        <v>2274</v>
      </c>
      <c r="B4582" s="1" t="s">
        <v>10854</v>
      </c>
      <c r="C4582" s="106" t="s">
        <v>6649</v>
      </c>
      <c r="D4582" s="106" t="s">
        <v>6712</v>
      </c>
      <c r="E4582" s="106" t="s">
        <v>6648</v>
      </c>
      <c r="F4582" s="62">
        <v>5248.414306640625</v>
      </c>
      <c r="G4582" s="62">
        <v>92.731428790582896</v>
      </c>
      <c r="H4582" s="62">
        <v>486692.95753972162</v>
      </c>
      <c r="I4582" s="127">
        <v>10739.666666666668</v>
      </c>
      <c r="J4582" s="16">
        <v>9526.3068291672989</v>
      </c>
      <c r="K4582" s="17">
        <f>gp_need_index[[#This Row],[Normalised weighted population (base year)]]/gp_need_index[[#This Row],[Registered population (base year)]]</f>
        <v>0.88702071720108921</v>
      </c>
      <c r="L4582" s="113">
        <v>10842.271413274719</v>
      </c>
      <c r="M4582" s="16">
        <v>9612.7069410194181</v>
      </c>
      <c r="N4582" s="17">
        <f>gp_need_index[[#This Row],[Normalised weighted population 2025/26]]/gp_need_index[[#This Row],[Registered population 2025/26]]</f>
        <v>0.88659530596606484</v>
      </c>
    </row>
    <row r="4583" spans="1:14" ht="13" x14ac:dyDescent="0.3">
      <c r="A4583" s="6" t="s">
        <v>2271</v>
      </c>
      <c r="B4583" s="1" t="s">
        <v>10855</v>
      </c>
      <c r="C4583" s="106" t="s">
        <v>6649</v>
      </c>
      <c r="D4583" s="106" t="s">
        <v>6712</v>
      </c>
      <c r="E4583" s="106" t="s">
        <v>6648</v>
      </c>
      <c r="F4583" s="62">
        <v>5389.357340494792</v>
      </c>
      <c r="G4583" s="62">
        <v>54.661685483643829</v>
      </c>
      <c r="H4583" s="62">
        <v>294591.35590509349</v>
      </c>
      <c r="I4583" s="127">
        <v>6617</v>
      </c>
      <c r="J4583" s="16">
        <v>5766.1973572800334</v>
      </c>
      <c r="K4583" s="17">
        <f>gp_need_index[[#This Row],[Normalised weighted population (base year)]]/gp_need_index[[#This Row],[Registered population (base year)]]</f>
        <v>0.87142169522140445</v>
      </c>
      <c r="L4583" s="113">
        <v>6679.2492910810461</v>
      </c>
      <c r="M4583" s="16">
        <v>5818.4946541826503</v>
      </c>
      <c r="N4583" s="17">
        <f>gp_need_index[[#This Row],[Normalised weighted population 2025/26]]/gp_need_index[[#This Row],[Registered population 2025/26]]</f>
        <v>0.87113003282452994</v>
      </c>
    </row>
    <row r="4584" spans="1:14" ht="13" x14ac:dyDescent="0.3">
      <c r="A4584" s="6" t="s">
        <v>2282</v>
      </c>
      <c r="B4584" s="1" t="s">
        <v>10856</v>
      </c>
      <c r="C4584" s="106" t="s">
        <v>6649</v>
      </c>
      <c r="D4584" s="106" t="s">
        <v>6712</v>
      </c>
      <c r="E4584" s="106" t="s">
        <v>6648</v>
      </c>
      <c r="F4584" s="62">
        <v>5284.5889513739221</v>
      </c>
      <c r="G4584" s="62">
        <v>33.398868347803258</v>
      </c>
      <c r="H4584" s="62">
        <v>176499.2906591933</v>
      </c>
      <c r="I4584" s="127">
        <v>4703</v>
      </c>
      <c r="J4584" s="16">
        <v>3454.7169255323161</v>
      </c>
      <c r="K4584" s="17">
        <f>gp_need_index[[#This Row],[Normalised weighted population (base year)]]/gp_need_index[[#This Row],[Registered population (base year)]]</f>
        <v>0.7345772752567119</v>
      </c>
      <c r="L4584" s="113">
        <v>4746.6020322397735</v>
      </c>
      <c r="M4584" s="16">
        <v>3486.0499420030333</v>
      </c>
      <c r="N4584" s="17">
        <f>gp_need_index[[#This Row],[Normalised weighted population 2025/26]]/gp_need_index[[#This Row],[Registered population 2025/26]]</f>
        <v>0.73443063444652745</v>
      </c>
    </row>
    <row r="4585" spans="1:14" ht="13" x14ac:dyDescent="0.3">
      <c r="A4585" s="6" t="s">
        <v>2442</v>
      </c>
      <c r="B4585" s="1" t="s">
        <v>10857</v>
      </c>
      <c r="C4585" s="106" t="s">
        <v>6649</v>
      </c>
      <c r="D4585" s="106" t="s">
        <v>6712</v>
      </c>
      <c r="E4585" s="106" t="s">
        <v>6681</v>
      </c>
      <c r="F4585" s="62">
        <v>5244.7897977280891</v>
      </c>
      <c r="G4585" s="62">
        <v>104.07119709551341</v>
      </c>
      <c r="H4585" s="62">
        <v>545831.55276389793</v>
      </c>
      <c r="I4585" s="127">
        <v>15059.333333333332</v>
      </c>
      <c r="J4585" s="16">
        <v>10683.858823343116</v>
      </c>
      <c r="K4585" s="17">
        <f>gp_need_index[[#This Row],[Normalised weighted population (base year)]]/gp_need_index[[#This Row],[Registered population (base year)]]</f>
        <v>0.70945098211583846</v>
      </c>
      <c r="L4585" s="113">
        <v>15204.963984796203</v>
      </c>
      <c r="M4585" s="16">
        <v>10780.757507576425</v>
      </c>
      <c r="N4585" s="17">
        <f>gp_need_index[[#This Row],[Normalised weighted population 2025/26]]/gp_need_index[[#This Row],[Registered population 2025/26]]</f>
        <v>0.70902880916760835</v>
      </c>
    </row>
    <row r="4586" spans="1:14" ht="13" x14ac:dyDescent="0.3">
      <c r="A4586" s="6" t="s">
        <v>2432</v>
      </c>
      <c r="B4586" s="1" t="s">
        <v>10858</v>
      </c>
      <c r="C4586" s="106" t="s">
        <v>6649</v>
      </c>
      <c r="D4586" s="106" t="s">
        <v>6712</v>
      </c>
      <c r="E4586" s="106" t="s">
        <v>6681</v>
      </c>
      <c r="F4586" s="62">
        <v>5287.2925379136032</v>
      </c>
      <c r="G4586" s="62">
        <v>61.471844186427418</v>
      </c>
      <c r="H4586" s="62">
        <v>325019.62305868539</v>
      </c>
      <c r="I4586" s="127">
        <v>7338.2500000000009</v>
      </c>
      <c r="J4586" s="16">
        <v>6361.7864339132857</v>
      </c>
      <c r="K4586" s="17">
        <f>gp_need_index[[#This Row],[Normalised weighted population (base year)]]/gp_need_index[[#This Row],[Registered population (base year)]]</f>
        <v>0.86693509132467339</v>
      </c>
      <c r="L4586" s="113">
        <v>7398.7690619088071</v>
      </c>
      <c r="M4586" s="16">
        <v>6419.4855054765158</v>
      </c>
      <c r="N4586" s="17">
        <f>gp_need_index[[#This Row],[Normalised weighted population 2025/26]]/gp_need_index[[#This Row],[Registered population 2025/26]]</f>
        <v>0.86764236750219015</v>
      </c>
    </row>
    <row r="4587" spans="1:14" ht="13" x14ac:dyDescent="0.3">
      <c r="A4587" s="6" t="s">
        <v>2290</v>
      </c>
      <c r="B4587" s="1" t="s">
        <v>10859</v>
      </c>
      <c r="C4587" s="106" t="s">
        <v>6649</v>
      </c>
      <c r="D4587" s="106" t="s">
        <v>6712</v>
      </c>
      <c r="E4587" s="106" t="s">
        <v>6648</v>
      </c>
      <c r="F4587" s="62">
        <v>5320.0478515625</v>
      </c>
      <c r="G4587" s="62">
        <v>24.14317058586763</v>
      </c>
      <c r="H4587" s="62">
        <v>128442.82280525203</v>
      </c>
      <c r="I4587" s="127">
        <v>3817.0000000000005</v>
      </c>
      <c r="J4587" s="16">
        <v>2514.0814575015384</v>
      </c>
      <c r="K4587" s="17">
        <f>gp_need_index[[#This Row],[Normalised weighted population (base year)]]/gp_need_index[[#This Row],[Registered population (base year)]]</f>
        <v>0.6586537745615767</v>
      </c>
      <c r="L4587" s="113">
        <v>3856.1890999744078</v>
      </c>
      <c r="M4587" s="16">
        <v>2536.8832549901945</v>
      </c>
      <c r="N4587" s="17">
        <f>gp_need_index[[#This Row],[Normalised weighted population 2025/26]]/gp_need_index[[#This Row],[Registered population 2025/26]]</f>
        <v>0.65787314605682357</v>
      </c>
    </row>
    <row r="4588" spans="1:14" ht="13" x14ac:dyDescent="0.3">
      <c r="A4588" s="6" t="s">
        <v>2435</v>
      </c>
      <c r="B4588" s="1" t="s">
        <v>10860</v>
      </c>
      <c r="C4588" s="106" t="s">
        <v>6649</v>
      </c>
      <c r="D4588" s="106" t="s">
        <v>6712</v>
      </c>
      <c r="E4588" s="106" t="s">
        <v>6681</v>
      </c>
      <c r="F4588" s="62">
        <v>5301.9664820020444</v>
      </c>
      <c r="G4588" s="62">
        <v>118.35434559833672</v>
      </c>
      <c r="H4588" s="62">
        <v>627510.77336166753</v>
      </c>
      <c r="I4588" s="127">
        <v>15405.583333333336</v>
      </c>
      <c r="J4588" s="16">
        <v>12282.610777583363</v>
      </c>
      <c r="K4588" s="17">
        <f>gp_need_index[[#This Row],[Normalised weighted population (base year)]]/gp_need_index[[#This Row],[Registered population (base year)]]</f>
        <v>0.79728307015854816</v>
      </c>
      <c r="L4588" s="113">
        <v>15545.584183587649</v>
      </c>
      <c r="M4588" s="16">
        <v>12394.009556149895</v>
      </c>
      <c r="N4588" s="17">
        <f>gp_need_index[[#This Row],[Normalised weighted population 2025/26]]/gp_need_index[[#This Row],[Registered population 2025/26]]</f>
        <v>0.79726881986428988</v>
      </c>
    </row>
    <row r="4589" spans="1:14" ht="13" x14ac:dyDescent="0.3">
      <c r="A4589" s="6" t="s">
        <v>2267</v>
      </c>
      <c r="B4589" s="1" t="s">
        <v>10861</v>
      </c>
      <c r="C4589" s="106" t="s">
        <v>6649</v>
      </c>
      <c r="D4589" s="106" t="s">
        <v>6712</v>
      </c>
      <c r="E4589" s="106" t="s">
        <v>6648</v>
      </c>
      <c r="F4589" s="62">
        <v>5235.8734088766159</v>
      </c>
      <c r="G4589" s="62">
        <v>66.405166200937742</v>
      </c>
      <c r="H4589" s="62">
        <v>347689.04392352211</v>
      </c>
      <c r="I4589" s="127">
        <v>8642.8333333333339</v>
      </c>
      <c r="J4589" s="16">
        <v>6805.5073784069946</v>
      </c>
      <c r="K4589" s="17">
        <f>gp_need_index[[#This Row],[Normalised weighted population (base year)]]/gp_need_index[[#This Row],[Registered population (base year)]]</f>
        <v>0.78741624603123905</v>
      </c>
      <c r="L4589" s="113">
        <v>8723.4940993009695</v>
      </c>
      <c r="M4589" s="16">
        <v>6867.2308363271704</v>
      </c>
      <c r="N4589" s="17">
        <f>gp_need_index[[#This Row],[Normalised weighted population 2025/26]]/gp_need_index[[#This Row],[Registered population 2025/26]]</f>
        <v>0.78721103701754724</v>
      </c>
    </row>
    <row r="4590" spans="1:14" ht="13" x14ac:dyDescent="0.3">
      <c r="A4590" s="6" t="s">
        <v>2261</v>
      </c>
      <c r="B4590" s="1" t="s">
        <v>10862</v>
      </c>
      <c r="C4590" s="106" t="s">
        <v>6649</v>
      </c>
      <c r="D4590" s="106" t="s">
        <v>6712</v>
      </c>
      <c r="E4590" s="106" t="s">
        <v>6648</v>
      </c>
      <c r="F4590" s="62">
        <v>5217.0352050781248</v>
      </c>
      <c r="G4590" s="62">
        <v>11.949278118037878</v>
      </c>
      <c r="H4590" s="62">
        <v>62339.804617073292</v>
      </c>
      <c r="I4590" s="127">
        <v>2321.7499999999995</v>
      </c>
      <c r="J4590" s="16">
        <v>1220.2110124104511</v>
      </c>
      <c r="K4590" s="17">
        <f>gp_need_index[[#This Row],[Normalised weighted population (base year)]]/gp_need_index[[#This Row],[Registered population (base year)]]</f>
        <v>0.52555658981821962</v>
      </c>
      <c r="L4590" s="113">
        <v>2346.3756472540008</v>
      </c>
      <c r="M4590" s="16">
        <v>1231.2778791244918</v>
      </c>
      <c r="N4590" s="17">
        <f>gp_need_index[[#This Row],[Normalised weighted population 2025/26]]/gp_need_index[[#This Row],[Registered population 2025/26]]</f>
        <v>0.5247573552706597</v>
      </c>
    </row>
    <row r="4591" spans="1:14" ht="13" x14ac:dyDescent="0.3">
      <c r="A4591" s="6" t="s">
        <v>2431</v>
      </c>
      <c r="B4591" s="1" t="s">
        <v>10863</v>
      </c>
      <c r="C4591" s="106" t="s">
        <v>6649</v>
      </c>
      <c r="D4591" s="106" t="s">
        <v>6712</v>
      </c>
      <c r="E4591" s="106" t="s">
        <v>6681</v>
      </c>
      <c r="F4591" s="62">
        <v>5415.546209161932</v>
      </c>
      <c r="G4591" s="62">
        <v>44.339202612925064</v>
      </c>
      <c r="H4591" s="62">
        <v>240121.00062768915</v>
      </c>
      <c r="I4591" s="127">
        <v>5495.1666666666661</v>
      </c>
      <c r="J4591" s="16">
        <v>4700.0193708768593</v>
      </c>
      <c r="K4591" s="17">
        <f>gp_need_index[[#This Row],[Normalised weighted population (base year)]]/gp_need_index[[#This Row],[Registered population (base year)]]</f>
        <v>0.85530060432686783</v>
      </c>
      <c r="L4591" s="113">
        <v>5539.4723713349658</v>
      </c>
      <c r="M4591" s="16">
        <v>4742.6468241631173</v>
      </c>
      <c r="N4591" s="17">
        <f>gp_need_index[[#This Row],[Normalised weighted population 2025/26]]/gp_need_index[[#This Row],[Registered population 2025/26]]</f>
        <v>0.85615497401969709</v>
      </c>
    </row>
    <row r="4592" spans="1:14" ht="13" x14ac:dyDescent="0.3">
      <c r="A4592" s="6" t="s">
        <v>2437</v>
      </c>
      <c r="B4592" s="1" t="s">
        <v>10864</v>
      </c>
      <c r="C4592" s="106" t="s">
        <v>6649</v>
      </c>
      <c r="D4592" s="106" t="s">
        <v>6712</v>
      </c>
      <c r="E4592" s="106" t="s">
        <v>6681</v>
      </c>
      <c r="F4592" s="62">
        <v>5367.4285838505994</v>
      </c>
      <c r="G4592" s="62">
        <v>83.279940706557781</v>
      </c>
      <c r="H4592" s="62">
        <v>446999.13420976134</v>
      </c>
      <c r="I4592" s="127">
        <v>7599.0000000000009</v>
      </c>
      <c r="J4592" s="16">
        <v>8749.3579656056172</v>
      </c>
      <c r="K4592" s="17">
        <f>gp_need_index[[#This Row],[Normalised weighted population (base year)]]/gp_need_index[[#This Row],[Registered population (base year)]]</f>
        <v>1.1513828090019234</v>
      </c>
      <c r="L4592" s="113">
        <v>7663.5497548295225</v>
      </c>
      <c r="M4592" s="16">
        <v>8828.7114359922762</v>
      </c>
      <c r="N4592" s="17">
        <f>gp_need_index[[#This Row],[Normalised weighted population 2025/26]]/gp_need_index[[#This Row],[Registered population 2025/26]]</f>
        <v>1.1520394227790425</v>
      </c>
    </row>
    <row r="4593" spans="1:14" ht="13" x14ac:dyDescent="0.3">
      <c r="A4593" s="6" t="s">
        <v>2266</v>
      </c>
      <c r="B4593" s="1" t="s">
        <v>10865</v>
      </c>
      <c r="C4593" s="106" t="s">
        <v>6649</v>
      </c>
      <c r="D4593" s="106" t="s">
        <v>6712</v>
      </c>
      <c r="E4593" s="106" t="s">
        <v>6648</v>
      </c>
      <c r="F4593" s="62">
        <v>5158.927001953125</v>
      </c>
      <c r="G4593" s="62">
        <v>12.998375749691581</v>
      </c>
      <c r="H4593" s="62">
        <v>67057.671636616593</v>
      </c>
      <c r="I4593" s="127">
        <v>2935</v>
      </c>
      <c r="J4593" s="16">
        <v>1312.5563979581975</v>
      </c>
      <c r="K4593" s="17">
        <f>gp_need_index[[#This Row],[Normalised weighted population (base year)]]/gp_need_index[[#This Row],[Registered population (base year)]]</f>
        <v>0.4472083127625886</v>
      </c>
      <c r="L4593" s="113">
        <v>2967.1496137770118</v>
      </c>
      <c r="M4593" s="16">
        <v>1324.4608034775099</v>
      </c>
      <c r="N4593" s="17">
        <f>gp_need_index[[#This Row],[Normalised weighted population 2025/26]]/gp_need_index[[#This Row],[Registered population 2025/26]]</f>
        <v>0.44637479597516722</v>
      </c>
    </row>
    <row r="4594" spans="1:14" ht="13" x14ac:dyDescent="0.3">
      <c r="A4594" s="6" t="s">
        <v>1949</v>
      </c>
      <c r="B4594" s="1" t="s">
        <v>10866</v>
      </c>
      <c r="C4594" s="106" t="s">
        <v>6474</v>
      </c>
      <c r="D4594" s="106" t="s">
        <v>6712</v>
      </c>
      <c r="E4594" s="106" t="s">
        <v>6481</v>
      </c>
      <c r="F4594" s="62">
        <v>5423.6625638149753</v>
      </c>
      <c r="G4594" s="62">
        <v>121.2550969393416</v>
      </c>
      <c r="H4594" s="62">
        <v>657646.72994166287</v>
      </c>
      <c r="I4594" s="127">
        <v>12066.583333333332</v>
      </c>
      <c r="J4594" s="16">
        <v>12872.478299856002</v>
      </c>
      <c r="K4594" s="17">
        <f>gp_need_index[[#This Row],[Normalised weighted population (base year)]]/gp_need_index[[#This Row],[Registered population (base year)]]</f>
        <v>1.066787336917189</v>
      </c>
      <c r="L4594" s="113">
        <v>12173.480966511586</v>
      </c>
      <c r="M4594" s="16">
        <v>12989.226960681865</v>
      </c>
      <c r="N4594" s="17">
        <f>gp_need_index[[#This Row],[Normalised weighted population 2025/26]]/gp_need_index[[#This Row],[Registered population 2025/26]]</f>
        <v>1.0670100849883726</v>
      </c>
    </row>
    <row r="4595" spans="1:14" ht="13" x14ac:dyDescent="0.3">
      <c r="A4595" s="6" t="s">
        <v>2418</v>
      </c>
      <c r="B4595" s="1" t="s">
        <v>9853</v>
      </c>
      <c r="C4595" s="106" t="s">
        <v>6474</v>
      </c>
      <c r="D4595" s="106" t="s">
        <v>6712</v>
      </c>
      <c r="E4595" s="106" t="s">
        <v>6680</v>
      </c>
      <c r="F4595" s="62">
        <v>5642.0052845628952</v>
      </c>
      <c r="G4595" s="62">
        <v>70.728751347746609</v>
      </c>
      <c r="H4595" s="62">
        <v>399051.98887452134</v>
      </c>
      <c r="I4595" s="127">
        <v>9246.3333333333358</v>
      </c>
      <c r="J4595" s="16">
        <v>7810.862326886835</v>
      </c>
      <c r="K4595" s="17">
        <f>gp_need_index[[#This Row],[Normalised weighted population (base year)]]/gp_need_index[[#This Row],[Registered population (base year)]]</f>
        <v>0.84475240566208221</v>
      </c>
      <c r="L4595" s="113">
        <v>9345.3767955644653</v>
      </c>
      <c r="M4595" s="16">
        <v>7881.7039857591135</v>
      </c>
      <c r="N4595" s="17">
        <f>gp_need_index[[#This Row],[Normalised weighted population 2025/26]]/gp_need_index[[#This Row],[Registered population 2025/26]]</f>
        <v>0.843380011119504</v>
      </c>
    </row>
    <row r="4596" spans="1:14" ht="13" x14ac:dyDescent="0.3">
      <c r="A4596" s="6" t="s">
        <v>2130</v>
      </c>
      <c r="B4596" s="1" t="s">
        <v>10867</v>
      </c>
      <c r="C4596" s="106" t="s">
        <v>6474</v>
      </c>
      <c r="D4596" s="106" t="s">
        <v>6712</v>
      </c>
      <c r="E4596" s="106" t="s">
        <v>6478</v>
      </c>
      <c r="F4596" s="62">
        <v>5666.2223171657988</v>
      </c>
      <c r="G4596" s="62">
        <v>44.13954388542259</v>
      </c>
      <c r="H4596" s="62">
        <v>250104.46863310065</v>
      </c>
      <c r="I4596" s="127">
        <v>5183</v>
      </c>
      <c r="J4596" s="16">
        <v>4895.4312377744045</v>
      </c>
      <c r="K4596" s="17">
        <f>gp_need_index[[#This Row],[Normalised weighted population (base year)]]/gp_need_index[[#This Row],[Registered population (base year)]]</f>
        <v>0.94451692799043108</v>
      </c>
      <c r="L4596" s="113">
        <v>5235.5074961923419</v>
      </c>
      <c r="M4596" s="16">
        <v>4939.8310050811906</v>
      </c>
      <c r="N4596" s="17">
        <f>gp_need_index[[#This Row],[Normalised weighted population 2025/26]]/gp_need_index[[#This Row],[Registered population 2025/26]]</f>
        <v>0.94352476979047595</v>
      </c>
    </row>
    <row r="4597" spans="1:14" ht="13" x14ac:dyDescent="0.3">
      <c r="A4597" s="6" t="s">
        <v>2303</v>
      </c>
      <c r="B4597" s="1" t="s">
        <v>10868</v>
      </c>
      <c r="C4597" s="106" t="s">
        <v>6474</v>
      </c>
      <c r="D4597" s="106" t="s">
        <v>6712</v>
      </c>
      <c r="E4597" s="106" t="s">
        <v>6479</v>
      </c>
      <c r="F4597" s="62">
        <v>5283.2845474567821</v>
      </c>
      <c r="G4597" s="62">
        <v>241.84963551061747</v>
      </c>
      <c r="H4597" s="62">
        <v>1277760.4421013002</v>
      </c>
      <c r="I4597" s="127">
        <v>30788.5</v>
      </c>
      <c r="J4597" s="16">
        <v>25010.302362215698</v>
      </c>
      <c r="K4597" s="17">
        <f>gp_need_index[[#This Row],[Normalised weighted population (base year)]]/gp_need_index[[#This Row],[Registered population (base year)]]</f>
        <v>0.81232610754715873</v>
      </c>
      <c r="L4597" s="113">
        <v>31090.786162533601</v>
      </c>
      <c r="M4597" s="16">
        <v>25237.136639160737</v>
      </c>
      <c r="N4597" s="17">
        <f>gp_need_index[[#This Row],[Normalised weighted population 2025/26]]/gp_need_index[[#This Row],[Registered population 2025/26]]</f>
        <v>0.81172397851981981</v>
      </c>
    </row>
    <row r="4598" spans="1:14" ht="13" x14ac:dyDescent="0.3">
      <c r="A4598" s="6" t="s">
        <v>2122</v>
      </c>
      <c r="B4598" s="1" t="s">
        <v>7500</v>
      </c>
      <c r="C4598" s="106" t="s">
        <v>6474</v>
      </c>
      <c r="D4598" s="106" t="s">
        <v>6712</v>
      </c>
      <c r="E4598" s="106" t="s">
        <v>6478</v>
      </c>
      <c r="F4598" s="62">
        <v>5696.8458533653848</v>
      </c>
      <c r="G4598" s="62">
        <v>73.921357258510682</v>
      </c>
      <c r="H4598" s="62">
        <v>421118.57757328777</v>
      </c>
      <c r="I4598" s="127">
        <v>7542.9166666666661</v>
      </c>
      <c r="J4598" s="16">
        <v>8242.7837084497223</v>
      </c>
      <c r="K4598" s="17">
        <f>gp_need_index[[#This Row],[Normalised weighted population (base year)]]/gp_need_index[[#This Row],[Registered population (base year)]]</f>
        <v>1.0927846710644278</v>
      </c>
      <c r="L4598" s="113">
        <v>7608.6088668532502</v>
      </c>
      <c r="M4598" s="16">
        <v>8317.5427359673304</v>
      </c>
      <c r="N4598" s="17">
        <f>gp_need_index[[#This Row],[Normalised weighted population 2025/26]]/gp_need_index[[#This Row],[Registered population 2025/26]]</f>
        <v>1.0931752284182377</v>
      </c>
    </row>
    <row r="4599" spans="1:14" ht="13" x14ac:dyDescent="0.3">
      <c r="A4599" s="6" t="s">
        <v>2390</v>
      </c>
      <c r="B4599" s="1" t="s">
        <v>10869</v>
      </c>
      <c r="C4599" s="106" t="s">
        <v>6474</v>
      </c>
      <c r="D4599" s="106" t="s">
        <v>6712</v>
      </c>
      <c r="E4599" s="106" t="s">
        <v>6477</v>
      </c>
      <c r="F4599" s="62">
        <v>5412.449300130208</v>
      </c>
      <c r="G4599" s="62">
        <v>65.917383327358493</v>
      </c>
      <c r="H4599" s="62">
        <v>356774.49525657611</v>
      </c>
      <c r="I4599" s="127">
        <v>10979.166666666664</v>
      </c>
      <c r="J4599" s="16">
        <v>6983.3418749603488</v>
      </c>
      <c r="K4599" s="17">
        <f>gp_need_index[[#This Row],[Normalised weighted population (base year)]]/gp_need_index[[#This Row],[Registered population (base year)]]</f>
        <v>0.63605390891479474</v>
      </c>
      <c r="L4599" s="113">
        <v>11096.384488141844</v>
      </c>
      <c r="M4599" s="16">
        <v>7046.6782265935772</v>
      </c>
      <c r="N4599" s="17">
        <f>gp_need_index[[#This Row],[Normalised weighted population 2025/26]]/gp_need_index[[#This Row],[Registered population 2025/26]]</f>
        <v>0.63504272352170321</v>
      </c>
    </row>
    <row r="4600" spans="1:14" ht="13" x14ac:dyDescent="0.3">
      <c r="A4600" s="6" t="s">
        <v>2085</v>
      </c>
      <c r="B4600" s="1" t="s">
        <v>10870</v>
      </c>
      <c r="C4600" s="106" t="s">
        <v>6474</v>
      </c>
      <c r="D4600" s="106" t="s">
        <v>6712</v>
      </c>
      <c r="E4600" s="106" t="s">
        <v>6480</v>
      </c>
      <c r="F4600" s="62">
        <v>5408.8610229492188</v>
      </c>
      <c r="G4600" s="62">
        <v>122.44800016343515</v>
      </c>
      <c r="H4600" s="62">
        <v>662304.21542208397</v>
      </c>
      <c r="I4600" s="127">
        <v>10521</v>
      </c>
      <c r="J4600" s="16">
        <v>12963.641804590427</v>
      </c>
      <c r="K4600" s="17">
        <f>gp_need_index[[#This Row],[Normalised weighted population (base year)]]/gp_need_index[[#This Row],[Registered population (base year)]]</f>
        <v>1.2321682163853651</v>
      </c>
      <c r="L4600" s="113">
        <v>10609.491499370124</v>
      </c>
      <c r="M4600" s="16">
        <v>13081.217284995704</v>
      </c>
      <c r="N4600" s="17">
        <f>gp_need_index[[#This Row],[Normalised weighted population 2025/26]]/gp_need_index[[#This Row],[Registered population 2025/26]]</f>
        <v>1.2329730681034359</v>
      </c>
    </row>
    <row r="4601" spans="1:14" ht="13" x14ac:dyDescent="0.3">
      <c r="A4601" s="6" t="s">
        <v>2125</v>
      </c>
      <c r="B4601" s="1" t="s">
        <v>10871</v>
      </c>
      <c r="C4601" s="106" t="s">
        <v>6474</v>
      </c>
      <c r="D4601" s="106" t="s">
        <v>6712</v>
      </c>
      <c r="E4601" s="106" t="s">
        <v>6475</v>
      </c>
      <c r="F4601" s="62">
        <v>5720.1791576628993</v>
      </c>
      <c r="G4601" s="62">
        <v>60.35911960433873</v>
      </c>
      <c r="H4601" s="62">
        <v>345264.97793562053</v>
      </c>
      <c r="I4601" s="127">
        <v>8008.3333333333339</v>
      </c>
      <c r="J4601" s="16">
        <v>6758.0598120981804</v>
      </c>
      <c r="K4601" s="17">
        <f>gp_need_index[[#This Row],[Normalised weighted population (base year)]]/gp_need_index[[#This Row],[Registered population (base year)]]</f>
        <v>0.8438784364742784</v>
      </c>
      <c r="L4601" s="113">
        <v>8085.8665771138149</v>
      </c>
      <c r="M4601" s="16">
        <v>6819.3529379799584</v>
      </c>
      <c r="N4601" s="17">
        <f>gp_need_index[[#This Row],[Normalised weighted population 2025/26]]/gp_need_index[[#This Row],[Registered population 2025/26]]</f>
        <v>0.8433669876870602</v>
      </c>
    </row>
    <row r="4602" spans="1:14" ht="13" x14ac:dyDescent="0.3">
      <c r="A4602" s="6" t="s">
        <v>2111</v>
      </c>
      <c r="B4602" s="1" t="s">
        <v>10872</v>
      </c>
      <c r="C4602" s="106" t="s">
        <v>6474</v>
      </c>
      <c r="D4602" s="106" t="s">
        <v>6712</v>
      </c>
      <c r="E4602" s="106" t="s">
        <v>6475</v>
      </c>
      <c r="F4602" s="62">
        <v>5646.9486308195155</v>
      </c>
      <c r="G4602" s="62">
        <v>65.36474667416789</v>
      </c>
      <c r="H4602" s="62">
        <v>369111.36673555686</v>
      </c>
      <c r="I4602" s="127">
        <v>8182.5833333333339</v>
      </c>
      <c r="J4602" s="16">
        <v>7224.8181922156318</v>
      </c>
      <c r="K4602" s="17">
        <f>gp_need_index[[#This Row],[Normalised weighted population (base year)]]/gp_need_index[[#This Row],[Registered population (base year)]]</f>
        <v>0.88295076235691228</v>
      </c>
      <c r="L4602" s="113">
        <v>8258.6327482551769</v>
      </c>
      <c r="M4602" s="16">
        <v>7290.3446455529765</v>
      </c>
      <c r="N4602" s="17">
        <f>gp_need_index[[#This Row],[Normalised weighted population 2025/26]]/gp_need_index[[#This Row],[Registered population 2025/26]]</f>
        <v>0.88275443015591493</v>
      </c>
    </row>
    <row r="4603" spans="1:14" ht="13" x14ac:dyDescent="0.3">
      <c r="A4603" s="6" t="s">
        <v>2090</v>
      </c>
      <c r="B4603" s="1" t="s">
        <v>10873</v>
      </c>
      <c r="C4603" s="106" t="s">
        <v>6474</v>
      </c>
      <c r="D4603" s="106" t="s">
        <v>6712</v>
      </c>
      <c r="E4603" s="106" t="s">
        <v>6480</v>
      </c>
      <c r="F4603" s="62">
        <v>5208.1003605769229</v>
      </c>
      <c r="G4603" s="62">
        <v>26.002191195487491</v>
      </c>
      <c r="H4603" s="62">
        <v>135422.02134100848</v>
      </c>
      <c r="I4603" s="127">
        <v>4612.5</v>
      </c>
      <c r="J4603" s="16">
        <v>2650.6891187452597</v>
      </c>
      <c r="K4603" s="17">
        <f>gp_need_index[[#This Row],[Normalised weighted population (base year)]]/gp_need_index[[#This Row],[Registered population (base year)]]</f>
        <v>0.57467514769544925</v>
      </c>
      <c r="L4603" s="113">
        <v>4659.4408698856632</v>
      </c>
      <c r="M4603" s="16">
        <v>2674.7298976590337</v>
      </c>
      <c r="N4603" s="17">
        <f>gp_need_index[[#This Row],[Normalised weighted population 2025/26]]/gp_need_index[[#This Row],[Registered population 2025/26]]</f>
        <v>0.57404524970925708</v>
      </c>
    </row>
    <row r="4604" spans="1:14" ht="13" x14ac:dyDescent="0.3">
      <c r="A4604" s="6" t="s">
        <v>2424</v>
      </c>
      <c r="B4604" s="1" t="s">
        <v>10874</v>
      </c>
      <c r="C4604" s="106" t="s">
        <v>6474</v>
      </c>
      <c r="D4604" s="106" t="s">
        <v>6712</v>
      </c>
      <c r="E4604" s="106" t="s">
        <v>6680</v>
      </c>
      <c r="F4604" s="62">
        <v>5683.4418766673016</v>
      </c>
      <c r="G4604" s="62">
        <v>97.24010687554707</v>
      </c>
      <c r="H4604" s="62">
        <v>552658.49550808826</v>
      </c>
      <c r="I4604" s="127">
        <v>9906.3333333333321</v>
      </c>
      <c r="J4604" s="16">
        <v>10817.48629889788</v>
      </c>
      <c r="K4604" s="17">
        <f>gp_need_index[[#This Row],[Normalised weighted population (base year)]]/gp_need_index[[#This Row],[Registered population (base year)]]</f>
        <v>1.0919768127020979</v>
      </c>
      <c r="L4604" s="113">
        <v>9987.8951170180371</v>
      </c>
      <c r="M4604" s="16">
        <v>10915.596935364252</v>
      </c>
      <c r="N4604" s="17">
        <f>gp_need_index[[#This Row],[Normalised weighted population 2025/26]]/gp_need_index[[#This Row],[Registered population 2025/26]]</f>
        <v>1.0928826151533706</v>
      </c>
    </row>
    <row r="4605" spans="1:14" ht="13" x14ac:dyDescent="0.3">
      <c r="A4605" s="6" t="s">
        <v>2129</v>
      </c>
      <c r="B4605" s="1" t="s">
        <v>10875</v>
      </c>
      <c r="C4605" s="106" t="s">
        <v>6474</v>
      </c>
      <c r="D4605" s="106" t="s">
        <v>6712</v>
      </c>
      <c r="E4605" s="106" t="s">
        <v>6478</v>
      </c>
      <c r="F4605" s="62">
        <v>5777.5760203394393</v>
      </c>
      <c r="G4605" s="62">
        <v>53.517037446331486</v>
      </c>
      <c r="H4605" s="62">
        <v>309198.75222953263</v>
      </c>
      <c r="I4605" s="127">
        <v>7685.75</v>
      </c>
      <c r="J4605" s="16">
        <v>6052.115896281085</v>
      </c>
      <c r="K4605" s="17">
        <f>gp_need_index[[#This Row],[Normalised weighted population (base year)]]/gp_need_index[[#This Row],[Registered population (base year)]]</f>
        <v>0.78744636454231343</v>
      </c>
      <c r="L4605" s="113">
        <v>7759.6190064782986</v>
      </c>
      <c r="M4605" s="16">
        <v>6107.0063695523922</v>
      </c>
      <c r="N4605" s="17">
        <f>gp_need_index[[#This Row],[Normalised weighted population 2025/26]]/gp_need_index[[#This Row],[Registered population 2025/26]]</f>
        <v>0.78702399749959573</v>
      </c>
    </row>
    <row r="4606" spans="1:14" ht="13" x14ac:dyDescent="0.3">
      <c r="A4606" s="6" t="s">
        <v>1955</v>
      </c>
      <c r="B4606" s="1" t="s">
        <v>7933</v>
      </c>
      <c r="C4606" s="106" t="s">
        <v>6474</v>
      </c>
      <c r="D4606" s="106" t="s">
        <v>6712</v>
      </c>
      <c r="E4606" s="106" t="s">
        <v>6477</v>
      </c>
      <c r="F4606" s="62">
        <v>5506.4897848462306</v>
      </c>
      <c r="G4606" s="62">
        <v>59.144340709355035</v>
      </c>
      <c r="H4606" s="62">
        <v>325677.70794752857</v>
      </c>
      <c r="I4606" s="127">
        <v>7286.25</v>
      </c>
      <c r="J4606" s="16">
        <v>6374.6674885364091</v>
      </c>
      <c r="K4606" s="17">
        <f>gp_need_index[[#This Row],[Normalised weighted population (base year)]]/gp_need_index[[#This Row],[Registered population (base year)]]</f>
        <v>0.8748900310223241</v>
      </c>
      <c r="L4606" s="113">
        <v>7361.492670443864</v>
      </c>
      <c r="M4606" s="16">
        <v>6432.4833865445735</v>
      </c>
      <c r="N4606" s="17">
        <f>gp_need_index[[#This Row],[Normalised weighted population 2025/26]]/gp_need_index[[#This Row],[Registered population 2025/26]]</f>
        <v>0.87380150663883283</v>
      </c>
    </row>
    <row r="4607" spans="1:14" ht="13" x14ac:dyDescent="0.3">
      <c r="A4607" s="6" t="s">
        <v>2115</v>
      </c>
      <c r="B4607" s="1" t="s">
        <v>10876</v>
      </c>
      <c r="C4607" s="106" t="s">
        <v>6474</v>
      </c>
      <c r="D4607" s="106" t="s">
        <v>6712</v>
      </c>
      <c r="E4607" s="106" t="s">
        <v>6478</v>
      </c>
      <c r="F4607" s="62">
        <v>5497.5157592773439</v>
      </c>
      <c r="G4607" s="62">
        <v>31.633405523387317</v>
      </c>
      <c r="H4607" s="62">
        <v>173905.14538443275</v>
      </c>
      <c r="I4607" s="127">
        <v>4773.5</v>
      </c>
      <c r="J4607" s="16">
        <v>3403.9403045355216</v>
      </c>
      <c r="K4607" s="17">
        <f>gp_need_index[[#This Row],[Normalised weighted population (base year)]]/gp_need_index[[#This Row],[Registered population (base year)]]</f>
        <v>0.7130910871552365</v>
      </c>
      <c r="L4607" s="113">
        <v>4822.5504816550647</v>
      </c>
      <c r="M4607" s="16">
        <v>3434.8127956618141</v>
      </c>
      <c r="N4607" s="17">
        <f>gp_need_index[[#This Row],[Normalised weighted population 2025/26]]/gp_need_index[[#This Row],[Registered population 2025/26]]</f>
        <v>0.71223988400490745</v>
      </c>
    </row>
    <row r="4608" spans="1:14" ht="13" x14ac:dyDescent="0.3">
      <c r="A4608" s="6" t="s">
        <v>2302</v>
      </c>
      <c r="B4608" s="1" t="s">
        <v>10877</v>
      </c>
      <c r="C4608" s="106" t="s">
        <v>6474</v>
      </c>
      <c r="D4608" s="106" t="s">
        <v>6712</v>
      </c>
      <c r="E4608" s="106" t="s">
        <v>6477</v>
      </c>
      <c r="F4608" s="62">
        <v>5399.6299868724382</v>
      </c>
      <c r="G4608" s="62">
        <v>64.903128332946807</v>
      </c>
      <c r="H4608" s="62">
        <v>350452.87798840972</v>
      </c>
      <c r="I4608" s="127">
        <v>8617.9166666666679</v>
      </c>
      <c r="J4608" s="16">
        <v>6859.6054106861557</v>
      </c>
      <c r="K4608" s="17">
        <f>gp_need_index[[#This Row],[Normalised weighted population (base year)]]/gp_need_index[[#This Row],[Registered population (base year)]]</f>
        <v>0.79597026474141908</v>
      </c>
      <c r="L4608" s="113">
        <v>8705.6887243379279</v>
      </c>
      <c r="M4608" s="16">
        <v>6921.8195179338945</v>
      </c>
      <c r="N4608" s="17">
        <f>gp_need_index[[#This Row],[Normalised weighted population 2025/26]]/gp_need_index[[#This Row],[Registered population 2025/26]]</f>
        <v>0.79509154727563525</v>
      </c>
    </row>
    <row r="4609" spans="1:14" ht="13" x14ac:dyDescent="0.3">
      <c r="A4609" s="6" t="s">
        <v>2388</v>
      </c>
      <c r="B4609" s="1" t="s">
        <v>10878</v>
      </c>
      <c r="C4609" s="106" t="s">
        <v>6474</v>
      </c>
      <c r="D4609" s="106" t="s">
        <v>6712</v>
      </c>
      <c r="E4609" s="106" t="s">
        <v>6476</v>
      </c>
      <c r="F4609" s="62">
        <v>5662.6012257543107</v>
      </c>
      <c r="G4609" s="62">
        <v>71.499242191448928</v>
      </c>
      <c r="H4609" s="62">
        <v>404871.69647380302</v>
      </c>
      <c r="I4609" s="127">
        <v>9713.4166666666679</v>
      </c>
      <c r="J4609" s="16">
        <v>7924.7746393374819</v>
      </c>
      <c r="K4609" s="17">
        <f>gp_need_index[[#This Row],[Normalised weighted population (base year)]]/gp_need_index[[#This Row],[Registered population (base year)]]</f>
        <v>0.81585861198899945</v>
      </c>
      <c r="L4609" s="113">
        <v>9804.3332474544768</v>
      </c>
      <c r="M4609" s="16">
        <v>7996.6494411384483</v>
      </c>
      <c r="N4609" s="17">
        <f>gp_need_index[[#This Row],[Normalised weighted population 2025/26]]/gp_need_index[[#This Row],[Registered population 2025/26]]</f>
        <v>0.81562399393295182</v>
      </c>
    </row>
    <row r="4610" spans="1:14" ht="13" x14ac:dyDescent="0.3">
      <c r="A4610" s="6" t="s">
        <v>2403</v>
      </c>
      <c r="B4610" s="1" t="s">
        <v>10879</v>
      </c>
      <c r="C4610" s="106" t="s">
        <v>6474</v>
      </c>
      <c r="D4610" s="106" t="s">
        <v>6712</v>
      </c>
      <c r="E4610" s="106" t="s">
        <v>6680</v>
      </c>
      <c r="F4610" s="62">
        <v>5729.8969525209404</v>
      </c>
      <c r="G4610" s="62">
        <v>110.5394417442233</v>
      </c>
      <c r="H4610" s="62">
        <v>633379.61038359115</v>
      </c>
      <c r="I4610" s="127">
        <v>10073.166666666668</v>
      </c>
      <c r="J4610" s="16">
        <v>12397.484727031579</v>
      </c>
      <c r="K4610" s="17">
        <f>gp_need_index[[#This Row],[Normalised weighted population (base year)]]/gp_need_index[[#This Row],[Registered population (base year)]]</f>
        <v>1.2307435325235272</v>
      </c>
      <c r="L4610" s="113">
        <v>10159.108611728501</v>
      </c>
      <c r="M4610" s="16">
        <v>12509.925370221958</v>
      </c>
      <c r="N4610" s="17">
        <f>gp_need_index[[#This Row],[Normalised weighted population 2025/26]]/gp_need_index[[#This Row],[Registered population 2025/26]]</f>
        <v>1.2313999040998029</v>
      </c>
    </row>
    <row r="4611" spans="1:14" ht="13" x14ac:dyDescent="0.3">
      <c r="A4611" s="6" t="s">
        <v>2389</v>
      </c>
      <c r="B4611" s="1" t="s">
        <v>10880</v>
      </c>
      <c r="C4611" s="106" t="s">
        <v>6474</v>
      </c>
      <c r="D4611" s="106" t="s">
        <v>6712</v>
      </c>
      <c r="E4611" s="106" t="s">
        <v>6476</v>
      </c>
      <c r="F4611" s="62">
        <v>5466.9942701690052</v>
      </c>
      <c r="G4611" s="62">
        <v>56.561583404347971</v>
      </c>
      <c r="H4611" s="62">
        <v>309221.85238325666</v>
      </c>
      <c r="I4611" s="127">
        <v>7958</v>
      </c>
      <c r="J4611" s="16">
        <v>6052.5680481948675</v>
      </c>
      <c r="K4611" s="17">
        <f>gp_need_index[[#This Row],[Normalised weighted population (base year)]]/gp_need_index[[#This Row],[Registered population (base year)]]</f>
        <v>0.76056396685032268</v>
      </c>
      <c r="L4611" s="113">
        <v>8039.5027009249143</v>
      </c>
      <c r="M4611" s="16">
        <v>6107.4626223183332</v>
      </c>
      <c r="N4611" s="17">
        <f>gp_need_index[[#This Row],[Normalised weighted population 2025/26]]/gp_need_index[[#This Row],[Registered population 2025/26]]</f>
        <v>0.75968164319612619</v>
      </c>
    </row>
    <row r="4612" spans="1:14" ht="13" x14ac:dyDescent="0.3">
      <c r="A4612" s="6" t="s">
        <v>2120</v>
      </c>
      <c r="B4612" s="1" t="s">
        <v>10881</v>
      </c>
      <c r="C4612" s="106" t="s">
        <v>6474</v>
      </c>
      <c r="D4612" s="106" t="s">
        <v>6712</v>
      </c>
      <c r="E4612" s="106" t="s">
        <v>6478</v>
      </c>
      <c r="F4612" s="62">
        <v>5560.8976157583838</v>
      </c>
      <c r="G4612" s="62">
        <v>83.578844516694616</v>
      </c>
      <c r="H4612" s="62">
        <v>464773.39720072778</v>
      </c>
      <c r="I4612" s="127">
        <v>9269</v>
      </c>
      <c r="J4612" s="16">
        <v>9097.2633139184491</v>
      </c>
      <c r="K4612" s="17">
        <f>gp_need_index[[#This Row],[Normalised weighted population (base year)]]/gp_need_index[[#This Row],[Registered population (base year)]]</f>
        <v>0.98147192943342854</v>
      </c>
      <c r="L4612" s="113">
        <v>9360.1983367831926</v>
      </c>
      <c r="M4612" s="16">
        <v>9179.772158318061</v>
      </c>
      <c r="N4612" s="17">
        <f>gp_need_index[[#This Row],[Normalised weighted population 2025/26]]/gp_need_index[[#This Row],[Registered population 2025/26]]</f>
        <v>0.98072410733476634</v>
      </c>
    </row>
    <row r="4613" spans="1:14" ht="13" x14ac:dyDescent="0.3">
      <c r="A4613" s="6" t="s">
        <v>2383</v>
      </c>
      <c r="B4613" s="1" t="s">
        <v>10882</v>
      </c>
      <c r="C4613" s="106" t="s">
        <v>6474</v>
      </c>
      <c r="D4613" s="106" t="s">
        <v>6712</v>
      </c>
      <c r="E4613" s="106" t="s">
        <v>6476</v>
      </c>
      <c r="F4613" s="62">
        <v>5556.3821783685062</v>
      </c>
      <c r="G4613" s="62">
        <v>89.811132434967433</v>
      </c>
      <c r="H4613" s="62">
        <v>499024.97568074672</v>
      </c>
      <c r="I4613" s="127">
        <v>8272.8333333333339</v>
      </c>
      <c r="J4613" s="16">
        <v>9767.6881493904802</v>
      </c>
      <c r="K4613" s="17">
        <f>gp_need_index[[#This Row],[Normalised weighted population (base year)]]/gp_need_index[[#This Row],[Registered population (base year)]]</f>
        <v>1.1806944194117872</v>
      </c>
      <c r="L4613" s="113">
        <v>8346.608978049082</v>
      </c>
      <c r="M4613" s="16">
        <v>9856.2775013584487</v>
      </c>
      <c r="N4613" s="17">
        <f>gp_need_index[[#This Row],[Normalised weighted population 2025/26]]/gp_need_index[[#This Row],[Registered population 2025/26]]</f>
        <v>1.1808720795810221</v>
      </c>
    </row>
    <row r="4614" spans="1:14" ht="13" x14ac:dyDescent="0.3">
      <c r="A4614" s="6" t="s">
        <v>2109</v>
      </c>
      <c r="B4614" s="1" t="s">
        <v>10883</v>
      </c>
      <c r="C4614" s="106" t="s">
        <v>6474</v>
      </c>
      <c r="D4614" s="106" t="s">
        <v>6712</v>
      </c>
      <c r="E4614" s="106" t="s">
        <v>6478</v>
      </c>
      <c r="F4614" s="62">
        <v>5649.5476277669268</v>
      </c>
      <c r="G4614" s="62">
        <v>43.577891520034697</v>
      </c>
      <c r="H4614" s="62">
        <v>246195.37366009649</v>
      </c>
      <c r="I4614" s="127">
        <v>6206.7499999999991</v>
      </c>
      <c r="J4614" s="16">
        <v>4818.9163888120511</v>
      </c>
      <c r="K4614" s="17">
        <f>gp_need_index[[#This Row],[Normalised weighted population (base year)]]/gp_need_index[[#This Row],[Registered population (base year)]]</f>
        <v>0.77639930540331925</v>
      </c>
      <c r="L4614" s="113">
        <v>6268.5404954148071</v>
      </c>
      <c r="M4614" s="16">
        <v>4862.6221944790059</v>
      </c>
      <c r="N4614" s="17">
        <f>gp_need_index[[#This Row],[Normalised weighted population 2025/26]]/gp_need_index[[#This Row],[Registered population 2025/26]]</f>
        <v>0.77571839857073976</v>
      </c>
    </row>
    <row r="4615" spans="1:14" ht="13" x14ac:dyDescent="0.3">
      <c r="A4615" s="6" t="s">
        <v>2084</v>
      </c>
      <c r="B4615" s="1" t="s">
        <v>10884</v>
      </c>
      <c r="C4615" s="106" t="s">
        <v>6474</v>
      </c>
      <c r="D4615" s="106" t="s">
        <v>6712</v>
      </c>
      <c r="E4615" s="106" t="s">
        <v>6480</v>
      </c>
      <c r="F4615" s="62">
        <v>5424.4817770633972</v>
      </c>
      <c r="G4615" s="62">
        <v>231.98848624410135</v>
      </c>
      <c r="H4615" s="62">
        <v>1258417.3161196504</v>
      </c>
      <c r="I4615" s="127">
        <v>17846.25</v>
      </c>
      <c r="J4615" s="16">
        <v>24631.688802512821</v>
      </c>
      <c r="K4615" s="17">
        <f>gp_need_index[[#This Row],[Normalised weighted population (base year)]]/gp_need_index[[#This Row],[Registered population (base year)]]</f>
        <v>1.3802165050087734</v>
      </c>
      <c r="L4615" s="113">
        <v>17990.977193585648</v>
      </c>
      <c r="M4615" s="16">
        <v>24855.089193221182</v>
      </c>
      <c r="N4615" s="17">
        <f>gp_need_index[[#This Row],[Normalised weighted population 2025/26]]/gp_need_index[[#This Row],[Registered population 2025/26]]</f>
        <v>1.3815308043457921</v>
      </c>
    </row>
    <row r="4616" spans="1:14" ht="13" x14ac:dyDescent="0.3">
      <c r="A4616" s="6" t="s">
        <v>2082</v>
      </c>
      <c r="B4616" s="1" t="s">
        <v>10885</v>
      </c>
      <c r="C4616" s="106" t="s">
        <v>6474</v>
      </c>
      <c r="D4616" s="106" t="s">
        <v>6712</v>
      </c>
      <c r="E4616" s="106" t="s">
        <v>6480</v>
      </c>
      <c r="F4616" s="62">
        <v>5170.9250463112112</v>
      </c>
      <c r="G4616" s="62">
        <v>95.48036176010946</v>
      </c>
      <c r="H4616" s="62">
        <v>493721.7940562052</v>
      </c>
      <c r="I4616" s="127">
        <v>10506.166666666668</v>
      </c>
      <c r="J4616" s="16">
        <v>9663.8860816934939</v>
      </c>
      <c r="K4616" s="17">
        <f>gp_need_index[[#This Row],[Normalised weighted population (base year)]]/gp_need_index[[#This Row],[Registered population (base year)]]</f>
        <v>0.9198298854666459</v>
      </c>
      <c r="L4616" s="113">
        <v>10600.817842118657</v>
      </c>
      <c r="M4616" s="16">
        <v>9751.5339869476065</v>
      </c>
      <c r="N4616" s="17">
        <f>gp_need_index[[#This Row],[Normalised weighted population 2025/26]]/gp_need_index[[#This Row],[Registered population 2025/26]]</f>
        <v>0.91988506284895144</v>
      </c>
    </row>
    <row r="4617" spans="1:14" ht="13" x14ac:dyDescent="0.3">
      <c r="A4617" s="6" t="s">
        <v>2411</v>
      </c>
      <c r="B4617" s="1" t="s">
        <v>10886</v>
      </c>
      <c r="C4617" s="106" t="s">
        <v>6474</v>
      </c>
      <c r="D4617" s="106" t="s">
        <v>6712</v>
      </c>
      <c r="E4617" s="106" t="s">
        <v>6680</v>
      </c>
      <c r="F4617" s="62">
        <v>5792.7689990234376</v>
      </c>
      <c r="G4617" s="62">
        <v>124.04013474996987</v>
      </c>
      <c r="H4617" s="62">
        <v>718535.8472143152</v>
      </c>
      <c r="I4617" s="127">
        <v>11652.166666666668</v>
      </c>
      <c r="J4617" s="16">
        <v>14064.294217285002</v>
      </c>
      <c r="K4617" s="17">
        <f>gp_need_index[[#This Row],[Normalised weighted population (base year)]]/gp_need_index[[#This Row],[Registered population (base year)]]</f>
        <v>1.2070110752465206</v>
      </c>
      <c r="L4617" s="113">
        <v>11753.936513345676</v>
      </c>
      <c r="M4617" s="16">
        <v>14191.852211719322</v>
      </c>
      <c r="N4617" s="17">
        <f>gp_need_index[[#This Row],[Normalised weighted population 2025/26]]/gp_need_index[[#This Row],[Registered population 2025/26]]</f>
        <v>1.207412699192784</v>
      </c>
    </row>
    <row r="4618" spans="1:14" ht="13" x14ac:dyDescent="0.3">
      <c r="A4618" s="6" t="s">
        <v>2315</v>
      </c>
      <c r="B4618" s="1" t="s">
        <v>10887</v>
      </c>
      <c r="C4618" s="106" t="s">
        <v>6474</v>
      </c>
      <c r="D4618" s="106" t="s">
        <v>6712</v>
      </c>
      <c r="E4618" s="106" t="s">
        <v>6479</v>
      </c>
      <c r="F4618" s="62">
        <v>5301.597524282095</v>
      </c>
      <c r="G4618" s="62">
        <v>108.82277729580764</v>
      </c>
      <c r="H4618" s="62">
        <v>576934.56669695559</v>
      </c>
      <c r="I4618" s="127">
        <v>13317.5</v>
      </c>
      <c r="J4618" s="16">
        <v>11292.655086876457</v>
      </c>
      <c r="K4618" s="17">
        <f>gp_need_index[[#This Row],[Normalised weighted population (base year)]]/gp_need_index[[#This Row],[Registered population (base year)]]</f>
        <v>0.8479560793599743</v>
      </c>
      <c r="L4618" s="113">
        <v>13443.344673700009</v>
      </c>
      <c r="M4618" s="16">
        <v>11395.075330115547</v>
      </c>
      <c r="N4618" s="17">
        <f>gp_need_index[[#This Row],[Normalised weighted population 2025/26]]/gp_need_index[[#This Row],[Registered population 2025/26]]</f>
        <v>0.84763692419553827</v>
      </c>
    </row>
    <row r="4619" spans="1:14" ht="13" x14ac:dyDescent="0.3">
      <c r="A4619" s="6" t="s">
        <v>2312</v>
      </c>
      <c r="B4619" s="1" t="s">
        <v>10888</v>
      </c>
      <c r="C4619" s="106" t="s">
        <v>6474</v>
      </c>
      <c r="D4619" s="106" t="s">
        <v>6712</v>
      </c>
      <c r="E4619" s="106" t="s">
        <v>6477</v>
      </c>
      <c r="F4619" s="62">
        <v>5379.3729560319771</v>
      </c>
      <c r="G4619" s="62">
        <v>41.059018691972234</v>
      </c>
      <c r="H4619" s="62">
        <v>220871.77475280687</v>
      </c>
      <c r="I4619" s="127">
        <v>6356.75</v>
      </c>
      <c r="J4619" s="16">
        <v>4323.2437692017338</v>
      </c>
      <c r="K4619" s="17">
        <f>gp_need_index[[#This Row],[Normalised weighted population (base year)]]/gp_need_index[[#This Row],[Registered population (base year)]]</f>
        <v>0.68010284645482888</v>
      </c>
      <c r="L4619" s="113">
        <v>6424.6492253205706</v>
      </c>
      <c r="M4619" s="16">
        <v>4362.4540058570719</v>
      </c>
      <c r="N4619" s="17">
        <f>gp_need_index[[#This Row],[Normalised weighted population 2025/26]]/gp_need_index[[#This Row],[Registered population 2025/26]]</f>
        <v>0.67901823941826156</v>
      </c>
    </row>
    <row r="4620" spans="1:14" ht="13" x14ac:dyDescent="0.3">
      <c r="A4620" s="6" t="s">
        <v>2297</v>
      </c>
      <c r="B4620" s="1" t="s">
        <v>10889</v>
      </c>
      <c r="C4620" s="106" t="s">
        <v>6474</v>
      </c>
      <c r="D4620" s="106" t="s">
        <v>6712</v>
      </c>
      <c r="E4620" s="106" t="s">
        <v>6473</v>
      </c>
      <c r="F4620" s="62">
        <v>5327.7194397941466</v>
      </c>
      <c r="G4620" s="62">
        <v>127.83638013570976</v>
      </c>
      <c r="H4620" s="62">
        <v>681076.36756193521</v>
      </c>
      <c r="I4620" s="127">
        <v>13951.916666666668</v>
      </c>
      <c r="J4620" s="16">
        <v>13331.079381727419</v>
      </c>
      <c r="K4620" s="17">
        <f>gp_need_index[[#This Row],[Normalised weighted population (base year)]]/gp_need_index[[#This Row],[Registered population (base year)]]</f>
        <v>0.9555016490012066</v>
      </c>
      <c r="L4620" s="113">
        <v>14076.860068526388</v>
      </c>
      <c r="M4620" s="16">
        <v>13451.987386303144</v>
      </c>
      <c r="N4620" s="17">
        <f>gp_need_index[[#This Row],[Normalised weighted population 2025/26]]/gp_need_index[[#This Row],[Registered population 2025/26]]</f>
        <v>0.9556099386382082</v>
      </c>
    </row>
    <row r="4621" spans="1:14" ht="13" x14ac:dyDescent="0.3">
      <c r="A4621" s="6" t="s">
        <v>1967</v>
      </c>
      <c r="B4621" s="1" t="s">
        <v>10890</v>
      </c>
      <c r="C4621" s="106" t="s">
        <v>6474</v>
      </c>
      <c r="D4621" s="106" t="s">
        <v>6712</v>
      </c>
      <c r="E4621" s="106" t="s">
        <v>6481</v>
      </c>
      <c r="F4621" s="62">
        <v>5528.4816255115329</v>
      </c>
      <c r="G4621" s="62">
        <v>82.382602470277433</v>
      </c>
      <c r="H4621" s="62">
        <v>455450.70401874982</v>
      </c>
      <c r="I4621" s="127">
        <v>6892.0833333333339</v>
      </c>
      <c r="J4621" s="16">
        <v>8914.7851532015666</v>
      </c>
      <c r="K4621" s="17">
        <f>gp_need_index[[#This Row],[Normalised weighted population (base year)]]/gp_need_index[[#This Row],[Registered population (base year)]]</f>
        <v>1.2934819157054445</v>
      </c>
      <c r="L4621" s="113">
        <v>6949.9289078364836</v>
      </c>
      <c r="M4621" s="16">
        <v>8995.638987555918</v>
      </c>
      <c r="N4621" s="17">
        <f>gp_need_index[[#This Row],[Normalised weighted population 2025/26]]/gp_need_index[[#This Row],[Registered population 2025/26]]</f>
        <v>1.294349784990285</v>
      </c>
    </row>
    <row r="4622" spans="1:14" ht="13" x14ac:dyDescent="0.3">
      <c r="A4622" s="6" t="s">
        <v>2137</v>
      </c>
      <c r="B4622" s="1" t="s">
        <v>7645</v>
      </c>
      <c r="C4622" s="106" t="s">
        <v>6474</v>
      </c>
      <c r="D4622" s="106" t="s">
        <v>6712</v>
      </c>
      <c r="E4622" s="106" t="s">
        <v>6478</v>
      </c>
      <c r="F4622" s="62">
        <v>5755.8138372747744</v>
      </c>
      <c r="G4622" s="62">
        <v>96.896356154372697</v>
      </c>
      <c r="H4622" s="62">
        <v>557717.38753484306</v>
      </c>
      <c r="I4622" s="127">
        <v>11959.083333333336</v>
      </c>
      <c r="J4622" s="16">
        <v>10916.506752997138</v>
      </c>
      <c r="K4622" s="17">
        <f>gp_need_index[[#This Row],[Normalised weighted population (base year)]]/gp_need_index[[#This Row],[Registered population (base year)]]</f>
        <v>0.91282136337069897</v>
      </c>
      <c r="L4622" s="113">
        <v>12073.668536076646</v>
      </c>
      <c r="M4622" s="16">
        <v>11015.515468694344</v>
      </c>
      <c r="N4622" s="17">
        <f>gp_need_index[[#This Row],[Normalised weighted population 2025/26]]/gp_need_index[[#This Row],[Registered population 2025/26]]</f>
        <v>0.91235861211358471</v>
      </c>
    </row>
    <row r="4623" spans="1:14" ht="13" x14ac:dyDescent="0.3">
      <c r="A4623" s="6" t="s">
        <v>2088</v>
      </c>
      <c r="B4623" s="1" t="s">
        <v>10891</v>
      </c>
      <c r="C4623" s="106" t="s">
        <v>6474</v>
      </c>
      <c r="D4623" s="106" t="s">
        <v>6712</v>
      </c>
      <c r="E4623" s="106" t="s">
        <v>6479</v>
      </c>
      <c r="F4623" s="62">
        <v>5186.8406459263397</v>
      </c>
      <c r="G4623" s="62">
        <v>51.121812874053312</v>
      </c>
      <c r="H4623" s="62">
        <v>265160.69690858014</v>
      </c>
      <c r="I4623" s="127">
        <v>7159.75</v>
      </c>
      <c r="J4623" s="16">
        <v>5190.1350094649906</v>
      </c>
      <c r="K4623" s="17">
        <f>gp_need_index[[#This Row],[Normalised weighted population (base year)]]/gp_need_index[[#This Row],[Registered population (base year)]]</f>
        <v>0.72490450217744906</v>
      </c>
      <c r="L4623" s="113">
        <v>7229.8234533187715</v>
      </c>
      <c r="M4623" s="16">
        <v>5237.2076319814514</v>
      </c>
      <c r="N4623" s="17">
        <f>gp_need_index[[#This Row],[Normalised weighted population 2025/26]]/gp_need_index[[#This Row],[Registered population 2025/26]]</f>
        <v>0.724389421926668</v>
      </c>
    </row>
    <row r="4624" spans="1:14" ht="13" x14ac:dyDescent="0.3">
      <c r="A4624" s="6" t="s">
        <v>2392</v>
      </c>
      <c r="B4624" s="1" t="s">
        <v>10892</v>
      </c>
      <c r="C4624" s="106" t="s">
        <v>6474</v>
      </c>
      <c r="D4624" s="106" t="s">
        <v>6712</v>
      </c>
      <c r="E4624" s="106" t="s">
        <v>6476</v>
      </c>
      <c r="F4624" s="62">
        <v>5719.4996587914156</v>
      </c>
      <c r="G4624" s="62">
        <v>89.221861298758427</v>
      </c>
      <c r="H4624" s="62">
        <v>510304.40525498381</v>
      </c>
      <c r="I4624" s="127">
        <v>9068.4166666666661</v>
      </c>
      <c r="J4624" s="16">
        <v>9988.4665792353298</v>
      </c>
      <c r="K4624" s="17">
        <f>gp_need_index[[#This Row],[Normalised weighted population (base year)]]/gp_need_index[[#This Row],[Registered population (base year)]]</f>
        <v>1.1014565106994418</v>
      </c>
      <c r="L4624" s="113">
        <v>9150.2315811061562</v>
      </c>
      <c r="M4624" s="16">
        <v>10079.05831065372</v>
      </c>
      <c r="N4624" s="17">
        <f>gp_need_index[[#This Row],[Normalised weighted population 2025/26]]/gp_need_index[[#This Row],[Registered population 2025/26]]</f>
        <v>1.101508548861807</v>
      </c>
    </row>
    <row r="4625" spans="1:14" ht="13" x14ac:dyDescent="0.3">
      <c r="A4625" s="6" t="s">
        <v>2086</v>
      </c>
      <c r="B4625" s="1" t="s">
        <v>10893</v>
      </c>
      <c r="C4625" s="106" t="s">
        <v>6474</v>
      </c>
      <c r="D4625" s="106" t="s">
        <v>6712</v>
      </c>
      <c r="E4625" s="106" t="s">
        <v>6480</v>
      </c>
      <c r="F4625" s="62">
        <v>5248.4386366547133</v>
      </c>
      <c r="G4625" s="62">
        <v>66.608586464025649</v>
      </c>
      <c r="H4625" s="62">
        <v>349591.07873074838</v>
      </c>
      <c r="I4625" s="127">
        <v>8441.1666666666661</v>
      </c>
      <c r="J4625" s="16">
        <v>6842.7369435623823</v>
      </c>
      <c r="K4625" s="17">
        <f>gp_need_index[[#This Row],[Normalised weighted population (base year)]]/gp_need_index[[#This Row],[Registered population (base year)]]</f>
        <v>0.81063876757506459</v>
      </c>
      <c r="L4625" s="113">
        <v>8521.0268998140928</v>
      </c>
      <c r="M4625" s="16">
        <v>6904.7980599950661</v>
      </c>
      <c r="N4625" s="17">
        <f>gp_need_index[[#This Row],[Normalised weighted population 2025/26]]/gp_need_index[[#This Row],[Registered population 2025/26]]</f>
        <v>0.81032464058360276</v>
      </c>
    </row>
    <row r="4626" spans="1:14" ht="13" x14ac:dyDescent="0.3">
      <c r="A4626" s="6" t="s">
        <v>2395</v>
      </c>
      <c r="B4626" s="1" t="s">
        <v>7586</v>
      </c>
      <c r="C4626" s="106" t="s">
        <v>6474</v>
      </c>
      <c r="D4626" s="106" t="s">
        <v>6712</v>
      </c>
      <c r="E4626" s="106" t="s">
        <v>6680</v>
      </c>
      <c r="F4626" s="62">
        <v>5603.6090856481478</v>
      </c>
      <c r="G4626" s="62">
        <v>93.335878365127513</v>
      </c>
      <c r="H4626" s="62">
        <v>523017.77602377895</v>
      </c>
      <c r="I4626" s="127">
        <v>10367.666666666668</v>
      </c>
      <c r="J4626" s="16">
        <v>10237.31232253258</v>
      </c>
      <c r="K4626" s="17">
        <f>gp_need_index[[#This Row],[Normalised weighted population (base year)]]/gp_need_index[[#This Row],[Registered population (base year)]]</f>
        <v>0.9874268388129035</v>
      </c>
      <c r="L4626" s="113">
        <v>10467.485845063922</v>
      </c>
      <c r="M4626" s="16">
        <v>10330.160993648627</v>
      </c>
      <c r="N4626" s="17">
        <f>gp_need_index[[#This Row],[Normalised weighted population 2025/26]]/gp_need_index[[#This Row],[Registered population 2025/26]]</f>
        <v>0.9868808180447598</v>
      </c>
    </row>
    <row r="4627" spans="1:14" ht="13" x14ac:dyDescent="0.3">
      <c r="A4627" s="6" t="s">
        <v>2073</v>
      </c>
      <c r="B4627" s="1" t="s">
        <v>10894</v>
      </c>
      <c r="C4627" s="106" t="s">
        <v>6474</v>
      </c>
      <c r="D4627" s="106" t="s">
        <v>6712</v>
      </c>
      <c r="E4627" s="106" t="s">
        <v>6480</v>
      </c>
      <c r="F4627" s="62">
        <v>5323.8430497018917</v>
      </c>
      <c r="G4627" s="62">
        <v>81.346687554878372</v>
      </c>
      <c r="H4627" s="62">
        <v>433076.99715531059</v>
      </c>
      <c r="I4627" s="127">
        <v>10115.75</v>
      </c>
      <c r="J4627" s="16">
        <v>8476.8523802179479</v>
      </c>
      <c r="K4627" s="17">
        <f>gp_need_index[[#This Row],[Normalised weighted population (base year)]]/gp_need_index[[#This Row],[Registered population (base year)]]</f>
        <v>0.83798555522012186</v>
      </c>
      <c r="L4627" s="113">
        <v>10217.682450489719</v>
      </c>
      <c r="M4627" s="16">
        <v>8553.7343248097714</v>
      </c>
      <c r="N4627" s="17">
        <f>gp_need_index[[#This Row],[Normalised weighted population 2025/26]]/gp_need_index[[#This Row],[Registered population 2025/26]]</f>
        <v>0.83715014302483071</v>
      </c>
    </row>
    <row r="4628" spans="1:14" ht="13" x14ac:dyDescent="0.3">
      <c r="A4628" s="6" t="s">
        <v>2387</v>
      </c>
      <c r="B4628" s="1" t="s">
        <v>10895</v>
      </c>
      <c r="C4628" s="106" t="s">
        <v>6474</v>
      </c>
      <c r="D4628" s="106" t="s">
        <v>6712</v>
      </c>
      <c r="E4628" s="106" t="s">
        <v>6476</v>
      </c>
      <c r="F4628" s="62">
        <v>5608.6019905821922</v>
      </c>
      <c r="G4628" s="62">
        <v>140.78612218045131</v>
      </c>
      <c r="H4628" s="62">
        <v>789613.32510762697</v>
      </c>
      <c r="I4628" s="127">
        <v>13287.333333333334</v>
      </c>
      <c r="J4628" s="16">
        <v>15455.532476572494</v>
      </c>
      <c r="K4628" s="17">
        <f>gp_need_index[[#This Row],[Normalised weighted population (base year)]]/gp_need_index[[#This Row],[Registered population (base year)]]</f>
        <v>1.163177899496199</v>
      </c>
      <c r="L4628" s="113">
        <v>13407.222995519152</v>
      </c>
      <c r="M4628" s="16">
        <v>15595.708492173984</v>
      </c>
      <c r="N4628" s="17">
        <f>gp_need_index[[#This Row],[Normalised weighted population 2025/26]]/gp_need_index[[#This Row],[Registered population 2025/26]]</f>
        <v>1.1632318264107526</v>
      </c>
    </row>
    <row r="4629" spans="1:14" ht="13" x14ac:dyDescent="0.3">
      <c r="A4629" s="6" t="s">
        <v>2380</v>
      </c>
      <c r="B4629" s="1" t="s">
        <v>10896</v>
      </c>
      <c r="C4629" s="106" t="s">
        <v>6474</v>
      </c>
      <c r="D4629" s="106" t="s">
        <v>6712</v>
      </c>
      <c r="E4629" s="106" t="s">
        <v>6477</v>
      </c>
      <c r="F4629" s="62">
        <v>5472.5439022288601</v>
      </c>
      <c r="G4629" s="62">
        <v>84.922714173770586</v>
      </c>
      <c r="H4629" s="62">
        <v>464743.28161239263</v>
      </c>
      <c r="I4629" s="127">
        <v>10538.666666666666</v>
      </c>
      <c r="J4629" s="16">
        <v>9096.6738450749472</v>
      </c>
      <c r="K4629" s="17">
        <f>gp_need_index[[#This Row],[Normalised weighted population (base year)]]/gp_need_index[[#This Row],[Registered population (base year)]]</f>
        <v>0.8631712277082757</v>
      </c>
      <c r="L4629" s="113">
        <v>10643.006375869016</v>
      </c>
      <c r="M4629" s="16">
        <v>9179.17734320817</v>
      </c>
      <c r="N4629" s="17">
        <f>gp_need_index[[#This Row],[Normalised weighted population 2025/26]]/gp_need_index[[#This Row],[Registered population 2025/26]]</f>
        <v>0.86246094562342845</v>
      </c>
    </row>
    <row r="4630" spans="1:14" ht="13" x14ac:dyDescent="0.3">
      <c r="A4630" s="6" t="s">
        <v>2114</v>
      </c>
      <c r="B4630" s="1" t="s">
        <v>10897</v>
      </c>
      <c r="C4630" s="106" t="s">
        <v>6474</v>
      </c>
      <c r="D4630" s="106" t="s">
        <v>6712</v>
      </c>
      <c r="E4630" s="106" t="s">
        <v>6475</v>
      </c>
      <c r="F4630" s="62">
        <v>5521.1134690504805</v>
      </c>
      <c r="G4630" s="62">
        <v>73.965311711878286</v>
      </c>
      <c r="H4630" s="62">
        <v>408370.87873496843</v>
      </c>
      <c r="I4630" s="127">
        <v>9743.4166666666661</v>
      </c>
      <c r="J4630" s="16">
        <v>7993.2660431160548</v>
      </c>
      <c r="K4630" s="17">
        <f>gp_need_index[[#This Row],[Normalised weighted population (base year)]]/gp_need_index[[#This Row],[Registered population (base year)]]</f>
        <v>0.82037608742135859</v>
      </c>
      <c r="L4630" s="113">
        <v>9833.392327108053</v>
      </c>
      <c r="M4630" s="16">
        <v>8065.7620368493726</v>
      </c>
      <c r="N4630" s="17">
        <f>gp_need_index[[#This Row],[Normalised weighted population 2025/26]]/gp_need_index[[#This Row],[Registered population 2025/26]]</f>
        <v>0.82024206586512438</v>
      </c>
    </row>
    <row r="4631" spans="1:14" ht="13" x14ac:dyDescent="0.3">
      <c r="A4631" s="6" t="s">
        <v>2423</v>
      </c>
      <c r="B4631" s="1" t="s">
        <v>10898</v>
      </c>
      <c r="C4631" s="106" t="s">
        <v>6474</v>
      </c>
      <c r="D4631" s="106" t="s">
        <v>6712</v>
      </c>
      <c r="E4631" s="106" t="s">
        <v>6680</v>
      </c>
      <c r="F4631" s="62">
        <v>5574.1034325132978</v>
      </c>
      <c r="G4631" s="62">
        <v>64.527541442098666</v>
      </c>
      <c r="H4631" s="62">
        <v>359683.19024404627</v>
      </c>
      <c r="I4631" s="127">
        <v>6659.75</v>
      </c>
      <c r="J4631" s="16">
        <v>7040.2753491227322</v>
      </c>
      <c r="K4631" s="17">
        <f>gp_need_index[[#This Row],[Normalised weighted population (base year)]]/gp_need_index[[#This Row],[Registered population (base year)]]</f>
        <v>1.0571380831296568</v>
      </c>
      <c r="L4631" s="113">
        <v>6720.6231278441173</v>
      </c>
      <c r="M4631" s="16">
        <v>7104.128066502306</v>
      </c>
      <c r="N4631" s="17">
        <f>gp_need_index[[#This Row],[Normalised weighted population 2025/26]]/gp_need_index[[#This Row],[Registered population 2025/26]]</f>
        <v>1.0570638959160341</v>
      </c>
    </row>
    <row r="4632" spans="1:14" ht="13" x14ac:dyDescent="0.3">
      <c r="A4632" s="6" t="s">
        <v>1965</v>
      </c>
      <c r="B4632" s="1" t="s">
        <v>10899</v>
      </c>
      <c r="C4632" s="106" t="s">
        <v>6474</v>
      </c>
      <c r="D4632" s="106" t="s">
        <v>6712</v>
      </c>
      <c r="E4632" s="106" t="s">
        <v>6477</v>
      </c>
      <c r="F4632" s="62">
        <v>5426.9310051904968</v>
      </c>
      <c r="G4632" s="62">
        <v>90.664773401350701</v>
      </c>
      <c r="H4632" s="62">
        <v>492031.46985036077</v>
      </c>
      <c r="I4632" s="127">
        <v>9787.8333333333321</v>
      </c>
      <c r="J4632" s="16">
        <v>9630.8004436619867</v>
      </c>
      <c r="K4632" s="17">
        <f>gp_need_index[[#This Row],[Normalised weighted population (base year)]]/gp_need_index[[#This Row],[Registered population (base year)]]</f>
        <v>0.98395631757065627</v>
      </c>
      <c r="L4632" s="113">
        <v>9875.2530418324841</v>
      </c>
      <c r="M4632" s="16">
        <v>9718.1482743039887</v>
      </c>
      <c r="N4632" s="17">
        <f>gp_need_index[[#This Row],[Normalised weighted population 2025/26]]/gp_need_index[[#This Row],[Registered population 2025/26]]</f>
        <v>0.98409106411116909</v>
      </c>
    </row>
    <row r="4633" spans="1:14" ht="13" x14ac:dyDescent="0.3">
      <c r="A4633" s="6" t="s">
        <v>2391</v>
      </c>
      <c r="B4633" s="1" t="s">
        <v>10900</v>
      </c>
      <c r="C4633" s="106" t="s">
        <v>6474</v>
      </c>
      <c r="D4633" s="106" t="s">
        <v>6712</v>
      </c>
      <c r="E4633" s="106" t="s">
        <v>6476</v>
      </c>
      <c r="F4633" s="62">
        <v>5585.1601312099356</v>
      </c>
      <c r="G4633" s="62">
        <v>82.824162827834783</v>
      </c>
      <c r="H4633" s="62">
        <v>462586.21212686278</v>
      </c>
      <c r="I4633" s="127">
        <v>10483.833333333336</v>
      </c>
      <c r="J4633" s="16">
        <v>9054.4523469976612</v>
      </c>
      <c r="K4633" s="17">
        <f>gp_need_index[[#This Row],[Normalised weighted population (base year)]]/gp_need_index[[#This Row],[Registered population (base year)]]</f>
        <v>0.8636585549494612</v>
      </c>
      <c r="L4633" s="113">
        <v>10583.84048511714</v>
      </c>
      <c r="M4633" s="16">
        <v>9136.5729116161619</v>
      </c>
      <c r="N4633" s="17">
        <f>gp_need_index[[#This Row],[Normalised weighted population 2025/26]]/gp_need_index[[#This Row],[Registered population 2025/26]]</f>
        <v>0.8632568607268688</v>
      </c>
    </row>
    <row r="4634" spans="1:14" ht="13" x14ac:dyDescent="0.3">
      <c r="A4634" s="6" t="s">
        <v>2385</v>
      </c>
      <c r="B4634" s="1" t="s">
        <v>10901</v>
      </c>
      <c r="C4634" s="106" t="s">
        <v>6474</v>
      </c>
      <c r="D4634" s="106" t="s">
        <v>6712</v>
      </c>
      <c r="E4634" s="106" t="s">
        <v>6476</v>
      </c>
      <c r="F4634" s="62">
        <v>5747.2306195427391</v>
      </c>
      <c r="G4634" s="62">
        <v>93.28676083657497</v>
      </c>
      <c r="H4634" s="62">
        <v>536140.52827792405</v>
      </c>
      <c r="I4634" s="127">
        <v>10273.333333333332</v>
      </c>
      <c r="J4634" s="16">
        <v>10494.171113027674</v>
      </c>
      <c r="K4634" s="17">
        <f>gp_need_index[[#This Row],[Normalised weighted population (base year)]]/gp_need_index[[#This Row],[Registered population (base year)]]</f>
        <v>1.0214962147658349</v>
      </c>
      <c r="L4634" s="113">
        <v>10370.050779086447</v>
      </c>
      <c r="M4634" s="16">
        <v>10589.349399242936</v>
      </c>
      <c r="N4634" s="17">
        <f>gp_need_index[[#This Row],[Normalised weighted population 2025/26]]/gp_need_index[[#This Row],[Registered population 2025/26]]</f>
        <v>1.0211473043698835</v>
      </c>
    </row>
    <row r="4635" spans="1:14" ht="13" x14ac:dyDescent="0.3">
      <c r="A4635" s="6" t="s">
        <v>2076</v>
      </c>
      <c r="B4635" s="1" t="s">
        <v>10902</v>
      </c>
      <c r="C4635" s="106" t="s">
        <v>6474</v>
      </c>
      <c r="D4635" s="106" t="s">
        <v>6712</v>
      </c>
      <c r="E4635" s="106" t="s">
        <v>6480</v>
      </c>
      <c r="F4635" s="62">
        <v>5327.1631774902344</v>
      </c>
      <c r="G4635" s="62">
        <v>138.50568692712616</v>
      </c>
      <c r="H4635" s="62">
        <v>737842.39527117705</v>
      </c>
      <c r="I4635" s="127">
        <v>12399.416666666668</v>
      </c>
      <c r="J4635" s="16">
        <v>14442.191817306713</v>
      </c>
      <c r="K4635" s="17">
        <f>gp_need_index[[#This Row],[Normalised weighted population (base year)]]/gp_need_index[[#This Row],[Registered population (base year)]]</f>
        <v>1.1647476817301925</v>
      </c>
      <c r="L4635" s="113">
        <v>12512.013494257539</v>
      </c>
      <c r="M4635" s="16">
        <v>14573.177204485781</v>
      </c>
      <c r="N4635" s="17">
        <f>gp_need_index[[#This Row],[Normalised weighted population 2025/26]]/gp_need_index[[#This Row],[Registered population 2025/26]]</f>
        <v>1.1647347735977287</v>
      </c>
    </row>
    <row r="4636" spans="1:14" ht="13" x14ac:dyDescent="0.3">
      <c r="A4636" s="6" t="s">
        <v>2381</v>
      </c>
      <c r="B4636" s="1" t="s">
        <v>10903</v>
      </c>
      <c r="C4636" s="106" t="s">
        <v>6474</v>
      </c>
      <c r="D4636" s="106" t="s">
        <v>6712</v>
      </c>
      <c r="E4636" s="106" t="s">
        <v>6476</v>
      </c>
      <c r="F4636" s="62">
        <v>5544.7811595775465</v>
      </c>
      <c r="G4636" s="62">
        <v>211.33474502044913</v>
      </c>
      <c r="H4636" s="62">
        <v>1171804.9125535111</v>
      </c>
      <c r="I4636" s="127">
        <v>21803.666666666664</v>
      </c>
      <c r="J4636" s="16">
        <v>22936.376966168104</v>
      </c>
      <c r="K4636" s="17">
        <f>gp_need_index[[#This Row],[Normalised weighted population (base year)]]/gp_need_index[[#This Row],[Registered population (base year)]]</f>
        <v>1.0519504502072177</v>
      </c>
      <c r="L4636" s="113">
        <v>21996.911662887902</v>
      </c>
      <c r="M4636" s="16">
        <v>23144.401499798681</v>
      </c>
      <c r="N4636" s="17">
        <f>gp_need_index[[#This Row],[Normalised weighted population 2025/26]]/gp_need_index[[#This Row],[Registered population 2025/26]]</f>
        <v>1.0521659519525537</v>
      </c>
    </row>
    <row r="4637" spans="1:14" ht="13" x14ac:dyDescent="0.3">
      <c r="A4637" s="6" t="s">
        <v>2112</v>
      </c>
      <c r="B4637" s="1" t="s">
        <v>10904</v>
      </c>
      <c r="C4637" s="106" t="s">
        <v>6474</v>
      </c>
      <c r="D4637" s="106" t="s">
        <v>6712</v>
      </c>
      <c r="E4637" s="106" t="s">
        <v>6478</v>
      </c>
      <c r="F4637" s="62">
        <v>5678.0022199763807</v>
      </c>
      <c r="G4637" s="62">
        <v>86.518043806627048</v>
      </c>
      <c r="H4637" s="62">
        <v>491249.64480204217</v>
      </c>
      <c r="I4637" s="127">
        <v>10326.5</v>
      </c>
      <c r="J4637" s="16">
        <v>9615.4973553767959</v>
      </c>
      <c r="K4637" s="17">
        <f>gp_need_index[[#This Row],[Normalised weighted population (base year)]]/gp_need_index[[#This Row],[Registered population (base year)]]</f>
        <v>0.93114776113657061</v>
      </c>
      <c r="L4637" s="113">
        <v>10422.440024261046</v>
      </c>
      <c r="M4637" s="16">
        <v>9702.7063926161445</v>
      </c>
      <c r="N4637" s="17">
        <f>gp_need_index[[#This Row],[Normalised weighted population 2025/26]]/gp_need_index[[#This Row],[Registered population 2025/26]]</f>
        <v>0.93094384520615836</v>
      </c>
    </row>
    <row r="4638" spans="1:14" ht="13" x14ac:dyDescent="0.3">
      <c r="A4638" s="6" t="s">
        <v>2126</v>
      </c>
      <c r="B4638" s="1" t="s">
        <v>10905</v>
      </c>
      <c r="C4638" s="106" t="s">
        <v>6474</v>
      </c>
      <c r="D4638" s="106" t="s">
        <v>6712</v>
      </c>
      <c r="E4638" s="106" t="s">
        <v>6478</v>
      </c>
      <c r="F4638" s="62">
        <v>5712.1358434165395</v>
      </c>
      <c r="G4638" s="62">
        <v>95.003875885759328</v>
      </c>
      <c r="H4638" s="62">
        <v>542675.04471054208</v>
      </c>
      <c r="I4638" s="127">
        <v>11035.75</v>
      </c>
      <c r="J4638" s="16">
        <v>10622.074768819271</v>
      </c>
      <c r="K4638" s="17">
        <f>gp_need_index[[#This Row],[Normalised weighted population (base year)]]/gp_need_index[[#This Row],[Registered population (base year)]]</f>
        <v>0.96251498709369743</v>
      </c>
      <c r="L4638" s="113">
        <v>11143.139579920165</v>
      </c>
      <c r="M4638" s="16">
        <v>10718.413094319942</v>
      </c>
      <c r="N4638" s="17">
        <f>gp_need_index[[#This Row],[Normalised weighted population 2025/26]]/gp_need_index[[#This Row],[Registered population 2025/26]]</f>
        <v>0.96188448663376913</v>
      </c>
    </row>
    <row r="4639" spans="1:14" ht="13" x14ac:dyDescent="0.3">
      <c r="A4639" s="6" t="s">
        <v>2384</v>
      </c>
      <c r="B4639" s="1" t="s">
        <v>10906</v>
      </c>
      <c r="C4639" s="106" t="s">
        <v>6474</v>
      </c>
      <c r="D4639" s="106" t="s">
        <v>6712</v>
      </c>
      <c r="E4639" s="106" t="s">
        <v>6476</v>
      </c>
      <c r="F4639" s="62">
        <v>5677.7705849095391</v>
      </c>
      <c r="G4639" s="62">
        <v>99.386085905316961</v>
      </c>
      <c r="H4639" s="62">
        <v>564291.39510250115</v>
      </c>
      <c r="I4639" s="127">
        <v>10686.25</v>
      </c>
      <c r="J4639" s="16">
        <v>11045.183390323798</v>
      </c>
      <c r="K4639" s="17">
        <f>gp_need_index[[#This Row],[Normalised weighted population (base year)]]/gp_need_index[[#This Row],[Registered population (base year)]]</f>
        <v>1.0335883392512619</v>
      </c>
      <c r="L4639" s="113">
        <v>10783.418897525084</v>
      </c>
      <c r="M4639" s="16">
        <v>11145.359155965663</v>
      </c>
      <c r="N4639" s="17">
        <f>gp_need_index[[#This Row],[Normalised weighted population 2025/26]]/gp_need_index[[#This Row],[Registered population 2025/26]]</f>
        <v>1.033564518069835</v>
      </c>
    </row>
    <row r="4640" spans="1:14" ht="13" x14ac:dyDescent="0.3">
      <c r="A4640" s="6" t="s">
        <v>2075</v>
      </c>
      <c r="B4640" s="1" t="s">
        <v>10907</v>
      </c>
      <c r="C4640" s="106" t="s">
        <v>6474</v>
      </c>
      <c r="D4640" s="106" t="s">
        <v>6712</v>
      </c>
      <c r="E4640" s="106" t="s">
        <v>6480</v>
      </c>
      <c r="F4640" s="62">
        <v>5288.5042146381575</v>
      </c>
      <c r="G4640" s="62">
        <v>23.807738167564317</v>
      </c>
      <c r="H4640" s="62">
        <v>125907.32364016562</v>
      </c>
      <c r="I4640" s="127">
        <v>3797.166666666667</v>
      </c>
      <c r="J4640" s="16">
        <v>2464.4527488105168</v>
      </c>
      <c r="K4640" s="17">
        <f>gp_need_index[[#This Row],[Normalised weighted population (base year)]]/gp_need_index[[#This Row],[Registered population (base year)]]</f>
        <v>0.64902411854729847</v>
      </c>
      <c r="L4640" s="113">
        <v>3834.1780620694663</v>
      </c>
      <c r="M4640" s="16">
        <v>2486.8044320986883</v>
      </c>
      <c r="N4640" s="17">
        <f>gp_need_index[[#This Row],[Normalised weighted population 2025/26]]/gp_need_index[[#This Row],[Registered population 2025/26]]</f>
        <v>0.64858866537785564</v>
      </c>
    </row>
    <row r="4641" spans="1:14" ht="13" x14ac:dyDescent="0.3">
      <c r="A4641" s="6" t="s">
        <v>2407</v>
      </c>
      <c r="B4641" s="1" t="s">
        <v>10908</v>
      </c>
      <c r="C4641" s="106" t="s">
        <v>6474</v>
      </c>
      <c r="D4641" s="106" t="s">
        <v>6712</v>
      </c>
      <c r="E4641" s="106" t="s">
        <v>6680</v>
      </c>
      <c r="F4641" s="62">
        <v>5657.6272593352751</v>
      </c>
      <c r="G4641" s="62">
        <v>66.331726218127443</v>
      </c>
      <c r="H4641" s="62">
        <v>375280.18241044215</v>
      </c>
      <c r="I4641" s="127">
        <v>8120.3333333333339</v>
      </c>
      <c r="J4641" s="16">
        <v>7345.5637875260754</v>
      </c>
      <c r="K4641" s="17">
        <f>gp_need_index[[#This Row],[Normalised weighted population (base year)]]/gp_need_index[[#This Row],[Registered population (base year)]]</f>
        <v>0.90458894801437639</v>
      </c>
      <c r="L4641" s="113">
        <v>8200.2551645767344</v>
      </c>
      <c r="M4641" s="16">
        <v>7412.1853591634654</v>
      </c>
      <c r="N4641" s="17">
        <f>gp_need_index[[#This Row],[Normalised weighted population 2025/26]]/gp_need_index[[#This Row],[Registered population 2025/26]]</f>
        <v>0.90389691666942829</v>
      </c>
    </row>
    <row r="4642" spans="1:14" ht="13" x14ac:dyDescent="0.3">
      <c r="A4642" s="6" t="s">
        <v>2295</v>
      </c>
      <c r="B4642" s="1" t="s">
        <v>10909</v>
      </c>
      <c r="C4642" s="106" t="s">
        <v>6474</v>
      </c>
      <c r="D4642" s="106" t="s">
        <v>6712</v>
      </c>
      <c r="E4642" s="106" t="s">
        <v>6473</v>
      </c>
      <c r="F4642" s="62">
        <v>5265.7367012455779</v>
      </c>
      <c r="G4642" s="62">
        <v>115.67787439922229</v>
      </c>
      <c r="H4642" s="62">
        <v>609129.2287460611</v>
      </c>
      <c r="I4642" s="127">
        <v>12701.833333333334</v>
      </c>
      <c r="J4642" s="16">
        <v>11922.818774659212</v>
      </c>
      <c r="K4642" s="17">
        <f>gp_need_index[[#This Row],[Normalised weighted population (base year)]]/gp_need_index[[#This Row],[Registered population (base year)]]</f>
        <v>0.93866912450899831</v>
      </c>
      <c r="L4642" s="113">
        <v>12820.873808626398</v>
      </c>
      <c r="M4642" s="16">
        <v>12030.954371611546</v>
      </c>
      <c r="N4642" s="17">
        <f>gp_need_index[[#This Row],[Normalised weighted population 2025/26]]/gp_need_index[[#This Row],[Registered population 2025/26]]</f>
        <v>0.93838801872588729</v>
      </c>
    </row>
    <row r="4643" spans="1:14" ht="13" x14ac:dyDescent="0.3">
      <c r="A4643" s="6" t="s">
        <v>1964</v>
      </c>
      <c r="B4643" s="1" t="s">
        <v>10910</v>
      </c>
      <c r="C4643" s="106" t="s">
        <v>6474</v>
      </c>
      <c r="D4643" s="106" t="s">
        <v>6712</v>
      </c>
      <c r="E4643" s="106" t="s">
        <v>6481</v>
      </c>
      <c r="F4643" s="62">
        <v>5454.7361037795608</v>
      </c>
      <c r="G4643" s="62">
        <v>38.659964828895141</v>
      </c>
      <c r="H4643" s="62">
        <v>210879.90592302234</v>
      </c>
      <c r="I4643" s="127">
        <v>3820.5833333333339</v>
      </c>
      <c r="J4643" s="16">
        <v>4127.6674683847004</v>
      </c>
      <c r="K4643" s="17">
        <f>gp_need_index[[#This Row],[Normalised weighted population (base year)]]/gp_need_index[[#This Row],[Registered population (base year)]]</f>
        <v>1.0803762431700308</v>
      </c>
      <c r="L4643" s="113">
        <v>3852.5670184126802</v>
      </c>
      <c r="M4643" s="16">
        <v>4165.1038996641209</v>
      </c>
      <c r="N4643" s="17">
        <f>gp_need_index[[#This Row],[Normalised weighted population 2025/26]]/gp_need_index[[#This Row],[Registered population 2025/26]]</f>
        <v>1.0811243204226493</v>
      </c>
    </row>
    <row r="4644" spans="1:14" ht="13" x14ac:dyDescent="0.3">
      <c r="A4644" s="6" t="s">
        <v>2081</v>
      </c>
      <c r="B4644" s="1" t="s">
        <v>10911</v>
      </c>
      <c r="C4644" s="106" t="s">
        <v>6474</v>
      </c>
      <c r="D4644" s="106" t="s">
        <v>6712</v>
      </c>
      <c r="E4644" s="106" t="s">
        <v>6480</v>
      </c>
      <c r="F4644" s="62">
        <v>5219.1990288628476</v>
      </c>
      <c r="G4644" s="62">
        <v>47.59016737083077</v>
      </c>
      <c r="H4644" s="62">
        <v>248382.55532526033</v>
      </c>
      <c r="I4644" s="127">
        <v>7357.8333333333339</v>
      </c>
      <c r="J4644" s="16">
        <v>4861.7272890124696</v>
      </c>
      <c r="K4644" s="17">
        <f>gp_need_index[[#This Row],[Normalised weighted population (base year)]]/gp_need_index[[#This Row],[Registered population (base year)]]</f>
        <v>0.66075528878688961</v>
      </c>
      <c r="L4644" s="113">
        <v>7425.7140344070931</v>
      </c>
      <c r="M4644" s="16">
        <v>4905.8213738554095</v>
      </c>
      <c r="N4644" s="17">
        <f>gp_need_index[[#This Row],[Normalised weighted population 2025/26]]/gp_need_index[[#This Row],[Registered population 2025/26]]</f>
        <v>0.66065315081139064</v>
      </c>
    </row>
    <row r="4645" spans="1:14" ht="13" x14ac:dyDescent="0.3">
      <c r="A4645" s="6" t="s">
        <v>2428</v>
      </c>
      <c r="B4645" s="1" t="s">
        <v>10912</v>
      </c>
      <c r="C4645" s="106" t="s">
        <v>6474</v>
      </c>
      <c r="D4645" s="106" t="s">
        <v>6712</v>
      </c>
      <c r="E4645" s="106" t="s">
        <v>6680</v>
      </c>
      <c r="F4645" s="62">
        <v>5743.3021104600693</v>
      </c>
      <c r="G4645" s="62">
        <v>80.007656794875714</v>
      </c>
      <c r="H4645" s="62">
        <v>459508.1441229746</v>
      </c>
      <c r="I4645" s="127">
        <v>7961.8333333333339</v>
      </c>
      <c r="J4645" s="16">
        <v>8994.2036423640257</v>
      </c>
      <c r="K4645" s="17">
        <f>gp_need_index[[#This Row],[Normalised weighted population (base year)]]/gp_need_index[[#This Row],[Registered population (base year)]]</f>
        <v>1.1296648982475592</v>
      </c>
      <c r="L4645" s="113">
        <v>8031.623847159266</v>
      </c>
      <c r="M4645" s="16">
        <v>9075.7777733107323</v>
      </c>
      <c r="N4645" s="17">
        <f>gp_need_index[[#This Row],[Normalised weighted population 2025/26]]/gp_need_index[[#This Row],[Registered population 2025/26]]</f>
        <v>1.1300053321746109</v>
      </c>
    </row>
    <row r="4646" spans="1:14" ht="13" x14ac:dyDescent="0.3">
      <c r="A4646" s="6" t="s">
        <v>2121</v>
      </c>
      <c r="B4646" s="1" t="s">
        <v>10913</v>
      </c>
      <c r="C4646" s="106" t="s">
        <v>6474</v>
      </c>
      <c r="D4646" s="106" t="s">
        <v>6712</v>
      </c>
      <c r="E4646" s="106" t="s">
        <v>6478</v>
      </c>
      <c r="F4646" s="62">
        <v>5840.0115304129467</v>
      </c>
      <c r="G4646" s="62">
        <v>69.362800720927154</v>
      </c>
      <c r="H4646" s="62">
        <v>405079.55599195004</v>
      </c>
      <c r="I4646" s="127">
        <v>8429.3333333333339</v>
      </c>
      <c r="J4646" s="16">
        <v>7928.8431871078064</v>
      </c>
      <c r="K4646" s="17">
        <f>gp_need_index[[#This Row],[Normalised weighted population (base year)]]/gp_need_index[[#This Row],[Registered population (base year)]]</f>
        <v>0.94062518037501652</v>
      </c>
      <c r="L4646" s="113">
        <v>8508.5985711711764</v>
      </c>
      <c r="M4646" s="16">
        <v>8000.7548891460574</v>
      </c>
      <c r="N4646" s="17">
        <f>gp_need_index[[#This Row],[Normalised weighted population 2025/26]]/gp_need_index[[#This Row],[Registered population 2025/26]]</f>
        <v>0.94031406255951544</v>
      </c>
    </row>
    <row r="4647" spans="1:14" ht="13" x14ac:dyDescent="0.3">
      <c r="A4647" s="6" t="s">
        <v>2415</v>
      </c>
      <c r="B4647" s="1" t="s">
        <v>10914</v>
      </c>
      <c r="C4647" s="106" t="s">
        <v>6474</v>
      </c>
      <c r="D4647" s="106" t="s">
        <v>6712</v>
      </c>
      <c r="E4647" s="106" t="s">
        <v>6680</v>
      </c>
      <c r="F4647" s="62">
        <v>5767.0592832623106</v>
      </c>
      <c r="G4647" s="62">
        <v>171.22720231906743</v>
      </c>
      <c r="H4647" s="62">
        <v>987477.42668121168</v>
      </c>
      <c r="I4647" s="127">
        <v>14894.416666666668</v>
      </c>
      <c r="J4647" s="16">
        <v>19328.434504158653</v>
      </c>
      <c r="K4647" s="17">
        <f>gp_need_index[[#This Row],[Normalised weighted population (base year)]]/gp_need_index[[#This Row],[Registered population (base year)]]</f>
        <v>1.2976966427570948</v>
      </c>
      <c r="L4647" s="113">
        <v>15021.033031525008</v>
      </c>
      <c r="M4647" s="16">
        <v>19503.736321854951</v>
      </c>
      <c r="N4647" s="17">
        <f>gp_need_index[[#This Row],[Normalised weighted population 2025/26]]/gp_need_index[[#This Row],[Registered population 2025/26]]</f>
        <v>1.2984284290515828</v>
      </c>
    </row>
    <row r="4648" spans="1:14" ht="13" x14ac:dyDescent="0.3">
      <c r="A4648" s="6" t="s">
        <v>2386</v>
      </c>
      <c r="B4648" s="1" t="s">
        <v>12678</v>
      </c>
      <c r="C4648" s="106" t="s">
        <v>6474</v>
      </c>
      <c r="D4648" s="106" t="s">
        <v>6712</v>
      </c>
      <c r="E4648" s="106" t="s">
        <v>6476</v>
      </c>
      <c r="F4648" s="62">
        <v>5592.7966171874996</v>
      </c>
      <c r="G4648" s="62">
        <v>130.59655846023037</v>
      </c>
      <c r="H4648" s="62">
        <v>730399.99037270597</v>
      </c>
      <c r="I4648" s="127">
        <v>15673.75</v>
      </c>
      <c r="J4648" s="16">
        <v>14296.517565170147</v>
      </c>
      <c r="K4648" s="17">
        <f>gp_need_index[[#This Row],[Normalised weighted population (base year)]]/gp_need_index[[#This Row],[Registered population (base year)]]</f>
        <v>0.91213127459415566</v>
      </c>
      <c r="L4648" s="113">
        <v>15820.21431094226</v>
      </c>
      <c r="M4648" s="16">
        <v>14426.181740267313</v>
      </c>
      <c r="N4648" s="17">
        <f>gp_need_index[[#This Row],[Normalised weighted population 2025/26]]/gp_need_index[[#This Row],[Registered population 2025/26]]</f>
        <v>0.91188282640957996</v>
      </c>
    </row>
    <row r="4649" spans="1:14" ht="13" x14ac:dyDescent="0.3">
      <c r="A4649" s="6" t="s">
        <v>2393</v>
      </c>
      <c r="B4649" s="1" t="s">
        <v>10915</v>
      </c>
      <c r="C4649" s="106" t="s">
        <v>6474</v>
      </c>
      <c r="D4649" s="106" t="s">
        <v>6712</v>
      </c>
      <c r="E4649" s="106" t="s">
        <v>6476</v>
      </c>
      <c r="F4649" s="62">
        <v>5402.7034346417686</v>
      </c>
      <c r="G4649" s="62">
        <v>49.929836517885988</v>
      </c>
      <c r="H4649" s="62">
        <v>269756.09924628463</v>
      </c>
      <c r="I4649" s="127">
        <v>8281.9999999999982</v>
      </c>
      <c r="J4649" s="16">
        <v>5280.0833269704326</v>
      </c>
      <c r="K4649" s="17">
        <f>gp_need_index[[#This Row],[Normalised weighted population (base year)]]/gp_need_index[[#This Row],[Registered population (base year)]]</f>
        <v>0.63753722856440886</v>
      </c>
      <c r="L4649" s="113">
        <v>8363.5169542683234</v>
      </c>
      <c r="M4649" s="16">
        <v>5327.9717477634713</v>
      </c>
      <c r="N4649" s="17">
        <f>gp_need_index[[#This Row],[Normalised weighted population 2025/26]]/gp_need_index[[#This Row],[Registered population 2025/26]]</f>
        <v>0.63704919555933215</v>
      </c>
    </row>
    <row r="4650" spans="1:14" ht="13" x14ac:dyDescent="0.3">
      <c r="A4650" s="6" t="s">
        <v>2123</v>
      </c>
      <c r="B4650" s="1" t="s">
        <v>8579</v>
      </c>
      <c r="C4650" s="106" t="s">
        <v>6474</v>
      </c>
      <c r="D4650" s="106" t="s">
        <v>6712</v>
      </c>
      <c r="E4650" s="106" t="s">
        <v>6475</v>
      </c>
      <c r="F4650" s="62">
        <v>5580.9824285637842</v>
      </c>
      <c r="G4650" s="62">
        <v>92.422877183191375</v>
      </c>
      <c r="H4650" s="62">
        <v>515810.45355669974</v>
      </c>
      <c r="I4650" s="127">
        <v>11816.916666666664</v>
      </c>
      <c r="J4650" s="16">
        <v>10096.239467101866</v>
      </c>
      <c r="K4650" s="17">
        <f>gp_need_index[[#This Row],[Normalised weighted population (base year)]]/gp_need_index[[#This Row],[Registered population (base year)]]</f>
        <v>0.8543886490781043</v>
      </c>
      <c r="L4650" s="113">
        <v>11929.076947578367</v>
      </c>
      <c r="M4650" s="16">
        <v>10187.808659117871</v>
      </c>
      <c r="N4650" s="17">
        <f>gp_need_index[[#This Row],[Normalised weighted population 2025/26]]/gp_need_index[[#This Row],[Registered population 2025/26]]</f>
        <v>0.85403159891478619</v>
      </c>
    </row>
    <row r="4651" spans="1:14" ht="13" x14ac:dyDescent="0.3">
      <c r="A4651" s="6" t="s">
        <v>2309</v>
      </c>
      <c r="B4651" s="1" t="s">
        <v>10916</v>
      </c>
      <c r="C4651" s="106" t="s">
        <v>6474</v>
      </c>
      <c r="D4651" s="106" t="s">
        <v>6712</v>
      </c>
      <c r="E4651" s="106" t="s">
        <v>6479</v>
      </c>
      <c r="F4651" s="62">
        <v>5430.1038845486109</v>
      </c>
      <c r="G4651" s="62">
        <v>95.829630898881533</v>
      </c>
      <c r="H4651" s="62">
        <v>520364.85099887621</v>
      </c>
      <c r="I4651" s="127">
        <v>11696</v>
      </c>
      <c r="J4651" s="16">
        <v>10185.385173412209</v>
      </c>
      <c r="K4651" s="17">
        <f>gp_need_index[[#This Row],[Normalised weighted population (base year)]]/gp_need_index[[#This Row],[Registered population (base year)]]</f>
        <v>0.87084346557901926</v>
      </c>
      <c r="L4651" s="113">
        <v>11816.701791749929</v>
      </c>
      <c r="M4651" s="16">
        <v>10277.762884315382</v>
      </c>
      <c r="N4651" s="17">
        <f>gp_need_index[[#This Row],[Normalised weighted population 2025/26]]/gp_need_index[[#This Row],[Registered population 2025/26]]</f>
        <v>0.86976578282537442</v>
      </c>
    </row>
    <row r="4652" spans="1:14" ht="13" x14ac:dyDescent="0.3">
      <c r="A4652" s="6" t="s">
        <v>2083</v>
      </c>
      <c r="B4652" s="1" t="s">
        <v>10917</v>
      </c>
      <c r="C4652" s="106" t="s">
        <v>6474</v>
      </c>
      <c r="D4652" s="106" t="s">
        <v>6712</v>
      </c>
      <c r="E4652" s="106" t="s">
        <v>6480</v>
      </c>
      <c r="F4652" s="62">
        <v>5346.0192429875751</v>
      </c>
      <c r="G4652" s="62">
        <v>81.213633143408202</v>
      </c>
      <c r="H4652" s="62">
        <v>434169.64557759376</v>
      </c>
      <c r="I4652" s="127">
        <v>9451</v>
      </c>
      <c r="J4652" s="16">
        <v>8498.23938400714</v>
      </c>
      <c r="K4652" s="17">
        <f>gp_need_index[[#This Row],[Normalised weighted population (base year)]]/gp_need_index[[#This Row],[Registered population (base year)]]</f>
        <v>0.89918943857868372</v>
      </c>
      <c r="L4652" s="113">
        <v>9536.5453071539978</v>
      </c>
      <c r="M4652" s="16">
        <v>8575.3153008856734</v>
      </c>
      <c r="N4652" s="17">
        <f>gp_need_index[[#This Row],[Normalised weighted population 2025/26]]/gp_need_index[[#This Row],[Registered population 2025/26]]</f>
        <v>0.8992056373341778</v>
      </c>
    </row>
    <row r="4653" spans="1:14" ht="13" x14ac:dyDescent="0.3">
      <c r="A4653" s="6" t="s">
        <v>2087</v>
      </c>
      <c r="B4653" s="1" t="s">
        <v>10918</v>
      </c>
      <c r="C4653" s="106" t="s">
        <v>6474</v>
      </c>
      <c r="D4653" s="106" t="s">
        <v>6712</v>
      </c>
      <c r="E4653" s="106" t="s">
        <v>6480</v>
      </c>
      <c r="F4653" s="62">
        <v>5281.9461247370791</v>
      </c>
      <c r="G4653" s="62">
        <v>114.34475643667353</v>
      </c>
      <c r="H4653" s="62">
        <v>603962.84314469295</v>
      </c>
      <c r="I4653" s="127">
        <v>14247.833333333336</v>
      </c>
      <c r="J4653" s="16">
        <v>11821.694290168582</v>
      </c>
      <c r="K4653" s="17">
        <f>gp_need_index[[#This Row],[Normalised weighted population (base year)]]/gp_need_index[[#This Row],[Registered population (base year)]]</f>
        <v>0.82971873783161743</v>
      </c>
      <c r="L4653" s="113">
        <v>14381.742862352658</v>
      </c>
      <c r="M4653" s="16">
        <v>11928.912725105492</v>
      </c>
      <c r="N4653" s="17">
        <f>gp_need_index[[#This Row],[Normalised weighted population 2025/26]]/gp_need_index[[#This Row],[Registered population 2025/26]]</f>
        <v>0.82944833872200696</v>
      </c>
    </row>
    <row r="4654" spans="1:14" ht="13" x14ac:dyDescent="0.3">
      <c r="A4654" s="6" t="s">
        <v>2419</v>
      </c>
      <c r="B4654" s="1" t="s">
        <v>10919</v>
      </c>
      <c r="C4654" s="106" t="s">
        <v>6474</v>
      </c>
      <c r="D4654" s="106" t="s">
        <v>6712</v>
      </c>
      <c r="E4654" s="106" t="s">
        <v>6680</v>
      </c>
      <c r="F4654" s="62">
        <v>5671.5842324746618</v>
      </c>
      <c r="G4654" s="62">
        <v>220.7070124139756</v>
      </c>
      <c r="H4654" s="62">
        <v>1251758.4116036934</v>
      </c>
      <c r="I4654" s="127">
        <v>20277.333333333336</v>
      </c>
      <c r="J4654" s="16">
        <v>24501.350430891824</v>
      </c>
      <c r="K4654" s="17">
        <f>gp_need_index[[#This Row],[Normalised weighted population (base year)]]/gp_need_index[[#This Row],[Registered population (base year)]]</f>
        <v>1.208312258230462</v>
      </c>
      <c r="L4654" s="113">
        <v>20451.501370361206</v>
      </c>
      <c r="M4654" s="16">
        <v>24723.56870033445</v>
      </c>
      <c r="N4654" s="17">
        <f>gp_need_index[[#This Row],[Normalised weighted population 2025/26]]/gp_need_index[[#This Row],[Registered population 2025/26]]</f>
        <v>1.2088877120857457</v>
      </c>
    </row>
    <row r="4655" spans="1:14" ht="13" x14ac:dyDescent="0.3">
      <c r="A4655" s="6" t="s">
        <v>2429</v>
      </c>
      <c r="B4655" s="1" t="s">
        <v>10920</v>
      </c>
      <c r="C4655" s="106" t="s">
        <v>6474</v>
      </c>
      <c r="D4655" s="106" t="s">
        <v>6712</v>
      </c>
      <c r="E4655" s="106" t="s">
        <v>6680</v>
      </c>
      <c r="F4655" s="62">
        <v>5649.9090530960648</v>
      </c>
      <c r="G4655" s="62">
        <v>98.826739800209879</v>
      </c>
      <c r="H4655" s="62">
        <v>558362.09188517497</v>
      </c>
      <c r="I4655" s="127">
        <v>8969.5833333333339</v>
      </c>
      <c r="J4655" s="16">
        <v>10929.12590303869</v>
      </c>
      <c r="K4655" s="17">
        <f>gp_need_index[[#This Row],[Normalised weighted population (base year)]]/gp_need_index[[#This Row],[Registered population (base year)]]</f>
        <v>1.2184652839361199</v>
      </c>
      <c r="L4655" s="113">
        <v>9063.2862633610948</v>
      </c>
      <c r="M4655" s="16">
        <v>11028.249069802256</v>
      </c>
      <c r="N4655" s="17">
        <f>gp_need_index[[#This Row],[Normalised weighted population 2025/26]]/gp_need_index[[#This Row],[Registered population 2025/26]]</f>
        <v>1.2168046720961079</v>
      </c>
    </row>
    <row r="4656" spans="1:14" ht="13" x14ac:dyDescent="0.3">
      <c r="A4656" s="6" t="s">
        <v>2127</v>
      </c>
      <c r="B4656" s="1" t="s">
        <v>10921</v>
      </c>
      <c r="C4656" s="106" t="s">
        <v>6474</v>
      </c>
      <c r="D4656" s="106" t="s">
        <v>6712</v>
      </c>
      <c r="E4656" s="106" t="s">
        <v>6475</v>
      </c>
      <c r="F4656" s="62">
        <v>5620.3019903273807</v>
      </c>
      <c r="G4656" s="62">
        <v>78.999132665017257</v>
      </c>
      <c r="H4656" s="62">
        <v>443998.98255133326</v>
      </c>
      <c r="I4656" s="127">
        <v>9352.6666666666661</v>
      </c>
      <c r="J4656" s="16">
        <v>8690.6343601178833</v>
      </c>
      <c r="K4656" s="17">
        <f>gp_need_index[[#This Row],[Normalised weighted population (base year)]]/gp_need_index[[#This Row],[Registered population (base year)]]</f>
        <v>0.92921459406777573</v>
      </c>
      <c r="L4656" s="113">
        <v>9437.1549755433116</v>
      </c>
      <c r="M4656" s="16">
        <v>8769.4552289231015</v>
      </c>
      <c r="N4656" s="17">
        <f>gp_need_index[[#This Row],[Normalised weighted population 2025/26]]/gp_need_index[[#This Row],[Registered population 2025/26]]</f>
        <v>0.92924777135158054</v>
      </c>
    </row>
    <row r="4657" spans="1:14" ht="13" x14ac:dyDescent="0.3">
      <c r="A4657" s="6" t="s">
        <v>2113</v>
      </c>
      <c r="B4657" s="1" t="s">
        <v>10922</v>
      </c>
      <c r="C4657" s="106" t="s">
        <v>6474</v>
      </c>
      <c r="D4657" s="106" t="s">
        <v>6712</v>
      </c>
      <c r="E4657" s="106" t="s">
        <v>6478</v>
      </c>
      <c r="F4657" s="62">
        <v>5801.6283496093747</v>
      </c>
      <c r="G4657" s="62">
        <v>58.626281211558329</v>
      </c>
      <c r="H4657" s="62">
        <v>340127.89510914823</v>
      </c>
      <c r="I4657" s="127">
        <v>6543.75</v>
      </c>
      <c r="J4657" s="16">
        <v>6657.5088868100802</v>
      </c>
      <c r="K4657" s="17">
        <f>gp_need_index[[#This Row],[Normalised weighted population (base year)]]/gp_need_index[[#This Row],[Registered population (base year)]]</f>
        <v>1.0173843571056473</v>
      </c>
      <c r="L4657" s="113">
        <v>6608.8259787609559</v>
      </c>
      <c r="M4657" s="16">
        <v>6717.8900526482112</v>
      </c>
      <c r="N4657" s="17">
        <f>gp_need_index[[#This Row],[Normalised weighted population 2025/26]]/gp_need_index[[#This Row],[Registered population 2025/26]]</f>
        <v>1.0165027910006648</v>
      </c>
    </row>
    <row r="4658" spans="1:14" ht="13" x14ac:dyDescent="0.3">
      <c r="A4658" s="6" t="s">
        <v>2301</v>
      </c>
      <c r="B4658" s="1" t="s">
        <v>10923</v>
      </c>
      <c r="C4658" s="106" t="s">
        <v>6474</v>
      </c>
      <c r="D4658" s="106" t="s">
        <v>6712</v>
      </c>
      <c r="E4658" s="106" t="s">
        <v>6473</v>
      </c>
      <c r="F4658" s="62">
        <v>5306.5812952378219</v>
      </c>
      <c r="G4658" s="62">
        <v>134.23067922094017</v>
      </c>
      <c r="H4658" s="62">
        <v>712306.01160090929</v>
      </c>
      <c r="I4658" s="127">
        <v>15481.5</v>
      </c>
      <c r="J4658" s="16">
        <v>13942.354245421458</v>
      </c>
      <c r="K4658" s="17">
        <f>gp_need_index[[#This Row],[Normalised weighted population (base year)]]/gp_need_index[[#This Row],[Registered population (base year)]]</f>
        <v>0.90058161324299701</v>
      </c>
      <c r="L4658" s="113">
        <v>15628.424188344408</v>
      </c>
      <c r="M4658" s="16">
        <v>14068.806288998097</v>
      </c>
      <c r="N4658" s="17">
        <f>gp_need_index[[#This Row],[Normalised weighted population 2025/26]]/gp_need_index[[#This Row],[Registered population 2025/26]]</f>
        <v>0.90020632403173029</v>
      </c>
    </row>
    <row r="4659" spans="1:14" ht="13" x14ac:dyDescent="0.3">
      <c r="A4659" s="6" t="s">
        <v>2134</v>
      </c>
      <c r="B4659" s="1" t="s">
        <v>10924</v>
      </c>
      <c r="C4659" s="106" t="s">
        <v>6474</v>
      </c>
      <c r="D4659" s="106" t="s">
        <v>6712</v>
      </c>
      <c r="E4659" s="106" t="s">
        <v>6475</v>
      </c>
      <c r="F4659" s="62">
        <v>5694.0993441358023</v>
      </c>
      <c r="G4659" s="62">
        <v>77.725335992717575</v>
      </c>
      <c r="H4659" s="62">
        <v>442575.784698868</v>
      </c>
      <c r="I4659" s="127">
        <v>10812.5</v>
      </c>
      <c r="J4659" s="16">
        <v>8662.7773319625303</v>
      </c>
      <c r="K4659" s="17">
        <f>gp_need_index[[#This Row],[Normalised weighted population (base year)]]/gp_need_index[[#This Row],[Registered population (base year)]]</f>
        <v>0.80118171856300857</v>
      </c>
      <c r="L4659" s="113">
        <v>10914.112665395145</v>
      </c>
      <c r="M4659" s="16">
        <v>8741.3455477310945</v>
      </c>
      <c r="N4659" s="17">
        <f>gp_need_index[[#This Row],[Normalised weighted population 2025/26]]/gp_need_index[[#This Row],[Registered population 2025/26]]</f>
        <v>0.80092132230289881</v>
      </c>
    </row>
    <row r="4660" spans="1:14" ht="13" x14ac:dyDescent="0.3">
      <c r="A4660" s="6" t="s">
        <v>2409</v>
      </c>
      <c r="B4660" s="1" t="s">
        <v>10925</v>
      </c>
      <c r="C4660" s="106" t="s">
        <v>6474</v>
      </c>
      <c r="D4660" s="106" t="s">
        <v>6712</v>
      </c>
      <c r="E4660" s="106" t="s">
        <v>6680</v>
      </c>
      <c r="F4660" s="62">
        <v>5715.051657284007</v>
      </c>
      <c r="G4660" s="62">
        <v>49.613234799298723</v>
      </c>
      <c r="H4660" s="62">
        <v>283542.19976295275</v>
      </c>
      <c r="I4660" s="127">
        <v>5236.5833333333339</v>
      </c>
      <c r="J4660" s="16">
        <v>5549.9261949737238</v>
      </c>
      <c r="K4660" s="17">
        <f>gp_need_index[[#This Row],[Normalised weighted population (base year)]]/gp_need_index[[#This Row],[Registered population (base year)]]</f>
        <v>1.0598372720712403</v>
      </c>
      <c r="L4660" s="113">
        <v>5287.8010621914782</v>
      </c>
      <c r="M4660" s="16">
        <v>5600.2619916907242</v>
      </c>
      <c r="N4660" s="17">
        <f>gp_need_index[[#This Row],[Normalised weighted population 2025/26]]/gp_need_index[[#This Row],[Registered population 2025/26]]</f>
        <v>1.0590909010804861</v>
      </c>
    </row>
    <row r="4661" spans="1:14" ht="13" x14ac:dyDescent="0.3">
      <c r="A4661" s="6" t="s">
        <v>2382</v>
      </c>
      <c r="B4661" s="1" t="s">
        <v>10926</v>
      </c>
      <c r="C4661" s="106" t="s">
        <v>6474</v>
      </c>
      <c r="D4661" s="106" t="s">
        <v>6712</v>
      </c>
      <c r="E4661" s="106" t="s">
        <v>6476</v>
      </c>
      <c r="F4661" s="62">
        <v>5562.4331302966102</v>
      </c>
      <c r="G4661" s="62">
        <v>61.612714648413473</v>
      </c>
      <c r="H4661" s="62">
        <v>342716.60520784638</v>
      </c>
      <c r="I4661" s="127">
        <v>8592.5833333333339</v>
      </c>
      <c r="J4661" s="16">
        <v>6708.1791221400208</v>
      </c>
      <c r="K4661" s="17">
        <f>gp_need_index[[#This Row],[Normalised weighted population (base year)]]/gp_need_index[[#This Row],[Registered population (base year)]]</f>
        <v>0.78069410116942173</v>
      </c>
      <c r="L4661" s="113">
        <v>8677.6229263441619</v>
      </c>
      <c r="M4661" s="16">
        <v>6769.019848443565</v>
      </c>
      <c r="N4661" s="17">
        <f>gp_need_index[[#This Row],[Normalised weighted population 2025/26]]/gp_need_index[[#This Row],[Registered population 2025/26]]</f>
        <v>0.78005461932364906</v>
      </c>
    </row>
    <row r="4662" spans="1:14" ht="13" x14ac:dyDescent="0.3">
      <c r="A4662" s="6" t="s">
        <v>2298</v>
      </c>
      <c r="B4662" s="1" t="s">
        <v>10927</v>
      </c>
      <c r="C4662" s="106" t="s">
        <v>6474</v>
      </c>
      <c r="D4662" s="106" t="s">
        <v>6712</v>
      </c>
      <c r="E4662" s="106" t="s">
        <v>6477</v>
      </c>
      <c r="F4662" s="62">
        <v>5451.434733072917</v>
      </c>
      <c r="G4662" s="62">
        <v>48.716950488357135</v>
      </c>
      <c r="H4662" s="62">
        <v>265577.27598162368</v>
      </c>
      <c r="I4662" s="127">
        <v>6422.083333333333</v>
      </c>
      <c r="J4662" s="16">
        <v>5198.2889389742313</v>
      </c>
      <c r="K4662" s="17">
        <f>gp_need_index[[#This Row],[Normalised weighted population (base year)]]/gp_need_index[[#This Row],[Registered population (base year)]]</f>
        <v>0.80943965831039744</v>
      </c>
      <c r="L4662" s="113">
        <v>6487.7006870745918</v>
      </c>
      <c r="M4662" s="16">
        <v>5245.4355146431853</v>
      </c>
      <c r="N4662" s="17">
        <f>gp_need_index[[#This Row],[Normalised weighted population 2025/26]]/gp_need_index[[#This Row],[Registered population 2025/26]]</f>
        <v>0.80851996225621747</v>
      </c>
    </row>
    <row r="4663" spans="1:14" ht="13" x14ac:dyDescent="0.3">
      <c r="A4663" s="6" t="s">
        <v>2426</v>
      </c>
      <c r="B4663" s="1" t="s">
        <v>7555</v>
      </c>
      <c r="C4663" s="106" t="s">
        <v>6474</v>
      </c>
      <c r="D4663" s="106" t="s">
        <v>6712</v>
      </c>
      <c r="E4663" s="106" t="s">
        <v>6680</v>
      </c>
      <c r="F4663" s="62">
        <v>5842.9883245652718</v>
      </c>
      <c r="G4663" s="62">
        <v>146.7472216908545</v>
      </c>
      <c r="H4663" s="62">
        <v>857442.30300205445</v>
      </c>
      <c r="I4663" s="127">
        <v>14524.75</v>
      </c>
      <c r="J4663" s="16">
        <v>16783.18607278954</v>
      </c>
      <c r="K4663" s="17">
        <f>gp_need_index[[#This Row],[Normalised weighted population (base year)]]/gp_need_index[[#This Row],[Registered population (base year)]]</f>
        <v>1.1554888086052799</v>
      </c>
      <c r="L4663" s="113">
        <v>14652.941820634362</v>
      </c>
      <c r="M4663" s="16">
        <v>16935.403419965907</v>
      </c>
      <c r="N4663" s="17">
        <f>gp_need_index[[#This Row],[Normalised weighted population 2025/26]]/gp_need_index[[#This Row],[Registered population 2025/26]]</f>
        <v>1.1557681472615533</v>
      </c>
    </row>
    <row r="4664" spans="1:14" ht="13" x14ac:dyDescent="0.3">
      <c r="A4664" s="6" t="s">
        <v>2135</v>
      </c>
      <c r="B4664" s="1" t="s">
        <v>10928</v>
      </c>
      <c r="C4664" s="106" t="s">
        <v>6474</v>
      </c>
      <c r="D4664" s="106" t="s">
        <v>6712</v>
      </c>
      <c r="E4664" s="106" t="s">
        <v>6475</v>
      </c>
      <c r="F4664" s="62">
        <v>5820.6519576671508</v>
      </c>
      <c r="G4664" s="62">
        <v>40.284805315544176</v>
      </c>
      <c r="H4664" s="62">
        <v>234483.83092416226</v>
      </c>
      <c r="I4664" s="127">
        <v>5499.6666666666661</v>
      </c>
      <c r="J4664" s="16">
        <v>4589.6799722643364</v>
      </c>
      <c r="K4664" s="17">
        <f>gp_need_index[[#This Row],[Normalised weighted population (base year)]]/gp_need_index[[#This Row],[Registered population (base year)]]</f>
        <v>0.83453784573568157</v>
      </c>
      <c r="L4664" s="113">
        <v>5551.8190543388273</v>
      </c>
      <c r="M4664" s="16">
        <v>4631.3066876410585</v>
      </c>
      <c r="N4664" s="17">
        <f>gp_need_index[[#This Row],[Normalised weighted population 2025/26]]/gp_need_index[[#This Row],[Registered population 2025/26]]</f>
        <v>0.83419625933623054</v>
      </c>
    </row>
    <row r="4665" spans="1:14" ht="13" x14ac:dyDescent="0.3">
      <c r="A4665" s="6" t="s">
        <v>2300</v>
      </c>
      <c r="B4665" s="1" t="s">
        <v>10929</v>
      </c>
      <c r="C4665" s="106" t="s">
        <v>6474</v>
      </c>
      <c r="D4665" s="106" t="s">
        <v>6712</v>
      </c>
      <c r="E4665" s="106" t="s">
        <v>6477</v>
      </c>
      <c r="F4665" s="62">
        <v>5509.4124168113422</v>
      </c>
      <c r="G4665" s="62">
        <v>81.514460036984744</v>
      </c>
      <c r="H4665" s="62">
        <v>449096.77827743569</v>
      </c>
      <c r="I4665" s="127">
        <v>8974.6666666666661</v>
      </c>
      <c r="J4665" s="16">
        <v>8790.4162975528543</v>
      </c>
      <c r="K4665" s="17">
        <f>gp_need_index[[#This Row],[Normalised weighted population (base year)]]/gp_need_index[[#This Row],[Registered population (base year)]]</f>
        <v>0.97946994847194191</v>
      </c>
      <c r="L4665" s="113">
        <v>9058.3307649275375</v>
      </c>
      <c r="M4665" s="16">
        <v>8870.1421519637024</v>
      </c>
      <c r="N4665" s="17">
        <f>gp_need_index[[#This Row],[Normalised weighted population 2025/26]]/gp_need_index[[#This Row],[Registered population 2025/26]]</f>
        <v>0.97922480224585395</v>
      </c>
    </row>
    <row r="4666" spans="1:14" ht="13" x14ac:dyDescent="0.3">
      <c r="A4666" s="6" t="s">
        <v>2394</v>
      </c>
      <c r="B4666" s="1" t="s">
        <v>10930</v>
      </c>
      <c r="C4666" s="106" t="s">
        <v>6474</v>
      </c>
      <c r="D4666" s="106" t="s">
        <v>6712</v>
      </c>
      <c r="E4666" s="106" t="s">
        <v>6680</v>
      </c>
      <c r="F4666" s="62">
        <v>5682.4990600585934</v>
      </c>
      <c r="G4666" s="62">
        <v>37.122844205704624</v>
      </c>
      <c r="H4666" s="62">
        <v>210950.52730561813</v>
      </c>
      <c r="I4666" s="127">
        <v>4170.8333333333339</v>
      </c>
      <c r="J4666" s="16">
        <v>4129.0497792418546</v>
      </c>
      <c r="K4666" s="17">
        <f>gp_need_index[[#This Row],[Normalised weighted population (base year)]]/gp_need_index[[#This Row],[Registered population (base year)]]</f>
        <v>0.98998196505299196</v>
      </c>
      <c r="L4666" s="113">
        <v>4212.3567735564875</v>
      </c>
      <c r="M4666" s="16">
        <v>4166.4987475741764</v>
      </c>
      <c r="N4666" s="17">
        <f>gp_need_index[[#This Row],[Normalised weighted population 2025/26]]/gp_need_index[[#This Row],[Registered population 2025/26]]</f>
        <v>0.98911345157889052</v>
      </c>
    </row>
    <row r="4667" spans="1:14" ht="13" x14ac:dyDescent="0.3">
      <c r="A4667" s="6" t="s">
        <v>2427</v>
      </c>
      <c r="B4667" s="1" t="s">
        <v>10931</v>
      </c>
      <c r="C4667" s="106" t="s">
        <v>6474</v>
      </c>
      <c r="D4667" s="106" t="s">
        <v>6712</v>
      </c>
      <c r="E4667" s="106" t="s">
        <v>6680</v>
      </c>
      <c r="F4667" s="62">
        <v>5857.5449290556062</v>
      </c>
      <c r="G4667" s="62">
        <v>85.629740351663628</v>
      </c>
      <c r="H4667" s="62">
        <v>501580.05137323553</v>
      </c>
      <c r="I4667" s="127">
        <v>7014</v>
      </c>
      <c r="J4667" s="16">
        <v>9817.7000401345722</v>
      </c>
      <c r="K4667" s="17">
        <f>gp_need_index[[#This Row],[Normalised weighted population (base year)]]/gp_need_index[[#This Row],[Registered population (base year)]]</f>
        <v>1.3997291189242334</v>
      </c>
      <c r="L4667" s="113">
        <v>7072.8449615321824</v>
      </c>
      <c r="M4667" s="16">
        <v>9906.7429816238218</v>
      </c>
      <c r="N4667" s="17">
        <f>gp_need_index[[#This Row],[Normalised weighted population 2025/26]]/gp_need_index[[#This Row],[Registered population 2025/26]]</f>
        <v>1.4006730015297459</v>
      </c>
    </row>
    <row r="4668" spans="1:14" ht="13" x14ac:dyDescent="0.3">
      <c r="A4668" s="6" t="s">
        <v>2133</v>
      </c>
      <c r="B4668" s="1" t="s">
        <v>12679</v>
      </c>
      <c r="C4668" s="106" t="s">
        <v>6474</v>
      </c>
      <c r="D4668" s="106" t="s">
        <v>6712</v>
      </c>
      <c r="E4668" s="106" t="s">
        <v>6475</v>
      </c>
      <c r="F4668" s="62">
        <v>5604.8884465144229</v>
      </c>
      <c r="G4668" s="62">
        <v>36.309258291282603</v>
      </c>
      <c r="H4668" s="62">
        <v>203509.34229831788</v>
      </c>
      <c r="I4668" s="127">
        <v>4662.25</v>
      </c>
      <c r="J4668" s="16">
        <v>3983.399404700825</v>
      </c>
      <c r="K4668" s="17">
        <f>gp_need_index[[#This Row],[Normalised weighted population (base year)]]/gp_need_index[[#This Row],[Registered population (base year)]]</f>
        <v>0.8543942098130356</v>
      </c>
      <c r="L4668" s="113">
        <v>4705.4967296920822</v>
      </c>
      <c r="M4668" s="16">
        <v>4019.5273775122887</v>
      </c>
      <c r="N4668" s="17">
        <f>gp_need_index[[#This Row],[Normalised weighted population 2025/26]]/gp_need_index[[#This Row],[Registered population 2025/26]]</f>
        <v>0.85421956669287025</v>
      </c>
    </row>
    <row r="4669" spans="1:14" ht="13" x14ac:dyDescent="0.3">
      <c r="A4669" s="6" t="s">
        <v>1958</v>
      </c>
      <c r="B4669" s="1" t="s">
        <v>10932</v>
      </c>
      <c r="C4669" s="106" t="s">
        <v>6474</v>
      </c>
      <c r="D4669" s="106" t="s">
        <v>6712</v>
      </c>
      <c r="E4669" s="106" t="s">
        <v>6481</v>
      </c>
      <c r="F4669" s="62">
        <v>5498.5879913814488</v>
      </c>
      <c r="G4669" s="62">
        <v>68.713734619127123</v>
      </c>
      <c r="H4669" s="62">
        <v>377828.51601970411</v>
      </c>
      <c r="I4669" s="127">
        <v>6702.2499999999991</v>
      </c>
      <c r="J4669" s="16">
        <v>7395.4437117962498</v>
      </c>
      <c r="K4669" s="17">
        <f>gp_need_index[[#This Row],[Normalised weighted population (base year)]]/gp_need_index[[#This Row],[Registered population (base year)]]</f>
        <v>1.1034270150764669</v>
      </c>
      <c r="L4669" s="113">
        <v>6761.4620689652447</v>
      </c>
      <c r="M4669" s="16">
        <v>7462.5176760673658</v>
      </c>
      <c r="N4669" s="17">
        <f>gp_need_index[[#This Row],[Normalised weighted population 2025/26]]/gp_need_index[[#This Row],[Registered population 2025/26]]</f>
        <v>1.1036840257257272</v>
      </c>
    </row>
    <row r="4670" spans="1:14" ht="13" x14ac:dyDescent="0.3">
      <c r="A4670" s="6" t="s">
        <v>2124</v>
      </c>
      <c r="B4670" s="1" t="s">
        <v>10933</v>
      </c>
      <c r="C4670" s="106" t="s">
        <v>6474</v>
      </c>
      <c r="D4670" s="106" t="s">
        <v>6712</v>
      </c>
      <c r="E4670" s="106" t="s">
        <v>6475</v>
      </c>
      <c r="F4670" s="62">
        <v>5677.612955729167</v>
      </c>
      <c r="G4670" s="62">
        <v>61.890006115913039</v>
      </c>
      <c r="H4670" s="62">
        <v>351387.50055386528</v>
      </c>
      <c r="I4670" s="127">
        <v>7523.8333333333339</v>
      </c>
      <c r="J4670" s="16">
        <v>6877.8992881505037</v>
      </c>
      <c r="K4670" s="17">
        <f>gp_need_index[[#This Row],[Normalised weighted population (base year)]]/gp_need_index[[#This Row],[Registered population (base year)]]</f>
        <v>0.91414827833557843</v>
      </c>
      <c r="L4670" s="113">
        <v>7592.0961905423628</v>
      </c>
      <c r="M4670" s="16">
        <v>6940.2793141627208</v>
      </c>
      <c r="N4670" s="17">
        <f>gp_need_index[[#This Row],[Normalised weighted population 2025/26]]/gp_need_index[[#This Row],[Registered population 2025/26]]</f>
        <v>0.91414533482971083</v>
      </c>
    </row>
    <row r="4671" spans="1:14" ht="13" x14ac:dyDescent="0.3">
      <c r="A4671" s="6" t="s">
        <v>1950</v>
      </c>
      <c r="B4671" s="1" t="s">
        <v>10934</v>
      </c>
      <c r="C4671" s="106" t="s">
        <v>6474</v>
      </c>
      <c r="D4671" s="106" t="s">
        <v>6712</v>
      </c>
      <c r="E4671" s="106" t="s">
        <v>6481</v>
      </c>
      <c r="F4671" s="62">
        <v>5438.1590576171875</v>
      </c>
      <c r="G4671" s="62">
        <v>42.364464332670821</v>
      </c>
      <c r="H4671" s="62">
        <v>230384.69543181409</v>
      </c>
      <c r="I4671" s="127">
        <v>3791</v>
      </c>
      <c r="J4671" s="16">
        <v>4509.4453565184294</v>
      </c>
      <c r="K4671" s="17">
        <f>gp_need_index[[#This Row],[Normalised weighted population (base year)]]/gp_need_index[[#This Row],[Registered population (base year)]]</f>
        <v>1.1895134150668503</v>
      </c>
      <c r="L4671" s="113">
        <v>3825.0839896835505</v>
      </c>
      <c r="M4671" s="16">
        <v>4550.3443733337708</v>
      </c>
      <c r="N4671" s="17">
        <f>gp_need_index[[#This Row],[Normalised weighted population 2025/26]]/gp_need_index[[#This Row],[Registered population 2025/26]]</f>
        <v>1.1896063944233082</v>
      </c>
    </row>
    <row r="4672" spans="1:14" ht="13" x14ac:dyDescent="0.3">
      <c r="A4672" s="6" t="s">
        <v>2310</v>
      </c>
      <c r="B4672" s="1" t="s">
        <v>10935</v>
      </c>
      <c r="C4672" s="106" t="s">
        <v>6474</v>
      </c>
      <c r="D4672" s="106" t="s">
        <v>6712</v>
      </c>
      <c r="E4672" s="106" t="s">
        <v>6473</v>
      </c>
      <c r="F4672" s="62">
        <v>5334.5908360635085</v>
      </c>
      <c r="G4672" s="62">
        <v>178.88007753537053</v>
      </c>
      <c r="H4672" s="62">
        <v>954252.02237451752</v>
      </c>
      <c r="I4672" s="127">
        <v>15547.416666666668</v>
      </c>
      <c r="J4672" s="16">
        <v>18678.095535728291</v>
      </c>
      <c r="K4672" s="17">
        <f>gp_need_index[[#This Row],[Normalised weighted population (base year)]]/gp_need_index[[#This Row],[Registered population (base year)]]</f>
        <v>1.2013632834433345</v>
      </c>
      <c r="L4672" s="113">
        <v>15679.652472805223</v>
      </c>
      <c r="M4672" s="16">
        <v>18847.49901730947</v>
      </c>
      <c r="N4672" s="17">
        <f>gp_need_index[[#This Row],[Normalised weighted population 2025/26]]/gp_need_index[[#This Row],[Registered population 2025/26]]</f>
        <v>1.2020355074832532</v>
      </c>
    </row>
    <row r="4673" spans="1:14" ht="13" x14ac:dyDescent="0.3">
      <c r="A4673" s="6" t="s">
        <v>2299</v>
      </c>
      <c r="B4673" s="1" t="s">
        <v>7132</v>
      </c>
      <c r="C4673" s="106" t="s">
        <v>6474</v>
      </c>
      <c r="D4673" s="106" t="s">
        <v>6712</v>
      </c>
      <c r="E4673" s="106" t="s">
        <v>6473</v>
      </c>
      <c r="F4673" s="62">
        <v>5348.6566819411055</v>
      </c>
      <c r="G4673" s="62">
        <v>27.712522291724934</v>
      </c>
      <c r="H4673" s="62">
        <v>148224.7675290764</v>
      </c>
      <c r="I4673" s="127">
        <v>2321.583333333333</v>
      </c>
      <c r="J4673" s="16">
        <v>2901.2842558929615</v>
      </c>
      <c r="K4673" s="17">
        <f>gp_need_index[[#This Row],[Normalised weighted population (base year)]]/gp_need_index[[#This Row],[Registered population (base year)]]</f>
        <v>1.2497006737756395</v>
      </c>
      <c r="L4673" s="113">
        <v>2342.4687107943264</v>
      </c>
      <c r="M4673" s="16">
        <v>2927.5978408655183</v>
      </c>
      <c r="N4673" s="17">
        <f>gp_need_index[[#This Row],[Normalised weighted population 2025/26]]/gp_need_index[[#This Row],[Registered population 2025/26]]</f>
        <v>1.2497916524454988</v>
      </c>
    </row>
    <row r="4674" spans="1:14" ht="13" x14ac:dyDescent="0.3">
      <c r="A4674" s="6" t="s">
        <v>2296</v>
      </c>
      <c r="B4674" s="1" t="s">
        <v>10936</v>
      </c>
      <c r="C4674" s="106" t="s">
        <v>6474</v>
      </c>
      <c r="D4674" s="106" t="s">
        <v>6712</v>
      </c>
      <c r="E4674" s="106" t="s">
        <v>6473</v>
      </c>
      <c r="F4674" s="62">
        <v>5288.388629415761</v>
      </c>
      <c r="G4674" s="62">
        <v>26.699735947157667</v>
      </c>
      <c r="H4674" s="62">
        <v>141198.57999135187</v>
      </c>
      <c r="I4674" s="127">
        <v>2443.166666666667</v>
      </c>
      <c r="J4674" s="16">
        <v>2763.7568532734717</v>
      </c>
      <c r="K4674" s="17">
        <f>gp_need_index[[#This Row],[Normalised weighted population (base year)]]/gp_need_index[[#This Row],[Registered population (base year)]]</f>
        <v>1.1312191226987398</v>
      </c>
      <c r="L4674" s="113">
        <v>2463.8028857211866</v>
      </c>
      <c r="M4674" s="16">
        <v>2788.8231151036885</v>
      </c>
      <c r="N4674" s="17">
        <f>gp_need_index[[#This Row],[Normalised weighted population 2025/26]]/gp_need_index[[#This Row],[Registered population 2025/26]]</f>
        <v>1.1319181137688148</v>
      </c>
    </row>
    <row r="4675" spans="1:14" ht="13" x14ac:dyDescent="0.3">
      <c r="A4675" s="6" t="s">
        <v>2304</v>
      </c>
      <c r="B4675" s="1" t="s">
        <v>10937</v>
      </c>
      <c r="C4675" s="106" t="s">
        <v>6474</v>
      </c>
      <c r="D4675" s="106" t="s">
        <v>6712</v>
      </c>
      <c r="E4675" s="106" t="s">
        <v>6473</v>
      </c>
      <c r="F4675" s="62">
        <v>5372.821614583333</v>
      </c>
      <c r="G4675" s="62">
        <v>84.507340001974612</v>
      </c>
      <c r="H4675" s="62">
        <v>454042.86295355193</v>
      </c>
      <c r="I4675" s="127">
        <v>8675.8333333333321</v>
      </c>
      <c r="J4675" s="16">
        <v>8887.2287118230561</v>
      </c>
      <c r="K4675" s="17">
        <f>gp_need_index[[#This Row],[Normalised weighted population (base year)]]/gp_need_index[[#This Row],[Registered population (base year)]]</f>
        <v>1.024366002707489</v>
      </c>
      <c r="L4675" s="113">
        <v>8751.6470367614893</v>
      </c>
      <c r="M4675" s="16">
        <v>8967.8326193526646</v>
      </c>
      <c r="N4675" s="17">
        <f>gp_need_index[[#This Row],[Normalised weighted population 2025/26]]/gp_need_index[[#This Row],[Registered population 2025/26]]</f>
        <v>1.0247022739471876</v>
      </c>
    </row>
    <row r="4676" spans="1:14" ht="13" x14ac:dyDescent="0.3">
      <c r="A4676" s="6" t="s">
        <v>2136</v>
      </c>
      <c r="B4676" s="1" t="s">
        <v>10938</v>
      </c>
      <c r="C4676" s="106" t="s">
        <v>6474</v>
      </c>
      <c r="D4676" s="106" t="s">
        <v>6712</v>
      </c>
      <c r="E4676" s="106" t="s">
        <v>6475</v>
      </c>
      <c r="F4676" s="62">
        <v>5626.1658412388397</v>
      </c>
      <c r="G4676" s="62">
        <v>39.913235650734507</v>
      </c>
      <c r="H4676" s="62">
        <v>224558.48303147874</v>
      </c>
      <c r="I4676" s="127">
        <v>5991.8333333333339</v>
      </c>
      <c r="J4676" s="16">
        <v>4395.4057220473187</v>
      </c>
      <c r="K4676" s="17">
        <f>gp_need_index[[#This Row],[Normalised weighted population (base year)]]/gp_need_index[[#This Row],[Registered population (base year)]]</f>
        <v>0.73356608529064304</v>
      </c>
      <c r="L4676" s="113">
        <v>6051.8664967896411</v>
      </c>
      <c r="M4676" s="16">
        <v>4435.2704411699051</v>
      </c>
      <c r="N4676" s="17">
        <f>gp_need_index[[#This Row],[Normalised weighted population 2025/26]]/gp_need_index[[#This Row],[Registered population 2025/26]]</f>
        <v>0.73287645117794675</v>
      </c>
    </row>
    <row r="4677" spans="1:14" ht="13" x14ac:dyDescent="0.3">
      <c r="A4677" s="6" t="s">
        <v>2110</v>
      </c>
      <c r="B4677" s="1" t="s">
        <v>10939</v>
      </c>
      <c r="C4677" s="106" t="s">
        <v>6474</v>
      </c>
      <c r="D4677" s="106" t="s">
        <v>6712</v>
      </c>
      <c r="E4677" s="106" t="s">
        <v>6475</v>
      </c>
      <c r="F4677" s="62">
        <v>5298.9559326171875</v>
      </c>
      <c r="G4677" s="62">
        <v>22.145741354234222</v>
      </c>
      <c r="H4677" s="62">
        <v>117349.30753122522</v>
      </c>
      <c r="I4677" s="127">
        <v>3070.0833333333339</v>
      </c>
      <c r="J4677" s="16">
        <v>2296.9420297016031</v>
      </c>
      <c r="K4677" s="17">
        <f>gp_need_index[[#This Row],[Normalised weighted population (base year)]]/gp_need_index[[#This Row],[Registered population (base year)]]</f>
        <v>0.74816927760970742</v>
      </c>
      <c r="L4677" s="113">
        <v>3099.2895888264202</v>
      </c>
      <c r="M4677" s="16">
        <v>2317.774452154807</v>
      </c>
      <c r="N4677" s="17">
        <f>gp_need_index[[#This Row],[Normalised weighted population 2025/26]]/gp_need_index[[#This Row],[Registered population 2025/26]]</f>
        <v>0.74784055691693452</v>
      </c>
    </row>
    <row r="4678" spans="1:14" ht="13" x14ac:dyDescent="0.3">
      <c r="A4678" s="6" t="s">
        <v>2398</v>
      </c>
      <c r="B4678" s="1" t="s">
        <v>10940</v>
      </c>
      <c r="C4678" s="106" t="s">
        <v>6474</v>
      </c>
      <c r="D4678" s="106" t="s">
        <v>6712</v>
      </c>
      <c r="E4678" s="106" t="s">
        <v>6680</v>
      </c>
      <c r="F4678" s="62">
        <v>5789.9941746911336</v>
      </c>
      <c r="G4678" s="62">
        <v>109.2900416149934</v>
      </c>
      <c r="H4678" s="62">
        <v>632788.70430256333</v>
      </c>
      <c r="I4678" s="127">
        <v>9495.4166666666679</v>
      </c>
      <c r="J4678" s="16">
        <v>12385.91859987094</v>
      </c>
      <c r="K4678" s="17">
        <f>gp_need_index[[#This Row],[Normalised weighted population (base year)]]/gp_need_index[[#This Row],[Registered population (base year)]]</f>
        <v>1.3044102259726293</v>
      </c>
      <c r="L4678" s="113">
        <v>9576.5386948633168</v>
      </c>
      <c r="M4678" s="16">
        <v>12498.25434252659</v>
      </c>
      <c r="N4678" s="17">
        <f>gp_need_index[[#This Row],[Normalised weighted population 2025/26]]/gp_need_index[[#This Row],[Registered population 2025/26]]</f>
        <v>1.3050909875433834</v>
      </c>
    </row>
    <row r="4679" spans="1:14" ht="13" x14ac:dyDescent="0.3">
      <c r="A4679" s="6" t="s">
        <v>2311</v>
      </c>
      <c r="B4679" s="1" t="s">
        <v>10941</v>
      </c>
      <c r="C4679" s="106" t="s">
        <v>6474</v>
      </c>
      <c r="D4679" s="106" t="s">
        <v>6712</v>
      </c>
      <c r="E4679" s="106" t="s">
        <v>6648</v>
      </c>
      <c r="F4679" s="62">
        <v>5196.9946533203129</v>
      </c>
      <c r="G4679" s="62">
        <v>18.460564832015756</v>
      </c>
      <c r="H4679" s="62">
        <v>95939.456729258876</v>
      </c>
      <c r="I4679" s="127">
        <v>3425.166666666667</v>
      </c>
      <c r="J4679" s="16">
        <v>1877.8753373515729</v>
      </c>
      <c r="K4679" s="17">
        <f>gp_need_index[[#This Row],[Normalised weighted population (base year)]]/gp_need_index[[#This Row],[Registered population (base year)]]</f>
        <v>0.54825809080382637</v>
      </c>
      <c r="L4679" s="113">
        <v>3458.5908074874133</v>
      </c>
      <c r="M4679" s="16">
        <v>1894.9069784797744</v>
      </c>
      <c r="N4679" s="17">
        <f>gp_need_index[[#This Row],[Normalised weighted population 2025/26]]/gp_need_index[[#This Row],[Registered population 2025/26]]</f>
        <v>0.54788411927121861</v>
      </c>
    </row>
    <row r="4680" spans="1:14" ht="13" x14ac:dyDescent="0.3">
      <c r="A4680" s="6" t="s">
        <v>2401</v>
      </c>
      <c r="B4680" s="1" t="s">
        <v>10942</v>
      </c>
      <c r="C4680" s="106" t="s">
        <v>6474</v>
      </c>
      <c r="D4680" s="106" t="s">
        <v>6712</v>
      </c>
      <c r="E4680" s="106" t="s">
        <v>6680</v>
      </c>
      <c r="F4680" s="62">
        <v>5688.525741038603</v>
      </c>
      <c r="G4680" s="62">
        <v>88.31054243893368</v>
      </c>
      <c r="H4680" s="62">
        <v>502356.79386895621</v>
      </c>
      <c r="I4680" s="127">
        <v>8225.5833333333339</v>
      </c>
      <c r="J4680" s="16">
        <v>9832.9036448443949</v>
      </c>
      <c r="K4680" s="17">
        <f>gp_need_index[[#This Row],[Normalised weighted population (base year)]]/gp_need_index[[#This Row],[Registered population (base year)]]</f>
        <v>1.1954050243461227</v>
      </c>
      <c r="L4680" s="113">
        <v>8300.1517177393544</v>
      </c>
      <c r="M4680" s="16">
        <v>9922.0844774567249</v>
      </c>
      <c r="N4680" s="17">
        <f>gp_need_index[[#This Row],[Normalised weighted population 2025/26]]/gp_need_index[[#This Row],[Registered population 2025/26]]</f>
        <v>1.1954100135604657</v>
      </c>
    </row>
    <row r="4681" spans="1:14" ht="13" x14ac:dyDescent="0.3">
      <c r="A4681" s="6" t="s">
        <v>2408</v>
      </c>
      <c r="B4681" s="1" t="s">
        <v>10943</v>
      </c>
      <c r="C4681" s="106" t="s">
        <v>6474</v>
      </c>
      <c r="D4681" s="106" t="s">
        <v>6712</v>
      </c>
      <c r="E4681" s="106" t="s">
        <v>6680</v>
      </c>
      <c r="F4681" s="62">
        <v>5623.2903709041266</v>
      </c>
      <c r="G4681" s="62">
        <v>94.514916978288014</v>
      </c>
      <c r="H4681" s="62">
        <v>531484.82255080994</v>
      </c>
      <c r="I4681" s="127">
        <v>6903.0833333333321</v>
      </c>
      <c r="J4681" s="16">
        <v>10403.042444375878</v>
      </c>
      <c r="K4681" s="17">
        <f>gp_need_index[[#This Row],[Normalised weighted population (base year)]]/gp_need_index[[#This Row],[Registered population (base year)]]</f>
        <v>1.5070138866993079</v>
      </c>
      <c r="L4681" s="113">
        <v>6955.6442429587769</v>
      </c>
      <c r="M4681" s="16">
        <v>10497.394226962224</v>
      </c>
      <c r="N4681" s="17">
        <f>gp_need_index[[#This Row],[Normalised weighted population 2025/26]]/gp_need_index[[#This Row],[Registered population 2025/26]]</f>
        <v>1.5091907895647154</v>
      </c>
    </row>
    <row r="4682" spans="1:14" ht="13" x14ac:dyDescent="0.3">
      <c r="A4682" s="6" t="s">
        <v>1956</v>
      </c>
      <c r="B4682" s="1" t="s">
        <v>10944</v>
      </c>
      <c r="C4682" s="106" t="s">
        <v>6474</v>
      </c>
      <c r="D4682" s="106" t="s">
        <v>6712</v>
      </c>
      <c r="E4682" s="106" t="s">
        <v>6481</v>
      </c>
      <c r="F4682" s="62">
        <v>5505.4152550330527</v>
      </c>
      <c r="G4682" s="62">
        <v>112.31699803477457</v>
      </c>
      <c r="H4682" s="62">
        <v>618351.71438016533</v>
      </c>
      <c r="I4682" s="127">
        <v>10977.083333333332</v>
      </c>
      <c r="J4682" s="16">
        <v>12103.335518361824</v>
      </c>
      <c r="K4682" s="17">
        <f>gp_need_index[[#This Row],[Normalised weighted population (base year)]]/gp_need_index[[#This Row],[Registered population (base year)]]</f>
        <v>1.1026003129272492</v>
      </c>
      <c r="L4682" s="113">
        <v>11072.498970284625</v>
      </c>
      <c r="M4682" s="16">
        <v>12213.108336025898</v>
      </c>
      <c r="N4682" s="17">
        <f>gp_need_index[[#This Row],[Normalised weighted population 2025/26]]/gp_need_index[[#This Row],[Registered population 2025/26]]</f>
        <v>1.1030128220198834</v>
      </c>
    </row>
    <row r="4683" spans="1:14" ht="13" x14ac:dyDescent="0.3">
      <c r="A4683" s="6" t="s">
        <v>1957</v>
      </c>
      <c r="B4683" s="1" t="s">
        <v>10945</v>
      </c>
      <c r="C4683" s="106" t="s">
        <v>6474</v>
      </c>
      <c r="D4683" s="106" t="s">
        <v>6712</v>
      </c>
      <c r="E4683" s="106" t="s">
        <v>6481</v>
      </c>
      <c r="F4683" s="62">
        <v>5879.0654432508682</v>
      </c>
      <c r="G4683" s="62">
        <v>39.256739750482986</v>
      </c>
      <c r="H4683" s="62">
        <v>230792.94208175724</v>
      </c>
      <c r="I4683" s="127">
        <v>3935.8333333333335</v>
      </c>
      <c r="J4683" s="16">
        <v>4517.4361909636154</v>
      </c>
      <c r="K4683" s="17">
        <f>gp_need_index[[#This Row],[Normalised weighted population (base year)]]/gp_need_index[[#This Row],[Registered population (base year)]]</f>
        <v>1.147771210916015</v>
      </c>
      <c r="L4683" s="113">
        <v>3971.5789150728706</v>
      </c>
      <c r="M4683" s="16">
        <v>4558.407681718988</v>
      </c>
      <c r="N4683" s="17">
        <f>gp_need_index[[#This Row],[Normalised weighted population 2025/26]]/gp_need_index[[#This Row],[Registered population 2025/26]]</f>
        <v>1.1477570455465445</v>
      </c>
    </row>
    <row r="4684" spans="1:14" ht="13" x14ac:dyDescent="0.3">
      <c r="A4684" s="6" t="s">
        <v>2307</v>
      </c>
      <c r="B4684" s="1" t="s">
        <v>10946</v>
      </c>
      <c r="C4684" s="106" t="s">
        <v>6474</v>
      </c>
      <c r="D4684" s="106" t="s">
        <v>6712</v>
      </c>
      <c r="E4684" s="106" t="s">
        <v>6477</v>
      </c>
      <c r="F4684" s="62">
        <v>5540.0497111868353</v>
      </c>
      <c r="G4684" s="62">
        <v>51.252322142400374</v>
      </c>
      <c r="H4684" s="62">
        <v>283940.41248265986</v>
      </c>
      <c r="I4684" s="127">
        <v>5722.6666666666661</v>
      </c>
      <c r="J4684" s="16">
        <v>5557.7206298272367</v>
      </c>
      <c r="K4684" s="17">
        <f>gp_need_index[[#This Row],[Normalised weighted population (base year)]]/gp_need_index[[#This Row],[Registered population (base year)]]</f>
        <v>0.97117671770047254</v>
      </c>
      <c r="L4684" s="113">
        <v>5777.5980249194245</v>
      </c>
      <c r="M4684" s="16">
        <v>5608.1271192119466</v>
      </c>
      <c r="N4684" s="17">
        <f>gp_need_index[[#This Row],[Normalised weighted population 2025/26]]/gp_need_index[[#This Row],[Registered population 2025/26]]</f>
        <v>0.97066758452621127</v>
      </c>
    </row>
    <row r="4685" spans="1:14" ht="13" x14ac:dyDescent="0.3">
      <c r="A4685" s="6" t="s">
        <v>2425</v>
      </c>
      <c r="B4685" s="1" t="s">
        <v>10947</v>
      </c>
      <c r="C4685" s="106" t="s">
        <v>6474</v>
      </c>
      <c r="D4685" s="106" t="s">
        <v>6712</v>
      </c>
      <c r="E4685" s="106" t="s">
        <v>6680</v>
      </c>
      <c r="F4685" s="62">
        <v>5727.095809273098</v>
      </c>
      <c r="G4685" s="62">
        <v>52.62081829383974</v>
      </c>
      <c r="H4685" s="62">
        <v>301364.46793117077</v>
      </c>
      <c r="I4685" s="127">
        <v>6900.8333333333339</v>
      </c>
      <c r="J4685" s="16">
        <v>5898.7711748156389</v>
      </c>
      <c r="K4685" s="17">
        <f>gp_need_index[[#This Row],[Normalised weighted population (base year)]]/gp_need_index[[#This Row],[Registered population (base year)]]</f>
        <v>0.85479113751705904</v>
      </c>
      <c r="L4685" s="113">
        <v>6968.5758342573936</v>
      </c>
      <c r="M4685" s="16">
        <v>5952.2708676592174</v>
      </c>
      <c r="N4685" s="17">
        <f>gp_need_index[[#This Row],[Normalised weighted population 2025/26]]/gp_need_index[[#This Row],[Registered population 2025/26]]</f>
        <v>0.85415887108495836</v>
      </c>
    </row>
    <row r="4686" spans="1:14" ht="13" x14ac:dyDescent="0.3">
      <c r="A4686" s="6" t="s">
        <v>1947</v>
      </c>
      <c r="B4686" s="1" t="s">
        <v>10948</v>
      </c>
      <c r="C4686" s="106" t="s">
        <v>6474</v>
      </c>
      <c r="D4686" s="106" t="s">
        <v>6712</v>
      </c>
      <c r="E4686" s="106" t="s">
        <v>6481</v>
      </c>
      <c r="F4686" s="62">
        <v>5434.8598368876692</v>
      </c>
      <c r="G4686" s="62">
        <v>52.869697748739895</v>
      </c>
      <c r="H4686" s="62">
        <v>287339.39688301686</v>
      </c>
      <c r="I4686" s="127">
        <v>4979.9166666666661</v>
      </c>
      <c r="J4686" s="16">
        <v>5624.2508062017559</v>
      </c>
      <c r="K4686" s="17">
        <f>gp_need_index[[#This Row],[Normalised weighted population (base year)]]/gp_need_index[[#This Row],[Registered population (base year)]]</f>
        <v>1.1293865304710768</v>
      </c>
      <c r="L4686" s="113">
        <v>5023.7260114874589</v>
      </c>
      <c r="M4686" s="16">
        <v>5675.2606999049895</v>
      </c>
      <c r="N4686" s="17">
        <f>gp_need_index[[#This Row],[Normalised weighted population 2025/26]]/gp_need_index[[#This Row],[Registered population 2025/26]]</f>
        <v>1.1296915251603501</v>
      </c>
    </row>
    <row r="4687" spans="1:14" ht="13" x14ac:dyDescent="0.3">
      <c r="A4687" s="6" t="s">
        <v>2138</v>
      </c>
      <c r="B4687" s="1" t="s">
        <v>10949</v>
      </c>
      <c r="C4687" s="106" t="s">
        <v>6474</v>
      </c>
      <c r="D4687" s="106" t="s">
        <v>6712</v>
      </c>
      <c r="E4687" s="106" t="s">
        <v>6478</v>
      </c>
      <c r="F4687" s="62">
        <v>5804.0595092773438</v>
      </c>
      <c r="G4687" s="62">
        <v>37.008606199833814</v>
      </c>
      <c r="H4687" s="62">
        <v>214800.15273924591</v>
      </c>
      <c r="I4687" s="127">
        <v>4700.5833333333339</v>
      </c>
      <c r="J4687" s="16">
        <v>4204.4005984595569</v>
      </c>
      <c r="K4687" s="17">
        <f>gp_need_index[[#This Row],[Normalised weighted population (base year)]]/gp_need_index[[#This Row],[Registered population (base year)]]</f>
        <v>0.89444230647817957</v>
      </c>
      <c r="L4687" s="113">
        <v>4745.5705872914714</v>
      </c>
      <c r="M4687" s="16">
        <v>4242.5329711085042</v>
      </c>
      <c r="N4687" s="17">
        <f>gp_need_index[[#This Row],[Normalised weighted population 2025/26]]/gp_need_index[[#This Row],[Registered population 2025/26]]</f>
        <v>0.89399849671816278</v>
      </c>
    </row>
    <row r="4688" spans="1:14" ht="13" x14ac:dyDescent="0.3">
      <c r="A4688" s="6" t="s">
        <v>2132</v>
      </c>
      <c r="B4688" s="1" t="s">
        <v>10950</v>
      </c>
      <c r="C4688" s="106" t="s">
        <v>6474</v>
      </c>
      <c r="D4688" s="106" t="s">
        <v>6712</v>
      </c>
      <c r="E4688" s="106" t="s">
        <v>6478</v>
      </c>
      <c r="F4688" s="62">
        <v>5665.5276778371708</v>
      </c>
      <c r="G4688" s="62">
        <v>65.16979896724996</v>
      </c>
      <c r="H4688" s="62">
        <v>369221.29980803892</v>
      </c>
      <c r="I4688" s="127">
        <v>8912.75</v>
      </c>
      <c r="J4688" s="16">
        <v>7226.9699722299374</v>
      </c>
      <c r="K4688" s="17">
        <f>gp_need_index[[#This Row],[Normalised weighted population (base year)]]/gp_need_index[[#This Row],[Registered population (base year)]]</f>
        <v>0.81085747633782357</v>
      </c>
      <c r="L4688" s="113">
        <v>9000.1109288759399</v>
      </c>
      <c r="M4688" s="16">
        <v>7292.5159414234522</v>
      </c>
      <c r="N4688" s="17">
        <f>gp_need_index[[#This Row],[Normalised weighted population 2025/26]]/gp_need_index[[#This Row],[Registered population 2025/26]]</f>
        <v>0.81026956212574641</v>
      </c>
    </row>
    <row r="4689" spans="1:14" ht="13" x14ac:dyDescent="0.3">
      <c r="A4689" s="6" t="s">
        <v>2412</v>
      </c>
      <c r="B4689" s="1" t="s">
        <v>10951</v>
      </c>
      <c r="C4689" s="106" t="s">
        <v>6474</v>
      </c>
      <c r="D4689" s="106" t="s">
        <v>6712</v>
      </c>
      <c r="E4689" s="106" t="s">
        <v>6680</v>
      </c>
      <c r="F4689" s="62">
        <v>5727.1160714285716</v>
      </c>
      <c r="G4689" s="62">
        <v>61.980084642441412</v>
      </c>
      <c r="H4689" s="62">
        <v>354967.13886422938</v>
      </c>
      <c r="I4689" s="127">
        <v>5289.416666666667</v>
      </c>
      <c r="J4689" s="16">
        <v>6947.9655020820819</v>
      </c>
      <c r="K4689" s="17">
        <f>gp_need_index[[#This Row],[Normalised weighted population (base year)]]/gp_need_index[[#This Row],[Registered population (base year)]]</f>
        <v>1.3135598762463563</v>
      </c>
      <c r="L4689" s="113">
        <v>5335.5302990161381</v>
      </c>
      <c r="M4689" s="16">
        <v>7010.9810029776199</v>
      </c>
      <c r="N4689" s="17">
        <f>gp_need_index[[#This Row],[Normalised weighted population 2025/26]]/gp_need_index[[#This Row],[Registered population 2025/26]]</f>
        <v>1.3140176533662327</v>
      </c>
    </row>
    <row r="4690" spans="1:14" ht="13" x14ac:dyDescent="0.3">
      <c r="A4690" s="6" t="s">
        <v>2404</v>
      </c>
      <c r="B4690" s="1" t="s">
        <v>10952</v>
      </c>
      <c r="C4690" s="106" t="s">
        <v>6474</v>
      </c>
      <c r="D4690" s="106" t="s">
        <v>6712</v>
      </c>
      <c r="E4690" s="106" t="s">
        <v>6680</v>
      </c>
      <c r="F4690" s="62">
        <v>5790.3339463650827</v>
      </c>
      <c r="G4690" s="62">
        <v>155.98263973402885</v>
      </c>
      <c r="H4690" s="62">
        <v>903191.57389558223</v>
      </c>
      <c r="I4690" s="127">
        <v>14049.000000000004</v>
      </c>
      <c r="J4690" s="16">
        <v>17678.661515757849</v>
      </c>
      <c r="K4690" s="17">
        <f>gp_need_index[[#This Row],[Normalised weighted population (base year)]]/gp_need_index[[#This Row],[Registered population (base year)]]</f>
        <v>1.2583572863376642</v>
      </c>
      <c r="L4690" s="113">
        <v>14168.203028962424</v>
      </c>
      <c r="M4690" s="16">
        <v>17839.000497038673</v>
      </c>
      <c r="N4690" s="17">
        <f>gp_need_index[[#This Row],[Normalised weighted population 2025/26]]/gp_need_index[[#This Row],[Registered population 2025/26]]</f>
        <v>1.2590870176388962</v>
      </c>
    </row>
    <row r="4691" spans="1:14" ht="13" x14ac:dyDescent="0.3">
      <c r="A4691" s="6" t="s">
        <v>2316</v>
      </c>
      <c r="B4691" s="1" t="s">
        <v>10953</v>
      </c>
      <c r="C4691" s="106" t="s">
        <v>6474</v>
      </c>
      <c r="D4691" s="106" t="s">
        <v>6712</v>
      </c>
      <c r="E4691" s="106" t="s">
        <v>6473</v>
      </c>
      <c r="F4691" s="62">
        <v>5306.6642776747885</v>
      </c>
      <c r="G4691" s="62">
        <v>142.32798669683814</v>
      </c>
      <c r="H4691" s="62">
        <v>755286.84271748352</v>
      </c>
      <c r="I4691" s="127">
        <v>14498.750000000002</v>
      </c>
      <c r="J4691" s="16">
        <v>14783.641505995165</v>
      </c>
      <c r="K4691" s="17">
        <f>gp_need_index[[#This Row],[Normalised weighted population (base year)]]/gp_need_index[[#This Row],[Registered population (base year)]]</f>
        <v>1.0196493839810441</v>
      </c>
      <c r="L4691" s="113">
        <v>14622.853609544976</v>
      </c>
      <c r="M4691" s="16">
        <v>14917.723716720186</v>
      </c>
      <c r="N4691" s="17">
        <f>gp_need_index[[#This Row],[Normalised weighted population 2025/26]]/gp_need_index[[#This Row],[Registered population 2025/26]]</f>
        <v>1.0201650180634192</v>
      </c>
    </row>
    <row r="4692" spans="1:14" ht="13" x14ac:dyDescent="0.3">
      <c r="A4692" s="6" t="s">
        <v>2417</v>
      </c>
      <c r="B4692" s="1" t="s">
        <v>10954</v>
      </c>
      <c r="C4692" s="106" t="s">
        <v>6474</v>
      </c>
      <c r="D4692" s="106" t="s">
        <v>6712</v>
      </c>
      <c r="E4692" s="106" t="s">
        <v>6680</v>
      </c>
      <c r="F4692" s="62">
        <v>5740.9242968750004</v>
      </c>
      <c r="G4692" s="62">
        <v>38.664832711660921</v>
      </c>
      <c r="H4692" s="62">
        <v>221971.87754898149</v>
      </c>
      <c r="I4692" s="127">
        <v>6009.5833333333339</v>
      </c>
      <c r="J4692" s="16">
        <v>4344.7766815186933</v>
      </c>
      <c r="K4692" s="17">
        <f>gp_need_index[[#This Row],[Normalised weighted population (base year)]]/gp_need_index[[#This Row],[Registered population (base year)]]</f>
        <v>0.72297469566975403</v>
      </c>
      <c r="L4692" s="113">
        <v>6074.000238512931</v>
      </c>
      <c r="M4692" s="16">
        <v>4384.1822137976178</v>
      </c>
      <c r="N4692" s="17">
        <f>gp_need_index[[#This Row],[Normalised weighted population 2025/26]]/gp_need_index[[#This Row],[Registered population 2025/26]]</f>
        <v>0.72179487020747579</v>
      </c>
    </row>
    <row r="4693" spans="1:14" ht="13" x14ac:dyDescent="0.3">
      <c r="A4693" s="6" t="s">
        <v>1960</v>
      </c>
      <c r="B4693" s="1" t="s">
        <v>10955</v>
      </c>
      <c r="C4693" s="106" t="s">
        <v>6474</v>
      </c>
      <c r="D4693" s="106" t="s">
        <v>6712</v>
      </c>
      <c r="E4693" s="106" t="s">
        <v>6477</v>
      </c>
      <c r="F4693" s="62">
        <v>5751.3679283405172</v>
      </c>
      <c r="G4693" s="62">
        <v>47.320341993494971</v>
      </c>
      <c r="H4693" s="62">
        <v>272156.69729949196</v>
      </c>
      <c r="I4693" s="127">
        <v>5285.583333333333</v>
      </c>
      <c r="J4693" s="16">
        <v>5327.0715425878498</v>
      </c>
      <c r="K4693" s="17">
        <f>gp_need_index[[#This Row],[Normalised weighted population (base year)]]/gp_need_index[[#This Row],[Registered population (base year)]]</f>
        <v>1.007849315134788</v>
      </c>
      <c r="L4693" s="113">
        <v>5337.1963488934161</v>
      </c>
      <c r="M4693" s="16">
        <v>5375.3861292768515</v>
      </c>
      <c r="N4693" s="17">
        <f>gp_need_index[[#This Row],[Normalised weighted population 2025/26]]/gp_need_index[[#This Row],[Registered population 2025/26]]</f>
        <v>1.0071554010545918</v>
      </c>
    </row>
    <row r="4694" spans="1:14" ht="13" x14ac:dyDescent="0.3">
      <c r="A4694" s="6" t="s">
        <v>1968</v>
      </c>
      <c r="B4694" s="1" t="s">
        <v>10956</v>
      </c>
      <c r="C4694" s="106" t="s">
        <v>6474</v>
      </c>
      <c r="D4694" s="106" t="s">
        <v>6712</v>
      </c>
      <c r="E4694" s="106" t="s">
        <v>6481</v>
      </c>
      <c r="F4694" s="62">
        <v>5669.353377632473</v>
      </c>
      <c r="G4694" s="62">
        <v>52.237026338286661</v>
      </c>
      <c r="H4694" s="62">
        <v>296150.16170844191</v>
      </c>
      <c r="I4694" s="127">
        <v>5134.25</v>
      </c>
      <c r="J4694" s="16">
        <v>5796.7087138545157</v>
      </c>
      <c r="K4694" s="17">
        <f>gp_need_index[[#This Row],[Normalised weighted population (base year)]]/gp_need_index[[#This Row],[Registered population (base year)]]</f>
        <v>1.1290273582031487</v>
      </c>
      <c r="L4694" s="113">
        <v>5179.6361163496076</v>
      </c>
      <c r="M4694" s="16">
        <v>5849.2827375798215</v>
      </c>
      <c r="N4694" s="17">
        <f>gp_need_index[[#This Row],[Normalised weighted population 2025/26]]/gp_need_index[[#This Row],[Registered population 2025/26]]</f>
        <v>1.1292844914561591</v>
      </c>
    </row>
    <row r="4695" spans="1:14" ht="13" x14ac:dyDescent="0.3">
      <c r="A4695" s="6" t="s">
        <v>2314</v>
      </c>
      <c r="B4695" s="1" t="s">
        <v>10957</v>
      </c>
      <c r="C4695" s="106" t="s">
        <v>6474</v>
      </c>
      <c r="D4695" s="106" t="s">
        <v>6712</v>
      </c>
      <c r="E4695" s="106" t="s">
        <v>6479</v>
      </c>
      <c r="F4695" s="62">
        <v>5274.9372280458865</v>
      </c>
      <c r="G4695" s="62">
        <v>218.01240790033617</v>
      </c>
      <c r="H4695" s="62">
        <v>1150001.7666094084</v>
      </c>
      <c r="I4695" s="127">
        <v>22446</v>
      </c>
      <c r="J4695" s="16">
        <v>22509.612093393702</v>
      </c>
      <c r="K4695" s="17">
        <f>gp_need_index[[#This Row],[Normalised weighted population (base year)]]/gp_need_index[[#This Row],[Registered population (base year)]]</f>
        <v>1.0028340057646663</v>
      </c>
      <c r="L4695" s="113">
        <v>22652.148801333686</v>
      </c>
      <c r="M4695" s="16">
        <v>22713.766026023968</v>
      </c>
      <c r="N4695" s="17">
        <f>gp_need_index[[#This Row],[Normalised weighted population 2025/26]]/gp_need_index[[#This Row],[Registered population 2025/26]]</f>
        <v>1.0027201492110389</v>
      </c>
    </row>
    <row r="4696" spans="1:14" ht="13" x14ac:dyDescent="0.3">
      <c r="A4696" s="6" t="s">
        <v>2422</v>
      </c>
      <c r="B4696" s="1" t="s">
        <v>10958</v>
      </c>
      <c r="C4696" s="106" t="s">
        <v>6474</v>
      </c>
      <c r="D4696" s="106" t="s">
        <v>6712</v>
      </c>
      <c r="E4696" s="106" t="s">
        <v>6680</v>
      </c>
      <c r="F4696" s="62">
        <v>5984.7852539062496</v>
      </c>
      <c r="G4696" s="62">
        <v>32.798632016797043</v>
      </c>
      <c r="H4696" s="62">
        <v>196292.76924242434</v>
      </c>
      <c r="I4696" s="127">
        <v>3466.7499999999995</v>
      </c>
      <c r="J4696" s="16">
        <v>3842.1454824475277</v>
      </c>
      <c r="K4696" s="17">
        <f>gp_need_index[[#This Row],[Normalised weighted population (base year)]]/gp_need_index[[#This Row],[Registered population (base year)]]</f>
        <v>1.1082845554042051</v>
      </c>
      <c r="L4696" s="113">
        <v>3497.3237586443129</v>
      </c>
      <c r="M4696" s="16">
        <v>3876.9923339492234</v>
      </c>
      <c r="N4696" s="17">
        <f>gp_need_index[[#This Row],[Normalised weighted population 2025/26]]/gp_need_index[[#This Row],[Registered population 2025/26]]</f>
        <v>1.1085597449668438</v>
      </c>
    </row>
    <row r="4697" spans="1:14" ht="13" x14ac:dyDescent="0.3">
      <c r="A4697" s="6" t="s">
        <v>2420</v>
      </c>
      <c r="B4697" s="1" t="s">
        <v>10959</v>
      </c>
      <c r="C4697" s="106" t="s">
        <v>6474</v>
      </c>
      <c r="D4697" s="106" t="s">
        <v>6712</v>
      </c>
      <c r="E4697" s="106" t="s">
        <v>6680</v>
      </c>
      <c r="F4697" s="62">
        <v>5645.7136067708334</v>
      </c>
      <c r="G4697" s="62">
        <v>36.112178286630346</v>
      </c>
      <c r="H4697" s="62">
        <v>203879.01632296317</v>
      </c>
      <c r="I4697" s="127">
        <v>3277.1666666666661</v>
      </c>
      <c r="J4697" s="16">
        <v>3990.6352361033305</v>
      </c>
      <c r="K4697" s="17">
        <f>gp_need_index[[#This Row],[Normalised weighted population (base year)]]/gp_need_index[[#This Row],[Registered population (base year)]]</f>
        <v>1.2177089669236631</v>
      </c>
      <c r="L4697" s="113">
        <v>3306.8314522261662</v>
      </c>
      <c r="M4697" s="16">
        <v>4026.828835253913</v>
      </c>
      <c r="N4697" s="17">
        <f>gp_need_index[[#This Row],[Normalised weighted population 2025/26]]/gp_need_index[[#This Row],[Registered population 2025/26]]</f>
        <v>1.2177302936147663</v>
      </c>
    </row>
    <row r="4698" spans="1:14" ht="13" x14ac:dyDescent="0.3">
      <c r="A4698" s="6" t="s">
        <v>2405</v>
      </c>
      <c r="B4698" s="1" t="s">
        <v>10960</v>
      </c>
      <c r="C4698" s="106" t="s">
        <v>6474</v>
      </c>
      <c r="D4698" s="106" t="s">
        <v>6712</v>
      </c>
      <c r="E4698" s="106" t="s">
        <v>6680</v>
      </c>
      <c r="F4698" s="62">
        <v>5643.0770409260322</v>
      </c>
      <c r="G4698" s="62">
        <v>120.14785698762277</v>
      </c>
      <c r="H4698" s="62">
        <v>678003.61328331847</v>
      </c>
      <c r="I4698" s="127">
        <v>11266.416666666668</v>
      </c>
      <c r="J4698" s="16">
        <v>13270.934685538034</v>
      </c>
      <c r="K4698" s="17">
        <f>gp_need_index[[#This Row],[Normalised weighted population (base year)]]/gp_need_index[[#This Row],[Registered population (base year)]]</f>
        <v>1.1779197484149528</v>
      </c>
      <c r="L4698" s="113">
        <v>11365.693512029717</v>
      </c>
      <c r="M4698" s="16">
        <v>13391.29719976044</v>
      </c>
      <c r="N4698" s="17">
        <f>gp_need_index[[#This Row],[Normalised weighted population 2025/26]]/gp_need_index[[#This Row],[Registered population 2025/26]]</f>
        <v>1.1782208613655452</v>
      </c>
    </row>
    <row r="4699" spans="1:14" ht="13" x14ac:dyDescent="0.3">
      <c r="A4699" s="6" t="s">
        <v>2402</v>
      </c>
      <c r="B4699" s="1" t="s">
        <v>10961</v>
      </c>
      <c r="C4699" s="106" t="s">
        <v>6474</v>
      </c>
      <c r="D4699" s="106" t="s">
        <v>6712</v>
      </c>
      <c r="E4699" s="106" t="s">
        <v>6680</v>
      </c>
      <c r="F4699" s="62">
        <v>5752.2973847441617</v>
      </c>
      <c r="G4699" s="62">
        <v>100.68828229179408</v>
      </c>
      <c r="H4699" s="62">
        <v>579188.94290146895</v>
      </c>
      <c r="I4699" s="127">
        <v>8398.5</v>
      </c>
      <c r="J4699" s="16">
        <v>11336.781222461263</v>
      </c>
      <c r="K4699" s="17">
        <f>gp_need_index[[#This Row],[Normalised weighted population (base year)]]/gp_need_index[[#This Row],[Registered population (base year)]]</f>
        <v>1.3498578582438843</v>
      </c>
      <c r="L4699" s="113">
        <v>8466.0898193402281</v>
      </c>
      <c r="M4699" s="16">
        <v>11439.601673579284</v>
      </c>
      <c r="N4699" s="17">
        <f>gp_need_index[[#This Row],[Normalised weighted population 2025/26]]/gp_need_index[[#This Row],[Registered population 2025/26]]</f>
        <v>1.3512261170967337</v>
      </c>
    </row>
    <row r="4700" spans="1:14" ht="13" x14ac:dyDescent="0.3">
      <c r="A4700" s="6" t="s">
        <v>2410</v>
      </c>
      <c r="B4700" s="1" t="s">
        <v>7030</v>
      </c>
      <c r="C4700" s="106" t="s">
        <v>6474</v>
      </c>
      <c r="D4700" s="106" t="s">
        <v>6712</v>
      </c>
      <c r="E4700" s="106" t="s">
        <v>6475</v>
      </c>
      <c r="F4700" s="62">
        <v>5789.1469066722975</v>
      </c>
      <c r="G4700" s="62">
        <v>43.645005546974097</v>
      </c>
      <c r="H4700" s="62">
        <v>252667.34885396037</v>
      </c>
      <c r="I4700" s="127">
        <v>5131</v>
      </c>
      <c r="J4700" s="16">
        <v>4945.5958908109569</v>
      </c>
      <c r="K4700" s="17">
        <f>gp_need_index[[#This Row],[Normalised weighted population (base year)]]/gp_need_index[[#This Row],[Registered population (base year)]]</f>
        <v>0.96386589179710713</v>
      </c>
      <c r="L4700" s="113">
        <v>5175.5449364990545</v>
      </c>
      <c r="M4700" s="16">
        <v>4990.4506331370349</v>
      </c>
      <c r="N4700" s="17">
        <f>gp_need_index[[#This Row],[Normalised weighted population 2025/26]]/gp_need_index[[#This Row],[Registered population 2025/26]]</f>
        <v>0.964236750789913</v>
      </c>
    </row>
    <row r="4701" spans="1:14" ht="13" x14ac:dyDescent="0.3">
      <c r="A4701" s="6" t="s">
        <v>1951</v>
      </c>
      <c r="B4701" s="1" t="s">
        <v>10962</v>
      </c>
      <c r="C4701" s="106" t="s">
        <v>6474</v>
      </c>
      <c r="D4701" s="106" t="s">
        <v>6712</v>
      </c>
      <c r="E4701" s="106" t="s">
        <v>6481</v>
      </c>
      <c r="F4701" s="62">
        <v>5784.4649115668399</v>
      </c>
      <c r="G4701" s="62">
        <v>52.020942487766391</v>
      </c>
      <c r="H4701" s="62">
        <v>300913.31648712128</v>
      </c>
      <c r="I4701" s="127">
        <v>4846.8333333333321</v>
      </c>
      <c r="J4701" s="16">
        <v>5889.9405414237708</v>
      </c>
      <c r="K4701" s="17">
        <f>gp_need_index[[#This Row],[Normalised weighted population (base year)]]/gp_need_index[[#This Row],[Registered population (base year)]]</f>
        <v>1.2152141689949669</v>
      </c>
      <c r="L4701" s="113">
        <v>4887.2561118843787</v>
      </c>
      <c r="M4701" s="16">
        <v>5943.3601436586305</v>
      </c>
      <c r="N4701" s="17">
        <f>gp_need_index[[#This Row],[Normalised weighted population 2025/26]]/gp_need_index[[#This Row],[Registered population 2025/26]]</f>
        <v>1.2160934494932885</v>
      </c>
    </row>
    <row r="4702" spans="1:14" ht="13" x14ac:dyDescent="0.3">
      <c r="A4702" s="6" t="s">
        <v>1962</v>
      </c>
      <c r="B4702" s="1" t="s">
        <v>10963</v>
      </c>
      <c r="C4702" s="106" t="s">
        <v>6474</v>
      </c>
      <c r="D4702" s="106" t="s">
        <v>6712</v>
      </c>
      <c r="E4702" s="106" t="s">
        <v>6481</v>
      </c>
      <c r="F4702" s="62">
        <v>5517.2171641662062</v>
      </c>
      <c r="G4702" s="62">
        <v>147.21241764234622</v>
      </c>
      <c r="H4702" s="62">
        <v>812202.87739475665</v>
      </c>
      <c r="I4702" s="127">
        <v>14336.833333333332</v>
      </c>
      <c r="J4702" s="16">
        <v>15897.690109813268</v>
      </c>
      <c r="K4702" s="17">
        <f>gp_need_index[[#This Row],[Normalised weighted population (base year)]]/gp_need_index[[#This Row],[Registered population (base year)]]</f>
        <v>1.1088703997730742</v>
      </c>
      <c r="L4702" s="113">
        <v>14460.65434599079</v>
      </c>
      <c r="M4702" s="16">
        <v>16041.876333111542</v>
      </c>
      <c r="N4702" s="17">
        <f>gp_need_index[[#This Row],[Normalised weighted population 2025/26]]/gp_need_index[[#This Row],[Registered population 2025/26]]</f>
        <v>1.1093465032278533</v>
      </c>
    </row>
    <row r="4703" spans="1:14" ht="13" x14ac:dyDescent="0.3">
      <c r="A4703" s="6" t="s">
        <v>2117</v>
      </c>
      <c r="B4703" s="1" t="s">
        <v>10964</v>
      </c>
      <c r="C4703" s="106" t="s">
        <v>6474</v>
      </c>
      <c r="D4703" s="106" t="s">
        <v>6712</v>
      </c>
      <c r="E4703" s="106" t="s">
        <v>6475</v>
      </c>
      <c r="F4703" s="62">
        <v>5562.0720052083334</v>
      </c>
      <c r="G4703" s="62">
        <v>13.01869207501972</v>
      </c>
      <c r="H4703" s="62">
        <v>72410.902734894771</v>
      </c>
      <c r="I4703" s="127">
        <v>2690.083333333333</v>
      </c>
      <c r="J4703" s="16">
        <v>1417.3381113148696</v>
      </c>
      <c r="K4703" s="17">
        <f>gp_need_index[[#This Row],[Normalised weighted population (base year)]]/gp_need_index[[#This Row],[Registered population (base year)]]</f>
        <v>0.52687516916385602</v>
      </c>
      <c r="L4703" s="113">
        <v>2715.6712847669583</v>
      </c>
      <c r="M4703" s="16">
        <v>1430.1928485751623</v>
      </c>
      <c r="N4703" s="17">
        <f>gp_need_index[[#This Row],[Normalised weighted population 2025/26]]/gp_need_index[[#This Row],[Registered population 2025/26]]</f>
        <v>0.52664431685732993</v>
      </c>
    </row>
    <row r="4704" spans="1:14" ht="13" x14ac:dyDescent="0.3">
      <c r="A4704" s="6" t="s">
        <v>2078</v>
      </c>
      <c r="B4704" s="1" t="s">
        <v>10965</v>
      </c>
      <c r="C4704" s="106" t="s">
        <v>6474</v>
      </c>
      <c r="D4704" s="106" t="s">
        <v>6712</v>
      </c>
      <c r="E4704" s="106" t="s">
        <v>6480</v>
      </c>
      <c r="F4704" s="62">
        <v>5295.2261090959819</v>
      </c>
      <c r="G4704" s="62">
        <v>15.679434816366021</v>
      </c>
      <c r="H4704" s="62">
        <v>83026.152615489918</v>
      </c>
      <c r="I4704" s="127">
        <v>2091.9166666666665</v>
      </c>
      <c r="J4704" s="16">
        <v>1625.1161895965502</v>
      </c>
      <c r="K4704" s="17">
        <f>gp_need_index[[#This Row],[Normalised weighted population (base year)]]/gp_need_index[[#This Row],[Registered population (base year)]]</f>
        <v>0.77685512787948063</v>
      </c>
      <c r="L4704" s="113">
        <v>2111.4449273285845</v>
      </c>
      <c r="M4704" s="16">
        <v>1639.8553978828013</v>
      </c>
      <c r="N4704" s="17">
        <f>gp_need_index[[#This Row],[Normalised weighted population 2025/26]]/gp_need_index[[#This Row],[Registered population 2025/26]]</f>
        <v>0.77665080280240051</v>
      </c>
    </row>
    <row r="4705" spans="1:14" ht="13" x14ac:dyDescent="0.3">
      <c r="A4705" s="6" t="s">
        <v>2397</v>
      </c>
      <c r="B4705" s="1" t="s">
        <v>10966</v>
      </c>
      <c r="C4705" s="106" t="s">
        <v>6474</v>
      </c>
      <c r="D4705" s="106" t="s">
        <v>6712</v>
      </c>
      <c r="E4705" s="106" t="s">
        <v>6680</v>
      </c>
      <c r="F4705" s="62">
        <v>5728.4468478442514</v>
      </c>
      <c r="G4705" s="62">
        <v>176.50573343218178</v>
      </c>
      <c r="H4705" s="62">
        <v>1011103.7123060194</v>
      </c>
      <c r="I4705" s="127">
        <v>13379.083333333336</v>
      </c>
      <c r="J4705" s="16">
        <v>19790.884684726745</v>
      </c>
      <c r="K4705" s="17">
        <f>gp_need_index[[#This Row],[Normalised weighted population (base year)]]/gp_need_index[[#This Row],[Registered population (base year)]]</f>
        <v>1.4792407066797109</v>
      </c>
      <c r="L4705" s="113">
        <v>13486.397014541873</v>
      </c>
      <c r="M4705" s="16">
        <v>19970.380756087514</v>
      </c>
      <c r="N4705" s="17">
        <f>gp_need_index[[#This Row],[Normalised weighted population 2025/26]]/gp_need_index[[#This Row],[Registered population 2025/26]]</f>
        <v>1.4807795391574343</v>
      </c>
    </row>
    <row r="4706" spans="1:14" ht="13" x14ac:dyDescent="0.3">
      <c r="A4706" s="6" t="s">
        <v>2416</v>
      </c>
      <c r="B4706" s="1" t="s">
        <v>10967</v>
      </c>
      <c r="C4706" s="106" t="s">
        <v>6474</v>
      </c>
      <c r="D4706" s="106" t="s">
        <v>6712</v>
      </c>
      <c r="E4706" s="106" t="s">
        <v>6680</v>
      </c>
      <c r="F4706" s="62">
        <v>5779.1415640024043</v>
      </c>
      <c r="G4706" s="62">
        <v>79.93846321003555</v>
      </c>
      <c r="H4706" s="62">
        <v>461975.6952995935</v>
      </c>
      <c r="I4706" s="127">
        <v>6749.75</v>
      </c>
      <c r="J4706" s="16">
        <v>9042.5023679999431</v>
      </c>
      <c r="K4706" s="17">
        <f>gp_need_index[[#This Row],[Normalised weighted population (base year)]]/gp_need_index[[#This Row],[Registered population (base year)]]</f>
        <v>1.3396795982073326</v>
      </c>
      <c r="L4706" s="113">
        <v>6805.7302353751584</v>
      </c>
      <c r="M4706" s="16">
        <v>9124.5145506882218</v>
      </c>
      <c r="N4706" s="17">
        <f>gp_need_index[[#This Row],[Normalised weighted population 2025/26]]/gp_need_index[[#This Row],[Registered population 2025/26]]</f>
        <v>1.3407105828644768</v>
      </c>
    </row>
    <row r="4707" spans="1:14" ht="13" x14ac:dyDescent="0.3">
      <c r="A4707" s="6" t="s">
        <v>2305</v>
      </c>
      <c r="B4707" s="1" t="s">
        <v>10968</v>
      </c>
      <c r="C4707" s="106" t="s">
        <v>6474</v>
      </c>
      <c r="D4707" s="106" t="s">
        <v>6712</v>
      </c>
      <c r="E4707" s="106" t="s">
        <v>6477</v>
      </c>
      <c r="F4707" s="62">
        <v>5545.2350151909723</v>
      </c>
      <c r="G4707" s="62">
        <v>53.108975928613503</v>
      </c>
      <c r="H4707" s="62">
        <v>294501.75294028211</v>
      </c>
      <c r="I4707" s="127">
        <v>5128.1666666666661</v>
      </c>
      <c r="J4707" s="16">
        <v>5764.4435095565914</v>
      </c>
      <c r="K4707" s="17">
        <f>gp_need_index[[#This Row],[Normalised weighted population (base year)]]/gp_need_index[[#This Row],[Registered population (base year)]]</f>
        <v>1.1240749149253975</v>
      </c>
      <c r="L4707" s="113">
        <v>5177.2745715363608</v>
      </c>
      <c r="M4707" s="16">
        <v>5816.7248997030865</v>
      </c>
      <c r="N4707" s="17">
        <f>gp_need_index[[#This Row],[Normalised weighted population 2025/26]]/gp_need_index[[#This Row],[Registered population 2025/26]]</f>
        <v>1.1235109939276349</v>
      </c>
    </row>
    <row r="4708" spans="1:14" ht="13" x14ac:dyDescent="0.3">
      <c r="A4708" s="6" t="s">
        <v>2128</v>
      </c>
      <c r="B4708" s="1" t="s">
        <v>10969</v>
      </c>
      <c r="C4708" s="106" t="s">
        <v>6474</v>
      </c>
      <c r="D4708" s="106" t="s">
        <v>6712</v>
      </c>
      <c r="E4708" s="106" t="s">
        <v>6478</v>
      </c>
      <c r="F4708" s="62">
        <v>5876.3929524739588</v>
      </c>
      <c r="G4708" s="62">
        <v>72.680724515821481</v>
      </c>
      <c r="H4708" s="62">
        <v>427100.49732547463</v>
      </c>
      <c r="I4708" s="127">
        <v>7747.4999999999982</v>
      </c>
      <c r="J4708" s="16">
        <v>8359.8710878826532</v>
      </c>
      <c r="K4708" s="17">
        <f>gp_need_index[[#This Row],[Normalised weighted population (base year)]]/gp_need_index[[#This Row],[Registered population (base year)]]</f>
        <v>1.079041121378852</v>
      </c>
      <c r="L4708" s="113">
        <v>7848.52133974139</v>
      </c>
      <c r="M4708" s="16">
        <v>8435.692055022917</v>
      </c>
      <c r="N4708" s="17">
        <f>gp_need_index[[#This Row],[Normalised weighted population 2025/26]]/gp_need_index[[#This Row],[Registered population 2025/26]]</f>
        <v>1.0748129093194101</v>
      </c>
    </row>
    <row r="4709" spans="1:14" ht="13" x14ac:dyDescent="0.3">
      <c r="A4709" s="6" t="s">
        <v>2074</v>
      </c>
      <c r="B4709" s="1" t="s">
        <v>10970</v>
      </c>
      <c r="C4709" s="106" t="s">
        <v>6474</v>
      </c>
      <c r="D4709" s="106" t="s">
        <v>6712</v>
      </c>
      <c r="E4709" s="106" t="s">
        <v>6480</v>
      </c>
      <c r="F4709" s="62">
        <v>5282.786477481618</v>
      </c>
      <c r="G4709" s="62">
        <v>67.547278207622568</v>
      </c>
      <c r="H4709" s="62">
        <v>356837.84790591727</v>
      </c>
      <c r="I4709" s="127">
        <v>6855.916666666667</v>
      </c>
      <c r="J4709" s="16">
        <v>6984.5819109352178</v>
      </c>
      <c r="K4709" s="17">
        <f>gp_need_index[[#This Row],[Normalised weighted population (base year)]]/gp_need_index[[#This Row],[Registered population (base year)]]</f>
        <v>1.0187670373670261</v>
      </c>
      <c r="L4709" s="113">
        <v>6918.6120878443526</v>
      </c>
      <c r="M4709" s="16">
        <v>7047.9295092403045</v>
      </c>
      <c r="N4709" s="17">
        <f>gp_need_index[[#This Row],[Normalised weighted population 2025/26]]/gp_need_index[[#This Row],[Registered population 2025/26]]</f>
        <v>1.0186912374554364</v>
      </c>
    </row>
    <row r="4710" spans="1:14" ht="13" x14ac:dyDescent="0.3">
      <c r="A4710" s="6" t="s">
        <v>2089</v>
      </c>
      <c r="B4710" s="1" t="s">
        <v>10971</v>
      </c>
      <c r="C4710" s="106" t="s">
        <v>6474</v>
      </c>
      <c r="D4710" s="106" t="s">
        <v>6712</v>
      </c>
      <c r="E4710" s="106" t="s">
        <v>6480</v>
      </c>
      <c r="F4710" s="62">
        <v>5367.2834616268383</v>
      </c>
      <c r="G4710" s="62">
        <v>128.16453504085811</v>
      </c>
      <c r="H4710" s="62">
        <v>687895.38929189113</v>
      </c>
      <c r="I4710" s="127">
        <v>9860.5000000000018</v>
      </c>
      <c r="J4710" s="16">
        <v>13464.551814948352</v>
      </c>
      <c r="K4710" s="17">
        <f>gp_need_index[[#This Row],[Normalised weighted population (base year)]]/gp_need_index[[#This Row],[Registered population (base year)]]</f>
        <v>1.3655039617614066</v>
      </c>
      <c r="L4710" s="113">
        <v>9943.3312917964577</v>
      </c>
      <c r="M4710" s="16">
        <v>13586.670365579992</v>
      </c>
      <c r="N4710" s="17">
        <f>gp_need_index[[#This Row],[Normalised weighted population 2025/26]]/gp_need_index[[#This Row],[Registered population 2025/26]]</f>
        <v>1.3664103072568241</v>
      </c>
    </row>
    <row r="4711" spans="1:14" ht="13" x14ac:dyDescent="0.3">
      <c r="A4711" s="6" t="s">
        <v>2414</v>
      </c>
      <c r="B4711" s="1" t="s">
        <v>12680</v>
      </c>
      <c r="C4711" s="106" t="s">
        <v>6474</v>
      </c>
      <c r="D4711" s="106" t="s">
        <v>6712</v>
      </c>
      <c r="E4711" s="106" t="s">
        <v>6680</v>
      </c>
      <c r="F4711" s="62">
        <v>5856.7256373355267</v>
      </c>
      <c r="G4711" s="62">
        <v>65.162294496879468</v>
      </c>
      <c r="H4711" s="62">
        <v>381637.68076748168</v>
      </c>
      <c r="I4711" s="127">
        <v>5964</v>
      </c>
      <c r="J4711" s="16">
        <v>7470.0025719318319</v>
      </c>
      <c r="K4711" s="17">
        <f>gp_need_index[[#This Row],[Normalised weighted population (base year)]]/gp_need_index[[#This Row],[Registered population (base year)]]</f>
        <v>1.2525155217860215</v>
      </c>
      <c r="L4711" s="113">
        <v>6014.2336348862927</v>
      </c>
      <c r="M4711" s="16">
        <v>7537.7527577409264</v>
      </c>
      <c r="N4711" s="17">
        <f>gp_need_index[[#This Row],[Normalised weighted population 2025/26]]/gp_need_index[[#This Row],[Registered population 2025/26]]</f>
        <v>1.253318912324469</v>
      </c>
    </row>
    <row r="4712" spans="1:14" ht="13" x14ac:dyDescent="0.3">
      <c r="A4712" s="6" t="s">
        <v>2119</v>
      </c>
      <c r="B4712" s="1" t="s">
        <v>10972</v>
      </c>
      <c r="C4712" s="106" t="s">
        <v>6474</v>
      </c>
      <c r="D4712" s="106" t="s">
        <v>6712</v>
      </c>
      <c r="E4712" s="106" t="s">
        <v>6478</v>
      </c>
      <c r="F4712" s="62">
        <v>5673.1193498883931</v>
      </c>
      <c r="G4712" s="62">
        <v>8.9397093069048079</v>
      </c>
      <c r="H4712" s="62">
        <v>50716.03785137902</v>
      </c>
      <c r="I4712" s="127">
        <v>1830.75</v>
      </c>
      <c r="J4712" s="16">
        <v>992.69268282450503</v>
      </c>
      <c r="K4712" s="17">
        <f>gp_need_index[[#This Row],[Normalised weighted population (base year)]]/gp_need_index[[#This Row],[Registered population (base year)]]</f>
        <v>0.54223279138304248</v>
      </c>
      <c r="L4712" s="113">
        <v>1850.7706351353593</v>
      </c>
      <c r="M4712" s="16">
        <v>1001.6960416674319</v>
      </c>
      <c r="N4712" s="17">
        <f>gp_need_index[[#This Row],[Normalised weighted population 2025/26]]/gp_need_index[[#This Row],[Registered population 2025/26]]</f>
        <v>0.54123186452770322</v>
      </c>
    </row>
    <row r="4713" spans="1:14" ht="13" x14ac:dyDescent="0.3">
      <c r="A4713" s="6" t="s">
        <v>2313</v>
      </c>
      <c r="B4713" s="1" t="s">
        <v>10973</v>
      </c>
      <c r="C4713" s="106" t="s">
        <v>6474</v>
      </c>
      <c r="D4713" s="106" t="s">
        <v>6712</v>
      </c>
      <c r="E4713" s="106" t="s">
        <v>6473</v>
      </c>
      <c r="F4713" s="62">
        <v>5429.5206390709009</v>
      </c>
      <c r="G4713" s="62">
        <v>83.365362552059551</v>
      </c>
      <c r="H4713" s="62">
        <v>452633.9565600357</v>
      </c>
      <c r="I4713" s="127">
        <v>7105.083333333333</v>
      </c>
      <c r="J4713" s="16">
        <v>8859.6514181920593</v>
      </c>
      <c r="K4713" s="17">
        <f>gp_need_index[[#This Row],[Normalised weighted population (base year)]]/gp_need_index[[#This Row],[Registered population (base year)]]</f>
        <v>1.2469454617973601</v>
      </c>
      <c r="L4713" s="113">
        <v>7160.8904851173083</v>
      </c>
      <c r="M4713" s="16">
        <v>8940.0052097746357</v>
      </c>
      <c r="N4713" s="17">
        <f>gp_need_index[[#This Row],[Normalised weighted population 2025/26]]/gp_need_index[[#This Row],[Registered population 2025/26]]</f>
        <v>1.248448810710751</v>
      </c>
    </row>
    <row r="4714" spans="1:14" ht="13" x14ac:dyDescent="0.3">
      <c r="A4714" s="6" t="s">
        <v>2131</v>
      </c>
      <c r="B4714" s="1" t="s">
        <v>10974</v>
      </c>
      <c r="C4714" s="106" t="s">
        <v>6474</v>
      </c>
      <c r="D4714" s="106" t="s">
        <v>6712</v>
      </c>
      <c r="E4714" s="106" t="s">
        <v>6478</v>
      </c>
      <c r="F4714" s="62">
        <v>5657.2256927490234</v>
      </c>
      <c r="G4714" s="62">
        <v>33.366340712469423</v>
      </c>
      <c r="H4714" s="62">
        <v>188760.91995159979</v>
      </c>
      <c r="I4714" s="127">
        <v>3294.2499999999991</v>
      </c>
      <c r="J4714" s="16">
        <v>3694.7204864127639</v>
      </c>
      <c r="K4714" s="17">
        <f>gp_need_index[[#This Row],[Normalised weighted population (base year)]]/gp_need_index[[#This Row],[Registered population (base year)]]</f>
        <v>1.1215665132921804</v>
      </c>
      <c r="L4714" s="113">
        <v>3322.8181775233402</v>
      </c>
      <c r="M4714" s="16">
        <v>3728.2302472269957</v>
      </c>
      <c r="N4714" s="17">
        <f>gp_need_index[[#This Row],[Normalised weighted population 2025/26]]/gp_need_index[[#This Row],[Registered population 2025/26]]</f>
        <v>1.1220085024350712</v>
      </c>
    </row>
    <row r="4715" spans="1:14" ht="13" x14ac:dyDescent="0.3">
      <c r="A4715" s="6" t="s">
        <v>1954</v>
      </c>
      <c r="B4715" s="1" t="s">
        <v>10975</v>
      </c>
      <c r="C4715" s="106" t="s">
        <v>6474</v>
      </c>
      <c r="D4715" s="106" t="s">
        <v>6712</v>
      </c>
      <c r="E4715" s="106" t="s">
        <v>6477</v>
      </c>
      <c r="F4715" s="62">
        <v>5582.3098242187498</v>
      </c>
      <c r="G4715" s="62">
        <v>27.667900562165933</v>
      </c>
      <c r="H4715" s="62">
        <v>154450.79312368637</v>
      </c>
      <c r="I4715" s="127">
        <v>3258.7499999999995</v>
      </c>
      <c r="J4715" s="16">
        <v>3023.1496521796184</v>
      </c>
      <c r="K4715" s="17">
        <f>gp_need_index[[#This Row],[Normalised weighted population (base year)]]/gp_need_index[[#This Row],[Registered population (base year)]]</f>
        <v>0.92770223311994437</v>
      </c>
      <c r="L4715" s="113">
        <v>3289.2566534788439</v>
      </c>
      <c r="M4715" s="16">
        <v>3050.568511636704</v>
      </c>
      <c r="N4715" s="17">
        <f>gp_need_index[[#This Row],[Normalised weighted population 2025/26]]/gp_need_index[[#This Row],[Registered population 2025/26]]</f>
        <v>0.92743401716929141</v>
      </c>
    </row>
    <row r="4716" spans="1:14" ht="13" x14ac:dyDescent="0.3">
      <c r="A4716" s="6" t="s">
        <v>2116</v>
      </c>
      <c r="B4716" s="1" t="s">
        <v>10976</v>
      </c>
      <c r="C4716" s="106" t="s">
        <v>6474</v>
      </c>
      <c r="D4716" s="106" t="s">
        <v>6712</v>
      </c>
      <c r="E4716" s="106" t="s">
        <v>6478</v>
      </c>
      <c r="F4716" s="62">
        <v>5694.9638464095742</v>
      </c>
      <c r="G4716" s="62">
        <v>45.01954341027222</v>
      </c>
      <c r="H4716" s="62">
        <v>256384.6721033667</v>
      </c>
      <c r="I4716" s="127">
        <v>4526.75</v>
      </c>
      <c r="J4716" s="16">
        <v>5018.3570871842412</v>
      </c>
      <c r="K4716" s="17">
        <f>gp_need_index[[#This Row],[Normalised weighted population (base year)]]/gp_need_index[[#This Row],[Registered population (base year)]]</f>
        <v>1.1086004500324165</v>
      </c>
      <c r="L4716" s="113">
        <v>4568.6157710132957</v>
      </c>
      <c r="M4716" s="16">
        <v>5063.8717468967598</v>
      </c>
      <c r="N4716" s="17">
        <f>gp_need_index[[#This Row],[Normalised weighted population 2025/26]]/gp_need_index[[#This Row],[Registered population 2025/26]]</f>
        <v>1.1084039456821335</v>
      </c>
    </row>
    <row r="4717" spans="1:14" ht="13" x14ac:dyDescent="0.3">
      <c r="A4717" s="6" t="s">
        <v>1961</v>
      </c>
      <c r="B4717" s="1" t="s">
        <v>10977</v>
      </c>
      <c r="C4717" s="106" t="s">
        <v>6474</v>
      </c>
      <c r="D4717" s="106" t="s">
        <v>6712</v>
      </c>
      <c r="E4717" s="106" t="s">
        <v>6481</v>
      </c>
      <c r="F4717" s="62">
        <v>5453.8726211939102</v>
      </c>
      <c r="G4717" s="62">
        <v>55.643198466879696</v>
      </c>
      <c r="H4717" s="62">
        <v>303470.91667417414</v>
      </c>
      <c r="I4717" s="127">
        <v>5482</v>
      </c>
      <c r="J4717" s="16">
        <v>5940.0018454774927</v>
      </c>
      <c r="K4717" s="17">
        <f>gp_need_index[[#This Row],[Normalised weighted population (base year)]]/gp_need_index[[#This Row],[Registered population (base year)]]</f>
        <v>1.08354648768287</v>
      </c>
      <c r="L4717" s="113">
        <v>5530.109710238703</v>
      </c>
      <c r="M4717" s="16">
        <v>5993.8754853942446</v>
      </c>
      <c r="N4717" s="17">
        <f>gp_need_index[[#This Row],[Normalised weighted population 2025/26]]/gp_need_index[[#This Row],[Registered population 2025/26]]</f>
        <v>1.0838619483980407</v>
      </c>
    </row>
    <row r="4718" spans="1:14" ht="13" x14ac:dyDescent="0.3">
      <c r="A4718" s="6" t="s">
        <v>2406</v>
      </c>
      <c r="B4718" s="1" t="s">
        <v>10978</v>
      </c>
      <c r="C4718" s="106" t="s">
        <v>6474</v>
      </c>
      <c r="D4718" s="106" t="s">
        <v>6712</v>
      </c>
      <c r="E4718" s="106" t="s">
        <v>6680</v>
      </c>
      <c r="F4718" s="62">
        <v>5619.8893507050307</v>
      </c>
      <c r="G4718" s="62">
        <v>48.157810885470738</v>
      </c>
      <c r="H4718" s="62">
        <v>270641.56854852382</v>
      </c>
      <c r="I4718" s="127">
        <v>5801.5833333333339</v>
      </c>
      <c r="J4718" s="16">
        <v>5297.4151007926394</v>
      </c>
      <c r="K4718" s="17">
        <f>gp_need_index[[#This Row],[Normalised weighted population (base year)]]/gp_need_index[[#This Row],[Registered population (base year)]]</f>
        <v>0.91309816586724413</v>
      </c>
      <c r="L4718" s="113">
        <v>5854.624745326807</v>
      </c>
      <c r="M4718" s="16">
        <v>5345.4607144227011</v>
      </c>
      <c r="N4718" s="17">
        <f>gp_need_index[[#This Row],[Normalised weighted population 2025/26]]/gp_need_index[[#This Row],[Registered population 2025/26]]</f>
        <v>0.9130321663552351</v>
      </c>
    </row>
    <row r="4719" spans="1:14" ht="13" x14ac:dyDescent="0.3">
      <c r="A4719" s="6" t="s">
        <v>2399</v>
      </c>
      <c r="B4719" s="1" t="s">
        <v>10979</v>
      </c>
      <c r="C4719" s="106" t="s">
        <v>6474</v>
      </c>
      <c r="D4719" s="106" t="s">
        <v>6712</v>
      </c>
      <c r="E4719" s="106" t="s">
        <v>6680</v>
      </c>
      <c r="F4719" s="62">
        <v>5557.0010114397319</v>
      </c>
      <c r="G4719" s="62">
        <v>32.756448202732273</v>
      </c>
      <c r="H4719" s="62">
        <v>182027.61579375641</v>
      </c>
      <c r="I4719" s="127">
        <v>3987.083333333333</v>
      </c>
      <c r="J4719" s="16">
        <v>3562.9258500038554</v>
      </c>
      <c r="K4719" s="17">
        <f>gp_need_index[[#This Row],[Normalised weighted population (base year)]]/gp_need_index[[#This Row],[Registered population (base year)]]</f>
        <v>0.89361710105645875</v>
      </c>
      <c r="L4719" s="113">
        <v>4025.9130705853568</v>
      </c>
      <c r="M4719" s="16">
        <v>3595.2402817644006</v>
      </c>
      <c r="N4719" s="17">
        <f>gp_need_index[[#This Row],[Normalised weighted population 2025/26]]/gp_need_index[[#This Row],[Registered population 2025/26]]</f>
        <v>0.89302481666392819</v>
      </c>
    </row>
    <row r="4720" spans="1:14" ht="13" x14ac:dyDescent="0.3">
      <c r="A4720" s="6" t="s">
        <v>2421</v>
      </c>
      <c r="B4720" s="1" t="s">
        <v>12681</v>
      </c>
      <c r="C4720" s="106" t="s">
        <v>6474</v>
      </c>
      <c r="D4720" s="106" t="s">
        <v>6712</v>
      </c>
      <c r="E4720" s="106" t="s">
        <v>6680</v>
      </c>
      <c r="F4720" s="62">
        <v>5567.637828480114</v>
      </c>
      <c r="G4720" s="62">
        <v>49.778460866458168</v>
      </c>
      <c r="H4720" s="62">
        <v>277148.44176360947</v>
      </c>
      <c r="I4720" s="127">
        <v>4987.4166666666661</v>
      </c>
      <c r="J4720" s="16">
        <v>5424.7776808035433</v>
      </c>
      <c r="K4720" s="17">
        <f>gp_need_index[[#This Row],[Normalised weighted population (base year)]]/gp_need_index[[#This Row],[Registered population (base year)]]</f>
        <v>1.0876928966171955</v>
      </c>
      <c r="L4720" s="113">
        <v>5034.1226498258729</v>
      </c>
      <c r="M4720" s="16">
        <v>5473.9784263599695</v>
      </c>
      <c r="N4720" s="17">
        <f>gp_need_index[[#This Row],[Normalised weighted population 2025/26]]/gp_need_index[[#This Row],[Registered population 2025/26]]</f>
        <v>1.0873748629365061</v>
      </c>
    </row>
    <row r="4721" spans="1:14" ht="13" x14ac:dyDescent="0.3">
      <c r="A4721" s="6" t="s">
        <v>2308</v>
      </c>
      <c r="B4721" s="1" t="s">
        <v>10980</v>
      </c>
      <c r="C4721" s="106" t="s">
        <v>6474</v>
      </c>
      <c r="D4721" s="106" t="s">
        <v>6712</v>
      </c>
      <c r="E4721" s="106" t="s">
        <v>6477</v>
      </c>
      <c r="F4721" s="62">
        <v>5534.1529376055742</v>
      </c>
      <c r="G4721" s="62">
        <v>47.939532393727148</v>
      </c>
      <c r="H4721" s="62">
        <v>265304.70402418269</v>
      </c>
      <c r="I4721" s="127">
        <v>4955.5833333333321</v>
      </c>
      <c r="J4721" s="16">
        <v>5192.9537393183009</v>
      </c>
      <c r="K4721" s="17">
        <f>gp_need_index[[#This Row],[Normalised weighted population (base year)]]/gp_need_index[[#This Row],[Registered population (base year)]]</f>
        <v>1.047899589214516</v>
      </c>
      <c r="L4721" s="113">
        <v>5000.7161061083389</v>
      </c>
      <c r="M4721" s="16">
        <v>5240.0519266815572</v>
      </c>
      <c r="N4721" s="17">
        <f>gp_need_index[[#This Row],[Normalised weighted population 2025/26]]/gp_need_index[[#This Row],[Registered population 2025/26]]</f>
        <v>1.0478603095026473</v>
      </c>
    </row>
    <row r="4722" spans="1:14" ht="13" x14ac:dyDescent="0.3">
      <c r="A4722" s="6" t="s">
        <v>1948</v>
      </c>
      <c r="B4722" s="1" t="s">
        <v>10981</v>
      </c>
      <c r="C4722" s="106" t="s">
        <v>6474</v>
      </c>
      <c r="D4722" s="106" t="s">
        <v>6712</v>
      </c>
      <c r="E4722" s="106" t="s">
        <v>6481</v>
      </c>
      <c r="F4722" s="62">
        <v>5382.932861328125</v>
      </c>
      <c r="G4722" s="62">
        <v>39.787037984169778</v>
      </c>
      <c r="H4722" s="62">
        <v>214170.95421989783</v>
      </c>
      <c r="I4722" s="127">
        <v>3724</v>
      </c>
      <c r="J4722" s="16">
        <v>4192.0849525088379</v>
      </c>
      <c r="K4722" s="17">
        <f>gp_need_index[[#This Row],[Normalised weighted population (base year)]]/gp_need_index[[#This Row],[Registered population (base year)]]</f>
        <v>1.1256941333267556</v>
      </c>
      <c r="L4722" s="113">
        <v>3755.6921663835069</v>
      </c>
      <c r="M4722" s="16">
        <v>4230.1056267623053</v>
      </c>
      <c r="N4722" s="17">
        <f>gp_need_index[[#This Row],[Normalised weighted population 2025/26]]/gp_need_index[[#This Row],[Registered population 2025/26]]</f>
        <v>1.126318515831831</v>
      </c>
    </row>
    <row r="4723" spans="1:14" ht="13" x14ac:dyDescent="0.3">
      <c r="A4723" s="6" t="s">
        <v>2079</v>
      </c>
      <c r="B4723" s="1" t="s">
        <v>10982</v>
      </c>
      <c r="C4723" s="106" t="s">
        <v>6474</v>
      </c>
      <c r="D4723" s="106" t="s">
        <v>6712</v>
      </c>
      <c r="E4723" s="106" t="s">
        <v>6480</v>
      </c>
      <c r="F4723" s="62">
        <v>5383.3912085556403</v>
      </c>
      <c r="G4723" s="62">
        <v>43.650866030300286</v>
      </c>
      <c r="H4723" s="62">
        <v>234989.68843335859</v>
      </c>
      <c r="I4723" s="127">
        <v>4050.666666666667</v>
      </c>
      <c r="J4723" s="16">
        <v>4599.5813973205004</v>
      </c>
      <c r="K4723" s="17">
        <f>gp_need_index[[#This Row],[Normalised weighted population (base year)]]/gp_need_index[[#This Row],[Registered population (base year)]]</f>
        <v>1.1355121948618747</v>
      </c>
      <c r="L4723" s="113">
        <v>4086.6790071173787</v>
      </c>
      <c r="M4723" s="16">
        <v>4641.2979149939247</v>
      </c>
      <c r="N4723" s="17">
        <f>gp_need_index[[#This Row],[Normalised weighted population 2025/26]]/gp_need_index[[#This Row],[Registered population 2025/26]]</f>
        <v>1.1357138417063388</v>
      </c>
    </row>
    <row r="4724" spans="1:14" ht="13" x14ac:dyDescent="0.3">
      <c r="A4724" s="6" t="s">
        <v>1952</v>
      </c>
      <c r="B4724" s="1" t="s">
        <v>10983</v>
      </c>
      <c r="C4724" s="106" t="s">
        <v>6474</v>
      </c>
      <c r="D4724" s="106" t="s">
        <v>6712</v>
      </c>
      <c r="E4724" s="106" t="s">
        <v>6481</v>
      </c>
      <c r="F4724" s="62">
        <v>5711.244222005208</v>
      </c>
      <c r="G4724" s="62">
        <v>40.578036213824063</v>
      </c>
      <c r="H4724" s="62">
        <v>231751.07486652076</v>
      </c>
      <c r="I4724" s="127">
        <v>4378.9166666666661</v>
      </c>
      <c r="J4724" s="16">
        <v>4536.1902467791797</v>
      </c>
      <c r="K4724" s="17">
        <f>gp_need_index[[#This Row],[Normalised weighted population (base year)]]/gp_need_index[[#This Row],[Registered population (base year)]]</f>
        <v>1.0359160934277916</v>
      </c>
      <c r="L4724" s="113">
        <v>4417.3317731496791</v>
      </c>
      <c r="M4724" s="16">
        <v>4577.3318299480343</v>
      </c>
      <c r="N4724" s="17">
        <f>gp_need_index[[#This Row],[Normalised weighted population 2025/26]]/gp_need_index[[#This Row],[Registered population 2025/26]]</f>
        <v>1.0362209734326273</v>
      </c>
    </row>
    <row r="4725" spans="1:14" ht="13" x14ac:dyDescent="0.3">
      <c r="A4725" s="6" t="s">
        <v>2118</v>
      </c>
      <c r="B4725" s="1" t="s">
        <v>12682</v>
      </c>
      <c r="C4725" s="106" t="s">
        <v>6474</v>
      </c>
      <c r="D4725" s="106" t="s">
        <v>6712</v>
      </c>
      <c r="E4725" s="106" t="s">
        <v>6478</v>
      </c>
      <c r="F4725" s="62">
        <v>5806.8036001509981</v>
      </c>
      <c r="G4725" s="62">
        <v>250.26422911450953</v>
      </c>
      <c r="H4725" s="62">
        <v>1453235.2266111481</v>
      </c>
      <c r="I4725" s="127">
        <v>23849.000000000004</v>
      </c>
      <c r="J4725" s="16">
        <v>28444.966069849874</v>
      </c>
      <c r="K4725" s="17">
        <f>gp_need_index[[#This Row],[Normalised weighted population (base year)]]/gp_need_index[[#This Row],[Registered population (base year)]]</f>
        <v>1.1927110599962207</v>
      </c>
      <c r="L4725" s="113">
        <v>24059.539510569266</v>
      </c>
      <c r="M4725" s="16">
        <v>28702.951487928163</v>
      </c>
      <c r="N4725" s="17">
        <f>gp_need_index[[#This Row],[Normalised weighted population 2025/26]]/gp_need_index[[#This Row],[Registered population 2025/26]]</f>
        <v>1.1929967103202064</v>
      </c>
    </row>
    <row r="4726" spans="1:14" ht="13" x14ac:dyDescent="0.3">
      <c r="A4726" s="6" t="s">
        <v>2400</v>
      </c>
      <c r="B4726" s="1" t="s">
        <v>10984</v>
      </c>
      <c r="C4726" s="106" t="s">
        <v>6474</v>
      </c>
      <c r="D4726" s="106" t="s">
        <v>6712</v>
      </c>
      <c r="E4726" s="106" t="s">
        <v>6680</v>
      </c>
      <c r="F4726" s="62">
        <v>5792.5906386264533</v>
      </c>
      <c r="G4726" s="62">
        <v>46.971324467404052</v>
      </c>
      <c r="H4726" s="62">
        <v>272085.65439377038</v>
      </c>
      <c r="I4726" s="127">
        <v>3897.166666666667</v>
      </c>
      <c r="J4726" s="16">
        <v>5325.680981028544</v>
      </c>
      <c r="K4726" s="17">
        <f>gp_need_index[[#This Row],[Normalised weighted population (base year)]]/gp_need_index[[#This Row],[Registered population (base year)]]</f>
        <v>1.3665520201073968</v>
      </c>
      <c r="L4726" s="113">
        <v>3927.862993978848</v>
      </c>
      <c r="M4726" s="16">
        <v>5373.9829558337997</v>
      </c>
      <c r="N4726" s="17">
        <f>gp_need_index[[#This Row],[Normalised weighted population 2025/26]]/gp_need_index[[#This Row],[Registered population 2025/26]]</f>
        <v>1.3681696546116189</v>
      </c>
    </row>
    <row r="4727" spans="1:14" ht="13" x14ac:dyDescent="0.3">
      <c r="A4727" s="6" t="s">
        <v>1959</v>
      </c>
      <c r="B4727" s="1" t="s">
        <v>10985</v>
      </c>
      <c r="C4727" s="106" t="s">
        <v>6474</v>
      </c>
      <c r="D4727" s="106" t="s">
        <v>6712</v>
      </c>
      <c r="E4727" s="106" t="s">
        <v>6481</v>
      </c>
      <c r="F4727" s="62">
        <v>5307.0342158564818</v>
      </c>
      <c r="G4727" s="62">
        <v>36.458719896287427</v>
      </c>
      <c r="H4727" s="62">
        <v>193487.67395592487</v>
      </c>
      <c r="I4727" s="127">
        <v>4061.2499999999995</v>
      </c>
      <c r="J4727" s="16">
        <v>3787.2398217629593</v>
      </c>
      <c r="K4727" s="17">
        <f>gp_need_index[[#This Row],[Normalised weighted population (base year)]]/gp_need_index[[#This Row],[Registered population (base year)]]</f>
        <v>0.93253058092039631</v>
      </c>
      <c r="L4727" s="113">
        <v>4099.0806519396283</v>
      </c>
      <c r="M4727" s="16">
        <v>3821.5886990434242</v>
      </c>
      <c r="N4727" s="17">
        <f>gp_need_index[[#This Row],[Normalised weighted population 2025/26]]/gp_need_index[[#This Row],[Registered population 2025/26]]</f>
        <v>0.93230385628911727</v>
      </c>
    </row>
    <row r="4728" spans="1:14" ht="13" x14ac:dyDescent="0.3">
      <c r="A4728" s="6" t="s">
        <v>1966</v>
      </c>
      <c r="B4728" s="1" t="s">
        <v>10986</v>
      </c>
      <c r="C4728" s="106" t="s">
        <v>6474</v>
      </c>
      <c r="D4728" s="106" t="s">
        <v>6712</v>
      </c>
      <c r="E4728" s="106" t="s">
        <v>6481</v>
      </c>
      <c r="F4728" s="62">
        <v>5584.3596929505811</v>
      </c>
      <c r="G4728" s="62">
        <v>65.510310022608465</v>
      </c>
      <c r="H4728" s="62">
        <v>365833.13476295117</v>
      </c>
      <c r="I4728" s="127">
        <v>6739.666666666667</v>
      </c>
      <c r="J4728" s="16">
        <v>7160.651568999845</v>
      </c>
      <c r="K4728" s="17">
        <f>gp_need_index[[#This Row],[Normalised weighted population (base year)]]/gp_need_index[[#This Row],[Registered population (base year)]]</f>
        <v>1.0624637572085431</v>
      </c>
      <c r="L4728" s="113">
        <v>6803.8666092411067</v>
      </c>
      <c r="M4728" s="16">
        <v>7225.5960545796488</v>
      </c>
      <c r="N4728" s="17">
        <f>gp_need_index[[#This Row],[Normalised weighted population 2025/26]]/gp_need_index[[#This Row],[Registered population 2025/26]]</f>
        <v>1.0619837909176149</v>
      </c>
    </row>
    <row r="4729" spans="1:14" ht="13" x14ac:dyDescent="0.3">
      <c r="A4729" s="6" t="s">
        <v>2150</v>
      </c>
      <c r="B4729" s="1" t="s">
        <v>10987</v>
      </c>
      <c r="C4729" s="106" t="s">
        <v>6395</v>
      </c>
      <c r="D4729" s="106" t="s">
        <v>6712</v>
      </c>
      <c r="E4729" s="106" t="s">
        <v>6454</v>
      </c>
      <c r="F4729" s="62">
        <v>5500.4148776146676</v>
      </c>
      <c r="G4729" s="62">
        <v>126.48489380703707</v>
      </c>
      <c r="H4729" s="62">
        <v>695719.39168973803</v>
      </c>
      <c r="I4729" s="127">
        <v>13773.5</v>
      </c>
      <c r="J4729" s="16">
        <v>13617.695283164547</v>
      </c>
      <c r="K4729" s="17">
        <f>gp_need_index[[#This Row],[Normalised weighted population (base year)]]/gp_need_index[[#This Row],[Registered population (base year)]]</f>
        <v>0.98868808096450045</v>
      </c>
      <c r="L4729" s="113">
        <v>13903.156884216511</v>
      </c>
      <c r="M4729" s="16">
        <v>13741.202788930697</v>
      </c>
      <c r="N4729" s="17">
        <f>gp_need_index[[#This Row],[Normalised weighted population 2025/26]]/gp_need_index[[#This Row],[Registered population 2025/26]]</f>
        <v>0.98835127182735949</v>
      </c>
    </row>
    <row r="4730" spans="1:14" ht="13" x14ac:dyDescent="0.3">
      <c r="A4730" s="6" t="s">
        <v>2343</v>
      </c>
      <c r="B4730" s="1" t="s">
        <v>10988</v>
      </c>
      <c r="C4730" s="106" t="s">
        <v>6395</v>
      </c>
      <c r="D4730" s="106" t="s">
        <v>6712</v>
      </c>
      <c r="E4730" s="106" t="s">
        <v>6451</v>
      </c>
      <c r="F4730" s="62">
        <v>5401.0743472450658</v>
      </c>
      <c r="G4730" s="62">
        <v>67.36660966639981</v>
      </c>
      <c r="H4730" s="62">
        <v>363852.0673300635</v>
      </c>
      <c r="I4730" s="127">
        <v>8061.8333333333339</v>
      </c>
      <c r="J4730" s="16">
        <v>7121.8750551370604</v>
      </c>
      <c r="K4730" s="17">
        <f>gp_need_index[[#This Row],[Normalised weighted population (base year)]]/gp_need_index[[#This Row],[Registered population (base year)]]</f>
        <v>0.88340638669496929</v>
      </c>
      <c r="L4730" s="113">
        <v>8139.2902524622441</v>
      </c>
      <c r="M4730" s="16">
        <v>7186.4678519464869</v>
      </c>
      <c r="N4730" s="17">
        <f>gp_need_index[[#This Row],[Normalised weighted population 2025/26]]/gp_need_index[[#This Row],[Registered population 2025/26]]</f>
        <v>0.8829354438825282</v>
      </c>
    </row>
    <row r="4731" spans="1:14" ht="13" x14ac:dyDescent="0.3">
      <c r="A4731" s="6" t="s">
        <v>2143</v>
      </c>
      <c r="B4731" s="1" t="s">
        <v>10989</v>
      </c>
      <c r="C4731" s="106" t="s">
        <v>6395</v>
      </c>
      <c r="D4731" s="106" t="s">
        <v>6712</v>
      </c>
      <c r="E4731" s="106" t="s">
        <v>6454</v>
      </c>
      <c r="F4731" s="62">
        <v>5329.5813869900176</v>
      </c>
      <c r="G4731" s="62">
        <v>114.60597454702409</v>
      </c>
      <c r="H4731" s="62">
        <v>610801.86878367129</v>
      </c>
      <c r="I4731" s="127">
        <v>9714.8333333333321</v>
      </c>
      <c r="J4731" s="16">
        <v>11955.55827081624</v>
      </c>
      <c r="K4731" s="17">
        <f>gp_need_index[[#This Row],[Normalised weighted population (base year)]]/gp_need_index[[#This Row],[Registered population (base year)]]</f>
        <v>1.2306498588909991</v>
      </c>
      <c r="L4731" s="113">
        <v>9805.1877954969023</v>
      </c>
      <c r="M4731" s="16">
        <v>12063.990803000735</v>
      </c>
      <c r="N4731" s="17">
        <f>gp_need_index[[#This Row],[Normalised weighted population 2025/26]]/gp_need_index[[#This Row],[Registered population 2025/26]]</f>
        <v>1.2303681535341122</v>
      </c>
    </row>
    <row r="4732" spans="1:14" ht="13" x14ac:dyDescent="0.3">
      <c r="A4732" s="6" t="s">
        <v>1982</v>
      </c>
      <c r="B4732" s="1" t="s">
        <v>10990</v>
      </c>
      <c r="C4732" s="106" t="s">
        <v>6395</v>
      </c>
      <c r="D4732" s="106" t="s">
        <v>6712</v>
      </c>
      <c r="E4732" s="106" t="s">
        <v>6452</v>
      </c>
      <c r="F4732" s="62">
        <v>5512.4210783305925</v>
      </c>
      <c r="G4732" s="62">
        <v>184.4337937331714</v>
      </c>
      <c r="H4732" s="62">
        <v>1016676.7321312107</v>
      </c>
      <c r="I4732" s="127">
        <v>18129.666666666664</v>
      </c>
      <c r="J4732" s="16">
        <v>19899.968442766272</v>
      </c>
      <c r="K4732" s="17">
        <f>gp_need_index[[#This Row],[Normalised weighted population (base year)]]/gp_need_index[[#This Row],[Registered population (base year)]]</f>
        <v>1.097646680915237</v>
      </c>
      <c r="L4732" s="113">
        <v>18293.864396891509</v>
      </c>
      <c r="M4732" s="16">
        <v>20080.45386383673</v>
      </c>
      <c r="N4732" s="17">
        <f>gp_need_index[[#This Row],[Normalised weighted population 2025/26]]/gp_need_index[[#This Row],[Registered population 2025/26]]</f>
        <v>1.0976605832526449</v>
      </c>
    </row>
    <row r="4733" spans="1:14" ht="13" x14ac:dyDescent="0.3">
      <c r="A4733" s="6" t="s">
        <v>2146</v>
      </c>
      <c r="B4733" s="1" t="s">
        <v>10991</v>
      </c>
      <c r="C4733" s="106" t="s">
        <v>6395</v>
      </c>
      <c r="D4733" s="106" t="s">
        <v>6712</v>
      </c>
      <c r="E4733" s="106" t="s">
        <v>6454</v>
      </c>
      <c r="F4733" s="62">
        <v>5385.2484574751425</v>
      </c>
      <c r="G4733" s="62">
        <v>55.500494671979347</v>
      </c>
      <c r="H4733" s="62">
        <v>298883.95332138415</v>
      </c>
      <c r="I4733" s="127">
        <v>4882.25</v>
      </c>
      <c r="J4733" s="16">
        <v>5850.2187088286391</v>
      </c>
      <c r="K4733" s="17">
        <f>gp_need_index[[#This Row],[Normalised weighted population (base year)]]/gp_need_index[[#This Row],[Registered population (base year)]]</f>
        <v>1.198262831446288</v>
      </c>
      <c r="L4733" s="113">
        <v>4925.0019057488462</v>
      </c>
      <c r="M4733" s="16">
        <v>5903.2780485986495</v>
      </c>
      <c r="N4733" s="17">
        <f>gp_need_index[[#This Row],[Normalised weighted population 2025/26]]/gp_need_index[[#This Row],[Registered population 2025/26]]</f>
        <v>1.1986346729547217</v>
      </c>
    </row>
    <row r="4734" spans="1:14" ht="13" x14ac:dyDescent="0.3">
      <c r="A4734" s="6" t="s">
        <v>2148</v>
      </c>
      <c r="B4734" s="1" t="s">
        <v>10992</v>
      </c>
      <c r="C4734" s="106" t="s">
        <v>6395</v>
      </c>
      <c r="D4734" s="106" t="s">
        <v>6712</v>
      </c>
      <c r="E4734" s="106" t="s">
        <v>6455</v>
      </c>
      <c r="F4734" s="62">
        <v>5170.1975435697113</v>
      </c>
      <c r="G4734" s="62">
        <v>93.550068533323582</v>
      </c>
      <c r="H4734" s="62">
        <v>483672.33453176776</v>
      </c>
      <c r="I4734" s="127">
        <v>10397.416666666668</v>
      </c>
      <c r="J4734" s="16">
        <v>9467.1825267848017</v>
      </c>
      <c r="K4734" s="17">
        <f>gp_need_index[[#This Row],[Normalised weighted population (base year)]]/gp_need_index[[#This Row],[Registered population (base year)]]</f>
        <v>0.91053218605116337</v>
      </c>
      <c r="L4734" s="113">
        <v>10499.165750195778</v>
      </c>
      <c r="M4734" s="16">
        <v>9553.0464028814877</v>
      </c>
      <c r="N4734" s="17">
        <f>gp_need_index[[#This Row],[Normalised weighted population 2025/26]]/gp_need_index[[#This Row],[Registered population 2025/26]]</f>
        <v>0.90988623574243044</v>
      </c>
    </row>
    <row r="4735" spans="1:14" ht="13" x14ac:dyDescent="0.3">
      <c r="A4735" s="6" t="s">
        <v>2162</v>
      </c>
      <c r="B4735" s="1" t="s">
        <v>10993</v>
      </c>
      <c r="C4735" s="106" t="s">
        <v>6395</v>
      </c>
      <c r="D4735" s="106" t="s">
        <v>6712</v>
      </c>
      <c r="E4735" s="106" t="s">
        <v>6455</v>
      </c>
      <c r="F4735" s="62">
        <v>5320.6895431962985</v>
      </c>
      <c r="G4735" s="62">
        <v>113.33938266617324</v>
      </c>
      <c r="H4735" s="62">
        <v>603043.66818423173</v>
      </c>
      <c r="I4735" s="127">
        <v>13182.916666666668</v>
      </c>
      <c r="J4735" s="16">
        <v>11803.702777106002</v>
      </c>
      <c r="K4735" s="17">
        <f>gp_need_index[[#This Row],[Normalised weighted population (base year)]]/gp_need_index[[#This Row],[Registered population (base year)]]</f>
        <v>0.89537869923368008</v>
      </c>
      <c r="L4735" s="113">
        <v>13305.551842711851</v>
      </c>
      <c r="M4735" s="16">
        <v>11910.758035612753</v>
      </c>
      <c r="N4735" s="17">
        <f>gp_need_index[[#This Row],[Normalised weighted population 2025/26]]/gp_need_index[[#This Row],[Registered population 2025/26]]</f>
        <v>0.89517204370120884</v>
      </c>
    </row>
    <row r="4736" spans="1:14" ht="13" x14ac:dyDescent="0.3">
      <c r="A4736" s="6" t="s">
        <v>2142</v>
      </c>
      <c r="B4736" s="1" t="s">
        <v>10994</v>
      </c>
      <c r="C4736" s="106" t="s">
        <v>6395</v>
      </c>
      <c r="D4736" s="106" t="s">
        <v>6712</v>
      </c>
      <c r="E4736" s="106" t="s">
        <v>6455</v>
      </c>
      <c r="F4736" s="62">
        <v>5426.513394869291</v>
      </c>
      <c r="G4736" s="62">
        <v>81.356380301862984</v>
      </c>
      <c r="H4736" s="62">
        <v>441481.4874661396</v>
      </c>
      <c r="I4736" s="127">
        <v>8896.25</v>
      </c>
      <c r="J4736" s="16">
        <v>8641.3580551067953</v>
      </c>
      <c r="K4736" s="17">
        <f>gp_need_index[[#This Row],[Normalised weighted population (base year)]]/gp_need_index[[#This Row],[Registered population (base year)]]</f>
        <v>0.97134838331957796</v>
      </c>
      <c r="L4736" s="113">
        <v>8970.5103899124297</v>
      </c>
      <c r="M4736" s="16">
        <v>8719.7320058837631</v>
      </c>
      <c r="N4736" s="17">
        <f>gp_need_index[[#This Row],[Normalised weighted population 2025/26]]/gp_need_index[[#This Row],[Registered population 2025/26]]</f>
        <v>0.97204413426568537</v>
      </c>
    </row>
    <row r="4737" spans="1:14" ht="13" x14ac:dyDescent="0.3">
      <c r="A4737" s="6" t="s">
        <v>2329</v>
      </c>
      <c r="B4737" s="1" t="s">
        <v>10995</v>
      </c>
      <c r="C4737" s="106" t="s">
        <v>6395</v>
      </c>
      <c r="D4737" s="106" t="s">
        <v>6712</v>
      </c>
      <c r="E4737" s="106" t="s">
        <v>6451</v>
      </c>
      <c r="F4737" s="62">
        <v>5404.386896306818</v>
      </c>
      <c r="G4737" s="62">
        <v>32.937651768720642</v>
      </c>
      <c r="H4737" s="62">
        <v>178007.81361399093</v>
      </c>
      <c r="I4737" s="127">
        <v>5331.5</v>
      </c>
      <c r="J4737" s="16">
        <v>3484.2440684745302</v>
      </c>
      <c r="K4737" s="17">
        <f>gp_need_index[[#This Row],[Normalised weighted population (base year)]]/gp_need_index[[#This Row],[Registered population (base year)]]</f>
        <v>0.65352041048007692</v>
      </c>
      <c r="L4737" s="113">
        <v>5384.458562619664</v>
      </c>
      <c r="M4737" s="16">
        <v>3515.8448853109744</v>
      </c>
      <c r="N4737" s="17">
        <f>gp_need_index[[#This Row],[Normalised weighted population 2025/26]]/gp_need_index[[#This Row],[Registered population 2025/26]]</f>
        <v>0.65296163846796029</v>
      </c>
    </row>
    <row r="4738" spans="1:14" ht="13" x14ac:dyDescent="0.3">
      <c r="A4738" s="6" t="s">
        <v>2323</v>
      </c>
      <c r="B4738" s="1" t="s">
        <v>10996</v>
      </c>
      <c r="C4738" s="106" t="s">
        <v>6395</v>
      </c>
      <c r="D4738" s="106" t="s">
        <v>6712</v>
      </c>
      <c r="E4738" s="106" t="s">
        <v>6450</v>
      </c>
      <c r="F4738" s="62">
        <v>5332.5882065716914</v>
      </c>
      <c r="G4738" s="62">
        <v>95.482835600529924</v>
      </c>
      <c r="H4738" s="62">
        <v>509170.64305340953</v>
      </c>
      <c r="I4738" s="127">
        <v>10298.333333333332</v>
      </c>
      <c r="J4738" s="16">
        <v>9966.2748330097293</v>
      </c>
      <c r="K4738" s="17">
        <f>gp_need_index[[#This Row],[Normalised weighted population (base year)]]/gp_need_index[[#This Row],[Registered population (base year)]]</f>
        <v>0.96775609318754463</v>
      </c>
      <c r="L4738" s="113">
        <v>10393.169945139549</v>
      </c>
      <c r="M4738" s="16">
        <v>10056.665293422422</v>
      </c>
      <c r="N4738" s="17">
        <f>gp_need_index[[#This Row],[Normalised weighted population 2025/26]]/gp_need_index[[#This Row],[Registered population 2025/26]]</f>
        <v>0.9676225200306191</v>
      </c>
    </row>
    <row r="4739" spans="1:14" ht="13" x14ac:dyDescent="0.3">
      <c r="A4739" s="6" t="s">
        <v>2147</v>
      </c>
      <c r="B4739" s="1" t="s">
        <v>10997</v>
      </c>
      <c r="C4739" s="106" t="s">
        <v>6395</v>
      </c>
      <c r="D4739" s="106" t="s">
        <v>6712</v>
      </c>
      <c r="E4739" s="106" t="s">
        <v>6454</v>
      </c>
      <c r="F4739" s="62">
        <v>5419.4379933941427</v>
      </c>
      <c r="G4739" s="62">
        <v>211.50536432979675</v>
      </c>
      <c r="H4739" s="62">
        <v>1146240.2072555707</v>
      </c>
      <c r="I4739" s="127">
        <v>21430.416666666672</v>
      </c>
      <c r="J4739" s="16">
        <v>22435.985039610296</v>
      </c>
      <c r="K4739" s="17">
        <f>gp_need_index[[#This Row],[Normalised weighted population (base year)]]/gp_need_index[[#This Row],[Registered population (base year)]]</f>
        <v>1.0469224835235102</v>
      </c>
      <c r="L4739" s="113">
        <v>21632.198865000195</v>
      </c>
      <c r="M4739" s="16">
        <v>22639.471201844717</v>
      </c>
      <c r="N4739" s="17">
        <f>gp_need_index[[#This Row],[Normalised weighted population 2025/26]]/gp_need_index[[#This Row],[Registered population 2025/26]]</f>
        <v>1.0465635667982989</v>
      </c>
    </row>
    <row r="4740" spans="1:14" ht="13" x14ac:dyDescent="0.3">
      <c r="A4740" s="6" t="s">
        <v>1977</v>
      </c>
      <c r="B4740" s="1" t="s">
        <v>10998</v>
      </c>
      <c r="C4740" s="106" t="s">
        <v>6395</v>
      </c>
      <c r="D4740" s="106" t="s">
        <v>6712</v>
      </c>
      <c r="E4740" s="106" t="s">
        <v>6394</v>
      </c>
      <c r="F4740" s="62">
        <v>5485.4421285834196</v>
      </c>
      <c r="G4740" s="62">
        <v>158.68702736838617</v>
      </c>
      <c r="H4740" s="62">
        <v>870468.50518621563</v>
      </c>
      <c r="I4740" s="127">
        <v>16084.166666666668</v>
      </c>
      <c r="J4740" s="16">
        <v>17038.155036080861</v>
      </c>
      <c r="K4740" s="17">
        <f>gp_need_index[[#This Row],[Normalised weighted population (base year)]]/gp_need_index[[#This Row],[Registered population (base year)]]</f>
        <v>1.0593122658565377</v>
      </c>
      <c r="L4740" s="113">
        <v>16227.258665878056</v>
      </c>
      <c r="M4740" s="16">
        <v>17192.684858316265</v>
      </c>
      <c r="N4740" s="17">
        <f>gp_need_index[[#This Row],[Normalised weighted population 2025/26]]/gp_need_index[[#This Row],[Registered population 2025/26]]</f>
        <v>1.0594941026279603</v>
      </c>
    </row>
    <row r="4741" spans="1:14" ht="13" x14ac:dyDescent="0.3">
      <c r="A4741" s="6" t="s">
        <v>2319</v>
      </c>
      <c r="B4741" s="1" t="s">
        <v>10999</v>
      </c>
      <c r="C4741" s="106" t="s">
        <v>6395</v>
      </c>
      <c r="D4741" s="106" t="s">
        <v>6712</v>
      </c>
      <c r="E4741" s="106" t="s">
        <v>6450</v>
      </c>
      <c r="F4741" s="62">
        <v>5280.4952823414524</v>
      </c>
      <c r="G4741" s="62">
        <v>76.387942238145769</v>
      </c>
      <c r="H4741" s="62">
        <v>403366.1686163001</v>
      </c>
      <c r="I4741" s="127">
        <v>12407.25</v>
      </c>
      <c r="J4741" s="16">
        <v>7895.3061210689357</v>
      </c>
      <c r="K4741" s="17">
        <f>gp_need_index[[#This Row],[Normalised weighted population (base year)]]/gp_need_index[[#This Row],[Registered population (base year)]]</f>
        <v>0.63634617832871387</v>
      </c>
      <c r="L4741" s="113">
        <v>12533.473963446975</v>
      </c>
      <c r="M4741" s="16">
        <v>7966.9136542084816</v>
      </c>
      <c r="N4741" s="17">
        <f>gp_need_index[[#This Row],[Normalised weighted population 2025/26]]/gp_need_index[[#This Row],[Registered population 2025/26]]</f>
        <v>0.63565087201229631</v>
      </c>
    </row>
    <row r="4742" spans="1:14" ht="13" x14ac:dyDescent="0.3">
      <c r="A4742" s="6" t="s">
        <v>2335</v>
      </c>
      <c r="B4742" s="1" t="s">
        <v>11000</v>
      </c>
      <c r="C4742" s="106" t="s">
        <v>6395</v>
      </c>
      <c r="D4742" s="106" t="s">
        <v>6712</v>
      </c>
      <c r="E4742" s="106" t="s">
        <v>6451</v>
      </c>
      <c r="F4742" s="62">
        <v>5393.0171014694943</v>
      </c>
      <c r="G4742" s="62">
        <v>52.042053811707852</v>
      </c>
      <c r="H4742" s="62">
        <v>280663.6862021361</v>
      </c>
      <c r="I4742" s="127">
        <v>9261.3333333333321</v>
      </c>
      <c r="J4742" s="16">
        <v>5493.5834783441733</v>
      </c>
      <c r="K4742" s="17">
        <f>gp_need_index[[#This Row],[Normalised weighted population (base year)]]/gp_need_index[[#This Row],[Registered population (base year)]]</f>
        <v>0.59317414465276852</v>
      </c>
      <c r="L4742" s="113">
        <v>9356.3604508188837</v>
      </c>
      <c r="M4742" s="16">
        <v>5543.4082672691575</v>
      </c>
      <c r="N4742" s="17">
        <f>gp_need_index[[#This Row],[Normalised weighted population 2025/26]]/gp_need_index[[#This Row],[Registered population 2025/26]]</f>
        <v>0.59247485134927536</v>
      </c>
    </row>
    <row r="4743" spans="1:14" ht="13" x14ac:dyDescent="0.3">
      <c r="A4743" s="6" t="s">
        <v>2330</v>
      </c>
      <c r="B4743" s="1" t="s">
        <v>7334</v>
      </c>
      <c r="C4743" s="106" t="s">
        <v>6395</v>
      </c>
      <c r="D4743" s="106" t="s">
        <v>6712</v>
      </c>
      <c r="E4743" s="106" t="s">
        <v>6450</v>
      </c>
      <c r="F4743" s="62">
        <v>5306.3963697350546</v>
      </c>
      <c r="G4743" s="62">
        <v>133.57887426657953</v>
      </c>
      <c r="H4743" s="62">
        <v>708822.45348147291</v>
      </c>
      <c r="I4743" s="127">
        <v>14751.833333333332</v>
      </c>
      <c r="J4743" s="16">
        <v>13874.168661494492</v>
      </c>
      <c r="K4743" s="17">
        <f>gp_need_index[[#This Row],[Normalised weighted population (base year)]]/gp_need_index[[#This Row],[Registered population (base year)]]</f>
        <v>0.9405047052791965</v>
      </c>
      <c r="L4743" s="113">
        <v>14881.998125764607</v>
      </c>
      <c r="M4743" s="16">
        <v>14000.002286812762</v>
      </c>
      <c r="N4743" s="17">
        <f>gp_need_index[[#This Row],[Normalised weighted population 2025/26]]/gp_need_index[[#This Row],[Registered population 2025/26]]</f>
        <v>0.94073404448123932</v>
      </c>
    </row>
    <row r="4744" spans="1:14" ht="13" x14ac:dyDescent="0.3">
      <c r="A4744" s="6" t="s">
        <v>1990</v>
      </c>
      <c r="B4744" s="1" t="s">
        <v>11001</v>
      </c>
      <c r="C4744" s="106" t="s">
        <v>6395</v>
      </c>
      <c r="D4744" s="106" t="s">
        <v>6712</v>
      </c>
      <c r="E4744" s="106" t="s">
        <v>6452</v>
      </c>
      <c r="F4744" s="62">
        <v>5509.3852413862178</v>
      </c>
      <c r="G4744" s="62">
        <v>36.771501513639677</v>
      </c>
      <c r="H4744" s="62">
        <v>202588.3677428574</v>
      </c>
      <c r="I4744" s="127">
        <v>4434.416666666667</v>
      </c>
      <c r="J4744" s="16">
        <v>3965.3726671833497</v>
      </c>
      <c r="K4744" s="17">
        <f>gp_need_index[[#This Row],[Normalised weighted population (base year)]]/gp_need_index[[#This Row],[Registered population (base year)]]</f>
        <v>0.89422644854077371</v>
      </c>
      <c r="L4744" s="113">
        <v>4481.2737013854312</v>
      </c>
      <c r="M4744" s="16">
        <v>4001.3371440917558</v>
      </c>
      <c r="N4744" s="17">
        <f>gp_need_index[[#This Row],[Normalised weighted population 2025/26]]/gp_need_index[[#This Row],[Registered population 2025/26]]</f>
        <v>0.89290175310084319</v>
      </c>
    </row>
    <row r="4745" spans="1:14" ht="13" x14ac:dyDescent="0.3">
      <c r="A4745" s="6" t="s">
        <v>2326</v>
      </c>
      <c r="B4745" s="1" t="s">
        <v>11002</v>
      </c>
      <c r="C4745" s="106" t="s">
        <v>6395</v>
      </c>
      <c r="D4745" s="106" t="s">
        <v>6712</v>
      </c>
      <c r="E4745" s="106" t="s">
        <v>6450</v>
      </c>
      <c r="F4745" s="62">
        <v>5255.746715198864</v>
      </c>
      <c r="G4745" s="62">
        <v>108.73556939233546</v>
      </c>
      <c r="H4745" s="62">
        <v>571486.61165904521</v>
      </c>
      <c r="I4745" s="127">
        <v>14238.333333333332</v>
      </c>
      <c r="J4745" s="16">
        <v>11186.019290161837</v>
      </c>
      <c r="K4745" s="17">
        <f>gp_need_index[[#This Row],[Normalised weighted population (base year)]]/gp_need_index[[#This Row],[Registered population (base year)]]</f>
        <v>0.78562701323856998</v>
      </c>
      <c r="L4745" s="113">
        <v>14370.971695211028</v>
      </c>
      <c r="M4745" s="16">
        <v>11287.472385803356</v>
      </c>
      <c r="N4745" s="17">
        <f>gp_need_index[[#This Row],[Normalised weighted population 2025/26]]/gp_need_index[[#This Row],[Registered population 2025/26]]</f>
        <v>0.78543557284750509</v>
      </c>
    </row>
    <row r="4746" spans="1:14" ht="13" x14ac:dyDescent="0.3">
      <c r="A4746" s="6" t="s">
        <v>2348</v>
      </c>
      <c r="B4746" s="1" t="s">
        <v>11003</v>
      </c>
      <c r="C4746" s="106" t="s">
        <v>6395</v>
      </c>
      <c r="D4746" s="106" t="s">
        <v>6712</v>
      </c>
      <c r="E4746" s="106" t="s">
        <v>6451</v>
      </c>
      <c r="F4746" s="62">
        <v>5280.478331863239</v>
      </c>
      <c r="G4746" s="62">
        <v>110.33565430502952</v>
      </c>
      <c r="H4746" s="62">
        <v>582625.03178966127</v>
      </c>
      <c r="I4746" s="127">
        <v>13964.666666666668</v>
      </c>
      <c r="J4746" s="16">
        <v>11404.037665222797</v>
      </c>
      <c r="K4746" s="17">
        <f>gp_need_index[[#This Row],[Normalised weighted population (base year)]]/gp_need_index[[#This Row],[Registered population (base year)]]</f>
        <v>0.81663515051483238</v>
      </c>
      <c r="L4746" s="113">
        <v>14099.736250520478</v>
      </c>
      <c r="M4746" s="16">
        <v>11507.468107629318</v>
      </c>
      <c r="N4746" s="17">
        <f>gp_need_index[[#This Row],[Normalised weighted population 2025/26]]/gp_need_index[[#This Row],[Registered population 2025/26]]</f>
        <v>0.81614775646633331</v>
      </c>
    </row>
    <row r="4747" spans="1:14" ht="13" x14ac:dyDescent="0.3">
      <c r="A4747" s="6" t="s">
        <v>2158</v>
      </c>
      <c r="B4747" s="1" t="s">
        <v>11004</v>
      </c>
      <c r="C4747" s="106" t="s">
        <v>6395</v>
      </c>
      <c r="D4747" s="106" t="s">
        <v>6712</v>
      </c>
      <c r="E4747" s="106" t="s">
        <v>6455</v>
      </c>
      <c r="F4747" s="62">
        <v>5290.9349579556301</v>
      </c>
      <c r="G4747" s="62">
        <v>150.32772688465121</v>
      </c>
      <c r="H4747" s="62">
        <v>795374.22532400757</v>
      </c>
      <c r="I4747" s="127">
        <v>16659.916666666664</v>
      </c>
      <c r="J4747" s="16">
        <v>15568.293720028496</v>
      </c>
      <c r="K4747" s="17">
        <f>gp_need_index[[#This Row],[Normalised weighted population (base year)]]/gp_need_index[[#This Row],[Registered population (base year)]]</f>
        <v>0.93447608601654664</v>
      </c>
      <c r="L4747" s="113">
        <v>16814.207726668861</v>
      </c>
      <c r="M4747" s="16">
        <v>15709.492438784722</v>
      </c>
      <c r="N4747" s="17">
        <f>gp_need_index[[#This Row],[Normalised weighted population 2025/26]]/gp_need_index[[#This Row],[Registered population 2025/26]]</f>
        <v>0.93429870108408619</v>
      </c>
    </row>
    <row r="4748" spans="1:14" ht="13" x14ac:dyDescent="0.3">
      <c r="A4748" s="6" t="s">
        <v>2021</v>
      </c>
      <c r="B4748" s="1" t="s">
        <v>11005</v>
      </c>
      <c r="C4748" s="106" t="s">
        <v>6395</v>
      </c>
      <c r="D4748" s="106" t="s">
        <v>6712</v>
      </c>
      <c r="E4748" s="106" t="s">
        <v>6452</v>
      </c>
      <c r="F4748" s="62">
        <v>5515.7519344883112</v>
      </c>
      <c r="G4748" s="62">
        <v>134.83408639912977</v>
      </c>
      <c r="H4748" s="62">
        <v>743711.37289096415</v>
      </c>
      <c r="I4748" s="127">
        <v>14891.583333333336</v>
      </c>
      <c r="J4748" s="16">
        <v>14557.068518753631</v>
      </c>
      <c r="K4748" s="17">
        <f>gp_need_index[[#This Row],[Normalised weighted population (base year)]]/gp_need_index[[#This Row],[Registered population (base year)]]</f>
        <v>0.97753665227585795</v>
      </c>
      <c r="L4748" s="113">
        <v>15030.955804778794</v>
      </c>
      <c r="M4748" s="16">
        <v>14689.095795516165</v>
      </c>
      <c r="N4748" s="17">
        <f>gp_need_index[[#This Row],[Normalised weighted population 2025/26]]/gp_need_index[[#This Row],[Registered population 2025/26]]</f>
        <v>0.97725626941475396</v>
      </c>
    </row>
    <row r="4749" spans="1:14" ht="13" x14ac:dyDescent="0.3">
      <c r="A4749" s="6" t="s">
        <v>2321</v>
      </c>
      <c r="B4749" s="1" t="s">
        <v>11006</v>
      </c>
      <c r="C4749" s="106" t="s">
        <v>6395</v>
      </c>
      <c r="D4749" s="106" t="s">
        <v>6712</v>
      </c>
      <c r="E4749" s="106" t="s">
        <v>6451</v>
      </c>
      <c r="F4749" s="62">
        <v>5323.1557295949833</v>
      </c>
      <c r="G4749" s="62">
        <v>120.85398689735034</v>
      </c>
      <c r="H4749" s="62">
        <v>643324.59279702755</v>
      </c>
      <c r="I4749" s="127">
        <v>16928.916666666664</v>
      </c>
      <c r="J4749" s="16">
        <v>12592.143294437161</v>
      </c>
      <c r="K4749" s="17">
        <f>gp_need_index[[#This Row],[Normalised weighted population (base year)]]/gp_need_index[[#This Row],[Registered population (base year)]]</f>
        <v>0.74382451886193723</v>
      </c>
      <c r="L4749" s="113">
        <v>17094.51779037981</v>
      </c>
      <c r="M4749" s="16">
        <v>12706.349419497736</v>
      </c>
      <c r="N4749" s="17">
        <f>gp_need_index[[#This Row],[Normalised weighted population 2025/26]]/gp_need_index[[#This Row],[Registered population 2025/26]]</f>
        <v>0.74329966924533075</v>
      </c>
    </row>
    <row r="4750" spans="1:14" ht="13" x14ac:dyDescent="0.3">
      <c r="A4750" s="6" t="s">
        <v>2161</v>
      </c>
      <c r="B4750" s="1" t="s">
        <v>11007</v>
      </c>
      <c r="C4750" s="106" t="s">
        <v>6395</v>
      </c>
      <c r="D4750" s="106" t="s">
        <v>6712</v>
      </c>
      <c r="E4750" s="106" t="s">
        <v>6454</v>
      </c>
      <c r="F4750" s="62">
        <v>5369.4027651434071</v>
      </c>
      <c r="G4750" s="62">
        <v>82.918399840949945</v>
      </c>
      <c r="H4750" s="62">
        <v>445222.28538726328</v>
      </c>
      <c r="I4750" s="127">
        <v>8447.5833333333321</v>
      </c>
      <c r="J4750" s="16">
        <v>8714.578734038907</v>
      </c>
      <c r="K4750" s="17">
        <f>gp_need_index[[#This Row],[Normalised weighted population (base year)]]/gp_need_index[[#This Row],[Registered population (base year)]]</f>
        <v>1.0316061280688451</v>
      </c>
      <c r="L4750" s="113">
        <v>8523.8695445670965</v>
      </c>
      <c r="M4750" s="16">
        <v>8793.6167695407385</v>
      </c>
      <c r="N4750" s="17">
        <f>gp_need_index[[#This Row],[Normalised weighted population 2025/26]]/gp_need_index[[#This Row],[Registered population 2025/26]]</f>
        <v>1.0316460996456207</v>
      </c>
    </row>
    <row r="4751" spans="1:14" ht="13" x14ac:dyDescent="0.3">
      <c r="A4751" s="6" t="s">
        <v>2004</v>
      </c>
      <c r="B4751" s="1" t="s">
        <v>7034</v>
      </c>
      <c r="C4751" s="106" t="s">
        <v>6395</v>
      </c>
      <c r="D4751" s="106" t="s">
        <v>6712</v>
      </c>
      <c r="E4751" s="106" t="s">
        <v>6452</v>
      </c>
      <c r="F4751" s="62">
        <v>5594.2455882757486</v>
      </c>
      <c r="G4751" s="62">
        <v>173.62044689573449</v>
      </c>
      <c r="H4751" s="62">
        <v>971275.41908092657</v>
      </c>
      <c r="I4751" s="127">
        <v>20199.833333333336</v>
      </c>
      <c r="J4751" s="16">
        <v>19011.303768532136</v>
      </c>
      <c r="K4751" s="17">
        <f>gp_need_index[[#This Row],[Normalised weighted population (base year)]]/gp_need_index[[#This Row],[Registered population (base year)]]</f>
        <v>0.94116141726575964</v>
      </c>
      <c r="L4751" s="113">
        <v>20378.239459844779</v>
      </c>
      <c r="M4751" s="16">
        <v>19183.729326674627</v>
      </c>
      <c r="N4751" s="17">
        <f>gp_need_index[[#This Row],[Normalised weighted population 2025/26]]/gp_need_index[[#This Row],[Registered population 2025/26]]</f>
        <v>0.94138305541438316</v>
      </c>
    </row>
    <row r="4752" spans="1:14" ht="13" x14ac:dyDescent="0.3">
      <c r="A4752" s="6" t="s">
        <v>2324</v>
      </c>
      <c r="B4752" s="1" t="s">
        <v>11008</v>
      </c>
      <c r="C4752" s="106" t="s">
        <v>6395</v>
      </c>
      <c r="D4752" s="106" t="s">
        <v>6712</v>
      </c>
      <c r="E4752" s="106" t="s">
        <v>6451</v>
      </c>
      <c r="F4752" s="62">
        <v>5352.200094784007</v>
      </c>
      <c r="G4752" s="62">
        <v>43.218668137678051</v>
      </c>
      <c r="H4752" s="62">
        <v>231314.959702919</v>
      </c>
      <c r="I4752" s="127">
        <v>6631.25</v>
      </c>
      <c r="J4752" s="16">
        <v>4527.6539267092849</v>
      </c>
      <c r="K4752" s="17">
        <f>gp_need_index[[#This Row],[Normalised weighted population (base year)]]/gp_need_index[[#This Row],[Registered population (base year)]]</f>
        <v>0.68277533296275739</v>
      </c>
      <c r="L4752" s="113">
        <v>6703.6201642334991</v>
      </c>
      <c r="M4752" s="16">
        <v>4568.7180885833959</v>
      </c>
      <c r="N4752" s="17">
        <f>gp_need_index[[#This Row],[Normalised weighted population 2025/26]]/gp_need_index[[#This Row],[Registered population 2025/26]]</f>
        <v>0.68152997584190977</v>
      </c>
    </row>
    <row r="4753" spans="1:14" ht="13" x14ac:dyDescent="0.3">
      <c r="A4753" s="6" t="s">
        <v>2320</v>
      </c>
      <c r="B4753" s="1" t="s">
        <v>11009</v>
      </c>
      <c r="C4753" s="106" t="s">
        <v>6395</v>
      </c>
      <c r="D4753" s="106" t="s">
        <v>6712</v>
      </c>
      <c r="E4753" s="106" t="s">
        <v>6451</v>
      </c>
      <c r="F4753" s="62">
        <v>5308.0210696703771</v>
      </c>
      <c r="G4753" s="62">
        <v>80.620239557621559</v>
      </c>
      <c r="H4753" s="62">
        <v>427933.93021372845</v>
      </c>
      <c r="I4753" s="127">
        <v>12012.916666666668</v>
      </c>
      <c r="J4753" s="16">
        <v>8376.1843245794826</v>
      </c>
      <c r="K4753" s="17">
        <f>gp_need_index[[#This Row],[Normalised weighted population (base year)]]/gp_need_index[[#This Row],[Registered population (base year)]]</f>
        <v>0.69726483226356195</v>
      </c>
      <c r="L4753" s="113">
        <v>12134.881195002305</v>
      </c>
      <c r="M4753" s="16">
        <v>8452.1532467983034</v>
      </c>
      <c r="N4753" s="17">
        <f>gp_need_index[[#This Row],[Normalised weighted population 2025/26]]/gp_need_index[[#This Row],[Registered population 2025/26]]</f>
        <v>0.69651718141907182</v>
      </c>
    </row>
    <row r="4754" spans="1:14" ht="13" x14ac:dyDescent="0.3">
      <c r="A4754" s="6" t="s">
        <v>2344</v>
      </c>
      <c r="B4754" s="1" t="s">
        <v>11010</v>
      </c>
      <c r="C4754" s="106" t="s">
        <v>6395</v>
      </c>
      <c r="D4754" s="106" t="s">
        <v>6712</v>
      </c>
      <c r="E4754" s="106" t="s">
        <v>6451</v>
      </c>
      <c r="F4754" s="62">
        <v>5305.6295539700259</v>
      </c>
      <c r="G4754" s="62">
        <v>54.028086801058258</v>
      </c>
      <c r="H4754" s="62">
        <v>286653.01407615258</v>
      </c>
      <c r="I4754" s="127">
        <v>7327.75</v>
      </c>
      <c r="J4754" s="16">
        <v>5610.8158609880265</v>
      </c>
      <c r="K4754" s="17">
        <f>gp_need_index[[#This Row],[Normalised weighted population (base year)]]/gp_need_index[[#This Row],[Registered population (base year)]]</f>
        <v>0.76569422551097222</v>
      </c>
      <c r="L4754" s="113">
        <v>7400.9825284332974</v>
      </c>
      <c r="M4754" s="16">
        <v>5661.703904661651</v>
      </c>
      <c r="N4754" s="17">
        <f>gp_need_index[[#This Row],[Normalised weighted population 2025/26]]/gp_need_index[[#This Row],[Registered population 2025/26]]</f>
        <v>0.76499355091170151</v>
      </c>
    </row>
    <row r="4755" spans="1:14" ht="13" x14ac:dyDescent="0.3">
      <c r="A4755" s="6" t="s">
        <v>2328</v>
      </c>
      <c r="B4755" s="1" t="s">
        <v>8270</v>
      </c>
      <c r="C4755" s="106" t="s">
        <v>6395</v>
      </c>
      <c r="D4755" s="106" t="s">
        <v>6712</v>
      </c>
      <c r="E4755" s="106" t="s">
        <v>6450</v>
      </c>
      <c r="F4755" s="62">
        <v>5392.5227479676942</v>
      </c>
      <c r="G4755" s="62">
        <v>168.25269714016326</v>
      </c>
      <c r="H4755" s="62">
        <v>907306.49673524941</v>
      </c>
      <c r="I4755" s="127">
        <v>19032</v>
      </c>
      <c r="J4755" s="16">
        <v>17759.205145867432</v>
      </c>
      <c r="K4755" s="17">
        <f>gp_need_index[[#This Row],[Normalised weighted population (base year)]]/gp_need_index[[#This Row],[Registered population (base year)]]</f>
        <v>0.93312343137176501</v>
      </c>
      <c r="L4755" s="113">
        <v>19212.968380081289</v>
      </c>
      <c r="M4755" s="16">
        <v>17920.274628356674</v>
      </c>
      <c r="N4755" s="17">
        <f>gp_need_index[[#This Row],[Normalised weighted population 2025/26]]/gp_need_index[[#This Row],[Registered population 2025/26]]</f>
        <v>0.93271764538660284</v>
      </c>
    </row>
    <row r="4756" spans="1:14" ht="13" x14ac:dyDescent="0.3">
      <c r="A4756" s="6" t="s">
        <v>2327</v>
      </c>
      <c r="B4756" s="1" t="s">
        <v>11011</v>
      </c>
      <c r="C4756" s="106" t="s">
        <v>6395</v>
      </c>
      <c r="D4756" s="106" t="s">
        <v>6712</v>
      </c>
      <c r="E4756" s="106" t="s">
        <v>6450</v>
      </c>
      <c r="F4756" s="62">
        <v>5301.5376490542767</v>
      </c>
      <c r="G4756" s="62">
        <v>69.628720084319184</v>
      </c>
      <c r="H4756" s="62">
        <v>369139.2809824798</v>
      </c>
      <c r="I4756" s="127">
        <v>7613.3333333333339</v>
      </c>
      <c r="J4756" s="16">
        <v>7225.3645730024782</v>
      </c>
      <c r="K4756" s="17">
        <f>gp_need_index[[#This Row],[Normalised weighted population (base year)]]/gp_need_index[[#This Row],[Registered population (base year)]]</f>
        <v>0.9490408808672256</v>
      </c>
      <c r="L4756" s="113">
        <v>7683.7576169149488</v>
      </c>
      <c r="M4756" s="16">
        <v>7290.895981813328</v>
      </c>
      <c r="N4756" s="17">
        <f>gp_need_index[[#This Row],[Normalised weighted population 2025/26]]/gp_need_index[[#This Row],[Registered population 2025/26]]</f>
        <v>0.94887115722693038</v>
      </c>
    </row>
    <row r="4757" spans="1:14" ht="13" x14ac:dyDescent="0.3">
      <c r="A4757" s="6" t="s">
        <v>2322</v>
      </c>
      <c r="B4757" s="1" t="s">
        <v>11012</v>
      </c>
      <c r="C4757" s="106" t="s">
        <v>6395</v>
      </c>
      <c r="D4757" s="106" t="s">
        <v>6712</v>
      </c>
      <c r="E4757" s="106" t="s">
        <v>6451</v>
      </c>
      <c r="F4757" s="62">
        <v>5297.7147034392956</v>
      </c>
      <c r="G4757" s="62">
        <v>109.67304450063436</v>
      </c>
      <c r="H4757" s="62">
        <v>581016.50042196282</v>
      </c>
      <c r="I4757" s="127">
        <v>13153.416666666668</v>
      </c>
      <c r="J4757" s="16">
        <v>11372.553003043799</v>
      </c>
      <c r="K4757" s="17">
        <f>gp_need_index[[#This Row],[Normalised weighted population (base year)]]/gp_need_index[[#This Row],[Registered population (base year)]]</f>
        <v>0.86460828325039485</v>
      </c>
      <c r="L4757" s="113">
        <v>13280.564844118964</v>
      </c>
      <c r="M4757" s="16">
        <v>11475.697891102483</v>
      </c>
      <c r="N4757" s="17">
        <f>gp_need_index[[#This Row],[Normalised weighted population 2025/26]]/gp_need_index[[#This Row],[Registered population 2025/26]]</f>
        <v>0.86409712431653607</v>
      </c>
    </row>
    <row r="4758" spans="1:14" ht="13" x14ac:dyDescent="0.3">
      <c r="A4758" s="6" t="s">
        <v>2022</v>
      </c>
      <c r="B4758" s="1" t="s">
        <v>11013</v>
      </c>
      <c r="C4758" s="106" t="s">
        <v>6395</v>
      </c>
      <c r="D4758" s="106" t="s">
        <v>6712</v>
      </c>
      <c r="E4758" s="106" t="s">
        <v>6452</v>
      </c>
      <c r="F4758" s="62">
        <v>5438.8872251157409</v>
      </c>
      <c r="G4758" s="62">
        <v>62.779248574221036</v>
      </c>
      <c r="H4758" s="62">
        <v>341449.25307269639</v>
      </c>
      <c r="I4758" s="127">
        <v>7971.8333333333321</v>
      </c>
      <c r="J4758" s="16">
        <v>6683.3725472492097</v>
      </c>
      <c r="K4758" s="17">
        <f>gp_need_index[[#This Row],[Normalised weighted population (base year)]]/gp_need_index[[#This Row],[Registered population (base year)]]</f>
        <v>0.8383733412116674</v>
      </c>
      <c r="L4758" s="113">
        <v>8049.125424728767</v>
      </c>
      <c r="M4758" s="16">
        <v>6743.9882870093152</v>
      </c>
      <c r="N4758" s="17">
        <f>gp_need_index[[#This Row],[Normalised weighted population 2025/26]]/gp_need_index[[#This Row],[Registered population 2025/26]]</f>
        <v>0.83785354695681968</v>
      </c>
    </row>
    <row r="4759" spans="1:14" ht="13" x14ac:dyDescent="0.3">
      <c r="A4759" s="6" t="s">
        <v>2332</v>
      </c>
      <c r="B4759" s="1" t="s">
        <v>8496</v>
      </c>
      <c r="C4759" s="106" t="s">
        <v>6395</v>
      </c>
      <c r="D4759" s="106" t="s">
        <v>6712</v>
      </c>
      <c r="E4759" s="106" t="s">
        <v>6450</v>
      </c>
      <c r="F4759" s="62">
        <v>5356.7031967056382</v>
      </c>
      <c r="G4759" s="62">
        <v>131.63379855151098</v>
      </c>
      <c r="H4759" s="62">
        <v>705123.18949538481</v>
      </c>
      <c r="I4759" s="127">
        <v>14194.916666666666</v>
      </c>
      <c r="J4759" s="16">
        <v>13801.760948936442</v>
      </c>
      <c r="K4759" s="17">
        <f>gp_need_index[[#This Row],[Normalised weighted population (base year)]]/gp_need_index[[#This Row],[Registered population (base year)]]</f>
        <v>0.97230306264118793</v>
      </c>
      <c r="L4759" s="113">
        <v>14319.61088318882</v>
      </c>
      <c r="M4759" s="16">
        <v>13926.937862836932</v>
      </c>
      <c r="N4759" s="17">
        <f>gp_need_index[[#This Row],[Normalised weighted population 2025/26]]/gp_need_index[[#This Row],[Registered population 2025/26]]</f>
        <v>0.97257795455790741</v>
      </c>
    </row>
    <row r="4760" spans="1:14" ht="13" x14ac:dyDescent="0.3">
      <c r="A4760" s="6" t="s">
        <v>2153</v>
      </c>
      <c r="B4760" s="1" t="s">
        <v>11014</v>
      </c>
      <c r="C4760" s="106" t="s">
        <v>6395</v>
      </c>
      <c r="D4760" s="106" t="s">
        <v>6712</v>
      </c>
      <c r="E4760" s="106" t="s">
        <v>6454</v>
      </c>
      <c r="F4760" s="62">
        <v>5301.9330729166668</v>
      </c>
      <c r="G4760" s="62">
        <v>21.29717337330208</v>
      </c>
      <c r="H4760" s="62">
        <v>112916.18786755051</v>
      </c>
      <c r="I4760" s="127">
        <v>2379.4166666666661</v>
      </c>
      <c r="J4760" s="16">
        <v>2210.1701595268978</v>
      </c>
      <c r="K4760" s="17">
        <f>gp_need_index[[#This Row],[Normalised weighted population (base year)]]/gp_need_index[[#This Row],[Registered population (base year)]]</f>
        <v>0.92887058853089977</v>
      </c>
      <c r="L4760" s="113">
        <v>2400.0083534366977</v>
      </c>
      <c r="M4760" s="16">
        <v>2230.215592916747</v>
      </c>
      <c r="N4760" s="17">
        <f>gp_need_index[[#This Row],[Normalised weighted population 2025/26]]/gp_need_index[[#This Row],[Registered population 2025/26]]</f>
        <v>0.92925326269101705</v>
      </c>
    </row>
    <row r="4761" spans="1:14" ht="13" x14ac:dyDescent="0.3">
      <c r="A4761" s="6" t="s">
        <v>1979</v>
      </c>
      <c r="B4761" s="1" t="s">
        <v>11015</v>
      </c>
      <c r="C4761" s="106" t="s">
        <v>6395</v>
      </c>
      <c r="D4761" s="106" t="s">
        <v>6712</v>
      </c>
      <c r="E4761" s="106" t="s">
        <v>6452</v>
      </c>
      <c r="F4761" s="62">
        <v>5529.079170496324</v>
      </c>
      <c r="G4761" s="62">
        <v>113.07581353415557</v>
      </c>
      <c r="H4761" s="62">
        <v>625205.12529862591</v>
      </c>
      <c r="I4761" s="127">
        <v>11866.083333333336</v>
      </c>
      <c r="J4761" s="16">
        <v>12237.481069934332</v>
      </c>
      <c r="K4761" s="17">
        <f>gp_need_index[[#This Row],[Normalised weighted population (base year)]]/gp_need_index[[#This Row],[Registered population (base year)]]</f>
        <v>1.0312991006525036</v>
      </c>
      <c r="L4761" s="113">
        <v>11972.268890142928</v>
      </c>
      <c r="M4761" s="16">
        <v>12348.470538591089</v>
      </c>
      <c r="N4761" s="17">
        <f>gp_need_index[[#This Row],[Normalised weighted population 2025/26]]/gp_need_index[[#This Row],[Registered population 2025/26]]</f>
        <v>1.0314227530220188</v>
      </c>
    </row>
    <row r="4762" spans="1:14" ht="13" x14ac:dyDescent="0.3">
      <c r="A4762" s="6" t="s">
        <v>2346</v>
      </c>
      <c r="B4762" s="1" t="s">
        <v>7787</v>
      </c>
      <c r="C4762" s="106" t="s">
        <v>6395</v>
      </c>
      <c r="D4762" s="106" t="s">
        <v>6712</v>
      </c>
      <c r="E4762" s="106" t="s">
        <v>6450</v>
      </c>
      <c r="F4762" s="62">
        <v>5277.6202898723323</v>
      </c>
      <c r="G4762" s="62">
        <v>102.63132746537931</v>
      </c>
      <c r="H4762" s="62">
        <v>541649.17620781739</v>
      </c>
      <c r="I4762" s="127">
        <v>15506.333333333334</v>
      </c>
      <c r="J4762" s="16">
        <v>10601.994884835054</v>
      </c>
      <c r="K4762" s="17">
        <f>gp_need_index[[#This Row],[Normalised weighted population (base year)]]/gp_need_index[[#This Row],[Registered population (base year)]]</f>
        <v>0.68372030040424692</v>
      </c>
      <c r="L4762" s="113">
        <v>15658.577017780148</v>
      </c>
      <c r="M4762" s="16">
        <v>10698.151093146624</v>
      </c>
      <c r="N4762" s="17">
        <f>gp_need_index[[#This Row],[Normalised weighted population 2025/26]]/gp_need_index[[#This Row],[Registered population 2025/26]]</f>
        <v>0.68321349257975272</v>
      </c>
    </row>
    <row r="4763" spans="1:14" ht="13" x14ac:dyDescent="0.3">
      <c r="A4763" s="6" t="s">
        <v>2144</v>
      </c>
      <c r="B4763" s="1" t="s">
        <v>7448</v>
      </c>
      <c r="C4763" s="106" t="s">
        <v>6395</v>
      </c>
      <c r="D4763" s="106" t="s">
        <v>6712</v>
      </c>
      <c r="E4763" s="106" t="s">
        <v>6454</v>
      </c>
      <c r="F4763" s="62">
        <v>5302.8718424479166</v>
      </c>
      <c r="G4763" s="62">
        <v>101.23145814754994</v>
      </c>
      <c r="H4763" s="62">
        <v>536817.4489805873</v>
      </c>
      <c r="I4763" s="127">
        <v>12285.999999999998</v>
      </c>
      <c r="J4763" s="16">
        <v>10507.42085131274</v>
      </c>
      <c r="K4763" s="17">
        <f>gp_need_index[[#This Row],[Normalised weighted population (base year)]]/gp_need_index[[#This Row],[Registered population (base year)]]</f>
        <v>0.85523529637902829</v>
      </c>
      <c r="L4763" s="113">
        <v>12401.815002969548</v>
      </c>
      <c r="M4763" s="16">
        <v>10602.719307798638</v>
      </c>
      <c r="N4763" s="17">
        <f>gp_need_index[[#This Row],[Normalised weighted population 2025/26]]/gp_need_index[[#This Row],[Registered population 2025/26]]</f>
        <v>0.85493287113699679</v>
      </c>
    </row>
    <row r="4764" spans="1:14" ht="13" x14ac:dyDescent="0.3">
      <c r="A4764" s="6" t="s">
        <v>2331</v>
      </c>
      <c r="B4764" s="1" t="s">
        <v>11016</v>
      </c>
      <c r="C4764" s="106" t="s">
        <v>6395</v>
      </c>
      <c r="D4764" s="106" t="s">
        <v>6712</v>
      </c>
      <c r="E4764" s="106" t="s">
        <v>6450</v>
      </c>
      <c r="F4764" s="62">
        <v>5374.45609323602</v>
      </c>
      <c r="G4764" s="62">
        <v>84.190749206449823</v>
      </c>
      <c r="H4764" s="62">
        <v>452479.48506670987</v>
      </c>
      <c r="I4764" s="127">
        <v>10857</v>
      </c>
      <c r="J4764" s="16">
        <v>8856.6278633635284</v>
      </c>
      <c r="K4764" s="17">
        <f>gp_need_index[[#This Row],[Normalised weighted population (base year)]]/gp_need_index[[#This Row],[Registered population (base year)]]</f>
        <v>0.81575277363576759</v>
      </c>
      <c r="L4764" s="113">
        <v>10963.052025603194</v>
      </c>
      <c r="M4764" s="16">
        <v>8936.9542324118465</v>
      </c>
      <c r="N4764" s="17">
        <f>gp_need_index[[#This Row],[Normalised weighted population 2025/26]]/gp_need_index[[#This Row],[Registered population 2025/26]]</f>
        <v>0.815188527021528</v>
      </c>
    </row>
    <row r="4765" spans="1:14" ht="13" x14ac:dyDescent="0.3">
      <c r="A4765" s="6" t="s">
        <v>2151</v>
      </c>
      <c r="B4765" s="1" t="s">
        <v>11017</v>
      </c>
      <c r="C4765" s="106" t="s">
        <v>6395</v>
      </c>
      <c r="D4765" s="106" t="s">
        <v>6712</v>
      </c>
      <c r="E4765" s="106" t="s">
        <v>6454</v>
      </c>
      <c r="F4765" s="62">
        <v>5435.4277086759867</v>
      </c>
      <c r="G4765" s="62">
        <v>73.924331766843295</v>
      </c>
      <c r="H4765" s="62">
        <v>401810.36123085651</v>
      </c>
      <c r="I4765" s="127">
        <v>6585.0833333333339</v>
      </c>
      <c r="J4765" s="16">
        <v>7864.8534541642366</v>
      </c>
      <c r="K4765" s="17">
        <f>gp_need_index[[#This Row],[Normalised weighted population (base year)]]/gp_need_index[[#This Row],[Registered population (base year)]]</f>
        <v>1.1943438003818077</v>
      </c>
      <c r="L4765" s="113">
        <v>6644.8294868358826</v>
      </c>
      <c r="M4765" s="16">
        <v>7936.1847927748904</v>
      </c>
      <c r="N4765" s="17">
        <f>gp_need_index[[#This Row],[Normalised weighted population 2025/26]]/gp_need_index[[#This Row],[Registered population 2025/26]]</f>
        <v>1.1943398710978694</v>
      </c>
    </row>
    <row r="4766" spans="1:14" ht="13" x14ac:dyDescent="0.3">
      <c r="A4766" s="6" t="s">
        <v>2145</v>
      </c>
      <c r="B4766" s="1" t="s">
        <v>11018</v>
      </c>
      <c r="C4766" s="106" t="s">
        <v>6395</v>
      </c>
      <c r="D4766" s="106" t="s">
        <v>6712</v>
      </c>
      <c r="E4766" s="106" t="s">
        <v>6455</v>
      </c>
      <c r="F4766" s="62">
        <v>5262.1983398437496</v>
      </c>
      <c r="G4766" s="62">
        <v>92.962006114443014</v>
      </c>
      <c r="H4766" s="62">
        <v>489184.51424396655</v>
      </c>
      <c r="I4766" s="127">
        <v>10409.416666666666</v>
      </c>
      <c r="J4766" s="16">
        <v>9575.0754280944147</v>
      </c>
      <c r="K4766" s="17">
        <f>gp_need_index[[#This Row],[Normalised weighted population (base year)]]/gp_need_index[[#This Row],[Registered population (base year)]]</f>
        <v>0.9198474549256922</v>
      </c>
      <c r="L4766" s="113">
        <v>10508.433021873567</v>
      </c>
      <c r="M4766" s="16">
        <v>9661.9178532666629</v>
      </c>
      <c r="N4766" s="17">
        <f>gp_need_index[[#This Row],[Normalised weighted population 2025/26]]/gp_need_index[[#This Row],[Registered population 2025/26]]</f>
        <v>0.91944420573030616</v>
      </c>
    </row>
    <row r="4767" spans="1:14" ht="13" x14ac:dyDescent="0.3">
      <c r="A4767" s="6" t="s">
        <v>2339</v>
      </c>
      <c r="B4767" s="1" t="s">
        <v>11019</v>
      </c>
      <c r="C4767" s="106" t="s">
        <v>6395</v>
      </c>
      <c r="D4767" s="106" t="s">
        <v>6712</v>
      </c>
      <c r="E4767" s="106" t="s">
        <v>6451</v>
      </c>
      <c r="F4767" s="62">
        <v>5274.5928021599266</v>
      </c>
      <c r="G4767" s="62">
        <v>152.83474403681379</v>
      </c>
      <c r="H4767" s="62">
        <v>806141.0408165328</v>
      </c>
      <c r="I4767" s="127">
        <v>21167.75</v>
      </c>
      <c r="J4767" s="16">
        <v>15779.038474736511</v>
      </c>
      <c r="K4767" s="17">
        <f>gp_need_index[[#This Row],[Normalised weighted population (base year)]]/gp_need_index[[#This Row],[Registered population (base year)]]</f>
        <v>0.74542823279453463</v>
      </c>
      <c r="L4767" s="113">
        <v>21368.253716995896</v>
      </c>
      <c r="M4767" s="16">
        <v>15922.14857118669</v>
      </c>
      <c r="N4767" s="17">
        <f>gp_need_index[[#This Row],[Normalised weighted population 2025/26]]/gp_need_index[[#This Row],[Registered population 2025/26]]</f>
        <v>0.74513101454437147</v>
      </c>
    </row>
    <row r="4768" spans="1:14" ht="13" x14ac:dyDescent="0.3">
      <c r="A4768" s="6" t="s">
        <v>2338</v>
      </c>
      <c r="B4768" s="1" t="s">
        <v>11020</v>
      </c>
      <c r="C4768" s="106" t="s">
        <v>6395</v>
      </c>
      <c r="D4768" s="106" t="s">
        <v>6712</v>
      </c>
      <c r="E4768" s="106" t="s">
        <v>6451</v>
      </c>
      <c r="F4768" s="62">
        <v>5282.2818539268092</v>
      </c>
      <c r="G4768" s="62">
        <v>40.149088811593941</v>
      </c>
      <c r="H4768" s="62">
        <v>212078.80328117855</v>
      </c>
      <c r="I4768" s="127">
        <v>5859.8333333333339</v>
      </c>
      <c r="J4768" s="16">
        <v>4151.1341405720459</v>
      </c>
      <c r="K4768" s="17">
        <f>gp_need_index[[#This Row],[Normalised weighted population (base year)]]/gp_need_index[[#This Row],[Registered population (base year)]]</f>
        <v>0.70840481365887176</v>
      </c>
      <c r="L4768" s="113">
        <v>5916.5185857592296</v>
      </c>
      <c r="M4768" s="16">
        <v>4188.7834059684164</v>
      </c>
      <c r="N4768" s="17">
        <f>gp_need_index[[#This Row],[Normalised weighted population 2025/26]]/gp_need_index[[#This Row],[Registered population 2025/26]]</f>
        <v>0.70798111173868583</v>
      </c>
    </row>
    <row r="4769" spans="1:14" ht="13" x14ac:dyDescent="0.3">
      <c r="A4769" s="6" t="s">
        <v>2009</v>
      </c>
      <c r="B4769" s="1" t="s">
        <v>11021</v>
      </c>
      <c r="C4769" s="106" t="s">
        <v>6395</v>
      </c>
      <c r="D4769" s="106" t="s">
        <v>6712</v>
      </c>
      <c r="E4769" s="106" t="s">
        <v>6452</v>
      </c>
      <c r="F4769" s="62">
        <v>5435.2772498497598</v>
      </c>
      <c r="G4769" s="62">
        <v>50.443049653728956</v>
      </c>
      <c r="H4769" s="62">
        <v>274171.96019595477</v>
      </c>
      <c r="I4769" s="127">
        <v>8167.25</v>
      </c>
      <c r="J4769" s="16">
        <v>5366.5173829184532</v>
      </c>
      <c r="K4769" s="17">
        <f>gp_need_index[[#This Row],[Normalised weighted population (base year)]]/gp_need_index[[#This Row],[Registered population (base year)]]</f>
        <v>0.65707764338283425</v>
      </c>
      <c r="L4769" s="113">
        <v>8252.2433837089502</v>
      </c>
      <c r="M4769" s="16">
        <v>5415.1897289236076</v>
      </c>
      <c r="N4769" s="17">
        <f>gp_need_index[[#This Row],[Normalised weighted population 2025/26]]/gp_need_index[[#This Row],[Registered population 2025/26]]</f>
        <v>0.65620819420012844</v>
      </c>
    </row>
    <row r="4770" spans="1:14" ht="13" x14ac:dyDescent="0.3">
      <c r="A4770" s="6" t="s">
        <v>2341</v>
      </c>
      <c r="B4770" s="1" t="s">
        <v>11022</v>
      </c>
      <c r="C4770" s="106" t="s">
        <v>6395</v>
      </c>
      <c r="D4770" s="106" t="s">
        <v>6712</v>
      </c>
      <c r="E4770" s="106" t="s">
        <v>6451</v>
      </c>
      <c r="F4770" s="62">
        <v>5180.4323646282328</v>
      </c>
      <c r="G4770" s="62">
        <v>33.795183759117116</v>
      </c>
      <c r="H4770" s="62">
        <v>175073.66371428873</v>
      </c>
      <c r="I4770" s="127">
        <v>5168.666666666667</v>
      </c>
      <c r="J4770" s="16">
        <v>3426.8123514251783</v>
      </c>
      <c r="K4770" s="17">
        <f>gp_need_index[[#This Row],[Normalised weighted population (base year)]]/gp_need_index[[#This Row],[Registered population (base year)]]</f>
        <v>0.66299735936253934</v>
      </c>
      <c r="L4770" s="113">
        <v>5221.0081100512507</v>
      </c>
      <c r="M4770" s="16">
        <v>3457.8922836348825</v>
      </c>
      <c r="N4770" s="17">
        <f>gp_need_index[[#This Row],[Normalised weighted population 2025/26]]/gp_need_index[[#This Row],[Registered population 2025/26]]</f>
        <v>0.66230356489542763</v>
      </c>
    </row>
    <row r="4771" spans="1:14" ht="13" x14ac:dyDescent="0.3">
      <c r="A4771" s="6" t="s">
        <v>2342</v>
      </c>
      <c r="B4771" s="1" t="s">
        <v>11023</v>
      </c>
      <c r="C4771" s="106" t="s">
        <v>6395</v>
      </c>
      <c r="D4771" s="106" t="s">
        <v>6712</v>
      </c>
      <c r="E4771" s="106" t="s">
        <v>6451</v>
      </c>
      <c r="F4771" s="62">
        <v>5203.4617606026786</v>
      </c>
      <c r="G4771" s="62">
        <v>38.609970685296297</v>
      </c>
      <c r="H4771" s="62">
        <v>200905.50603892969</v>
      </c>
      <c r="I4771" s="127">
        <v>5695.2500000000009</v>
      </c>
      <c r="J4771" s="16">
        <v>3932.4330967738838</v>
      </c>
      <c r="K4771" s="17">
        <f>gp_need_index[[#This Row],[Normalised weighted population (base year)]]/gp_need_index[[#This Row],[Registered population (base year)]]</f>
        <v>0.69047593991025558</v>
      </c>
      <c r="L4771" s="113">
        <v>5752.1663569912635</v>
      </c>
      <c r="M4771" s="16">
        <v>3968.0988238499808</v>
      </c>
      <c r="N4771" s="17">
        <f>gp_need_index[[#This Row],[Normalised weighted population 2025/26]]/gp_need_index[[#This Row],[Registered population 2025/26]]</f>
        <v>0.68984423912342141</v>
      </c>
    </row>
    <row r="4772" spans="1:14" ht="13" x14ac:dyDescent="0.3">
      <c r="A4772" s="6" t="s">
        <v>1969</v>
      </c>
      <c r="B4772" s="1" t="s">
        <v>11024</v>
      </c>
      <c r="C4772" s="106" t="s">
        <v>6395</v>
      </c>
      <c r="D4772" s="106" t="s">
        <v>6712</v>
      </c>
      <c r="E4772" s="106" t="s">
        <v>6452</v>
      </c>
      <c r="F4772" s="62">
        <v>5552.8476969401045</v>
      </c>
      <c r="G4772" s="62">
        <v>75.301610036025977</v>
      </c>
      <c r="H4772" s="62">
        <v>418138.37186442869</v>
      </c>
      <c r="I4772" s="127">
        <v>8099.5000000000009</v>
      </c>
      <c r="J4772" s="16">
        <v>8184.4505159167065</v>
      </c>
      <c r="K4772" s="17">
        <f>gp_need_index[[#This Row],[Normalised weighted population (base year)]]/gp_need_index[[#This Row],[Registered population (base year)]]</f>
        <v>1.0104883654443737</v>
      </c>
      <c r="L4772" s="113">
        <v>8170.7203715369751</v>
      </c>
      <c r="M4772" s="16">
        <v>8258.6804827552987</v>
      </c>
      <c r="N4772" s="17">
        <f>gp_need_index[[#This Row],[Normalised weighted population 2025/26]]/gp_need_index[[#This Row],[Registered population 2025/26]]</f>
        <v>1.0107652822785047</v>
      </c>
    </row>
    <row r="4773" spans="1:14" ht="13" x14ac:dyDescent="0.3">
      <c r="A4773" s="6" t="s">
        <v>2139</v>
      </c>
      <c r="B4773" s="1" t="s">
        <v>11025</v>
      </c>
      <c r="C4773" s="106" t="s">
        <v>6395</v>
      </c>
      <c r="D4773" s="106" t="s">
        <v>6712</v>
      </c>
      <c r="E4773" s="106" t="s">
        <v>6454</v>
      </c>
      <c r="F4773" s="62">
        <v>5437.3174849366833</v>
      </c>
      <c r="G4773" s="62">
        <v>160.36910817797738</v>
      </c>
      <c r="H4773" s="62">
        <v>871977.75593981892</v>
      </c>
      <c r="I4773" s="127">
        <v>13366.666666666666</v>
      </c>
      <c r="J4773" s="16">
        <v>17067.696424626232</v>
      </c>
      <c r="K4773" s="17">
        <f>gp_need_index[[#This Row],[Normalised weighted population (base year)]]/gp_need_index[[#This Row],[Registered population (base year)]]</f>
        <v>1.2768850192987207</v>
      </c>
      <c r="L4773" s="113">
        <v>13482.990143655365</v>
      </c>
      <c r="M4773" s="16">
        <v>17222.494176429766</v>
      </c>
      <c r="N4773" s="17">
        <f>gp_need_index[[#This Row],[Normalised weighted population 2025/26]]/gp_need_index[[#This Row],[Registered population 2025/26]]</f>
        <v>1.2773497564658596</v>
      </c>
    </row>
    <row r="4774" spans="1:14" ht="13" x14ac:dyDescent="0.3">
      <c r="A4774" s="6" t="s">
        <v>2149</v>
      </c>
      <c r="B4774" s="1" t="s">
        <v>11026</v>
      </c>
      <c r="C4774" s="106" t="s">
        <v>6395</v>
      </c>
      <c r="D4774" s="106" t="s">
        <v>6712</v>
      </c>
      <c r="E4774" s="106" t="s">
        <v>6454</v>
      </c>
      <c r="F4774" s="62">
        <v>5346.813232421875</v>
      </c>
      <c r="G4774" s="62">
        <v>19.56505872245798</v>
      </c>
      <c r="H4774" s="62">
        <v>104610.71487034936</v>
      </c>
      <c r="I4774" s="127">
        <v>2254.75</v>
      </c>
      <c r="J4774" s="16">
        <v>2047.6026045479568</v>
      </c>
      <c r="K4774" s="17">
        <f>gp_need_index[[#This Row],[Normalised weighted population (base year)]]/gp_need_index[[#This Row],[Registered population (base year)]]</f>
        <v>0.90812844197714016</v>
      </c>
      <c r="L4774" s="113">
        <v>2277.1640120825605</v>
      </c>
      <c r="M4774" s="16">
        <v>2066.1736097899852</v>
      </c>
      <c r="N4774" s="17">
        <f>gp_need_index[[#This Row],[Normalised weighted population 2025/26]]/gp_need_index[[#This Row],[Registered population 2025/26]]</f>
        <v>0.90734510067212248</v>
      </c>
    </row>
    <row r="4775" spans="1:14" ht="13" x14ac:dyDescent="0.3">
      <c r="A4775" s="6" t="s">
        <v>2334</v>
      </c>
      <c r="B4775" s="1" t="s">
        <v>10115</v>
      </c>
      <c r="C4775" s="106" t="s">
        <v>6395</v>
      </c>
      <c r="D4775" s="106" t="s">
        <v>6712</v>
      </c>
      <c r="E4775" s="106" t="s">
        <v>6450</v>
      </c>
      <c r="F4775" s="62">
        <v>5451.292643229167</v>
      </c>
      <c r="G4775" s="62">
        <v>28.591767263891398</v>
      </c>
      <c r="H4775" s="62">
        <v>155862.09054257171</v>
      </c>
      <c r="I4775" s="127">
        <v>3900.8333333333335</v>
      </c>
      <c r="J4775" s="16">
        <v>3050.7737466548633</v>
      </c>
      <c r="K4775" s="17">
        <f>gp_need_index[[#This Row],[Normalised weighted population (base year)]]/gp_need_index[[#This Row],[Registered population (base year)]]</f>
        <v>0.78208256696984313</v>
      </c>
      <c r="L4775" s="113">
        <v>3938.2860372130717</v>
      </c>
      <c r="M4775" s="16">
        <v>3078.4431465254875</v>
      </c>
      <c r="N4775" s="17">
        <f>gp_need_index[[#This Row],[Normalised weighted population 2025/26]]/gp_need_index[[#This Row],[Registered population 2025/26]]</f>
        <v>0.78167078709802096</v>
      </c>
    </row>
    <row r="4776" spans="1:14" ht="13" x14ac:dyDescent="0.3">
      <c r="A4776" s="6" t="s">
        <v>2347</v>
      </c>
      <c r="B4776" s="1" t="s">
        <v>11027</v>
      </c>
      <c r="C4776" s="106" t="s">
        <v>6395</v>
      </c>
      <c r="D4776" s="106" t="s">
        <v>6712</v>
      </c>
      <c r="E4776" s="106" t="s">
        <v>6451</v>
      </c>
      <c r="F4776" s="62">
        <v>5279.0939011346727</v>
      </c>
      <c r="G4776" s="62">
        <v>50.256439813928282</v>
      </c>
      <c r="H4776" s="62">
        <v>265308.46491445054</v>
      </c>
      <c r="I4776" s="127">
        <v>6794.4166666666661</v>
      </c>
      <c r="J4776" s="16">
        <v>5193.0273532756992</v>
      </c>
      <c r="K4776" s="17">
        <f>gp_need_index[[#This Row],[Normalised weighted population (base year)]]/gp_need_index[[#This Row],[Registered population (base year)]]</f>
        <v>0.76430804998354529</v>
      </c>
      <c r="L4776" s="113">
        <v>6859.1926018203521</v>
      </c>
      <c r="M4776" s="16">
        <v>5240.1262082905714</v>
      </c>
      <c r="N4776" s="17">
        <f>gp_need_index[[#This Row],[Normalised weighted population 2025/26]]/gp_need_index[[#This Row],[Registered population 2025/26]]</f>
        <v>0.76395670926340531</v>
      </c>
    </row>
    <row r="4777" spans="1:14" ht="13" x14ac:dyDescent="0.3">
      <c r="A4777" s="6" t="s">
        <v>2160</v>
      </c>
      <c r="B4777" s="1" t="s">
        <v>11028</v>
      </c>
      <c r="C4777" s="106" t="s">
        <v>6395</v>
      </c>
      <c r="D4777" s="106" t="s">
        <v>6712</v>
      </c>
      <c r="E4777" s="106" t="s">
        <v>6454</v>
      </c>
      <c r="F4777" s="62">
        <v>5414.7237426757811</v>
      </c>
      <c r="G4777" s="62">
        <v>45.125923882695204</v>
      </c>
      <c r="H4777" s="62">
        <v>244344.41145780979</v>
      </c>
      <c r="I4777" s="127">
        <v>5750.9166666666661</v>
      </c>
      <c r="J4777" s="16">
        <v>4782.6864956216705</v>
      </c>
      <c r="K4777" s="17">
        <f>gp_need_index[[#This Row],[Normalised weighted population (base year)]]/gp_need_index[[#This Row],[Registered population (base year)]]</f>
        <v>0.83163898432800643</v>
      </c>
      <c r="L4777" s="113">
        <v>5813.3081940780494</v>
      </c>
      <c r="M4777" s="16">
        <v>4826.0637094344929</v>
      </c>
      <c r="N4777" s="17">
        <f>gp_need_index[[#This Row],[Normalised weighted population 2025/26]]/gp_need_index[[#This Row],[Registered population 2025/26]]</f>
        <v>0.83017509967057124</v>
      </c>
    </row>
    <row r="4778" spans="1:14" ht="13" x14ac:dyDescent="0.3">
      <c r="A4778" s="6" t="s">
        <v>2336</v>
      </c>
      <c r="B4778" s="1" t="s">
        <v>11029</v>
      </c>
      <c r="C4778" s="106" t="s">
        <v>6395</v>
      </c>
      <c r="D4778" s="106" t="s">
        <v>6712</v>
      </c>
      <c r="E4778" s="106" t="s">
        <v>6451</v>
      </c>
      <c r="F4778" s="62">
        <v>5212.5631184895838</v>
      </c>
      <c r="G4778" s="62">
        <v>61.870919346851977</v>
      </c>
      <c r="H4778" s="62">
        <v>322506.07229444425</v>
      </c>
      <c r="I4778" s="127">
        <v>6981.75</v>
      </c>
      <c r="J4778" s="16">
        <v>6312.5873332484798</v>
      </c>
      <c r="K4778" s="17">
        <f>gp_need_index[[#This Row],[Normalised weighted population (base year)]]/gp_need_index[[#This Row],[Registered population (base year)]]</f>
        <v>0.90415545289483001</v>
      </c>
      <c r="L4778" s="113">
        <v>7040.8610595528135</v>
      </c>
      <c r="M4778" s="16">
        <v>6369.8401869985846</v>
      </c>
      <c r="N4778" s="17">
        <f>gp_need_index[[#This Row],[Normalised weighted population 2025/26]]/gp_need_index[[#This Row],[Registered population 2025/26]]</f>
        <v>0.90469619171879423</v>
      </c>
    </row>
    <row r="4779" spans="1:14" ht="13" x14ac:dyDescent="0.3">
      <c r="A4779" s="6" t="s">
        <v>2340</v>
      </c>
      <c r="B4779" s="1" t="s">
        <v>11030</v>
      </c>
      <c r="C4779" s="106" t="s">
        <v>6395</v>
      </c>
      <c r="D4779" s="106" t="s">
        <v>6712</v>
      </c>
      <c r="E4779" s="106" t="s">
        <v>6450</v>
      </c>
      <c r="F4779" s="62">
        <v>5248.0812264901624</v>
      </c>
      <c r="G4779" s="62">
        <v>70.543360928372664</v>
      </c>
      <c r="H4779" s="62">
        <v>370217.2881417122</v>
      </c>
      <c r="I4779" s="127">
        <v>6960.7500000000009</v>
      </c>
      <c r="J4779" s="16">
        <v>7246.4649953607541</v>
      </c>
      <c r="K4779" s="17">
        <f>gp_need_index[[#This Row],[Normalised weighted population (base year)]]/gp_need_index[[#This Row],[Registered population (base year)]]</f>
        <v>1.0410465819575123</v>
      </c>
      <c r="L4779" s="113">
        <v>7016.7522990347388</v>
      </c>
      <c r="M4779" s="16">
        <v>7312.1877772697608</v>
      </c>
      <c r="N4779" s="17">
        <f>gp_need_index[[#This Row],[Normalised weighted population 2025/26]]/gp_need_index[[#This Row],[Registered population 2025/26]]</f>
        <v>1.0421043049040883</v>
      </c>
    </row>
    <row r="4780" spans="1:14" ht="13" x14ac:dyDescent="0.3">
      <c r="A4780" s="6" t="s">
        <v>2325</v>
      </c>
      <c r="B4780" s="1" t="s">
        <v>11031</v>
      </c>
      <c r="C4780" s="106" t="s">
        <v>6395</v>
      </c>
      <c r="D4780" s="106" t="s">
        <v>6712</v>
      </c>
      <c r="E4780" s="106" t="s">
        <v>6450</v>
      </c>
      <c r="F4780" s="62">
        <v>5366.5893278301883</v>
      </c>
      <c r="G4780" s="62">
        <v>80.028585609737121</v>
      </c>
      <c r="H4780" s="62">
        <v>429480.55345455982</v>
      </c>
      <c r="I4780" s="127">
        <v>6953.8333333333321</v>
      </c>
      <c r="J4780" s="16">
        <v>8406.4572252102207</v>
      </c>
      <c r="K4780" s="17">
        <f>gp_need_index[[#This Row],[Normalised weighted population (base year)]]/gp_need_index[[#This Row],[Registered population (base year)]]</f>
        <v>1.2088954138307728</v>
      </c>
      <c r="L4780" s="113">
        <v>7013.2826602764262</v>
      </c>
      <c r="M4780" s="16">
        <v>8482.7007115437082</v>
      </c>
      <c r="N4780" s="17">
        <f>gp_need_index[[#This Row],[Normalised weighted population 2025/26]]/gp_need_index[[#This Row],[Registered population 2025/26]]</f>
        <v>1.2095192968037831</v>
      </c>
    </row>
    <row r="4781" spans="1:14" ht="13" x14ac:dyDescent="0.3">
      <c r="A4781" s="6" t="s">
        <v>2020</v>
      </c>
      <c r="B4781" s="1" t="s">
        <v>11032</v>
      </c>
      <c r="C4781" s="106" t="s">
        <v>6395</v>
      </c>
      <c r="D4781" s="106" t="s">
        <v>6712</v>
      </c>
      <c r="E4781" s="106" t="s">
        <v>6452</v>
      </c>
      <c r="F4781" s="62">
        <v>5433.9521285076535</v>
      </c>
      <c r="G4781" s="62">
        <v>87.098944413591781</v>
      </c>
      <c r="H4781" s="62">
        <v>473291.49438700685</v>
      </c>
      <c r="I4781" s="127">
        <v>7606.5</v>
      </c>
      <c r="J4781" s="16">
        <v>9263.9926781717586</v>
      </c>
      <c r="K4781" s="17">
        <f>gp_need_index[[#This Row],[Normalised weighted population (base year)]]/gp_need_index[[#This Row],[Registered population (base year)]]</f>
        <v>1.217904775937916</v>
      </c>
      <c r="L4781" s="113">
        <v>7674.4773999792451</v>
      </c>
      <c r="M4781" s="16">
        <v>9348.0136968041406</v>
      </c>
      <c r="N4781" s="17">
        <f>gp_need_index[[#This Row],[Normalised weighted population 2025/26]]/gp_need_index[[#This Row],[Registered population 2025/26]]</f>
        <v>1.2180651801553839</v>
      </c>
    </row>
    <row r="4782" spans="1:14" ht="13" x14ac:dyDescent="0.3">
      <c r="A4782" s="6" t="s">
        <v>2318</v>
      </c>
      <c r="B4782" s="1" t="s">
        <v>11033</v>
      </c>
      <c r="C4782" s="106" t="s">
        <v>6395</v>
      </c>
      <c r="D4782" s="106" t="s">
        <v>6712</v>
      </c>
      <c r="E4782" s="106" t="s">
        <v>6451</v>
      </c>
      <c r="F4782" s="62">
        <v>5266.7110804115855</v>
      </c>
      <c r="G4782" s="62">
        <v>62.745392892845146</v>
      </c>
      <c r="H4782" s="62">
        <v>330461.85599352588</v>
      </c>
      <c r="I4782" s="127">
        <v>6366.083333333333</v>
      </c>
      <c r="J4782" s="16">
        <v>6468.3102287821666</v>
      </c>
      <c r="K4782" s="17">
        <f>gp_need_index[[#This Row],[Normalised weighted population (base year)]]/gp_need_index[[#This Row],[Registered population (base year)]]</f>
        <v>1.0160580517244513</v>
      </c>
      <c r="L4782" s="113">
        <v>6419.8941662154339</v>
      </c>
      <c r="M4782" s="16">
        <v>6526.9754321272749</v>
      </c>
      <c r="N4782" s="17">
        <f>gp_need_index[[#This Row],[Normalised weighted population 2025/26]]/gp_need_index[[#This Row],[Registered population 2025/26]]</f>
        <v>1.0166795998718101</v>
      </c>
    </row>
    <row r="4783" spans="1:14" ht="13" x14ac:dyDescent="0.3">
      <c r="A4783" s="6" t="s">
        <v>1998</v>
      </c>
      <c r="B4783" s="1" t="s">
        <v>11034</v>
      </c>
      <c r="C4783" s="106" t="s">
        <v>6395</v>
      </c>
      <c r="D4783" s="106" t="s">
        <v>6712</v>
      </c>
      <c r="E4783" s="106" t="s">
        <v>6452</v>
      </c>
      <c r="F4783" s="62">
        <v>5455.421301800272</v>
      </c>
      <c r="G4783" s="62">
        <v>70.456265612825703</v>
      </c>
      <c r="H4783" s="62">
        <v>384368.61226950731</v>
      </c>
      <c r="I4783" s="127">
        <v>7925.416666666667</v>
      </c>
      <c r="J4783" s="16">
        <v>7523.4565843943228</v>
      </c>
      <c r="K4783" s="17">
        <f>gp_need_index[[#This Row],[Normalised weighted population (base year)]]/gp_need_index[[#This Row],[Registered population (base year)]]</f>
        <v>0.94928215144032246</v>
      </c>
      <c r="L4783" s="113">
        <v>8003.2917949113307</v>
      </c>
      <c r="M4783" s="16">
        <v>7591.691578507257</v>
      </c>
      <c r="N4783" s="17">
        <f>gp_need_index[[#This Row],[Normalised weighted population 2025/26]]/gp_need_index[[#This Row],[Registered population 2025/26]]</f>
        <v>0.94857113460916442</v>
      </c>
    </row>
    <row r="4784" spans="1:14" ht="13" x14ac:dyDescent="0.3">
      <c r="A4784" s="6" t="s">
        <v>2345</v>
      </c>
      <c r="B4784" s="1" t="s">
        <v>11035</v>
      </c>
      <c r="C4784" s="106" t="s">
        <v>6395</v>
      </c>
      <c r="D4784" s="106" t="s">
        <v>6712</v>
      </c>
      <c r="E4784" s="106" t="s">
        <v>6450</v>
      </c>
      <c r="F4784" s="62">
        <v>5267.8281017485115</v>
      </c>
      <c r="G4784" s="62">
        <v>48.52484226861214</v>
      </c>
      <c r="H4784" s="62">
        <v>255620.52773550904</v>
      </c>
      <c r="I4784" s="127">
        <v>6169</v>
      </c>
      <c r="J4784" s="16">
        <v>5003.4000725054366</v>
      </c>
      <c r="K4784" s="17">
        <f>gp_need_index[[#This Row],[Normalised weighted population (base year)]]/gp_need_index[[#This Row],[Registered population (base year)]]</f>
        <v>0.81105528813510075</v>
      </c>
      <c r="L4784" s="113">
        <v>6223.4806766367656</v>
      </c>
      <c r="M4784" s="16">
        <v>5048.7790775760895</v>
      </c>
      <c r="N4784" s="17">
        <f>gp_need_index[[#This Row],[Normalised weighted population 2025/26]]/gp_need_index[[#This Row],[Registered population 2025/26]]</f>
        <v>0.8112468472071328</v>
      </c>
    </row>
    <row r="4785" spans="1:14" ht="13" x14ac:dyDescent="0.3">
      <c r="A4785" s="6" t="s">
        <v>2317</v>
      </c>
      <c r="B4785" s="1" t="s">
        <v>11036</v>
      </c>
      <c r="C4785" s="106" t="s">
        <v>6395</v>
      </c>
      <c r="D4785" s="106" t="s">
        <v>6712</v>
      </c>
      <c r="E4785" s="106" t="s">
        <v>6450</v>
      </c>
      <c r="F4785" s="62">
        <v>5293.0206799116295</v>
      </c>
      <c r="G4785" s="62">
        <v>134.78224080807655</v>
      </c>
      <c r="H4785" s="62">
        <v>713405.18788197835</v>
      </c>
      <c r="I4785" s="127">
        <v>11883.25</v>
      </c>
      <c r="J4785" s="16">
        <v>13963.86902255269</v>
      </c>
      <c r="K4785" s="17">
        <f>gp_need_index[[#This Row],[Normalised weighted population (base year)]]/gp_need_index[[#This Row],[Registered population (base year)]]</f>
        <v>1.1750883826017873</v>
      </c>
      <c r="L4785" s="113">
        <v>11975.509963591441</v>
      </c>
      <c r="M4785" s="16">
        <v>14090.516197273428</v>
      </c>
      <c r="N4785" s="17">
        <f>gp_need_index[[#This Row],[Normalised weighted population 2025/26]]/gp_need_index[[#This Row],[Registered population 2025/26]]</f>
        <v>1.1766109535303413</v>
      </c>
    </row>
    <row r="4786" spans="1:14" ht="13" x14ac:dyDescent="0.3">
      <c r="A4786" s="6" t="s">
        <v>2155</v>
      </c>
      <c r="B4786" s="1" t="s">
        <v>8066</v>
      </c>
      <c r="C4786" s="106" t="s">
        <v>6395</v>
      </c>
      <c r="D4786" s="106" t="s">
        <v>6712</v>
      </c>
      <c r="E4786" s="106" t="s">
        <v>6454</v>
      </c>
      <c r="F4786" s="62">
        <v>5337.6448899872448</v>
      </c>
      <c r="G4786" s="62">
        <v>52.589206947260763</v>
      </c>
      <c r="H4786" s="62">
        <v>280702.51173052815</v>
      </c>
      <c r="I4786" s="127">
        <v>4651.75</v>
      </c>
      <c r="J4786" s="16">
        <v>5494.3434315971172</v>
      </c>
      <c r="K4786" s="17">
        <f>gp_need_index[[#This Row],[Normalised weighted population (base year)]]/gp_need_index[[#This Row],[Registered population (base year)]]</f>
        <v>1.1811347195350388</v>
      </c>
      <c r="L4786" s="113">
        <v>4692.2907345474359</v>
      </c>
      <c r="M4786" s="16">
        <v>5544.1751130196062</v>
      </c>
      <c r="N4786" s="17">
        <f>gp_need_index[[#This Row],[Normalised weighted population 2025/26]]/gp_need_index[[#This Row],[Registered population 2025/26]]</f>
        <v>1.1815497859499819</v>
      </c>
    </row>
    <row r="4787" spans="1:14" ht="13" x14ac:dyDescent="0.3">
      <c r="A4787" s="6" t="s">
        <v>2156</v>
      </c>
      <c r="B4787" s="1" t="s">
        <v>11037</v>
      </c>
      <c r="C4787" s="106" t="s">
        <v>6395</v>
      </c>
      <c r="D4787" s="106" t="s">
        <v>6712</v>
      </c>
      <c r="E4787" s="106" t="s">
        <v>6455</v>
      </c>
      <c r="F4787" s="62">
        <v>5315.6955117984689</v>
      </c>
      <c r="G4787" s="62">
        <v>88.195498891252925</v>
      </c>
      <c r="H4787" s="62">
        <v>468820.41761706001</v>
      </c>
      <c r="I4787" s="127">
        <v>5455.416666666667</v>
      </c>
      <c r="J4787" s="16">
        <v>9176.4778528441293</v>
      </c>
      <c r="K4787" s="17">
        <f>gp_need_index[[#This Row],[Normalised weighted population (base year)]]/gp_need_index[[#This Row],[Registered population (base year)]]</f>
        <v>1.6820856065703742</v>
      </c>
      <c r="L4787" s="113">
        <v>5501.3749683894112</v>
      </c>
      <c r="M4787" s="16">
        <v>9259.7051440821906</v>
      </c>
      <c r="N4787" s="17">
        <f>gp_need_index[[#This Row],[Normalised weighted population 2025/26]]/gp_need_index[[#This Row],[Registered population 2025/26]]</f>
        <v>1.6831619726500977</v>
      </c>
    </row>
    <row r="4788" spans="1:14" ht="13" x14ac:dyDescent="0.3">
      <c r="A4788" s="6" t="s">
        <v>2163</v>
      </c>
      <c r="B4788" s="1" t="s">
        <v>12683</v>
      </c>
      <c r="C4788" s="106" t="s">
        <v>6395</v>
      </c>
      <c r="D4788" s="106" t="s">
        <v>6712</v>
      </c>
      <c r="E4788" s="106" t="s">
        <v>6455</v>
      </c>
      <c r="F4788" s="62">
        <v>5410.66142134233</v>
      </c>
      <c r="G4788" s="62">
        <v>90.675599370098467</v>
      </c>
      <c r="H4788" s="62">
        <v>490614.96736888465</v>
      </c>
      <c r="I4788" s="127">
        <v>7728.4166666666661</v>
      </c>
      <c r="J4788" s="16">
        <v>9603.0744676564336</v>
      </c>
      <c r="K4788" s="17">
        <f>gp_need_index[[#This Row],[Normalised weighted population (base year)]]/gp_need_index[[#This Row],[Registered population (base year)]]</f>
        <v>1.2425668648373127</v>
      </c>
      <c r="L4788" s="113">
        <v>7794.4577627356957</v>
      </c>
      <c r="M4788" s="16">
        <v>9690.1708338567514</v>
      </c>
      <c r="N4788" s="17">
        <f>gp_need_index[[#This Row],[Normalised weighted population 2025/26]]/gp_need_index[[#This Row],[Registered population 2025/26]]</f>
        <v>1.2432129506409306</v>
      </c>
    </row>
    <row r="4789" spans="1:14" ht="13" x14ac:dyDescent="0.3">
      <c r="A4789" s="6" t="s">
        <v>1989</v>
      </c>
      <c r="B4789" s="1" t="s">
        <v>11038</v>
      </c>
      <c r="C4789" s="106" t="s">
        <v>6395</v>
      </c>
      <c r="D4789" s="106" t="s">
        <v>6712</v>
      </c>
      <c r="E4789" s="106" t="s">
        <v>6452</v>
      </c>
      <c r="F4789" s="62">
        <v>5536.447626528533</v>
      </c>
      <c r="G4789" s="62">
        <v>34.665985563020747</v>
      </c>
      <c r="H4789" s="62">
        <v>191926.4134916586</v>
      </c>
      <c r="I4789" s="127">
        <v>4333.25</v>
      </c>
      <c r="J4789" s="16">
        <v>3756.6804187709099</v>
      </c>
      <c r="K4789" s="17">
        <f>gp_need_index[[#This Row],[Normalised weighted population (base year)]]/gp_need_index[[#This Row],[Registered population (base year)]]</f>
        <v>0.86694292246487281</v>
      </c>
      <c r="L4789" s="113">
        <v>4373.0806762374114</v>
      </c>
      <c r="M4789" s="16">
        <v>3790.7521334652861</v>
      </c>
      <c r="N4789" s="17">
        <f>gp_need_index[[#This Row],[Normalised weighted population 2025/26]]/gp_need_index[[#This Row],[Registered population 2025/26]]</f>
        <v>0.86683791453096182</v>
      </c>
    </row>
    <row r="4790" spans="1:14" ht="13" x14ac:dyDescent="0.3">
      <c r="A4790" s="6" t="s">
        <v>2159</v>
      </c>
      <c r="B4790" s="1" t="s">
        <v>11039</v>
      </c>
      <c r="C4790" s="106" t="s">
        <v>6395</v>
      </c>
      <c r="D4790" s="106" t="s">
        <v>6712</v>
      </c>
      <c r="E4790" s="106" t="s">
        <v>6454</v>
      </c>
      <c r="F4790" s="62">
        <v>5342.844401041667</v>
      </c>
      <c r="G4790" s="62">
        <v>36.603714654061832</v>
      </c>
      <c r="H4790" s="62">
        <v>195567.95189678107</v>
      </c>
      <c r="I4790" s="127">
        <v>3825.0833333333339</v>
      </c>
      <c r="J4790" s="16">
        <v>3827.9582370338994</v>
      </c>
      <c r="K4790" s="17">
        <f>gp_need_index[[#This Row],[Normalised weighted population (base year)]]/gp_need_index[[#This Row],[Registered population (base year)]]</f>
        <v>1.0007515924360424</v>
      </c>
      <c r="L4790" s="113">
        <v>3859.9955042728734</v>
      </c>
      <c r="M4790" s="16">
        <v>3862.6764154188677</v>
      </c>
      <c r="N4790" s="17">
        <f>gp_need_index[[#This Row],[Normalised weighted population 2025/26]]/gp_need_index[[#This Row],[Registered population 2025/26]]</f>
        <v>1.0006945373752447</v>
      </c>
    </row>
    <row r="4791" spans="1:14" ht="13" x14ac:dyDescent="0.3">
      <c r="A4791" s="6" t="s">
        <v>2337</v>
      </c>
      <c r="B4791" s="1" t="s">
        <v>11040</v>
      </c>
      <c r="C4791" s="106" t="s">
        <v>6395</v>
      </c>
      <c r="D4791" s="106" t="s">
        <v>6712</v>
      </c>
      <c r="E4791" s="106" t="s">
        <v>6450</v>
      </c>
      <c r="F4791" s="62">
        <v>5095.9764709472656</v>
      </c>
      <c r="G4791" s="62">
        <v>21.606801196726003</v>
      </c>
      <c r="H4791" s="62">
        <v>110107.75051095094</v>
      </c>
      <c r="I4791" s="127">
        <v>3015.4166666666661</v>
      </c>
      <c r="J4791" s="16">
        <v>2155.19908268061</v>
      </c>
      <c r="K4791" s="17">
        <f>gp_need_index[[#This Row],[Normalised weighted population (base year)]]/gp_need_index[[#This Row],[Registered population (base year)]]</f>
        <v>0.7147267926535118</v>
      </c>
      <c r="L4791" s="113">
        <v>3045.7200907344877</v>
      </c>
      <c r="M4791" s="16">
        <v>2174.7459485486147</v>
      </c>
      <c r="N4791" s="17">
        <f>gp_need_index[[#This Row],[Normalised weighted population 2025/26]]/gp_need_index[[#This Row],[Registered population 2025/26]]</f>
        <v>0.71403342518719959</v>
      </c>
    </row>
    <row r="4792" spans="1:14" ht="13" x14ac:dyDescent="0.3">
      <c r="A4792" s="6" t="s">
        <v>2141</v>
      </c>
      <c r="B4792" s="1" t="s">
        <v>6887</v>
      </c>
      <c r="C4792" s="106" t="s">
        <v>6395</v>
      </c>
      <c r="D4792" s="106" t="s">
        <v>6712</v>
      </c>
      <c r="E4792" s="106" t="s">
        <v>6454</v>
      </c>
      <c r="F4792" s="62">
        <v>5411.752360026042</v>
      </c>
      <c r="G4792" s="62">
        <v>28.298276104357097</v>
      </c>
      <c r="H4792" s="62">
        <v>153143.26249242306</v>
      </c>
      <c r="I4792" s="127">
        <v>2737.666666666667</v>
      </c>
      <c r="J4792" s="16">
        <v>2997.5566416603888</v>
      </c>
      <c r="K4792" s="17">
        <f>gp_need_index[[#This Row],[Normalised weighted population (base year)]]/gp_need_index[[#This Row],[Registered population (base year)]]</f>
        <v>1.094931197489488</v>
      </c>
      <c r="L4792" s="113">
        <v>2762.0306435706525</v>
      </c>
      <c r="M4792" s="16">
        <v>3024.7433818910895</v>
      </c>
      <c r="N4792" s="17">
        <f>gp_need_index[[#This Row],[Normalised weighted population 2025/26]]/gp_need_index[[#This Row],[Registered population 2025/26]]</f>
        <v>1.0951157942189995</v>
      </c>
    </row>
    <row r="4793" spans="1:14" ht="13" x14ac:dyDescent="0.3">
      <c r="A4793" s="6" t="s">
        <v>2157</v>
      </c>
      <c r="B4793" s="1" t="s">
        <v>11041</v>
      </c>
      <c r="C4793" s="106" t="s">
        <v>6395</v>
      </c>
      <c r="D4793" s="106" t="s">
        <v>6712</v>
      </c>
      <c r="E4793" s="106" t="s">
        <v>6454</v>
      </c>
      <c r="F4793" s="62">
        <v>5396.688332950368</v>
      </c>
      <c r="G4793" s="62">
        <v>31.607922605608611</v>
      </c>
      <c r="H4793" s="62">
        <v>170578.10715448618</v>
      </c>
      <c r="I4793" s="127">
        <v>3846.166666666667</v>
      </c>
      <c r="J4793" s="16">
        <v>3338.8183698129424</v>
      </c>
      <c r="K4793" s="17">
        <f>gp_need_index[[#This Row],[Normalised weighted population (base year)]]/gp_need_index[[#This Row],[Registered population (base year)]]</f>
        <v>0.86808988251842323</v>
      </c>
      <c r="L4793" s="113">
        <v>3883.8773333147983</v>
      </c>
      <c r="M4793" s="16">
        <v>3369.1002288564187</v>
      </c>
      <c r="N4793" s="17">
        <f>gp_need_index[[#This Row],[Normalised weighted population 2025/26]]/gp_need_index[[#This Row],[Registered population 2025/26]]</f>
        <v>0.86745793950731465</v>
      </c>
    </row>
    <row r="4794" spans="1:14" ht="13" x14ac:dyDescent="0.3">
      <c r="A4794" s="6" t="s">
        <v>2333</v>
      </c>
      <c r="B4794" s="1" t="s">
        <v>11042</v>
      </c>
      <c r="C4794" s="106" t="s">
        <v>6395</v>
      </c>
      <c r="D4794" s="106" t="s">
        <v>6712</v>
      </c>
      <c r="E4794" s="106" t="s">
        <v>6451</v>
      </c>
      <c r="F4794" s="62">
        <v>5362.1884815963276</v>
      </c>
      <c r="G4794" s="62">
        <v>112.39605118447976</v>
      </c>
      <c r="H4794" s="62">
        <v>602688.81103832868</v>
      </c>
      <c r="I4794" s="127">
        <v>10713.666666666668</v>
      </c>
      <c r="J4794" s="16">
        <v>11796.756964556167</v>
      </c>
      <c r="K4794" s="17">
        <f>gp_need_index[[#This Row],[Normalised weighted population (base year)]]/gp_need_index[[#This Row],[Registered population (base year)]]</f>
        <v>1.1010942688052177</v>
      </c>
      <c r="L4794" s="113">
        <v>10803.291666797038</v>
      </c>
      <c r="M4794" s="16">
        <v>11903.749227088512</v>
      </c>
      <c r="N4794" s="17">
        <f>gp_need_index[[#This Row],[Normalised weighted population 2025/26]]/gp_need_index[[#This Row],[Registered population 2025/26]]</f>
        <v>1.101863172284206</v>
      </c>
    </row>
    <row r="4795" spans="1:14" ht="13" x14ac:dyDescent="0.3">
      <c r="A4795" s="6" t="s">
        <v>5566</v>
      </c>
      <c r="B4795" s="1" t="s">
        <v>11043</v>
      </c>
      <c r="C4795" s="106" t="s">
        <v>6390</v>
      </c>
      <c r="D4795" s="106" t="s">
        <v>6712</v>
      </c>
      <c r="E4795" s="106" t="s">
        <v>6396</v>
      </c>
      <c r="F4795" s="62">
        <v>5319.5764598357373</v>
      </c>
      <c r="G4795" s="62">
        <v>53.080113754700946</v>
      </c>
      <c r="H4795" s="62">
        <v>282363.72361491027</v>
      </c>
      <c r="I4795" s="127">
        <v>4796.25</v>
      </c>
      <c r="J4795" s="16">
        <v>5526.8592382750712</v>
      </c>
      <c r="K4795" s="17">
        <f>gp_need_index[[#This Row],[Normalised weighted population (base year)]]/gp_need_index[[#This Row],[Registered population (base year)]]</f>
        <v>1.1523292652124204</v>
      </c>
      <c r="L4795" s="113">
        <v>4833.5991827856978</v>
      </c>
      <c r="M4795" s="16">
        <v>5576.9858261481204</v>
      </c>
      <c r="N4795" s="17">
        <f>gp_need_index[[#This Row],[Normalised weighted population 2025/26]]/gp_need_index[[#This Row],[Registered population 2025/26]]</f>
        <v>1.1537956738345017</v>
      </c>
    </row>
    <row r="4796" spans="1:14" ht="13" x14ac:dyDescent="0.3">
      <c r="A4796" s="6" t="s">
        <v>2249</v>
      </c>
      <c r="B4796" s="1" t="s">
        <v>11044</v>
      </c>
      <c r="C4796" s="106" t="s">
        <v>6390</v>
      </c>
      <c r="D4796" s="106" t="s">
        <v>6712</v>
      </c>
      <c r="E4796" s="106" t="s">
        <v>6396</v>
      </c>
      <c r="F4796" s="62">
        <v>5435.606756036932</v>
      </c>
      <c r="G4796" s="62">
        <v>163.00737068655465</v>
      </c>
      <c r="H4796" s="62">
        <v>886043.96538765298</v>
      </c>
      <c r="I4796" s="127">
        <v>18147.916666666668</v>
      </c>
      <c r="J4796" s="16">
        <v>17343.022017584834</v>
      </c>
      <c r="K4796" s="17">
        <f>gp_need_index[[#This Row],[Normalised weighted population (base year)]]/gp_need_index[[#This Row],[Registered population (base year)]]</f>
        <v>0.95564809648039484</v>
      </c>
      <c r="L4796" s="113">
        <v>18320.079891622692</v>
      </c>
      <c r="M4796" s="16">
        <v>17500.316871618426</v>
      </c>
      <c r="N4796" s="17">
        <f>gp_need_index[[#This Row],[Normalised weighted population 2025/26]]/gp_need_index[[#This Row],[Registered population 2025/26]]</f>
        <v>0.95525330539747688</v>
      </c>
    </row>
    <row r="4797" spans="1:14" ht="13" x14ac:dyDescent="0.3">
      <c r="A4797" s="6" t="s">
        <v>5628</v>
      </c>
      <c r="B4797" s="1" t="s">
        <v>11045</v>
      </c>
      <c r="C4797" s="106" t="s">
        <v>6390</v>
      </c>
      <c r="D4797" s="106" t="s">
        <v>6712</v>
      </c>
      <c r="E4797" s="106" t="s">
        <v>6396</v>
      </c>
      <c r="F4797" s="62">
        <v>5383.3379459021226</v>
      </c>
      <c r="G4797" s="62">
        <v>98.960582802909698</v>
      </c>
      <c r="H4797" s="62">
        <v>532738.2605514928</v>
      </c>
      <c r="I4797" s="127">
        <v>8066.0000000000009</v>
      </c>
      <c r="J4797" s="16">
        <v>10427.576670320308</v>
      </c>
      <c r="K4797" s="17">
        <f>gp_need_index[[#This Row],[Normalised weighted population (base year)]]/gp_need_index[[#This Row],[Registered population (base year)]]</f>
        <v>1.2927816352988231</v>
      </c>
      <c r="L4797" s="113">
        <v>8134.1225783655846</v>
      </c>
      <c r="M4797" s="16">
        <v>10522.150969344959</v>
      </c>
      <c r="N4797" s="17">
        <f>gp_need_index[[#This Row],[Normalised weighted population 2025/26]]/gp_need_index[[#This Row],[Registered population 2025/26]]</f>
        <v>1.2935815594088587</v>
      </c>
    </row>
    <row r="4798" spans="1:14" ht="13" x14ac:dyDescent="0.3">
      <c r="A4798" s="6" t="s">
        <v>5622</v>
      </c>
      <c r="B4798" s="1" t="s">
        <v>11046</v>
      </c>
      <c r="C4798" s="106" t="s">
        <v>6390</v>
      </c>
      <c r="D4798" s="106" t="s">
        <v>6712</v>
      </c>
      <c r="E4798" s="106" t="s">
        <v>6396</v>
      </c>
      <c r="F4798" s="62">
        <v>5399.181130149148</v>
      </c>
      <c r="G4798" s="62">
        <v>118.52215587657255</v>
      </c>
      <c r="H4798" s="62">
        <v>639922.5875133865</v>
      </c>
      <c r="I4798" s="127">
        <v>10264.333333333332</v>
      </c>
      <c r="J4798" s="16">
        <v>12525.553988665733</v>
      </c>
      <c r="K4798" s="17">
        <f>gp_need_index[[#This Row],[Normalised weighted population (base year)]]/gp_need_index[[#This Row],[Registered population (base year)]]</f>
        <v>1.2202988330463809</v>
      </c>
      <c r="L4798" s="113">
        <v>10353.155582222531</v>
      </c>
      <c r="M4798" s="16">
        <v>12639.156173125823</v>
      </c>
      <c r="N4798" s="17">
        <f>gp_need_index[[#This Row],[Normalised weighted population 2025/26]]/gp_need_index[[#This Row],[Registered population 2025/26]]</f>
        <v>1.220802302520074</v>
      </c>
    </row>
    <row r="4799" spans="1:14" ht="13" x14ac:dyDescent="0.3">
      <c r="A4799" s="6" t="s">
        <v>5573</v>
      </c>
      <c r="B4799" s="1" t="s">
        <v>11047</v>
      </c>
      <c r="C4799" s="106" t="s">
        <v>6390</v>
      </c>
      <c r="D4799" s="106" t="s">
        <v>6712</v>
      </c>
      <c r="E4799" s="106" t="s">
        <v>6396</v>
      </c>
      <c r="F4799" s="62">
        <v>5417.6207398832512</v>
      </c>
      <c r="G4799" s="62">
        <v>185.27662369381818</v>
      </c>
      <c r="H4799" s="62">
        <v>1003758.479139174</v>
      </c>
      <c r="I4799" s="127">
        <v>13428.583333333332</v>
      </c>
      <c r="J4799" s="16">
        <v>19647.112427916487</v>
      </c>
      <c r="K4799" s="17">
        <f>gp_need_index[[#This Row],[Normalised weighted population (base year)]]/gp_need_index[[#This Row],[Registered population (base year)]]</f>
        <v>1.4630815433186539</v>
      </c>
      <c r="L4799" s="113">
        <v>13548.466031571126</v>
      </c>
      <c r="M4799" s="16">
        <v>19825.304537595945</v>
      </c>
      <c r="N4799" s="17">
        <f>gp_need_index[[#This Row],[Normalised weighted population 2025/26]]/gp_need_index[[#This Row],[Registered population 2025/26]]</f>
        <v>1.463287761979718</v>
      </c>
    </row>
    <row r="4800" spans="1:14" ht="13" x14ac:dyDescent="0.3">
      <c r="A4800" s="6" t="s">
        <v>5535</v>
      </c>
      <c r="B4800" s="1" t="s">
        <v>11048</v>
      </c>
      <c r="C4800" s="106" t="s">
        <v>6390</v>
      </c>
      <c r="D4800" s="106" t="s">
        <v>6712</v>
      </c>
      <c r="E4800" s="106" t="s">
        <v>6396</v>
      </c>
      <c r="F4800" s="62">
        <v>5357.3270321800592</v>
      </c>
      <c r="G4800" s="62"/>
      <c r="H4800" s="62"/>
      <c r="I4800" s="127">
        <v>162.91666666666669</v>
      </c>
      <c r="J4800" s="16"/>
      <c r="K4800" s="17">
        <f>gp_need_index[[#This Row],[Normalised weighted population (base year)]]/gp_need_index[[#This Row],[Registered population (base year)]]</f>
        <v>0</v>
      </c>
      <c r="L4800" s="113">
        <v>164.27154231375803</v>
      </c>
      <c r="M4800" s="16"/>
      <c r="N4800" s="17">
        <f>gp_need_index[[#This Row],[Normalised weighted population 2025/26]]/gp_need_index[[#This Row],[Registered population 2025/26]]</f>
        <v>0</v>
      </c>
    </row>
    <row r="4801" spans="1:14" ht="13" x14ac:dyDescent="0.3">
      <c r="A4801" s="6" t="s">
        <v>2234</v>
      </c>
      <c r="B4801" s="1" t="s">
        <v>11049</v>
      </c>
      <c r="C4801" s="106" t="s">
        <v>6390</v>
      </c>
      <c r="D4801" s="106" t="s">
        <v>6712</v>
      </c>
      <c r="E4801" s="106" t="s">
        <v>6396</v>
      </c>
      <c r="F4801" s="62">
        <v>5422.2340152138158</v>
      </c>
      <c r="G4801" s="62">
        <v>71.667882269395136</v>
      </c>
      <c r="H4801" s="62">
        <v>388600.02903945342</v>
      </c>
      <c r="I4801" s="127">
        <v>6519.3333333333339</v>
      </c>
      <c r="J4801" s="16">
        <v>7606.2804137678977</v>
      </c>
      <c r="K4801" s="17">
        <f>gp_need_index[[#This Row],[Normalised weighted population (base year)]]/gp_need_index[[#This Row],[Registered population (base year)]]</f>
        <v>1.1667267226354274</v>
      </c>
      <c r="L4801" s="113">
        <v>6581.1385930156612</v>
      </c>
      <c r="M4801" s="16">
        <v>7675.2665896609515</v>
      </c>
      <c r="N4801" s="17">
        <f>gp_need_index[[#This Row],[Normalised weighted population 2025/26]]/gp_need_index[[#This Row],[Registered population 2025/26]]</f>
        <v>1.1662520825509513</v>
      </c>
    </row>
    <row r="4802" spans="1:14" ht="13" x14ac:dyDescent="0.3">
      <c r="A4802" s="6" t="s">
        <v>5565</v>
      </c>
      <c r="B4802" s="1" t="s">
        <v>11050</v>
      </c>
      <c r="C4802" s="106" t="s">
        <v>6390</v>
      </c>
      <c r="D4802" s="106" t="s">
        <v>6712</v>
      </c>
      <c r="E4802" s="106" t="s">
        <v>6396</v>
      </c>
      <c r="F4802" s="62">
        <v>5439.4346020190751</v>
      </c>
      <c r="G4802" s="62">
        <v>76.173439649508396</v>
      </c>
      <c r="H4802" s="62">
        <v>414340.44338434772</v>
      </c>
      <c r="I4802" s="127">
        <v>7313.3333333333339</v>
      </c>
      <c r="J4802" s="16">
        <v>8110.111589379987</v>
      </c>
      <c r="K4802" s="17">
        <f>gp_need_index[[#This Row],[Normalised weighted population (base year)]]/gp_need_index[[#This Row],[Registered population (base year)]]</f>
        <v>1.1089487132242462</v>
      </c>
      <c r="L4802" s="113">
        <v>7383.5009833678514</v>
      </c>
      <c r="M4802" s="16">
        <v>8183.6673293977428</v>
      </c>
      <c r="N4802" s="17">
        <f>gp_need_index[[#This Row],[Normalised weighted population 2025/26]]/gp_need_index[[#This Row],[Registered population 2025/26]]</f>
        <v>1.1083722136466636</v>
      </c>
    </row>
    <row r="4803" spans="1:14" ht="13" x14ac:dyDescent="0.3">
      <c r="A4803" s="6" t="s">
        <v>5543</v>
      </c>
      <c r="B4803" s="1" t="s">
        <v>11051</v>
      </c>
      <c r="C4803" s="106" t="s">
        <v>6390</v>
      </c>
      <c r="D4803" s="106" t="s">
        <v>6712</v>
      </c>
      <c r="E4803" s="106" t="s">
        <v>6396</v>
      </c>
      <c r="F4803" s="62">
        <v>5429.3858506944443</v>
      </c>
      <c r="G4803" s="62">
        <v>41.635268051518302</v>
      </c>
      <c r="H4803" s="62">
        <v>226053.93524878391</v>
      </c>
      <c r="I4803" s="127">
        <v>3474.833333333333</v>
      </c>
      <c r="J4803" s="16">
        <v>4424.6770243123501</v>
      </c>
      <c r="K4803" s="17">
        <f>gp_need_index[[#This Row],[Normalised weighted population (base year)]]/gp_need_index[[#This Row],[Registered population (base year)]]</f>
        <v>1.2733494242349324</v>
      </c>
      <c r="L4803" s="113">
        <v>3505.3954306682845</v>
      </c>
      <c r="M4803" s="16">
        <v>4464.8072234194797</v>
      </c>
      <c r="N4803" s="17">
        <f>gp_need_index[[#This Row],[Normalised weighted population 2025/26]]/gp_need_index[[#This Row],[Registered population 2025/26]]</f>
        <v>1.27369573896212</v>
      </c>
    </row>
    <row r="4804" spans="1:14" ht="13" x14ac:dyDescent="0.3">
      <c r="A4804" s="6" t="s">
        <v>5496</v>
      </c>
      <c r="B4804" s="1" t="s">
        <v>11052</v>
      </c>
      <c r="C4804" s="106" t="s">
        <v>6390</v>
      </c>
      <c r="D4804" s="106" t="s">
        <v>6712</v>
      </c>
      <c r="E4804" s="106" t="s">
        <v>6396</v>
      </c>
      <c r="F4804" s="62">
        <v>5406.8342363911288</v>
      </c>
      <c r="G4804" s="62">
        <v>45.549947113067759</v>
      </c>
      <c r="H4804" s="62">
        <v>246281.01351674003</v>
      </c>
      <c r="I4804" s="127">
        <v>3716.75</v>
      </c>
      <c r="J4804" s="16">
        <v>4820.5926644567953</v>
      </c>
      <c r="K4804" s="17">
        <f>gp_need_index[[#This Row],[Normalised weighted population (base year)]]/gp_need_index[[#This Row],[Registered population (base year)]]</f>
        <v>1.2969913673119784</v>
      </c>
      <c r="L4804" s="113">
        <v>3749.0969603138728</v>
      </c>
      <c r="M4804" s="16">
        <v>4864.313673329546</v>
      </c>
      <c r="N4804" s="17">
        <f>gp_need_index[[#This Row],[Normalised weighted population 2025/26]]/gp_need_index[[#This Row],[Registered population 2025/26]]</f>
        <v>1.2974627556504454</v>
      </c>
    </row>
    <row r="4805" spans="1:14" ht="13" x14ac:dyDescent="0.3">
      <c r="A4805" s="6" t="s">
        <v>5521</v>
      </c>
      <c r="B4805" s="1" t="s">
        <v>8510</v>
      </c>
      <c r="C4805" s="106" t="s">
        <v>6390</v>
      </c>
      <c r="D4805" s="106" t="s">
        <v>6712</v>
      </c>
      <c r="E4805" s="106" t="s">
        <v>6396</v>
      </c>
      <c r="F4805" s="62">
        <v>5362.6103190104168</v>
      </c>
      <c r="G4805" s="62">
        <v>57.97346758332931</v>
      </c>
      <c r="H4805" s="62">
        <v>310889.11549117765</v>
      </c>
      <c r="I4805" s="127">
        <v>5448.3333333333339</v>
      </c>
      <c r="J4805" s="16">
        <v>6085.2022987730879</v>
      </c>
      <c r="K4805" s="17">
        <f>gp_need_index[[#This Row],[Normalised weighted population (base year)]]/gp_need_index[[#This Row],[Registered population (base year)]]</f>
        <v>1.1168924378292604</v>
      </c>
      <c r="L4805" s="113">
        <v>5497.3039938114061</v>
      </c>
      <c r="M4805" s="16">
        <v>6140.3928535898831</v>
      </c>
      <c r="N4805" s="17">
        <f>gp_need_index[[#This Row],[Normalised weighted population 2025/26]]/gp_need_index[[#This Row],[Registered population 2025/26]]</f>
        <v>1.1169825901027912</v>
      </c>
    </row>
    <row r="4806" spans="1:14" ht="13" x14ac:dyDescent="0.3">
      <c r="A4806" s="6" t="s">
        <v>5513</v>
      </c>
      <c r="B4806" s="1" t="s">
        <v>11053</v>
      </c>
      <c r="C4806" s="106" t="s">
        <v>6390</v>
      </c>
      <c r="D4806" s="106" t="s">
        <v>6712</v>
      </c>
      <c r="E4806" s="106" t="s">
        <v>6396</v>
      </c>
      <c r="F4806" s="62">
        <v>5323.2298194398272</v>
      </c>
      <c r="G4806" s="62">
        <v>111.61672184892618</v>
      </c>
      <c r="H4806" s="62">
        <v>594161.46209432476</v>
      </c>
      <c r="I4806" s="127">
        <v>10276.666666666668</v>
      </c>
      <c r="J4806" s="16">
        <v>11629.84651060055</v>
      </c>
      <c r="K4806" s="17">
        <f>gp_need_index[[#This Row],[Normalised weighted population (base year)]]/gp_need_index[[#This Row],[Registered population (base year)]]</f>
        <v>1.131674976704562</v>
      </c>
      <c r="L4806" s="113">
        <v>10373.092694054147</v>
      </c>
      <c r="M4806" s="16">
        <v>11735.324956482888</v>
      </c>
      <c r="N4806" s="17">
        <f>gp_need_index[[#This Row],[Normalised weighted population 2025/26]]/gp_need_index[[#This Row],[Registered population 2025/26]]</f>
        <v>1.1313236372802851</v>
      </c>
    </row>
    <row r="4807" spans="1:14" ht="13" x14ac:dyDescent="0.3">
      <c r="A4807" s="6" t="s">
        <v>2250</v>
      </c>
      <c r="B4807" s="1" t="s">
        <v>11054</v>
      </c>
      <c r="C4807" s="106" t="s">
        <v>6390</v>
      </c>
      <c r="D4807" s="106" t="s">
        <v>6712</v>
      </c>
      <c r="E4807" s="106" t="s">
        <v>6396</v>
      </c>
      <c r="F4807" s="62">
        <v>5357.4785219663154</v>
      </c>
      <c r="G4807" s="62">
        <v>205.99428554685841</v>
      </c>
      <c r="H4807" s="62">
        <v>1103609.9604650901</v>
      </c>
      <c r="I4807" s="127">
        <v>18142.25</v>
      </c>
      <c r="J4807" s="16">
        <v>21601.559957352765</v>
      </c>
      <c r="K4807" s="17">
        <f>gp_need_index[[#This Row],[Normalised weighted population (base year)]]/gp_need_index[[#This Row],[Registered population (base year)]]</f>
        <v>1.1906770084941374</v>
      </c>
      <c r="L4807" s="113">
        <v>18305.32782410441</v>
      </c>
      <c r="M4807" s="16">
        <v>21797.478189881364</v>
      </c>
      <c r="N4807" s="17">
        <f>gp_need_index[[#This Row],[Normalised weighted population 2025/26]]/gp_need_index[[#This Row],[Registered population 2025/26]]</f>
        <v>1.1907723477739907</v>
      </c>
    </row>
    <row r="4808" spans="1:14" ht="13" x14ac:dyDescent="0.3">
      <c r="A4808" s="6" t="s">
        <v>2254</v>
      </c>
      <c r="B4808" s="1" t="s">
        <v>11055</v>
      </c>
      <c r="C4808" s="106" t="s">
        <v>6390</v>
      </c>
      <c r="D4808" s="106" t="s">
        <v>6712</v>
      </c>
      <c r="E4808" s="106" t="s">
        <v>6396</v>
      </c>
      <c r="F4808" s="62">
        <v>5426.730283794981</v>
      </c>
      <c r="G4808" s="62">
        <v>248.73792683477774</v>
      </c>
      <c r="H4808" s="62">
        <v>1349833.6402826686</v>
      </c>
      <c r="I4808" s="127">
        <v>20704.583333333328</v>
      </c>
      <c r="J4808" s="16">
        <v>26421.030398030889</v>
      </c>
      <c r="K4808" s="17">
        <f>gp_need_index[[#This Row],[Normalised weighted population (base year)]]/gp_need_index[[#This Row],[Registered population (base year)]]</f>
        <v>1.2760957307213407</v>
      </c>
      <c r="L4808" s="113">
        <v>20869.843513369902</v>
      </c>
      <c r="M4808" s="16">
        <v>26660.659461273823</v>
      </c>
      <c r="N4808" s="17">
        <f>gp_need_index[[#This Row],[Normalised weighted population 2025/26]]/gp_need_index[[#This Row],[Registered population 2025/26]]</f>
        <v>1.2774728973983027</v>
      </c>
    </row>
    <row r="4809" spans="1:14" ht="13" x14ac:dyDescent="0.3">
      <c r="A4809" s="6" t="s">
        <v>5518</v>
      </c>
      <c r="B4809" s="1" t="s">
        <v>11056</v>
      </c>
      <c r="C4809" s="106" t="s">
        <v>6390</v>
      </c>
      <c r="D4809" s="106" t="s">
        <v>6712</v>
      </c>
      <c r="E4809" s="106" t="s">
        <v>6396</v>
      </c>
      <c r="F4809" s="62">
        <v>5315.6946004231768</v>
      </c>
      <c r="G4809" s="62">
        <v>69.142510764431961</v>
      </c>
      <c r="H4809" s="62">
        <v>367540.47113019234</v>
      </c>
      <c r="I4809" s="127">
        <v>4187.6666666666661</v>
      </c>
      <c r="J4809" s="16">
        <v>7194.0701953493081</v>
      </c>
      <c r="K4809" s="17">
        <f>gp_need_index[[#This Row],[Normalised weighted population (base year)]]/gp_need_index[[#This Row],[Registered population (base year)]]</f>
        <v>1.7179185374550607</v>
      </c>
      <c r="L4809" s="113">
        <v>4223.8181141247069</v>
      </c>
      <c r="M4809" s="16">
        <v>7259.317775623238</v>
      </c>
      <c r="N4809" s="17">
        <f>gp_need_index[[#This Row],[Normalised weighted population 2025/26]]/gp_need_index[[#This Row],[Registered population 2025/26]]</f>
        <v>1.7186624943312863</v>
      </c>
    </row>
    <row r="4810" spans="1:14" ht="13" x14ac:dyDescent="0.3">
      <c r="A4810" s="6" t="s">
        <v>5540</v>
      </c>
      <c r="B4810" s="1" t="s">
        <v>11057</v>
      </c>
      <c r="C4810" s="106" t="s">
        <v>6390</v>
      </c>
      <c r="D4810" s="106" t="s">
        <v>6712</v>
      </c>
      <c r="E4810" s="106" t="s">
        <v>6396</v>
      </c>
      <c r="F4810" s="62">
        <v>5407.9781453897667</v>
      </c>
      <c r="G4810" s="62">
        <v>99.782832245231802</v>
      </c>
      <c r="H4810" s="62">
        <v>539623.37606730685</v>
      </c>
      <c r="I4810" s="127">
        <v>9570.6666666666642</v>
      </c>
      <c r="J4810" s="16">
        <v>10562.342793276899</v>
      </c>
      <c r="K4810" s="17">
        <f>gp_need_index[[#This Row],[Normalised weighted population (base year)]]/gp_need_index[[#This Row],[Registered population (base year)]]</f>
        <v>1.1036162015822899</v>
      </c>
      <c r="L4810" s="113">
        <v>9650.7911115811712</v>
      </c>
      <c r="M4810" s="16">
        <v>10658.139371649268</v>
      </c>
      <c r="N4810" s="17">
        <f>gp_need_index[[#This Row],[Normalised weighted population 2025/26]]/gp_need_index[[#This Row],[Registered population 2025/26]]</f>
        <v>1.1043798636216731</v>
      </c>
    </row>
    <row r="4811" spans="1:14" ht="13" x14ac:dyDescent="0.3">
      <c r="A4811" s="6" t="s">
        <v>5494</v>
      </c>
      <c r="B4811" s="1" t="s">
        <v>7599</v>
      </c>
      <c r="C4811" s="106" t="s">
        <v>6390</v>
      </c>
      <c r="D4811" s="106" t="s">
        <v>6712</v>
      </c>
      <c r="E4811" s="106" t="s">
        <v>6396</v>
      </c>
      <c r="F4811" s="62">
        <v>5391.8772495814728</v>
      </c>
      <c r="G4811" s="62">
        <v>91.575751935434738</v>
      </c>
      <c r="H4811" s="62">
        <v>493765.21347398707</v>
      </c>
      <c r="I4811" s="127">
        <v>7049.5833333333339</v>
      </c>
      <c r="J4811" s="16">
        <v>9664.7359536501881</v>
      </c>
      <c r="K4811" s="17">
        <f>gp_need_index[[#This Row],[Normalised weighted population (base year)]]/gp_need_index[[#This Row],[Registered population (base year)]]</f>
        <v>1.3709655587659111</v>
      </c>
      <c r="L4811" s="113">
        <v>7107.498850523617</v>
      </c>
      <c r="M4811" s="16">
        <v>9752.3915669314974</v>
      </c>
      <c r="N4811" s="17">
        <f>gp_need_index[[#This Row],[Normalised weighted population 2025/26]]/gp_need_index[[#This Row],[Registered population 2025/26]]</f>
        <v>1.372127069174697</v>
      </c>
    </row>
    <row r="4812" spans="1:14" ht="13" x14ac:dyDescent="0.3">
      <c r="A4812" s="6" t="s">
        <v>5556</v>
      </c>
      <c r="B4812" s="1" t="s">
        <v>11058</v>
      </c>
      <c r="C4812" s="106" t="s">
        <v>6390</v>
      </c>
      <c r="D4812" s="106" t="s">
        <v>6712</v>
      </c>
      <c r="E4812" s="106" t="s">
        <v>6396</v>
      </c>
      <c r="F4812" s="62">
        <v>5400.650346898321</v>
      </c>
      <c r="G4812" s="62">
        <v>118.88626922090802</v>
      </c>
      <c r="H4812" s="62">
        <v>642063.17110934411</v>
      </c>
      <c r="I4812" s="127">
        <v>15505</v>
      </c>
      <c r="J4812" s="16">
        <v>12567.45279943065</v>
      </c>
      <c r="K4812" s="17">
        <f>gp_need_index[[#This Row],[Normalised weighted population (base year)]]/gp_need_index[[#This Row],[Registered population (base year)]]</f>
        <v>0.81054194127253465</v>
      </c>
      <c r="L4812" s="113">
        <v>15652.120276871206</v>
      </c>
      <c r="M4812" s="16">
        <v>12681.434990749796</v>
      </c>
      <c r="N4812" s="17">
        <f>gp_need_index[[#This Row],[Normalised weighted population 2025/26]]/gp_need_index[[#This Row],[Registered population 2025/26]]</f>
        <v>0.81020556745202588</v>
      </c>
    </row>
    <row r="4813" spans="1:14" ht="13" x14ac:dyDescent="0.3">
      <c r="A4813" s="6" t="s">
        <v>5492</v>
      </c>
      <c r="B4813" s="1" t="s">
        <v>11059</v>
      </c>
      <c r="C4813" s="106" t="s">
        <v>6390</v>
      </c>
      <c r="D4813" s="106" t="s">
        <v>6712</v>
      </c>
      <c r="E4813" s="106" t="s">
        <v>6396</v>
      </c>
      <c r="F4813" s="62">
        <v>5269.5502232142853</v>
      </c>
      <c r="G4813" s="62">
        <v>121.12202026050674</v>
      </c>
      <c r="H4813" s="62">
        <v>638258.56889991846</v>
      </c>
      <c r="I4813" s="127">
        <v>15151.333333333336</v>
      </c>
      <c r="J4813" s="16">
        <v>12492.983244347846</v>
      </c>
      <c r="K4813" s="17">
        <f>gp_need_index[[#This Row],[Normalised weighted population (base year)]]/gp_need_index[[#This Row],[Registered population (base year)]]</f>
        <v>0.82454678868842202</v>
      </c>
      <c r="L4813" s="113">
        <v>15300.600460949307</v>
      </c>
      <c r="M4813" s="16">
        <v>12606.290024093116</v>
      </c>
      <c r="N4813" s="17">
        <f>gp_need_index[[#This Row],[Normalised weighted population 2025/26]]/gp_need_index[[#This Row],[Registered population 2025/26]]</f>
        <v>0.82390818950323563</v>
      </c>
    </row>
    <row r="4814" spans="1:14" ht="13" x14ac:dyDescent="0.3">
      <c r="A4814" s="6" t="s">
        <v>5571</v>
      </c>
      <c r="B4814" s="1" t="s">
        <v>11060</v>
      </c>
      <c r="C4814" s="106" t="s">
        <v>6390</v>
      </c>
      <c r="D4814" s="106" t="s">
        <v>6712</v>
      </c>
      <c r="E4814" s="106" t="s">
        <v>6396</v>
      </c>
      <c r="F4814" s="62">
        <v>5478.3267076280381</v>
      </c>
      <c r="G4814" s="62">
        <v>85.904851207041574</v>
      </c>
      <c r="H4814" s="62">
        <v>470614.84068234859</v>
      </c>
      <c r="I4814" s="127">
        <v>8181</v>
      </c>
      <c r="J4814" s="16">
        <v>9211.6010746546253</v>
      </c>
      <c r="K4814" s="17">
        <f>gp_need_index[[#This Row],[Normalised weighted population (base year)]]/gp_need_index[[#This Row],[Registered population (base year)]]</f>
        <v>1.1259749510640051</v>
      </c>
      <c r="L4814" s="113">
        <v>8253.1959791469635</v>
      </c>
      <c r="M4814" s="16">
        <v>9295.1469206429629</v>
      </c>
      <c r="N4814" s="17">
        <f>gp_need_index[[#This Row],[Normalised weighted population 2025/26]]/gp_need_index[[#This Row],[Registered population 2025/26]]</f>
        <v>1.1262481763584262</v>
      </c>
    </row>
    <row r="4815" spans="1:14" ht="13" x14ac:dyDescent="0.3">
      <c r="A4815" s="6" t="s">
        <v>5624</v>
      </c>
      <c r="B4815" s="1" t="s">
        <v>11061</v>
      </c>
      <c r="C4815" s="106" t="s">
        <v>6390</v>
      </c>
      <c r="D4815" s="106" t="s">
        <v>6712</v>
      </c>
      <c r="E4815" s="106" t="s">
        <v>6396</v>
      </c>
      <c r="F4815" s="62">
        <v>5350.648672513873</v>
      </c>
      <c r="G4815" s="62">
        <v>246.61015239040404</v>
      </c>
      <c r="H4815" s="62">
        <v>1319524.2845161592</v>
      </c>
      <c r="I4815" s="127">
        <v>24915.750000000007</v>
      </c>
      <c r="J4815" s="16">
        <v>25827.768838862765</v>
      </c>
      <c r="K4815" s="17">
        <f>gp_need_index[[#This Row],[Normalised weighted population (base year)]]/gp_need_index[[#This Row],[Registered population (base year)]]</f>
        <v>1.036604109403199</v>
      </c>
      <c r="L4815" s="113">
        <v>25137.288432035384</v>
      </c>
      <c r="M4815" s="16">
        <v>26062.017237175536</v>
      </c>
      <c r="N4815" s="17">
        <f>gp_need_index[[#This Row],[Normalised weighted population 2025/26]]/gp_need_index[[#This Row],[Registered population 2025/26]]</f>
        <v>1.036787134286197</v>
      </c>
    </row>
    <row r="4816" spans="1:14" ht="13" x14ac:dyDescent="0.3">
      <c r="A4816" s="6" t="s">
        <v>5529</v>
      </c>
      <c r="B4816" s="1" t="s">
        <v>11062</v>
      </c>
      <c r="C4816" s="106" t="s">
        <v>6390</v>
      </c>
      <c r="D4816" s="106" t="s">
        <v>6712</v>
      </c>
      <c r="E4816" s="106" t="s">
        <v>6396</v>
      </c>
      <c r="F4816" s="62">
        <v>5387.2204101562502</v>
      </c>
      <c r="G4816" s="62">
        <v>168.37746002242255</v>
      </c>
      <c r="H4816" s="62">
        <v>907086.4892430628</v>
      </c>
      <c r="I4816" s="127">
        <v>17467.666666666664</v>
      </c>
      <c r="J4816" s="16">
        <v>17754.898819172508</v>
      </c>
      <c r="K4816" s="17">
        <f>gp_need_index[[#This Row],[Normalised weighted population (base year)]]/gp_need_index[[#This Row],[Registered population (base year)]]</f>
        <v>1.0164436474537246</v>
      </c>
      <c r="L4816" s="113">
        <v>17634.595455287104</v>
      </c>
      <c r="M4816" s="16">
        <v>17915.929244856758</v>
      </c>
      <c r="N4816" s="17">
        <f>gp_need_index[[#This Row],[Normalised weighted population 2025/26]]/gp_need_index[[#This Row],[Registered population 2025/26]]</f>
        <v>1.0159535153660304</v>
      </c>
    </row>
    <row r="4817" spans="1:14" ht="13" x14ac:dyDescent="0.3">
      <c r="A4817" s="6" t="s">
        <v>5489</v>
      </c>
      <c r="B4817" s="1" t="s">
        <v>11063</v>
      </c>
      <c r="C4817" s="106" t="s">
        <v>6390</v>
      </c>
      <c r="D4817" s="106" t="s">
        <v>6712</v>
      </c>
      <c r="E4817" s="106" t="s">
        <v>6396</v>
      </c>
      <c r="F4817" s="62">
        <v>5329.2220073084682</v>
      </c>
      <c r="G4817" s="62">
        <v>191.18278243088645</v>
      </c>
      <c r="H4817" s="62">
        <v>1018855.4915491468</v>
      </c>
      <c r="I4817" s="127">
        <v>17930.833333333332</v>
      </c>
      <c r="J4817" s="16">
        <v>19942.614489725976</v>
      </c>
      <c r="K4817" s="17">
        <f>gp_need_index[[#This Row],[Normalised weighted population (base year)]]/gp_need_index[[#This Row],[Registered population (base year)]]</f>
        <v>1.1121967461853963</v>
      </c>
      <c r="L4817" s="113">
        <v>18088.810435197887</v>
      </c>
      <c r="M4817" s="16">
        <v>20123.486694813942</v>
      </c>
      <c r="N4817" s="17">
        <f>gp_need_index[[#This Row],[Normalised weighted population 2025/26]]/gp_need_index[[#This Row],[Registered population 2025/26]]</f>
        <v>1.1124825906548783</v>
      </c>
    </row>
    <row r="4818" spans="1:14" ht="13" x14ac:dyDescent="0.3">
      <c r="A4818" s="6" t="s">
        <v>5549</v>
      </c>
      <c r="B4818" s="1" t="s">
        <v>11064</v>
      </c>
      <c r="C4818" s="106" t="s">
        <v>6390</v>
      </c>
      <c r="D4818" s="106" t="s">
        <v>6712</v>
      </c>
      <c r="E4818" s="106" t="s">
        <v>6396</v>
      </c>
      <c r="F4818" s="62">
        <v>5393.5068027533371</v>
      </c>
      <c r="G4818" s="62">
        <v>127.69328230582171</v>
      </c>
      <c r="H4818" s="62">
        <v>688714.58678235172</v>
      </c>
      <c r="I4818" s="127">
        <v>10867.333333333332</v>
      </c>
      <c r="J4818" s="16">
        <v>13480.586414436417</v>
      </c>
      <c r="K4818" s="17">
        <f>gp_need_index[[#This Row],[Normalised weighted population (base year)]]/gp_need_index[[#This Row],[Registered population (base year)]]</f>
        <v>1.2404686596929408</v>
      </c>
      <c r="L4818" s="113">
        <v>10963.403673522025</v>
      </c>
      <c r="M4818" s="16">
        <v>13602.850393009243</v>
      </c>
      <c r="N4818" s="17">
        <f>gp_need_index[[#This Row],[Normalised weighted population 2025/26]]/gp_need_index[[#This Row],[Registered population 2025/26]]</f>
        <v>1.2407506644913393</v>
      </c>
    </row>
    <row r="4819" spans="1:14" ht="13" x14ac:dyDescent="0.3">
      <c r="A4819" s="6" t="s">
        <v>5610</v>
      </c>
      <c r="B4819" s="1" t="s">
        <v>9171</v>
      </c>
      <c r="C4819" s="106" t="s">
        <v>6390</v>
      </c>
      <c r="D4819" s="106" t="s">
        <v>6712</v>
      </c>
      <c r="E4819" s="106" t="s">
        <v>6396</v>
      </c>
      <c r="F4819" s="62">
        <v>5269.6426178226629</v>
      </c>
      <c r="G4819" s="62">
        <v>148.05034598738092</v>
      </c>
      <c r="H4819" s="62">
        <v>780172.41279849294</v>
      </c>
      <c r="I4819" s="127">
        <v>17368.333333333336</v>
      </c>
      <c r="J4819" s="16">
        <v>15270.740348371763</v>
      </c>
      <c r="K4819" s="17">
        <f>gp_need_index[[#This Row],[Normalised weighted population (base year)]]/gp_need_index[[#This Row],[Registered population (base year)]]</f>
        <v>0.87922888485011574</v>
      </c>
      <c r="L4819" s="113">
        <v>17525.069104133567</v>
      </c>
      <c r="M4819" s="16">
        <v>15409.24036709091</v>
      </c>
      <c r="N4819" s="17">
        <f>gp_need_index[[#This Row],[Normalised weighted population 2025/26]]/gp_need_index[[#This Row],[Registered population 2025/26]]</f>
        <v>0.87926845112732799</v>
      </c>
    </row>
    <row r="4820" spans="1:14" ht="13" x14ac:dyDescent="0.3">
      <c r="A4820" s="6" t="s">
        <v>5537</v>
      </c>
      <c r="B4820" s="1" t="s">
        <v>11065</v>
      </c>
      <c r="C4820" s="106" t="s">
        <v>6390</v>
      </c>
      <c r="D4820" s="106" t="s">
        <v>6712</v>
      </c>
      <c r="E4820" s="106" t="s">
        <v>6396</v>
      </c>
      <c r="F4820" s="62">
        <v>5362.1338821765985</v>
      </c>
      <c r="G4820" s="62">
        <v>236.78698917661518</v>
      </c>
      <c r="H4820" s="62">
        <v>1269683.5375225118</v>
      </c>
      <c r="I4820" s="127">
        <v>16907</v>
      </c>
      <c r="J4820" s="16">
        <v>24852.2087016121</v>
      </c>
      <c r="K4820" s="17">
        <f>gp_need_index[[#This Row],[Normalised weighted population (base year)]]/gp_need_index[[#This Row],[Registered population (base year)]]</f>
        <v>1.469936044337381</v>
      </c>
      <c r="L4820" s="113">
        <v>17040.668397723195</v>
      </c>
      <c r="M4820" s="16">
        <v>25077.609126991763</v>
      </c>
      <c r="N4820" s="17">
        <f>gp_need_index[[#This Row],[Normalised weighted population 2025/26]]/gp_need_index[[#This Row],[Registered population 2025/26]]</f>
        <v>1.4716329513425885</v>
      </c>
    </row>
    <row r="4821" spans="1:14" ht="13" x14ac:dyDescent="0.3">
      <c r="A4821" s="6" t="s">
        <v>5487</v>
      </c>
      <c r="B4821" s="1" t="s">
        <v>11066</v>
      </c>
      <c r="C4821" s="106" t="s">
        <v>6390</v>
      </c>
      <c r="D4821" s="106" t="s">
        <v>6712</v>
      </c>
      <c r="E4821" s="106" t="s">
        <v>6396</v>
      </c>
      <c r="F4821" s="62">
        <v>5309.9276258680557</v>
      </c>
      <c r="G4821" s="62">
        <v>61.289008457003412</v>
      </c>
      <c r="H4821" s="62">
        <v>325440.19916790334</v>
      </c>
      <c r="I4821" s="127">
        <v>5561.1666666666661</v>
      </c>
      <c r="J4821" s="16">
        <v>6370.0185995926104</v>
      </c>
      <c r="K4821" s="17">
        <f>gp_need_index[[#This Row],[Normalised weighted population (base year)]]/gp_need_index[[#This Row],[Registered population (base year)]]</f>
        <v>1.1454464470151846</v>
      </c>
      <c r="L4821" s="113">
        <v>5604.1042800829955</v>
      </c>
      <c r="M4821" s="16">
        <v>6427.7923338817245</v>
      </c>
      <c r="N4821" s="17">
        <f>gp_need_index[[#This Row],[Normalised weighted population 2025/26]]/gp_need_index[[#This Row],[Registered population 2025/26]]</f>
        <v>1.1469794301876428</v>
      </c>
    </row>
    <row r="4822" spans="1:14" ht="13" x14ac:dyDescent="0.3">
      <c r="A4822" s="6" t="s">
        <v>5502</v>
      </c>
      <c r="B4822" s="1" t="s">
        <v>11067</v>
      </c>
      <c r="C4822" s="106" t="s">
        <v>6390</v>
      </c>
      <c r="D4822" s="106" t="s">
        <v>6712</v>
      </c>
      <c r="E4822" s="106" t="s">
        <v>6396</v>
      </c>
      <c r="F4822" s="62">
        <v>5440.5404357910156</v>
      </c>
      <c r="G4822" s="62">
        <v>81.741782573085061</v>
      </c>
      <c r="H4822" s="62">
        <v>444719.47338250664</v>
      </c>
      <c r="I4822" s="127">
        <v>9339.0833333333321</v>
      </c>
      <c r="J4822" s="16">
        <v>8704.7369203029648</v>
      </c>
      <c r="K4822" s="17">
        <f>gp_need_index[[#This Row],[Normalised weighted population (base year)]]/gp_need_index[[#This Row],[Registered population (base year)]]</f>
        <v>0.93207615882746875</v>
      </c>
      <c r="L4822" s="113">
        <v>9426.0697733837897</v>
      </c>
      <c r="M4822" s="16">
        <v>8783.6856941609221</v>
      </c>
      <c r="N4822" s="17">
        <f>gp_need_index[[#This Row],[Normalised weighted population 2025/26]]/gp_need_index[[#This Row],[Registered population 2025/26]]</f>
        <v>0.93185027326693948</v>
      </c>
    </row>
    <row r="4823" spans="1:14" ht="13" x14ac:dyDescent="0.3">
      <c r="A4823" s="6" t="s">
        <v>5506</v>
      </c>
      <c r="B4823" s="1" t="s">
        <v>11068</v>
      </c>
      <c r="C4823" s="106" t="s">
        <v>6390</v>
      </c>
      <c r="D4823" s="106" t="s">
        <v>6712</v>
      </c>
      <c r="E4823" s="106" t="s">
        <v>6396</v>
      </c>
      <c r="F4823" s="62">
        <v>5480.6309615734008</v>
      </c>
      <c r="G4823" s="62">
        <v>78.112753224945379</v>
      </c>
      <c r="H4823" s="62">
        <v>428107.17381837819</v>
      </c>
      <c r="I4823" s="127">
        <v>14316.75</v>
      </c>
      <c r="J4823" s="16">
        <v>8379.5753161862376</v>
      </c>
      <c r="K4823" s="17">
        <f>gp_need_index[[#This Row],[Normalised weighted population (base year)]]/gp_need_index[[#This Row],[Registered population (base year)]]</f>
        <v>0.58529871068407546</v>
      </c>
      <c r="L4823" s="113">
        <v>14490.073342807857</v>
      </c>
      <c r="M4823" s="16">
        <v>8455.5749934562427</v>
      </c>
      <c r="N4823" s="17">
        <f>gp_need_index[[#This Row],[Normalised weighted population 2025/26]]/gp_need_index[[#This Row],[Registered population 2025/26]]</f>
        <v>0.58354259453442758</v>
      </c>
    </row>
    <row r="4824" spans="1:14" ht="13" x14ac:dyDescent="0.3">
      <c r="A4824" s="6" t="s">
        <v>5611</v>
      </c>
      <c r="B4824" s="1" t="s">
        <v>11069</v>
      </c>
      <c r="C4824" s="106" t="s">
        <v>6390</v>
      </c>
      <c r="D4824" s="106" t="s">
        <v>6712</v>
      </c>
      <c r="E4824" s="106" t="s">
        <v>6396</v>
      </c>
      <c r="F4824" s="62">
        <v>5479.2060904153959</v>
      </c>
      <c r="G4824" s="62">
        <v>37.018258243961007</v>
      </c>
      <c r="H4824" s="62">
        <v>202830.66602688108</v>
      </c>
      <c r="I4824" s="127">
        <v>5136.25</v>
      </c>
      <c r="J4824" s="16">
        <v>3970.1153037102031</v>
      </c>
      <c r="K4824" s="17">
        <f>gp_need_index[[#This Row],[Normalised weighted population (base year)]]/gp_need_index[[#This Row],[Registered population (base year)]]</f>
        <v>0.77295990337506992</v>
      </c>
      <c r="L4824" s="113">
        <v>5186.5032293399454</v>
      </c>
      <c r="M4824" s="16">
        <v>4006.1227945938826</v>
      </c>
      <c r="N4824" s="17">
        <f>gp_need_index[[#This Row],[Normalised weighted population 2025/26]]/gp_need_index[[#This Row],[Registered population 2025/26]]</f>
        <v>0.7724130531590776</v>
      </c>
    </row>
    <row r="4825" spans="1:14" ht="13" x14ac:dyDescent="0.3">
      <c r="A4825" s="6" t="s">
        <v>5593</v>
      </c>
      <c r="B4825" s="1" t="s">
        <v>11070</v>
      </c>
      <c r="C4825" s="106" t="s">
        <v>6390</v>
      </c>
      <c r="D4825" s="106" t="s">
        <v>6712</v>
      </c>
      <c r="E4825" s="106" t="s">
        <v>6396</v>
      </c>
      <c r="F4825" s="62">
        <v>5462.431704313859</v>
      </c>
      <c r="G4825" s="62">
        <v>47.641731578254372</v>
      </c>
      <c r="H4825" s="62">
        <v>260239.70502146744</v>
      </c>
      <c r="I4825" s="127">
        <v>4319.166666666667</v>
      </c>
      <c r="J4825" s="16">
        <v>5093.8137500462071</v>
      </c>
      <c r="K4825" s="17">
        <f>gp_need_index[[#This Row],[Normalised weighted population (base year)]]/gp_need_index[[#This Row],[Registered population (base year)]]</f>
        <v>1.179351051525265</v>
      </c>
      <c r="L4825" s="113">
        <v>4355.347696060473</v>
      </c>
      <c r="M4825" s="16">
        <v>5140.0127740384169</v>
      </c>
      <c r="N4825" s="17">
        <f>gp_need_index[[#This Row],[Normalised weighted population 2025/26]]/gp_need_index[[#This Row],[Registered population 2025/26]]</f>
        <v>1.1801612942837363</v>
      </c>
    </row>
    <row r="4826" spans="1:14" ht="13" x14ac:dyDescent="0.3">
      <c r="A4826" s="6" t="s">
        <v>5629</v>
      </c>
      <c r="B4826" s="1" t="s">
        <v>11071</v>
      </c>
      <c r="C4826" s="106" t="s">
        <v>6390</v>
      </c>
      <c r="D4826" s="106" t="s">
        <v>6712</v>
      </c>
      <c r="E4826" s="106" t="s">
        <v>6396</v>
      </c>
      <c r="F4826" s="62">
        <v>5289.0247624577705</v>
      </c>
      <c r="G4826" s="62">
        <v>426.89963641824505</v>
      </c>
      <c r="H4826" s="62">
        <v>2257882.7481003171</v>
      </c>
      <c r="I4826" s="127">
        <v>53214.583333333343</v>
      </c>
      <c r="J4826" s="16">
        <v>44194.771075830889</v>
      </c>
      <c r="K4826" s="17">
        <f>gp_need_index[[#This Row],[Normalised weighted population (base year)]]/gp_need_index[[#This Row],[Registered population (base year)]]</f>
        <v>0.83050112032254719</v>
      </c>
      <c r="L4826" s="113">
        <v>53725.765377744974</v>
      </c>
      <c r="M4826" s="16">
        <v>44595.601453510877</v>
      </c>
      <c r="N4826" s="17">
        <f>gp_need_index[[#This Row],[Normalised weighted population 2025/26]]/gp_need_index[[#This Row],[Registered population 2025/26]]</f>
        <v>0.83005986308356772</v>
      </c>
    </row>
    <row r="4827" spans="1:14" ht="13" x14ac:dyDescent="0.3">
      <c r="A4827" s="6" t="s">
        <v>5499</v>
      </c>
      <c r="B4827" s="1" t="s">
        <v>11072</v>
      </c>
      <c r="C4827" s="106" t="s">
        <v>6390</v>
      </c>
      <c r="D4827" s="106" t="s">
        <v>6712</v>
      </c>
      <c r="E4827" s="106" t="s">
        <v>6396</v>
      </c>
      <c r="F4827" s="62">
        <v>5288.1226981026784</v>
      </c>
      <c r="G4827" s="62">
        <v>58.883565797662619</v>
      </c>
      <c r="H4827" s="62">
        <v>311383.52083984227</v>
      </c>
      <c r="I4827" s="127">
        <v>6044.2500000000009</v>
      </c>
      <c r="J4827" s="16">
        <v>6094.8795644421234</v>
      </c>
      <c r="K4827" s="17">
        <f>gp_need_index[[#This Row],[Normalised weighted population (base year)]]/gp_need_index[[#This Row],[Registered population (base year)]]</f>
        <v>1.008376484169603</v>
      </c>
      <c r="L4827" s="113">
        <v>6099.6798509514574</v>
      </c>
      <c r="M4827" s="16">
        <v>6150.1578885121271</v>
      </c>
      <c r="N4827" s="17">
        <f>gp_need_index[[#This Row],[Normalised weighted population 2025/26]]/gp_need_index[[#This Row],[Registered population 2025/26]]</f>
        <v>1.0082755224526736</v>
      </c>
    </row>
    <row r="4828" spans="1:14" ht="13" x14ac:dyDescent="0.3">
      <c r="A4828" s="6" t="s">
        <v>5623</v>
      </c>
      <c r="B4828" s="1" t="s">
        <v>8641</v>
      </c>
      <c r="C4828" s="106" t="s">
        <v>6390</v>
      </c>
      <c r="D4828" s="106" t="s">
        <v>6712</v>
      </c>
      <c r="E4828" s="106" t="s">
        <v>6396</v>
      </c>
      <c r="F4828" s="62">
        <v>5353.3112241683466</v>
      </c>
      <c r="G4828" s="62">
        <v>115.20015490650675</v>
      </c>
      <c r="H4828" s="62">
        <v>616702.28228693479</v>
      </c>
      <c r="I4828" s="127">
        <v>11258.166666666666</v>
      </c>
      <c r="J4828" s="16">
        <v>12071.050283963899</v>
      </c>
      <c r="K4828" s="17">
        <f>gp_need_index[[#This Row],[Normalised weighted population (base year)]]/gp_need_index[[#This Row],[Registered population (base year)]]</f>
        <v>1.0722039068495965</v>
      </c>
      <c r="L4828" s="113">
        <v>11361.360545028723</v>
      </c>
      <c r="M4828" s="16">
        <v>12180.530286383493</v>
      </c>
      <c r="N4828" s="17">
        <f>gp_need_index[[#This Row],[Normalised weighted population 2025/26]]/gp_need_index[[#This Row],[Registered population 2025/26]]</f>
        <v>1.0721013771289218</v>
      </c>
    </row>
    <row r="4829" spans="1:14" ht="13" x14ac:dyDescent="0.3">
      <c r="A4829" s="6" t="s">
        <v>5476</v>
      </c>
      <c r="B4829" s="1" t="s">
        <v>8535</v>
      </c>
      <c r="C4829" s="106" t="s">
        <v>6390</v>
      </c>
      <c r="D4829" s="106" t="s">
        <v>6712</v>
      </c>
      <c r="E4829" s="106" t="s">
        <v>6396</v>
      </c>
      <c r="F4829" s="62">
        <v>5454.3277604166669</v>
      </c>
      <c r="G4829" s="62">
        <v>90.951012422987333</v>
      </c>
      <c r="H4829" s="62">
        <v>496076.63189670094</v>
      </c>
      <c r="I4829" s="127">
        <v>6992.0833333333321</v>
      </c>
      <c r="J4829" s="16">
        <v>9709.9786076977671</v>
      </c>
      <c r="K4829" s="17">
        <f>gp_need_index[[#This Row],[Normalised weighted population (base year)]]/gp_need_index[[#This Row],[Registered population (base year)]]</f>
        <v>1.3887103663950089</v>
      </c>
      <c r="L4829" s="113">
        <v>7050.6895864689814</v>
      </c>
      <c r="M4829" s="16">
        <v>9798.0445552712936</v>
      </c>
      <c r="N4829" s="17">
        <f>gp_need_index[[#This Row],[Normalised weighted population 2025/26]]/gp_need_index[[#This Row],[Registered population 2025/26]]</f>
        <v>1.3896576264078873</v>
      </c>
    </row>
    <row r="4830" spans="1:14" ht="13" x14ac:dyDescent="0.3">
      <c r="A4830" s="6" t="s">
        <v>5620</v>
      </c>
      <c r="B4830" s="1" t="s">
        <v>11073</v>
      </c>
      <c r="C4830" s="106" t="s">
        <v>6390</v>
      </c>
      <c r="D4830" s="106" t="s">
        <v>6712</v>
      </c>
      <c r="E4830" s="106" t="s">
        <v>6396</v>
      </c>
      <c r="F4830" s="62">
        <v>5441.2811498397432</v>
      </c>
      <c r="G4830" s="62">
        <v>85.671238666544994</v>
      </c>
      <c r="H4830" s="62">
        <v>466161.296039693</v>
      </c>
      <c r="I4830" s="127">
        <v>6686.333333333333</v>
      </c>
      <c r="J4830" s="16">
        <v>9124.4294152211332</v>
      </c>
      <c r="K4830" s="17">
        <f>gp_need_index[[#This Row],[Normalised weighted population (base year)]]/gp_need_index[[#This Row],[Registered population (base year)]]</f>
        <v>1.3646387280354655</v>
      </c>
      <c r="L4830" s="113">
        <v>6741.7499050584365</v>
      </c>
      <c r="M4830" s="16">
        <v>9207.1846462040503</v>
      </c>
      <c r="N4830" s="17">
        <f>gp_need_index[[#This Row],[Normalised weighted population 2025/26]]/gp_need_index[[#This Row],[Registered population 2025/26]]</f>
        <v>1.365696558885366</v>
      </c>
    </row>
    <row r="4831" spans="1:14" ht="13" x14ac:dyDescent="0.3">
      <c r="A4831" s="6" t="s">
        <v>5618</v>
      </c>
      <c r="B4831" s="1" t="s">
        <v>11074</v>
      </c>
      <c r="C4831" s="106" t="s">
        <v>6390</v>
      </c>
      <c r="D4831" s="106" t="s">
        <v>6712</v>
      </c>
      <c r="E4831" s="106" t="s">
        <v>6396</v>
      </c>
      <c r="F4831" s="62">
        <v>5511.7749768273306</v>
      </c>
      <c r="G4831" s="62">
        <v>44.001938888127235</v>
      </c>
      <c r="H4831" s="62">
        <v>242528.78569546511</v>
      </c>
      <c r="I4831" s="127">
        <v>6610.5</v>
      </c>
      <c r="J4831" s="16">
        <v>4747.1482618521295</v>
      </c>
      <c r="K4831" s="17">
        <f>gp_need_index[[#This Row],[Normalised weighted population (base year)]]/gp_need_index[[#This Row],[Registered population (base year)]]</f>
        <v>0.71812242067198084</v>
      </c>
      <c r="L4831" s="113">
        <v>6671.9358709407161</v>
      </c>
      <c r="M4831" s="16">
        <v>4790.2031569082937</v>
      </c>
      <c r="N4831" s="17">
        <f>gp_need_index[[#This Row],[Normalised weighted population 2025/26]]/gp_need_index[[#This Row],[Registered population 2025/26]]</f>
        <v>0.71796300947252578</v>
      </c>
    </row>
    <row r="4832" spans="1:14" ht="13" x14ac:dyDescent="0.3">
      <c r="A4832" s="6" t="s">
        <v>5517</v>
      </c>
      <c r="B4832" s="1" t="s">
        <v>11075</v>
      </c>
      <c r="C4832" s="106" t="s">
        <v>6390</v>
      </c>
      <c r="D4832" s="106" t="s">
        <v>6712</v>
      </c>
      <c r="E4832" s="106" t="s">
        <v>6396</v>
      </c>
      <c r="F4832" s="62">
        <v>5301.7817451584506</v>
      </c>
      <c r="G4832" s="62">
        <v>72.273810482015989</v>
      </c>
      <c r="H4832" s="62">
        <v>383179.96906659385</v>
      </c>
      <c r="I4832" s="127">
        <v>7452.5</v>
      </c>
      <c r="J4832" s="16">
        <v>7500.1906223828764</v>
      </c>
      <c r="K4832" s="17">
        <f>gp_need_index[[#This Row],[Normalised weighted population (base year)]]/gp_need_index[[#This Row],[Registered population (base year)]]</f>
        <v>1.006399278414341</v>
      </c>
      <c r="L4832" s="113">
        <v>7518.2456928016245</v>
      </c>
      <c r="M4832" s="16">
        <v>7568.2146027466015</v>
      </c>
      <c r="N4832" s="17">
        <f>gp_need_index[[#This Row],[Normalised weighted population 2025/26]]/gp_need_index[[#This Row],[Registered population 2025/26]]</f>
        <v>1.0066463523522275</v>
      </c>
    </row>
    <row r="4833" spans="1:14" ht="13" x14ac:dyDescent="0.3">
      <c r="A4833" s="6" t="s">
        <v>5542</v>
      </c>
      <c r="B4833" s="1" t="s">
        <v>11076</v>
      </c>
      <c r="C4833" s="106" t="s">
        <v>6390</v>
      </c>
      <c r="D4833" s="106" t="s">
        <v>6712</v>
      </c>
      <c r="E4833" s="106" t="s">
        <v>6396</v>
      </c>
      <c r="F4833" s="62">
        <v>5304.5473784217538</v>
      </c>
      <c r="G4833" s="62">
        <v>170.17117735146283</v>
      </c>
      <c r="H4833" s="62">
        <v>902681.07270264544</v>
      </c>
      <c r="I4833" s="127">
        <v>16298.833333333332</v>
      </c>
      <c r="J4833" s="16">
        <v>17668.669197345938</v>
      </c>
      <c r="K4833" s="17">
        <f>gp_need_index[[#This Row],[Normalised weighted population (base year)]]/gp_need_index[[#This Row],[Registered population (base year)]]</f>
        <v>1.0840450255547498</v>
      </c>
      <c r="L4833" s="113">
        <v>16440.104828663723</v>
      </c>
      <c r="M4833" s="16">
        <v>17828.917551960632</v>
      </c>
      <c r="N4833" s="17">
        <f>gp_need_index[[#This Row],[Normalised weighted population 2025/26]]/gp_need_index[[#This Row],[Registered population 2025/26]]</f>
        <v>1.0844771209046964</v>
      </c>
    </row>
    <row r="4834" spans="1:14" ht="13" x14ac:dyDescent="0.3">
      <c r="A4834" s="6" t="s">
        <v>5585</v>
      </c>
      <c r="B4834" s="1" t="s">
        <v>7763</v>
      </c>
      <c r="C4834" s="106" t="s">
        <v>6390</v>
      </c>
      <c r="D4834" s="106" t="s">
        <v>6712</v>
      </c>
      <c r="E4834" s="106" t="s">
        <v>6396</v>
      </c>
      <c r="F4834" s="62">
        <v>5300.0686197916666</v>
      </c>
      <c r="G4834" s="62">
        <v>173.47920725125596</v>
      </c>
      <c r="H4834" s="62">
        <v>919451.70253871661</v>
      </c>
      <c r="I4834" s="127">
        <v>14578.416666666668</v>
      </c>
      <c r="J4834" s="16">
        <v>17996.929886270664</v>
      </c>
      <c r="K4834" s="17">
        <f>gp_need_index[[#This Row],[Normalised weighted population (base year)]]/gp_need_index[[#This Row],[Registered population (base year)]]</f>
        <v>1.2344913921564868</v>
      </c>
      <c r="L4834" s="113">
        <v>14710.904640148809</v>
      </c>
      <c r="M4834" s="16">
        <v>18160.155445036806</v>
      </c>
      <c r="N4834" s="17">
        <f>gp_need_index[[#This Row],[Normalised weighted population 2025/26]]/gp_need_index[[#This Row],[Registered population 2025/26]]</f>
        <v>1.2344689799344051</v>
      </c>
    </row>
    <row r="4835" spans="1:14" ht="13" x14ac:dyDescent="0.3">
      <c r="A4835" s="6" t="s">
        <v>5522</v>
      </c>
      <c r="B4835" s="1" t="s">
        <v>11077</v>
      </c>
      <c r="C4835" s="106" t="s">
        <v>6390</v>
      </c>
      <c r="D4835" s="106" t="s">
        <v>6712</v>
      </c>
      <c r="E4835" s="106" t="s">
        <v>6396</v>
      </c>
      <c r="F4835" s="62">
        <v>5391.8635773689521</v>
      </c>
      <c r="G4835" s="62">
        <v>160.64762862527715</v>
      </c>
      <c r="H4835" s="62">
        <v>866190.09757532575</v>
      </c>
      <c r="I4835" s="127">
        <v>11482.5</v>
      </c>
      <c r="J4835" s="16">
        <v>16954.411429336244</v>
      </c>
      <c r="K4835" s="17">
        <f>gp_need_index[[#This Row],[Normalised weighted population (base year)]]/gp_need_index[[#This Row],[Registered population (base year)]]</f>
        <v>1.476543560142499</v>
      </c>
      <c r="L4835" s="113">
        <v>11579.022489137045</v>
      </c>
      <c r="M4835" s="16">
        <v>17108.18172774784</v>
      </c>
      <c r="N4835" s="17">
        <f>gp_need_index[[#This Row],[Normalised weighted population 2025/26]]/gp_need_index[[#This Row],[Registered population 2025/26]]</f>
        <v>1.4775151999055207</v>
      </c>
    </row>
    <row r="4836" spans="1:14" ht="13" x14ac:dyDescent="0.3">
      <c r="A4836" s="6" t="s">
        <v>5619</v>
      </c>
      <c r="B4836" s="1" t="s">
        <v>11078</v>
      </c>
      <c r="C4836" s="106" t="s">
        <v>6390</v>
      </c>
      <c r="D4836" s="106" t="s">
        <v>6712</v>
      </c>
      <c r="E4836" s="106" t="s">
        <v>6396</v>
      </c>
      <c r="F4836" s="62">
        <v>5394.983101222826</v>
      </c>
      <c r="G4836" s="62">
        <v>42.787459603048191</v>
      </c>
      <c r="H4836" s="62">
        <v>230837.62150269933</v>
      </c>
      <c r="I4836" s="127">
        <v>5115.5833333333339</v>
      </c>
      <c r="J4836" s="16">
        <v>4518.3107256497051</v>
      </c>
      <c r="K4836" s="17">
        <f>gp_need_index[[#This Row],[Normalised weighted population (base year)]]/gp_need_index[[#This Row],[Registered population (base year)]]</f>
        <v>0.88324447697063635</v>
      </c>
      <c r="L4836" s="113">
        <v>5161.7892520408241</v>
      </c>
      <c r="M4836" s="16">
        <v>4559.2901481141917</v>
      </c>
      <c r="N4836" s="17">
        <f>gp_need_index[[#This Row],[Normalised weighted population 2025/26]]/gp_need_index[[#This Row],[Registered population 2025/26]]</f>
        <v>0.88327708193657428</v>
      </c>
    </row>
    <row r="4837" spans="1:14" ht="13" x14ac:dyDescent="0.3">
      <c r="A4837" s="6" t="s">
        <v>5569</v>
      </c>
      <c r="B4837" s="1" t="s">
        <v>11079</v>
      </c>
      <c r="C4837" s="106" t="s">
        <v>6390</v>
      </c>
      <c r="D4837" s="106" t="s">
        <v>6712</v>
      </c>
      <c r="E4837" s="106" t="s">
        <v>6396</v>
      </c>
      <c r="F4837" s="62">
        <v>5387.0770716398665</v>
      </c>
      <c r="G4837" s="62">
        <v>589.43089675424744</v>
      </c>
      <c r="H4837" s="62">
        <v>3175309.6692209318</v>
      </c>
      <c r="I4837" s="127">
        <v>59357.583333333328</v>
      </c>
      <c r="J4837" s="16">
        <v>62152.068810552984</v>
      </c>
      <c r="K4837" s="17">
        <f>gp_need_index[[#This Row],[Normalised weighted population (base year)]]/gp_need_index[[#This Row],[Registered population (base year)]]</f>
        <v>1.0470788283533499</v>
      </c>
      <c r="L4837" s="113">
        <v>59890.668661448421</v>
      </c>
      <c r="M4837" s="16">
        <v>62715.765297908496</v>
      </c>
      <c r="N4837" s="17">
        <f>gp_need_index[[#This Row],[Normalised weighted population 2025/26]]/gp_need_index[[#This Row],[Registered population 2025/26]]</f>
        <v>1.0471708982317405</v>
      </c>
    </row>
    <row r="4838" spans="1:14" ht="13" x14ac:dyDescent="0.3">
      <c r="A4838" s="6" t="s">
        <v>5605</v>
      </c>
      <c r="B4838" s="1" t="s">
        <v>11080</v>
      </c>
      <c r="C4838" s="106" t="s">
        <v>6390</v>
      </c>
      <c r="D4838" s="106" t="s">
        <v>6712</v>
      </c>
      <c r="E4838" s="106" t="s">
        <v>6396</v>
      </c>
      <c r="F4838" s="62">
        <v>5313.3818359375</v>
      </c>
      <c r="G4838" s="62">
        <v>150.99519988003948</v>
      </c>
      <c r="H4838" s="62">
        <v>802295.15235635394</v>
      </c>
      <c r="I4838" s="127">
        <v>14185.166666666668</v>
      </c>
      <c r="J4838" s="16">
        <v>15703.76080133926</v>
      </c>
      <c r="K4838" s="17">
        <f>gp_need_index[[#This Row],[Normalised weighted population (base year)]]/gp_need_index[[#This Row],[Registered population (base year)]]</f>
        <v>1.1070550787563953</v>
      </c>
      <c r="L4838" s="113">
        <v>14317.381575070342</v>
      </c>
      <c r="M4838" s="16">
        <v>15846.188156878599</v>
      </c>
      <c r="N4838" s="17">
        <f>gp_need_index[[#This Row],[Normalised weighted population 2025/26]]/gp_need_index[[#This Row],[Registered population 2025/26]]</f>
        <v>1.1067797609354939</v>
      </c>
    </row>
    <row r="4839" spans="1:14" ht="13" x14ac:dyDescent="0.3">
      <c r="A4839" s="6" t="s">
        <v>5621</v>
      </c>
      <c r="B4839" s="1" t="s">
        <v>11081</v>
      </c>
      <c r="C4839" s="106" t="s">
        <v>6390</v>
      </c>
      <c r="D4839" s="106" t="s">
        <v>6712</v>
      </c>
      <c r="E4839" s="106" t="s">
        <v>6396</v>
      </c>
      <c r="F4839" s="62">
        <v>5455.1179727090375</v>
      </c>
      <c r="G4839" s="62">
        <v>94.998748938155842</v>
      </c>
      <c r="H4839" s="62">
        <v>518229.38271740754</v>
      </c>
      <c r="I4839" s="127">
        <v>7502.083333333333</v>
      </c>
      <c r="J4839" s="16">
        <v>10143.586487489032</v>
      </c>
      <c r="K4839" s="17">
        <f>gp_need_index[[#This Row],[Normalised weighted population (base year)]]/gp_need_index[[#This Row],[Registered population (base year)]]</f>
        <v>1.3521026142723509</v>
      </c>
      <c r="L4839" s="113">
        <v>7568.1320401236135</v>
      </c>
      <c r="M4839" s="16">
        <v>10235.58509962877</v>
      </c>
      <c r="N4839" s="17">
        <f>gp_need_index[[#This Row],[Normalised weighted population 2025/26]]/gp_need_index[[#This Row],[Registered population 2025/26]]</f>
        <v>1.3524585783338934</v>
      </c>
    </row>
    <row r="4840" spans="1:14" ht="13" x14ac:dyDescent="0.3">
      <c r="A4840" s="6" t="s">
        <v>2186</v>
      </c>
      <c r="B4840" s="1" t="s">
        <v>11082</v>
      </c>
      <c r="C4840" s="106" t="s">
        <v>6390</v>
      </c>
      <c r="D4840" s="106" t="s">
        <v>6712</v>
      </c>
      <c r="E4840" s="106" t="s">
        <v>6396</v>
      </c>
      <c r="F4840" s="62">
        <v>5370.6876565684443</v>
      </c>
      <c r="G4840" s="62">
        <v>171.06570826814956</v>
      </c>
      <c r="H4840" s="62">
        <v>918740.48785788927</v>
      </c>
      <c r="I4840" s="127">
        <v>15598.916666666668</v>
      </c>
      <c r="J4840" s="16">
        <v>17983.008893237977</v>
      </c>
      <c r="K4840" s="17">
        <f>gp_need_index[[#This Row],[Normalised weighted population (base year)]]/gp_need_index[[#This Row],[Registered population (base year)]]</f>
        <v>1.1528370384634388</v>
      </c>
      <c r="L4840" s="113">
        <v>15732.149417128454</v>
      </c>
      <c r="M4840" s="16">
        <v>18146.10819369891</v>
      </c>
      <c r="N4840" s="17">
        <f>gp_need_index[[#This Row],[Normalised weighted population 2025/26]]/gp_need_index[[#This Row],[Registered population 2025/26]]</f>
        <v>1.153441129534547</v>
      </c>
    </row>
    <row r="4841" spans="1:14" ht="13" x14ac:dyDescent="0.3">
      <c r="A4841" s="6" t="s">
        <v>5607</v>
      </c>
      <c r="B4841" s="1" t="s">
        <v>11083</v>
      </c>
      <c r="C4841" s="106" t="s">
        <v>6390</v>
      </c>
      <c r="D4841" s="106" t="s">
        <v>6712</v>
      </c>
      <c r="E4841" s="106" t="s">
        <v>6396</v>
      </c>
      <c r="F4841" s="62">
        <v>5457.8665458483574</v>
      </c>
      <c r="G4841" s="62">
        <v>157.3547847830541</v>
      </c>
      <c r="H4841" s="62">
        <v>858821.41569659917</v>
      </c>
      <c r="I4841" s="127">
        <v>13546.916666666668</v>
      </c>
      <c r="J4841" s="16">
        <v>16810.180198093196</v>
      </c>
      <c r="K4841" s="17">
        <f>gp_need_index[[#This Row],[Normalised weighted population (base year)]]/gp_need_index[[#This Row],[Registered population (base year)]]</f>
        <v>1.2408860711054688</v>
      </c>
      <c r="L4841" s="113">
        <v>13659.983447062707</v>
      </c>
      <c r="M4841" s="16">
        <v>16962.642372093578</v>
      </c>
      <c r="N4841" s="17">
        <f>gp_need_index[[#This Row],[Normalised weighted population 2025/26]]/gp_need_index[[#This Row],[Registered population 2025/26]]</f>
        <v>1.2417762025722687</v>
      </c>
    </row>
    <row r="4842" spans="1:14" ht="13" x14ac:dyDescent="0.3">
      <c r="A4842" s="6" t="s">
        <v>5555</v>
      </c>
      <c r="B4842" s="1" t="s">
        <v>11084</v>
      </c>
      <c r="C4842" s="106" t="s">
        <v>6390</v>
      </c>
      <c r="D4842" s="106" t="s">
        <v>6712</v>
      </c>
      <c r="E4842" s="106" t="s">
        <v>6396</v>
      </c>
      <c r="F4842" s="62">
        <v>5377.7389979208665</v>
      </c>
      <c r="G4842" s="62">
        <v>65.136384942541525</v>
      </c>
      <c r="H4842" s="62">
        <v>350286.47748909111</v>
      </c>
      <c r="I4842" s="127">
        <v>8024.166666666667</v>
      </c>
      <c r="J4842" s="16">
        <v>6856.3483629140874</v>
      </c>
      <c r="K4842" s="17">
        <f>gp_need_index[[#This Row],[Normalised weighted population (base year)]]/gp_need_index[[#This Row],[Registered population (base year)]]</f>
        <v>0.85446235699417428</v>
      </c>
      <c r="L4842" s="113">
        <v>8101.00344766329</v>
      </c>
      <c r="M4842" s="16">
        <v>6918.5329299321393</v>
      </c>
      <c r="N4842" s="17">
        <f>gp_need_index[[#This Row],[Normalised weighted population 2025/26]]/gp_need_index[[#This Row],[Registered population 2025/26]]</f>
        <v>0.8540340680792784</v>
      </c>
    </row>
    <row r="4843" spans="1:14" ht="13" x14ac:dyDescent="0.3">
      <c r="A4843" s="6" t="s">
        <v>5501</v>
      </c>
      <c r="B4843" s="1" t="s">
        <v>11085</v>
      </c>
      <c r="C4843" s="106" t="s">
        <v>6390</v>
      </c>
      <c r="D4843" s="106" t="s">
        <v>6712</v>
      </c>
      <c r="E4843" s="106" t="s">
        <v>6396</v>
      </c>
      <c r="F4843" s="62">
        <v>5422.7016525268555</v>
      </c>
      <c r="G4843" s="62">
        <v>73.558847456015116</v>
      </c>
      <c r="H4843" s="62">
        <v>398887.68365770404</v>
      </c>
      <c r="I4843" s="127">
        <v>8022.583333333333</v>
      </c>
      <c r="J4843" s="16">
        <v>7807.6462912224879</v>
      </c>
      <c r="K4843" s="17">
        <f>gp_need_index[[#This Row],[Normalised weighted population (base year)]]/gp_need_index[[#This Row],[Registered population (base year)]]</f>
        <v>0.97320849990827829</v>
      </c>
      <c r="L4843" s="113">
        <v>8095.0369284242297</v>
      </c>
      <c r="M4843" s="16">
        <v>7878.458781829866</v>
      </c>
      <c r="N4843" s="17">
        <f>gp_need_index[[#This Row],[Normalised weighted population 2025/26]]/gp_need_index[[#This Row],[Registered population 2025/26]]</f>
        <v>0.97324556410188945</v>
      </c>
    </row>
    <row r="4844" spans="1:14" ht="13" x14ac:dyDescent="0.3">
      <c r="A4844" s="6" t="s">
        <v>5626</v>
      </c>
      <c r="B4844" s="1" t="s">
        <v>12684</v>
      </c>
      <c r="C4844" s="106" t="s">
        <v>6390</v>
      </c>
      <c r="D4844" s="106" t="s">
        <v>6712</v>
      </c>
      <c r="E4844" s="106" t="s">
        <v>6396</v>
      </c>
      <c r="F4844" s="62">
        <v>5292.9704258294751</v>
      </c>
      <c r="G4844" s="62">
        <v>118.75374972324798</v>
      </c>
      <c r="H4844" s="62">
        <v>628560.08524150681</v>
      </c>
      <c r="I4844" s="127">
        <v>9079</v>
      </c>
      <c r="J4844" s="16">
        <v>12303.149531580071</v>
      </c>
      <c r="K4844" s="17">
        <f>gp_need_index[[#This Row],[Normalised weighted population (base year)]]/gp_need_index[[#This Row],[Registered population (base year)]]</f>
        <v>1.3551216578455856</v>
      </c>
      <c r="L4844" s="113">
        <v>9158.5231245840969</v>
      </c>
      <c r="M4844" s="16">
        <v>12414.734589118554</v>
      </c>
      <c r="N4844" s="17">
        <f>gp_need_index[[#This Row],[Normalised weighted population 2025/26]]/gp_need_index[[#This Row],[Registered population 2025/26]]</f>
        <v>1.355538924806976</v>
      </c>
    </row>
    <row r="4845" spans="1:14" ht="13" x14ac:dyDescent="0.3">
      <c r="A4845" s="6" t="s">
        <v>5538</v>
      </c>
      <c r="B4845" s="1" t="s">
        <v>11086</v>
      </c>
      <c r="C4845" s="106" t="s">
        <v>6390</v>
      </c>
      <c r="D4845" s="106" t="s">
        <v>6712</v>
      </c>
      <c r="E4845" s="106" t="s">
        <v>6396</v>
      </c>
      <c r="F4845" s="62">
        <v>5257.9497630635242</v>
      </c>
      <c r="G4845" s="62">
        <v>82.823964763843918</v>
      </c>
      <c r="H4845" s="62">
        <v>435484.24590603483</v>
      </c>
      <c r="I4845" s="127">
        <v>9516.3333333333339</v>
      </c>
      <c r="J4845" s="16">
        <v>8523.9707735669163</v>
      </c>
      <c r="K4845" s="17">
        <f>gp_need_index[[#This Row],[Normalised weighted population (base year)]]/gp_need_index[[#This Row],[Registered population (base year)]]</f>
        <v>0.89572007148063848</v>
      </c>
      <c r="L4845" s="113">
        <v>9604.7097326034364</v>
      </c>
      <c r="M4845" s="16">
        <v>8601.2800647190215</v>
      </c>
      <c r="N4845" s="17">
        <f>gp_need_index[[#This Row],[Normalised weighted population 2025/26]]/gp_need_index[[#This Row],[Registered population 2025/26]]</f>
        <v>0.89552733025567166</v>
      </c>
    </row>
    <row r="4846" spans="1:14" ht="13" x14ac:dyDescent="0.3">
      <c r="A4846" s="6" t="s">
        <v>5606</v>
      </c>
      <c r="B4846" s="1" t="s">
        <v>7421</v>
      </c>
      <c r="C4846" s="106" t="s">
        <v>6390</v>
      </c>
      <c r="D4846" s="106" t="s">
        <v>6712</v>
      </c>
      <c r="E4846" s="106" t="s">
        <v>6396</v>
      </c>
      <c r="F4846" s="62">
        <v>5337.8324366155657</v>
      </c>
      <c r="G4846" s="62">
        <v>114.09225604099322</v>
      </c>
      <c r="H4846" s="62">
        <v>609005.3450622618</v>
      </c>
      <c r="I4846" s="127">
        <v>10613.25</v>
      </c>
      <c r="J4846" s="16">
        <v>11920.393931717235</v>
      </c>
      <c r="K4846" s="17">
        <f>gp_need_index[[#This Row],[Normalised weighted population (base year)]]/gp_need_index[[#This Row],[Registered population (base year)]]</f>
        <v>1.1231615133646371</v>
      </c>
      <c r="L4846" s="113">
        <v>10703.229284513898</v>
      </c>
      <c r="M4846" s="16">
        <v>12028.507536232715</v>
      </c>
      <c r="N4846" s="17">
        <f>gp_need_index[[#This Row],[Normalised weighted population 2025/26]]/gp_need_index[[#This Row],[Registered population 2025/26]]</f>
        <v>1.1238204112506787</v>
      </c>
    </row>
    <row r="4847" spans="1:14" ht="13" x14ac:dyDescent="0.3">
      <c r="A4847" s="6" t="s">
        <v>5523</v>
      </c>
      <c r="B4847" s="1" t="s">
        <v>11087</v>
      </c>
      <c r="C4847" s="106" t="s">
        <v>6390</v>
      </c>
      <c r="D4847" s="106" t="s">
        <v>6712</v>
      </c>
      <c r="E4847" s="106" t="s">
        <v>6396</v>
      </c>
      <c r="F4847" s="62">
        <v>5426.7023620605469</v>
      </c>
      <c r="G4847" s="62">
        <v>128.70549071207009</v>
      </c>
      <c r="H4847" s="62">
        <v>698446.39045735251</v>
      </c>
      <c r="I4847" s="127">
        <v>10410.833333333334</v>
      </c>
      <c r="J4847" s="16">
        <v>13671.072318070454</v>
      </c>
      <c r="K4847" s="17">
        <f>gp_need_index[[#This Row],[Normalised weighted population (base year)]]/gp_need_index[[#This Row],[Registered population (base year)]]</f>
        <v>1.3131583111890293</v>
      </c>
      <c r="L4847" s="113">
        <v>10500.701623875066</v>
      </c>
      <c r="M4847" s="16">
        <v>13795.063933982216</v>
      </c>
      <c r="N4847" s="17">
        <f>gp_need_index[[#This Row],[Normalised weighted population 2025/26]]/gp_need_index[[#This Row],[Registered population 2025/26]]</f>
        <v>1.3137278277307562</v>
      </c>
    </row>
    <row r="4848" spans="1:14" ht="13" x14ac:dyDescent="0.3">
      <c r="A4848" s="6" t="s">
        <v>5504</v>
      </c>
      <c r="B4848" s="1" t="s">
        <v>11088</v>
      </c>
      <c r="C4848" s="106" t="s">
        <v>6390</v>
      </c>
      <c r="D4848" s="106" t="s">
        <v>6712</v>
      </c>
      <c r="E4848" s="106" t="s">
        <v>6396</v>
      </c>
      <c r="F4848" s="62">
        <v>5525.8727229656561</v>
      </c>
      <c r="G4848" s="62">
        <v>102.79029634218709</v>
      </c>
      <c r="H4848" s="62">
        <v>568006.09474284807</v>
      </c>
      <c r="I4848" s="127">
        <v>9350.25</v>
      </c>
      <c r="J4848" s="16">
        <v>11117.893233365352</v>
      </c>
      <c r="K4848" s="17">
        <f>gp_need_index[[#This Row],[Normalised weighted population (base year)]]/gp_need_index[[#This Row],[Registered population (base year)]]</f>
        <v>1.189047697480319</v>
      </c>
      <c r="L4848" s="113">
        <v>9436.5835755689986</v>
      </c>
      <c r="M4848" s="16">
        <v>11218.728450637758</v>
      </c>
      <c r="N4848" s="17">
        <f>gp_need_index[[#This Row],[Normalised weighted population 2025/26]]/gp_need_index[[#This Row],[Registered population 2025/26]]</f>
        <v>1.188854881726759</v>
      </c>
    </row>
    <row r="4849" spans="1:14" ht="13" x14ac:dyDescent="0.3">
      <c r="A4849" s="6" t="s">
        <v>2204</v>
      </c>
      <c r="B4849" s="1" t="s">
        <v>11089</v>
      </c>
      <c r="C4849" s="106" t="s">
        <v>6390</v>
      </c>
      <c r="D4849" s="106" t="s">
        <v>6712</v>
      </c>
      <c r="E4849" s="106" t="s">
        <v>6396</v>
      </c>
      <c r="F4849" s="62">
        <v>5306.1692332732373</v>
      </c>
      <c r="G4849" s="62">
        <v>67.947150907662575</v>
      </c>
      <c r="H4849" s="62">
        <v>360539.08163481287</v>
      </c>
      <c r="I4849" s="127">
        <v>5373.0833333333339</v>
      </c>
      <c r="J4849" s="16">
        <v>7057.0281783440587</v>
      </c>
      <c r="K4849" s="17">
        <f>gp_need_index[[#This Row],[Normalised weighted population (base year)]]/gp_need_index[[#This Row],[Registered population (base year)]]</f>
        <v>1.313403820589182</v>
      </c>
      <c r="L4849" s="113">
        <v>5419.6298105500382</v>
      </c>
      <c r="M4849" s="16">
        <v>7121.0328377452915</v>
      </c>
      <c r="N4849" s="17">
        <f>gp_need_index[[#This Row],[Normalised weighted population 2025/26]]/gp_need_index[[#This Row],[Registered population 2025/26]]</f>
        <v>1.3139334394912441</v>
      </c>
    </row>
    <row r="4850" spans="1:14" ht="13" x14ac:dyDescent="0.3">
      <c r="A4850" s="6" t="s">
        <v>5630</v>
      </c>
      <c r="B4850" s="1" t="s">
        <v>11090</v>
      </c>
      <c r="C4850" s="106" t="s">
        <v>6390</v>
      </c>
      <c r="D4850" s="106" t="s">
        <v>6712</v>
      </c>
      <c r="E4850" s="106" t="s">
        <v>6396</v>
      </c>
      <c r="F4850" s="62">
        <v>5478.3750470632531</v>
      </c>
      <c r="G4850" s="62">
        <v>80.055019489085524</v>
      </c>
      <c r="H4850" s="62">
        <v>438571.42116116855</v>
      </c>
      <c r="I4850" s="127">
        <v>6196.416666666667</v>
      </c>
      <c r="J4850" s="16">
        <v>8584.3977393986879</v>
      </c>
      <c r="K4850" s="17">
        <f>gp_need_index[[#This Row],[Normalised weighted population (base year)]]/gp_need_index[[#This Row],[Registered population (base year)]]</f>
        <v>1.3853809711632294</v>
      </c>
      <c r="L4850" s="113">
        <v>6248.5937374712867</v>
      </c>
      <c r="M4850" s="16">
        <v>8662.255080986326</v>
      </c>
      <c r="N4850" s="17">
        <f>gp_need_index[[#This Row],[Normalised weighted population 2025/26]]/gp_need_index[[#This Row],[Registered population 2025/26]]</f>
        <v>1.3862727271003239</v>
      </c>
    </row>
    <row r="4851" spans="1:14" ht="13" x14ac:dyDescent="0.3">
      <c r="A4851" s="6" t="s">
        <v>5599</v>
      </c>
      <c r="B4851" s="1" t="s">
        <v>11091</v>
      </c>
      <c r="C4851" s="106" t="s">
        <v>6390</v>
      </c>
      <c r="D4851" s="106" t="s">
        <v>6712</v>
      </c>
      <c r="E4851" s="106" t="s">
        <v>6396</v>
      </c>
      <c r="F4851" s="62">
        <v>5325.2006388346354</v>
      </c>
      <c r="G4851" s="62">
        <v>129.84050333473743</v>
      </c>
      <c r="H4851" s="62">
        <v>691426.73130475439</v>
      </c>
      <c r="I4851" s="127">
        <v>10561.666666666668</v>
      </c>
      <c r="J4851" s="16">
        <v>13533.672699095354</v>
      </c>
      <c r="K4851" s="17">
        <f>gp_need_index[[#This Row],[Normalised weighted population (base year)]]/gp_need_index[[#This Row],[Registered population (base year)]]</f>
        <v>1.2813955530151824</v>
      </c>
      <c r="L4851" s="113">
        <v>10652.942085554303</v>
      </c>
      <c r="M4851" s="16">
        <v>13656.418150815602</v>
      </c>
      <c r="N4851" s="17">
        <f>gp_need_index[[#This Row],[Normalised weighted population 2025/26]]/gp_need_index[[#This Row],[Registered population 2025/26]]</f>
        <v>1.2819386457881996</v>
      </c>
    </row>
    <row r="4852" spans="1:14" ht="13" x14ac:dyDescent="0.3">
      <c r="A4852" s="6" t="s">
        <v>5491</v>
      </c>
      <c r="B4852" s="1" t="s">
        <v>11092</v>
      </c>
      <c r="C4852" s="106" t="s">
        <v>6390</v>
      </c>
      <c r="D4852" s="106" t="s">
        <v>6712</v>
      </c>
      <c r="E4852" s="106" t="s">
        <v>6396</v>
      </c>
      <c r="F4852" s="62">
        <v>5435.9636344909668</v>
      </c>
      <c r="G4852" s="62">
        <v>134.36514410499257</v>
      </c>
      <c r="H4852" s="62">
        <v>730404.03709787794</v>
      </c>
      <c r="I4852" s="127">
        <v>11305.583333333334</v>
      </c>
      <c r="J4852" s="16">
        <v>14296.596773930092</v>
      </c>
      <c r="K4852" s="17">
        <f>gp_need_index[[#This Row],[Normalised weighted population (base year)]]/gp_need_index[[#This Row],[Registered population (base year)]]</f>
        <v>1.2645607353826731</v>
      </c>
      <c r="L4852" s="113">
        <v>11401.390764757864</v>
      </c>
      <c r="M4852" s="16">
        <v>14426.261667421686</v>
      </c>
      <c r="N4852" s="17">
        <f>gp_need_index[[#This Row],[Normalised weighted population 2025/26]]/gp_need_index[[#This Row],[Registered population 2025/26]]</f>
        <v>1.2653071862087049</v>
      </c>
    </row>
    <row r="4853" spans="1:14" ht="13" x14ac:dyDescent="0.3">
      <c r="A4853" s="6" t="s">
        <v>5507</v>
      </c>
      <c r="B4853" s="1" t="s">
        <v>11093</v>
      </c>
      <c r="C4853" s="106" t="s">
        <v>6390</v>
      </c>
      <c r="D4853" s="106" t="s">
        <v>6712</v>
      </c>
      <c r="E4853" s="106" t="s">
        <v>6396</v>
      </c>
      <c r="F4853" s="62">
        <v>5412.0662907780825</v>
      </c>
      <c r="G4853" s="62">
        <v>154.9080445950257</v>
      </c>
      <c r="H4853" s="62">
        <v>838372.60632308654</v>
      </c>
      <c r="I4853" s="127">
        <v>17665.5</v>
      </c>
      <c r="J4853" s="16">
        <v>16409.924494028823</v>
      </c>
      <c r="K4853" s="17">
        <f>gp_need_index[[#This Row],[Normalised weighted population (base year)]]/gp_need_index[[#This Row],[Registered population (base year)]]</f>
        <v>0.92892499470882928</v>
      </c>
      <c r="L4853" s="113">
        <v>17823.380797603953</v>
      </c>
      <c r="M4853" s="16">
        <v>16558.756495474325</v>
      </c>
      <c r="N4853" s="17">
        <f>gp_need_index[[#This Row],[Normalised weighted population 2025/26]]/gp_need_index[[#This Row],[Registered population 2025/26]]</f>
        <v>0.92904688978537475</v>
      </c>
    </row>
    <row r="4854" spans="1:14" ht="13" x14ac:dyDescent="0.3">
      <c r="A4854" s="6" t="s">
        <v>5503</v>
      </c>
      <c r="B4854" s="1" t="s">
        <v>11094</v>
      </c>
      <c r="C4854" s="106" t="s">
        <v>6390</v>
      </c>
      <c r="D4854" s="106" t="s">
        <v>6712</v>
      </c>
      <c r="E4854" s="106" t="s">
        <v>6396</v>
      </c>
      <c r="F4854" s="62">
        <v>5340.7230098329737</v>
      </c>
      <c r="G4854" s="62">
        <v>32.839323138056109</v>
      </c>
      <c r="H4854" s="62">
        <v>175385.72871075664</v>
      </c>
      <c r="I4854" s="127">
        <v>2478.4166666666665</v>
      </c>
      <c r="J4854" s="16">
        <v>3432.920569883946</v>
      </c>
      <c r="K4854" s="17">
        <f>gp_need_index[[#This Row],[Normalised weighted population (base year)]]/gp_need_index[[#This Row],[Registered population (base year)]]</f>
        <v>1.3851264866214099</v>
      </c>
      <c r="L4854" s="113">
        <v>2499.1521287877958</v>
      </c>
      <c r="M4854" s="16">
        <v>3464.0559013966031</v>
      </c>
      <c r="N4854" s="17">
        <f>gp_need_index[[#This Row],[Normalised weighted population 2025/26]]/gp_need_index[[#This Row],[Registered population 2025/26]]</f>
        <v>1.3860924517135458</v>
      </c>
    </row>
    <row r="4855" spans="1:14" ht="13" x14ac:dyDescent="0.3">
      <c r="A4855" s="6" t="s">
        <v>5526</v>
      </c>
      <c r="B4855" s="1" t="s">
        <v>11095</v>
      </c>
      <c r="C4855" s="106" t="s">
        <v>6390</v>
      </c>
      <c r="D4855" s="106" t="s">
        <v>6712</v>
      </c>
      <c r="E4855" s="106" t="s">
        <v>6396</v>
      </c>
      <c r="F4855" s="62">
        <v>5458.4327929687497</v>
      </c>
      <c r="G4855" s="62">
        <v>28.119580178215347</v>
      </c>
      <c r="H4855" s="62">
        <v>153488.83856928468</v>
      </c>
      <c r="I4855" s="127">
        <v>2145.583333333333</v>
      </c>
      <c r="J4855" s="16">
        <v>3004.3207907815213</v>
      </c>
      <c r="K4855" s="17">
        <f>gp_need_index[[#This Row],[Normalised weighted population (base year)]]/gp_need_index[[#This Row],[Registered population (base year)]]</f>
        <v>1.4002349590002043</v>
      </c>
      <c r="L4855" s="113">
        <v>2164.9157592723041</v>
      </c>
      <c r="M4855" s="16">
        <v>3031.5688793659051</v>
      </c>
      <c r="N4855" s="17">
        <f>gp_need_index[[#This Row],[Normalised weighted population 2025/26]]/gp_need_index[[#This Row],[Registered population 2025/26]]</f>
        <v>1.4003172485496205</v>
      </c>
    </row>
    <row r="4856" spans="1:14" ht="13" x14ac:dyDescent="0.3">
      <c r="A4856" s="6" t="s">
        <v>2201</v>
      </c>
      <c r="B4856" s="1" t="s">
        <v>11096</v>
      </c>
      <c r="C4856" s="106" t="s">
        <v>6390</v>
      </c>
      <c r="D4856" s="106" t="s">
        <v>6712</v>
      </c>
      <c r="E4856" s="106" t="s">
        <v>6396</v>
      </c>
      <c r="F4856" s="62">
        <v>5484.4732753208709</v>
      </c>
      <c r="G4856" s="62">
        <v>52.332258023693839</v>
      </c>
      <c r="H4856" s="62">
        <v>287014.87056814507</v>
      </c>
      <c r="I4856" s="127">
        <v>5295.4166666666661</v>
      </c>
      <c r="J4856" s="16">
        <v>5617.8986755581655</v>
      </c>
      <c r="K4856" s="17">
        <f>gp_need_index[[#This Row],[Normalised weighted population (base year)]]/gp_need_index[[#This Row],[Registered population (base year)]]</f>
        <v>1.0608983257014397</v>
      </c>
      <c r="L4856" s="113">
        <v>5340.8477178903886</v>
      </c>
      <c r="M4856" s="16">
        <v>5668.8509577643154</v>
      </c>
      <c r="N4856" s="17">
        <f>gp_need_index[[#This Row],[Normalised weighted population 2025/26]]/gp_need_index[[#This Row],[Registered population 2025/26]]</f>
        <v>1.0614140782885841</v>
      </c>
    </row>
    <row r="4857" spans="1:14" ht="13" x14ac:dyDescent="0.3">
      <c r="A4857" s="6" t="s">
        <v>5560</v>
      </c>
      <c r="B4857" s="1" t="s">
        <v>8182</v>
      </c>
      <c r="C4857" s="106" t="s">
        <v>6390</v>
      </c>
      <c r="D4857" s="106" t="s">
        <v>6712</v>
      </c>
      <c r="E4857" s="106" t="s">
        <v>6396</v>
      </c>
      <c r="F4857" s="62">
        <v>5545.0450692806608</v>
      </c>
      <c r="G4857" s="62">
        <v>63.578749070836167</v>
      </c>
      <c r="H4857" s="62">
        <v>352547.02904627251</v>
      </c>
      <c r="I4857" s="127">
        <v>5016.9166666666661</v>
      </c>
      <c r="J4857" s="16">
        <v>6900.5953720463376</v>
      </c>
      <c r="K4857" s="17">
        <f>gp_need_index[[#This Row],[Normalised weighted population (base year)]]/gp_need_index[[#This Row],[Registered population (base year)]]</f>
        <v>1.3754654164170566</v>
      </c>
      <c r="L4857" s="113">
        <v>5061.282282358774</v>
      </c>
      <c r="M4857" s="16">
        <v>6963.1812432220977</v>
      </c>
      <c r="N4857" s="17">
        <f>gp_need_index[[#This Row],[Normalised weighted population 2025/26]]/gp_need_index[[#This Row],[Registered population 2025/26]]</f>
        <v>1.3757741328699331</v>
      </c>
    </row>
    <row r="4858" spans="1:14" ht="13" x14ac:dyDescent="0.3">
      <c r="A4858" s="6" t="s">
        <v>5594</v>
      </c>
      <c r="B4858" s="1" t="s">
        <v>11097</v>
      </c>
      <c r="C4858" s="106" t="s">
        <v>6390</v>
      </c>
      <c r="D4858" s="106" t="s">
        <v>6712</v>
      </c>
      <c r="E4858" s="106" t="s">
        <v>6396</v>
      </c>
      <c r="F4858" s="62">
        <v>5478.5474160684125</v>
      </c>
      <c r="G4858" s="62">
        <v>44.346365088697539</v>
      </c>
      <c r="H4858" s="62">
        <v>242953.66386871037</v>
      </c>
      <c r="I4858" s="127">
        <v>3366.666666666667</v>
      </c>
      <c r="J4858" s="16">
        <v>4755.4646341781454</v>
      </c>
      <c r="K4858" s="17">
        <f>gp_need_index[[#This Row],[Normalised weighted population (base year)]]/gp_need_index[[#This Row],[Registered population (base year)]]</f>
        <v>1.4125142477756867</v>
      </c>
      <c r="L4858" s="113">
        <v>3393.8882736692112</v>
      </c>
      <c r="M4858" s="16">
        <v>4798.5949556836213</v>
      </c>
      <c r="N4858" s="17">
        <f>gp_need_index[[#This Row],[Normalised weighted population 2025/26]]/gp_need_index[[#This Row],[Registered population 2025/26]]</f>
        <v>1.4138930243851986</v>
      </c>
    </row>
    <row r="4859" spans="1:14" ht="13" x14ac:dyDescent="0.3">
      <c r="A4859" s="6" t="s">
        <v>5584</v>
      </c>
      <c r="B4859" s="1" t="s">
        <v>11098</v>
      </c>
      <c r="C4859" s="106" t="s">
        <v>6390</v>
      </c>
      <c r="D4859" s="106" t="s">
        <v>6712</v>
      </c>
      <c r="E4859" s="106" t="s">
        <v>6396</v>
      </c>
      <c r="F4859" s="62">
        <v>5420.697329313859</v>
      </c>
      <c r="G4859" s="62">
        <v>81.053157230794085</v>
      </c>
      <c r="H4859" s="62">
        <v>439364.63293342182</v>
      </c>
      <c r="I4859" s="127">
        <v>6216.4166666666661</v>
      </c>
      <c r="J4859" s="16">
        <v>8599.9237062447883</v>
      </c>
      <c r="K4859" s="17">
        <f>gp_need_index[[#This Row],[Normalised weighted population (base year)]]/gp_need_index[[#This Row],[Registered population (base year)]]</f>
        <v>1.3834213771993173</v>
      </c>
      <c r="L4859" s="113">
        <v>6266.9946220860556</v>
      </c>
      <c r="M4859" s="16">
        <v>8677.9218626619477</v>
      </c>
      <c r="N4859" s="17">
        <f>gp_need_index[[#This Row],[Normalised weighted population 2025/26]]/gp_need_index[[#This Row],[Registered population 2025/26]]</f>
        <v>1.384702299261489</v>
      </c>
    </row>
    <row r="4860" spans="1:14" ht="13" x14ac:dyDescent="0.3">
      <c r="A4860" s="6" t="s">
        <v>5552</v>
      </c>
      <c r="B4860" s="1" t="s">
        <v>11099</v>
      </c>
      <c r="C4860" s="106" t="s">
        <v>6390</v>
      </c>
      <c r="D4860" s="106" t="s">
        <v>6712</v>
      </c>
      <c r="E4860" s="106" t="s">
        <v>6396</v>
      </c>
      <c r="F4860" s="62">
        <v>5368.9011063249145</v>
      </c>
      <c r="G4860" s="62">
        <v>139.06967363253511</v>
      </c>
      <c r="H4860" s="62">
        <v>746651.32462196262</v>
      </c>
      <c r="I4860" s="127">
        <v>10684.583333333332</v>
      </c>
      <c r="J4860" s="16">
        <v>14614.6137982128</v>
      </c>
      <c r="K4860" s="17">
        <f>gp_need_index[[#This Row],[Normalised weighted population (base year)]]/gp_need_index[[#This Row],[Registered population (base year)]]</f>
        <v>1.3678225291779715</v>
      </c>
      <c r="L4860" s="113">
        <v>10774.838203071882</v>
      </c>
      <c r="M4860" s="16">
        <v>14747.162989571514</v>
      </c>
      <c r="N4860" s="17">
        <f>gp_need_index[[#This Row],[Normalised weighted population 2025/26]]/gp_need_index[[#This Row],[Registered population 2025/26]]</f>
        <v>1.3686667689698702</v>
      </c>
    </row>
    <row r="4861" spans="1:14" ht="13" x14ac:dyDescent="0.3">
      <c r="A4861" s="6" t="s">
        <v>5625</v>
      </c>
      <c r="B4861" s="1" t="s">
        <v>11100</v>
      </c>
      <c r="C4861" s="106" t="s">
        <v>6390</v>
      </c>
      <c r="D4861" s="106" t="s">
        <v>6712</v>
      </c>
      <c r="E4861" s="106" t="s">
        <v>6396</v>
      </c>
      <c r="F4861" s="62">
        <v>5351.6949245505139</v>
      </c>
      <c r="G4861" s="62">
        <v>69.582556432692925</v>
      </c>
      <c r="H4861" s="62">
        <v>372384.61409809242</v>
      </c>
      <c r="I4861" s="127">
        <v>6238.9166666666661</v>
      </c>
      <c r="J4861" s="16">
        <v>7288.8872489385894</v>
      </c>
      <c r="K4861" s="17">
        <f>gp_need_index[[#This Row],[Normalised weighted population (base year)]]/gp_need_index[[#This Row],[Registered population (base year)]]</f>
        <v>1.1682937340518931</v>
      </c>
      <c r="L4861" s="113">
        <v>6295.7944978984742</v>
      </c>
      <c r="M4861" s="16">
        <v>7354.9947851411398</v>
      </c>
      <c r="N4861" s="17">
        <f>gp_need_index[[#This Row],[Normalised weighted population 2025/26]]/gp_need_index[[#This Row],[Registered population 2025/26]]</f>
        <v>1.168239336210263</v>
      </c>
    </row>
    <row r="4862" spans="1:14" ht="13" x14ac:dyDescent="0.3">
      <c r="A4862" s="6" t="s">
        <v>5525</v>
      </c>
      <c r="B4862" s="1" t="s">
        <v>11101</v>
      </c>
      <c r="C4862" s="106" t="s">
        <v>6390</v>
      </c>
      <c r="D4862" s="106" t="s">
        <v>6712</v>
      </c>
      <c r="E4862" s="106" t="s">
        <v>6396</v>
      </c>
      <c r="F4862" s="62">
        <v>5234.838704427083</v>
      </c>
      <c r="G4862" s="62">
        <v>15.193935026388377</v>
      </c>
      <c r="H4862" s="62">
        <v>79537.799148688209</v>
      </c>
      <c r="I4862" s="127">
        <v>1951.1666666666667</v>
      </c>
      <c r="J4862" s="16">
        <v>1556.8367437189502</v>
      </c>
      <c r="K4862" s="17">
        <f>gp_need_index[[#This Row],[Normalised weighted population (base year)]]/gp_need_index[[#This Row],[Registered population (base year)]]</f>
        <v>0.79790044095957124</v>
      </c>
      <c r="L4862" s="113">
        <v>1970.5043274537024</v>
      </c>
      <c r="M4862" s="16">
        <v>1570.9566824533363</v>
      </c>
      <c r="N4862" s="17">
        <f>gp_need_index[[#This Row],[Normalised weighted population 2025/26]]/gp_need_index[[#This Row],[Registered population 2025/26]]</f>
        <v>0.79723584493891264</v>
      </c>
    </row>
    <row r="4863" spans="1:14" ht="13" x14ac:dyDescent="0.3">
      <c r="A4863" s="6" t="s">
        <v>5603</v>
      </c>
      <c r="B4863" s="1" t="s">
        <v>11102</v>
      </c>
      <c r="C4863" s="106" t="s">
        <v>6390</v>
      </c>
      <c r="D4863" s="106" t="s">
        <v>6712</v>
      </c>
      <c r="E4863" s="106" t="s">
        <v>6396</v>
      </c>
      <c r="F4863" s="62">
        <v>5349.4224005230399</v>
      </c>
      <c r="G4863" s="62">
        <v>103.33712409236534</v>
      </c>
      <c r="H4863" s="62">
        <v>552793.92642532825</v>
      </c>
      <c r="I4863" s="127">
        <v>8450.25</v>
      </c>
      <c r="J4863" s="16">
        <v>10820.137162140911</v>
      </c>
      <c r="K4863" s="17">
        <f>gp_need_index[[#This Row],[Normalised weighted population (base year)]]/gp_need_index[[#This Row],[Registered population (base year)]]</f>
        <v>1.2804517218000546</v>
      </c>
      <c r="L4863" s="113">
        <v>8518.7798014007567</v>
      </c>
      <c r="M4863" s="16">
        <v>10918.271840965439</v>
      </c>
      <c r="N4863" s="17">
        <f>gp_need_index[[#This Row],[Normalised weighted population 2025/26]]/gp_need_index[[#This Row],[Registered population 2025/26]]</f>
        <v>1.281670860792778</v>
      </c>
    </row>
    <row r="4864" spans="1:14" ht="13" x14ac:dyDescent="0.3">
      <c r="A4864" s="6" t="s">
        <v>5519</v>
      </c>
      <c r="B4864" s="1" t="s">
        <v>11103</v>
      </c>
      <c r="C4864" s="106" t="s">
        <v>6390</v>
      </c>
      <c r="D4864" s="106" t="s">
        <v>6712</v>
      </c>
      <c r="E4864" s="106" t="s">
        <v>6396</v>
      </c>
      <c r="F4864" s="62">
        <v>5375.2642271752447</v>
      </c>
      <c r="G4864" s="62">
        <v>59.366479921953122</v>
      </c>
      <c r="H4864" s="62">
        <v>319110.51581779204</v>
      </c>
      <c r="I4864" s="127">
        <v>5848.3333333333321</v>
      </c>
      <c r="J4864" s="16">
        <v>6246.1242534951316</v>
      </c>
      <c r="K4864" s="17">
        <f>gp_need_index[[#This Row],[Normalised weighted population (base year)]]/gp_need_index[[#This Row],[Registered population (base year)]]</f>
        <v>1.0680178261889655</v>
      </c>
      <c r="L4864" s="113">
        <v>5900.5889685094644</v>
      </c>
      <c r="M4864" s="16">
        <v>6302.774311468479</v>
      </c>
      <c r="N4864" s="17">
        <f>gp_need_index[[#This Row],[Normalised weighted population 2025/26]]/gp_need_index[[#This Row],[Registered population 2025/26]]</f>
        <v>1.0681602031772448</v>
      </c>
    </row>
    <row r="4865" spans="1:14" ht="13" x14ac:dyDescent="0.3">
      <c r="A4865" s="6" t="s">
        <v>5533</v>
      </c>
      <c r="B4865" s="1" t="s">
        <v>8316</v>
      </c>
      <c r="C4865" s="106" t="s">
        <v>6390</v>
      </c>
      <c r="D4865" s="106" t="s">
        <v>6712</v>
      </c>
      <c r="E4865" s="106" t="s">
        <v>6396</v>
      </c>
      <c r="F4865" s="62">
        <v>5292.0713252314818</v>
      </c>
      <c r="G4865" s="62">
        <v>28.923227183867773</v>
      </c>
      <c r="H4865" s="62">
        <v>153063.78121290234</v>
      </c>
      <c r="I4865" s="127">
        <v>3200.833333333333</v>
      </c>
      <c r="J4865" s="16">
        <v>2996.0009112061884</v>
      </c>
      <c r="K4865" s="17">
        <f>gp_need_index[[#This Row],[Normalised weighted population (base year)]]/gp_need_index[[#This Row],[Registered population (base year)]]</f>
        <v>0.93600653305061876</v>
      </c>
      <c r="L4865" s="113">
        <v>3231.4966338570921</v>
      </c>
      <c r="M4865" s="16">
        <v>3023.1735415317953</v>
      </c>
      <c r="N4865" s="17">
        <f>gp_need_index[[#This Row],[Normalised weighted population 2025/26]]/gp_need_index[[#This Row],[Registered population 2025/26]]</f>
        <v>0.93553355737937327</v>
      </c>
    </row>
    <row r="4866" spans="1:14" ht="13" x14ac:dyDescent="0.3">
      <c r="A4866" s="6" t="s">
        <v>5602</v>
      </c>
      <c r="B4866" s="1" t="s">
        <v>11104</v>
      </c>
      <c r="C4866" s="106" t="s">
        <v>6390</v>
      </c>
      <c r="D4866" s="106" t="s">
        <v>6712</v>
      </c>
      <c r="E4866" s="106" t="s">
        <v>6396</v>
      </c>
      <c r="F4866" s="62">
        <v>5287.3167012532549</v>
      </c>
      <c r="G4866" s="62">
        <v>109.94533130574951</v>
      </c>
      <c r="H4866" s="62">
        <v>581315.78643771168</v>
      </c>
      <c r="I4866" s="127">
        <v>8932.3333333333358</v>
      </c>
      <c r="J4866" s="16">
        <v>11378.411091539912</v>
      </c>
      <c r="K4866" s="17">
        <f>gp_need_index[[#This Row],[Normalised weighted population (base year)]]/gp_need_index[[#This Row],[Registered population (base year)]]</f>
        <v>1.2738453287539548</v>
      </c>
      <c r="L4866" s="113">
        <v>9003.6680546517382</v>
      </c>
      <c r="M4866" s="16">
        <v>11481.609110314454</v>
      </c>
      <c r="N4866" s="17">
        <f>gp_need_index[[#This Row],[Normalised weighted population 2025/26]]/gp_need_index[[#This Row],[Registered population 2025/26]]</f>
        <v>1.2752146170451597</v>
      </c>
    </row>
    <row r="4867" spans="1:14" ht="13" x14ac:dyDescent="0.3">
      <c r="A4867" s="6" t="s">
        <v>2245</v>
      </c>
      <c r="B4867" s="1" t="s">
        <v>11105</v>
      </c>
      <c r="C4867" s="106" t="s">
        <v>6390</v>
      </c>
      <c r="D4867" s="106" t="s">
        <v>6712</v>
      </c>
      <c r="E4867" s="106" t="s">
        <v>6396</v>
      </c>
      <c r="F4867" s="62">
        <v>5516.4980982730267</v>
      </c>
      <c r="G4867" s="62">
        <v>118.11748411714066</v>
      </c>
      <c r="H4867" s="62">
        <v>651594.87650500087</v>
      </c>
      <c r="I4867" s="127">
        <v>12382.666666666664</v>
      </c>
      <c r="J4867" s="16">
        <v>12754.022070256486</v>
      </c>
      <c r="K4867" s="17">
        <f>gp_need_index[[#This Row],[Normalised weighted population (base year)]]/gp_need_index[[#This Row],[Registered population (base year)]]</f>
        <v>1.0299899378370159</v>
      </c>
      <c r="L4867" s="113">
        <v>12496.820259628341</v>
      </c>
      <c r="M4867" s="16">
        <v>12869.696376490321</v>
      </c>
      <c r="N4867" s="17">
        <f>gp_need_index[[#This Row],[Normalised weighted population 2025/26]]/gp_need_index[[#This Row],[Registered population 2025/26]]</f>
        <v>1.02983767943487</v>
      </c>
    </row>
    <row r="4868" spans="1:14" ht="13" x14ac:dyDescent="0.3">
      <c r="A4868" s="6" t="s">
        <v>5479</v>
      </c>
      <c r="B4868" s="1" t="s">
        <v>11106</v>
      </c>
      <c r="C4868" s="106" t="s">
        <v>6390</v>
      </c>
      <c r="D4868" s="106" t="s">
        <v>6712</v>
      </c>
      <c r="E4868" s="106" t="s">
        <v>6396</v>
      </c>
      <c r="F4868" s="62">
        <v>5458.4373755361521</v>
      </c>
      <c r="G4868" s="62">
        <v>57.888187560134362</v>
      </c>
      <c r="H4868" s="62">
        <v>315979.04658028431</v>
      </c>
      <c r="I4868" s="127">
        <v>5094.0833333333339</v>
      </c>
      <c r="J4868" s="16">
        <v>6184.830297376684</v>
      </c>
      <c r="K4868" s="17">
        <f>gp_need_index[[#This Row],[Normalised weighted population (base year)]]/gp_need_index[[#This Row],[Registered population (base year)]]</f>
        <v>1.2141203613427374</v>
      </c>
      <c r="L4868" s="113">
        <v>5138.7659287069864</v>
      </c>
      <c r="M4868" s="16">
        <v>6240.9244416303218</v>
      </c>
      <c r="N4868" s="17">
        <f>gp_need_index[[#This Row],[Normalised weighted population 2025/26]]/gp_need_index[[#This Row],[Registered population 2025/26]]</f>
        <v>1.2144792209285664</v>
      </c>
    </row>
    <row r="4869" spans="1:14" ht="13" x14ac:dyDescent="0.3">
      <c r="A4869" s="6" t="s">
        <v>5575</v>
      </c>
      <c r="B4869" s="1" t="s">
        <v>11107</v>
      </c>
      <c r="C4869" s="106" t="s">
        <v>6390</v>
      </c>
      <c r="D4869" s="106" t="s">
        <v>6712</v>
      </c>
      <c r="E4869" s="106" t="s">
        <v>6396</v>
      </c>
      <c r="F4869" s="62">
        <v>5405.372025923295</v>
      </c>
      <c r="G4869" s="62">
        <v>28.424781219254875</v>
      </c>
      <c r="H4869" s="62">
        <v>153646.51724555015</v>
      </c>
      <c r="I4869" s="127">
        <v>2990.7500000000005</v>
      </c>
      <c r="J4869" s="16">
        <v>3007.407121551777</v>
      </c>
      <c r="K4869" s="17">
        <f>gp_need_index[[#This Row],[Normalised weighted population (base year)]]/gp_need_index[[#This Row],[Registered population (base year)]]</f>
        <v>1.0055695466193351</v>
      </c>
      <c r="L4869" s="113">
        <v>3016.0981459070836</v>
      </c>
      <c r="M4869" s="16">
        <v>3034.6832020252054</v>
      </c>
      <c r="N4869" s="17">
        <f>gp_need_index[[#This Row],[Normalised weighted population 2025/26]]/gp_need_index[[#This Row],[Registered population 2025/26]]</f>
        <v>1.0061619533645954</v>
      </c>
    </row>
    <row r="4870" spans="1:14" ht="13" x14ac:dyDescent="0.3">
      <c r="A4870" s="6" t="s">
        <v>5554</v>
      </c>
      <c r="B4870" s="1" t="s">
        <v>11108</v>
      </c>
      <c r="C4870" s="106" t="s">
        <v>6390</v>
      </c>
      <c r="D4870" s="106" t="s">
        <v>6712</v>
      </c>
      <c r="E4870" s="106" t="s">
        <v>6396</v>
      </c>
      <c r="F4870" s="62">
        <v>5487.2999285797578</v>
      </c>
      <c r="G4870" s="62">
        <v>154.20308742096188</v>
      </c>
      <c r="H4870" s="62">
        <v>846158.59059182229</v>
      </c>
      <c r="I4870" s="127">
        <v>11271.833333333334</v>
      </c>
      <c r="J4870" s="16">
        <v>16562.323812658768</v>
      </c>
      <c r="K4870" s="17">
        <f>gp_need_index[[#This Row],[Normalised weighted population (base year)]]/gp_need_index[[#This Row],[Registered population (base year)]]</f>
        <v>1.4693549241612958</v>
      </c>
      <c r="L4870" s="113">
        <v>11365.422368624397</v>
      </c>
      <c r="M4870" s="16">
        <v>16712.538020074739</v>
      </c>
      <c r="N4870" s="17">
        <f>gp_need_index[[#This Row],[Normalised weighted population 2025/26]]/gp_need_index[[#This Row],[Registered population 2025/26]]</f>
        <v>1.4704722339410536</v>
      </c>
    </row>
    <row r="4871" spans="1:14" ht="13" x14ac:dyDescent="0.3">
      <c r="A4871" s="6" t="s">
        <v>5486</v>
      </c>
      <c r="B4871" s="1" t="s">
        <v>11109</v>
      </c>
      <c r="C4871" s="106" t="s">
        <v>6390</v>
      </c>
      <c r="D4871" s="106" t="s">
        <v>6712</v>
      </c>
      <c r="E4871" s="106" t="s">
        <v>6396</v>
      </c>
      <c r="F4871" s="62">
        <v>5276.0888088852616</v>
      </c>
      <c r="G4871" s="62">
        <v>80.370045227406862</v>
      </c>
      <c r="H4871" s="62">
        <v>424039.4961939237</v>
      </c>
      <c r="I4871" s="127">
        <v>5738.1666666666661</v>
      </c>
      <c r="J4871" s="16">
        <v>8299.9564424540677</v>
      </c>
      <c r="K4871" s="17">
        <f>gp_need_index[[#This Row],[Normalised weighted population (base year)]]/gp_need_index[[#This Row],[Registered population (base year)]]</f>
        <v>1.4464474325343288</v>
      </c>
      <c r="L4871" s="113">
        <v>5782.9280806054376</v>
      </c>
      <c r="M4871" s="16">
        <v>8375.2340057171059</v>
      </c>
      <c r="N4871" s="17">
        <f>gp_need_index[[#This Row],[Normalised weighted population 2025/26]]/gp_need_index[[#This Row],[Registered population 2025/26]]</f>
        <v>1.4482687470739337</v>
      </c>
    </row>
    <row r="4872" spans="1:14" ht="13" x14ac:dyDescent="0.3">
      <c r="A4872" s="6" t="s">
        <v>5558</v>
      </c>
      <c r="B4872" s="1" t="s">
        <v>11110</v>
      </c>
      <c r="C4872" s="106" t="s">
        <v>6390</v>
      </c>
      <c r="D4872" s="106" t="s">
        <v>6712</v>
      </c>
      <c r="E4872" s="106" t="s">
        <v>6396</v>
      </c>
      <c r="F4872" s="62">
        <v>5563.180819424716</v>
      </c>
      <c r="G4872" s="62">
        <v>38.972205804575353</v>
      </c>
      <c r="H4872" s="62">
        <v>216809.42782268618</v>
      </c>
      <c r="I4872" s="127">
        <v>3018.166666666667</v>
      </c>
      <c r="J4872" s="16">
        <v>4243.7292360585307</v>
      </c>
      <c r="K4872" s="17">
        <f>gp_need_index[[#This Row],[Normalised weighted population (base year)]]/gp_need_index[[#This Row],[Registered population (base year)]]</f>
        <v>1.4060619259125948</v>
      </c>
      <c r="L4872" s="113">
        <v>3045.2421427042191</v>
      </c>
      <c r="M4872" s="16">
        <v>4282.2183050378071</v>
      </c>
      <c r="N4872" s="17">
        <f>gp_need_index[[#This Row],[Normalised weighted population 2025/26]]/gp_need_index[[#This Row],[Registered population 2025/26]]</f>
        <v>1.4061996072453979</v>
      </c>
    </row>
    <row r="4873" spans="1:14" ht="13" x14ac:dyDescent="0.3">
      <c r="A4873" s="6" t="s">
        <v>5598</v>
      </c>
      <c r="B4873" s="1" t="s">
        <v>11111</v>
      </c>
      <c r="C4873" s="106" t="s">
        <v>6390</v>
      </c>
      <c r="D4873" s="106" t="s">
        <v>6712</v>
      </c>
      <c r="E4873" s="106" t="s">
        <v>6396</v>
      </c>
      <c r="F4873" s="62">
        <v>5368.9175075954863</v>
      </c>
      <c r="G4873" s="62"/>
      <c r="H4873" s="62"/>
      <c r="I4873" s="127">
        <v>959.75</v>
      </c>
      <c r="J4873" s="16"/>
      <c r="K4873" s="17">
        <f>gp_need_index[[#This Row],[Normalised weighted population (base year)]]/gp_need_index[[#This Row],[Registered population (base year)]]</f>
        <v>0</v>
      </c>
      <c r="L4873" s="113">
        <v>968.64382138777034</v>
      </c>
      <c r="M4873" s="16"/>
      <c r="N4873" s="17">
        <f>gp_need_index[[#This Row],[Normalised weighted population 2025/26]]/gp_need_index[[#This Row],[Registered population 2025/26]]</f>
        <v>0</v>
      </c>
    </row>
    <row r="4874" spans="1:14" ht="13" x14ac:dyDescent="0.3">
      <c r="A4874" s="6" t="s">
        <v>5515</v>
      </c>
      <c r="B4874" s="1" t="s">
        <v>11112</v>
      </c>
      <c r="C4874" s="106" t="s">
        <v>6390</v>
      </c>
      <c r="D4874" s="106" t="s">
        <v>6712</v>
      </c>
      <c r="E4874" s="106" t="s">
        <v>6396</v>
      </c>
      <c r="F4874" s="62">
        <v>5375.0405011858256</v>
      </c>
      <c r="G4874" s="62">
        <v>74.505038957003904</v>
      </c>
      <c r="H4874" s="62">
        <v>400467.60193632374</v>
      </c>
      <c r="I4874" s="127">
        <v>7408.1666666666661</v>
      </c>
      <c r="J4874" s="16">
        <v>7838.5708937957907</v>
      </c>
      <c r="K4874" s="17">
        <f>gp_need_index[[#This Row],[Normalised weighted population (base year)]]/gp_need_index[[#This Row],[Registered population (base year)]]</f>
        <v>1.0580986155543375</v>
      </c>
      <c r="L4874" s="113">
        <v>7474.0963302518903</v>
      </c>
      <c r="M4874" s="16">
        <v>7909.6638592156251</v>
      </c>
      <c r="N4874" s="17">
        <f>gp_need_index[[#This Row],[Normalised weighted population 2025/26]]/gp_need_index[[#This Row],[Registered population 2025/26]]</f>
        <v>1.0582769487731576</v>
      </c>
    </row>
    <row r="4875" spans="1:14" ht="13" x14ac:dyDescent="0.3">
      <c r="A4875" s="6" t="s">
        <v>2197</v>
      </c>
      <c r="B4875" s="1" t="s">
        <v>11113</v>
      </c>
      <c r="C4875" s="106" t="s">
        <v>6390</v>
      </c>
      <c r="D4875" s="106" t="s">
        <v>6712</v>
      </c>
      <c r="E4875" s="106" t="s">
        <v>6396</v>
      </c>
      <c r="F4875" s="62">
        <v>5450.701594034831</v>
      </c>
      <c r="G4875" s="62">
        <v>102.33400099646443</v>
      </c>
      <c r="H4875" s="62">
        <v>557792.10235539067</v>
      </c>
      <c r="I4875" s="127">
        <v>9143</v>
      </c>
      <c r="J4875" s="16">
        <v>10917.969186948969</v>
      </c>
      <c r="K4875" s="17">
        <f>gp_need_index[[#This Row],[Normalised weighted population (base year)]]/gp_need_index[[#This Row],[Registered population (base year)]]</f>
        <v>1.194134221475333</v>
      </c>
      <c r="L4875" s="113">
        <v>9225.5137396685168</v>
      </c>
      <c r="M4875" s="16">
        <v>11016.991166386182</v>
      </c>
      <c r="N4875" s="17">
        <f>gp_need_index[[#This Row],[Normalised weighted population 2025/26]]/gp_need_index[[#This Row],[Registered population 2025/26]]</f>
        <v>1.19418728075972</v>
      </c>
    </row>
    <row r="4876" spans="1:14" ht="13" x14ac:dyDescent="0.3">
      <c r="A4876" s="6" t="s">
        <v>5520</v>
      </c>
      <c r="B4876" s="1" t="s">
        <v>11114</v>
      </c>
      <c r="C4876" s="106" t="s">
        <v>6390</v>
      </c>
      <c r="D4876" s="106" t="s">
        <v>6712</v>
      </c>
      <c r="E4876" s="106" t="s">
        <v>6396</v>
      </c>
      <c r="F4876" s="62">
        <v>5361.7592177972565</v>
      </c>
      <c r="G4876" s="62">
        <v>84.821822755552262</v>
      </c>
      <c r="H4876" s="62">
        <v>454794.19002994744</v>
      </c>
      <c r="I4876" s="127">
        <v>6086.083333333333</v>
      </c>
      <c r="J4876" s="16">
        <v>8901.9348466621268</v>
      </c>
      <c r="K4876" s="17">
        <f>gp_need_index[[#This Row],[Normalised weighted population (base year)]]/gp_need_index[[#This Row],[Registered population (base year)]]</f>
        <v>1.4626705483814924</v>
      </c>
      <c r="L4876" s="113">
        <v>6136.653144648526</v>
      </c>
      <c r="M4876" s="16">
        <v>8982.6721334453941</v>
      </c>
      <c r="N4876" s="17">
        <f>gp_need_index[[#This Row],[Normalised weighted population 2025/26]]/gp_need_index[[#This Row],[Registered population 2025/26]]</f>
        <v>1.4637738066194506</v>
      </c>
    </row>
    <row r="4877" spans="1:14" ht="13" x14ac:dyDescent="0.3">
      <c r="A4877" s="6" t="s">
        <v>5597</v>
      </c>
      <c r="B4877" s="1" t="s">
        <v>11115</v>
      </c>
      <c r="C4877" s="106" t="s">
        <v>6390</v>
      </c>
      <c r="D4877" s="106" t="s">
        <v>6712</v>
      </c>
      <c r="E4877" s="106" t="s">
        <v>6396</v>
      </c>
      <c r="F4877" s="62">
        <v>5376.8768629807691</v>
      </c>
      <c r="G4877" s="62">
        <v>73.07102247481896</v>
      </c>
      <c r="H4877" s="62">
        <v>392893.89009920188</v>
      </c>
      <c r="I4877" s="127">
        <v>5785.75</v>
      </c>
      <c r="J4877" s="16">
        <v>7690.3264992994291</v>
      </c>
      <c r="K4877" s="17">
        <f>gp_need_index[[#This Row],[Normalised weighted population (base year)]]/gp_need_index[[#This Row],[Registered population (base year)]]</f>
        <v>1.329184029607126</v>
      </c>
      <c r="L4877" s="113">
        <v>5832.1572081830527</v>
      </c>
      <c r="M4877" s="16">
        <v>7760.074942388037</v>
      </c>
      <c r="N4877" s="17">
        <f>gp_need_index[[#This Row],[Normalised weighted population 2025/26]]/gp_need_index[[#This Row],[Registered population 2025/26]]</f>
        <v>1.3305668323720661</v>
      </c>
    </row>
    <row r="4878" spans="1:14" ht="13" x14ac:dyDescent="0.3">
      <c r="A4878" s="6" t="s">
        <v>5564</v>
      </c>
      <c r="B4878" s="1" t="s">
        <v>11116</v>
      </c>
      <c r="C4878" s="106" t="s">
        <v>6390</v>
      </c>
      <c r="D4878" s="106" t="s">
        <v>6712</v>
      </c>
      <c r="E4878" s="106" t="s">
        <v>6396</v>
      </c>
      <c r="F4878" s="62">
        <v>5410.6042528339458</v>
      </c>
      <c r="G4878" s="62">
        <v>49.101314070401237</v>
      </c>
      <c r="H4878" s="62">
        <v>265667.77872904821</v>
      </c>
      <c r="I4878" s="127">
        <v>3632.583333333333</v>
      </c>
      <c r="J4878" s="16">
        <v>5200.0603986337401</v>
      </c>
      <c r="K4878" s="17">
        <f>gp_need_index[[#This Row],[Normalised weighted population (base year)]]/gp_need_index[[#This Row],[Registered population (base year)]]</f>
        <v>1.4315047781332129</v>
      </c>
      <c r="L4878" s="113">
        <v>3662.8016355848408</v>
      </c>
      <c r="M4878" s="16">
        <v>5247.2230407926227</v>
      </c>
      <c r="N4878" s="17">
        <f>gp_need_index[[#This Row],[Normalised weighted population 2025/26]]/gp_need_index[[#This Row],[Registered population 2025/26]]</f>
        <v>1.4325709014145935</v>
      </c>
    </row>
    <row r="4879" spans="1:14" ht="13" x14ac:dyDescent="0.3">
      <c r="A4879" s="6" t="s">
        <v>5586</v>
      </c>
      <c r="B4879" s="1" t="s">
        <v>11117</v>
      </c>
      <c r="C4879" s="106" t="s">
        <v>6390</v>
      </c>
      <c r="D4879" s="106" t="s">
        <v>6712</v>
      </c>
      <c r="E4879" s="106" t="s">
        <v>6396</v>
      </c>
      <c r="F4879" s="62">
        <v>5402.2340025820977</v>
      </c>
      <c r="G4879" s="62">
        <v>54.503329990885462</v>
      </c>
      <c r="H4879" s="62">
        <v>294439.74253071408</v>
      </c>
      <c r="I4879" s="127">
        <v>4518.833333333333</v>
      </c>
      <c r="J4879" s="16">
        <v>5763.2297459732154</v>
      </c>
      <c r="K4879" s="17">
        <f>gp_need_index[[#This Row],[Normalised weighted population (base year)]]/gp_need_index[[#This Row],[Registered population (base year)]]</f>
        <v>1.2753800197631873</v>
      </c>
      <c r="L4879" s="113">
        <v>4556.1107950813639</v>
      </c>
      <c r="M4879" s="16">
        <v>5815.5001277288147</v>
      </c>
      <c r="N4879" s="17">
        <f>gp_need_index[[#This Row],[Normalised weighted population 2025/26]]/gp_need_index[[#This Row],[Registered population 2025/26]]</f>
        <v>1.2764176266316984</v>
      </c>
    </row>
    <row r="4880" spans="1:14" ht="13" x14ac:dyDescent="0.3">
      <c r="A4880" s="6" t="s">
        <v>5557</v>
      </c>
      <c r="B4880" s="1" t="s">
        <v>11118</v>
      </c>
      <c r="C4880" s="106" t="s">
        <v>6390</v>
      </c>
      <c r="D4880" s="106" t="s">
        <v>6712</v>
      </c>
      <c r="E4880" s="106" t="s">
        <v>6396</v>
      </c>
      <c r="F4880" s="62">
        <v>5378.2971078725959</v>
      </c>
      <c r="G4880" s="62">
        <v>83.151520822787035</v>
      </c>
      <c r="H4880" s="62">
        <v>447213.58395640342</v>
      </c>
      <c r="I4880" s="127">
        <v>6508.25</v>
      </c>
      <c r="J4880" s="16">
        <v>8753.5555075143329</v>
      </c>
      <c r="K4880" s="17">
        <f>gp_need_index[[#This Row],[Normalised weighted population (base year)]]/gp_need_index[[#This Row],[Registered population (base year)]]</f>
        <v>1.3449937398708305</v>
      </c>
      <c r="L4880" s="113">
        <v>6564.9538741229571</v>
      </c>
      <c r="M4880" s="16">
        <v>8832.9470480678374</v>
      </c>
      <c r="N4880" s="17">
        <f>gp_need_index[[#This Row],[Normalised weighted population 2025/26]]/gp_need_index[[#This Row],[Registered population 2025/26]]</f>
        <v>1.3454697805089868</v>
      </c>
    </row>
    <row r="4881" spans="1:14" ht="13" x14ac:dyDescent="0.3">
      <c r="A4881" s="6" t="s">
        <v>5612</v>
      </c>
      <c r="B4881" s="1" t="s">
        <v>11119</v>
      </c>
      <c r="C4881" s="106" t="s">
        <v>6390</v>
      </c>
      <c r="D4881" s="106" t="s">
        <v>6712</v>
      </c>
      <c r="E4881" s="106" t="s">
        <v>6396</v>
      </c>
      <c r="F4881" s="62">
        <v>5374.8435029871325</v>
      </c>
      <c r="G4881" s="62">
        <v>101.91742733647091</v>
      </c>
      <c r="H4881" s="62">
        <v>547790.22216059384</v>
      </c>
      <c r="I4881" s="127">
        <v>10001.833333333332</v>
      </c>
      <c r="J4881" s="16">
        <v>10722.1969282217</v>
      </c>
      <c r="K4881" s="17">
        <f>gp_need_index[[#This Row],[Normalised weighted population (base year)]]/gp_need_index[[#This Row],[Registered population (base year)]]</f>
        <v>1.0720231552437087</v>
      </c>
      <c r="L4881" s="113">
        <v>10091.196780918062</v>
      </c>
      <c r="M4881" s="16">
        <v>10819.443325016562</v>
      </c>
      <c r="N4881" s="17">
        <f>gp_need_index[[#This Row],[Normalised weighted population 2025/26]]/gp_need_index[[#This Row],[Registered population 2025/26]]</f>
        <v>1.0721665189876761</v>
      </c>
    </row>
    <row r="4882" spans="1:14" ht="13" x14ac:dyDescent="0.3">
      <c r="A4882" s="6" t="s">
        <v>5590</v>
      </c>
      <c r="B4882" s="1" t="s">
        <v>11120</v>
      </c>
      <c r="C4882" s="106" t="s">
        <v>6390</v>
      </c>
      <c r="D4882" s="106" t="s">
        <v>6712</v>
      </c>
      <c r="E4882" s="106" t="s">
        <v>6396</v>
      </c>
      <c r="F4882" s="62">
        <v>5236.064778645833</v>
      </c>
      <c r="G4882" s="62">
        <v>20.100353058812431</v>
      </c>
      <c r="H4882" s="62">
        <v>105246.7506895938</v>
      </c>
      <c r="I4882" s="127">
        <v>2194.416666666667</v>
      </c>
      <c r="J4882" s="16">
        <v>2060.0520807004218</v>
      </c>
      <c r="K4882" s="17">
        <f>gp_need_index[[#This Row],[Normalised weighted population (base year)]]/gp_need_index[[#This Row],[Registered population (base year)]]</f>
        <v>0.93876979335453836</v>
      </c>
      <c r="L4882" s="113">
        <v>2214.8362325469934</v>
      </c>
      <c r="M4882" s="16">
        <v>2078.7359981288159</v>
      </c>
      <c r="N4882" s="17">
        <f>gp_need_index[[#This Row],[Normalised weighted population 2025/26]]/gp_need_index[[#This Row],[Registered population 2025/26]]</f>
        <v>0.9385506556113784</v>
      </c>
    </row>
    <row r="4883" spans="1:14" ht="13" x14ac:dyDescent="0.3">
      <c r="A4883" s="6" t="s">
        <v>2188</v>
      </c>
      <c r="B4883" s="1" t="s">
        <v>11121</v>
      </c>
      <c r="C4883" s="106" t="s">
        <v>6390</v>
      </c>
      <c r="D4883" s="106" t="s">
        <v>6712</v>
      </c>
      <c r="E4883" s="106" t="s">
        <v>6396</v>
      </c>
      <c r="F4883" s="62">
        <v>5440.5183376736113</v>
      </c>
      <c r="G4883" s="62">
        <v>162.46097555059228</v>
      </c>
      <c r="H4883" s="62">
        <v>883871.91663934151</v>
      </c>
      <c r="I4883" s="127">
        <v>13375.083333333334</v>
      </c>
      <c r="J4883" s="16">
        <v>17300.507322223468</v>
      </c>
      <c r="K4883" s="17">
        <f>gp_need_index[[#This Row],[Normalised weighted population (base year)]]/gp_need_index[[#This Row],[Registered population (base year)]]</f>
        <v>1.293487815444649</v>
      </c>
      <c r="L4883" s="113">
        <v>13488.550090458277</v>
      </c>
      <c r="M4883" s="16">
        <v>17457.416583550417</v>
      </c>
      <c r="N4883" s="17">
        <f>gp_need_index[[#This Row],[Normalised weighted population 2025/26]]/gp_need_index[[#This Row],[Registered population 2025/26]]</f>
        <v>1.294239667456897</v>
      </c>
    </row>
    <row r="4884" spans="1:14" ht="13" x14ac:dyDescent="0.3">
      <c r="A4884" s="6" t="s">
        <v>5600</v>
      </c>
      <c r="B4884" s="1" t="s">
        <v>11122</v>
      </c>
      <c r="C4884" s="106" t="s">
        <v>6390</v>
      </c>
      <c r="D4884" s="106" t="s">
        <v>6712</v>
      </c>
      <c r="E4884" s="106" t="s">
        <v>6396</v>
      </c>
      <c r="F4884" s="62">
        <v>5504.9272623697916</v>
      </c>
      <c r="G4884" s="62">
        <v>87.541950812659323</v>
      </c>
      <c r="H4884" s="62">
        <v>481912.07162964361</v>
      </c>
      <c r="I4884" s="127">
        <v>14276</v>
      </c>
      <c r="J4884" s="16">
        <v>9432.7279404879228</v>
      </c>
      <c r="K4884" s="17">
        <f>gp_need_index[[#This Row],[Normalised weighted population (base year)]]/gp_need_index[[#This Row],[Registered population (base year)]]</f>
        <v>0.66074025921041768</v>
      </c>
      <c r="L4884" s="113">
        <v>14460.736120291238</v>
      </c>
      <c r="M4884" s="16">
        <v>9518.2793261134066</v>
      </c>
      <c r="N4884" s="17">
        <f>gp_need_index[[#This Row],[Normalised weighted population 2025/26]]/gp_need_index[[#This Row],[Registered population 2025/26]]</f>
        <v>0.65821540804948386</v>
      </c>
    </row>
    <row r="4885" spans="1:14" ht="13" x14ac:dyDescent="0.3">
      <c r="A4885" s="6" t="s">
        <v>5582</v>
      </c>
      <c r="B4885" s="1" t="s">
        <v>11123</v>
      </c>
      <c r="C4885" s="106" t="s">
        <v>6390</v>
      </c>
      <c r="D4885" s="106" t="s">
        <v>6712</v>
      </c>
      <c r="E4885" s="106" t="s">
        <v>6396</v>
      </c>
      <c r="F4885" s="62">
        <v>5368.04517261402</v>
      </c>
      <c r="G4885" s="62">
        <v>68.861737574400763</v>
      </c>
      <c r="H4885" s="62">
        <v>369652.91796407552</v>
      </c>
      <c r="I4885" s="127">
        <v>5147.333333333333</v>
      </c>
      <c r="J4885" s="16">
        <v>7235.4182699169005</v>
      </c>
      <c r="K4885" s="17">
        <f>gp_need_index[[#This Row],[Normalised weighted population (base year)]]/gp_need_index[[#This Row],[Registered population (base year)]]</f>
        <v>1.4056634380100184</v>
      </c>
      <c r="L4885" s="113">
        <v>5188.524814160638</v>
      </c>
      <c r="M4885" s="16">
        <v>7301.0408620744038</v>
      </c>
      <c r="N4885" s="17">
        <f>gp_need_index[[#This Row],[Normalised weighted population 2025/26]]/gp_need_index[[#This Row],[Registered population 2025/26]]</f>
        <v>1.4071515745955845</v>
      </c>
    </row>
    <row r="4886" spans="1:14" ht="13" x14ac:dyDescent="0.3">
      <c r="A4886" s="6" t="s">
        <v>5579</v>
      </c>
      <c r="B4886" s="1" t="s">
        <v>11124</v>
      </c>
      <c r="C4886" s="106" t="s">
        <v>6390</v>
      </c>
      <c r="D4886" s="106" t="s">
        <v>6712</v>
      </c>
      <c r="E4886" s="106" t="s">
        <v>6396</v>
      </c>
      <c r="F4886" s="62">
        <v>5363.8668258101852</v>
      </c>
      <c r="G4886" s="62">
        <v>34.800670584645239</v>
      </c>
      <c r="H4886" s="62">
        <v>186666.16246492695</v>
      </c>
      <c r="I4886" s="127">
        <v>2906.5833333333339</v>
      </c>
      <c r="J4886" s="16">
        <v>3653.7186550905753</v>
      </c>
      <c r="K4886" s="17">
        <f>gp_need_index[[#This Row],[Normalised weighted population (base year)]]/gp_need_index[[#This Row],[Registered population (base year)]]</f>
        <v>1.2570493380282375</v>
      </c>
      <c r="L4886" s="113">
        <v>2933.4375434257536</v>
      </c>
      <c r="M4886" s="16">
        <v>3686.8565443205821</v>
      </c>
      <c r="N4886" s="17">
        <f>gp_need_index[[#This Row],[Normalised weighted population 2025/26]]/gp_need_index[[#This Row],[Registered population 2025/26]]</f>
        <v>1.2568382621894734</v>
      </c>
    </row>
    <row r="4887" spans="1:14" ht="13" x14ac:dyDescent="0.3">
      <c r="A4887" s="6" t="s">
        <v>5488</v>
      </c>
      <c r="B4887" s="1" t="s">
        <v>11125</v>
      </c>
      <c r="C4887" s="106" t="s">
        <v>6390</v>
      </c>
      <c r="D4887" s="106" t="s">
        <v>6712</v>
      </c>
      <c r="E4887" s="106" t="s">
        <v>6396</v>
      </c>
      <c r="F4887" s="62">
        <v>5393.9252758360744</v>
      </c>
      <c r="G4887" s="62">
        <v>152.10764132944354</v>
      </c>
      <c r="H4887" s="62">
        <v>820457.25121469342</v>
      </c>
      <c r="I4887" s="127">
        <v>13805.666666666666</v>
      </c>
      <c r="J4887" s="16">
        <v>16059.257472712587</v>
      </c>
      <c r="K4887" s="17">
        <f>gp_need_index[[#This Row],[Normalised weighted population (base year)]]/gp_need_index[[#This Row],[Registered population (base year)]]</f>
        <v>1.1632366520544164</v>
      </c>
      <c r="L4887" s="113">
        <v>13926.617905479729</v>
      </c>
      <c r="M4887" s="16">
        <v>16204.909052783059</v>
      </c>
      <c r="N4887" s="17">
        <f>gp_need_index[[#This Row],[Normalised weighted population 2025/26]]/gp_need_index[[#This Row],[Registered population 2025/26]]</f>
        <v>1.1635925651702477</v>
      </c>
    </row>
    <row r="4888" spans="1:14" ht="13" x14ac:dyDescent="0.3">
      <c r="A4888" s="6" t="s">
        <v>5477</v>
      </c>
      <c r="B4888" s="1" t="s">
        <v>11126</v>
      </c>
      <c r="C4888" s="106" t="s">
        <v>6390</v>
      </c>
      <c r="D4888" s="106" t="s">
        <v>6712</v>
      </c>
      <c r="E4888" s="106" t="s">
        <v>6396</v>
      </c>
      <c r="F4888" s="62">
        <v>5438.2317062904094</v>
      </c>
      <c r="G4888" s="62">
        <v>50.340593972935572</v>
      </c>
      <c r="H4888" s="62">
        <v>273763.81425711012</v>
      </c>
      <c r="I4888" s="127">
        <v>4406.4166666666679</v>
      </c>
      <c r="J4888" s="16">
        <v>5358.5285197465519</v>
      </c>
      <c r="K4888" s="17">
        <f>gp_need_index[[#This Row],[Normalised weighted population (base year)]]/gp_need_index[[#This Row],[Registered population (base year)]]</f>
        <v>1.2160739496748796</v>
      </c>
      <c r="L4888" s="113">
        <v>4442.1709210811487</v>
      </c>
      <c r="M4888" s="16">
        <v>5407.1284096904019</v>
      </c>
      <c r="N4888" s="17">
        <f>gp_need_index[[#This Row],[Normalised weighted population 2025/26]]/gp_need_index[[#This Row],[Registered population 2025/26]]</f>
        <v>1.2172265556081752</v>
      </c>
    </row>
    <row r="4889" spans="1:14" ht="13" x14ac:dyDescent="0.3">
      <c r="A4889" s="6" t="s">
        <v>5563</v>
      </c>
      <c r="B4889" s="1" t="s">
        <v>11127</v>
      </c>
      <c r="C4889" s="106" t="s">
        <v>6390</v>
      </c>
      <c r="D4889" s="106" t="s">
        <v>6712</v>
      </c>
      <c r="E4889" s="106" t="s">
        <v>6396</v>
      </c>
      <c r="F4889" s="62">
        <v>5257.8460633324794</v>
      </c>
      <c r="G4889" s="62">
        <v>76.303171343546893</v>
      </c>
      <c r="H4889" s="62">
        <v>401190.32906845171</v>
      </c>
      <c r="I4889" s="127">
        <v>10663.5</v>
      </c>
      <c r="J4889" s="16">
        <v>7852.7172263197272</v>
      </c>
      <c r="K4889" s="17">
        <f>gp_need_index[[#This Row],[Normalised weighted population (base year)]]/gp_need_index[[#This Row],[Registered population (base year)]]</f>
        <v>0.73641086194211347</v>
      </c>
      <c r="L4889" s="113">
        <v>10772.772140547415</v>
      </c>
      <c r="M4889" s="16">
        <v>7923.9384937913728</v>
      </c>
      <c r="N4889" s="17">
        <f>gp_need_index[[#This Row],[Normalised weighted population 2025/26]]/gp_need_index[[#This Row],[Registered population 2025/26]]</f>
        <v>0.73555240846194303</v>
      </c>
    </row>
    <row r="4890" spans="1:14" ht="13" x14ac:dyDescent="0.3">
      <c r="A4890" s="6" t="s">
        <v>2230</v>
      </c>
      <c r="B4890" s="1" t="s">
        <v>11128</v>
      </c>
      <c r="C4890" s="106" t="s">
        <v>6390</v>
      </c>
      <c r="D4890" s="106" t="s">
        <v>6712</v>
      </c>
      <c r="E4890" s="106" t="s">
        <v>6396</v>
      </c>
      <c r="F4890" s="62">
        <v>5377.4384231567383</v>
      </c>
      <c r="G4890" s="62">
        <v>64.565268061694297</v>
      </c>
      <c r="H4890" s="62">
        <v>347195.75327636948</v>
      </c>
      <c r="I4890" s="127">
        <v>5439.166666666667</v>
      </c>
      <c r="J4890" s="16">
        <v>6795.8519313989063</v>
      </c>
      <c r="K4890" s="17">
        <f>gp_need_index[[#This Row],[Normalised weighted population (base year)]]/gp_need_index[[#This Row],[Registered population (base year)]]</f>
        <v>1.2494288827453175</v>
      </c>
      <c r="L4890" s="113">
        <v>5486.4096070389505</v>
      </c>
      <c r="M4890" s="16">
        <v>6857.4878179531333</v>
      </c>
      <c r="N4890" s="17">
        <f>gp_need_index[[#This Row],[Normalised weighted population 2025/26]]/gp_need_index[[#This Row],[Registered population 2025/26]]</f>
        <v>1.2499044564873751</v>
      </c>
    </row>
    <row r="4891" spans="1:14" ht="13" x14ac:dyDescent="0.3">
      <c r="A4891" s="6" t="s">
        <v>5482</v>
      </c>
      <c r="B4891" s="1" t="s">
        <v>11129</v>
      </c>
      <c r="C4891" s="106" t="s">
        <v>6390</v>
      </c>
      <c r="D4891" s="106" t="s">
        <v>6712</v>
      </c>
      <c r="E4891" s="106" t="s">
        <v>6391</v>
      </c>
      <c r="F4891" s="62">
        <v>5333.3769606370188</v>
      </c>
      <c r="G4891" s="62">
        <v>76.097022516280703</v>
      </c>
      <c r="H4891" s="62">
        <v>405854.10666140798</v>
      </c>
      <c r="I4891" s="127">
        <v>6346.75</v>
      </c>
      <c r="J4891" s="16">
        <v>7944.0038900061863</v>
      </c>
      <c r="K4891" s="17">
        <f>gp_need_index[[#This Row],[Normalised weighted population (base year)]]/gp_need_index[[#This Row],[Registered population (base year)]]</f>
        <v>1.2516648505150174</v>
      </c>
      <c r="L4891" s="113">
        <v>6400.8307554204566</v>
      </c>
      <c r="M4891" s="16">
        <v>8016.05309406381</v>
      </c>
      <c r="N4891" s="17">
        <f>gp_need_index[[#This Row],[Normalised weighted population 2025/26]]/gp_need_index[[#This Row],[Registered population 2025/26]]</f>
        <v>1.2523457345400868</v>
      </c>
    </row>
    <row r="4892" spans="1:14" ht="13" x14ac:dyDescent="0.3">
      <c r="A4892" s="6" t="s">
        <v>2251</v>
      </c>
      <c r="B4892" s="1" t="s">
        <v>11130</v>
      </c>
      <c r="C4892" s="106" t="s">
        <v>6390</v>
      </c>
      <c r="D4892" s="106" t="s">
        <v>6712</v>
      </c>
      <c r="E4892" s="106" t="s">
        <v>6396</v>
      </c>
      <c r="F4892" s="62">
        <v>5476.7567861128828</v>
      </c>
      <c r="G4892" s="62">
        <v>100.74892607912862</v>
      </c>
      <c r="H4892" s="62">
        <v>551777.36459745292</v>
      </c>
      <c r="I4892" s="127">
        <v>10322.833333333332</v>
      </c>
      <c r="J4892" s="16">
        <v>10800.239442781844</v>
      </c>
      <c r="K4892" s="17">
        <f>gp_need_index[[#This Row],[Normalised weighted population (base year)]]/gp_need_index[[#This Row],[Registered population (base year)]]</f>
        <v>1.0462475847504895</v>
      </c>
      <c r="L4892" s="113">
        <v>10414.615110438212</v>
      </c>
      <c r="M4892" s="16">
        <v>10898.193656583668</v>
      </c>
      <c r="N4892" s="17">
        <f>gp_need_index[[#This Row],[Normalised weighted population 2025/26]]/gp_need_index[[#This Row],[Registered population 2025/26]]</f>
        <v>1.0464326853193817</v>
      </c>
    </row>
    <row r="4893" spans="1:14" ht="13" x14ac:dyDescent="0.3">
      <c r="A4893" s="6" t="s">
        <v>5490</v>
      </c>
      <c r="B4893" s="1" t="s">
        <v>11131</v>
      </c>
      <c r="C4893" s="106" t="s">
        <v>6390</v>
      </c>
      <c r="D4893" s="106" t="s">
        <v>6712</v>
      </c>
      <c r="E4893" s="106" t="s">
        <v>6396</v>
      </c>
      <c r="F4893" s="62">
        <v>5405.9304687499998</v>
      </c>
      <c r="G4893" s="62">
        <v>59.135766878029813</v>
      </c>
      <c r="H4893" s="62">
        <v>319683.84395883844</v>
      </c>
      <c r="I4893" s="127">
        <v>4740.3333333333339</v>
      </c>
      <c r="J4893" s="16">
        <v>6257.3463180448507</v>
      </c>
      <c r="K4893" s="17">
        <f>gp_need_index[[#This Row],[Normalised weighted population (base year)]]/gp_need_index[[#This Row],[Registered population (base year)]]</f>
        <v>1.3200224283900253</v>
      </c>
      <c r="L4893" s="113">
        <v>4782.6128851403892</v>
      </c>
      <c r="M4893" s="16">
        <v>6314.0981560311329</v>
      </c>
      <c r="N4893" s="17">
        <f>gp_need_index[[#This Row],[Normalised weighted population 2025/26]]/gp_need_index[[#This Row],[Registered population 2025/26]]</f>
        <v>1.320219367042873</v>
      </c>
    </row>
    <row r="4894" spans="1:14" ht="13" x14ac:dyDescent="0.3">
      <c r="A4894" s="6" t="s">
        <v>5495</v>
      </c>
      <c r="B4894" s="1" t="s">
        <v>11132</v>
      </c>
      <c r="C4894" s="106" t="s">
        <v>6390</v>
      </c>
      <c r="D4894" s="106" t="s">
        <v>6712</v>
      </c>
      <c r="E4894" s="106" t="s">
        <v>6396</v>
      </c>
      <c r="F4894" s="62">
        <v>5361.141812259204</v>
      </c>
      <c r="G4894" s="62">
        <v>206.6826405128283</v>
      </c>
      <c r="H4894" s="62">
        <v>1108054.9459214618</v>
      </c>
      <c r="I4894" s="127">
        <v>14989.583333333334</v>
      </c>
      <c r="J4894" s="16">
        <v>21688.564083162677</v>
      </c>
      <c r="K4894" s="17">
        <f>gp_need_index[[#This Row],[Normalised weighted population (base year)]]/gp_need_index[[#This Row],[Registered population (base year)]]</f>
        <v>1.4469090701762453</v>
      </c>
      <c r="L4894" s="113">
        <v>15117.447684845392</v>
      </c>
      <c r="M4894" s="16">
        <v>21885.271411228125</v>
      </c>
      <c r="N4894" s="17">
        <f>gp_need_index[[#This Row],[Normalised weighted population 2025/26]]/gp_need_index[[#This Row],[Registered population 2025/26]]</f>
        <v>1.4476829599461549</v>
      </c>
    </row>
    <row r="4895" spans="1:14" ht="13" x14ac:dyDescent="0.3">
      <c r="A4895" s="6" t="s">
        <v>5588</v>
      </c>
      <c r="B4895" s="1" t="s">
        <v>11133</v>
      </c>
      <c r="C4895" s="106" t="s">
        <v>6390</v>
      </c>
      <c r="D4895" s="106" t="s">
        <v>6712</v>
      </c>
      <c r="E4895" s="106" t="s">
        <v>6396</v>
      </c>
      <c r="F4895" s="62">
        <v>5362.3670828683034</v>
      </c>
      <c r="G4895" s="62">
        <v>67.139911006460665</v>
      </c>
      <c r="H4895" s="62">
        <v>360028.84872775199</v>
      </c>
      <c r="I4895" s="127">
        <v>6371.5</v>
      </c>
      <c r="J4895" s="16">
        <v>7047.0411112379907</v>
      </c>
      <c r="K4895" s="17">
        <f>gp_need_index[[#This Row],[Normalised weighted population (base year)]]/gp_need_index[[#This Row],[Registered population (base year)]]</f>
        <v>1.1060254431826086</v>
      </c>
      <c r="L4895" s="113">
        <v>6428.4381976569566</v>
      </c>
      <c r="M4895" s="16">
        <v>7110.9551916005139</v>
      </c>
      <c r="N4895" s="17">
        <f>gp_need_index[[#This Row],[Normalised weighted population 2025/26]]/gp_need_index[[#This Row],[Registered population 2025/26]]</f>
        <v>1.1061715105532666</v>
      </c>
    </row>
    <row r="4896" spans="1:14" ht="13" x14ac:dyDescent="0.3">
      <c r="A4896" s="6" t="s">
        <v>2194</v>
      </c>
      <c r="B4896" s="1" t="s">
        <v>11134</v>
      </c>
      <c r="C4896" s="106" t="s">
        <v>6390</v>
      </c>
      <c r="D4896" s="106" t="s">
        <v>6712</v>
      </c>
      <c r="E4896" s="106" t="s">
        <v>6396</v>
      </c>
      <c r="F4896" s="62">
        <v>5402.5459867436839</v>
      </c>
      <c r="G4896" s="62">
        <v>117.61443878076678</v>
      </c>
      <c r="H4896" s="62">
        <v>635417.41421814228</v>
      </c>
      <c r="I4896" s="127">
        <v>9558.5</v>
      </c>
      <c r="J4896" s="16">
        <v>12437.371773443183</v>
      </c>
      <c r="K4896" s="17">
        <f>gp_need_index[[#This Row],[Normalised weighted population (base year)]]/gp_need_index[[#This Row],[Registered population (base year)]]</f>
        <v>1.3011844717731007</v>
      </c>
      <c r="L4896" s="113">
        <v>9639.4882834057098</v>
      </c>
      <c r="M4896" s="16">
        <v>12550.174177527182</v>
      </c>
      <c r="N4896" s="17">
        <f>gp_need_index[[#This Row],[Normalised weighted population 2025/26]]/gp_need_index[[#This Row],[Registered population 2025/26]]</f>
        <v>1.3019543992944305</v>
      </c>
    </row>
    <row r="4897" spans="1:14" ht="13" x14ac:dyDescent="0.3">
      <c r="A4897" s="6" t="s">
        <v>5551</v>
      </c>
      <c r="B4897" s="1" t="s">
        <v>11135</v>
      </c>
      <c r="C4897" s="106" t="s">
        <v>6390</v>
      </c>
      <c r="D4897" s="106" t="s">
        <v>6712</v>
      </c>
      <c r="E4897" s="106" t="s">
        <v>6396</v>
      </c>
      <c r="F4897" s="62">
        <v>5458.6857650432185</v>
      </c>
      <c r="G4897" s="62">
        <v>58.819287388548318</v>
      </c>
      <c r="H4897" s="62">
        <v>321076.00677785481</v>
      </c>
      <c r="I4897" s="127">
        <v>5702.8333333333321</v>
      </c>
      <c r="J4897" s="16">
        <v>6284.5958805557812</v>
      </c>
      <c r="K4897" s="17">
        <f>gp_need_index[[#This Row],[Normalised weighted population (base year)]]/gp_need_index[[#This Row],[Registered population (base year)]]</f>
        <v>1.1020128966108862</v>
      </c>
      <c r="L4897" s="113">
        <v>5752.5304421256742</v>
      </c>
      <c r="M4897" s="16">
        <v>6341.5948620879408</v>
      </c>
      <c r="N4897" s="17">
        <f>gp_need_index[[#This Row],[Normalised weighted population 2025/26]]/gp_need_index[[#This Row],[Registered population 2025/26]]</f>
        <v>1.1024009218010493</v>
      </c>
    </row>
    <row r="4898" spans="1:14" ht="13" x14ac:dyDescent="0.3">
      <c r="A4898" s="6" t="s">
        <v>5559</v>
      </c>
      <c r="B4898" s="1" t="s">
        <v>11136</v>
      </c>
      <c r="C4898" s="106" t="s">
        <v>6390</v>
      </c>
      <c r="D4898" s="106" t="s">
        <v>6712</v>
      </c>
      <c r="E4898" s="106" t="s">
        <v>6396</v>
      </c>
      <c r="F4898" s="62">
        <v>5414.8829362896131</v>
      </c>
      <c r="G4898" s="62">
        <v>110.23298037126338</v>
      </c>
      <c r="H4898" s="62">
        <v>596898.68442870199</v>
      </c>
      <c r="I4898" s="127">
        <v>6902.3333333333321</v>
      </c>
      <c r="J4898" s="16">
        <v>11683.423656957346</v>
      </c>
      <c r="K4898" s="17">
        <f>gp_need_index[[#This Row],[Normalised weighted population (base year)]]/gp_need_index[[#This Row],[Registered population (base year)]]</f>
        <v>1.6926774023698288</v>
      </c>
      <c r="L4898" s="113">
        <v>6961.4448472941594</v>
      </c>
      <c r="M4898" s="16">
        <v>11789.38802792282</v>
      </c>
      <c r="N4898" s="17">
        <f>gp_need_index[[#This Row],[Normalised weighted population 2025/26]]/gp_need_index[[#This Row],[Registered population 2025/26]]</f>
        <v>1.6935260260670213</v>
      </c>
    </row>
    <row r="4899" spans="1:14" ht="13" x14ac:dyDescent="0.3">
      <c r="A4899" s="6" t="s">
        <v>5481</v>
      </c>
      <c r="B4899" s="1" t="s">
        <v>8375</v>
      </c>
      <c r="C4899" s="106" t="s">
        <v>6390</v>
      </c>
      <c r="D4899" s="106" t="s">
        <v>6712</v>
      </c>
      <c r="E4899" s="106" t="s">
        <v>6396</v>
      </c>
      <c r="F4899" s="62">
        <v>5359.1446892233453</v>
      </c>
      <c r="G4899" s="62">
        <v>50.91801658130025</v>
      </c>
      <c r="H4899" s="62">
        <v>272877.01814746147</v>
      </c>
      <c r="I4899" s="127">
        <v>3605.583333333333</v>
      </c>
      <c r="J4899" s="16">
        <v>5341.1707755989282</v>
      </c>
      <c r="K4899" s="17">
        <f>gp_need_index[[#This Row],[Normalised weighted population (base year)]]/gp_need_index[[#This Row],[Registered population (base year)]]</f>
        <v>1.4813610674922491</v>
      </c>
      <c r="L4899" s="113">
        <v>3634.0516513255111</v>
      </c>
      <c r="M4899" s="16">
        <v>5389.6132371644198</v>
      </c>
      <c r="N4899" s="17">
        <f>gp_need_index[[#This Row],[Normalised weighted population 2025/26]]/gp_need_index[[#This Row],[Registered population 2025/26]]</f>
        <v>1.4830865805659565</v>
      </c>
    </row>
    <row r="4900" spans="1:14" ht="13" x14ac:dyDescent="0.3">
      <c r="A4900" s="6" t="s">
        <v>2241</v>
      </c>
      <c r="B4900" s="1" t="s">
        <v>11137</v>
      </c>
      <c r="C4900" s="106" t="s">
        <v>6390</v>
      </c>
      <c r="D4900" s="106" t="s">
        <v>6712</v>
      </c>
      <c r="E4900" s="106" t="s">
        <v>6396</v>
      </c>
      <c r="F4900" s="62">
        <v>5404.7909685617469</v>
      </c>
      <c r="G4900" s="62">
        <v>87.430864301138598</v>
      </c>
      <c r="H4900" s="62">
        <v>472545.54574834154</v>
      </c>
      <c r="I4900" s="127">
        <v>6253.583333333333</v>
      </c>
      <c r="J4900" s="16">
        <v>9249.391818429207</v>
      </c>
      <c r="K4900" s="17">
        <f>gp_need_index[[#This Row],[Normalised weighted population (base year)]]/gp_need_index[[#This Row],[Registered population (base year)]]</f>
        <v>1.4790546995875764</v>
      </c>
      <c r="L4900" s="113">
        <v>6305.4931213907776</v>
      </c>
      <c r="M4900" s="16">
        <v>9333.2804126144747</v>
      </c>
      <c r="N4900" s="17">
        <f>gp_need_index[[#This Row],[Normalised weighted population 2025/26]]/gp_need_index[[#This Row],[Registered population 2025/26]]</f>
        <v>1.4801824746984849</v>
      </c>
    </row>
    <row r="4901" spans="1:14" ht="13" x14ac:dyDescent="0.3">
      <c r="A4901" s="6" t="s">
        <v>5617</v>
      </c>
      <c r="B4901" s="1" t="s">
        <v>11138</v>
      </c>
      <c r="C4901" s="106" t="s">
        <v>6390</v>
      </c>
      <c r="D4901" s="106" t="s">
        <v>6712</v>
      </c>
      <c r="E4901" s="106" t="s">
        <v>6396</v>
      </c>
      <c r="F4901" s="62">
        <v>5319.3462028952208</v>
      </c>
      <c r="G4901" s="62">
        <v>79.796581441149669</v>
      </c>
      <c r="H4901" s="62">
        <v>424465.64249299874</v>
      </c>
      <c r="I4901" s="127">
        <v>5724.5833333333339</v>
      </c>
      <c r="J4901" s="16">
        <v>8308.2976364989208</v>
      </c>
      <c r="K4901" s="17">
        <f>gp_need_index[[#This Row],[Normalised weighted population (base year)]]/gp_need_index[[#This Row],[Registered population (base year)]]</f>
        <v>1.4513366567870594</v>
      </c>
      <c r="L4901" s="113">
        <v>5769.6517687460291</v>
      </c>
      <c r="M4901" s="16">
        <v>8383.6508513351637</v>
      </c>
      <c r="N4901" s="17">
        <f>gp_need_index[[#This Row],[Normalised weighted population 2025/26]]/gp_need_index[[#This Row],[Registered population 2025/26]]</f>
        <v>1.4530601130468674</v>
      </c>
    </row>
    <row r="4902" spans="1:14" ht="13" x14ac:dyDescent="0.3">
      <c r="A4902" s="6" t="s">
        <v>5493</v>
      </c>
      <c r="B4902" s="1" t="s">
        <v>11139</v>
      </c>
      <c r="C4902" s="106" t="s">
        <v>6390</v>
      </c>
      <c r="D4902" s="106" t="s">
        <v>6712</v>
      </c>
      <c r="E4902" s="106" t="s">
        <v>6396</v>
      </c>
      <c r="F4902" s="62">
        <v>5234.4099469866069</v>
      </c>
      <c r="G4902" s="62">
        <v>33.050404433133082</v>
      </c>
      <c r="H4902" s="62">
        <v>172999.36571672204</v>
      </c>
      <c r="I4902" s="127">
        <v>2558.25</v>
      </c>
      <c r="J4902" s="16">
        <v>3386.2109848472883</v>
      </c>
      <c r="K4902" s="17">
        <f>gp_need_index[[#This Row],[Normalised weighted population (base year)]]/gp_need_index[[#This Row],[Registered population (base year)]]</f>
        <v>1.32364350038006</v>
      </c>
      <c r="L4902" s="113">
        <v>2577.7597163022529</v>
      </c>
      <c r="M4902" s="16">
        <v>3416.9226775412403</v>
      </c>
      <c r="N4902" s="17">
        <f>gp_need_index[[#This Row],[Normalised weighted population 2025/26]]/gp_need_index[[#This Row],[Registered population 2025/26]]</f>
        <v>1.3255396365813144</v>
      </c>
    </row>
    <row r="4903" spans="1:14" ht="13" x14ac:dyDescent="0.3">
      <c r="A4903" s="6" t="s">
        <v>2209</v>
      </c>
      <c r="B4903" s="1" t="s">
        <v>8994</v>
      </c>
      <c r="C4903" s="106" t="s">
        <v>6390</v>
      </c>
      <c r="D4903" s="106" t="s">
        <v>6712</v>
      </c>
      <c r="E4903" s="106" t="s">
        <v>6396</v>
      </c>
      <c r="F4903" s="62">
        <v>5445.2128789992557</v>
      </c>
      <c r="G4903" s="62">
        <v>59.196738595963474</v>
      </c>
      <c r="H4903" s="62">
        <v>322338.8433974926</v>
      </c>
      <c r="I4903" s="127">
        <v>3818.0833333333335</v>
      </c>
      <c r="J4903" s="16">
        <v>6309.3140707975135</v>
      </c>
      <c r="K4903" s="17">
        <f>gp_need_index[[#This Row],[Normalised weighted population (base year)]]/gp_need_index[[#This Row],[Registered population (base year)]]</f>
        <v>1.652482023038832</v>
      </c>
      <c r="L4903" s="113">
        <v>3850.2986405670699</v>
      </c>
      <c r="M4903" s="16">
        <v>6366.5372372567344</v>
      </c>
      <c r="N4903" s="17">
        <f>gp_need_index[[#This Row],[Normalised weighted population 2025/26]]/gp_need_index[[#This Row],[Registered population 2025/26]]</f>
        <v>1.6535177739665083</v>
      </c>
    </row>
    <row r="4904" spans="1:14" ht="13" x14ac:dyDescent="0.3">
      <c r="A4904" s="6" t="s">
        <v>5511</v>
      </c>
      <c r="B4904" s="1" t="s">
        <v>11140</v>
      </c>
      <c r="C4904" s="106" t="s">
        <v>6390</v>
      </c>
      <c r="D4904" s="106" t="s">
        <v>6712</v>
      </c>
      <c r="E4904" s="106" t="s">
        <v>6396</v>
      </c>
      <c r="F4904" s="62">
        <v>5545.0324850643383</v>
      </c>
      <c r="G4904" s="62">
        <v>15.008103521425349</v>
      </c>
      <c r="H4904" s="62">
        <v>83220.42156551205</v>
      </c>
      <c r="I4904" s="127">
        <v>1510.5000000000005</v>
      </c>
      <c r="J4904" s="16">
        <v>1628.918721761072</v>
      </c>
      <c r="K4904" s="17">
        <f>gp_need_index[[#This Row],[Normalised weighted population (base year)]]/gp_need_index[[#This Row],[Registered population (base year)]]</f>
        <v>1.0783970352605572</v>
      </c>
      <c r="L4904" s="113">
        <v>1523.6787692140999</v>
      </c>
      <c r="M4904" s="16">
        <v>1643.692417620548</v>
      </c>
      <c r="N4904" s="17">
        <f>gp_need_index[[#This Row],[Normalised weighted population 2025/26]]/gp_need_index[[#This Row],[Registered population 2025/26]]</f>
        <v>1.0787657154718708</v>
      </c>
    </row>
    <row r="4905" spans="1:14" ht="13" x14ac:dyDescent="0.3">
      <c r="A4905" s="6" t="s">
        <v>5614</v>
      </c>
      <c r="B4905" s="1" t="s">
        <v>11141</v>
      </c>
      <c r="C4905" s="106" t="s">
        <v>6390</v>
      </c>
      <c r="D4905" s="106" t="s">
        <v>6712</v>
      </c>
      <c r="E4905" s="106" t="s">
        <v>6396</v>
      </c>
      <c r="F4905" s="62">
        <v>5418.92948774858</v>
      </c>
      <c r="G4905" s="62">
        <v>27.5607260735169</v>
      </c>
      <c r="H4905" s="62">
        <v>149349.63122354186</v>
      </c>
      <c r="I4905" s="127">
        <v>2460</v>
      </c>
      <c r="J4905" s="16">
        <v>2923.301826783319</v>
      </c>
      <c r="K4905" s="17">
        <f>gp_need_index[[#This Row],[Normalised weighted population (base year)]]/gp_need_index[[#This Row],[Registered population (base year)]]</f>
        <v>1.1883340759281784</v>
      </c>
      <c r="L4905" s="113">
        <v>2482.319975397445</v>
      </c>
      <c r="M4905" s="16">
        <v>2949.8151030551121</v>
      </c>
      <c r="N4905" s="17">
        <f>gp_need_index[[#This Row],[Normalised weighted population 2025/26]]/gp_need_index[[#This Row],[Registered population 2025/26]]</f>
        <v>1.1883299221256987</v>
      </c>
    </row>
    <row r="4906" spans="1:14" ht="13" x14ac:dyDescent="0.3">
      <c r="A4906" s="6" t="s">
        <v>5498</v>
      </c>
      <c r="B4906" s="1" t="s">
        <v>11142</v>
      </c>
      <c r="C4906" s="106" t="s">
        <v>6390</v>
      </c>
      <c r="D4906" s="106" t="s">
        <v>6712</v>
      </c>
      <c r="E4906" s="106" t="s">
        <v>6396</v>
      </c>
      <c r="F4906" s="62">
        <v>5369.0180483217591</v>
      </c>
      <c r="G4906" s="62">
        <v>49.566935238380822</v>
      </c>
      <c r="H4906" s="62">
        <v>266125.76989486243</v>
      </c>
      <c r="I4906" s="127">
        <v>3619.25</v>
      </c>
      <c r="J4906" s="16">
        <v>5209.0249096319058</v>
      </c>
      <c r="K4906" s="17">
        <f>gp_need_index[[#This Row],[Normalised weighted population (base year)]]/gp_need_index[[#This Row],[Registered population (base year)]]</f>
        <v>1.439255345619094</v>
      </c>
      <c r="L4906" s="113">
        <v>3650.284785153759</v>
      </c>
      <c r="M4906" s="16">
        <v>5256.2688566203324</v>
      </c>
      <c r="N4906" s="17">
        <f>gp_need_index[[#This Row],[Normalised weighted population 2025/26]]/gp_need_index[[#This Row],[Registered population 2025/26]]</f>
        <v>1.4399613087719469</v>
      </c>
    </row>
    <row r="4907" spans="1:14" ht="13" x14ac:dyDescent="0.3">
      <c r="A4907" s="6" t="s">
        <v>2244</v>
      </c>
      <c r="B4907" s="1" t="s">
        <v>8641</v>
      </c>
      <c r="C4907" s="106" t="s">
        <v>6390</v>
      </c>
      <c r="D4907" s="106" t="s">
        <v>6712</v>
      </c>
      <c r="E4907" s="106" t="s">
        <v>6396</v>
      </c>
      <c r="F4907" s="62">
        <v>5455.0313275049602</v>
      </c>
      <c r="G4907" s="62">
        <v>62.768666414603729</v>
      </c>
      <c r="H4907" s="62">
        <v>342405.04167737177</v>
      </c>
      <c r="I4907" s="127">
        <v>4787.75</v>
      </c>
      <c r="J4907" s="16">
        <v>6702.080719148772</v>
      </c>
      <c r="K4907" s="17">
        <f>gp_need_index[[#This Row],[Normalised weighted population (base year)]]/gp_need_index[[#This Row],[Registered population (base year)]]</f>
        <v>1.3998393230951431</v>
      </c>
      <c r="L4907" s="113">
        <v>4826.8853704636422</v>
      </c>
      <c r="M4907" s="16">
        <v>6762.8661351720566</v>
      </c>
      <c r="N4907" s="17">
        <f>gp_need_index[[#This Row],[Normalised weighted population 2025/26]]/gp_need_index[[#This Row],[Registered population 2025/26]]</f>
        <v>1.4010828134753188</v>
      </c>
    </row>
    <row r="4908" spans="1:14" ht="13" x14ac:dyDescent="0.3">
      <c r="A4908" s="6" t="s">
        <v>5577</v>
      </c>
      <c r="B4908" s="1" t="s">
        <v>11143</v>
      </c>
      <c r="C4908" s="106" t="s">
        <v>6390</v>
      </c>
      <c r="D4908" s="106" t="s">
        <v>6712</v>
      </c>
      <c r="E4908" s="106" t="s">
        <v>6396</v>
      </c>
      <c r="F4908" s="62">
        <v>5514.2621310763889</v>
      </c>
      <c r="G4908" s="62">
        <v>63.477626633260876</v>
      </c>
      <c r="H4908" s="62">
        <v>350032.27271439647</v>
      </c>
      <c r="I4908" s="127">
        <v>5364.916666666667</v>
      </c>
      <c r="J4908" s="16">
        <v>6851.3726741483779</v>
      </c>
      <c r="K4908" s="17">
        <f>gp_need_index[[#This Row],[Normalised weighted population (base year)]]/gp_need_index[[#This Row],[Registered population (base year)]]</f>
        <v>1.277069729100802</v>
      </c>
      <c r="L4908" s="113">
        <v>5410.9033934717791</v>
      </c>
      <c r="M4908" s="16">
        <v>6913.5121134927558</v>
      </c>
      <c r="N4908" s="17">
        <f>gp_need_index[[#This Row],[Normalised weighted population 2025/26]]/gp_need_index[[#This Row],[Registered population 2025/26]]</f>
        <v>1.2777001566566251</v>
      </c>
    </row>
    <row r="4909" spans="1:14" ht="13" x14ac:dyDescent="0.3">
      <c r="A4909" s="6" t="s">
        <v>5615</v>
      </c>
      <c r="B4909" s="1" t="s">
        <v>11144</v>
      </c>
      <c r="C4909" s="106" t="s">
        <v>6390</v>
      </c>
      <c r="D4909" s="106" t="s">
        <v>6712</v>
      </c>
      <c r="E4909" s="106" t="s">
        <v>6396</v>
      </c>
      <c r="F4909" s="62">
        <v>5369.1192405007105</v>
      </c>
      <c r="G4909" s="62">
        <v>62.677139708517963</v>
      </c>
      <c r="H4909" s="62">
        <v>336521.03674855491</v>
      </c>
      <c r="I4909" s="127">
        <v>4593.75</v>
      </c>
      <c r="J4909" s="16">
        <v>6586.9098799823405</v>
      </c>
      <c r="K4909" s="17">
        <f>gp_need_index[[#This Row],[Normalised weighted population (base year)]]/gp_need_index[[#This Row],[Registered population (base year)]]</f>
        <v>1.4338851439417339</v>
      </c>
      <c r="L4909" s="113">
        <v>4632.9441374000835</v>
      </c>
      <c r="M4909" s="16">
        <v>6646.6507387008342</v>
      </c>
      <c r="N4909" s="17">
        <f>gp_need_index[[#This Row],[Normalised weighted population 2025/26]]/gp_need_index[[#This Row],[Registered population 2025/26]]</f>
        <v>1.4346494457044765</v>
      </c>
    </row>
    <row r="4910" spans="1:14" ht="13" x14ac:dyDescent="0.3">
      <c r="A4910" s="6" t="s">
        <v>5512</v>
      </c>
      <c r="B4910" s="1" t="s">
        <v>12685</v>
      </c>
      <c r="C4910" s="106" t="s">
        <v>6390</v>
      </c>
      <c r="D4910" s="106" t="s">
        <v>6712</v>
      </c>
      <c r="E4910" s="106" t="s">
        <v>6396</v>
      </c>
      <c r="F4910" s="62">
        <v>5460.8555354716618</v>
      </c>
      <c r="G4910" s="62">
        <v>172.28002371813699</v>
      </c>
      <c r="H4910" s="62">
        <v>940796.32117237756</v>
      </c>
      <c r="I4910" s="127">
        <v>14019.666666666668</v>
      </c>
      <c r="J4910" s="16">
        <v>18414.719753795554</v>
      </c>
      <c r="K4910" s="17">
        <f>gp_need_index[[#This Row],[Normalised weighted population (base year)]]/gp_need_index[[#This Row],[Registered population (base year)]]</f>
        <v>1.313491981772906</v>
      </c>
      <c r="L4910" s="113">
        <v>14135.462338351597</v>
      </c>
      <c r="M4910" s="16">
        <v>18581.734513553449</v>
      </c>
      <c r="N4910" s="17">
        <f>gp_need_index[[#This Row],[Normalised weighted population 2025/26]]/gp_need_index[[#This Row],[Registered population 2025/26]]</f>
        <v>1.3145473468623985</v>
      </c>
    </row>
    <row r="4911" spans="1:14" ht="13" x14ac:dyDescent="0.3">
      <c r="A4911" s="6" t="s">
        <v>5546</v>
      </c>
      <c r="B4911" s="1" t="s">
        <v>11145</v>
      </c>
      <c r="C4911" s="106" t="s">
        <v>6390</v>
      </c>
      <c r="D4911" s="106" t="s">
        <v>6712</v>
      </c>
      <c r="E4911" s="106" t="s">
        <v>6396</v>
      </c>
      <c r="F4911" s="62">
        <v>5463.8212553879312</v>
      </c>
      <c r="G4911" s="62">
        <v>47.418449978030182</v>
      </c>
      <c r="H4911" s="62">
        <v>259085.9348875107</v>
      </c>
      <c r="I4911" s="127">
        <v>3423.8333333333339</v>
      </c>
      <c r="J4911" s="16">
        <v>5071.2303776424578</v>
      </c>
      <c r="K4911" s="17">
        <f>gp_need_index[[#This Row],[Normalised weighted population (base year)]]/gp_need_index[[#This Row],[Registered population (base year)]]</f>
        <v>1.4811557350851745</v>
      </c>
      <c r="L4911" s="113">
        <v>3452.3536911597275</v>
      </c>
      <c r="M4911" s="16">
        <v>5117.224578723054</v>
      </c>
      <c r="N4911" s="17">
        <f>gp_need_index[[#This Row],[Normalised weighted population 2025/26]]/gp_need_index[[#This Row],[Registered population 2025/26]]</f>
        <v>1.4822422719394248</v>
      </c>
    </row>
    <row r="4912" spans="1:14" ht="13" x14ac:dyDescent="0.3">
      <c r="A4912" s="6" t="s">
        <v>5478</v>
      </c>
      <c r="B4912" s="1" t="s">
        <v>11146</v>
      </c>
      <c r="C4912" s="106" t="s">
        <v>6390</v>
      </c>
      <c r="D4912" s="106" t="s">
        <v>6712</v>
      </c>
      <c r="E4912" s="106" t="s">
        <v>6396</v>
      </c>
      <c r="F4912" s="62">
        <v>5542.469068122633</v>
      </c>
      <c r="G4912" s="62">
        <v>67.496074563809046</v>
      </c>
      <c r="H4912" s="62">
        <v>374094.90548961045</v>
      </c>
      <c r="I4912" s="127">
        <v>5088.9166666666661</v>
      </c>
      <c r="J4912" s="16">
        <v>7322.3637155906763</v>
      </c>
      <c r="K4912" s="17">
        <f>gp_need_index[[#This Row],[Normalised weighted population (base year)]]/gp_need_index[[#This Row],[Registered population (base year)]]</f>
        <v>1.4388845790212084</v>
      </c>
      <c r="L4912" s="113">
        <v>5130.0698028760817</v>
      </c>
      <c r="M4912" s="16">
        <v>7388.7748710777014</v>
      </c>
      <c r="N4912" s="17">
        <f>gp_need_index[[#This Row],[Normalised weighted population 2025/26]]/gp_need_index[[#This Row],[Registered population 2025/26]]</f>
        <v>1.4402873947125081</v>
      </c>
    </row>
    <row r="4913" spans="1:14" ht="13" x14ac:dyDescent="0.3">
      <c r="A4913" s="6" t="s">
        <v>2185</v>
      </c>
      <c r="B4913" s="1" t="s">
        <v>11147</v>
      </c>
      <c r="C4913" s="106" t="s">
        <v>6390</v>
      </c>
      <c r="D4913" s="106" t="s">
        <v>6712</v>
      </c>
      <c r="E4913" s="106" t="s">
        <v>6396</v>
      </c>
      <c r="F4913" s="62">
        <v>5381.4540102578758</v>
      </c>
      <c r="G4913" s="62">
        <v>130.26969609798559</v>
      </c>
      <c r="H4913" s="62">
        <v>701040.37848157925</v>
      </c>
      <c r="I4913" s="127">
        <v>11412.25</v>
      </c>
      <c r="J4913" s="16">
        <v>13721.845861116744</v>
      </c>
      <c r="K4913" s="17">
        <f>gp_need_index[[#This Row],[Normalised weighted population (base year)]]/gp_need_index[[#This Row],[Registered population (base year)]]</f>
        <v>1.202378659871344</v>
      </c>
      <c r="L4913" s="113">
        <v>11507.274973651954</v>
      </c>
      <c r="M4913" s="16">
        <v>13846.297974457048</v>
      </c>
      <c r="N4913" s="17">
        <f>gp_need_index[[#This Row],[Normalised weighted population 2025/26]]/gp_need_index[[#This Row],[Registered population 2025/26]]</f>
        <v>1.2032647178555063</v>
      </c>
    </row>
    <row r="4914" spans="1:14" ht="13" x14ac:dyDescent="0.3">
      <c r="A4914" s="6" t="s">
        <v>5596</v>
      </c>
      <c r="B4914" s="1" t="s">
        <v>11148</v>
      </c>
      <c r="C4914" s="106" t="s">
        <v>6390</v>
      </c>
      <c r="D4914" s="106" t="s">
        <v>6712</v>
      </c>
      <c r="E4914" s="106" t="s">
        <v>6396</v>
      </c>
      <c r="F4914" s="62">
        <v>5407.6185099283857</v>
      </c>
      <c r="G4914" s="62">
        <v>57.957251915234636</v>
      </c>
      <c r="H4914" s="62">
        <v>313410.7082414052</v>
      </c>
      <c r="I4914" s="127">
        <v>5132.4166666666661</v>
      </c>
      <c r="J4914" s="16">
        <v>6134.5588096178353</v>
      </c>
      <c r="K4914" s="17">
        <f>gp_need_index[[#This Row],[Normalised weighted population (base year)]]/gp_need_index[[#This Row],[Registered population (base year)]]</f>
        <v>1.1952573627663061</v>
      </c>
      <c r="L4914" s="113">
        <v>5175.7564811796055</v>
      </c>
      <c r="M4914" s="16">
        <v>6190.1970099004011</v>
      </c>
      <c r="N4914" s="17">
        <f>gp_need_index[[#This Row],[Normalised weighted population 2025/26]]/gp_need_index[[#This Row],[Registered population 2025/26]]</f>
        <v>1.1959985042591483</v>
      </c>
    </row>
    <row r="4915" spans="1:14" ht="13" x14ac:dyDescent="0.3">
      <c r="A4915" s="6" t="s">
        <v>5601</v>
      </c>
      <c r="B4915" s="1" t="s">
        <v>11149</v>
      </c>
      <c r="C4915" s="106" t="s">
        <v>6390</v>
      </c>
      <c r="D4915" s="106" t="s">
        <v>6712</v>
      </c>
      <c r="E4915" s="106" t="s">
        <v>6396</v>
      </c>
      <c r="F4915" s="62">
        <v>5525.1755089393027</v>
      </c>
      <c r="G4915" s="62">
        <v>55.670264222272252</v>
      </c>
      <c r="H4915" s="62">
        <v>307587.98045707855</v>
      </c>
      <c r="I4915" s="127">
        <v>4315.916666666667</v>
      </c>
      <c r="J4915" s="16">
        <v>6020.5873814372944</v>
      </c>
      <c r="K4915" s="17">
        <f>gp_need_index[[#This Row],[Normalised weighted population (base year)]]/gp_need_index[[#This Row],[Registered population (base year)]]</f>
        <v>1.3949730373471747</v>
      </c>
      <c r="L4915" s="113">
        <v>4350.7454733168333</v>
      </c>
      <c r="M4915" s="16">
        <v>6075.1919026331661</v>
      </c>
      <c r="N4915" s="17">
        <f>gp_need_index[[#This Row],[Normalised weighted population 2025/26]]/gp_need_index[[#This Row],[Registered population 2025/26]]</f>
        <v>1.3963565416300219</v>
      </c>
    </row>
    <row r="4916" spans="1:14" ht="13" x14ac:dyDescent="0.3">
      <c r="A4916" s="6" t="s">
        <v>2226</v>
      </c>
      <c r="B4916" s="1" t="s">
        <v>11150</v>
      </c>
      <c r="C4916" s="106" t="s">
        <v>6390</v>
      </c>
      <c r="D4916" s="106" t="s">
        <v>6712</v>
      </c>
      <c r="E4916" s="106" t="s">
        <v>6396</v>
      </c>
      <c r="F4916" s="62">
        <v>5257.4031585693356</v>
      </c>
      <c r="G4916" s="62">
        <v>120.47957076713158</v>
      </c>
      <c r="H4916" s="62">
        <v>633409.67589419533</v>
      </c>
      <c r="I4916" s="127">
        <v>10841.833333333332</v>
      </c>
      <c r="J4916" s="16">
        <v>12398.073215676326</v>
      </c>
      <c r="K4916" s="17">
        <f>gp_need_index[[#This Row],[Normalised weighted population (base year)]]/gp_need_index[[#This Row],[Registered population (base year)]]</f>
        <v>1.1435402882977659</v>
      </c>
      <c r="L4916" s="113">
        <v>10936.415111313367</v>
      </c>
      <c r="M4916" s="16">
        <v>12510.519196243051</v>
      </c>
      <c r="N4916" s="17">
        <f>gp_need_index[[#This Row],[Normalised weighted population 2025/26]]/gp_need_index[[#This Row],[Registered population 2025/26]]</f>
        <v>1.1439323643907156</v>
      </c>
    </row>
    <row r="4917" spans="1:14" ht="13" x14ac:dyDescent="0.3">
      <c r="A4917" s="6" t="s">
        <v>5514</v>
      </c>
      <c r="B4917" s="1" t="s">
        <v>11151</v>
      </c>
      <c r="C4917" s="106" t="s">
        <v>6390</v>
      </c>
      <c r="D4917" s="106" t="s">
        <v>6712</v>
      </c>
      <c r="E4917" s="106" t="s">
        <v>6396</v>
      </c>
      <c r="F4917" s="62">
        <v>5432.257276191086</v>
      </c>
      <c r="G4917" s="62">
        <v>74.01147783815442</v>
      </c>
      <c r="H4917" s="62">
        <v>402049.38900796964</v>
      </c>
      <c r="I4917" s="127">
        <v>5576.7500000000009</v>
      </c>
      <c r="J4917" s="16">
        <v>7869.5320752747293</v>
      </c>
      <c r="K4917" s="17">
        <f>gp_need_index[[#This Row],[Normalised weighted population (base year)]]/gp_need_index[[#This Row],[Registered population (base year)]]</f>
        <v>1.4111323038104142</v>
      </c>
      <c r="L4917" s="113">
        <v>5620.3853780827212</v>
      </c>
      <c r="M4917" s="16">
        <v>7940.9058472642901</v>
      </c>
      <c r="N4917" s="17">
        <f>gp_need_index[[#This Row],[Normalised weighted population 2025/26]]/gp_need_index[[#This Row],[Registered population 2025/26]]</f>
        <v>1.4128756861105434</v>
      </c>
    </row>
    <row r="4918" spans="1:14" ht="13" x14ac:dyDescent="0.3">
      <c r="A4918" s="6" t="s">
        <v>5539</v>
      </c>
      <c r="B4918" s="1" t="s">
        <v>12686</v>
      </c>
      <c r="C4918" s="106" t="s">
        <v>6390</v>
      </c>
      <c r="D4918" s="106" t="s">
        <v>6712</v>
      </c>
      <c r="E4918" s="106" t="s">
        <v>6396</v>
      </c>
      <c r="F4918" s="62">
        <v>5364.8473690257351</v>
      </c>
      <c r="G4918" s="62">
        <v>65.83954041516543</v>
      </c>
      <c r="H4918" s="62">
        <v>353219.0851741638</v>
      </c>
      <c r="I4918" s="127">
        <v>5661.666666666667</v>
      </c>
      <c r="J4918" s="16">
        <v>6913.7498933549641</v>
      </c>
      <c r="K4918" s="17">
        <f>gp_need_index[[#This Row],[Normalised weighted population (base year)]]/gp_need_index[[#This Row],[Registered population (base year)]]</f>
        <v>1.2211509967656693</v>
      </c>
      <c r="L4918" s="113">
        <v>5710.4442156410478</v>
      </c>
      <c r="M4918" s="16">
        <v>6976.455071218279</v>
      </c>
      <c r="N4918" s="17">
        <f>gp_need_index[[#This Row],[Normalised weighted population 2025/26]]/gp_need_index[[#This Row],[Registered population 2025/26]]</f>
        <v>1.221700940902215</v>
      </c>
    </row>
    <row r="4919" spans="1:14" ht="13" x14ac:dyDescent="0.3">
      <c r="A4919" s="6" t="s">
        <v>5545</v>
      </c>
      <c r="B4919" s="1" t="s">
        <v>11152</v>
      </c>
      <c r="C4919" s="106" t="s">
        <v>6390</v>
      </c>
      <c r="D4919" s="106" t="s">
        <v>6712</v>
      </c>
      <c r="E4919" s="106" t="s">
        <v>6396</v>
      </c>
      <c r="F4919" s="62">
        <v>5471.062144886364</v>
      </c>
      <c r="G4919" s="62">
        <v>36.501346261499954</v>
      </c>
      <c r="H4919" s="62">
        <v>199701.13376868182</v>
      </c>
      <c r="I4919" s="127">
        <v>2402.7499999999995</v>
      </c>
      <c r="J4919" s="16">
        <v>3908.8592611447016</v>
      </c>
      <c r="K4919" s="17">
        <f>gp_need_index[[#This Row],[Normalised weighted population (base year)]]/gp_need_index[[#This Row],[Registered population (base year)]]</f>
        <v>1.6268272858785569</v>
      </c>
      <c r="L4919" s="113">
        <v>2423.1741309263812</v>
      </c>
      <c r="M4919" s="16">
        <v>3944.311182170703</v>
      </c>
      <c r="N4919" s="17">
        <f>gp_need_index[[#This Row],[Normalised weighted population 2025/26]]/gp_need_index[[#This Row],[Registered population 2025/26]]</f>
        <v>1.6277456629428402</v>
      </c>
    </row>
    <row r="4920" spans="1:14" ht="13" x14ac:dyDescent="0.3">
      <c r="A4920" s="6" t="s">
        <v>5572</v>
      </c>
      <c r="B4920" s="1" t="s">
        <v>12687</v>
      </c>
      <c r="C4920" s="106" t="s">
        <v>6390</v>
      </c>
      <c r="D4920" s="106" t="s">
        <v>6712</v>
      </c>
      <c r="E4920" s="106" t="s">
        <v>6396</v>
      </c>
      <c r="F4920" s="62">
        <v>5432.6853603405898</v>
      </c>
      <c r="G4920" s="62">
        <v>79.696244093953581</v>
      </c>
      <c r="H4920" s="62">
        <v>432964.6185633518</v>
      </c>
      <c r="I4920" s="127">
        <v>7109.083333333333</v>
      </c>
      <c r="J4920" s="16">
        <v>8474.6527327164913</v>
      </c>
      <c r="K4920" s="17">
        <f>gp_need_index[[#This Row],[Normalised weighted population (base year)]]/gp_need_index[[#This Row],[Registered population (base year)]]</f>
        <v>1.1920879718739863</v>
      </c>
      <c r="L4920" s="113">
        <v>7169.7320090301937</v>
      </c>
      <c r="M4920" s="16">
        <v>8551.5147273115763</v>
      </c>
      <c r="N4920" s="17">
        <f>gp_need_index[[#This Row],[Normalised weighted population 2025/26]]/gp_need_index[[#This Row],[Registered population 2025/26]]</f>
        <v>1.1927244583955221</v>
      </c>
    </row>
    <row r="4921" spans="1:14" ht="13" x14ac:dyDescent="0.3">
      <c r="A4921" s="6" t="s">
        <v>5509</v>
      </c>
      <c r="B4921" s="1" t="s">
        <v>11153</v>
      </c>
      <c r="C4921" s="106" t="s">
        <v>6390</v>
      </c>
      <c r="D4921" s="106" t="s">
        <v>6712</v>
      </c>
      <c r="E4921" s="106" t="s">
        <v>6396</v>
      </c>
      <c r="F4921" s="62">
        <v>5419.04736328125</v>
      </c>
      <c r="G4921" s="62">
        <v>82.244642738759723</v>
      </c>
      <c r="H4921" s="62">
        <v>445687.61437748425</v>
      </c>
      <c r="I4921" s="127">
        <v>6274.3333333333321</v>
      </c>
      <c r="J4921" s="16">
        <v>8723.6868722781765</v>
      </c>
      <c r="K4921" s="17">
        <f>gp_need_index[[#This Row],[Normalised weighted population (base year)]]/gp_need_index[[#This Row],[Registered population (base year)]]</f>
        <v>1.3903766996140112</v>
      </c>
      <c r="L4921" s="113">
        <v>6322.9353736163666</v>
      </c>
      <c r="M4921" s="16">
        <v>8802.8075152559959</v>
      </c>
      <c r="N4921" s="17">
        <f>gp_need_index[[#This Row],[Normalised weighted population 2025/26]]/gp_need_index[[#This Row],[Registered population 2025/26]]</f>
        <v>1.3922026709283415</v>
      </c>
    </row>
    <row r="4922" spans="1:14" ht="13" x14ac:dyDescent="0.3">
      <c r="A4922" s="6" t="s">
        <v>5485</v>
      </c>
      <c r="B4922" s="1" t="s">
        <v>11154</v>
      </c>
      <c r="C4922" s="106" t="s">
        <v>6390</v>
      </c>
      <c r="D4922" s="106" t="s">
        <v>6712</v>
      </c>
      <c r="E4922" s="106" t="s">
        <v>6396</v>
      </c>
      <c r="F4922" s="62">
        <v>5370.4707858845341</v>
      </c>
      <c r="G4922" s="62">
        <v>53.51731966824768</v>
      </c>
      <c r="H4922" s="62">
        <v>287413.20181716792</v>
      </c>
      <c r="I4922" s="127">
        <v>5257.0833333333339</v>
      </c>
      <c r="J4922" s="16">
        <v>5625.6954304506535</v>
      </c>
      <c r="K4922" s="17">
        <f>gp_need_index[[#This Row],[Normalised weighted population (base year)]]/gp_need_index[[#This Row],[Registered population (base year)]]</f>
        <v>1.0701172254166258</v>
      </c>
      <c r="L4922" s="113">
        <v>5302.5549570685307</v>
      </c>
      <c r="M4922" s="16">
        <v>5676.7184263664149</v>
      </c>
      <c r="N4922" s="17">
        <f>gp_need_index[[#This Row],[Normalised weighted population 2025/26]]/gp_need_index[[#This Row],[Registered population 2025/26]]</f>
        <v>1.0705628649447769</v>
      </c>
    </row>
    <row r="4923" spans="1:14" ht="13" x14ac:dyDescent="0.3">
      <c r="A4923" s="6" t="s">
        <v>5608</v>
      </c>
      <c r="B4923" s="1" t="s">
        <v>11155</v>
      </c>
      <c r="C4923" s="106" t="s">
        <v>6390</v>
      </c>
      <c r="D4923" s="106" t="s">
        <v>6712</v>
      </c>
      <c r="E4923" s="106" t="s">
        <v>6396</v>
      </c>
      <c r="F4923" s="62">
        <v>5292.79736328125</v>
      </c>
      <c r="G4923" s="62">
        <v>65.802256924101158</v>
      </c>
      <c r="H4923" s="62">
        <v>348278.01194583799</v>
      </c>
      <c r="I4923" s="127">
        <v>5488.333333333333</v>
      </c>
      <c r="J4923" s="16">
        <v>6817.0355708869338</v>
      </c>
      <c r="K4923" s="17">
        <f>gp_need_index[[#This Row],[Normalised weighted population (base year)]]/gp_need_index[[#This Row],[Registered population (base year)]]</f>
        <v>1.2420957614734773</v>
      </c>
      <c r="L4923" s="113">
        <v>5533.1642719817937</v>
      </c>
      <c r="M4923" s="16">
        <v>6878.8635852881871</v>
      </c>
      <c r="N4923" s="17">
        <f>gp_need_index[[#This Row],[Normalised weighted population 2025/26]]/gp_need_index[[#This Row],[Registered population 2025/26]]</f>
        <v>1.2432061018178318</v>
      </c>
    </row>
    <row r="4924" spans="1:14" ht="13" x14ac:dyDescent="0.3">
      <c r="A4924" s="6" t="s">
        <v>5480</v>
      </c>
      <c r="B4924" s="1" t="s">
        <v>11156</v>
      </c>
      <c r="C4924" s="106" t="s">
        <v>6390</v>
      </c>
      <c r="D4924" s="106" t="s">
        <v>6712</v>
      </c>
      <c r="E4924" s="106" t="s">
        <v>6396</v>
      </c>
      <c r="F4924" s="62">
        <v>5479.1240176246283</v>
      </c>
      <c r="G4924" s="62">
        <v>74.684529332987125</v>
      </c>
      <c r="H4924" s="62">
        <v>409205.79841336084</v>
      </c>
      <c r="I4924" s="127">
        <v>5739.0833333333339</v>
      </c>
      <c r="J4924" s="16">
        <v>8009.6083815675547</v>
      </c>
      <c r="K4924" s="17">
        <f>gp_need_index[[#This Row],[Normalised weighted population (base year)]]/gp_need_index[[#This Row],[Registered population (base year)]]</f>
        <v>1.3956250356301187</v>
      </c>
      <c r="L4924" s="113">
        <v>5785.2233818036475</v>
      </c>
      <c r="M4924" s="16">
        <v>8082.2525943216806</v>
      </c>
      <c r="N4924" s="17">
        <f>gp_need_index[[#This Row],[Normalised weighted population 2025/26]]/gp_need_index[[#This Row],[Registered population 2025/26]]</f>
        <v>1.397051083583551</v>
      </c>
    </row>
    <row r="4925" spans="1:14" ht="13" x14ac:dyDescent="0.3">
      <c r="A4925" s="6" t="s">
        <v>5484</v>
      </c>
      <c r="B4925" s="1" t="s">
        <v>11157</v>
      </c>
      <c r="C4925" s="106" t="s">
        <v>6390</v>
      </c>
      <c r="D4925" s="106" t="s">
        <v>6712</v>
      </c>
      <c r="E4925" s="106" t="s">
        <v>6396</v>
      </c>
      <c r="F4925" s="62">
        <v>5343.611550071023</v>
      </c>
      <c r="G4925" s="62">
        <v>39.455848154092607</v>
      </c>
      <c r="H4925" s="62">
        <v>210836.72591405769</v>
      </c>
      <c r="I4925" s="127">
        <v>3153.083333333333</v>
      </c>
      <c r="J4925" s="16">
        <v>4126.8222825074217</v>
      </c>
      <c r="K4925" s="17">
        <f>gp_need_index[[#This Row],[Normalised weighted population (base year)]]/gp_need_index[[#This Row],[Registered population (base year)]]</f>
        <v>1.3088211906358609</v>
      </c>
      <c r="L4925" s="113">
        <v>3179.2980512775657</v>
      </c>
      <c r="M4925" s="16">
        <v>4164.2510482606694</v>
      </c>
      <c r="N4925" s="17">
        <f>gp_need_index[[#This Row],[Normalised weighted population 2025/26]]/gp_need_index[[#This Row],[Registered population 2025/26]]</f>
        <v>1.3098020321143879</v>
      </c>
    </row>
    <row r="4926" spans="1:14" ht="13" x14ac:dyDescent="0.3">
      <c r="A4926" s="6" t="s">
        <v>5530</v>
      </c>
      <c r="B4926" s="1" t="s">
        <v>11158</v>
      </c>
      <c r="C4926" s="106" t="s">
        <v>6390</v>
      </c>
      <c r="D4926" s="106" t="s">
        <v>6712</v>
      </c>
      <c r="E4926" s="106" t="s">
        <v>6396</v>
      </c>
      <c r="F4926" s="62">
        <v>5364.8666735197367</v>
      </c>
      <c r="G4926" s="62">
        <v>29.332195878190504</v>
      </c>
      <c r="H4926" s="62">
        <v>157363.32012805721</v>
      </c>
      <c r="I4926" s="127">
        <v>2881.5</v>
      </c>
      <c r="J4926" s="16">
        <v>3080.1581324997956</v>
      </c>
      <c r="K4926" s="17">
        <f>gp_need_index[[#This Row],[Normalised weighted population (base year)]]/gp_need_index[[#This Row],[Registered population (base year)]]</f>
        <v>1.068942610619398</v>
      </c>
      <c r="L4926" s="113">
        <v>2907.8040003508208</v>
      </c>
      <c r="M4926" s="16">
        <v>3108.0940379815911</v>
      </c>
      <c r="N4926" s="17">
        <f>gp_need_index[[#This Row],[Normalised weighted population 2025/26]]/gp_need_index[[#This Row],[Registered population 2025/26]]</f>
        <v>1.0688801712930465</v>
      </c>
    </row>
    <row r="4927" spans="1:14" ht="13" x14ac:dyDescent="0.3">
      <c r="A4927" s="6" t="s">
        <v>2238</v>
      </c>
      <c r="B4927" s="1" t="s">
        <v>11159</v>
      </c>
      <c r="C4927" s="106" t="s">
        <v>6390</v>
      </c>
      <c r="D4927" s="106" t="s">
        <v>6712</v>
      </c>
      <c r="E4927" s="106" t="s">
        <v>6396</v>
      </c>
      <c r="F4927" s="62">
        <v>5413.740944602273</v>
      </c>
      <c r="G4927" s="62">
        <v>51.400505681828939</v>
      </c>
      <c r="H4927" s="62">
        <v>278269.0221829791</v>
      </c>
      <c r="I4927" s="127">
        <v>4120.583333333333</v>
      </c>
      <c r="J4927" s="16">
        <v>5446.7114128132171</v>
      </c>
      <c r="K4927" s="17">
        <f>gp_need_index[[#This Row],[Normalised weighted population (base year)]]/gp_need_index[[#This Row],[Registered population (base year)]]</f>
        <v>1.321830180875657</v>
      </c>
      <c r="L4927" s="113">
        <v>4155.7844276686747</v>
      </c>
      <c r="M4927" s="16">
        <v>5496.1110892809565</v>
      </c>
      <c r="N4927" s="17">
        <f>gp_need_index[[#This Row],[Normalised weighted population 2025/26]]/gp_need_index[[#This Row],[Registered population 2025/26]]</f>
        <v>1.32252073824825</v>
      </c>
    </row>
    <row r="4928" spans="1:14" ht="13" x14ac:dyDescent="0.3">
      <c r="A4928" s="6" t="s">
        <v>5532</v>
      </c>
      <c r="B4928" s="1" t="s">
        <v>11160</v>
      </c>
      <c r="C4928" s="106" t="s">
        <v>6390</v>
      </c>
      <c r="D4928" s="106" t="s">
        <v>6712</v>
      </c>
      <c r="E4928" s="106" t="s">
        <v>6396</v>
      </c>
      <c r="F4928" s="62">
        <v>5483.4121214313273</v>
      </c>
      <c r="G4928" s="62">
        <v>91.91347278171115</v>
      </c>
      <c r="H4928" s="62">
        <v>503999.45077408326</v>
      </c>
      <c r="I4928" s="127">
        <v>7312.0833333333339</v>
      </c>
      <c r="J4928" s="16">
        <v>9865.056264788589</v>
      </c>
      <c r="K4928" s="17">
        <f>gp_need_index[[#This Row],[Normalised weighted population (base year)]]/gp_need_index[[#This Row],[Registered population (base year)]]</f>
        <v>1.3491443977145485</v>
      </c>
      <c r="L4928" s="113">
        <v>7372.9912454156693</v>
      </c>
      <c r="M4928" s="16">
        <v>9954.5287098809004</v>
      </c>
      <c r="N4928" s="17">
        <f>gp_need_index[[#This Row],[Normalised weighted population 2025/26]]/gp_need_index[[#This Row],[Registered population 2025/26]]</f>
        <v>1.3501343455507779</v>
      </c>
    </row>
    <row r="4929" spans="1:14" ht="13" x14ac:dyDescent="0.3">
      <c r="A4929" s="6" t="s">
        <v>5475</v>
      </c>
      <c r="B4929" s="1" t="s">
        <v>11161</v>
      </c>
      <c r="C4929" s="106" t="s">
        <v>6390</v>
      </c>
      <c r="D4929" s="106" t="s">
        <v>6712</v>
      </c>
      <c r="E4929" s="106" t="s">
        <v>6396</v>
      </c>
      <c r="F4929" s="62">
        <v>5415.4205043859647</v>
      </c>
      <c r="G4929" s="62">
        <v>55.235707191579046</v>
      </c>
      <c r="H4929" s="62">
        <v>299124.58129953645</v>
      </c>
      <c r="I4929" s="127">
        <v>4062.5833333333335</v>
      </c>
      <c r="J4929" s="16">
        <v>5854.928651547245</v>
      </c>
      <c r="K4929" s="17">
        <f>gp_need_index[[#This Row],[Normalised weighted population (base year)]]/gp_need_index[[#This Row],[Registered population (base year)]]</f>
        <v>1.4411836437932952</v>
      </c>
      <c r="L4929" s="113">
        <v>4097.5079488250267</v>
      </c>
      <c r="M4929" s="16">
        <v>5908.0307087716692</v>
      </c>
      <c r="N4929" s="17">
        <f>gp_need_index[[#This Row],[Normalised weighted population 2025/26]]/gp_need_index[[#This Row],[Registered population 2025/26]]</f>
        <v>1.4418594869268808</v>
      </c>
    </row>
    <row r="4930" spans="1:14" ht="13" x14ac:dyDescent="0.3">
      <c r="A4930" s="6" t="s">
        <v>5574</v>
      </c>
      <c r="B4930" s="1" t="s">
        <v>11162</v>
      </c>
      <c r="C4930" s="106" t="s">
        <v>6390</v>
      </c>
      <c r="D4930" s="106" t="s">
        <v>6712</v>
      </c>
      <c r="E4930" s="106" t="s">
        <v>6396</v>
      </c>
      <c r="F4930" s="62">
        <v>5278.6084359975957</v>
      </c>
      <c r="G4930" s="62">
        <v>19.041152618811584</v>
      </c>
      <c r="H4930" s="62">
        <v>100510.78884477654</v>
      </c>
      <c r="I4930" s="127">
        <v>2146.166666666667</v>
      </c>
      <c r="J4930" s="16">
        <v>1967.3525152638781</v>
      </c>
      <c r="K4930" s="17">
        <f>gp_need_index[[#This Row],[Normalised weighted population (base year)]]/gp_need_index[[#This Row],[Registered population (base year)]]</f>
        <v>0.91668207591700446</v>
      </c>
      <c r="L4930" s="113">
        <v>2166.6989035832676</v>
      </c>
      <c r="M4930" s="16">
        <v>1985.1956816052048</v>
      </c>
      <c r="N4930" s="17">
        <f>gp_need_index[[#This Row],[Normalised weighted population 2025/26]]/gp_need_index[[#This Row],[Registered population 2025/26]]</f>
        <v>0.91623052853449349</v>
      </c>
    </row>
    <row r="4931" spans="1:14" ht="13" x14ac:dyDescent="0.3">
      <c r="A4931" s="6" t="s">
        <v>5508</v>
      </c>
      <c r="B4931" s="1" t="s">
        <v>9660</v>
      </c>
      <c r="C4931" s="106" t="s">
        <v>6390</v>
      </c>
      <c r="D4931" s="106" t="s">
        <v>6712</v>
      </c>
      <c r="E4931" s="106" t="s">
        <v>6396</v>
      </c>
      <c r="F4931" s="62">
        <v>5381.9070621905939</v>
      </c>
      <c r="G4931" s="62">
        <v>98.119605797812724</v>
      </c>
      <c r="H4931" s="62">
        <v>528070.5993826054</v>
      </c>
      <c r="I4931" s="127">
        <v>7184.6666666666661</v>
      </c>
      <c r="J4931" s="16">
        <v>10336.213991283019</v>
      </c>
      <c r="K4931" s="17">
        <f>gp_need_index[[#This Row],[Normalised weighted population (base year)]]/gp_need_index[[#This Row],[Registered population (base year)]]</f>
        <v>1.4386490662452009</v>
      </c>
      <c r="L4931" s="113">
        <v>7239.9019193238219</v>
      </c>
      <c r="M4931" s="16">
        <v>10429.959664290316</v>
      </c>
      <c r="N4931" s="17">
        <f>gp_need_index[[#This Row],[Normalised weighted population 2025/26]]/gp_need_index[[#This Row],[Registered population 2025/26]]</f>
        <v>1.4406216797567382</v>
      </c>
    </row>
    <row r="4932" spans="1:14" ht="13" x14ac:dyDescent="0.3">
      <c r="A4932" s="6" t="s">
        <v>2212</v>
      </c>
      <c r="B4932" s="1" t="s">
        <v>11163</v>
      </c>
      <c r="C4932" s="106" t="s">
        <v>6390</v>
      </c>
      <c r="D4932" s="106" t="s">
        <v>6712</v>
      </c>
      <c r="E4932" s="106" t="s">
        <v>6396</v>
      </c>
      <c r="F4932" s="62">
        <v>5475.8426375241625</v>
      </c>
      <c r="G4932" s="62">
        <v>140.95540567789303</v>
      </c>
      <c r="H4932" s="62">
        <v>771849.62040052202</v>
      </c>
      <c r="I4932" s="127">
        <v>17046.083333333336</v>
      </c>
      <c r="J4932" s="16">
        <v>15107.833791310968</v>
      </c>
      <c r="K4932" s="17">
        <f>gp_need_index[[#This Row],[Normalised weighted population (base year)]]/gp_need_index[[#This Row],[Registered population (base year)]]</f>
        <v>0.88629355470578086</v>
      </c>
      <c r="L4932" s="113">
        <v>17217.122545258382</v>
      </c>
      <c r="M4932" s="16">
        <v>15244.856307257643</v>
      </c>
      <c r="N4932" s="17">
        <f>gp_need_index[[#This Row],[Normalised weighted population 2025/26]]/gp_need_index[[#This Row],[Registered population 2025/26]]</f>
        <v>0.88544739500945802</v>
      </c>
    </row>
    <row r="4933" spans="1:14" ht="13" x14ac:dyDescent="0.3">
      <c r="A4933" s="6" t="s">
        <v>5536</v>
      </c>
      <c r="B4933" s="1" t="s">
        <v>11164</v>
      </c>
      <c r="C4933" s="106" t="s">
        <v>6390</v>
      </c>
      <c r="D4933" s="106" t="s">
        <v>6712</v>
      </c>
      <c r="E4933" s="106" t="s">
        <v>6396</v>
      </c>
      <c r="F4933" s="62">
        <v>5429.5705973307295</v>
      </c>
      <c r="G4933" s="62">
        <v>31.714705193904003</v>
      </c>
      <c r="H4933" s="62">
        <v>172197.23082383335</v>
      </c>
      <c r="I4933" s="127">
        <v>2828.5000000000005</v>
      </c>
      <c r="J4933" s="16">
        <v>3370.5103608919576</v>
      </c>
      <c r="K4933" s="17">
        <f>gp_need_index[[#This Row],[Normalised weighted population (base year)]]/gp_need_index[[#This Row],[Registered population (base year)]]</f>
        <v>1.1916246635644183</v>
      </c>
      <c r="L4933" s="113">
        <v>2850.9874343625597</v>
      </c>
      <c r="M4933" s="16">
        <v>3401.079654680414</v>
      </c>
      <c r="N4933" s="17">
        <f>gp_need_index[[#This Row],[Normalised weighted population 2025/26]]/gp_need_index[[#This Row],[Registered population 2025/26]]</f>
        <v>1.1929479638134031</v>
      </c>
    </row>
    <row r="4934" spans="1:14" ht="13" x14ac:dyDescent="0.3">
      <c r="A4934" s="6" t="s">
        <v>5548</v>
      </c>
      <c r="B4934" s="1" t="s">
        <v>11165</v>
      </c>
      <c r="C4934" s="106" t="s">
        <v>6390</v>
      </c>
      <c r="D4934" s="106" t="s">
        <v>6712</v>
      </c>
      <c r="E4934" s="106" t="s">
        <v>6396</v>
      </c>
      <c r="F4934" s="62">
        <v>5482.0723125751201</v>
      </c>
      <c r="G4934" s="62">
        <v>57.29716712375081</v>
      </c>
      <c r="H4934" s="62">
        <v>314107.21347810375</v>
      </c>
      <c r="I4934" s="127">
        <v>3970.9999999999991</v>
      </c>
      <c r="J4934" s="16">
        <v>6148.1918866741653</v>
      </c>
      <c r="K4934" s="17">
        <f>gp_need_index[[#This Row],[Normalised weighted population (base year)]]/gp_need_index[[#This Row],[Registered population (base year)]]</f>
        <v>1.5482729505601025</v>
      </c>
      <c r="L4934" s="113">
        <v>4003.3880123980011</v>
      </c>
      <c r="M4934" s="16">
        <v>6203.9537339695426</v>
      </c>
      <c r="N4934" s="17">
        <f>gp_need_index[[#This Row],[Normalised weighted population 2025/26]]/gp_need_index[[#This Row],[Registered population 2025/26]]</f>
        <v>1.5496758532414694</v>
      </c>
    </row>
    <row r="4935" spans="1:14" ht="13" x14ac:dyDescent="0.3">
      <c r="A4935" s="6" t="s">
        <v>5576</v>
      </c>
      <c r="B4935" s="1" t="s">
        <v>11166</v>
      </c>
      <c r="C4935" s="106" t="s">
        <v>6390</v>
      </c>
      <c r="D4935" s="106" t="s">
        <v>6712</v>
      </c>
      <c r="E4935" s="106" t="s">
        <v>6396</v>
      </c>
      <c r="F4935" s="62">
        <v>5356.6534895833329</v>
      </c>
      <c r="G4935" s="62">
        <v>68.761900620893201</v>
      </c>
      <c r="H4935" s="62">
        <v>368333.67491128988</v>
      </c>
      <c r="I4935" s="127">
        <v>5575.2499999999991</v>
      </c>
      <c r="J4935" s="16">
        <v>7209.5960057801576</v>
      </c>
      <c r="K4935" s="17">
        <f>gp_need_index[[#This Row],[Normalised weighted population (base year)]]/gp_need_index[[#This Row],[Registered population (base year)]]</f>
        <v>1.2931430887906656</v>
      </c>
      <c r="L4935" s="113">
        <v>5619.6140136656777</v>
      </c>
      <c r="M4935" s="16">
        <v>7274.9843994649791</v>
      </c>
      <c r="N4935" s="17">
        <f>gp_need_index[[#This Row],[Normalised weighted population 2025/26]]/gp_need_index[[#This Row],[Registered population 2025/26]]</f>
        <v>1.2945701220357486</v>
      </c>
    </row>
    <row r="4936" spans="1:14" ht="13" x14ac:dyDescent="0.3">
      <c r="A4936" s="6" t="s">
        <v>5550</v>
      </c>
      <c r="B4936" s="1" t="s">
        <v>11167</v>
      </c>
      <c r="C4936" s="106" t="s">
        <v>6390</v>
      </c>
      <c r="D4936" s="106" t="s">
        <v>6712</v>
      </c>
      <c r="E4936" s="106" t="s">
        <v>6396</v>
      </c>
      <c r="F4936" s="62">
        <v>5186.6157470703129</v>
      </c>
      <c r="G4936" s="62">
        <v>31.38927452158493</v>
      </c>
      <c r="H4936" s="62">
        <v>162804.10552276537</v>
      </c>
      <c r="I4936" s="127">
        <v>3310.416666666667</v>
      </c>
      <c r="J4936" s="16">
        <v>3186.6535938757943</v>
      </c>
      <c r="K4936" s="17">
        <f>gp_need_index[[#This Row],[Normalised weighted population (base year)]]/gp_need_index[[#This Row],[Registered population (base year)]]</f>
        <v>0.96261404975480247</v>
      </c>
      <c r="L4936" s="113">
        <v>3343.5004168810715</v>
      </c>
      <c r="M4936" s="16">
        <v>3215.555374165071</v>
      </c>
      <c r="N4936" s="17">
        <f>gp_need_index[[#This Row],[Normalised weighted population 2025/26]]/gp_need_index[[#This Row],[Registered population 2025/26]]</f>
        <v>0.96173320569364495</v>
      </c>
    </row>
    <row r="4937" spans="1:14" ht="13" x14ac:dyDescent="0.3">
      <c r="A4937" s="6" t="s">
        <v>5500</v>
      </c>
      <c r="B4937" s="1" t="s">
        <v>11168</v>
      </c>
      <c r="C4937" s="106" t="s">
        <v>6390</v>
      </c>
      <c r="D4937" s="106" t="s">
        <v>6712</v>
      </c>
      <c r="E4937" s="106" t="s">
        <v>6396</v>
      </c>
      <c r="F4937" s="62">
        <v>5299.2488403320313</v>
      </c>
      <c r="G4937" s="62">
        <v>56.266589721740637</v>
      </c>
      <c r="H4937" s="62">
        <v>298170.66033237224</v>
      </c>
      <c r="I4937" s="127">
        <v>3915.916666666667</v>
      </c>
      <c r="J4937" s="16">
        <v>5836.2570359357933</v>
      </c>
      <c r="K4937" s="17">
        <f>gp_need_index[[#This Row],[Normalised weighted population (base year)]]/gp_need_index[[#This Row],[Registered population (base year)]]</f>
        <v>1.4903935739020135</v>
      </c>
      <c r="L4937" s="113">
        <v>3949.784671683261</v>
      </c>
      <c r="M4937" s="16">
        <v>5889.1897484491747</v>
      </c>
      <c r="N4937" s="17">
        <f>gp_need_index[[#This Row],[Normalised weighted population 2025/26]]/gp_need_index[[#This Row],[Registered population 2025/26]]</f>
        <v>1.4910153939959989</v>
      </c>
    </row>
    <row r="4938" spans="1:14" ht="13" x14ac:dyDescent="0.3">
      <c r="A4938" s="6" t="s">
        <v>2240</v>
      </c>
      <c r="B4938" s="1" t="s">
        <v>11169</v>
      </c>
      <c r="C4938" s="106" t="s">
        <v>6390</v>
      </c>
      <c r="D4938" s="106" t="s">
        <v>6712</v>
      </c>
      <c r="E4938" s="106" t="s">
        <v>6396</v>
      </c>
      <c r="F4938" s="62">
        <v>5472.9677452674277</v>
      </c>
      <c r="G4938" s="62">
        <v>119.31036969561038</v>
      </c>
      <c r="H4938" s="62">
        <v>652981.805020008</v>
      </c>
      <c r="I4938" s="127">
        <v>10334.083333333334</v>
      </c>
      <c r="J4938" s="16">
        <v>12781.169178878868</v>
      </c>
      <c r="K4938" s="17">
        <f>gp_need_index[[#This Row],[Normalised weighted population (base year)]]/gp_need_index[[#This Row],[Registered population (base year)]]</f>
        <v>1.23679757232577</v>
      </c>
      <c r="L4938" s="113">
        <v>10422.512751311151</v>
      </c>
      <c r="M4938" s="16">
        <v>12897.089699439355</v>
      </c>
      <c r="N4938" s="17">
        <f>gp_need_index[[#This Row],[Normalised weighted population 2025/26]]/gp_need_index[[#This Row],[Registered population 2025/26]]</f>
        <v>1.2374261377436935</v>
      </c>
    </row>
    <row r="4939" spans="1:14" ht="13" x14ac:dyDescent="0.3">
      <c r="A4939" s="6" t="s">
        <v>5595</v>
      </c>
      <c r="B4939" s="1" t="s">
        <v>11170</v>
      </c>
      <c r="C4939" s="106" t="s">
        <v>6390</v>
      </c>
      <c r="D4939" s="106" t="s">
        <v>6712</v>
      </c>
      <c r="E4939" s="106" t="s">
        <v>6396</v>
      </c>
      <c r="F4939" s="62">
        <v>5351.1144181968521</v>
      </c>
      <c r="G4939" s="62">
        <v>141.39493008884062</v>
      </c>
      <c r="H4939" s="62">
        <v>756620.44905833097</v>
      </c>
      <c r="I4939" s="127">
        <v>11241.333333333332</v>
      </c>
      <c r="J4939" s="16">
        <v>14809.744910606683</v>
      </c>
      <c r="K4939" s="17">
        <f>gp_need_index[[#This Row],[Normalised weighted population (base year)]]/gp_need_index[[#This Row],[Registered population (base year)]]</f>
        <v>1.3174366840179117</v>
      </c>
      <c r="L4939" s="113">
        <v>11332.922272863492</v>
      </c>
      <c r="M4939" s="16">
        <v>14944.063869645463</v>
      </c>
      <c r="N4939" s="17">
        <f>gp_need_index[[#This Row],[Normalised weighted population 2025/26]]/gp_need_index[[#This Row],[Registered population 2025/26]]</f>
        <v>1.3186416980401245</v>
      </c>
    </row>
    <row r="4940" spans="1:14" ht="13" x14ac:dyDescent="0.3">
      <c r="A4940" s="6" t="s">
        <v>1975</v>
      </c>
      <c r="B4940" s="1" t="s">
        <v>11171</v>
      </c>
      <c r="C4940" s="106" t="s">
        <v>6395</v>
      </c>
      <c r="D4940" s="106" t="s">
        <v>6712</v>
      </c>
      <c r="E4940" s="106" t="s">
        <v>6394</v>
      </c>
      <c r="F4940" s="62">
        <v>5638.3173421223955</v>
      </c>
      <c r="G4940" s="62">
        <v>84.950641768975657</v>
      </c>
      <c r="H4940" s="62">
        <v>478978.67671044258</v>
      </c>
      <c r="I4940" s="127">
        <v>7144.1666666666679</v>
      </c>
      <c r="J4940" s="16">
        <v>9375.3110010838864</v>
      </c>
      <c r="K4940" s="17">
        <f>gp_need_index[[#This Row],[Normalised weighted population (base year)]]/gp_need_index[[#This Row],[Registered population (base year)]]</f>
        <v>1.312302951277343</v>
      </c>
      <c r="L4940" s="113">
        <v>7202.6574176900558</v>
      </c>
      <c r="M4940" s="16">
        <v>9460.3416361104573</v>
      </c>
      <c r="N4940" s="17">
        <f>gp_need_index[[#This Row],[Normalised weighted population 2025/26]]/gp_need_index[[#This Row],[Registered population 2025/26]]</f>
        <v>1.3134515620408971</v>
      </c>
    </row>
    <row r="4941" spans="1:14" ht="13" x14ac:dyDescent="0.3">
      <c r="A4941" s="6" t="s">
        <v>1971</v>
      </c>
      <c r="B4941" s="1" t="s">
        <v>11172</v>
      </c>
      <c r="C4941" s="106" t="s">
        <v>6395</v>
      </c>
      <c r="D4941" s="106" t="s">
        <v>6712</v>
      </c>
      <c r="E4941" s="106" t="s">
        <v>6394</v>
      </c>
      <c r="F4941" s="62">
        <v>5573.1436678258387</v>
      </c>
      <c r="G4941" s="62">
        <v>94.786390944409476</v>
      </c>
      <c r="H4941" s="62">
        <v>528258.17448790011</v>
      </c>
      <c r="I4941" s="127">
        <v>8493.2499999999982</v>
      </c>
      <c r="J4941" s="16">
        <v>10339.885501172095</v>
      </c>
      <c r="K4941" s="17">
        <f>gp_need_index[[#This Row],[Normalised weighted population (base year)]]/gp_need_index[[#This Row],[Registered population (base year)]]</f>
        <v>1.2174238955843872</v>
      </c>
      <c r="L4941" s="113">
        <v>8567.7514799007804</v>
      </c>
      <c r="M4941" s="16">
        <v>10433.664473428593</v>
      </c>
      <c r="N4941" s="17">
        <f>gp_need_index[[#This Row],[Normalised weighted population 2025/26]]/gp_need_index[[#This Row],[Registered population 2025/26]]</f>
        <v>1.2177832769665513</v>
      </c>
    </row>
    <row r="4942" spans="1:14" ht="13" x14ac:dyDescent="0.3">
      <c r="A4942" s="6" t="s">
        <v>2023</v>
      </c>
      <c r="B4942" s="1" t="s">
        <v>11173</v>
      </c>
      <c r="C4942" s="106" t="s">
        <v>6395</v>
      </c>
      <c r="D4942" s="106" t="s">
        <v>6712</v>
      </c>
      <c r="E4942" s="106" t="s">
        <v>6394</v>
      </c>
      <c r="F4942" s="62">
        <v>5540.0725285456729</v>
      </c>
      <c r="G4942" s="62">
        <v>124.51970665590639</v>
      </c>
      <c r="H4942" s="62">
        <v>689848.20610695274</v>
      </c>
      <c r="I4942" s="127">
        <v>16548.166666666668</v>
      </c>
      <c r="J4942" s="16">
        <v>13502.775364053059</v>
      </c>
      <c r="K4942" s="17">
        <f>gp_need_index[[#This Row],[Normalised weighted population (base year)]]/gp_need_index[[#This Row],[Registered population (base year)]]</f>
        <v>0.81596805471218714</v>
      </c>
      <c r="L4942" s="113">
        <v>16689.475054573915</v>
      </c>
      <c r="M4942" s="16">
        <v>13625.240588267363</v>
      </c>
      <c r="N4942" s="17">
        <f>gp_need_index[[#This Row],[Normalised weighted population 2025/26]]/gp_need_index[[#This Row],[Registered population 2025/26]]</f>
        <v>0.81639719306409408</v>
      </c>
    </row>
    <row r="4943" spans="1:14" ht="13" x14ac:dyDescent="0.3">
      <c r="A4943" s="6" t="s">
        <v>2010</v>
      </c>
      <c r="B4943" s="1" t="s">
        <v>11174</v>
      </c>
      <c r="C4943" s="106" t="s">
        <v>6395</v>
      </c>
      <c r="D4943" s="106" t="s">
        <v>6712</v>
      </c>
      <c r="E4943" s="106" t="s">
        <v>6394</v>
      </c>
      <c r="F4943" s="62">
        <v>5505.763353752367</v>
      </c>
      <c r="G4943" s="62">
        <v>153.95553970507109</v>
      </c>
      <c r="H4943" s="62">
        <v>847642.76861534792</v>
      </c>
      <c r="I4943" s="127">
        <v>21526.083333333336</v>
      </c>
      <c r="J4943" s="16">
        <v>16591.374438977022</v>
      </c>
      <c r="K4943" s="17">
        <f>gp_need_index[[#This Row],[Normalised weighted population (base year)]]/gp_need_index[[#This Row],[Registered population (base year)]]</f>
        <v>0.77075676898849166</v>
      </c>
      <c r="L4943" s="113">
        <v>21790.161898639097</v>
      </c>
      <c r="M4943" s="16">
        <v>16741.852124927569</v>
      </c>
      <c r="N4943" s="17">
        <f>gp_need_index[[#This Row],[Normalised weighted population 2025/26]]/gp_need_index[[#This Row],[Registered population 2025/26]]</f>
        <v>0.76832160324486531</v>
      </c>
    </row>
    <row r="4944" spans="1:14" ht="13" x14ac:dyDescent="0.3">
      <c r="A4944" s="6" t="s">
        <v>1988</v>
      </c>
      <c r="B4944" s="1" t="s">
        <v>11175</v>
      </c>
      <c r="C4944" s="106" t="s">
        <v>6395</v>
      </c>
      <c r="D4944" s="106" t="s">
        <v>6712</v>
      </c>
      <c r="E4944" s="106" t="s">
        <v>6394</v>
      </c>
      <c r="F4944" s="62">
        <v>5516.8242761948532</v>
      </c>
      <c r="G4944" s="62">
        <v>54.790322010090755</v>
      </c>
      <c r="H4944" s="62">
        <v>302268.57856580184</v>
      </c>
      <c r="I4944" s="127">
        <v>5771.4166666666679</v>
      </c>
      <c r="J4944" s="16">
        <v>5916.4678256086718</v>
      </c>
      <c r="K4944" s="17">
        <f>gp_need_index[[#This Row],[Normalised weighted population (base year)]]/gp_need_index[[#This Row],[Registered population (base year)]]</f>
        <v>1.0251326783906904</v>
      </c>
      <c r="L4944" s="113">
        <v>5823.294684316772</v>
      </c>
      <c r="M4944" s="16">
        <v>5970.1280205896828</v>
      </c>
      <c r="N4944" s="17">
        <f>gp_need_index[[#This Row],[Normalised weighted population 2025/26]]/gp_need_index[[#This Row],[Registered population 2025/26]]</f>
        <v>1.0252148215456725</v>
      </c>
    </row>
    <row r="4945" spans="1:14" ht="13" x14ac:dyDescent="0.3">
      <c r="A4945" s="6" t="s">
        <v>1993</v>
      </c>
      <c r="B4945" s="1" t="s">
        <v>11176</v>
      </c>
      <c r="C4945" s="106" t="s">
        <v>6395</v>
      </c>
      <c r="D4945" s="106" t="s">
        <v>6712</v>
      </c>
      <c r="E4945" s="106" t="s">
        <v>6394</v>
      </c>
      <c r="F4945" s="62">
        <v>5523.0183314732139</v>
      </c>
      <c r="G4945" s="62">
        <v>74.392348428475174</v>
      </c>
      <c r="H4945" s="62">
        <v>410870.30409181095</v>
      </c>
      <c r="I4945" s="127">
        <v>9890.6666666666661</v>
      </c>
      <c r="J4945" s="16">
        <v>8042.188659474109</v>
      </c>
      <c r="K4945" s="17">
        <f>gp_need_index[[#This Row],[Normalised weighted population (base year)]]/gp_need_index[[#This Row],[Registered population (base year)]]</f>
        <v>0.81310885610751982</v>
      </c>
      <c r="L4945" s="113">
        <v>9979.5243311534032</v>
      </c>
      <c r="M4945" s="16">
        <v>8115.1283634092124</v>
      </c>
      <c r="N4945" s="17">
        <f>gp_need_index[[#This Row],[Normalised weighted population 2025/26]]/gp_need_index[[#This Row],[Registered population 2025/26]]</f>
        <v>0.81317787242383432</v>
      </c>
    </row>
    <row r="4946" spans="1:14" ht="13" x14ac:dyDescent="0.3">
      <c r="A4946" s="6" t="s">
        <v>1996</v>
      </c>
      <c r="B4946" s="1" t="s">
        <v>11177</v>
      </c>
      <c r="C4946" s="106" t="s">
        <v>6395</v>
      </c>
      <c r="D4946" s="106" t="s">
        <v>6712</v>
      </c>
      <c r="E4946" s="106" t="s">
        <v>6394</v>
      </c>
      <c r="F4946" s="62">
        <v>5567.264322916667</v>
      </c>
      <c r="G4946" s="62">
        <v>38.084621180423142</v>
      </c>
      <c r="H4946" s="62">
        <v>212027.15274956619</v>
      </c>
      <c r="I4946" s="127">
        <v>6161.7500000000018</v>
      </c>
      <c r="J4946" s="16">
        <v>4150.1231565329172</v>
      </c>
      <c r="K4946" s="17">
        <f>gp_need_index[[#This Row],[Normalised weighted population (base year)]]/gp_need_index[[#This Row],[Registered population (base year)]]</f>
        <v>0.67352994790975229</v>
      </c>
      <c r="L4946" s="113">
        <v>6228.0749966455078</v>
      </c>
      <c r="M4946" s="16">
        <v>4187.7632526745465</v>
      </c>
      <c r="N4946" s="17">
        <f>gp_need_index[[#This Row],[Normalised weighted population 2025/26]]/gp_need_index[[#This Row],[Registered population 2025/26]]</f>
        <v>0.67240090315709267</v>
      </c>
    </row>
    <row r="4947" spans="1:14" ht="13" x14ac:dyDescent="0.3">
      <c r="A4947" s="6" t="s">
        <v>2024</v>
      </c>
      <c r="B4947" s="1" t="s">
        <v>11178</v>
      </c>
      <c r="C4947" s="106" t="s">
        <v>6395</v>
      </c>
      <c r="D4947" s="106" t="s">
        <v>6712</v>
      </c>
      <c r="E4947" s="106" t="s">
        <v>6394</v>
      </c>
      <c r="F4947" s="62">
        <v>5446.7250329442768</v>
      </c>
      <c r="G4947" s="62">
        <v>104.2542069728338</v>
      </c>
      <c r="H4947" s="62">
        <v>567843.99890868762</v>
      </c>
      <c r="I4947" s="127">
        <v>10244.916666666668</v>
      </c>
      <c r="J4947" s="16">
        <v>11114.720443153328</v>
      </c>
      <c r="K4947" s="17">
        <f>gp_need_index[[#This Row],[Normalised weighted population (base year)]]/gp_need_index[[#This Row],[Registered population (base year)]]</f>
        <v>1.0849010104022314</v>
      </c>
      <c r="L4947" s="113">
        <v>10331.612193455476</v>
      </c>
      <c r="M4947" s="16">
        <v>11215.526884381239</v>
      </c>
      <c r="N4947" s="17">
        <f>gp_need_index[[#This Row],[Normalised weighted population 2025/26]]/gp_need_index[[#This Row],[Registered population 2025/26]]</f>
        <v>1.0855543814822701</v>
      </c>
    </row>
    <row r="4948" spans="1:14" ht="13" x14ac:dyDescent="0.3">
      <c r="A4948" s="6" t="s">
        <v>1995</v>
      </c>
      <c r="B4948" s="1" t="s">
        <v>11179</v>
      </c>
      <c r="C4948" s="106" t="s">
        <v>6395</v>
      </c>
      <c r="D4948" s="106" t="s">
        <v>6712</v>
      </c>
      <c r="E4948" s="106" t="s">
        <v>6394</v>
      </c>
      <c r="F4948" s="62">
        <v>5681.8038370498762</v>
      </c>
      <c r="G4948" s="62">
        <v>189.13027981766831</v>
      </c>
      <c r="H4948" s="62">
        <v>1074601.1495703445</v>
      </c>
      <c r="I4948" s="127">
        <v>26347.083333333336</v>
      </c>
      <c r="J4948" s="16">
        <v>21033.754672621308</v>
      </c>
      <c r="K4948" s="17">
        <f>gp_need_index[[#This Row],[Normalised weighted population (base year)]]/gp_need_index[[#This Row],[Registered population (base year)]]</f>
        <v>0.79833332617922814</v>
      </c>
      <c r="L4948" s="113">
        <v>26644.404177059605</v>
      </c>
      <c r="M4948" s="16">
        <v>21224.523119299964</v>
      </c>
      <c r="N4948" s="17">
        <f>gp_need_index[[#This Row],[Normalised weighted population 2025/26]]/gp_need_index[[#This Row],[Registered population 2025/26]]</f>
        <v>0.79658464037165189</v>
      </c>
    </row>
    <row r="4949" spans="1:14" ht="13" x14ac:dyDescent="0.3">
      <c r="A4949" s="6" t="s">
        <v>1992</v>
      </c>
      <c r="B4949" s="1" t="s">
        <v>11180</v>
      </c>
      <c r="C4949" s="106" t="s">
        <v>6395</v>
      </c>
      <c r="D4949" s="106" t="s">
        <v>6712</v>
      </c>
      <c r="E4949" s="106" t="s">
        <v>6394</v>
      </c>
      <c r="F4949" s="62">
        <v>5621.4851779513892</v>
      </c>
      <c r="G4949" s="62">
        <v>98.208700214886193</v>
      </c>
      <c r="H4949" s="62">
        <v>552078.75260385417</v>
      </c>
      <c r="I4949" s="127">
        <v>12377.333333333332</v>
      </c>
      <c r="J4949" s="16">
        <v>10806.138674687978</v>
      </c>
      <c r="K4949" s="17">
        <f>gp_need_index[[#This Row],[Normalised weighted population (base year)]]/gp_need_index[[#This Row],[Registered population (base year)]]</f>
        <v>0.87305871011698633</v>
      </c>
      <c r="L4949" s="113">
        <v>12488.318289803698</v>
      </c>
      <c r="M4949" s="16">
        <v>10904.14639236131</v>
      </c>
      <c r="N4949" s="17">
        <f>gp_need_index[[#This Row],[Normalised weighted population 2025/26]]/gp_need_index[[#This Row],[Registered population 2025/26]]</f>
        <v>0.87314770006015852</v>
      </c>
    </row>
    <row r="4950" spans="1:14" ht="13" x14ac:dyDescent="0.3">
      <c r="A4950" s="6" t="s">
        <v>1987</v>
      </c>
      <c r="B4950" s="1" t="s">
        <v>11181</v>
      </c>
      <c r="C4950" s="106" t="s">
        <v>6395</v>
      </c>
      <c r="D4950" s="106" t="s">
        <v>6712</v>
      </c>
      <c r="E4950" s="106" t="s">
        <v>6394</v>
      </c>
      <c r="F4950" s="62">
        <v>5587.4274752869896</v>
      </c>
      <c r="G4950" s="62">
        <v>111.94385765849729</v>
      </c>
      <c r="H4950" s="62">
        <v>625478.18597070372</v>
      </c>
      <c r="I4950" s="127">
        <v>10678.166666666668</v>
      </c>
      <c r="J4950" s="16">
        <v>12242.825835468522</v>
      </c>
      <c r="K4950" s="17">
        <f>gp_need_index[[#This Row],[Normalised weighted population (base year)]]/gp_need_index[[#This Row],[Registered population (base year)]]</f>
        <v>1.146528820690367</v>
      </c>
      <c r="L4950" s="113">
        <v>10768.172792986832</v>
      </c>
      <c r="M4950" s="16">
        <v>12353.863779189989</v>
      </c>
      <c r="N4950" s="17">
        <f>gp_need_index[[#This Row],[Normalised weighted population 2025/26]]/gp_need_index[[#This Row],[Registered population 2025/26]]</f>
        <v>1.1472572010764812</v>
      </c>
    </row>
    <row r="4951" spans="1:14" ht="13" x14ac:dyDescent="0.3">
      <c r="A4951" s="6" t="s">
        <v>1972</v>
      </c>
      <c r="B4951" s="1" t="s">
        <v>11182</v>
      </c>
      <c r="C4951" s="106" t="s">
        <v>6395</v>
      </c>
      <c r="D4951" s="106" t="s">
        <v>6712</v>
      </c>
      <c r="E4951" s="106" t="s">
        <v>6394</v>
      </c>
      <c r="F4951" s="62">
        <v>5623.5312866784034</v>
      </c>
      <c r="G4951" s="62">
        <v>220.3264881085542</v>
      </c>
      <c r="H4951" s="62">
        <v>1239012.8991624317</v>
      </c>
      <c r="I4951" s="127">
        <v>21126.833333333336</v>
      </c>
      <c r="J4951" s="16">
        <v>24251.875561100805</v>
      </c>
      <c r="K4951" s="17">
        <f>gp_need_index[[#This Row],[Normalised weighted population (base year)]]/gp_need_index[[#This Row],[Registered population (base year)]]</f>
        <v>1.1479181559517897</v>
      </c>
      <c r="L4951" s="113">
        <v>21309.547191657311</v>
      </c>
      <c r="M4951" s="16">
        <v>24471.831184899034</v>
      </c>
      <c r="N4951" s="17">
        <f>gp_need_index[[#This Row],[Normalised weighted population 2025/26]]/gp_need_index[[#This Row],[Registered population 2025/26]]</f>
        <v>1.148397521768072</v>
      </c>
    </row>
    <row r="4952" spans="1:14" ht="13" x14ac:dyDescent="0.3">
      <c r="A4952" s="6" t="s">
        <v>1983</v>
      </c>
      <c r="B4952" s="1" t="s">
        <v>11183</v>
      </c>
      <c r="C4952" s="106" t="s">
        <v>6395</v>
      </c>
      <c r="D4952" s="106" t="s">
        <v>6712</v>
      </c>
      <c r="E4952" s="106" t="s">
        <v>6394</v>
      </c>
      <c r="F4952" s="62">
        <v>5597.4550048828123</v>
      </c>
      <c r="G4952" s="62">
        <v>134.54661028644756</v>
      </c>
      <c r="H4952" s="62">
        <v>753118.5971378932</v>
      </c>
      <c r="I4952" s="127">
        <v>13896.166666666664</v>
      </c>
      <c r="J4952" s="16">
        <v>14741.201252130433</v>
      </c>
      <c r="K4952" s="17">
        <f>gp_need_index[[#This Row],[Normalised weighted population (base year)]]/gp_need_index[[#This Row],[Registered population (base year)]]</f>
        <v>1.0608106253856893</v>
      </c>
      <c r="L4952" s="113">
        <v>14019.489307165404</v>
      </c>
      <c r="M4952" s="16">
        <v>14874.898545305903</v>
      </c>
      <c r="N4952" s="17">
        <f>gp_need_index[[#This Row],[Normalised weighted population 2025/26]]/gp_need_index[[#This Row],[Registered population 2025/26]]</f>
        <v>1.0610157202875641</v>
      </c>
    </row>
    <row r="4953" spans="1:14" ht="13" x14ac:dyDescent="0.3">
      <c r="A4953" s="6" t="s">
        <v>2011</v>
      </c>
      <c r="B4953" s="1" t="s">
        <v>11184</v>
      </c>
      <c r="C4953" s="106" t="s">
        <v>6395</v>
      </c>
      <c r="D4953" s="106" t="s">
        <v>6712</v>
      </c>
      <c r="E4953" s="106" t="s">
        <v>6394</v>
      </c>
      <c r="F4953" s="62">
        <v>5570.8341267903643</v>
      </c>
      <c r="G4953" s="62">
        <v>212.44136477965267</v>
      </c>
      <c r="H4953" s="62">
        <v>1183475.6048564096</v>
      </c>
      <c r="I4953" s="127">
        <v>21324.083333333328</v>
      </c>
      <c r="J4953" s="16">
        <v>23164.813794899364</v>
      </c>
      <c r="K4953" s="17">
        <f>gp_need_index[[#This Row],[Normalised weighted population (base year)]]/gp_need_index[[#This Row],[Registered population (base year)]]</f>
        <v>1.0863216689220421</v>
      </c>
      <c r="L4953" s="113">
        <v>21500.972585002655</v>
      </c>
      <c r="M4953" s="16">
        <v>23374.910166851703</v>
      </c>
      <c r="N4953" s="17">
        <f>gp_need_index[[#This Row],[Normalised weighted population 2025/26]]/gp_need_index[[#This Row],[Registered population 2025/26]]</f>
        <v>1.0871559448969372</v>
      </c>
    </row>
    <row r="4954" spans="1:14" ht="13" x14ac:dyDescent="0.3">
      <c r="A4954" s="6" t="s">
        <v>2013</v>
      </c>
      <c r="B4954" s="1" t="s">
        <v>11185</v>
      </c>
      <c r="C4954" s="106" t="s">
        <v>6395</v>
      </c>
      <c r="D4954" s="106" t="s">
        <v>6712</v>
      </c>
      <c r="E4954" s="106" t="s">
        <v>6394</v>
      </c>
      <c r="F4954" s="62">
        <v>5624.1124495621561</v>
      </c>
      <c r="G4954" s="62">
        <v>89.976766706969599</v>
      </c>
      <c r="H4954" s="62">
        <v>506039.45380801742</v>
      </c>
      <c r="I4954" s="127">
        <v>10409</v>
      </c>
      <c r="J4954" s="16">
        <v>9904.9863573297425</v>
      </c>
      <c r="K4954" s="17">
        <f>gp_need_index[[#This Row],[Normalised weighted population (base year)]]/gp_need_index[[#This Row],[Registered population (base year)]]</f>
        <v>0.95157905248628516</v>
      </c>
      <c r="L4954" s="113">
        <v>10500.231418089646</v>
      </c>
      <c r="M4954" s="16">
        <v>9994.8209537282946</v>
      </c>
      <c r="N4954" s="17">
        <f>gp_need_index[[#This Row],[Normalised weighted population 2025/26]]/gp_need_index[[#This Row],[Registered population 2025/26]]</f>
        <v>0.95186673090931706</v>
      </c>
    </row>
    <row r="4955" spans="1:14" ht="13" x14ac:dyDescent="0.3">
      <c r="A4955" s="6" t="s">
        <v>1985</v>
      </c>
      <c r="B4955" s="1" t="s">
        <v>11186</v>
      </c>
      <c r="C4955" s="106" t="s">
        <v>6395</v>
      </c>
      <c r="D4955" s="106" t="s">
        <v>6712</v>
      </c>
      <c r="E4955" s="106" t="s">
        <v>6394</v>
      </c>
      <c r="F4955" s="62">
        <v>5601.1176704155223</v>
      </c>
      <c r="G4955" s="62">
        <v>116.28051408278182</v>
      </c>
      <c r="H4955" s="62">
        <v>651300.84215407027</v>
      </c>
      <c r="I4955" s="127">
        <v>12052.749999999998</v>
      </c>
      <c r="J4955" s="16">
        <v>12748.26677546151</v>
      </c>
      <c r="K4955" s="17">
        <f>gp_need_index[[#This Row],[Normalised weighted population (base year)]]/gp_need_index[[#This Row],[Registered population (base year)]]</f>
        <v>1.0577060650442025</v>
      </c>
      <c r="L4955" s="113">
        <v>12158.163530779495</v>
      </c>
      <c r="M4955" s="16">
        <v>12863.888883280686</v>
      </c>
      <c r="N4955" s="17">
        <f>gp_need_index[[#This Row],[Normalised weighted population 2025/26]]/gp_need_index[[#This Row],[Registered population 2025/26]]</f>
        <v>1.058045390713374</v>
      </c>
    </row>
    <row r="4956" spans="1:14" ht="13" x14ac:dyDescent="0.3">
      <c r="A4956" s="6" t="s">
        <v>1974</v>
      </c>
      <c r="B4956" s="1" t="s">
        <v>11187</v>
      </c>
      <c r="C4956" s="106" t="s">
        <v>6395</v>
      </c>
      <c r="D4956" s="106" t="s">
        <v>6712</v>
      </c>
      <c r="E4956" s="106" t="s">
        <v>6394</v>
      </c>
      <c r="F4956" s="62">
        <v>5709.2029486762149</v>
      </c>
      <c r="G4956" s="62">
        <v>36.382473943422653</v>
      </c>
      <c r="H4956" s="62">
        <v>207714.92751792417</v>
      </c>
      <c r="I4956" s="127">
        <v>4437.3333333333339</v>
      </c>
      <c r="J4956" s="16">
        <v>4065.7176190442301</v>
      </c>
      <c r="K4956" s="17">
        <f>gp_need_index[[#This Row],[Normalised weighted population (base year)]]/gp_need_index[[#This Row],[Registered population (base year)]]</f>
        <v>0.91625246823412621</v>
      </c>
      <c r="L4956" s="113">
        <v>4480.0848350124552</v>
      </c>
      <c r="M4956" s="16">
        <v>4102.5921878927811</v>
      </c>
      <c r="N4956" s="17">
        <f>gp_need_index[[#This Row],[Normalised weighted population 2025/26]]/gp_need_index[[#This Row],[Registered population 2025/26]]</f>
        <v>0.91573984399368535</v>
      </c>
    </row>
    <row r="4957" spans="1:14" ht="13" x14ac:dyDescent="0.3">
      <c r="A4957" s="6" t="s">
        <v>2008</v>
      </c>
      <c r="B4957" s="1" t="s">
        <v>11188</v>
      </c>
      <c r="C4957" s="106" t="s">
        <v>6395</v>
      </c>
      <c r="D4957" s="106" t="s">
        <v>6712</v>
      </c>
      <c r="E4957" s="106" t="s">
        <v>6394</v>
      </c>
      <c r="F4957" s="62">
        <v>5648.8593236019733</v>
      </c>
      <c r="G4957" s="62">
        <v>99.343642594420842</v>
      </c>
      <c r="H4957" s="62">
        <v>561178.26171007636</v>
      </c>
      <c r="I4957" s="127">
        <v>7959.0833333333339</v>
      </c>
      <c r="J4957" s="16">
        <v>10984.248331706385</v>
      </c>
      <c r="K4957" s="17">
        <f>gp_need_index[[#This Row],[Normalised weighted population (base year)]]/gp_need_index[[#This Row],[Registered population (base year)]]</f>
        <v>1.3800896248570984</v>
      </c>
      <c r="L4957" s="113">
        <v>8018.8295919956217</v>
      </c>
      <c r="M4957" s="16">
        <v>11083.87143869735</v>
      </c>
      <c r="N4957" s="17">
        <f>gp_need_index[[#This Row],[Normalised weighted population 2025/26]]/gp_need_index[[#This Row],[Registered population 2025/26]]</f>
        <v>1.3822305751155064</v>
      </c>
    </row>
    <row r="4958" spans="1:14" ht="13" x14ac:dyDescent="0.3">
      <c r="A4958" s="6" t="s">
        <v>1984</v>
      </c>
      <c r="B4958" s="1" t="s">
        <v>11189</v>
      </c>
      <c r="C4958" s="106" t="s">
        <v>6395</v>
      </c>
      <c r="D4958" s="106" t="s">
        <v>6712</v>
      </c>
      <c r="E4958" s="106" t="s">
        <v>6394</v>
      </c>
      <c r="F4958" s="62">
        <v>5512.1695832283267</v>
      </c>
      <c r="G4958" s="62">
        <v>64.424191053529768</v>
      </c>
      <c r="H4958" s="62">
        <v>355117.06634935725</v>
      </c>
      <c r="I4958" s="127">
        <v>7208.75</v>
      </c>
      <c r="J4958" s="16">
        <v>6950.900114558649</v>
      </c>
      <c r="K4958" s="17">
        <f>gp_need_index[[#This Row],[Normalised weighted population (base year)]]/gp_need_index[[#This Row],[Registered population (base year)]]</f>
        <v>0.96423098519974326</v>
      </c>
      <c r="L4958" s="113">
        <v>7270.5588159502458</v>
      </c>
      <c r="M4958" s="16">
        <v>7013.9422313139075</v>
      </c>
      <c r="N4958" s="17">
        <f>gp_need_index[[#This Row],[Normalised weighted population 2025/26]]/gp_need_index[[#This Row],[Registered population 2025/26]]</f>
        <v>0.96470469586555441</v>
      </c>
    </row>
    <row r="4959" spans="1:14" ht="13" x14ac:dyDescent="0.3">
      <c r="A4959" s="6" t="s">
        <v>1980</v>
      </c>
      <c r="B4959" s="1" t="s">
        <v>11190</v>
      </c>
      <c r="C4959" s="106" t="s">
        <v>6395</v>
      </c>
      <c r="D4959" s="106" t="s">
        <v>6712</v>
      </c>
      <c r="E4959" s="106" t="s">
        <v>6394</v>
      </c>
      <c r="F4959" s="62">
        <v>5601.7579687500001</v>
      </c>
      <c r="G4959" s="62">
        <v>110.42697272189564</v>
      </c>
      <c r="H4959" s="62">
        <v>618585.17440981779</v>
      </c>
      <c r="I4959" s="127">
        <v>13198.666666666668</v>
      </c>
      <c r="J4959" s="16">
        <v>12107.905158913145</v>
      </c>
      <c r="K4959" s="17">
        <f>gp_need_index[[#This Row],[Normalised weighted population (base year)]]/gp_need_index[[#This Row],[Registered population (base year)]]</f>
        <v>0.91735820478683283</v>
      </c>
      <c r="L4959" s="113">
        <v>13325.906597982354</v>
      </c>
      <c r="M4959" s="16">
        <v>12217.719421542392</v>
      </c>
      <c r="N4959" s="17">
        <f>gp_need_index[[#This Row],[Normalised weighted population 2025/26]]/gp_need_index[[#This Row],[Registered population 2025/26]]</f>
        <v>0.91683964101866433</v>
      </c>
    </row>
    <row r="4960" spans="1:14" ht="13" x14ac:dyDescent="0.3">
      <c r="A4960" s="6" t="s">
        <v>2028</v>
      </c>
      <c r="B4960" s="1" t="s">
        <v>8086</v>
      </c>
      <c r="C4960" s="106" t="s">
        <v>6395</v>
      </c>
      <c r="D4960" s="106" t="s">
        <v>6712</v>
      </c>
      <c r="E4960" s="106" t="s">
        <v>6394</v>
      </c>
      <c r="F4960" s="62">
        <v>5563.0330528846152</v>
      </c>
      <c r="G4960" s="62">
        <v>28.923824730967908</v>
      </c>
      <c r="H4960" s="62">
        <v>160904.19299421593</v>
      </c>
      <c r="I4960" s="127">
        <v>3302.7500000000009</v>
      </c>
      <c r="J4960" s="16">
        <v>3149.4655692390011</v>
      </c>
      <c r="K4960" s="17">
        <f>gp_need_index[[#This Row],[Normalised weighted population (base year)]]/gp_need_index[[#This Row],[Registered population (base year)]]</f>
        <v>0.95358884845628644</v>
      </c>
      <c r="L4960" s="113">
        <v>3330.9003423012109</v>
      </c>
      <c r="M4960" s="16">
        <v>3178.0300677730497</v>
      </c>
      <c r="N4960" s="17">
        <f>gp_need_index[[#This Row],[Normalised weighted population 2025/26]]/gp_need_index[[#This Row],[Registered population 2025/26]]</f>
        <v>0.95410541931057957</v>
      </c>
    </row>
    <row r="4961" spans="1:14" ht="13" x14ac:dyDescent="0.3">
      <c r="A4961" s="6" t="s">
        <v>2025</v>
      </c>
      <c r="B4961" s="1" t="s">
        <v>11191</v>
      </c>
      <c r="C4961" s="106" t="s">
        <v>6395</v>
      </c>
      <c r="D4961" s="106" t="s">
        <v>6712</v>
      </c>
      <c r="E4961" s="106" t="s">
        <v>6394</v>
      </c>
      <c r="F4961" s="62">
        <v>5486.7862454927881</v>
      </c>
      <c r="G4961" s="62">
        <v>123.13844706250077</v>
      </c>
      <c r="H4961" s="62">
        <v>675634.33763387101</v>
      </c>
      <c r="I4961" s="127">
        <v>21151</v>
      </c>
      <c r="J4961" s="16">
        <v>13224.559560420943</v>
      </c>
      <c r="K4961" s="17">
        <f>gp_need_index[[#This Row],[Normalised weighted population (base year)]]/gp_need_index[[#This Row],[Registered population (base year)]]</f>
        <v>0.62524512129076371</v>
      </c>
      <c r="L4961" s="113">
        <v>21415.572555958133</v>
      </c>
      <c r="M4961" s="16">
        <v>13344.501469253546</v>
      </c>
      <c r="N4961" s="17">
        <f>gp_need_index[[#This Row],[Normalised weighted population 2025/26]]/gp_need_index[[#This Row],[Registered population 2025/26]]</f>
        <v>0.62312139609552053</v>
      </c>
    </row>
    <row r="4962" spans="1:14" ht="13" x14ac:dyDescent="0.3">
      <c r="A4962" s="6" t="s">
        <v>1978</v>
      </c>
      <c r="B4962" s="1" t="s">
        <v>11192</v>
      </c>
      <c r="C4962" s="106" t="s">
        <v>6395</v>
      </c>
      <c r="D4962" s="106" t="s">
        <v>6712</v>
      </c>
      <c r="E4962" s="106" t="s">
        <v>6394</v>
      </c>
      <c r="F4962" s="62">
        <v>5551.672713569973</v>
      </c>
      <c r="G4962" s="62">
        <v>37.636531142360312</v>
      </c>
      <c r="H4962" s="62">
        <v>208945.70297646828</v>
      </c>
      <c r="I4962" s="127">
        <v>5855.416666666667</v>
      </c>
      <c r="J4962" s="16">
        <v>4089.8082586852265</v>
      </c>
      <c r="K4962" s="17">
        <f>gp_need_index[[#This Row],[Normalised weighted population (base year)]]/gp_need_index[[#This Row],[Registered population (base year)]]</f>
        <v>0.69846579526396801</v>
      </c>
      <c r="L4962" s="113">
        <v>5909.5757650402265</v>
      </c>
      <c r="M4962" s="16">
        <v>4126.9013208068691</v>
      </c>
      <c r="N4962" s="17">
        <f>gp_need_index[[#This Row],[Normalised weighted population 2025/26]]/gp_need_index[[#This Row],[Registered population 2025/26]]</f>
        <v>0.69834138437156956</v>
      </c>
    </row>
    <row r="4963" spans="1:14" ht="13" x14ac:dyDescent="0.3">
      <c r="A4963" s="6" t="s">
        <v>2002</v>
      </c>
      <c r="B4963" s="1" t="s">
        <v>11193</v>
      </c>
      <c r="C4963" s="106" t="s">
        <v>6395</v>
      </c>
      <c r="D4963" s="106" t="s">
        <v>6712</v>
      </c>
      <c r="E4963" s="106" t="s">
        <v>6394</v>
      </c>
      <c r="F4963" s="62">
        <v>5505.3807902785966</v>
      </c>
      <c r="G4963" s="62">
        <v>130.95590588319379</v>
      </c>
      <c r="H4963" s="62">
        <v>720962.12862286693</v>
      </c>
      <c r="I4963" s="127">
        <v>12432.333333333334</v>
      </c>
      <c r="J4963" s="16">
        <v>14111.785147231079</v>
      </c>
      <c r="K4963" s="17">
        <f>gp_need_index[[#This Row],[Normalised weighted population (base year)]]/gp_need_index[[#This Row],[Registered population (base year)]]</f>
        <v>1.1350874183364141</v>
      </c>
      <c r="L4963" s="113">
        <v>12537.886799359359</v>
      </c>
      <c r="M4963" s="16">
        <v>14239.773866996095</v>
      </c>
      <c r="N4963" s="17">
        <f>gp_need_index[[#This Row],[Normalised weighted population 2025/26]]/gp_need_index[[#This Row],[Registered population 2025/26]]</f>
        <v>1.1357395464540081</v>
      </c>
    </row>
    <row r="4964" spans="1:14" ht="13" x14ac:dyDescent="0.3">
      <c r="A4964" s="6" t="s">
        <v>1997</v>
      </c>
      <c r="B4964" s="1" t="s">
        <v>11194</v>
      </c>
      <c r="C4964" s="106" t="s">
        <v>6395</v>
      </c>
      <c r="D4964" s="106" t="s">
        <v>6712</v>
      </c>
      <c r="E4964" s="106" t="s">
        <v>6394</v>
      </c>
      <c r="F4964" s="62">
        <v>5725.0850477430558</v>
      </c>
      <c r="G4964" s="62">
        <v>47.707151667262615</v>
      </c>
      <c r="H4964" s="62">
        <v>273127.50068065542</v>
      </c>
      <c r="I4964" s="127">
        <v>4372.9166666666679</v>
      </c>
      <c r="J4964" s="16">
        <v>5346.0736069006489</v>
      </c>
      <c r="K4964" s="17">
        <f>gp_need_index[[#This Row],[Normalised weighted population (base year)]]/gp_need_index[[#This Row],[Registered population (base year)]]</f>
        <v>1.2225418443603195</v>
      </c>
      <c r="L4964" s="113">
        <v>4410.2624911435232</v>
      </c>
      <c r="M4964" s="16">
        <v>5394.5605353493156</v>
      </c>
      <c r="N4964" s="17">
        <f>gp_need_index[[#This Row],[Normalised weighted population 2025/26]]/gp_need_index[[#This Row],[Registered population 2025/26]]</f>
        <v>1.2231835511338411</v>
      </c>
    </row>
    <row r="4965" spans="1:14" ht="13" x14ac:dyDescent="0.3">
      <c r="A4965" s="6" t="s">
        <v>1981</v>
      </c>
      <c r="B4965" s="1" t="s">
        <v>11195</v>
      </c>
      <c r="C4965" s="106" t="s">
        <v>6395</v>
      </c>
      <c r="D4965" s="106" t="s">
        <v>6712</v>
      </c>
      <c r="E4965" s="106" t="s">
        <v>6394</v>
      </c>
      <c r="F4965" s="62">
        <v>5619.7872136680826</v>
      </c>
      <c r="G4965" s="62">
        <v>103.62238790464502</v>
      </c>
      <c r="H4965" s="62">
        <v>582335.77059627825</v>
      </c>
      <c r="I4965" s="127">
        <v>10438.666666666668</v>
      </c>
      <c r="J4965" s="16">
        <v>11398.375798045045</v>
      </c>
      <c r="K4965" s="17">
        <f>gp_need_index[[#This Row],[Normalised weighted population (base year)]]/gp_need_index[[#This Row],[Registered population (base year)]]</f>
        <v>1.091937903759584</v>
      </c>
      <c r="L4965" s="113">
        <v>10538.410218319463</v>
      </c>
      <c r="M4965" s="16">
        <v>11501.754889391157</v>
      </c>
      <c r="N4965" s="17">
        <f>gp_need_index[[#This Row],[Normalised weighted population 2025/26]]/gp_need_index[[#This Row],[Registered population 2025/26]]</f>
        <v>1.0914127132190263</v>
      </c>
    </row>
    <row r="4966" spans="1:14" ht="13" x14ac:dyDescent="0.3">
      <c r="A4966" s="6" t="s">
        <v>1970</v>
      </c>
      <c r="B4966" s="1" t="s">
        <v>11196</v>
      </c>
      <c r="C4966" s="106" t="s">
        <v>6395</v>
      </c>
      <c r="D4966" s="106" t="s">
        <v>6712</v>
      </c>
      <c r="E4966" s="106" t="s">
        <v>6394</v>
      </c>
      <c r="F4966" s="62">
        <v>5693.4578078497025</v>
      </c>
      <c r="G4966" s="62">
        <v>102.57254333091664</v>
      </c>
      <c r="H4966" s="62">
        <v>583992.44769840932</v>
      </c>
      <c r="I4966" s="127">
        <v>8356.75</v>
      </c>
      <c r="J4966" s="16">
        <v>11430.802842955527</v>
      </c>
      <c r="K4966" s="17">
        <f>gp_need_index[[#This Row],[Normalised weighted population (base year)]]/gp_need_index[[#This Row],[Registered population (base year)]]</f>
        <v>1.3678526751375268</v>
      </c>
      <c r="L4966" s="113">
        <v>8426.2568414128473</v>
      </c>
      <c r="M4966" s="16">
        <v>11534.476035715497</v>
      </c>
      <c r="N4966" s="17">
        <f>gp_need_index[[#This Row],[Normalised weighted population 2025/26]]/gp_need_index[[#This Row],[Registered population 2025/26]]</f>
        <v>1.3688730657991062</v>
      </c>
    </row>
    <row r="4967" spans="1:14" ht="13" x14ac:dyDescent="0.3">
      <c r="A4967" s="6" t="s">
        <v>2019</v>
      </c>
      <c r="B4967" s="1" t="s">
        <v>11197</v>
      </c>
      <c r="C4967" s="106" t="s">
        <v>6395</v>
      </c>
      <c r="D4967" s="106" t="s">
        <v>6712</v>
      </c>
      <c r="E4967" s="106" t="s">
        <v>6394</v>
      </c>
      <c r="F4967" s="62">
        <v>5514.4114022090516</v>
      </c>
      <c r="G4967" s="62">
        <v>29.721365207674911</v>
      </c>
      <c r="H4967" s="62">
        <v>163895.83519042193</v>
      </c>
      <c r="I4967" s="127">
        <v>3888</v>
      </c>
      <c r="J4967" s="16">
        <v>3208.0226143793475</v>
      </c>
      <c r="K4967" s="17">
        <f>gp_need_index[[#This Row],[Normalised weighted population (base year)]]/gp_need_index[[#This Row],[Registered population (base year)]]</f>
        <v>0.82510869711402968</v>
      </c>
      <c r="L4967" s="113">
        <v>3922.0476663639874</v>
      </c>
      <c r="M4967" s="16">
        <v>3237.1182038535248</v>
      </c>
      <c r="N4967" s="17">
        <f>gp_need_index[[#This Row],[Normalised weighted population 2025/26]]/gp_need_index[[#This Row],[Registered population 2025/26]]</f>
        <v>0.82536431966788404</v>
      </c>
    </row>
    <row r="4968" spans="1:14" ht="13" x14ac:dyDescent="0.3">
      <c r="A4968" s="6" t="s">
        <v>2012</v>
      </c>
      <c r="B4968" s="1" t="s">
        <v>11198</v>
      </c>
      <c r="C4968" s="106" t="s">
        <v>6395</v>
      </c>
      <c r="D4968" s="106" t="s">
        <v>6712</v>
      </c>
      <c r="E4968" s="106" t="s">
        <v>6394</v>
      </c>
      <c r="F4968" s="62">
        <v>5839.2776442307695</v>
      </c>
      <c r="G4968" s="62">
        <v>20.322486790403254</v>
      </c>
      <c r="H4968" s="62">
        <v>118668.64279037685</v>
      </c>
      <c r="I4968" s="127">
        <v>2755.1666666666665</v>
      </c>
      <c r="J4968" s="16">
        <v>2322.7660986438614</v>
      </c>
      <c r="K4968" s="17">
        <f>gp_need_index[[#This Row],[Normalised weighted population (base year)]]/gp_need_index[[#This Row],[Registered population (base year)]]</f>
        <v>0.84305828999232768</v>
      </c>
      <c r="L4968" s="113">
        <v>2784.2946561652975</v>
      </c>
      <c r="M4968" s="16">
        <v>2343.8327359386717</v>
      </c>
      <c r="N4968" s="17">
        <f>gp_need_index[[#This Row],[Normalised weighted population 2025/26]]/gp_need_index[[#This Row],[Registered population 2025/26]]</f>
        <v>0.84180484660583399</v>
      </c>
    </row>
    <row r="4969" spans="1:14" ht="13" x14ac:dyDescent="0.3">
      <c r="A4969" s="6" t="s">
        <v>1991</v>
      </c>
      <c r="B4969" s="1" t="s">
        <v>11199</v>
      </c>
      <c r="C4969" s="106" t="s">
        <v>6395</v>
      </c>
      <c r="D4969" s="106" t="s">
        <v>6712</v>
      </c>
      <c r="E4969" s="106" t="s">
        <v>6394</v>
      </c>
      <c r="F4969" s="62">
        <v>5530.0095274390242</v>
      </c>
      <c r="G4969" s="62">
        <v>44.671182901968614</v>
      </c>
      <c r="H4969" s="62">
        <v>247032.06704985767</v>
      </c>
      <c r="I4969" s="127">
        <v>4736.416666666667</v>
      </c>
      <c r="J4969" s="16">
        <v>4835.2934450840239</v>
      </c>
      <c r="K4969" s="17">
        <f>gp_need_index[[#This Row],[Normalised weighted population (base year)]]/gp_need_index[[#This Row],[Registered population (base year)]]</f>
        <v>1.0208758615164115</v>
      </c>
      <c r="L4969" s="113">
        <v>4783.2950397418235</v>
      </c>
      <c r="M4969" s="16">
        <v>4879.1477846496955</v>
      </c>
      <c r="N4969" s="17">
        <f>gp_need_index[[#This Row],[Normalised weighted population 2025/26]]/gp_need_index[[#This Row],[Registered population 2025/26]]</f>
        <v>1.0200390617997601</v>
      </c>
    </row>
    <row r="4970" spans="1:14" ht="13" x14ac:dyDescent="0.3">
      <c r="A4970" s="6" t="s">
        <v>2003</v>
      </c>
      <c r="B4970" s="1" t="s">
        <v>11200</v>
      </c>
      <c r="C4970" s="106" t="s">
        <v>6395</v>
      </c>
      <c r="D4970" s="106" t="s">
        <v>6712</v>
      </c>
      <c r="E4970" s="106" t="s">
        <v>6394</v>
      </c>
      <c r="F4970" s="62">
        <v>5625.3633438501602</v>
      </c>
      <c r="G4970" s="62">
        <v>37.13456837319567</v>
      </c>
      <c r="H4970" s="62">
        <v>208895.43971627241</v>
      </c>
      <c r="I4970" s="127">
        <v>4117.75</v>
      </c>
      <c r="J4970" s="16">
        <v>4088.8244284665179</v>
      </c>
      <c r="K4970" s="17">
        <f>gp_need_index[[#This Row],[Normalised weighted population (base year)]]/gp_need_index[[#This Row],[Registered population (base year)]]</f>
        <v>0.99297539395701973</v>
      </c>
      <c r="L4970" s="113">
        <v>4154.0077948261542</v>
      </c>
      <c r="M4970" s="16">
        <v>4125.9085676086188</v>
      </c>
      <c r="N4970" s="17">
        <f>gp_need_index[[#This Row],[Normalised weighted population 2025/26]]/gp_need_index[[#This Row],[Registered population 2025/26]]</f>
        <v>0.99323563445101548</v>
      </c>
    </row>
    <row r="4971" spans="1:14" ht="13" x14ac:dyDescent="0.3">
      <c r="A4971" s="6" t="s">
        <v>2026</v>
      </c>
      <c r="B4971" s="1" t="s">
        <v>11201</v>
      </c>
      <c r="C4971" s="106" t="s">
        <v>6395</v>
      </c>
      <c r="D4971" s="106" t="s">
        <v>6712</v>
      </c>
      <c r="E4971" s="106" t="s">
        <v>6394</v>
      </c>
      <c r="F4971" s="62">
        <v>5660.1198242187502</v>
      </c>
      <c r="G4971" s="62">
        <v>103.45537021169241</v>
      </c>
      <c r="H4971" s="62">
        <v>585569.7918570902</v>
      </c>
      <c r="I4971" s="127">
        <v>10056.833333333332</v>
      </c>
      <c r="J4971" s="16">
        <v>11461.677060874659</v>
      </c>
      <c r="K4971" s="17">
        <f>gp_need_index[[#This Row],[Normalised weighted population (base year)]]/gp_need_index[[#This Row],[Registered population (base year)]]</f>
        <v>1.1396904652764781</v>
      </c>
      <c r="L4971" s="113">
        <v>10140.55600553285</v>
      </c>
      <c r="M4971" s="16">
        <v>11565.630271476739</v>
      </c>
      <c r="N4971" s="17">
        <f>gp_need_index[[#This Row],[Normalised weighted population 2025/26]]/gp_need_index[[#This Row],[Registered population 2025/26]]</f>
        <v>1.1405321626512734</v>
      </c>
    </row>
    <row r="4972" spans="1:14" ht="13" x14ac:dyDescent="0.3">
      <c r="A4972" s="6" t="s">
        <v>1999</v>
      </c>
      <c r="B4972" s="1" t="s">
        <v>11202</v>
      </c>
      <c r="C4972" s="106" t="s">
        <v>6395</v>
      </c>
      <c r="D4972" s="106" t="s">
        <v>6712</v>
      </c>
      <c r="E4972" s="106" t="s">
        <v>6394</v>
      </c>
      <c r="F4972" s="62">
        <v>5545.072835286458</v>
      </c>
      <c r="G4972" s="62">
        <v>33.530469087274426</v>
      </c>
      <c r="H4972" s="62">
        <v>185928.89329025772</v>
      </c>
      <c r="I4972" s="127">
        <v>4759.083333333333</v>
      </c>
      <c r="J4972" s="16">
        <v>3639.2876832328971</v>
      </c>
      <c r="K4972" s="17">
        <f>gp_need_index[[#This Row],[Normalised weighted population (base year)]]/gp_need_index[[#This Row],[Registered population (base year)]]</f>
        <v>0.76470350030283785</v>
      </c>
      <c r="L4972" s="113">
        <v>4800.5924901543513</v>
      </c>
      <c r="M4972" s="16">
        <v>3672.2946888366464</v>
      </c>
      <c r="N4972" s="17">
        <f>gp_need_index[[#This Row],[Normalised weighted population 2025/26]]/gp_need_index[[#This Row],[Registered population 2025/26]]</f>
        <v>0.76496696946642362</v>
      </c>
    </row>
    <row r="4973" spans="1:14" ht="13" x14ac:dyDescent="0.3">
      <c r="A4973" s="6" t="s">
        <v>1994</v>
      </c>
      <c r="B4973" s="1" t="s">
        <v>11203</v>
      </c>
      <c r="C4973" s="106" t="s">
        <v>6395</v>
      </c>
      <c r="D4973" s="106" t="s">
        <v>6712</v>
      </c>
      <c r="E4973" s="106" t="s">
        <v>6394</v>
      </c>
      <c r="F4973" s="62">
        <v>5658.3884341591283</v>
      </c>
      <c r="G4973" s="62">
        <v>76.24273581235164</v>
      </c>
      <c r="H4973" s="62">
        <v>431411.01450926048</v>
      </c>
      <c r="I4973" s="127">
        <v>7747.4166666666661</v>
      </c>
      <c r="J4973" s="16">
        <v>8444.2431928186306</v>
      </c>
      <c r="K4973" s="17">
        <f>gp_need_index[[#This Row],[Normalised weighted population (base year)]]/gp_need_index[[#This Row],[Registered population (base year)]]</f>
        <v>1.0899430811756992</v>
      </c>
      <c r="L4973" s="113">
        <v>7814.8109775500343</v>
      </c>
      <c r="M4973" s="16">
        <v>8520.8293840309707</v>
      </c>
      <c r="N4973" s="17">
        <f>gp_need_index[[#This Row],[Normalised weighted population 2025/26]]/gp_need_index[[#This Row],[Registered population 2025/26]]</f>
        <v>1.0903436319200999</v>
      </c>
    </row>
    <row r="4974" spans="1:14" ht="13" x14ac:dyDescent="0.3">
      <c r="A4974" s="6" t="s">
        <v>2000</v>
      </c>
      <c r="B4974" s="1" t="s">
        <v>11204</v>
      </c>
      <c r="C4974" s="106" t="s">
        <v>6395</v>
      </c>
      <c r="D4974" s="106" t="s">
        <v>6712</v>
      </c>
      <c r="E4974" s="106" t="s">
        <v>6394</v>
      </c>
      <c r="F4974" s="62">
        <v>5554.7800195312502</v>
      </c>
      <c r="G4974" s="62">
        <v>53.784694218857261</v>
      </c>
      <c r="H4974" s="62">
        <v>298762.14480350626</v>
      </c>
      <c r="I4974" s="127">
        <v>5481.25</v>
      </c>
      <c r="J4974" s="16">
        <v>5847.8344842415881</v>
      </c>
      <c r="K4974" s="17">
        <f>gp_need_index[[#This Row],[Normalised weighted population (base year)]]/gp_need_index[[#This Row],[Registered population (base year)]]</f>
        <v>1.066879723464828</v>
      </c>
      <c r="L4974" s="113">
        <v>5528.974276529314</v>
      </c>
      <c r="M4974" s="16">
        <v>5900.8721999683366</v>
      </c>
      <c r="N4974" s="17">
        <f>gp_need_index[[#This Row],[Normalised weighted population 2025/26]]/gp_need_index[[#This Row],[Registered population 2025/26]]</f>
        <v>1.0672634569883499</v>
      </c>
    </row>
    <row r="4975" spans="1:14" ht="13" x14ac:dyDescent="0.3">
      <c r="A4975" s="6" t="s">
        <v>2027</v>
      </c>
      <c r="B4975" s="1" t="s">
        <v>8166</v>
      </c>
      <c r="C4975" s="106" t="s">
        <v>6395</v>
      </c>
      <c r="D4975" s="106" t="s">
        <v>6712</v>
      </c>
      <c r="E4975" s="106" t="s">
        <v>6394</v>
      </c>
      <c r="F4975" s="62">
        <v>5555.7398132324215</v>
      </c>
      <c r="G4975" s="62">
        <v>97.090093444761592</v>
      </c>
      <c r="H4975" s="62">
        <v>539407.29762151814</v>
      </c>
      <c r="I4975" s="127">
        <v>8206.9166666666661</v>
      </c>
      <c r="J4975" s="16">
        <v>10558.113371951064</v>
      </c>
      <c r="K4975" s="17">
        <f>gp_need_index[[#This Row],[Normalised weighted population (base year)]]/gp_need_index[[#This Row],[Registered population (base year)]]</f>
        <v>1.2864896526650567</v>
      </c>
      <c r="L4975" s="113">
        <v>8271.9668722868264</v>
      </c>
      <c r="M4975" s="16">
        <v>10653.871591021954</v>
      </c>
      <c r="N4975" s="17">
        <f>gp_need_index[[#This Row],[Normalised weighted population 2025/26]]/gp_need_index[[#This Row],[Registered population 2025/26]]</f>
        <v>1.2879490156948172</v>
      </c>
    </row>
    <row r="4976" spans="1:14" ht="13" x14ac:dyDescent="0.3">
      <c r="A4976" s="6" t="s">
        <v>2001</v>
      </c>
      <c r="B4976" s="1" t="s">
        <v>11205</v>
      </c>
      <c r="C4976" s="106" t="s">
        <v>6395</v>
      </c>
      <c r="D4976" s="106" t="s">
        <v>6712</v>
      </c>
      <c r="E4976" s="106" t="s">
        <v>6394</v>
      </c>
      <c r="F4976" s="62">
        <v>5567.8328159877228</v>
      </c>
      <c r="G4976" s="62">
        <v>28.731660288429218</v>
      </c>
      <c r="H4976" s="62">
        <v>159973.08101172748</v>
      </c>
      <c r="I4976" s="127">
        <v>2970.666666666667</v>
      </c>
      <c r="J4976" s="16">
        <v>3131.2404063306694</v>
      </c>
      <c r="K4976" s="17">
        <f>gp_need_index[[#This Row],[Normalised weighted population (base year)]]/gp_need_index[[#This Row],[Registered population (base year)]]</f>
        <v>1.0540530990789954</v>
      </c>
      <c r="L4976" s="113">
        <v>2998.3666038729798</v>
      </c>
      <c r="M4976" s="16">
        <v>3159.639609316082</v>
      </c>
      <c r="N4976" s="17">
        <f>gp_need_index[[#This Row],[Normalised weighted population 2025/26]]/gp_need_index[[#This Row],[Registered population 2025/26]]</f>
        <v>1.0537869536149405</v>
      </c>
    </row>
    <row r="4977" spans="1:14" ht="13" x14ac:dyDescent="0.3">
      <c r="A4977" s="6" t="s">
        <v>2006</v>
      </c>
      <c r="B4977" s="1" t="s">
        <v>12688</v>
      </c>
      <c r="C4977" s="106" t="s">
        <v>6395</v>
      </c>
      <c r="D4977" s="106" t="s">
        <v>6712</v>
      </c>
      <c r="E4977" s="106" t="s">
        <v>6394</v>
      </c>
      <c r="F4977" s="62">
        <v>5514.3828822544647</v>
      </c>
      <c r="G4977" s="62">
        <v>59.937648930890667</v>
      </c>
      <c r="H4977" s="62">
        <v>330519.1452670811</v>
      </c>
      <c r="I4977" s="127">
        <v>4159.583333333333</v>
      </c>
      <c r="J4977" s="16">
        <v>6469.4315829942061</v>
      </c>
      <c r="K4977" s="17">
        <f>gp_need_index[[#This Row],[Normalised weighted population (base year)]]/gp_need_index[[#This Row],[Registered population (base year)]]</f>
        <v>1.5553076028434434</v>
      </c>
      <c r="L4977" s="113">
        <v>4196.1084305820486</v>
      </c>
      <c r="M4977" s="16">
        <v>6528.1069566110764</v>
      </c>
      <c r="N4977" s="17">
        <f>gp_need_index[[#This Row],[Normalised weighted population 2025/26]]/gp_need_index[[#This Row],[Registered population 2025/26]]</f>
        <v>1.555752684805038</v>
      </c>
    </row>
    <row r="4978" spans="1:14" ht="13" x14ac:dyDescent="0.3">
      <c r="A4978" s="6" t="s">
        <v>2007</v>
      </c>
      <c r="B4978" s="1" t="s">
        <v>11206</v>
      </c>
      <c r="C4978" s="106" t="s">
        <v>6395</v>
      </c>
      <c r="D4978" s="106" t="s">
        <v>6712</v>
      </c>
      <c r="E4978" s="106" t="s">
        <v>6394</v>
      </c>
      <c r="F4978" s="62">
        <v>5646.9312833460363</v>
      </c>
      <c r="G4978" s="62">
        <v>47.437983271049752</v>
      </c>
      <c r="H4978" s="62">
        <v>267879.03175213677</v>
      </c>
      <c r="I4978" s="127">
        <v>3905.4999999999991</v>
      </c>
      <c r="J4978" s="16">
        <v>5243.3424606577137</v>
      </c>
      <c r="K4978" s="17">
        <f>gp_need_index[[#This Row],[Normalised weighted population (base year)]]/gp_need_index[[#This Row],[Registered population (base year)]]</f>
        <v>1.3425534401888912</v>
      </c>
      <c r="L4978" s="113">
        <v>3938.2464327978478</v>
      </c>
      <c r="M4978" s="16">
        <v>5290.8976552576542</v>
      </c>
      <c r="N4978" s="17">
        <f>gp_need_index[[#This Row],[Normalised weighted population 2025/26]]/gp_need_index[[#This Row],[Registered population 2025/26]]</f>
        <v>1.3434653583876524</v>
      </c>
    </row>
    <row r="4979" spans="1:14" ht="13" x14ac:dyDescent="0.3">
      <c r="A4979" s="6" t="s">
        <v>2017</v>
      </c>
      <c r="B4979" s="1" t="s">
        <v>11207</v>
      </c>
      <c r="C4979" s="106" t="s">
        <v>6395</v>
      </c>
      <c r="D4979" s="106" t="s">
        <v>6712</v>
      </c>
      <c r="E4979" s="106" t="s">
        <v>6394</v>
      </c>
      <c r="F4979" s="62">
        <v>5564.9348060344828</v>
      </c>
      <c r="G4979" s="62">
        <v>46.046281420526569</v>
      </c>
      <c r="H4979" s="62">
        <v>256244.55416554722</v>
      </c>
      <c r="I4979" s="127">
        <v>4290.166666666667</v>
      </c>
      <c r="J4979" s="16">
        <v>5015.6144823298664</v>
      </c>
      <c r="K4979" s="17">
        <f>gp_need_index[[#This Row],[Normalised weighted population (base year)]]/gp_need_index[[#This Row],[Registered population (base year)]]</f>
        <v>1.1690954855669631</v>
      </c>
      <c r="L4979" s="113">
        <v>4329.3140666099525</v>
      </c>
      <c r="M4979" s="16">
        <v>5061.1042676214329</v>
      </c>
      <c r="N4979" s="17">
        <f>gp_need_index[[#This Row],[Normalised weighted population 2025/26]]/gp_need_index[[#This Row],[Registered population 2025/26]]</f>
        <v>1.169031442337586</v>
      </c>
    </row>
    <row r="4980" spans="1:14" ht="13" x14ac:dyDescent="0.3">
      <c r="A4980" s="6" t="s">
        <v>2016</v>
      </c>
      <c r="B4980" s="1" t="s">
        <v>11208</v>
      </c>
      <c r="C4980" s="106" t="s">
        <v>6395</v>
      </c>
      <c r="D4980" s="106" t="s">
        <v>6712</v>
      </c>
      <c r="E4980" s="106" t="s">
        <v>6394</v>
      </c>
      <c r="F4980" s="62">
        <v>5607.39697265625</v>
      </c>
      <c r="G4980" s="62">
        <v>27.326729590203666</v>
      </c>
      <c r="H4980" s="62">
        <v>153231.820776704</v>
      </c>
      <c r="I4980" s="127">
        <v>3372.9999999999995</v>
      </c>
      <c r="J4980" s="16">
        <v>2999.290041281763</v>
      </c>
      <c r="K4980" s="17">
        <f>gp_need_index[[#This Row],[Normalised weighted population (base year)]]/gp_need_index[[#This Row],[Registered population (base year)]]</f>
        <v>0.88920546732338079</v>
      </c>
      <c r="L4980" s="113">
        <v>3405.5957886682872</v>
      </c>
      <c r="M4980" s="16">
        <v>3026.4925028117937</v>
      </c>
      <c r="N4980" s="17">
        <f>gp_need_index[[#This Row],[Normalised weighted population 2025/26]]/gp_need_index[[#This Row],[Registered population 2025/26]]</f>
        <v>0.88868224258500839</v>
      </c>
    </row>
    <row r="4981" spans="1:14" ht="13" x14ac:dyDescent="0.3">
      <c r="A4981" s="6" t="s">
        <v>1973</v>
      </c>
      <c r="B4981" s="1" t="s">
        <v>11209</v>
      </c>
      <c r="C4981" s="106" t="s">
        <v>6395</v>
      </c>
      <c r="D4981" s="106" t="s">
        <v>6712</v>
      </c>
      <c r="E4981" s="106" t="s">
        <v>6394</v>
      </c>
      <c r="F4981" s="62">
        <v>5536.5316315979517</v>
      </c>
      <c r="G4981" s="62">
        <v>148.97678117627066</v>
      </c>
      <c r="H4981" s="62">
        <v>824814.6613560688</v>
      </c>
      <c r="I4981" s="127">
        <v>11782.5</v>
      </c>
      <c r="J4981" s="16">
        <v>16144.547439095302</v>
      </c>
      <c r="K4981" s="17">
        <f>gp_need_index[[#This Row],[Normalised weighted population (base year)]]/gp_need_index[[#This Row],[Registered population (base year)]]</f>
        <v>1.370214083521774</v>
      </c>
      <c r="L4981" s="113">
        <v>11875.304344623422</v>
      </c>
      <c r="M4981" s="16">
        <v>16290.972567904806</v>
      </c>
      <c r="N4981" s="17">
        <f>gp_need_index[[#This Row],[Normalised weighted population 2025/26]]/gp_need_index[[#This Row],[Registered population 2025/26]]</f>
        <v>1.3718362153202912</v>
      </c>
    </row>
    <row r="4982" spans="1:14" ht="13" x14ac:dyDescent="0.3">
      <c r="A4982" s="6" t="s">
        <v>2014</v>
      </c>
      <c r="B4982" s="1" t="s">
        <v>11210</v>
      </c>
      <c r="C4982" s="106" t="s">
        <v>6395</v>
      </c>
      <c r="D4982" s="106" t="s">
        <v>6712</v>
      </c>
      <c r="E4982" s="106" t="s">
        <v>6394</v>
      </c>
      <c r="F4982" s="62">
        <v>5648.2492644074673</v>
      </c>
      <c r="G4982" s="62">
        <v>76.109984484130848</v>
      </c>
      <c r="H4982" s="62">
        <v>429888.1638765558</v>
      </c>
      <c r="I4982" s="127">
        <v>6932.0833333333339</v>
      </c>
      <c r="J4982" s="16">
        <v>8414.4356064186304</v>
      </c>
      <c r="K4982" s="17">
        <f>gp_need_index[[#This Row],[Normalised weighted population (base year)]]/gp_need_index[[#This Row],[Registered population (base year)]]</f>
        <v>1.2138393613875524</v>
      </c>
      <c r="L4982" s="113">
        <v>6981.4909444239438</v>
      </c>
      <c r="M4982" s="16">
        <v>8490.7514537458555</v>
      </c>
      <c r="N4982" s="17">
        <f>gp_need_index[[#This Row],[Normalised weighted population 2025/26]]/gp_need_index[[#This Row],[Registered population 2025/26]]</f>
        <v>1.2161802573886233</v>
      </c>
    </row>
    <row r="4983" spans="1:14" ht="13" x14ac:dyDescent="0.3">
      <c r="A4983" s="6" t="s">
        <v>2029</v>
      </c>
      <c r="B4983" s="1" t="s">
        <v>11211</v>
      </c>
      <c r="C4983" s="106" t="s">
        <v>6395</v>
      </c>
      <c r="D4983" s="106" t="s">
        <v>6712</v>
      </c>
      <c r="E4983" s="106" t="s">
        <v>6394</v>
      </c>
      <c r="F4983" s="62">
        <v>5611.3301608845341</v>
      </c>
      <c r="G4983" s="62">
        <v>64.931064476716998</v>
      </c>
      <c r="H4983" s="62">
        <v>364349.64047654043</v>
      </c>
      <c r="I4983" s="127">
        <v>5593</v>
      </c>
      <c r="J4983" s="16">
        <v>7131.6143258412321</v>
      </c>
      <c r="K4983" s="17">
        <f>gp_need_index[[#This Row],[Normalised weighted population (base year)]]/gp_need_index[[#This Row],[Registered population (base year)]]</f>
        <v>1.2750964287218367</v>
      </c>
      <c r="L4983" s="113">
        <v>5635.1908868826504</v>
      </c>
      <c r="M4983" s="16">
        <v>7196.2954542668131</v>
      </c>
      <c r="N4983" s="17">
        <f>gp_need_index[[#This Row],[Normalised weighted population 2025/26]]/gp_need_index[[#This Row],[Registered population 2025/26]]</f>
        <v>1.2770278059289941</v>
      </c>
    </row>
    <row r="4984" spans="1:14" ht="13" x14ac:dyDescent="0.3">
      <c r="A4984" s="6" t="s">
        <v>1986</v>
      </c>
      <c r="B4984" s="1" t="s">
        <v>11212</v>
      </c>
      <c r="C4984" s="106" t="s">
        <v>6395</v>
      </c>
      <c r="D4984" s="106" t="s">
        <v>6712</v>
      </c>
      <c r="E4984" s="106" t="s">
        <v>6394</v>
      </c>
      <c r="F4984" s="62">
        <v>5636.9989128832549</v>
      </c>
      <c r="G4984" s="62">
        <v>69.356872860286742</v>
      </c>
      <c r="H4984" s="62">
        <v>390964.61691441847</v>
      </c>
      <c r="I4984" s="127">
        <v>6678.083333333333</v>
      </c>
      <c r="J4984" s="16">
        <v>7652.5637825170897</v>
      </c>
      <c r="K4984" s="17">
        <f>gp_need_index[[#This Row],[Normalised weighted population (base year)]]/gp_need_index[[#This Row],[Registered population (base year)]]</f>
        <v>1.1459221756517599</v>
      </c>
      <c r="L4984" s="113">
        <v>6739.8800521541452</v>
      </c>
      <c r="M4984" s="16">
        <v>7721.9697316033162</v>
      </c>
      <c r="N4984" s="17">
        <f>gp_need_index[[#This Row],[Normalised weighted population 2025/26]]/gp_need_index[[#This Row],[Registered population 2025/26]]</f>
        <v>1.1457132281063791</v>
      </c>
    </row>
    <row r="4985" spans="1:14" ht="13" x14ac:dyDescent="0.3">
      <c r="A4985" s="6" t="s">
        <v>2046</v>
      </c>
      <c r="B4985" s="1" t="s">
        <v>11213</v>
      </c>
      <c r="C4985" s="106" t="s">
        <v>6388</v>
      </c>
      <c r="D4985" s="106" t="s">
        <v>6712</v>
      </c>
      <c r="E4985" s="106" t="s">
        <v>6393</v>
      </c>
      <c r="F4985" s="62">
        <v>5330.1697933799342</v>
      </c>
      <c r="G4985" s="62">
        <v>47.203492686050041</v>
      </c>
      <c r="H4985" s="62">
        <v>251602.63085721456</v>
      </c>
      <c r="I4985" s="127">
        <v>6680</v>
      </c>
      <c r="J4985" s="16">
        <v>4924.7555844814597</v>
      </c>
      <c r="K4985" s="17">
        <f>gp_need_index[[#This Row],[Normalised weighted population (base year)]]/gp_need_index[[#This Row],[Registered population (base year)]]</f>
        <v>0.73723885995231431</v>
      </c>
      <c r="L4985" s="113">
        <v>6748.863941348367</v>
      </c>
      <c r="M4985" s="16">
        <v>4969.4213128664378</v>
      </c>
      <c r="N4985" s="17">
        <f>gp_need_index[[#This Row],[Normalised weighted population 2025/26]]/gp_need_index[[#This Row],[Registered population 2025/26]]</f>
        <v>0.73633449363532266</v>
      </c>
    </row>
    <row r="4986" spans="1:14" ht="13" x14ac:dyDescent="0.3">
      <c r="A4986" s="6" t="s">
        <v>2032</v>
      </c>
      <c r="B4986" s="1" t="s">
        <v>11214</v>
      </c>
      <c r="C4986" s="106" t="s">
        <v>6388</v>
      </c>
      <c r="D4986" s="106" t="s">
        <v>6712</v>
      </c>
      <c r="E4986" s="106" t="s">
        <v>6393</v>
      </c>
      <c r="F4986" s="62">
        <v>5357.8091312378874</v>
      </c>
      <c r="G4986" s="62">
        <v>120.50006430329113</v>
      </c>
      <c r="H4986" s="62">
        <v>645616.34483892575</v>
      </c>
      <c r="I4986" s="127">
        <v>19099.166666666664</v>
      </c>
      <c r="J4986" s="16">
        <v>12637.001007681782</v>
      </c>
      <c r="K4986" s="17">
        <f>gp_need_index[[#This Row],[Normalised weighted population (base year)]]/gp_need_index[[#This Row],[Registered population (base year)]]</f>
        <v>0.66165195729386705</v>
      </c>
      <c r="L4986" s="113">
        <v>19297.271703770075</v>
      </c>
      <c r="M4986" s="16">
        <v>12751.613975762559</v>
      </c>
      <c r="N4986" s="17">
        <f>gp_need_index[[#This Row],[Normalised weighted population 2025/26]]/gp_need_index[[#This Row],[Registered population 2025/26]]</f>
        <v>0.66079879951481935</v>
      </c>
    </row>
    <row r="4987" spans="1:14" ht="13" x14ac:dyDescent="0.3">
      <c r="A4987" s="6" t="s">
        <v>2031</v>
      </c>
      <c r="B4987" s="1" t="s">
        <v>11215</v>
      </c>
      <c r="C4987" s="106" t="s">
        <v>6388</v>
      </c>
      <c r="D4987" s="106" t="s">
        <v>6712</v>
      </c>
      <c r="E4987" s="106" t="s">
        <v>6393</v>
      </c>
      <c r="F4987" s="62">
        <v>5501.7976186209862</v>
      </c>
      <c r="G4987" s="62">
        <v>135.2717495170389</v>
      </c>
      <c r="H4987" s="62">
        <v>744237.78935953917</v>
      </c>
      <c r="I4987" s="127">
        <v>12707.666666666668</v>
      </c>
      <c r="J4987" s="16">
        <v>14567.372355540016</v>
      </c>
      <c r="K4987" s="17">
        <f>gp_need_index[[#This Row],[Normalised weighted population (base year)]]/gp_need_index[[#This Row],[Registered population (base year)]]</f>
        <v>1.1463451739532577</v>
      </c>
      <c r="L4987" s="113">
        <v>12822.664428965496</v>
      </c>
      <c r="M4987" s="16">
        <v>14699.493084326174</v>
      </c>
      <c r="N4987" s="17">
        <f>gp_need_index[[#This Row],[Normalised weighted population 2025/26]]/gp_need_index[[#This Row],[Registered population 2025/26]]</f>
        <v>1.1463680708294177</v>
      </c>
    </row>
    <row r="4988" spans="1:14" ht="13" x14ac:dyDescent="0.3">
      <c r="A4988" s="6" t="s">
        <v>2057</v>
      </c>
      <c r="B4988" s="1" t="s">
        <v>11216</v>
      </c>
      <c r="C4988" s="106" t="s">
        <v>6388</v>
      </c>
      <c r="D4988" s="106" t="s">
        <v>6712</v>
      </c>
      <c r="E4988" s="106" t="s">
        <v>6393</v>
      </c>
      <c r="F4988" s="62">
        <v>5561.4693575127176</v>
      </c>
      <c r="G4988" s="62">
        <v>105.22303016787805</v>
      </c>
      <c r="H4988" s="62">
        <v>585194.65798329003</v>
      </c>
      <c r="I4988" s="127">
        <v>8603.5</v>
      </c>
      <c r="J4988" s="16">
        <v>11454.334360865398</v>
      </c>
      <c r="K4988" s="17">
        <f>gp_need_index[[#This Row],[Normalised weighted population (base year)]]/gp_need_index[[#This Row],[Registered population (base year)]]</f>
        <v>1.3313575127407913</v>
      </c>
      <c r="L4988" s="113">
        <v>8679.9788233703603</v>
      </c>
      <c r="M4988" s="16">
        <v>11558.220975869259</v>
      </c>
      <c r="N4988" s="17">
        <f>gp_need_index[[#This Row],[Normalised weighted population 2025/26]]/gp_need_index[[#This Row],[Registered population 2025/26]]</f>
        <v>1.3315955270247195</v>
      </c>
    </row>
    <row r="4989" spans="1:14" ht="13" x14ac:dyDescent="0.3">
      <c r="A4989" s="6" t="s">
        <v>2045</v>
      </c>
      <c r="B4989" s="1" t="s">
        <v>8457</v>
      </c>
      <c r="C4989" s="106" t="s">
        <v>6388</v>
      </c>
      <c r="D4989" s="106" t="s">
        <v>6712</v>
      </c>
      <c r="E4989" s="106" t="s">
        <v>6393</v>
      </c>
      <c r="F4989" s="62">
        <v>5492.5298690025256</v>
      </c>
      <c r="G4989" s="62">
        <v>101.11990727057287</v>
      </c>
      <c r="H4989" s="62">
        <v>555404.11103438714</v>
      </c>
      <c r="I4989" s="127">
        <v>11635.5</v>
      </c>
      <c r="J4989" s="16">
        <v>10871.227729780026</v>
      </c>
      <c r="K4989" s="17">
        <f>gp_need_index[[#This Row],[Normalised weighted population (base year)]]/gp_need_index[[#This Row],[Registered population (base year)]]</f>
        <v>0.93431547675476145</v>
      </c>
      <c r="L4989" s="113">
        <v>11744.599952399205</v>
      </c>
      <c r="M4989" s="16">
        <v>10969.825781329975</v>
      </c>
      <c r="N4989" s="17">
        <f>gp_need_index[[#This Row],[Normalised weighted population 2025/26]]/gp_need_index[[#This Row],[Registered population 2025/26]]</f>
        <v>0.93403145494870965</v>
      </c>
    </row>
    <row r="4990" spans="1:14" ht="13" x14ac:dyDescent="0.3">
      <c r="A4990" s="6" t="s">
        <v>2053</v>
      </c>
      <c r="B4990" s="1" t="s">
        <v>11217</v>
      </c>
      <c r="C4990" s="106" t="s">
        <v>6388</v>
      </c>
      <c r="D4990" s="106" t="s">
        <v>6712</v>
      </c>
      <c r="E4990" s="106" t="s">
        <v>6393</v>
      </c>
      <c r="F4990" s="62">
        <v>5446.751613451087</v>
      </c>
      <c r="G4990" s="62">
        <v>80.232731165944415</v>
      </c>
      <c r="H4990" s="62">
        <v>437007.75792969507</v>
      </c>
      <c r="I4990" s="127">
        <v>8405.5</v>
      </c>
      <c r="J4990" s="16">
        <v>8553.7913057329861</v>
      </c>
      <c r="K4990" s="17">
        <f>gp_need_index[[#This Row],[Normalised weighted population (base year)]]/gp_need_index[[#This Row],[Registered population (base year)]]</f>
        <v>1.0176421754485736</v>
      </c>
      <c r="L4990" s="113">
        <v>8486.6382921555014</v>
      </c>
      <c r="M4990" s="16">
        <v>8631.3710581835603</v>
      </c>
      <c r="N4990" s="17">
        <f>gp_need_index[[#This Row],[Normalised weighted population 2025/26]]/gp_need_index[[#This Row],[Registered population 2025/26]]</f>
        <v>1.0170541928435717</v>
      </c>
    </row>
    <row r="4991" spans="1:14" ht="13" x14ac:dyDescent="0.3">
      <c r="A4991" s="6" t="s">
        <v>2039</v>
      </c>
      <c r="B4991" s="1" t="s">
        <v>11218</v>
      </c>
      <c r="C4991" s="106" t="s">
        <v>6388</v>
      </c>
      <c r="D4991" s="106" t="s">
        <v>6712</v>
      </c>
      <c r="E4991" s="106" t="s">
        <v>6393</v>
      </c>
      <c r="F4991" s="62">
        <v>5521.8767010059228</v>
      </c>
      <c r="G4991" s="62">
        <v>178.46216608894701</v>
      </c>
      <c r="H4991" s="62">
        <v>985446.07693760586</v>
      </c>
      <c r="I4991" s="127">
        <v>16851.75</v>
      </c>
      <c r="J4991" s="16">
        <v>19288.673787190892</v>
      </c>
      <c r="K4991" s="17">
        <f>gp_need_index[[#This Row],[Normalised weighted population (base year)]]/gp_need_index[[#This Row],[Registered population (base year)]]</f>
        <v>1.1446095383085373</v>
      </c>
      <c r="L4991" s="113">
        <v>17000.074937969133</v>
      </c>
      <c r="M4991" s="16">
        <v>19463.61498975533</v>
      </c>
      <c r="N4991" s="17">
        <f>gp_need_index[[#This Row],[Normalised weighted population 2025/26]]/gp_need_index[[#This Row],[Registered population 2025/26]]</f>
        <v>1.1449134818978919</v>
      </c>
    </row>
    <row r="4992" spans="1:14" ht="13" x14ac:dyDescent="0.3">
      <c r="A4992" s="6" t="s">
        <v>2069</v>
      </c>
      <c r="B4992" s="1" t="s">
        <v>11219</v>
      </c>
      <c r="C4992" s="106" t="s">
        <v>6388</v>
      </c>
      <c r="D4992" s="106" t="s">
        <v>6712</v>
      </c>
      <c r="E4992" s="106" t="s">
        <v>6393</v>
      </c>
      <c r="F4992" s="62">
        <v>5556.6198214017431</v>
      </c>
      <c r="G4992" s="62">
        <v>111.94224655507344</v>
      </c>
      <c r="H4992" s="62">
        <v>622020.50606016209</v>
      </c>
      <c r="I4992" s="127">
        <v>8971.1666666666661</v>
      </c>
      <c r="J4992" s="16">
        <v>12175.146779845083</v>
      </c>
      <c r="K4992" s="17">
        <f>gp_need_index[[#This Row],[Normalised weighted population (base year)]]/gp_need_index[[#This Row],[Registered population (base year)]]</f>
        <v>1.3571419673968548</v>
      </c>
      <c r="L4992" s="113">
        <v>9048.9046064262111</v>
      </c>
      <c r="M4992" s="16">
        <v>12285.570899334267</v>
      </c>
      <c r="N4992" s="17">
        <f>gp_need_index[[#This Row],[Normalised weighted population 2025/26]]/gp_need_index[[#This Row],[Registered population 2025/26]]</f>
        <v>1.3576859778817305</v>
      </c>
    </row>
    <row r="4993" spans="1:14" ht="13" x14ac:dyDescent="0.3">
      <c r="A4993" s="6" t="s">
        <v>2030</v>
      </c>
      <c r="B4993" s="1" t="s">
        <v>11220</v>
      </c>
      <c r="C4993" s="106" t="s">
        <v>6388</v>
      </c>
      <c r="D4993" s="106" t="s">
        <v>6712</v>
      </c>
      <c r="E4993" s="106" t="s">
        <v>6393</v>
      </c>
      <c r="F4993" s="62">
        <v>5422.4809056332233</v>
      </c>
      <c r="G4993" s="62">
        <v>203.42699441953968</v>
      </c>
      <c r="H4993" s="62">
        <v>1103078.9929303101</v>
      </c>
      <c r="I4993" s="127">
        <v>27946.666666666664</v>
      </c>
      <c r="J4993" s="16">
        <v>21591.167040064192</v>
      </c>
      <c r="K4993" s="17">
        <f>gp_need_index[[#This Row],[Normalised weighted population (base year)]]/gp_need_index[[#This Row],[Registered population (base year)]]</f>
        <v>0.77258469847557942</v>
      </c>
      <c r="L4993" s="113">
        <v>28220.0250125684</v>
      </c>
      <c r="M4993" s="16">
        <v>21786.991012641654</v>
      </c>
      <c r="N4993" s="17">
        <f>gp_need_index[[#This Row],[Normalised weighted population 2025/26]]/gp_need_index[[#This Row],[Registered population 2025/26]]</f>
        <v>0.77204010283259306</v>
      </c>
    </row>
    <row r="4994" spans="1:14" ht="13" x14ac:dyDescent="0.3">
      <c r="A4994" s="6" t="s">
        <v>2052</v>
      </c>
      <c r="B4994" s="1" t="s">
        <v>11221</v>
      </c>
      <c r="C4994" s="106" t="s">
        <v>6388</v>
      </c>
      <c r="D4994" s="106" t="s">
        <v>6712</v>
      </c>
      <c r="E4994" s="106" t="s">
        <v>6393</v>
      </c>
      <c r="F4994" s="62">
        <v>5427.4209043204064</v>
      </c>
      <c r="G4994" s="62">
        <v>81.538703281729809</v>
      </c>
      <c r="H4994" s="62">
        <v>442544.86270243931</v>
      </c>
      <c r="I4994" s="127">
        <v>7229.083333333333</v>
      </c>
      <c r="J4994" s="16">
        <v>8662.1720788533839</v>
      </c>
      <c r="K4994" s="17">
        <f>gp_need_index[[#This Row],[Normalised weighted population (base year)]]/gp_need_index[[#This Row],[Registered population (base year)]]</f>
        <v>1.1982393450787976</v>
      </c>
      <c r="L4994" s="113">
        <v>7287.9816161132603</v>
      </c>
      <c r="M4994" s="16">
        <v>8740.7348051980553</v>
      </c>
      <c r="N4994" s="17">
        <f>gp_need_index[[#This Row],[Normalised weighted population 2025/26]]/gp_need_index[[#This Row],[Registered population 2025/26]]</f>
        <v>1.1993354629041395</v>
      </c>
    </row>
    <row r="4995" spans="1:14" ht="13" x14ac:dyDescent="0.3">
      <c r="A4995" s="6" t="s">
        <v>2217</v>
      </c>
      <c r="B4995" s="1" t="s">
        <v>12689</v>
      </c>
      <c r="C4995" s="106" t="s">
        <v>6388</v>
      </c>
      <c r="D4995" s="106" t="s">
        <v>6712</v>
      </c>
      <c r="E4995" s="106" t="s">
        <v>6393</v>
      </c>
      <c r="F4995" s="62">
        <v>5708.2211708470395</v>
      </c>
      <c r="G4995" s="62">
        <v>124.50582208370693</v>
      </c>
      <c r="H4995" s="62">
        <v>710706.76951193076</v>
      </c>
      <c r="I4995" s="127">
        <v>11408.833333333336</v>
      </c>
      <c r="J4995" s="16">
        <v>13911.051407363679</v>
      </c>
      <c r="K4995" s="17">
        <f>gp_need_index[[#This Row],[Normalised weighted population (base year)]]/gp_need_index[[#This Row],[Registered population (base year)]]</f>
        <v>1.2193228703516581</v>
      </c>
      <c r="L4995" s="113">
        <v>11507.0803465555</v>
      </c>
      <c r="M4995" s="16">
        <v>14037.219545670627</v>
      </c>
      <c r="N4995" s="17">
        <f>gp_need_index[[#This Row],[Normalised weighted population 2025/26]]/gp_need_index[[#This Row],[Registered population 2025/26]]</f>
        <v>1.2198767300579849</v>
      </c>
    </row>
    <row r="4996" spans="1:14" ht="13" x14ac:dyDescent="0.3">
      <c r="A4996" s="6" t="s">
        <v>2059</v>
      </c>
      <c r="B4996" s="1" t="s">
        <v>11222</v>
      </c>
      <c r="C4996" s="106" t="s">
        <v>6388</v>
      </c>
      <c r="D4996" s="106" t="s">
        <v>6712</v>
      </c>
      <c r="E4996" s="106" t="s">
        <v>6393</v>
      </c>
      <c r="F4996" s="62">
        <v>5321.1917085193454</v>
      </c>
      <c r="G4996" s="62">
        <v>73.946831755791621</v>
      </c>
      <c r="H4996" s="62">
        <v>393485.26801019342</v>
      </c>
      <c r="I4996" s="127">
        <v>7999.0000000000009</v>
      </c>
      <c r="J4996" s="16">
        <v>7701.9018618454093</v>
      </c>
      <c r="K4996" s="17">
        <f>gp_need_index[[#This Row],[Normalised weighted population (base year)]]/gp_need_index[[#This Row],[Registered population (base year)]]</f>
        <v>0.96285808999192501</v>
      </c>
      <c r="L4996" s="113">
        <v>8075.9501158117891</v>
      </c>
      <c r="M4996" s="16">
        <v>7771.7552892303065</v>
      </c>
      <c r="N4996" s="17">
        <f>gp_need_index[[#This Row],[Normalised weighted population 2025/26]]/gp_need_index[[#This Row],[Registered population 2025/26]]</f>
        <v>0.96233324596868131</v>
      </c>
    </row>
    <row r="4997" spans="1:14" ht="13" x14ac:dyDescent="0.3">
      <c r="A4997" s="6" t="s">
        <v>2071</v>
      </c>
      <c r="B4997" s="1" t="s">
        <v>11223</v>
      </c>
      <c r="C4997" s="106" t="s">
        <v>6388</v>
      </c>
      <c r="D4997" s="106" t="s">
        <v>6712</v>
      </c>
      <c r="E4997" s="106" t="s">
        <v>6393</v>
      </c>
      <c r="F4997" s="62">
        <v>5534.3396484374998</v>
      </c>
      <c r="G4997" s="62">
        <v>72.446084818483513</v>
      </c>
      <c r="H4997" s="62">
        <v>400941.23958499933</v>
      </c>
      <c r="I4997" s="127">
        <v>8157.1666666666679</v>
      </c>
      <c r="J4997" s="16">
        <v>7847.8416619407371</v>
      </c>
      <c r="K4997" s="17">
        <f>gp_need_index[[#This Row],[Normalised weighted population (base year)]]/gp_need_index[[#This Row],[Registered population (base year)]]</f>
        <v>0.96207935704072933</v>
      </c>
      <c r="L4997" s="113">
        <v>8236.9146721833349</v>
      </c>
      <c r="M4997" s="16">
        <v>7919.018709830204</v>
      </c>
      <c r="N4997" s="17">
        <f>gp_need_index[[#This Row],[Normalised weighted population 2025/26]]/gp_need_index[[#This Row],[Registered population 2025/26]]</f>
        <v>0.96140594202988539</v>
      </c>
    </row>
    <row r="4998" spans="1:14" ht="13" x14ac:dyDescent="0.3">
      <c r="A4998" s="6" t="s">
        <v>2060</v>
      </c>
      <c r="B4998" s="1" t="s">
        <v>11224</v>
      </c>
      <c r="C4998" s="106" t="s">
        <v>6388</v>
      </c>
      <c r="D4998" s="106" t="s">
        <v>6712</v>
      </c>
      <c r="E4998" s="106" t="s">
        <v>6393</v>
      </c>
      <c r="F4998" s="62">
        <v>5506.1616985987102</v>
      </c>
      <c r="G4998" s="62">
        <v>64.236493490950764</v>
      </c>
      <c r="H4998" s="62">
        <v>353696.52011215844</v>
      </c>
      <c r="I4998" s="127">
        <v>7000</v>
      </c>
      <c r="J4998" s="16">
        <v>6923.0949879157997</v>
      </c>
      <c r="K4998" s="17">
        <f>gp_need_index[[#This Row],[Normalised weighted population (base year)]]/gp_need_index[[#This Row],[Registered population (base year)]]</f>
        <v>0.98901356970225707</v>
      </c>
      <c r="L4998" s="113">
        <v>7065.2260189225444</v>
      </c>
      <c r="M4998" s="16">
        <v>6985.8849223621019</v>
      </c>
      <c r="N4998" s="17">
        <f>gp_need_index[[#This Row],[Normalised weighted population 2025/26]]/gp_need_index[[#This Row],[Registered population 2025/26]]</f>
        <v>0.98877019696921997</v>
      </c>
    </row>
    <row r="4999" spans="1:14" ht="13" x14ac:dyDescent="0.3">
      <c r="A4999" s="6" t="s">
        <v>2055</v>
      </c>
      <c r="B4999" s="1" t="s">
        <v>11225</v>
      </c>
      <c r="C4999" s="106" t="s">
        <v>6388</v>
      </c>
      <c r="D4999" s="106" t="s">
        <v>6712</v>
      </c>
      <c r="E4999" s="106" t="s">
        <v>6393</v>
      </c>
      <c r="F4999" s="62">
        <v>5493.640487007473</v>
      </c>
      <c r="G4999" s="62">
        <v>105.44936460345525</v>
      </c>
      <c r="H4999" s="62">
        <v>579300.8987147545</v>
      </c>
      <c r="I4999" s="127">
        <v>8534.8333333333339</v>
      </c>
      <c r="J4999" s="16">
        <v>11338.972594685052</v>
      </c>
      <c r="K4999" s="17">
        <f>gp_need_index[[#This Row],[Normalised weighted population (base year)]]/gp_need_index[[#This Row],[Registered population (base year)]]</f>
        <v>1.3285523163527955</v>
      </c>
      <c r="L4999" s="113">
        <v>8610.4117572820214</v>
      </c>
      <c r="M4999" s="16">
        <v>11441.812920746075</v>
      </c>
      <c r="N4999" s="17">
        <f>gp_need_index[[#This Row],[Normalised weighted population 2025/26]]/gp_need_index[[#This Row],[Registered population 2025/26]]</f>
        <v>1.3288345834413173</v>
      </c>
    </row>
    <row r="5000" spans="1:14" ht="13" x14ac:dyDescent="0.3">
      <c r="A5000" s="6" t="s">
        <v>2042</v>
      </c>
      <c r="B5000" s="1" t="s">
        <v>11226</v>
      </c>
      <c r="C5000" s="106" t="s">
        <v>6388</v>
      </c>
      <c r="D5000" s="106" t="s">
        <v>6712</v>
      </c>
      <c r="E5000" s="106" t="s">
        <v>6393</v>
      </c>
      <c r="F5000" s="62">
        <v>5477.9862636350235</v>
      </c>
      <c r="G5000" s="62">
        <v>54.686648006534895</v>
      </c>
      <c r="H5000" s="62">
        <v>299572.70658404182</v>
      </c>
      <c r="I5000" s="127">
        <v>7163.8333333333339</v>
      </c>
      <c r="J5000" s="16">
        <v>5863.7000522670878</v>
      </c>
      <c r="K5000" s="17">
        <f>gp_need_index[[#This Row],[Normalised weighted population (base year)]]/gp_need_index[[#This Row],[Registered population (base year)]]</f>
        <v>0.81851430364568611</v>
      </c>
      <c r="L5000" s="113">
        <v>7239.7216951245537</v>
      </c>
      <c r="M5000" s="16">
        <v>5916.8816628816012</v>
      </c>
      <c r="N5000" s="17">
        <f>gp_need_index[[#This Row],[Normalised weighted population 2025/26]]/gp_need_index[[#This Row],[Registered population 2025/26]]</f>
        <v>0.81728026463589165</v>
      </c>
    </row>
    <row r="5001" spans="1:14" ht="13" x14ac:dyDescent="0.3">
      <c r="A5001" s="6" t="s">
        <v>2040</v>
      </c>
      <c r="B5001" s="1" t="s">
        <v>11227</v>
      </c>
      <c r="C5001" s="106" t="s">
        <v>6388</v>
      </c>
      <c r="D5001" s="106" t="s">
        <v>6712</v>
      </c>
      <c r="E5001" s="106" t="s">
        <v>6393</v>
      </c>
      <c r="F5001" s="62">
        <v>5610.2590909090914</v>
      </c>
      <c r="G5001" s="62">
        <v>56.281304211588008</v>
      </c>
      <c r="H5001" s="62">
        <v>315752.69860128174</v>
      </c>
      <c r="I5001" s="127">
        <v>6077.833333333333</v>
      </c>
      <c r="J5001" s="16">
        <v>6180.3998648735296</v>
      </c>
      <c r="K5001" s="17">
        <f>gp_need_index[[#This Row],[Normalised weighted population (base year)]]/gp_need_index[[#This Row],[Registered population (base year)]]</f>
        <v>1.016875509069602</v>
      </c>
      <c r="L5001" s="113">
        <v>6134.4424043471499</v>
      </c>
      <c r="M5001" s="16">
        <v>6236.4538267279768</v>
      </c>
      <c r="N5001" s="17">
        <f>gp_need_index[[#This Row],[Normalised weighted population 2025/26]]/gp_need_index[[#This Row],[Registered population 2025/26]]</f>
        <v>1.0166292901060636</v>
      </c>
    </row>
    <row r="5002" spans="1:14" ht="13" x14ac:dyDescent="0.3">
      <c r="A5002" s="6" t="s">
        <v>2036</v>
      </c>
      <c r="B5002" s="1" t="s">
        <v>11228</v>
      </c>
      <c r="C5002" s="106" t="s">
        <v>6388</v>
      </c>
      <c r="D5002" s="106" t="s">
        <v>6712</v>
      </c>
      <c r="E5002" s="106" t="s">
        <v>6393</v>
      </c>
      <c r="F5002" s="62">
        <v>5445.49265455163</v>
      </c>
      <c r="G5002" s="62">
        <v>88.718720339689384</v>
      </c>
      <c r="H5002" s="62">
        <v>483117.13993099885</v>
      </c>
      <c r="I5002" s="127">
        <v>9436.1666666666661</v>
      </c>
      <c r="J5002" s="16">
        <v>9456.3153999137703</v>
      </c>
      <c r="K5002" s="17">
        <f>gp_need_index[[#This Row],[Normalised weighted population (base year)]]/gp_need_index[[#This Row],[Registered population (base year)]]</f>
        <v>1.0021352667835213</v>
      </c>
      <c r="L5002" s="113">
        <v>9524.3148684223961</v>
      </c>
      <c r="M5002" s="16">
        <v>9542.0807151521913</v>
      </c>
      <c r="N5002" s="17">
        <f>gp_need_index[[#This Row],[Normalised weighted population 2025/26]]/gp_need_index[[#This Row],[Registered population 2025/26]]</f>
        <v>1.001865314930809</v>
      </c>
    </row>
    <row r="5003" spans="1:14" ht="13" x14ac:dyDescent="0.3">
      <c r="A5003" s="6" t="s">
        <v>2067</v>
      </c>
      <c r="B5003" s="1" t="s">
        <v>11229</v>
      </c>
      <c r="C5003" s="106" t="s">
        <v>6388</v>
      </c>
      <c r="D5003" s="106" t="s">
        <v>6712</v>
      </c>
      <c r="E5003" s="106" t="s">
        <v>6393</v>
      </c>
      <c r="F5003" s="62">
        <v>5587.9257405598955</v>
      </c>
      <c r="G5003" s="62">
        <v>93.039455023718432</v>
      </c>
      <c r="H5003" s="62">
        <v>519897.5656147009</v>
      </c>
      <c r="I5003" s="127">
        <v>7563.0833333333339</v>
      </c>
      <c r="J5003" s="16">
        <v>10176.238741606534</v>
      </c>
      <c r="K5003" s="17">
        <f>gp_need_index[[#This Row],[Normalised weighted population (base year)]]/gp_need_index[[#This Row],[Registered population (base year)]]</f>
        <v>1.3455145597505249</v>
      </c>
      <c r="L5003" s="113">
        <v>7630.7289161737644</v>
      </c>
      <c r="M5003" s="16">
        <v>10268.533497725106</v>
      </c>
      <c r="N5003" s="17">
        <f>gp_need_index[[#This Row],[Normalised weighted population 2025/26]]/gp_need_index[[#This Row],[Registered population 2025/26]]</f>
        <v>1.3456818621823092</v>
      </c>
    </row>
    <row r="5004" spans="1:14" ht="13" x14ac:dyDescent="0.3">
      <c r="A5004" s="6" t="s">
        <v>2058</v>
      </c>
      <c r="B5004" s="1" t="s">
        <v>11230</v>
      </c>
      <c r="C5004" s="106" t="s">
        <v>6388</v>
      </c>
      <c r="D5004" s="106" t="s">
        <v>6712</v>
      </c>
      <c r="E5004" s="106" t="s">
        <v>6393</v>
      </c>
      <c r="F5004" s="62">
        <v>5522.4579070560512</v>
      </c>
      <c r="G5004" s="62">
        <v>89.351978502786523</v>
      </c>
      <c r="H5004" s="62">
        <v>493442.54019381572</v>
      </c>
      <c r="I5004" s="127">
        <v>9627.5</v>
      </c>
      <c r="J5004" s="16">
        <v>9658.4200934659257</v>
      </c>
      <c r="K5004" s="17">
        <f>gp_need_index[[#This Row],[Normalised weighted population (base year)]]/gp_need_index[[#This Row],[Registered population (base year)]]</f>
        <v>1.0032116430502129</v>
      </c>
      <c r="L5004" s="113">
        <v>9720.4184960663279</v>
      </c>
      <c r="M5004" s="16">
        <v>9746.0184242099258</v>
      </c>
      <c r="N5004" s="17">
        <f>gp_need_index[[#This Row],[Normalised weighted population 2025/26]]/gp_need_index[[#This Row],[Registered population 2025/26]]</f>
        <v>1.0026336240722513</v>
      </c>
    </row>
    <row r="5005" spans="1:14" ht="13" x14ac:dyDescent="0.3">
      <c r="A5005" s="6" t="s">
        <v>2062</v>
      </c>
      <c r="B5005" s="1" t="s">
        <v>11231</v>
      </c>
      <c r="C5005" s="106" t="s">
        <v>6388</v>
      </c>
      <c r="D5005" s="106" t="s">
        <v>6712</v>
      </c>
      <c r="E5005" s="106" t="s">
        <v>6393</v>
      </c>
      <c r="F5005" s="62">
        <v>5491.3831503511683</v>
      </c>
      <c r="G5005" s="62">
        <v>223.65411853872769</v>
      </c>
      <c r="H5005" s="62">
        <v>1228170.4580502121</v>
      </c>
      <c r="I5005" s="127">
        <v>22430.583333333336</v>
      </c>
      <c r="J5005" s="16">
        <v>24039.650544872271</v>
      </c>
      <c r="K5005" s="17">
        <f>gp_need_index[[#This Row],[Normalised weighted population (base year)]]/gp_need_index[[#This Row],[Registered population (base year)]]</f>
        <v>1.0717354153312524</v>
      </c>
      <c r="L5005" s="113">
        <v>22640.513830725336</v>
      </c>
      <c r="M5005" s="16">
        <v>24257.681365547021</v>
      </c>
      <c r="N5005" s="17">
        <f>gp_need_index[[#This Row],[Normalised weighted population 2025/26]]/gp_need_index[[#This Row],[Registered population 2025/26]]</f>
        <v>1.0714280403224345</v>
      </c>
    </row>
    <row r="5006" spans="1:14" ht="13" x14ac:dyDescent="0.3">
      <c r="A5006" s="6" t="s">
        <v>2061</v>
      </c>
      <c r="B5006" s="1" t="s">
        <v>11232</v>
      </c>
      <c r="C5006" s="106" t="s">
        <v>6388</v>
      </c>
      <c r="D5006" s="106" t="s">
        <v>6712</v>
      </c>
      <c r="E5006" s="106" t="s">
        <v>6393</v>
      </c>
      <c r="F5006" s="62">
        <v>5480.8503844246034</v>
      </c>
      <c r="G5006" s="62">
        <v>53.430615542060082</v>
      </c>
      <c r="H5006" s="62">
        <v>292845.20973374316</v>
      </c>
      <c r="I5006" s="127">
        <v>5053.0833333333339</v>
      </c>
      <c r="J5006" s="16">
        <v>5732.0190854575958</v>
      </c>
      <c r="K5006" s="17">
        <f>gp_need_index[[#This Row],[Normalised weighted population (base year)]]/gp_need_index[[#This Row],[Registered population (base year)]]</f>
        <v>1.1343606877894874</v>
      </c>
      <c r="L5006" s="113">
        <v>5097.8099480527144</v>
      </c>
      <c r="M5006" s="16">
        <v>5784.0063979600327</v>
      </c>
      <c r="N5006" s="17">
        <f>gp_need_index[[#This Row],[Normalised weighted population 2025/26]]/gp_need_index[[#This Row],[Registered population 2025/26]]</f>
        <v>1.1346061263365526</v>
      </c>
    </row>
    <row r="5007" spans="1:14" ht="13" x14ac:dyDescent="0.3">
      <c r="A5007" s="6" t="s">
        <v>2037</v>
      </c>
      <c r="B5007" s="1" t="s">
        <v>11233</v>
      </c>
      <c r="C5007" s="106" t="s">
        <v>6388</v>
      </c>
      <c r="D5007" s="106" t="s">
        <v>6712</v>
      </c>
      <c r="E5007" s="106" t="s">
        <v>6393</v>
      </c>
      <c r="F5007" s="62">
        <v>5598.0270395747948</v>
      </c>
      <c r="G5007" s="62">
        <v>73.480584655064987</v>
      </c>
      <c r="H5007" s="62">
        <v>411346.29978281853</v>
      </c>
      <c r="I5007" s="127">
        <v>5923.9999999999982</v>
      </c>
      <c r="J5007" s="16">
        <v>8051.5055828683207</v>
      </c>
      <c r="K5007" s="17">
        <f>gp_need_index[[#This Row],[Normalised weighted population (base year)]]/gp_need_index[[#This Row],[Registered population (base year)]]</f>
        <v>1.3591332854267932</v>
      </c>
      <c r="L5007" s="113">
        <v>5974.6011040723824</v>
      </c>
      <c r="M5007" s="16">
        <v>8124.529787884253</v>
      </c>
      <c r="N5007" s="17">
        <f>gp_need_index[[#This Row],[Normalised weighted population 2025/26]]/gp_need_index[[#This Row],[Registered population 2025/26]]</f>
        <v>1.3598447237500835</v>
      </c>
    </row>
    <row r="5008" spans="1:14" ht="13" x14ac:dyDescent="0.3">
      <c r="A5008" s="6" t="s">
        <v>2047</v>
      </c>
      <c r="B5008" s="1" t="s">
        <v>11234</v>
      </c>
      <c r="C5008" s="106" t="s">
        <v>6388</v>
      </c>
      <c r="D5008" s="106" t="s">
        <v>6712</v>
      </c>
      <c r="E5008" s="106" t="s">
        <v>6393</v>
      </c>
      <c r="F5008" s="62">
        <v>5577.9765392485115</v>
      </c>
      <c r="G5008" s="62">
        <v>49.255800665332018</v>
      </c>
      <c r="H5008" s="62">
        <v>274747.70053312322</v>
      </c>
      <c r="I5008" s="127">
        <v>4523.0833333333339</v>
      </c>
      <c r="J5008" s="16">
        <v>5377.786662699119</v>
      </c>
      <c r="K5008" s="17">
        <f>gp_need_index[[#This Row],[Normalised weighted population (base year)]]/gp_need_index[[#This Row],[Registered population (base year)]]</f>
        <v>1.1889647539913668</v>
      </c>
      <c r="L5008" s="113">
        <v>4561.0924577654387</v>
      </c>
      <c r="M5008" s="16">
        <v>5426.5612169420519</v>
      </c>
      <c r="N5008" s="17">
        <f>gp_need_index[[#This Row],[Normalised weighted population 2025/26]]/gp_need_index[[#This Row],[Registered population 2025/26]]</f>
        <v>1.1897503212641785</v>
      </c>
    </row>
    <row r="5009" spans="1:14" ht="13" x14ac:dyDescent="0.3">
      <c r="A5009" s="6" t="s">
        <v>2034</v>
      </c>
      <c r="B5009" s="1" t="s">
        <v>11235</v>
      </c>
      <c r="C5009" s="106" t="s">
        <v>6388</v>
      </c>
      <c r="D5009" s="106" t="s">
        <v>6712</v>
      </c>
      <c r="E5009" s="106" t="s">
        <v>6393</v>
      </c>
      <c r="F5009" s="62">
        <v>5464.05615234375</v>
      </c>
      <c r="G5009" s="62">
        <v>104.80348077902799</v>
      </c>
      <c r="H5009" s="62">
        <v>572652.10393768782</v>
      </c>
      <c r="I5009" s="127">
        <v>8372.6666666666679</v>
      </c>
      <c r="J5009" s="16">
        <v>11208.832106499885</v>
      </c>
      <c r="K5009" s="17">
        <f>gp_need_index[[#This Row],[Normalised weighted population (base year)]]/gp_need_index[[#This Row],[Registered population (base year)]]</f>
        <v>1.3387409952822538</v>
      </c>
      <c r="L5009" s="113">
        <v>8443.9433714207571</v>
      </c>
      <c r="M5009" s="16">
        <v>11310.492106025418</v>
      </c>
      <c r="N5009" s="17">
        <f>gp_need_index[[#This Row],[Normalised weighted population 2025/26]]/gp_need_index[[#This Row],[Registered population 2025/26]]</f>
        <v>1.3394798624901654</v>
      </c>
    </row>
    <row r="5010" spans="1:14" ht="13" x14ac:dyDescent="0.3">
      <c r="A5010" s="6" t="s">
        <v>2050</v>
      </c>
      <c r="B5010" s="1" t="s">
        <v>11236</v>
      </c>
      <c r="C5010" s="106" t="s">
        <v>6388</v>
      </c>
      <c r="D5010" s="106" t="s">
        <v>6712</v>
      </c>
      <c r="E5010" s="106" t="s">
        <v>6393</v>
      </c>
      <c r="F5010" s="62">
        <v>5400.6505909455127</v>
      </c>
      <c r="G5010" s="62">
        <v>42.935245317899174</v>
      </c>
      <c r="H5010" s="62">
        <v>231878.25799850273</v>
      </c>
      <c r="I5010" s="127">
        <v>4368.8333333333339</v>
      </c>
      <c r="J5010" s="16">
        <v>4538.6796716208282</v>
      </c>
      <c r="K5010" s="17">
        <f>gp_need_index[[#This Row],[Normalised weighted population (base year)]]/gp_need_index[[#This Row],[Registered population (base year)]]</f>
        <v>1.0388768179805807</v>
      </c>
      <c r="L5010" s="113">
        <v>4412.0146964448704</v>
      </c>
      <c r="M5010" s="16">
        <v>4579.8438329607015</v>
      </c>
      <c r="N5010" s="17">
        <f>gp_need_index[[#This Row],[Normalised weighted population 2025/26]]/gp_need_index[[#This Row],[Registered population 2025/26]]</f>
        <v>1.0380391154750834</v>
      </c>
    </row>
    <row r="5011" spans="1:14" ht="13" x14ac:dyDescent="0.3">
      <c r="A5011" s="6" t="s">
        <v>2033</v>
      </c>
      <c r="B5011" s="1" t="s">
        <v>11237</v>
      </c>
      <c r="C5011" s="106" t="s">
        <v>6388</v>
      </c>
      <c r="D5011" s="106" t="s">
        <v>6712</v>
      </c>
      <c r="E5011" s="106" t="s">
        <v>6393</v>
      </c>
      <c r="F5011" s="62">
        <v>5407.9614792915236</v>
      </c>
      <c r="G5011" s="62">
        <v>74.855661954967246</v>
      </c>
      <c r="H5011" s="62">
        <v>404816.53635933087</v>
      </c>
      <c r="I5011" s="127">
        <v>5710.4166666666679</v>
      </c>
      <c r="J5011" s="16">
        <v>7923.6949603179819</v>
      </c>
      <c r="K5011" s="17">
        <f>gp_need_index[[#This Row],[Normalised weighted population (base year)]]/gp_need_index[[#This Row],[Registered population (base year)]]</f>
        <v>1.3875861294974938</v>
      </c>
      <c r="L5011" s="113">
        <v>5759.9029188185486</v>
      </c>
      <c r="M5011" s="16">
        <v>7995.5599698259102</v>
      </c>
      <c r="N5011" s="17">
        <f>gp_need_index[[#This Row],[Normalised weighted population 2025/26]]/gp_need_index[[#This Row],[Registered population 2025/26]]</f>
        <v>1.3881414465690216</v>
      </c>
    </row>
    <row r="5012" spans="1:14" ht="13" x14ac:dyDescent="0.3">
      <c r="A5012" s="6" t="s">
        <v>2056</v>
      </c>
      <c r="B5012" s="1" t="s">
        <v>11238</v>
      </c>
      <c r="C5012" s="106" t="s">
        <v>6388</v>
      </c>
      <c r="D5012" s="106" t="s">
        <v>6712</v>
      </c>
      <c r="E5012" s="106" t="s">
        <v>6393</v>
      </c>
      <c r="F5012" s="62">
        <v>5530.2992089843747</v>
      </c>
      <c r="G5012" s="62">
        <v>47.997028777453131</v>
      </c>
      <c r="H5012" s="62">
        <v>265437.93028154934</v>
      </c>
      <c r="I5012" s="127">
        <v>3873.1666666666661</v>
      </c>
      <c r="J5012" s="16">
        <v>5195.5614495506252</v>
      </c>
      <c r="K5012" s="17">
        <f>gp_need_index[[#This Row],[Normalised weighted population (base year)]]/gp_need_index[[#This Row],[Registered population (base year)]]</f>
        <v>1.3414247040450862</v>
      </c>
      <c r="L5012" s="113">
        <v>3906.1528055124627</v>
      </c>
      <c r="M5012" s="16">
        <v>5242.683287890045</v>
      </c>
      <c r="N5012" s="17">
        <f>gp_need_index[[#This Row],[Normalised weighted population 2025/26]]/gp_need_index[[#This Row],[Registered population 2025/26]]</f>
        <v>1.342160317049409</v>
      </c>
    </row>
    <row r="5013" spans="1:14" ht="13" x14ac:dyDescent="0.3">
      <c r="A5013" s="6" t="s">
        <v>2035</v>
      </c>
      <c r="B5013" s="1" t="s">
        <v>11239</v>
      </c>
      <c r="C5013" s="106" t="s">
        <v>6388</v>
      </c>
      <c r="D5013" s="106" t="s">
        <v>6712</v>
      </c>
      <c r="E5013" s="106" t="s">
        <v>6393</v>
      </c>
      <c r="F5013" s="62">
        <v>5471.3227066532254</v>
      </c>
      <c r="G5013" s="62">
        <v>67.188714777373619</v>
      </c>
      <c r="H5013" s="62">
        <v>367611.14079229138</v>
      </c>
      <c r="I5013" s="127">
        <v>7508.083333333333</v>
      </c>
      <c r="J5013" s="16">
        <v>7195.4534512075243</v>
      </c>
      <c r="K5013" s="17">
        <f>gp_need_index[[#This Row],[Normalised weighted population (base year)]]/gp_need_index[[#This Row],[Registered population (base year)]]</f>
        <v>0.95836089342031694</v>
      </c>
      <c r="L5013" s="113">
        <v>7578.6014323982072</v>
      </c>
      <c r="M5013" s="16">
        <v>7260.713577105169</v>
      </c>
      <c r="N5013" s="17">
        <f>gp_need_index[[#This Row],[Normalised weighted population 2025/26]]/gp_need_index[[#This Row],[Registered population 2025/26]]</f>
        <v>0.95805454896544884</v>
      </c>
    </row>
    <row r="5014" spans="1:14" ht="13" x14ac:dyDescent="0.3">
      <c r="A5014" s="6" t="s">
        <v>2064</v>
      </c>
      <c r="B5014" s="1" t="s">
        <v>11240</v>
      </c>
      <c r="C5014" s="106" t="s">
        <v>6388</v>
      </c>
      <c r="D5014" s="106" t="s">
        <v>6712</v>
      </c>
      <c r="E5014" s="106" t="s">
        <v>6393</v>
      </c>
      <c r="F5014" s="62">
        <v>5434.9122436523439</v>
      </c>
      <c r="G5014" s="62">
        <v>61.401900431052312</v>
      </c>
      <c r="H5014" s="62">
        <v>333713.94043624832</v>
      </c>
      <c r="I5014" s="127">
        <v>5975.9166666666661</v>
      </c>
      <c r="J5014" s="16">
        <v>6531.9650521277599</v>
      </c>
      <c r="K5014" s="17">
        <f>gp_need_index[[#This Row],[Normalised weighted population (base year)]]/gp_need_index[[#This Row],[Registered population (base year)]]</f>
        <v>1.0930482161109611</v>
      </c>
      <c r="L5014" s="113">
        <v>6029.8844456931411</v>
      </c>
      <c r="M5014" s="16">
        <v>6591.2075813931451</v>
      </c>
      <c r="N5014" s="17">
        <f>gp_need_index[[#This Row],[Normalised weighted population 2025/26]]/gp_need_index[[#This Row],[Registered population 2025/26]]</f>
        <v>1.0930901977899312</v>
      </c>
    </row>
    <row r="5015" spans="1:14" ht="13" x14ac:dyDescent="0.3">
      <c r="A5015" s="6" t="s">
        <v>2049</v>
      </c>
      <c r="B5015" s="1" t="s">
        <v>11241</v>
      </c>
      <c r="C5015" s="106" t="s">
        <v>6388</v>
      </c>
      <c r="D5015" s="106" t="s">
        <v>6712</v>
      </c>
      <c r="E5015" s="106" t="s">
        <v>6393</v>
      </c>
      <c r="F5015" s="62">
        <v>5530.2957161458335</v>
      </c>
      <c r="G5015" s="62">
        <v>86.099544693574018</v>
      </c>
      <c r="H5015" s="62">
        <v>476155.94318097911</v>
      </c>
      <c r="I5015" s="127">
        <v>6997.75</v>
      </c>
      <c r="J5015" s="16">
        <v>9320.0600974452154</v>
      </c>
      <c r="K5015" s="17">
        <f>gp_need_index[[#This Row],[Normalised weighted population (base year)]]/gp_need_index[[#This Row],[Registered population (base year)]]</f>
        <v>1.3318652563245637</v>
      </c>
      <c r="L5015" s="113">
        <v>7053.82091678701</v>
      </c>
      <c r="M5015" s="16">
        <v>9404.5896270234825</v>
      </c>
      <c r="N5015" s="17">
        <f>gp_need_index[[#This Row],[Normalised weighted population 2025/26]]/gp_need_index[[#This Row],[Registered population 2025/26]]</f>
        <v>1.3332617510379381</v>
      </c>
    </row>
    <row r="5016" spans="1:14" ht="13" x14ac:dyDescent="0.3">
      <c r="A5016" s="6" t="s">
        <v>2038</v>
      </c>
      <c r="B5016" s="1" t="s">
        <v>11242</v>
      </c>
      <c r="C5016" s="106" t="s">
        <v>6388</v>
      </c>
      <c r="D5016" s="106" t="s">
        <v>6712</v>
      </c>
      <c r="E5016" s="106" t="s">
        <v>6393</v>
      </c>
      <c r="F5016" s="62">
        <v>5512.6410145277387</v>
      </c>
      <c r="G5016" s="62">
        <v>91.28991163783428</v>
      </c>
      <c r="H5016" s="62">
        <v>503248.51110733836</v>
      </c>
      <c r="I5016" s="127">
        <v>9994.0000000000018</v>
      </c>
      <c r="J5016" s="16">
        <v>9850.3577129300065</v>
      </c>
      <c r="K5016" s="17">
        <f>gp_need_index[[#This Row],[Normalised weighted population (base year)]]/gp_need_index[[#This Row],[Registered population (base year)]]</f>
        <v>0.98562714758154946</v>
      </c>
      <c r="L5016" s="113">
        <v>10088.587768596044</v>
      </c>
      <c r="M5016" s="16">
        <v>9939.6968475435115</v>
      </c>
      <c r="N5016" s="17">
        <f>gp_need_index[[#This Row],[Normalised weighted population 2025/26]]/gp_need_index[[#This Row],[Registered population 2025/26]]</f>
        <v>0.98524164883453724</v>
      </c>
    </row>
    <row r="5017" spans="1:14" ht="13" x14ac:dyDescent="0.3">
      <c r="A5017" s="6" t="s">
        <v>2072</v>
      </c>
      <c r="B5017" s="1" t="s">
        <v>11243</v>
      </c>
      <c r="C5017" s="106" t="s">
        <v>6388</v>
      </c>
      <c r="D5017" s="106" t="s">
        <v>6712</v>
      </c>
      <c r="E5017" s="106" t="s">
        <v>6393</v>
      </c>
      <c r="F5017" s="62">
        <v>5499.2528715587796</v>
      </c>
      <c r="G5017" s="62">
        <v>59.136797089394484</v>
      </c>
      <c r="H5017" s="62">
        <v>325208.20120864152</v>
      </c>
      <c r="I5017" s="127">
        <v>4427.3333333333339</v>
      </c>
      <c r="J5017" s="16">
        <v>6365.4775769428461</v>
      </c>
      <c r="K5017" s="17">
        <f>gp_need_index[[#This Row],[Normalised weighted population (base year)]]/gp_need_index[[#This Row],[Registered population (base year)]]</f>
        <v>1.4377678610772877</v>
      </c>
      <c r="L5017" s="113">
        <v>4461.7212353197265</v>
      </c>
      <c r="M5017" s="16">
        <v>6423.2101258206676</v>
      </c>
      <c r="N5017" s="17">
        <f>gp_need_index[[#This Row],[Normalised weighted population 2025/26]]/gp_need_index[[#This Row],[Registered population 2025/26]]</f>
        <v>1.4396260517070114</v>
      </c>
    </row>
    <row r="5018" spans="1:14" ht="13" x14ac:dyDescent="0.3">
      <c r="A5018" s="6" t="s">
        <v>2044</v>
      </c>
      <c r="B5018" s="1" t="s">
        <v>11244</v>
      </c>
      <c r="C5018" s="106" t="s">
        <v>6388</v>
      </c>
      <c r="D5018" s="106" t="s">
        <v>6712</v>
      </c>
      <c r="E5018" s="106" t="s">
        <v>6393</v>
      </c>
      <c r="F5018" s="62">
        <v>5408.2066162109377</v>
      </c>
      <c r="G5018" s="62">
        <v>25.834008459869541</v>
      </c>
      <c r="H5018" s="62">
        <v>139715.65547591579</v>
      </c>
      <c r="I5018" s="127">
        <v>2437.5</v>
      </c>
      <c r="J5018" s="16">
        <v>2734.7307625530502</v>
      </c>
      <c r="K5018" s="17">
        <f>gp_need_index[[#This Row],[Normalised weighted population (base year)]]/gp_need_index[[#This Row],[Registered population (base year)]]</f>
        <v>1.1219408256627899</v>
      </c>
      <c r="L5018" s="113">
        <v>2460.4391023212875</v>
      </c>
      <c r="M5018" s="16">
        <v>2759.5337683775715</v>
      </c>
      <c r="N5018" s="17">
        <f>gp_need_index[[#This Row],[Normalised weighted population 2025/26]]/gp_need_index[[#This Row],[Registered population 2025/26]]</f>
        <v>1.1215614992356873</v>
      </c>
    </row>
    <row r="5019" spans="1:14" ht="13" x14ac:dyDescent="0.3">
      <c r="A5019" s="6" t="s">
        <v>2070</v>
      </c>
      <c r="B5019" s="1" t="s">
        <v>9508</v>
      </c>
      <c r="C5019" s="106" t="s">
        <v>6388</v>
      </c>
      <c r="D5019" s="106" t="s">
        <v>6712</v>
      </c>
      <c r="E5019" s="106" t="s">
        <v>6393</v>
      </c>
      <c r="F5019" s="62">
        <v>5560.5860737645353</v>
      </c>
      <c r="G5019" s="62">
        <v>88.890031636046714</v>
      </c>
      <c r="H5019" s="62">
        <v>494280.67201189033</v>
      </c>
      <c r="I5019" s="127">
        <v>6192.4999999999991</v>
      </c>
      <c r="J5019" s="16">
        <v>9674.825304880178</v>
      </c>
      <c r="K5019" s="17">
        <f>gp_need_index[[#This Row],[Normalised weighted population (base year)]]/gp_need_index[[#This Row],[Registered population (base year)]]</f>
        <v>1.5623456285636139</v>
      </c>
      <c r="L5019" s="113">
        <v>6242.6230572446784</v>
      </c>
      <c r="M5019" s="16">
        <v>9762.572424879716</v>
      </c>
      <c r="N5019" s="17">
        <f>gp_need_index[[#This Row],[Normalised weighted population 2025/26]]/gp_need_index[[#This Row],[Registered population 2025/26]]</f>
        <v>1.5638574258540361</v>
      </c>
    </row>
    <row r="5020" spans="1:14" ht="13" x14ac:dyDescent="0.3">
      <c r="A5020" s="6" t="s">
        <v>2063</v>
      </c>
      <c r="B5020" s="1" t="s">
        <v>11245</v>
      </c>
      <c r="C5020" s="106" t="s">
        <v>6388</v>
      </c>
      <c r="D5020" s="106" t="s">
        <v>6712</v>
      </c>
      <c r="E5020" s="106" t="s">
        <v>6393</v>
      </c>
      <c r="F5020" s="62">
        <v>5356.883877840909</v>
      </c>
      <c r="G5020" s="62">
        <v>23.596871596826496</v>
      </c>
      <c r="H5020" s="62">
        <v>126405.70102452193</v>
      </c>
      <c r="I5020" s="127">
        <v>2872.083333333333</v>
      </c>
      <c r="J5020" s="16">
        <v>2474.2077613015463</v>
      </c>
      <c r="K5020" s="17">
        <f>gp_need_index[[#This Row],[Normalised weighted population (base year)]]/gp_need_index[[#This Row],[Registered population (base year)]]</f>
        <v>0.86146795693075751</v>
      </c>
      <c r="L5020" s="113">
        <v>2897.9332428114803</v>
      </c>
      <c r="M5020" s="16">
        <v>2496.6479189781094</v>
      </c>
      <c r="N5020" s="17">
        <f>gp_need_index[[#This Row],[Normalised weighted population 2025/26]]/gp_need_index[[#This Row],[Registered population 2025/26]]</f>
        <v>0.86152706421765013</v>
      </c>
    </row>
    <row r="5021" spans="1:14" ht="13" x14ac:dyDescent="0.3">
      <c r="A5021" s="6" t="s">
        <v>2041</v>
      </c>
      <c r="B5021" s="1" t="s">
        <v>11246</v>
      </c>
      <c r="C5021" s="106" t="s">
        <v>6388</v>
      </c>
      <c r="D5021" s="106" t="s">
        <v>6712</v>
      </c>
      <c r="E5021" s="106" t="s">
        <v>6393</v>
      </c>
      <c r="F5021" s="62">
        <v>5512.7123224431816</v>
      </c>
      <c r="G5021" s="62">
        <v>79.473156462534376</v>
      </c>
      <c r="H5021" s="62">
        <v>438112.64893446822</v>
      </c>
      <c r="I5021" s="127">
        <v>6528.3333333333339</v>
      </c>
      <c r="J5021" s="16">
        <v>8575.4179402696009</v>
      </c>
      <c r="K5021" s="17">
        <f>gp_need_index[[#This Row],[Normalised weighted population (base year)]]/gp_need_index[[#This Row],[Registered population (base year)]]</f>
        <v>1.3135692530410417</v>
      </c>
      <c r="L5021" s="113">
        <v>6580.0798629632072</v>
      </c>
      <c r="M5021" s="16">
        <v>8653.1938383699489</v>
      </c>
      <c r="N5021" s="17">
        <f>gp_need_index[[#This Row],[Normalised weighted population 2025/26]]/gp_need_index[[#This Row],[Registered population 2025/26]]</f>
        <v>1.3150590902513994</v>
      </c>
    </row>
    <row r="5022" spans="1:14" ht="13" x14ac:dyDescent="0.3">
      <c r="A5022" s="6" t="s">
        <v>2068</v>
      </c>
      <c r="B5022" s="1" t="s">
        <v>11247</v>
      </c>
      <c r="C5022" s="106" t="s">
        <v>6388</v>
      </c>
      <c r="D5022" s="106" t="s">
        <v>6712</v>
      </c>
      <c r="E5022" s="106" t="s">
        <v>6393</v>
      </c>
      <c r="F5022" s="62">
        <v>5310.3433105468748</v>
      </c>
      <c r="G5022" s="62">
        <v>26.480906222140685</v>
      </c>
      <c r="H5022" s="62">
        <v>140622.70321396389</v>
      </c>
      <c r="I5022" s="127">
        <v>2821.583333333333</v>
      </c>
      <c r="J5022" s="16">
        <v>2752.4849028739386</v>
      </c>
      <c r="K5022" s="17">
        <f>gp_need_index[[#This Row],[Normalised weighted population (base year)]]/gp_need_index[[#This Row],[Registered population (base year)]]</f>
        <v>0.9755107603439932</v>
      </c>
      <c r="L5022" s="113">
        <v>2845.8968848970708</v>
      </c>
      <c r="M5022" s="16">
        <v>2777.4489322448426</v>
      </c>
      <c r="N5022" s="17">
        <f>gp_need_index[[#This Row],[Normalised weighted population 2025/26]]/gp_need_index[[#This Row],[Registered population 2025/26]]</f>
        <v>0.97594854788468421</v>
      </c>
    </row>
    <row r="5023" spans="1:14" ht="13" x14ac:dyDescent="0.3">
      <c r="A5023" s="6" t="s">
        <v>2054</v>
      </c>
      <c r="B5023" s="1" t="s">
        <v>11248</v>
      </c>
      <c r="C5023" s="106" t="s">
        <v>6388</v>
      </c>
      <c r="D5023" s="106" t="s">
        <v>6712</v>
      </c>
      <c r="E5023" s="106" t="s">
        <v>6393</v>
      </c>
      <c r="F5023" s="62">
        <v>5494.4124697730658</v>
      </c>
      <c r="G5023" s="62">
        <v>37.730290836927246</v>
      </c>
      <c r="H5023" s="62">
        <v>207305.7804625775</v>
      </c>
      <c r="I5023" s="127">
        <v>3216.2499999999991</v>
      </c>
      <c r="J5023" s="16">
        <v>4057.7091604727607</v>
      </c>
      <c r="K5023" s="17">
        <f>gp_need_index[[#This Row],[Normalised weighted population (base year)]]/gp_need_index[[#This Row],[Registered population (base year)]]</f>
        <v>1.2616274109515</v>
      </c>
      <c r="L5023" s="113">
        <v>3243.9215839111794</v>
      </c>
      <c r="M5023" s="16">
        <v>4094.5110955369146</v>
      </c>
      <c r="N5023" s="17">
        <f>gp_need_index[[#This Row],[Normalised weighted population 2025/26]]/gp_need_index[[#This Row],[Registered population 2025/26]]</f>
        <v>1.2622102568213698</v>
      </c>
    </row>
    <row r="5024" spans="1:14" ht="13" x14ac:dyDescent="0.3">
      <c r="A5024" s="6" t="s">
        <v>2048</v>
      </c>
      <c r="B5024" s="1" t="s">
        <v>7517</v>
      </c>
      <c r="C5024" s="106" t="s">
        <v>6388</v>
      </c>
      <c r="D5024" s="106" t="s">
        <v>6712</v>
      </c>
      <c r="E5024" s="106" t="s">
        <v>6393</v>
      </c>
      <c r="F5024" s="62">
        <v>5390.3273600260418</v>
      </c>
      <c r="G5024" s="62">
        <v>39.611725560516092</v>
      </c>
      <c r="H5024" s="62">
        <v>213520.1680666928</v>
      </c>
      <c r="I5024" s="127">
        <v>3503.5833333333335</v>
      </c>
      <c r="J5024" s="16">
        <v>4179.3467600210233</v>
      </c>
      <c r="K5024" s="17">
        <f>gp_need_index[[#This Row],[Normalised weighted population (base year)]]/gp_need_index[[#This Row],[Registered population (base year)]]</f>
        <v>1.1928777946448226</v>
      </c>
      <c r="L5024" s="113">
        <v>3539.72438712863</v>
      </c>
      <c r="M5024" s="16">
        <v>4217.2519035367686</v>
      </c>
      <c r="N5024" s="17">
        <f>gp_need_index[[#This Row],[Normalised weighted population 2025/26]]/gp_need_index[[#This Row],[Registered population 2025/26]]</f>
        <v>1.1914068561020759</v>
      </c>
    </row>
    <row r="5025" spans="1:14" ht="13" x14ac:dyDescent="0.3">
      <c r="A5025" s="6" t="s">
        <v>2065</v>
      </c>
      <c r="B5025" s="1" t="s">
        <v>11249</v>
      </c>
      <c r="C5025" s="106" t="s">
        <v>6388</v>
      </c>
      <c r="D5025" s="106" t="s">
        <v>6712</v>
      </c>
      <c r="E5025" s="106" t="s">
        <v>6393</v>
      </c>
      <c r="F5025" s="62">
        <v>5365.4431830512149</v>
      </c>
      <c r="G5025" s="62">
        <v>41.723825940530595</v>
      </c>
      <c r="H5025" s="62">
        <v>223866.81746343532</v>
      </c>
      <c r="I5025" s="127">
        <v>3868.75</v>
      </c>
      <c r="J5025" s="16">
        <v>4381.867374466412</v>
      </c>
      <c r="K5025" s="17">
        <f>gp_need_index[[#This Row],[Normalised weighted population (base year)]]/gp_need_index[[#This Row],[Registered population (base year)]]</f>
        <v>1.1326313084242745</v>
      </c>
      <c r="L5025" s="113">
        <v>3903.8769402620146</v>
      </c>
      <c r="M5025" s="16">
        <v>4421.6093057378139</v>
      </c>
      <c r="N5025" s="17">
        <f>gp_need_index[[#This Row],[Normalised weighted population 2025/26]]/gp_need_index[[#This Row],[Registered population 2025/26]]</f>
        <v>1.1326200526805159</v>
      </c>
    </row>
    <row r="5026" spans="1:14" ht="13" x14ac:dyDescent="0.3">
      <c r="A5026" s="6" t="s">
        <v>2184</v>
      </c>
      <c r="B5026" s="1" t="s">
        <v>10196</v>
      </c>
      <c r="C5026" s="106" t="s">
        <v>6388</v>
      </c>
      <c r="D5026" s="106" t="s">
        <v>6712</v>
      </c>
      <c r="E5026" s="106" t="s">
        <v>6392</v>
      </c>
      <c r="F5026" s="62">
        <v>5571.3329758688669</v>
      </c>
      <c r="G5026" s="62">
        <v>115.72890447755151</v>
      </c>
      <c r="H5026" s="62">
        <v>644764.26177696092</v>
      </c>
      <c r="I5026" s="127">
        <v>10242.833333333334</v>
      </c>
      <c r="J5026" s="16">
        <v>12620.322720958162</v>
      </c>
      <c r="K5026" s="17">
        <f>gp_need_index[[#This Row],[Normalised weighted population (base year)]]/gp_need_index[[#This Row],[Registered population (base year)]]</f>
        <v>1.232112474181118</v>
      </c>
      <c r="L5026" s="113">
        <v>10326.385353716367</v>
      </c>
      <c r="M5026" s="16">
        <v>12734.784423090419</v>
      </c>
      <c r="N5026" s="17">
        <f>gp_need_index[[#This Row],[Normalised weighted population 2025/26]]/gp_need_index[[#This Row],[Registered population 2025/26]]</f>
        <v>1.2332276965150533</v>
      </c>
    </row>
    <row r="5027" spans="1:14" ht="13" x14ac:dyDescent="0.3">
      <c r="A5027" s="6" t="s">
        <v>2207</v>
      </c>
      <c r="B5027" s="1" t="s">
        <v>11250</v>
      </c>
      <c r="C5027" s="106" t="s">
        <v>6388</v>
      </c>
      <c r="D5027" s="106" t="s">
        <v>6712</v>
      </c>
      <c r="E5027" s="106" t="s">
        <v>6392</v>
      </c>
      <c r="F5027" s="62">
        <v>5449.4153398786275</v>
      </c>
      <c r="G5027" s="62">
        <v>116.40323627832272</v>
      </c>
      <c r="H5027" s="62">
        <v>634329.58138660819</v>
      </c>
      <c r="I5027" s="127">
        <v>9313.75</v>
      </c>
      <c r="J5027" s="16">
        <v>12416.079027839422</v>
      </c>
      <c r="K5027" s="17">
        <f>gp_need_index[[#This Row],[Normalised weighted population (base year)]]/gp_need_index[[#This Row],[Registered population (base year)]]</f>
        <v>1.3330912927488308</v>
      </c>
      <c r="L5027" s="113">
        <v>9394.75793882791</v>
      </c>
      <c r="M5027" s="16">
        <v>12528.688314523908</v>
      </c>
      <c r="N5027" s="17">
        <f>gp_need_index[[#This Row],[Normalised weighted population 2025/26]]/gp_need_index[[#This Row],[Registered population 2025/26]]</f>
        <v>1.333582876334011</v>
      </c>
    </row>
    <row r="5028" spans="1:14" ht="13" x14ac:dyDescent="0.3">
      <c r="A5028" s="6" t="s">
        <v>2237</v>
      </c>
      <c r="B5028" s="1" t="s">
        <v>11251</v>
      </c>
      <c r="C5028" s="106" t="s">
        <v>6388</v>
      </c>
      <c r="D5028" s="106" t="s">
        <v>6712</v>
      </c>
      <c r="E5028" s="106" t="s">
        <v>6392</v>
      </c>
      <c r="F5028" s="62">
        <v>5379.4321718320743</v>
      </c>
      <c r="G5028" s="62">
        <v>104.4939528478405</v>
      </c>
      <c r="H5028" s="62">
        <v>562118.13171157707</v>
      </c>
      <c r="I5028" s="127">
        <v>11758.416666666668</v>
      </c>
      <c r="J5028" s="16">
        <v>11002.644920099789</v>
      </c>
      <c r="K5028" s="17">
        <f>gp_need_index[[#This Row],[Normalised weighted population (base year)]]/gp_need_index[[#This Row],[Registered population (base year)]]</f>
        <v>0.93572504122010081</v>
      </c>
      <c r="L5028" s="113">
        <v>11866.223332454589</v>
      </c>
      <c r="M5028" s="16">
        <v>11102.434877405716</v>
      </c>
      <c r="N5028" s="17">
        <f>gp_need_index[[#This Row],[Normalised weighted population 2025/26]]/gp_need_index[[#This Row],[Registered population 2025/26]]</f>
        <v>0.93563339963778691</v>
      </c>
    </row>
    <row r="5029" spans="1:14" ht="13" x14ac:dyDescent="0.3">
      <c r="A5029" s="6" t="s">
        <v>2223</v>
      </c>
      <c r="B5029" s="1" t="s">
        <v>11252</v>
      </c>
      <c r="C5029" s="106" t="s">
        <v>6388</v>
      </c>
      <c r="D5029" s="106" t="s">
        <v>6712</v>
      </c>
      <c r="E5029" s="106" t="s">
        <v>6392</v>
      </c>
      <c r="F5029" s="62">
        <v>5372.3509211928076</v>
      </c>
      <c r="G5029" s="62">
        <v>444.1918711388297</v>
      </c>
      <c r="H5029" s="62">
        <v>2386354.6080990485</v>
      </c>
      <c r="I5029" s="127">
        <v>41558.666666666672</v>
      </c>
      <c r="J5029" s="16">
        <v>46709.42089416497</v>
      </c>
      <c r="K5029" s="17">
        <f>gp_need_index[[#This Row],[Normalised weighted population (base year)]]/gp_need_index[[#This Row],[Registered population (base year)]]</f>
        <v>1.1239393522610197</v>
      </c>
      <c r="L5029" s="113">
        <v>41924.600038663732</v>
      </c>
      <c r="M5029" s="16">
        <v>47133.058224158085</v>
      </c>
      <c r="N5029" s="17">
        <f>gp_need_index[[#This Row],[Normalised weighted population 2025/26]]/gp_need_index[[#This Row],[Registered population 2025/26]]</f>
        <v>1.1242339385633018</v>
      </c>
    </row>
    <row r="5030" spans="1:14" ht="13" x14ac:dyDescent="0.3">
      <c r="A5030" s="6" t="s">
        <v>5568</v>
      </c>
      <c r="B5030" s="1" t="s">
        <v>11253</v>
      </c>
      <c r="C5030" s="106" t="s">
        <v>6388</v>
      </c>
      <c r="D5030" s="106" t="s">
        <v>6712</v>
      </c>
      <c r="E5030" s="106" t="s">
        <v>6392</v>
      </c>
      <c r="F5030" s="62">
        <v>5379.3564210715867</v>
      </c>
      <c r="G5030" s="62">
        <v>138.28905470407744</v>
      </c>
      <c r="H5030" s="62">
        <v>743906.11438629893</v>
      </c>
      <c r="I5030" s="127">
        <v>12187</v>
      </c>
      <c r="J5030" s="16">
        <v>14560.880300305409</v>
      </c>
      <c r="K5030" s="17">
        <f>gp_need_index[[#This Row],[Normalised weighted population (base year)]]/gp_need_index[[#This Row],[Registered population (base year)]]</f>
        <v>1.1947879133753516</v>
      </c>
      <c r="L5030" s="113">
        <v>12289.688532274906</v>
      </c>
      <c r="M5030" s="16">
        <v>14692.942148529721</v>
      </c>
      <c r="N5030" s="17">
        <f>gp_need_index[[#This Row],[Normalised weighted population 2025/26]]/gp_need_index[[#This Row],[Registered population 2025/26]]</f>
        <v>1.195550408779152</v>
      </c>
    </row>
    <row r="5031" spans="1:14" ht="13" x14ac:dyDescent="0.3">
      <c r="A5031" s="6" t="s">
        <v>2229</v>
      </c>
      <c r="B5031" s="1" t="s">
        <v>11254</v>
      </c>
      <c r="C5031" s="106" t="s">
        <v>6388</v>
      </c>
      <c r="D5031" s="106" t="s">
        <v>6712</v>
      </c>
      <c r="E5031" s="106" t="s">
        <v>6392</v>
      </c>
      <c r="F5031" s="62">
        <v>5601.7446648092828</v>
      </c>
      <c r="G5031" s="62">
        <v>94.185207954845282</v>
      </c>
      <c r="H5031" s="62">
        <v>527601.48616500734</v>
      </c>
      <c r="I5031" s="127">
        <v>9728.6666666666679</v>
      </c>
      <c r="J5031" s="16">
        <v>10327.031782296375</v>
      </c>
      <c r="K5031" s="17">
        <f>gp_need_index[[#This Row],[Normalised weighted population (base year)]]/gp_need_index[[#This Row],[Registered population (base year)]]</f>
        <v>1.0615053569139012</v>
      </c>
      <c r="L5031" s="113">
        <v>9817.7029039715926</v>
      </c>
      <c r="M5031" s="16">
        <v>10420.694176033152</v>
      </c>
      <c r="N5031" s="17">
        <f>gp_need_index[[#This Row],[Normalised weighted population 2025/26]]/gp_need_index[[#This Row],[Registered population 2025/26]]</f>
        <v>1.0614187736132887</v>
      </c>
    </row>
    <row r="5032" spans="1:14" ht="13" x14ac:dyDescent="0.3">
      <c r="A5032" s="6" t="s">
        <v>2208</v>
      </c>
      <c r="B5032" s="1" t="s">
        <v>11255</v>
      </c>
      <c r="C5032" s="106" t="s">
        <v>6388</v>
      </c>
      <c r="D5032" s="106" t="s">
        <v>6712</v>
      </c>
      <c r="E5032" s="106" t="s">
        <v>6392</v>
      </c>
      <c r="F5032" s="62">
        <v>5497.3455278445517</v>
      </c>
      <c r="G5032" s="62">
        <v>54.91797883454791</v>
      </c>
      <c r="H5032" s="62">
        <v>301903.10534436372</v>
      </c>
      <c r="I5032" s="127">
        <v>5287.4166666666661</v>
      </c>
      <c r="J5032" s="16">
        <v>5909.3142188195707</v>
      </c>
      <c r="K5032" s="17">
        <f>gp_need_index[[#This Row],[Normalised weighted population (base year)]]/gp_need_index[[#This Row],[Registered population (base year)]]</f>
        <v>1.1176184120448684</v>
      </c>
      <c r="L5032" s="113">
        <v>5337.5481517110165</v>
      </c>
      <c r="M5032" s="16">
        <v>5962.9095332085744</v>
      </c>
      <c r="N5032" s="17">
        <f>gp_need_index[[#This Row],[Normalised weighted population 2025/26]]/gp_need_index[[#This Row],[Registered population 2025/26]]</f>
        <v>1.1171626678996966</v>
      </c>
    </row>
    <row r="5033" spans="1:14" ht="13" x14ac:dyDescent="0.3">
      <c r="A5033" s="6" t="s">
        <v>2200</v>
      </c>
      <c r="B5033" s="1" t="s">
        <v>11256</v>
      </c>
      <c r="C5033" s="106" t="s">
        <v>6388</v>
      </c>
      <c r="D5033" s="106" t="s">
        <v>6712</v>
      </c>
      <c r="E5033" s="106" t="s">
        <v>6392</v>
      </c>
      <c r="F5033" s="62">
        <v>5355.0018982619385</v>
      </c>
      <c r="G5033" s="62">
        <v>106.14901041230755</v>
      </c>
      <c r="H5033" s="62">
        <v>568428.15225653315</v>
      </c>
      <c r="I5033" s="127">
        <v>9659.75</v>
      </c>
      <c r="J5033" s="16">
        <v>11126.154395382662</v>
      </c>
      <c r="K5033" s="17">
        <f>gp_need_index[[#This Row],[Normalised weighted population (base year)]]/gp_need_index[[#This Row],[Registered population (base year)]]</f>
        <v>1.1518056259616101</v>
      </c>
      <c r="L5033" s="113">
        <v>9739.1590574348447</v>
      </c>
      <c r="M5033" s="16">
        <v>11227.064538367113</v>
      </c>
      <c r="N5033" s="17">
        <f>gp_need_index[[#This Row],[Normalised weighted population 2025/26]]/gp_need_index[[#This Row],[Registered population 2025/26]]</f>
        <v>1.1527755602057248</v>
      </c>
    </row>
    <row r="5034" spans="1:14" ht="13" x14ac:dyDescent="0.3">
      <c r="A5034" s="6" t="s">
        <v>2193</v>
      </c>
      <c r="B5034" s="1" t="s">
        <v>11257</v>
      </c>
      <c r="C5034" s="106" t="s">
        <v>6388</v>
      </c>
      <c r="D5034" s="106" t="s">
        <v>6712</v>
      </c>
      <c r="E5034" s="106" t="s">
        <v>6392</v>
      </c>
      <c r="F5034" s="62">
        <v>5514.431006798377</v>
      </c>
      <c r="G5034" s="62">
        <v>111.60119466562878</v>
      </c>
      <c r="H5034" s="62">
        <v>615417.08825988497</v>
      </c>
      <c r="I5034" s="127">
        <v>8878.8333333333321</v>
      </c>
      <c r="J5034" s="16">
        <v>12045.894479987239</v>
      </c>
      <c r="K5034" s="17">
        <f>gp_need_index[[#This Row],[Normalised weighted population (base year)]]/gp_need_index[[#This Row],[Registered population (base year)]]</f>
        <v>1.3566978934905758</v>
      </c>
      <c r="L5034" s="113">
        <v>8953.2848979113332</v>
      </c>
      <c r="M5034" s="16">
        <v>12155.146328483568</v>
      </c>
      <c r="N5034" s="17">
        <f>gp_need_index[[#This Row],[Normalised weighted population 2025/26]]/gp_need_index[[#This Row],[Registered population 2025/26]]</f>
        <v>1.3576186245697577</v>
      </c>
    </row>
    <row r="5035" spans="1:14" ht="13" x14ac:dyDescent="0.3">
      <c r="A5035" s="6" t="s">
        <v>2214</v>
      </c>
      <c r="B5035" s="1" t="s">
        <v>11258</v>
      </c>
      <c r="C5035" s="106" t="s">
        <v>6388</v>
      </c>
      <c r="D5035" s="106" t="s">
        <v>6712</v>
      </c>
      <c r="E5035" s="106" t="s">
        <v>6392</v>
      </c>
      <c r="F5035" s="62">
        <v>5497.6127307046982</v>
      </c>
      <c r="G5035" s="62">
        <v>165.18635678086207</v>
      </c>
      <c r="H5035" s="62">
        <v>908130.61797719565</v>
      </c>
      <c r="I5035" s="127">
        <v>14451.333333333334</v>
      </c>
      <c r="J5035" s="16">
        <v>17775.336120630043</v>
      </c>
      <c r="K5035" s="17">
        <f>gp_need_index[[#This Row],[Normalised weighted population (base year)]]/gp_need_index[[#This Row],[Registered population (base year)]]</f>
        <v>1.2300135711097044</v>
      </c>
      <c r="L5035" s="113">
        <v>14578.41189740934</v>
      </c>
      <c r="M5035" s="16">
        <v>17936.551905148892</v>
      </c>
      <c r="N5035" s="17">
        <f>gp_need_index[[#This Row],[Normalised weighted population 2025/26]]/gp_need_index[[#This Row],[Registered population 2025/26]]</f>
        <v>1.2303501939286206</v>
      </c>
    </row>
    <row r="5036" spans="1:14" ht="13" x14ac:dyDescent="0.3">
      <c r="A5036" s="6" t="s">
        <v>2190</v>
      </c>
      <c r="B5036" s="1" t="s">
        <v>11259</v>
      </c>
      <c r="C5036" s="106" t="s">
        <v>6388</v>
      </c>
      <c r="D5036" s="106" t="s">
        <v>6712</v>
      </c>
      <c r="E5036" s="106" t="s">
        <v>6392</v>
      </c>
      <c r="F5036" s="62">
        <v>5445.1460903234647</v>
      </c>
      <c r="G5036" s="62">
        <v>76.254609056190432</v>
      </c>
      <c r="H5036" s="62">
        <v>415217.48637145961</v>
      </c>
      <c r="I5036" s="127">
        <v>6359.5833333333339</v>
      </c>
      <c r="J5036" s="16">
        <v>8127.2784303382632</v>
      </c>
      <c r="K5036" s="17">
        <f>gp_need_index[[#This Row],[Normalised weighted population (base year)]]/gp_need_index[[#This Row],[Registered population (base year)]]</f>
        <v>1.2779576906775751</v>
      </c>
      <c r="L5036" s="113">
        <v>6414.6572989539163</v>
      </c>
      <c r="M5036" s="16">
        <v>8200.9898673124098</v>
      </c>
      <c r="N5036" s="17">
        <f>gp_need_index[[#This Row],[Normalised weighted population 2025/26]]/gp_need_index[[#This Row],[Registered population 2025/26]]</f>
        <v>1.2784766956529079</v>
      </c>
    </row>
    <row r="5037" spans="1:14" ht="13" x14ac:dyDescent="0.3">
      <c r="A5037" s="6" t="s">
        <v>2246</v>
      </c>
      <c r="B5037" s="1" t="s">
        <v>11260</v>
      </c>
      <c r="C5037" s="106" t="s">
        <v>6388</v>
      </c>
      <c r="D5037" s="106" t="s">
        <v>6712</v>
      </c>
      <c r="E5037" s="106" t="s">
        <v>6396</v>
      </c>
      <c r="F5037" s="62">
        <v>5387.8524237204729</v>
      </c>
      <c r="G5037" s="62">
        <v>122.73900014314445</v>
      </c>
      <c r="H5037" s="62">
        <v>661299.61940626835</v>
      </c>
      <c r="I5037" s="127">
        <v>11023.5</v>
      </c>
      <c r="J5037" s="16">
        <v>12943.978298600126</v>
      </c>
      <c r="K5037" s="17">
        <f>gp_need_index[[#This Row],[Normalised weighted population (base year)]]/gp_need_index[[#This Row],[Registered population (base year)]]</f>
        <v>1.1742167459155555</v>
      </c>
      <c r="L5037" s="113">
        <v>11121.16443356848</v>
      </c>
      <c r="M5037" s="16">
        <v>13061.375438212122</v>
      </c>
      <c r="N5037" s="17">
        <f>gp_need_index[[#This Row],[Normalised weighted population 2025/26]]/gp_need_index[[#This Row],[Registered population 2025/26]]</f>
        <v>1.1744611381508978</v>
      </c>
    </row>
    <row r="5038" spans="1:14" ht="13" x14ac:dyDescent="0.3">
      <c r="A5038" s="6" t="s">
        <v>2216</v>
      </c>
      <c r="B5038" s="1" t="s">
        <v>11261</v>
      </c>
      <c r="C5038" s="106" t="s">
        <v>6388</v>
      </c>
      <c r="D5038" s="106" t="s">
        <v>6712</v>
      </c>
      <c r="E5038" s="106" t="s">
        <v>6392</v>
      </c>
      <c r="F5038" s="62">
        <v>5556.8394335937501</v>
      </c>
      <c r="G5038" s="62">
        <v>50.590293271147196</v>
      </c>
      <c r="H5038" s="62">
        <v>281122.13660618331</v>
      </c>
      <c r="I5038" s="127">
        <v>2723.583333333333</v>
      </c>
      <c r="J5038" s="16">
        <v>5502.5569782628627</v>
      </c>
      <c r="K5038" s="17">
        <f>gp_need_index[[#This Row],[Normalised weighted population (base year)]]/gp_need_index[[#This Row],[Registered population (base year)]]</f>
        <v>2.0203372927563064</v>
      </c>
      <c r="L5038" s="113">
        <v>2746.800475919455</v>
      </c>
      <c r="M5038" s="16">
        <v>5552.4631535436065</v>
      </c>
      <c r="N5038" s="17">
        <f>gp_need_index[[#This Row],[Normalised weighted population 2025/26]]/gp_need_index[[#This Row],[Registered population 2025/26]]</f>
        <v>2.021429369268255</v>
      </c>
    </row>
    <row r="5039" spans="1:14" ht="13" x14ac:dyDescent="0.3">
      <c r="A5039" s="6" t="s">
        <v>2222</v>
      </c>
      <c r="B5039" s="1" t="s">
        <v>11262</v>
      </c>
      <c r="C5039" s="106" t="s">
        <v>6388</v>
      </c>
      <c r="D5039" s="106" t="s">
        <v>6712</v>
      </c>
      <c r="E5039" s="106" t="s">
        <v>6392</v>
      </c>
      <c r="F5039" s="62">
        <v>5347.2338503815408</v>
      </c>
      <c r="G5039" s="62">
        <v>246.14044038871643</v>
      </c>
      <c r="H5039" s="62">
        <v>1316170.4947943643</v>
      </c>
      <c r="I5039" s="127">
        <v>21384.75</v>
      </c>
      <c r="J5039" s="16">
        <v>25762.123282592893</v>
      </c>
      <c r="K5039" s="17">
        <f>gp_need_index[[#This Row],[Normalised weighted population (base year)]]/gp_need_index[[#This Row],[Registered population (base year)]]</f>
        <v>1.2046960232218236</v>
      </c>
      <c r="L5039" s="113">
        <v>21568.575247136505</v>
      </c>
      <c r="M5039" s="16">
        <v>25995.776299767302</v>
      </c>
      <c r="N5039" s="17">
        <f>gp_need_index[[#This Row],[Normalised weighted population 2025/26]]/gp_need_index[[#This Row],[Registered population 2025/26]]</f>
        <v>1.205261636519944</v>
      </c>
    </row>
    <row r="5040" spans="1:14" ht="13" x14ac:dyDescent="0.3">
      <c r="A5040" s="6" t="s">
        <v>2206</v>
      </c>
      <c r="B5040" s="1" t="s">
        <v>11263</v>
      </c>
      <c r="C5040" s="106" t="s">
        <v>6388</v>
      </c>
      <c r="D5040" s="106" t="s">
        <v>6712</v>
      </c>
      <c r="E5040" s="106" t="s">
        <v>6392</v>
      </c>
      <c r="F5040" s="62">
        <v>5319.7216552734371</v>
      </c>
      <c r="G5040" s="62">
        <v>37.104347599619032</v>
      </c>
      <c r="H5040" s="62">
        <v>197384.80143048635</v>
      </c>
      <c r="I5040" s="127">
        <v>3099.916666666667</v>
      </c>
      <c r="J5040" s="16">
        <v>3863.5204243480512</v>
      </c>
      <c r="K5040" s="17">
        <f>gp_need_index[[#This Row],[Normalised weighted population (base year)]]/gp_need_index[[#This Row],[Registered population (base year)]]</f>
        <v>1.2463304145857848</v>
      </c>
      <c r="L5040" s="113">
        <v>3127.1806743268007</v>
      </c>
      <c r="M5040" s="16">
        <v>3898.5611387395484</v>
      </c>
      <c r="N5040" s="17">
        <f>gp_need_index[[#This Row],[Normalised weighted population 2025/26]]/gp_need_index[[#This Row],[Registered population 2025/26]]</f>
        <v>1.2466696186586039</v>
      </c>
    </row>
    <row r="5041" spans="1:14" ht="13" x14ac:dyDescent="0.3">
      <c r="A5041" s="6" t="s">
        <v>5613</v>
      </c>
      <c r="B5041" s="1" t="s">
        <v>11264</v>
      </c>
      <c r="C5041" s="106" t="s">
        <v>6390</v>
      </c>
      <c r="D5041" s="106" t="s">
        <v>6712</v>
      </c>
      <c r="E5041" s="106" t="s">
        <v>6396</v>
      </c>
      <c r="F5041" s="62">
        <v>5360.2238261912125</v>
      </c>
      <c r="G5041" s="62">
        <v>109.36923520642367</v>
      </c>
      <c r="H5041" s="62">
        <v>586243.58040578291</v>
      </c>
      <c r="I5041" s="127">
        <v>12939.083333333336</v>
      </c>
      <c r="J5041" s="16">
        <v>11474.865491800954</v>
      </c>
      <c r="K5041" s="17">
        <f>gp_need_index[[#This Row],[Normalised weighted population (base year)]]/gp_need_index[[#This Row],[Registered population (base year)]]</f>
        <v>0.8868375909010261</v>
      </c>
      <c r="L5041" s="113">
        <v>13059.667946002681</v>
      </c>
      <c r="M5041" s="16">
        <v>11578.938316638392</v>
      </c>
      <c r="N5041" s="17">
        <f>gp_need_index[[#This Row],[Normalised weighted population 2025/26]]/gp_need_index[[#This Row],[Registered population 2025/26]]</f>
        <v>0.88661812570682452</v>
      </c>
    </row>
    <row r="5042" spans="1:14" ht="13" x14ac:dyDescent="0.3">
      <c r="A5042" s="6" t="s">
        <v>2239</v>
      </c>
      <c r="B5042" s="1" t="s">
        <v>11265</v>
      </c>
      <c r="C5042" s="106" t="s">
        <v>6388</v>
      </c>
      <c r="D5042" s="106" t="s">
        <v>6712</v>
      </c>
      <c r="E5042" s="106" t="s">
        <v>6392</v>
      </c>
      <c r="F5042" s="62">
        <v>5438.9943796793623</v>
      </c>
      <c r="G5042" s="62">
        <v>99.233017845310428</v>
      </c>
      <c r="H5042" s="62">
        <v>539727.82633926533</v>
      </c>
      <c r="I5042" s="127">
        <v>11183.5</v>
      </c>
      <c r="J5042" s="16">
        <v>10564.387255444786</v>
      </c>
      <c r="K5042" s="17">
        <f>gp_need_index[[#This Row],[Normalised weighted population (base year)]]/gp_need_index[[#This Row],[Registered population (base year)]]</f>
        <v>0.94464052000221632</v>
      </c>
      <c r="L5042" s="113">
        <v>11291.511111698048</v>
      </c>
      <c r="M5042" s="16">
        <v>10660.202376339786</v>
      </c>
      <c r="N5042" s="17">
        <f>gp_need_index[[#This Row],[Normalised weighted population 2025/26]]/gp_need_index[[#This Row],[Registered population 2025/26]]</f>
        <v>0.94408996908268339</v>
      </c>
    </row>
    <row r="5043" spans="1:14" ht="13" x14ac:dyDescent="0.3">
      <c r="A5043" s="6" t="s">
        <v>2203</v>
      </c>
      <c r="B5043" s="1" t="s">
        <v>11266</v>
      </c>
      <c r="C5043" s="106" t="s">
        <v>6388</v>
      </c>
      <c r="D5043" s="106" t="s">
        <v>6712</v>
      </c>
      <c r="E5043" s="106" t="s">
        <v>6392</v>
      </c>
      <c r="F5043" s="62">
        <v>5526.1771392822266</v>
      </c>
      <c r="G5043" s="62">
        <v>31.507922509430166</v>
      </c>
      <c r="H5043" s="62">
        <v>174118.36107788887</v>
      </c>
      <c r="I5043" s="127">
        <v>3766.583333333333</v>
      </c>
      <c r="J5043" s="16">
        <v>3408.1136916478486</v>
      </c>
      <c r="K5043" s="17">
        <f>gp_need_index[[#This Row],[Normalised weighted population (base year)]]/gp_need_index[[#This Row],[Registered population (base year)]]</f>
        <v>0.90482896302515958</v>
      </c>
      <c r="L5043" s="113">
        <v>3804.4893462697287</v>
      </c>
      <c r="M5043" s="16">
        <v>3439.0240338658364</v>
      </c>
      <c r="N5043" s="17">
        <f>gp_need_index[[#This Row],[Normalised weighted population 2025/26]]/gp_need_index[[#This Row],[Registered population 2025/26]]</f>
        <v>0.90393840562013184</v>
      </c>
    </row>
    <row r="5044" spans="1:14" ht="13" x14ac:dyDescent="0.3">
      <c r="A5044" s="6" t="s">
        <v>2228</v>
      </c>
      <c r="B5044" s="1" t="s">
        <v>12690</v>
      </c>
      <c r="C5044" s="106" t="s">
        <v>6388</v>
      </c>
      <c r="D5044" s="106" t="s">
        <v>6712</v>
      </c>
      <c r="E5044" s="106" t="s">
        <v>6392</v>
      </c>
      <c r="F5044" s="62">
        <v>5604.7148166232637</v>
      </c>
      <c r="G5044" s="62">
        <v>69.426128230083549</v>
      </c>
      <c r="H5044" s="62">
        <v>389113.6495519359</v>
      </c>
      <c r="I5044" s="127">
        <v>5722.1666666666679</v>
      </c>
      <c r="J5044" s="16">
        <v>7616.3337883233808</v>
      </c>
      <c r="K5044" s="17">
        <f>gp_need_index[[#This Row],[Normalised weighted population (base year)]]/gp_need_index[[#This Row],[Registered population (base year)]]</f>
        <v>1.331022710801278</v>
      </c>
      <c r="L5044" s="113">
        <v>5770.7695103649048</v>
      </c>
      <c r="M5044" s="16">
        <v>7685.4111446394099</v>
      </c>
      <c r="N5044" s="17">
        <f>gp_need_index[[#This Row],[Normalised weighted population 2025/26]]/gp_need_index[[#This Row],[Registered population 2025/26]]</f>
        <v>1.3317827251349423</v>
      </c>
    </row>
    <row r="5045" spans="1:14" ht="13" x14ac:dyDescent="0.3">
      <c r="A5045" s="6" t="s">
        <v>2231</v>
      </c>
      <c r="B5045" s="1" t="s">
        <v>11267</v>
      </c>
      <c r="C5045" s="106" t="s">
        <v>6388</v>
      </c>
      <c r="D5045" s="106" t="s">
        <v>6712</v>
      </c>
      <c r="E5045" s="106" t="s">
        <v>6392</v>
      </c>
      <c r="F5045" s="62">
        <v>5420.4577462332591</v>
      </c>
      <c r="G5045" s="62">
        <v>108.40180998458891</v>
      </c>
      <c r="H5045" s="62">
        <v>587587.43063667079</v>
      </c>
      <c r="I5045" s="127">
        <v>6047</v>
      </c>
      <c r="J5045" s="16">
        <v>11501.169405661964</v>
      </c>
      <c r="K5045" s="17">
        <f>gp_need_index[[#This Row],[Normalised weighted population (base year)]]/gp_need_index[[#This Row],[Registered population (base year)]]</f>
        <v>1.9019628585516726</v>
      </c>
      <c r="L5045" s="113">
        <v>6096.4806655527</v>
      </c>
      <c r="M5045" s="16">
        <v>11605.480797358576</v>
      </c>
      <c r="N5045" s="17">
        <f>gp_need_index[[#This Row],[Normalised weighted population 2025/26]]/gp_need_index[[#This Row],[Registered population 2025/26]]</f>
        <v>1.903636119594982</v>
      </c>
    </row>
    <row r="5046" spans="1:14" ht="13" x14ac:dyDescent="0.3">
      <c r="A5046" s="6" t="s">
        <v>2232</v>
      </c>
      <c r="B5046" s="1" t="s">
        <v>8809</v>
      </c>
      <c r="C5046" s="106" t="s">
        <v>6388</v>
      </c>
      <c r="D5046" s="106" t="s">
        <v>6712</v>
      </c>
      <c r="E5046" s="106" t="s">
        <v>6392</v>
      </c>
      <c r="F5046" s="62">
        <v>5639.773097826087</v>
      </c>
      <c r="G5046" s="62">
        <v>70.303203487718534</v>
      </c>
      <c r="H5046" s="62">
        <v>396494.11572102812</v>
      </c>
      <c r="I5046" s="127">
        <v>6231.5000000000009</v>
      </c>
      <c r="J5046" s="16">
        <v>7760.7956799120275</v>
      </c>
      <c r="K5046" s="17">
        <f>gp_need_index[[#This Row],[Normalised weighted population (base year)]]/gp_need_index[[#This Row],[Registered population (base year)]]</f>
        <v>1.2454137334368975</v>
      </c>
      <c r="L5046" s="113">
        <v>6289.1108016942399</v>
      </c>
      <c r="M5046" s="16">
        <v>7831.1832526440785</v>
      </c>
      <c r="N5046" s="17">
        <f>gp_need_index[[#This Row],[Normalised weighted population 2025/26]]/gp_need_index[[#This Row],[Registered population 2025/26]]</f>
        <v>1.2451972146101187</v>
      </c>
    </row>
    <row r="5047" spans="1:14" ht="13" x14ac:dyDescent="0.3">
      <c r="A5047" s="6" t="s">
        <v>2253</v>
      </c>
      <c r="B5047" s="1" t="s">
        <v>11268</v>
      </c>
      <c r="C5047" s="106" t="s">
        <v>6388</v>
      </c>
      <c r="D5047" s="106" t="s">
        <v>6712</v>
      </c>
      <c r="E5047" s="106" t="s">
        <v>6392</v>
      </c>
      <c r="F5047" s="62">
        <v>5384.7106567382816</v>
      </c>
      <c r="G5047" s="62">
        <v>0.73663900507841884</v>
      </c>
      <c r="H5047" s="62">
        <v>3966.5879008148472</v>
      </c>
      <c r="I5047" s="127">
        <v>3452.416666666667</v>
      </c>
      <c r="J5047" s="16">
        <v>77.640189410262565</v>
      </c>
      <c r="K5047" s="17">
        <f>gp_need_index[[#This Row],[Normalised weighted population (base year)]]/gp_need_index[[#This Row],[Registered population (base year)]]</f>
        <v>2.2488649808664239E-2</v>
      </c>
      <c r="L5047" s="113">
        <v>3481.5239623687994</v>
      </c>
      <c r="M5047" s="16">
        <v>78.344357475553906</v>
      </c>
      <c r="N5047" s="17">
        <f>gp_need_index[[#This Row],[Normalised weighted population 2025/26]]/gp_need_index[[#This Row],[Registered population 2025/26]]</f>
        <v>2.2502891929616096E-2</v>
      </c>
    </row>
    <row r="5048" spans="1:14" ht="13" x14ac:dyDescent="0.3">
      <c r="A5048" s="6" t="s">
        <v>2248</v>
      </c>
      <c r="B5048" s="1" t="s">
        <v>11269</v>
      </c>
      <c r="C5048" s="106" t="s">
        <v>6388</v>
      </c>
      <c r="D5048" s="106" t="s">
        <v>6712</v>
      </c>
      <c r="E5048" s="106" t="s">
        <v>6392</v>
      </c>
      <c r="F5048" s="62">
        <v>5511.1279892339935</v>
      </c>
      <c r="G5048" s="62">
        <v>41.241546278032281</v>
      </c>
      <c r="H5048" s="62">
        <v>227287.44001215274</v>
      </c>
      <c r="I5048" s="127">
        <v>3743.5</v>
      </c>
      <c r="J5048" s="16">
        <v>4448.8210861259668</v>
      </c>
      <c r="K5048" s="17">
        <f>gp_need_index[[#This Row],[Normalised weighted population (base year)]]/gp_need_index[[#This Row],[Registered population (base year)]]</f>
        <v>1.1884122041207337</v>
      </c>
      <c r="L5048" s="113">
        <v>3774.3974625697092</v>
      </c>
      <c r="M5048" s="16">
        <v>4489.170263025715</v>
      </c>
      <c r="N5048" s="17">
        <f>gp_need_index[[#This Row],[Normalised weighted population 2025/26]]/gp_need_index[[#This Row],[Registered population 2025/26]]</f>
        <v>1.189374014672363</v>
      </c>
    </row>
    <row r="5049" spans="1:14" ht="13" x14ac:dyDescent="0.3">
      <c r="A5049" s="6" t="s">
        <v>2236</v>
      </c>
      <c r="B5049" s="1" t="s">
        <v>11270</v>
      </c>
      <c r="C5049" s="106" t="s">
        <v>6388</v>
      </c>
      <c r="D5049" s="106" t="s">
        <v>6712</v>
      </c>
      <c r="E5049" s="106" t="s">
        <v>6392</v>
      </c>
      <c r="F5049" s="62">
        <v>5535.936292342557</v>
      </c>
      <c r="G5049" s="62">
        <v>136.02424862153799</v>
      </c>
      <c r="H5049" s="62">
        <v>753021.57458259922</v>
      </c>
      <c r="I5049" s="127">
        <v>13891.583333333336</v>
      </c>
      <c r="J5049" s="16">
        <v>14739.302176713865</v>
      </c>
      <c r="K5049" s="17">
        <f>gp_need_index[[#This Row],[Normalised weighted population (base year)]]/gp_need_index[[#This Row],[Registered population (base year)]]</f>
        <v>1.0610239180832899</v>
      </c>
      <c r="L5049" s="113">
        <v>14016.988848515783</v>
      </c>
      <c r="M5049" s="16">
        <v>14872.98224597126</v>
      </c>
      <c r="N5049" s="17">
        <f>gp_need_index[[#This Row],[Normalised weighted population 2025/26]]/gp_need_index[[#This Row],[Registered population 2025/26]]</f>
        <v>1.0610682798357305</v>
      </c>
    </row>
    <row r="5050" spans="1:14" ht="13" x14ac:dyDescent="0.3">
      <c r="A5050" s="6" t="s">
        <v>2187</v>
      </c>
      <c r="B5050" s="1" t="s">
        <v>11271</v>
      </c>
      <c r="C5050" s="106" t="s">
        <v>6388</v>
      </c>
      <c r="D5050" s="106" t="s">
        <v>6712</v>
      </c>
      <c r="E5050" s="106" t="s">
        <v>6392</v>
      </c>
      <c r="F5050" s="62">
        <v>5419.1799697875977</v>
      </c>
      <c r="G5050" s="62">
        <v>60.722086951356026</v>
      </c>
      <c r="H5050" s="62">
        <v>329063.91733048944</v>
      </c>
      <c r="I5050" s="127">
        <v>6915.3333333333339</v>
      </c>
      <c r="J5050" s="16">
        <v>6440.9476125245556</v>
      </c>
      <c r="K5050" s="17">
        <f>gp_need_index[[#This Row],[Normalised weighted population (base year)]]/gp_need_index[[#This Row],[Registered population (base year)]]</f>
        <v>0.93140088872908822</v>
      </c>
      <c r="L5050" s="113">
        <v>6977.5920380488033</v>
      </c>
      <c r="M5050" s="16">
        <v>6499.364646967736</v>
      </c>
      <c r="N5050" s="17">
        <f>gp_need_index[[#This Row],[Normalised weighted population 2025/26]]/gp_need_index[[#This Row],[Registered population 2025/26]]</f>
        <v>0.9314624030076144</v>
      </c>
    </row>
    <row r="5051" spans="1:14" ht="13" x14ac:dyDescent="0.3">
      <c r="A5051" s="6" t="s">
        <v>2202</v>
      </c>
      <c r="B5051" s="1" t="s">
        <v>11272</v>
      </c>
      <c r="C5051" s="106" t="s">
        <v>6388</v>
      </c>
      <c r="D5051" s="106" t="s">
        <v>6712</v>
      </c>
      <c r="E5051" s="106" t="s">
        <v>6392</v>
      </c>
      <c r="F5051" s="62">
        <v>5321.8551097196687</v>
      </c>
      <c r="G5051" s="62">
        <v>43.663424196830981</v>
      </c>
      <c r="H5051" s="62">
        <v>232370.41716976237</v>
      </c>
      <c r="I5051" s="127">
        <v>3516.25</v>
      </c>
      <c r="J5051" s="16">
        <v>4548.3129716338563</v>
      </c>
      <c r="K5051" s="17">
        <f>gp_need_index[[#This Row],[Normalised weighted population (base year)]]/gp_need_index[[#This Row],[Registered population (base year)]]</f>
        <v>1.2935123986160986</v>
      </c>
      <c r="L5051" s="113">
        <v>3543.88261652239</v>
      </c>
      <c r="M5051" s="16">
        <v>4589.5645034745494</v>
      </c>
      <c r="N5051" s="17">
        <f>gp_need_index[[#This Row],[Normalised weighted population 2025/26]]/gp_need_index[[#This Row],[Registered population 2025/26]]</f>
        <v>1.2950667389706847</v>
      </c>
    </row>
    <row r="5052" spans="1:14" ht="13" x14ac:dyDescent="0.3">
      <c r="A5052" s="6" t="s">
        <v>2205</v>
      </c>
      <c r="B5052" s="1" t="s">
        <v>11273</v>
      </c>
      <c r="C5052" s="106" t="s">
        <v>6388</v>
      </c>
      <c r="D5052" s="106" t="s">
        <v>6712</v>
      </c>
      <c r="E5052" s="106" t="s">
        <v>6392</v>
      </c>
      <c r="F5052" s="62">
        <v>5306.3481778231535</v>
      </c>
      <c r="G5052" s="62">
        <v>64.053574485723814</v>
      </c>
      <c r="H5052" s="62">
        <v>339890.5682553802</v>
      </c>
      <c r="I5052" s="127">
        <v>5410.5833333333339</v>
      </c>
      <c r="J5052" s="16">
        <v>6652.8635588003544</v>
      </c>
      <c r="K5052" s="17">
        <f>gp_need_index[[#This Row],[Normalised weighted population (base year)]]/gp_need_index[[#This Row],[Registered population (base year)]]</f>
        <v>1.2296019022225615</v>
      </c>
      <c r="L5052" s="113">
        <v>5454.9432366658029</v>
      </c>
      <c r="M5052" s="16">
        <v>6713.2025932158031</v>
      </c>
      <c r="N5052" s="17">
        <f>gp_need_index[[#This Row],[Normalised weighted population 2025/26]]/gp_need_index[[#This Row],[Registered population 2025/26]]</f>
        <v>1.2306640604603394</v>
      </c>
    </row>
    <row r="5053" spans="1:14" ht="13" x14ac:dyDescent="0.3">
      <c r="A5053" s="6" t="s">
        <v>2255</v>
      </c>
      <c r="B5053" s="1" t="s">
        <v>11274</v>
      </c>
      <c r="C5053" s="106" t="s">
        <v>6388</v>
      </c>
      <c r="D5053" s="106" t="s">
        <v>6712</v>
      </c>
      <c r="E5053" s="106" t="s">
        <v>6392</v>
      </c>
      <c r="F5053" s="62">
        <v>5537.5092529296871</v>
      </c>
      <c r="G5053" s="62">
        <v>99.682171618601032</v>
      </c>
      <c r="H5053" s="62">
        <v>551990.94769012823</v>
      </c>
      <c r="I5053" s="127">
        <v>7556.416666666667</v>
      </c>
      <c r="J5053" s="16">
        <v>10804.420021199565</v>
      </c>
      <c r="K5053" s="17">
        <f>gp_need_index[[#This Row],[Normalised weighted population (base year)]]/gp_need_index[[#This Row],[Registered population (base year)]]</f>
        <v>1.4298338085114723</v>
      </c>
      <c r="L5053" s="113">
        <v>7618.3029826738111</v>
      </c>
      <c r="M5053" s="16">
        <v>10902.412151315588</v>
      </c>
      <c r="N5053" s="17">
        <f>gp_need_index[[#This Row],[Normalised weighted population 2025/26]]/gp_need_index[[#This Row],[Registered population 2025/26]]</f>
        <v>1.4310814594944274</v>
      </c>
    </row>
    <row r="5054" spans="1:14" ht="13" x14ac:dyDescent="0.3">
      <c r="A5054" s="6" t="s">
        <v>2199</v>
      </c>
      <c r="B5054" s="1" t="s">
        <v>11275</v>
      </c>
      <c r="C5054" s="106" t="s">
        <v>6388</v>
      </c>
      <c r="D5054" s="106" t="s">
        <v>6712</v>
      </c>
      <c r="E5054" s="106" t="s">
        <v>6392</v>
      </c>
      <c r="F5054" s="62">
        <v>5409.9150390625</v>
      </c>
      <c r="G5054" s="62"/>
      <c r="H5054" s="62"/>
      <c r="I5054" s="127">
        <v>0.16666666666666666</v>
      </c>
      <c r="J5054" s="16"/>
      <c r="K5054" s="17">
        <f>gp_need_index[[#This Row],[Normalised weighted population (base year)]]/gp_need_index[[#This Row],[Registered population (base year)]]</f>
        <v>0</v>
      </c>
      <c r="L5054" s="113">
        <v>0.16867073205645738</v>
      </c>
      <c r="M5054" s="16"/>
      <c r="N5054" s="17">
        <f>gp_need_index[[#This Row],[Normalised weighted population 2025/26]]/gp_need_index[[#This Row],[Registered population 2025/26]]</f>
        <v>0</v>
      </c>
    </row>
    <row r="5055" spans="1:14" ht="13" x14ac:dyDescent="0.3">
      <c r="A5055" s="6" t="s">
        <v>2211</v>
      </c>
      <c r="B5055" s="1" t="s">
        <v>11276</v>
      </c>
      <c r="C5055" s="106" t="s">
        <v>6388</v>
      </c>
      <c r="D5055" s="106" t="s">
        <v>6712</v>
      </c>
      <c r="E5055" s="106" t="s">
        <v>6392</v>
      </c>
      <c r="F5055" s="62">
        <v>5476.6226074218748</v>
      </c>
      <c r="G5055" s="62">
        <v>53.931913072392646</v>
      </c>
      <c r="H5055" s="62">
        <v>295364.73439377692</v>
      </c>
      <c r="I5055" s="127">
        <v>3931.7499999999995</v>
      </c>
      <c r="J5055" s="16">
        <v>5781.3351164444957</v>
      </c>
      <c r="K5055" s="17">
        <f>gp_need_index[[#This Row],[Normalised weighted population (base year)]]/gp_need_index[[#This Row],[Registered population (base year)]]</f>
        <v>1.4704228693188774</v>
      </c>
      <c r="L5055" s="113">
        <v>3963.2067416044119</v>
      </c>
      <c r="M5055" s="16">
        <v>5833.7697072752271</v>
      </c>
      <c r="N5055" s="17">
        <f>gp_need_index[[#This Row],[Normalised weighted population 2025/26]]/gp_need_index[[#This Row],[Registered population 2025/26]]</f>
        <v>1.4719821820129326</v>
      </c>
    </row>
    <row r="5056" spans="1:14" ht="13" x14ac:dyDescent="0.3">
      <c r="A5056" s="6" t="s">
        <v>2198</v>
      </c>
      <c r="B5056" s="1" t="s">
        <v>11277</v>
      </c>
      <c r="C5056" s="106" t="s">
        <v>6388</v>
      </c>
      <c r="D5056" s="106" t="s">
        <v>6712</v>
      </c>
      <c r="E5056" s="106" t="s">
        <v>6392</v>
      </c>
      <c r="F5056" s="62">
        <v>5357.4516927083332</v>
      </c>
      <c r="G5056" s="62">
        <v>64.216010140284823</v>
      </c>
      <c r="H5056" s="62">
        <v>344034.1722250444</v>
      </c>
      <c r="I5056" s="127">
        <v>4935.75</v>
      </c>
      <c r="J5056" s="16">
        <v>6733.9685803176535</v>
      </c>
      <c r="K5056" s="17">
        <f>gp_need_index[[#This Row],[Normalised weighted population (base year)]]/gp_need_index[[#This Row],[Registered population (base year)]]</f>
        <v>1.3643252961186554</v>
      </c>
      <c r="L5056" s="113">
        <v>4977.2197086622891</v>
      </c>
      <c r="M5056" s="16">
        <v>6795.0432075558529</v>
      </c>
      <c r="N5056" s="17">
        <f>gp_need_index[[#This Row],[Normalised weighted population 2025/26]]/gp_need_index[[#This Row],[Registered population 2025/26]]</f>
        <v>1.3652287030306995</v>
      </c>
    </row>
    <row r="5057" spans="1:14" ht="13" x14ac:dyDescent="0.3">
      <c r="A5057" s="6" t="s">
        <v>2221</v>
      </c>
      <c r="B5057" s="1" t="s">
        <v>11278</v>
      </c>
      <c r="C5057" s="106" t="s">
        <v>6388</v>
      </c>
      <c r="D5057" s="106" t="s">
        <v>6712</v>
      </c>
      <c r="E5057" s="106" t="s">
        <v>6392</v>
      </c>
      <c r="F5057" s="62">
        <v>5584.2286071777344</v>
      </c>
      <c r="G5057" s="62">
        <v>40.125010665291313</v>
      </c>
      <c r="H5057" s="62">
        <v>224067.23242043145</v>
      </c>
      <c r="I5057" s="127">
        <v>3904.583333333333</v>
      </c>
      <c r="J5057" s="16">
        <v>4385.7902057790961</v>
      </c>
      <c r="K5057" s="17">
        <f>gp_need_index[[#This Row],[Normalised weighted population (base year)]]/gp_need_index[[#This Row],[Registered population (base year)]]</f>
        <v>1.1232415424042079</v>
      </c>
      <c r="L5057" s="113">
        <v>3935.8171269354079</v>
      </c>
      <c r="M5057" s="16">
        <v>4425.5677156929105</v>
      </c>
      <c r="N5057" s="17">
        <f>gp_need_index[[#This Row],[Normalised weighted population 2025/26]]/gp_need_index[[#This Row],[Registered population 2025/26]]</f>
        <v>1.1244342846637396</v>
      </c>
    </row>
    <row r="5058" spans="1:14" ht="13" x14ac:dyDescent="0.3">
      <c r="A5058" s="6" t="s">
        <v>2196</v>
      </c>
      <c r="B5058" s="1" t="s">
        <v>12691</v>
      </c>
      <c r="C5058" s="106" t="s">
        <v>6388</v>
      </c>
      <c r="D5058" s="106" t="s">
        <v>6712</v>
      </c>
      <c r="E5058" s="106" t="s">
        <v>6392</v>
      </c>
      <c r="F5058" s="62">
        <v>5391.4463259913337</v>
      </c>
      <c r="G5058" s="62">
        <v>180.68831321088814</v>
      </c>
      <c r="H5058" s="62">
        <v>974171.34241041425</v>
      </c>
      <c r="I5058" s="127">
        <v>16623.75</v>
      </c>
      <c r="J5058" s="16">
        <v>19067.987256063785</v>
      </c>
      <c r="K5058" s="17">
        <f>gp_need_index[[#This Row],[Normalised weighted population (base year)]]/gp_need_index[[#This Row],[Registered population (base year)]]</f>
        <v>1.1470328449395464</v>
      </c>
      <c r="L5058" s="113">
        <v>16764.575386102173</v>
      </c>
      <c r="M5058" s="16">
        <v>19240.926912665494</v>
      </c>
      <c r="N5058" s="17">
        <f>gp_need_index[[#This Row],[Normalised weighted population 2025/26]]/gp_need_index[[#This Row],[Registered population 2025/26]]</f>
        <v>1.1477133461200704</v>
      </c>
    </row>
    <row r="5059" spans="1:14" ht="13" x14ac:dyDescent="0.3">
      <c r="A5059" s="6" t="s">
        <v>2252</v>
      </c>
      <c r="B5059" s="1" t="s">
        <v>11279</v>
      </c>
      <c r="C5059" s="106" t="s">
        <v>6388</v>
      </c>
      <c r="D5059" s="106" t="s">
        <v>6712</v>
      </c>
      <c r="E5059" s="106" t="s">
        <v>6392</v>
      </c>
      <c r="F5059" s="62">
        <v>5408.9584099264703</v>
      </c>
      <c r="G5059" s="62">
        <v>21.451533683664486</v>
      </c>
      <c r="H5059" s="62">
        <v>116030.45352407798</v>
      </c>
      <c r="I5059" s="127">
        <v>2032</v>
      </c>
      <c r="J5059" s="16">
        <v>2271.1273805674291</v>
      </c>
      <c r="K5059" s="17">
        <f>gp_need_index[[#This Row],[Normalised weighted population (base year)]]/gp_need_index[[#This Row],[Registered population (base year)]]</f>
        <v>1.1176807975233412</v>
      </c>
      <c r="L5059" s="113">
        <v>2048.8983318907972</v>
      </c>
      <c r="M5059" s="16">
        <v>2291.7256736132335</v>
      </c>
      <c r="N5059" s="17">
        <f>gp_need_index[[#This Row],[Normalised weighted population 2025/26]]/gp_need_index[[#This Row],[Registered population 2025/26]]</f>
        <v>1.1185160522329805</v>
      </c>
    </row>
    <row r="5060" spans="1:14" ht="13" x14ac:dyDescent="0.3">
      <c r="A5060" s="6" t="s">
        <v>2213</v>
      </c>
      <c r="B5060" s="1" t="s">
        <v>11280</v>
      </c>
      <c r="C5060" s="106" t="s">
        <v>6388</v>
      </c>
      <c r="D5060" s="106" t="s">
        <v>6712</v>
      </c>
      <c r="E5060" s="106" t="s">
        <v>6392</v>
      </c>
      <c r="F5060" s="62">
        <v>5430.222590519832</v>
      </c>
      <c r="G5060" s="62">
        <v>135.43867045241976</v>
      </c>
      <c r="H5060" s="62">
        <v>735462.12792070059</v>
      </c>
      <c r="I5060" s="127">
        <v>10530.666666666666</v>
      </c>
      <c r="J5060" s="16">
        <v>14395.601545627598</v>
      </c>
      <c r="K5060" s="17">
        <f>gp_need_index[[#This Row],[Normalised weighted population (base year)]]/gp_need_index[[#This Row],[Registered population (base year)]]</f>
        <v>1.3670171130945428</v>
      </c>
      <c r="L5060" s="113">
        <v>10622.538597393257</v>
      </c>
      <c r="M5060" s="16">
        <v>14526.164376116389</v>
      </c>
      <c r="N5060" s="17">
        <f>gp_need_index[[#This Row],[Normalised weighted population 2025/26]]/gp_need_index[[#This Row],[Registered population 2025/26]]</f>
        <v>1.367485205436775</v>
      </c>
    </row>
    <row r="5061" spans="1:14" ht="13" x14ac:dyDescent="0.3">
      <c r="A5061" s="6" t="s">
        <v>2233</v>
      </c>
      <c r="B5061" s="1" t="s">
        <v>11281</v>
      </c>
      <c r="C5061" s="106" t="s">
        <v>6388</v>
      </c>
      <c r="D5061" s="106" t="s">
        <v>6712</v>
      </c>
      <c r="E5061" s="106" t="s">
        <v>6392</v>
      </c>
      <c r="F5061" s="62">
        <v>5339.578287760417</v>
      </c>
      <c r="G5061" s="62">
        <v>40.472114921146172</v>
      </c>
      <c r="H5061" s="62">
        <v>216104.0260926965</v>
      </c>
      <c r="I5061" s="127">
        <v>3244.833333333333</v>
      </c>
      <c r="J5061" s="16">
        <v>4229.9220230845103</v>
      </c>
      <c r="K5061" s="17">
        <f>gp_need_index[[#This Row],[Normalised weighted population (base year)]]/gp_need_index[[#This Row],[Registered population (base year)]]</f>
        <v>1.303586837459914</v>
      </c>
      <c r="L5061" s="113">
        <v>3271.7392780293003</v>
      </c>
      <c r="M5061" s="16">
        <v>4268.2858657020161</v>
      </c>
      <c r="N5061" s="17">
        <f>gp_need_index[[#This Row],[Normalised weighted population 2025/26]]/gp_need_index[[#This Row],[Registered population 2025/26]]</f>
        <v>1.3045922987705107</v>
      </c>
    </row>
    <row r="5062" spans="1:14" ht="13" x14ac:dyDescent="0.3">
      <c r="A5062" s="6" t="s">
        <v>2235</v>
      </c>
      <c r="B5062" s="1" t="s">
        <v>11282</v>
      </c>
      <c r="C5062" s="106" t="s">
        <v>6388</v>
      </c>
      <c r="D5062" s="106" t="s">
        <v>6712</v>
      </c>
      <c r="E5062" s="106" t="s">
        <v>6392</v>
      </c>
      <c r="F5062" s="62">
        <v>5517.9730877543607</v>
      </c>
      <c r="G5062" s="62">
        <v>39.466148833133765</v>
      </c>
      <c r="H5062" s="62">
        <v>217773.14713854028</v>
      </c>
      <c r="I5062" s="127">
        <v>3365.166666666667</v>
      </c>
      <c r="J5062" s="16">
        <v>4262.592640095505</v>
      </c>
      <c r="K5062" s="17">
        <f>gp_need_index[[#This Row],[Normalised weighted population (base year)]]/gp_need_index[[#This Row],[Registered population (base year)]]</f>
        <v>1.2666809885876393</v>
      </c>
      <c r="L5062" s="113">
        <v>3391.9786866498866</v>
      </c>
      <c r="M5062" s="16">
        <v>4301.2527932365583</v>
      </c>
      <c r="N5062" s="17">
        <f>gp_need_index[[#This Row],[Normalised weighted population 2025/26]]/gp_need_index[[#This Row],[Registered population 2025/26]]</f>
        <v>1.2680659846612194</v>
      </c>
    </row>
    <row r="5063" spans="1:14" ht="13" x14ac:dyDescent="0.3">
      <c r="A5063" s="6" t="s">
        <v>2227</v>
      </c>
      <c r="B5063" s="1" t="s">
        <v>11283</v>
      </c>
      <c r="C5063" s="106" t="s">
        <v>6388</v>
      </c>
      <c r="D5063" s="106" t="s">
        <v>6712</v>
      </c>
      <c r="E5063" s="106" t="s">
        <v>6392</v>
      </c>
      <c r="F5063" s="62">
        <v>5461.8015791730186</v>
      </c>
      <c r="G5063" s="62">
        <v>47.990807036525361</v>
      </c>
      <c r="H5063" s="62">
        <v>262116.26565788183</v>
      </c>
      <c r="I5063" s="127">
        <v>3540.2499999999991</v>
      </c>
      <c r="J5063" s="16">
        <v>5130.544695355934</v>
      </c>
      <c r="K5063" s="17">
        <f>gp_need_index[[#This Row],[Normalised weighted population (base year)]]/gp_need_index[[#This Row],[Registered population (base year)]]</f>
        <v>1.4492040661975667</v>
      </c>
      <c r="L5063" s="113">
        <v>3573.6290086093495</v>
      </c>
      <c r="M5063" s="16">
        <v>5177.0768555613804</v>
      </c>
      <c r="N5063" s="17">
        <f>gp_need_index[[#This Row],[Normalised weighted population 2025/26]]/gp_need_index[[#This Row],[Registered population 2025/26]]</f>
        <v>1.4486889498291824</v>
      </c>
    </row>
    <row r="5064" spans="1:14" ht="13" x14ac:dyDescent="0.3">
      <c r="A5064" s="6" t="s">
        <v>2210</v>
      </c>
      <c r="B5064" s="1" t="s">
        <v>11284</v>
      </c>
      <c r="C5064" s="106" t="s">
        <v>6388</v>
      </c>
      <c r="D5064" s="106" t="s">
        <v>6712</v>
      </c>
      <c r="E5064" s="106" t="s">
        <v>6392</v>
      </c>
      <c r="F5064" s="62">
        <v>5399.853303328804</v>
      </c>
      <c r="G5064" s="62">
        <v>32.72514658729763</v>
      </c>
      <c r="H5064" s="62">
        <v>176710.99090133843</v>
      </c>
      <c r="I5064" s="127">
        <v>3411.166666666667</v>
      </c>
      <c r="J5064" s="16">
        <v>3458.860649889205</v>
      </c>
      <c r="K5064" s="17">
        <f>gp_need_index[[#This Row],[Normalised weighted population (base year)]]/gp_need_index[[#This Row],[Registered population (base year)]]</f>
        <v>1.0139817217635818</v>
      </c>
      <c r="L5064" s="113">
        <v>3442.0780356102723</v>
      </c>
      <c r="M5064" s="16">
        <v>3490.2312484212957</v>
      </c>
      <c r="N5064" s="17">
        <f>gp_need_index[[#This Row],[Normalised weighted population 2025/26]]/gp_need_index[[#This Row],[Registered population 2025/26]]</f>
        <v>1.0139895761551163</v>
      </c>
    </row>
    <row r="5065" spans="1:14" ht="13" x14ac:dyDescent="0.3">
      <c r="A5065" s="6" t="s">
        <v>2215</v>
      </c>
      <c r="B5065" s="1" t="s">
        <v>11285</v>
      </c>
      <c r="C5065" s="106" t="s">
        <v>6388</v>
      </c>
      <c r="D5065" s="106" t="s">
        <v>6712</v>
      </c>
      <c r="E5065" s="106" t="s">
        <v>6392</v>
      </c>
      <c r="F5065" s="62">
        <v>5507.5084113354951</v>
      </c>
      <c r="G5065" s="62">
        <v>52.272915474577118</v>
      </c>
      <c r="H5065" s="62">
        <v>287893.52166126284</v>
      </c>
      <c r="I5065" s="127">
        <v>5186.4166666666679</v>
      </c>
      <c r="J5065" s="16">
        <v>5635.096992852782</v>
      </c>
      <c r="K5065" s="17">
        <f>gp_need_index[[#This Row],[Normalised weighted population (base year)]]/gp_need_index[[#This Row],[Registered population (base year)]]</f>
        <v>1.0865106594828378</v>
      </c>
      <c r="L5065" s="113">
        <v>5229.0499566169319</v>
      </c>
      <c r="M5065" s="16">
        <v>5686.2052574941572</v>
      </c>
      <c r="N5065" s="17">
        <f>gp_need_index[[#This Row],[Normalised weighted population 2025/26]]/gp_need_index[[#This Row],[Registered population 2025/26]]</f>
        <v>1.0874260725504703</v>
      </c>
    </row>
    <row r="5066" spans="1:14" ht="13" x14ac:dyDescent="0.3">
      <c r="A5066" s="6" t="s">
        <v>2189</v>
      </c>
      <c r="B5066" s="1" t="s">
        <v>11286</v>
      </c>
      <c r="C5066" s="106" t="s">
        <v>6388</v>
      </c>
      <c r="D5066" s="106" t="s">
        <v>6712</v>
      </c>
      <c r="E5066" s="106" t="s">
        <v>6392</v>
      </c>
      <c r="F5066" s="62">
        <v>5344.7838036548128</v>
      </c>
      <c r="G5066" s="62">
        <v>90.960823232861415</v>
      </c>
      <c r="H5066" s="62">
        <v>486165.93478210608</v>
      </c>
      <c r="I5066" s="127">
        <v>6837.3333333333339</v>
      </c>
      <c r="J5066" s="16">
        <v>9515.9911251546928</v>
      </c>
      <c r="K5066" s="17">
        <f>gp_need_index[[#This Row],[Normalised weighted population (base year)]]/gp_need_index[[#This Row],[Registered population (base year)]]</f>
        <v>1.3917693728287868</v>
      </c>
      <c r="L5066" s="113">
        <v>6899.1442064313896</v>
      </c>
      <c r="M5066" s="16">
        <v>9602.2976773517967</v>
      </c>
      <c r="N5066" s="17">
        <f>gp_need_index[[#This Row],[Normalised weighted population 2025/26]]/gp_need_index[[#This Row],[Registered population 2025/26]]</f>
        <v>1.3918099680248057</v>
      </c>
    </row>
    <row r="5067" spans="1:14" ht="13" x14ac:dyDescent="0.3">
      <c r="A5067" s="6" t="s">
        <v>2218</v>
      </c>
      <c r="B5067" s="1" t="s">
        <v>11287</v>
      </c>
      <c r="C5067" s="106" t="s">
        <v>6388</v>
      </c>
      <c r="D5067" s="106" t="s">
        <v>6712</v>
      </c>
      <c r="E5067" s="106" t="s">
        <v>6392</v>
      </c>
      <c r="F5067" s="62">
        <v>5234.5952845982147</v>
      </c>
      <c r="G5067" s="62">
        <v>20.301692286544441</v>
      </c>
      <c r="H5067" s="62">
        <v>106271.14271250948</v>
      </c>
      <c r="I5067" s="127">
        <v>2118.833333333333</v>
      </c>
      <c r="J5067" s="16">
        <v>2080.1030647396756</v>
      </c>
      <c r="K5067" s="17">
        <f>gp_need_index[[#This Row],[Normalised weighted population (base year)]]/gp_need_index[[#This Row],[Registered population (base year)]]</f>
        <v>0.98172094615260408</v>
      </c>
      <c r="L5067" s="113">
        <v>2137.3802457242546</v>
      </c>
      <c r="M5067" s="16">
        <v>2098.9688372452579</v>
      </c>
      <c r="N5067" s="17">
        <f>gp_need_index[[#This Row],[Normalised weighted population 2025/26]]/gp_need_index[[#This Row],[Registered population 2025/26]]</f>
        <v>0.98202874357249381</v>
      </c>
    </row>
    <row r="5068" spans="1:14" ht="13" x14ac:dyDescent="0.3">
      <c r="A5068" s="6" t="s">
        <v>2242</v>
      </c>
      <c r="B5068" s="1" t="s">
        <v>11288</v>
      </c>
      <c r="C5068" s="106" t="s">
        <v>6388</v>
      </c>
      <c r="D5068" s="106" t="s">
        <v>6712</v>
      </c>
      <c r="E5068" s="106" t="s">
        <v>6392</v>
      </c>
      <c r="F5068" s="62">
        <v>5369.4286566840274</v>
      </c>
      <c r="G5068" s="62">
        <v>40.426645078854328</v>
      </c>
      <c r="H5068" s="62">
        <v>217067.98657999473</v>
      </c>
      <c r="I5068" s="127">
        <v>3317.5833333333335</v>
      </c>
      <c r="J5068" s="16">
        <v>4248.7901477017585</v>
      </c>
      <c r="K5068" s="17">
        <f>gp_need_index[[#This Row],[Normalised weighted population (base year)]]/gp_need_index[[#This Row],[Registered population (base year)]]</f>
        <v>1.2806882965115445</v>
      </c>
      <c r="L5068" s="113">
        <v>3345.7173429680879</v>
      </c>
      <c r="M5068" s="16">
        <v>4287.3251172949749</v>
      </c>
      <c r="N5068" s="17">
        <f>gp_need_index[[#This Row],[Normalised weighted population 2025/26]]/gp_need_index[[#This Row],[Registered population 2025/26]]</f>
        <v>1.2814367377166291</v>
      </c>
    </row>
    <row r="5069" spans="1:14" ht="13" x14ac:dyDescent="0.3">
      <c r="A5069" s="6" t="s">
        <v>2191</v>
      </c>
      <c r="B5069" s="1" t="s">
        <v>11289</v>
      </c>
      <c r="C5069" s="106" t="s">
        <v>6388</v>
      </c>
      <c r="D5069" s="106" t="s">
        <v>6712</v>
      </c>
      <c r="E5069" s="106" t="s">
        <v>6392</v>
      </c>
      <c r="F5069" s="62">
        <v>5381.437906901042</v>
      </c>
      <c r="G5069" s="62">
        <v>43.44770179702099</v>
      </c>
      <c r="H5069" s="62">
        <v>233811.10941822128</v>
      </c>
      <c r="I5069" s="127">
        <v>3899.8333333333335</v>
      </c>
      <c r="J5069" s="16">
        <v>4576.5124271480699</v>
      </c>
      <c r="K5069" s="17">
        <f>gp_need_index[[#This Row],[Normalised weighted population (base year)]]/gp_need_index[[#This Row],[Registered population (base year)]]</f>
        <v>1.1735148751180999</v>
      </c>
      <c r="L5069" s="113">
        <v>3935.4118099212938</v>
      </c>
      <c r="M5069" s="16">
        <v>4618.0197177160744</v>
      </c>
      <c r="N5069" s="17">
        <f>gp_need_index[[#This Row],[Normalised weighted population 2025/26]]/gp_need_index[[#This Row],[Registered population 2025/26]]</f>
        <v>1.1734527263637073</v>
      </c>
    </row>
    <row r="5070" spans="1:14" ht="13" x14ac:dyDescent="0.3">
      <c r="A5070" s="6" t="s">
        <v>2195</v>
      </c>
      <c r="B5070" s="1" t="s">
        <v>11290</v>
      </c>
      <c r="C5070" s="106" t="s">
        <v>6388</v>
      </c>
      <c r="D5070" s="106" t="s">
        <v>6712</v>
      </c>
      <c r="E5070" s="106" t="s">
        <v>6392</v>
      </c>
      <c r="F5070" s="62">
        <v>5753.9529932415671</v>
      </c>
      <c r="G5070" s="62">
        <v>62.941939534366668</v>
      </c>
      <c r="H5070" s="62">
        <v>362164.9613841988</v>
      </c>
      <c r="I5070" s="127">
        <v>5340.166666666667</v>
      </c>
      <c r="J5070" s="16">
        <v>7088.8524098642283</v>
      </c>
      <c r="K5070" s="17">
        <f>gp_need_index[[#This Row],[Normalised weighted population (base year)]]/gp_need_index[[#This Row],[Registered population (base year)]]</f>
        <v>1.3274590199801932</v>
      </c>
      <c r="L5070" s="113">
        <v>5384.8516472211395</v>
      </c>
      <c r="M5070" s="16">
        <v>7153.1457033827801</v>
      </c>
      <c r="N5070" s="17">
        <f>gp_need_index[[#This Row],[Normalised weighted population 2025/26]]/gp_need_index[[#This Row],[Registered population 2025/26]]</f>
        <v>1.3283830589973953</v>
      </c>
    </row>
    <row r="5071" spans="1:14" ht="13" x14ac:dyDescent="0.3">
      <c r="A5071" s="6" t="s">
        <v>2225</v>
      </c>
      <c r="B5071" s="1" t="s">
        <v>11291</v>
      </c>
      <c r="C5071" s="106" t="s">
        <v>6388</v>
      </c>
      <c r="D5071" s="106" t="s">
        <v>6712</v>
      </c>
      <c r="E5071" s="106" t="s">
        <v>6392</v>
      </c>
      <c r="F5071" s="62">
        <v>5310.3549415790931</v>
      </c>
      <c r="G5071" s="62">
        <v>89.681301462077187</v>
      </c>
      <c r="H5071" s="62">
        <v>476239.5423863859</v>
      </c>
      <c r="I5071" s="127">
        <v>9653.9166666666642</v>
      </c>
      <c r="J5071" s="16">
        <v>9321.6964303097902</v>
      </c>
      <c r="K5071" s="17">
        <f>gp_need_index[[#This Row],[Normalised weighted population (base year)]]/gp_need_index[[#This Row],[Registered population (base year)]]</f>
        <v>0.96558699978175966</v>
      </c>
      <c r="L5071" s="113">
        <v>9737.3975276522524</v>
      </c>
      <c r="M5071" s="16">
        <v>9406.2408008274742</v>
      </c>
      <c r="N5071" s="17">
        <f>gp_need_index[[#This Row],[Normalised weighted population 2025/26]]/gp_need_index[[#This Row],[Registered population 2025/26]]</f>
        <v>0.96599124911103207</v>
      </c>
    </row>
    <row r="5072" spans="1:14" ht="13" x14ac:dyDescent="0.3">
      <c r="A5072" s="6" t="s">
        <v>2224</v>
      </c>
      <c r="B5072" s="1" t="s">
        <v>11292</v>
      </c>
      <c r="C5072" s="106" t="s">
        <v>6388</v>
      </c>
      <c r="D5072" s="106" t="s">
        <v>6712</v>
      </c>
      <c r="E5072" s="106" t="s">
        <v>6392</v>
      </c>
      <c r="F5072" s="62">
        <v>5422.747469815341</v>
      </c>
      <c r="G5072" s="62">
        <v>26.896319158479411</v>
      </c>
      <c r="H5072" s="62">
        <v>145851.94666399012</v>
      </c>
      <c r="I5072" s="127">
        <v>2522.583333333333</v>
      </c>
      <c r="J5072" s="16">
        <v>2854.8397383356732</v>
      </c>
      <c r="K5072" s="17">
        <f>gp_need_index[[#This Row],[Normalised weighted population (base year)]]/gp_need_index[[#This Row],[Registered population (base year)]]</f>
        <v>1.1317127567648271</v>
      </c>
      <c r="L5072" s="113">
        <v>2544.7063496371184</v>
      </c>
      <c r="M5072" s="16">
        <v>2880.7320885544241</v>
      </c>
      <c r="N5072" s="17">
        <f>gp_need_index[[#This Row],[Normalised weighted population 2025/26]]/gp_need_index[[#This Row],[Registered population 2025/26]]</f>
        <v>1.1320489253957431</v>
      </c>
    </row>
    <row r="5073" spans="1:14" ht="13" x14ac:dyDescent="0.3">
      <c r="A5073" s="6" t="s">
        <v>2192</v>
      </c>
      <c r="B5073" s="1" t="s">
        <v>11293</v>
      </c>
      <c r="C5073" s="106" t="s">
        <v>6388</v>
      </c>
      <c r="D5073" s="106" t="s">
        <v>6712</v>
      </c>
      <c r="E5073" s="106" t="s">
        <v>6392</v>
      </c>
      <c r="F5073" s="62">
        <v>5343.2636337280273</v>
      </c>
      <c r="G5073" s="62">
        <v>79.776342889773701</v>
      </c>
      <c r="H5073" s="62">
        <v>426266.0317947453</v>
      </c>
      <c r="I5073" s="127">
        <v>5673.6666666666661</v>
      </c>
      <c r="J5073" s="16">
        <v>8343.5376387111755</v>
      </c>
      <c r="K5073" s="17">
        <f>gp_need_index[[#This Row],[Normalised weighted population (base year)]]/gp_need_index[[#This Row],[Registered population (base year)]]</f>
        <v>1.4705724056244363</v>
      </c>
      <c r="L5073" s="113">
        <v>5721.4880904627917</v>
      </c>
      <c r="M5073" s="16">
        <v>8419.2104674531438</v>
      </c>
      <c r="N5073" s="17">
        <f>gp_need_index[[#This Row],[Normalised weighted population 2025/26]]/gp_need_index[[#This Row],[Registered population 2025/26]]</f>
        <v>1.471507120933663</v>
      </c>
    </row>
    <row r="5074" spans="1:14" ht="13" x14ac:dyDescent="0.3">
      <c r="A5074" s="6" t="s">
        <v>5609</v>
      </c>
      <c r="B5074" s="1" t="s">
        <v>8306</v>
      </c>
      <c r="C5074" s="106" t="s">
        <v>6390</v>
      </c>
      <c r="D5074" s="106" t="s">
        <v>6712</v>
      </c>
      <c r="E5074" s="106" t="s">
        <v>6391</v>
      </c>
      <c r="F5074" s="62">
        <v>5150.4833669354839</v>
      </c>
      <c r="G5074" s="62">
        <v>36.724188879081296</v>
      </c>
      <c r="H5074" s="62">
        <v>189147.3239859053</v>
      </c>
      <c r="I5074" s="127">
        <v>3595.666666666667</v>
      </c>
      <c r="J5074" s="16">
        <v>3702.2837834233273</v>
      </c>
      <c r="K5074" s="17">
        <f>gp_need_index[[#This Row],[Normalised weighted population (base year)]]/gp_need_index[[#This Row],[Registered population (base year)]]</f>
        <v>1.0296515574552685</v>
      </c>
      <c r="L5074" s="113">
        <v>3628.85925525313</v>
      </c>
      <c r="M5074" s="16">
        <v>3735.8621405697372</v>
      </c>
      <c r="N5074" s="17">
        <f>gp_need_index[[#This Row],[Normalised weighted population 2025/26]]/gp_need_index[[#This Row],[Registered population 2025/26]]</f>
        <v>1.0294866451934475</v>
      </c>
    </row>
    <row r="5075" spans="1:14" ht="13" x14ac:dyDescent="0.3">
      <c r="A5075" s="6" t="s">
        <v>5505</v>
      </c>
      <c r="B5075" s="1" t="s">
        <v>11294</v>
      </c>
      <c r="C5075" s="106" t="s">
        <v>6390</v>
      </c>
      <c r="D5075" s="106" t="s">
        <v>6712</v>
      </c>
      <c r="E5075" s="106" t="s">
        <v>6391</v>
      </c>
      <c r="F5075" s="62">
        <v>5398.4705456149195</v>
      </c>
      <c r="G5075" s="62">
        <v>79.55567986499419</v>
      </c>
      <c r="H5075" s="62">
        <v>429478.99448754103</v>
      </c>
      <c r="I5075" s="127">
        <v>6272.9166666666679</v>
      </c>
      <c r="J5075" s="16">
        <v>8406.4267106980897</v>
      </c>
      <c r="K5075" s="17">
        <f>gp_need_index[[#This Row],[Normalised weighted population (base year)]]/gp_need_index[[#This Row],[Registered population (base year)]]</f>
        <v>1.3401145204699709</v>
      </c>
      <c r="L5075" s="113">
        <v>6324.6003316289252</v>
      </c>
      <c r="M5075" s="16">
        <v>8482.6699202761338</v>
      </c>
      <c r="N5075" s="17">
        <f>gp_need_index[[#This Row],[Normalised weighted population 2025/26]]/gp_need_index[[#This Row],[Registered population 2025/26]]</f>
        <v>1.3412183340431552</v>
      </c>
    </row>
    <row r="5076" spans="1:14" ht="13" x14ac:dyDescent="0.3">
      <c r="A5076" s="6" t="s">
        <v>5547</v>
      </c>
      <c r="B5076" s="1" t="s">
        <v>11295</v>
      </c>
      <c r="C5076" s="106" t="s">
        <v>6390</v>
      </c>
      <c r="D5076" s="106" t="s">
        <v>6712</v>
      </c>
      <c r="E5076" s="106" t="s">
        <v>6391</v>
      </c>
      <c r="F5076" s="62">
        <v>5286.2116996951218</v>
      </c>
      <c r="G5076" s="62">
        <v>307.15726945219603</v>
      </c>
      <c r="H5076" s="62">
        <v>1623698.3514246056</v>
      </c>
      <c r="I5076" s="127">
        <v>39676.583333333336</v>
      </c>
      <c r="J5076" s="16">
        <v>31781.533827560041</v>
      </c>
      <c r="K5076" s="17">
        <f>gp_need_index[[#This Row],[Normalised weighted population (base year)]]/gp_need_index[[#This Row],[Registered population (base year)]]</f>
        <v>0.80101488478871974</v>
      </c>
      <c r="L5076" s="113">
        <v>40048.436881254966</v>
      </c>
      <c r="M5076" s="16">
        <v>32069.780692454809</v>
      </c>
      <c r="N5076" s="17">
        <f>gp_need_index[[#This Row],[Normalised weighted population 2025/26]]/gp_need_index[[#This Row],[Registered population 2025/26]]</f>
        <v>0.80077484141373223</v>
      </c>
    </row>
    <row r="5077" spans="1:14" ht="13" x14ac:dyDescent="0.3">
      <c r="A5077" s="6" t="s">
        <v>5497</v>
      </c>
      <c r="B5077" s="1" t="s">
        <v>11296</v>
      </c>
      <c r="C5077" s="106" t="s">
        <v>6390</v>
      </c>
      <c r="D5077" s="106" t="s">
        <v>6712</v>
      </c>
      <c r="E5077" s="106" t="s">
        <v>6391</v>
      </c>
      <c r="F5077" s="62">
        <v>5290.0445941245716</v>
      </c>
      <c r="G5077" s="62">
        <v>73.132378305410498</v>
      </c>
      <c r="H5077" s="62">
        <v>386873.54251000989</v>
      </c>
      <c r="I5077" s="127">
        <v>8443.5833333333339</v>
      </c>
      <c r="J5077" s="16">
        <v>7572.486950844077</v>
      </c>
      <c r="K5077" s="17">
        <f>gp_need_index[[#This Row],[Normalised weighted population (base year)]]/gp_need_index[[#This Row],[Registered population (base year)]]</f>
        <v>0.89683332915654801</v>
      </c>
      <c r="L5077" s="113">
        <v>8522.6621390719756</v>
      </c>
      <c r="M5077" s="16">
        <v>7641.1666324126409</v>
      </c>
      <c r="N5077" s="17">
        <f>gp_need_index[[#This Row],[Normalised weighted population 2025/26]]/gp_need_index[[#This Row],[Registered population 2025/26]]</f>
        <v>0.89657040344024241</v>
      </c>
    </row>
    <row r="5078" spans="1:14" ht="13" x14ac:dyDescent="0.3">
      <c r="A5078" s="6" t="s">
        <v>5589</v>
      </c>
      <c r="B5078" s="1" t="s">
        <v>7682</v>
      </c>
      <c r="C5078" s="106" t="s">
        <v>6390</v>
      </c>
      <c r="D5078" s="106" t="s">
        <v>6712</v>
      </c>
      <c r="E5078" s="106" t="s">
        <v>6391</v>
      </c>
      <c r="F5078" s="62">
        <v>5296.2881964917451</v>
      </c>
      <c r="G5078" s="62">
        <v>70.622560215772324</v>
      </c>
      <c r="H5078" s="62">
        <v>374037.4320768225</v>
      </c>
      <c r="I5078" s="127">
        <v>6514.75</v>
      </c>
      <c r="J5078" s="16">
        <v>7321.2387571209565</v>
      </c>
      <c r="K5078" s="17">
        <f>gp_need_index[[#This Row],[Normalised weighted population (base year)]]/gp_need_index[[#This Row],[Registered population (base year)]]</f>
        <v>1.1237942756239236</v>
      </c>
      <c r="L5078" s="113">
        <v>6572.8847706181914</v>
      </c>
      <c r="M5078" s="16">
        <v>7387.6397096469227</v>
      </c>
      <c r="N5078" s="17">
        <f>gp_need_index[[#This Row],[Normalised weighted population 2025/26]]/gp_need_index[[#This Row],[Registered population 2025/26]]</f>
        <v>1.1239569789312009</v>
      </c>
    </row>
    <row r="5079" spans="1:14" ht="13" x14ac:dyDescent="0.3">
      <c r="A5079" s="6" t="s">
        <v>5578</v>
      </c>
      <c r="B5079" s="1" t="s">
        <v>11297</v>
      </c>
      <c r="C5079" s="106" t="s">
        <v>6390</v>
      </c>
      <c r="D5079" s="106" t="s">
        <v>6712</v>
      </c>
      <c r="E5079" s="106" t="s">
        <v>6391</v>
      </c>
      <c r="F5079" s="62">
        <v>5442.4259634444961</v>
      </c>
      <c r="G5079" s="62">
        <v>168.96763935377626</v>
      </c>
      <c r="H5079" s="62">
        <v>919593.86740091792</v>
      </c>
      <c r="I5079" s="127">
        <v>13506.75</v>
      </c>
      <c r="J5079" s="16">
        <v>17999.712556692899</v>
      </c>
      <c r="K5079" s="17">
        <f>gp_need_index[[#This Row],[Normalised weighted population (base year)]]/gp_need_index[[#This Row],[Registered population (base year)]]</f>
        <v>1.3326457183773224</v>
      </c>
      <c r="L5079" s="113">
        <v>13620.04923705462</v>
      </c>
      <c r="M5079" s="16">
        <v>18162.963353260013</v>
      </c>
      <c r="N5079" s="17">
        <f>gp_need_index[[#This Row],[Normalised weighted population 2025/26]]/gp_need_index[[#This Row],[Registered population 2025/26]]</f>
        <v>1.3335460861511403</v>
      </c>
    </row>
    <row r="5080" spans="1:14" ht="13" x14ac:dyDescent="0.3">
      <c r="A5080" s="6" t="s">
        <v>5580</v>
      </c>
      <c r="B5080" s="1" t="s">
        <v>11298</v>
      </c>
      <c r="C5080" s="106" t="s">
        <v>6390</v>
      </c>
      <c r="D5080" s="106" t="s">
        <v>6712</v>
      </c>
      <c r="E5080" s="106" t="s">
        <v>6396</v>
      </c>
      <c r="F5080" s="62">
        <v>5393.6780534498766</v>
      </c>
      <c r="G5080" s="62">
        <v>114.90119859702672</v>
      </c>
      <c r="H5080" s="62">
        <v>619740.07318786881</v>
      </c>
      <c r="I5080" s="127">
        <v>11074.416666666666</v>
      </c>
      <c r="J5080" s="16">
        <v>12130.510622883612</v>
      </c>
      <c r="K5080" s="17">
        <f>gp_need_index[[#This Row],[Normalised weighted population (base year)]]/gp_need_index[[#This Row],[Registered population (base year)]]</f>
        <v>1.0953633936671108</v>
      </c>
      <c r="L5080" s="113">
        <v>11172.77658018591</v>
      </c>
      <c r="M5080" s="16">
        <v>12240.529908786888</v>
      </c>
      <c r="N5080" s="17">
        <f>gp_need_index[[#This Row],[Normalised weighted population 2025/26]]/gp_need_index[[#This Row],[Registered population 2025/26]]</f>
        <v>1.0955674107450211</v>
      </c>
    </row>
    <row r="5081" spans="1:14" ht="13" x14ac:dyDescent="0.3">
      <c r="A5081" s="6" t="s">
        <v>5616</v>
      </c>
      <c r="B5081" s="1" t="s">
        <v>11299</v>
      </c>
      <c r="C5081" s="106" t="s">
        <v>6390</v>
      </c>
      <c r="D5081" s="106" t="s">
        <v>6712</v>
      </c>
      <c r="E5081" s="106" t="s">
        <v>6391</v>
      </c>
      <c r="F5081" s="62">
        <v>5235.447824785786</v>
      </c>
      <c r="G5081" s="62">
        <v>69.960447550474129</v>
      </c>
      <c r="H5081" s="62">
        <v>366274.27294916986</v>
      </c>
      <c r="I5081" s="127">
        <v>10933.333333333332</v>
      </c>
      <c r="J5081" s="16">
        <v>7169.2862074323075</v>
      </c>
      <c r="K5081" s="17">
        <f>gp_need_index[[#This Row],[Normalised weighted population (base year)]]/gp_need_index[[#This Row],[Registered population (base year)]]</f>
        <v>0.65572739702124772</v>
      </c>
      <c r="L5081" s="113">
        <v>11040.071619926772</v>
      </c>
      <c r="M5081" s="16">
        <v>7234.309006018374</v>
      </c>
      <c r="N5081" s="17">
        <f>gp_need_index[[#This Row],[Normalised weighted population 2025/26]]/gp_need_index[[#This Row],[Registered population 2025/26]]</f>
        <v>0.65527736187515406</v>
      </c>
    </row>
    <row r="5082" spans="1:14" ht="13" x14ac:dyDescent="0.3">
      <c r="A5082" s="6" t="s">
        <v>5604</v>
      </c>
      <c r="B5082" s="1" t="s">
        <v>7334</v>
      </c>
      <c r="C5082" s="106" t="s">
        <v>6390</v>
      </c>
      <c r="D5082" s="106" t="s">
        <v>6712</v>
      </c>
      <c r="E5082" s="106" t="s">
        <v>6391</v>
      </c>
      <c r="F5082" s="62">
        <v>5376.8378215285966</v>
      </c>
      <c r="G5082" s="62">
        <v>138.49083469810017</v>
      </c>
      <c r="H5082" s="62">
        <v>744642.75793980993</v>
      </c>
      <c r="I5082" s="127">
        <v>11205.666666666668</v>
      </c>
      <c r="J5082" s="16">
        <v>14575.299026538778</v>
      </c>
      <c r="K5082" s="17">
        <f>gp_need_index[[#This Row],[Normalised weighted population (base year)]]/gp_need_index[[#This Row],[Registered population (base year)]]</f>
        <v>1.3007078882594023</v>
      </c>
      <c r="L5082" s="113">
        <v>11294.934367679871</v>
      </c>
      <c r="M5082" s="16">
        <v>14707.491647326022</v>
      </c>
      <c r="N5082" s="17">
        <f>gp_need_index[[#This Row],[Normalised weighted population 2025/26]]/gp_need_index[[#This Row],[Registered population 2025/26]]</f>
        <v>1.302131660845333</v>
      </c>
    </row>
    <row r="5083" spans="1:14" ht="13" x14ac:dyDescent="0.3">
      <c r="A5083" s="6" t="s">
        <v>5516</v>
      </c>
      <c r="B5083" s="1" t="s">
        <v>11300</v>
      </c>
      <c r="C5083" s="106" t="s">
        <v>6390</v>
      </c>
      <c r="D5083" s="106" t="s">
        <v>6712</v>
      </c>
      <c r="E5083" s="106" t="s">
        <v>6391</v>
      </c>
      <c r="F5083" s="62">
        <v>5422.234989050663</v>
      </c>
      <c r="G5083" s="62">
        <v>80.894515332640708</v>
      </c>
      <c r="H5083" s="62">
        <v>438629.07145893975</v>
      </c>
      <c r="I5083" s="127">
        <v>6169.166666666667</v>
      </c>
      <c r="J5083" s="16">
        <v>8585.5261601347047</v>
      </c>
      <c r="K5083" s="17">
        <f>gp_need_index[[#This Row],[Normalised weighted population (base year)]]/gp_need_index[[#This Row],[Registered population (base year)]]</f>
        <v>1.391683289499074</v>
      </c>
      <c r="L5083" s="113">
        <v>6215.4768807854198</v>
      </c>
      <c r="M5083" s="16">
        <v>8663.3937360848886</v>
      </c>
      <c r="N5083" s="17">
        <f>gp_need_index[[#This Row],[Normalised weighted population 2025/26]]/gp_need_index[[#This Row],[Registered population 2025/26]]</f>
        <v>1.393842162435996</v>
      </c>
    </row>
    <row r="5084" spans="1:14" ht="13" x14ac:dyDescent="0.3">
      <c r="A5084" s="6" t="s">
        <v>5581</v>
      </c>
      <c r="B5084" s="1" t="s">
        <v>11301</v>
      </c>
      <c r="C5084" s="106" t="s">
        <v>6390</v>
      </c>
      <c r="D5084" s="106" t="s">
        <v>6712</v>
      </c>
      <c r="E5084" s="106" t="s">
        <v>6391</v>
      </c>
      <c r="F5084" s="62">
        <v>5462.9542619977683</v>
      </c>
      <c r="G5084" s="62">
        <v>106.18169020972766</v>
      </c>
      <c r="H5084" s="62">
        <v>580065.71707735839</v>
      </c>
      <c r="I5084" s="127">
        <v>12337.916666666664</v>
      </c>
      <c r="J5084" s="16">
        <v>11353.942801830801</v>
      </c>
      <c r="K5084" s="17">
        <f>gp_need_index[[#This Row],[Normalised weighted population (base year)]]/gp_need_index[[#This Row],[Registered population (base year)]]</f>
        <v>0.9202479728612315</v>
      </c>
      <c r="L5084" s="113">
        <v>12448.675966758557</v>
      </c>
      <c r="M5084" s="16">
        <v>11456.91890218453</v>
      </c>
      <c r="N5084" s="17">
        <f>gp_need_index[[#This Row],[Normalised weighted population 2025/26]]/gp_need_index[[#This Row],[Registered population 2025/26]]</f>
        <v>0.92033232552423283</v>
      </c>
    </row>
    <row r="5085" spans="1:14" ht="13" x14ac:dyDescent="0.3">
      <c r="A5085" s="6" t="s">
        <v>5627</v>
      </c>
      <c r="B5085" s="1" t="s">
        <v>11302</v>
      </c>
      <c r="C5085" s="106" t="s">
        <v>6390</v>
      </c>
      <c r="D5085" s="106" t="s">
        <v>6712</v>
      </c>
      <c r="E5085" s="106" t="s">
        <v>6391</v>
      </c>
      <c r="F5085" s="62">
        <v>5253.8723743366745</v>
      </c>
      <c r="G5085" s="62">
        <v>85.868957869903781</v>
      </c>
      <c r="H5085" s="62">
        <v>451144.54556576727</v>
      </c>
      <c r="I5085" s="127">
        <v>12856.499999999998</v>
      </c>
      <c r="J5085" s="16">
        <v>8830.4983640820083</v>
      </c>
      <c r="K5085" s="17">
        <f>gp_need_index[[#This Row],[Normalised weighted population (base year)]]/gp_need_index[[#This Row],[Registered population (base year)]]</f>
        <v>0.68685088197269939</v>
      </c>
      <c r="L5085" s="113">
        <v>12979.862031044171</v>
      </c>
      <c r="M5085" s="16">
        <v>8910.5877481474745</v>
      </c>
      <c r="N5085" s="17">
        <f>gp_need_index[[#This Row],[Normalised weighted population 2025/26]]/gp_need_index[[#This Row],[Registered population 2025/26]]</f>
        <v>0.68649325600194055</v>
      </c>
    </row>
    <row r="5086" spans="1:14" ht="13" x14ac:dyDescent="0.3">
      <c r="A5086" s="6" t="s">
        <v>5567</v>
      </c>
      <c r="B5086" s="1" t="s">
        <v>11303</v>
      </c>
      <c r="C5086" s="106" t="s">
        <v>6390</v>
      </c>
      <c r="D5086" s="106" t="s">
        <v>6712</v>
      </c>
      <c r="E5086" s="106" t="s">
        <v>6391</v>
      </c>
      <c r="F5086" s="62">
        <v>5294.7643311726297</v>
      </c>
      <c r="G5086" s="62">
        <v>452.04705115356762</v>
      </c>
      <c r="H5086" s="62">
        <v>2393482.6024596789</v>
      </c>
      <c r="I5086" s="127">
        <v>56468.583333333328</v>
      </c>
      <c r="J5086" s="16">
        <v>46848.941017281606</v>
      </c>
      <c r="K5086" s="17">
        <f>gp_need_index[[#This Row],[Normalised weighted population (base year)]]/gp_need_index[[#This Row],[Registered population (base year)]]</f>
        <v>0.82964611916564124</v>
      </c>
      <c r="L5086" s="113">
        <v>56987.639922495509</v>
      </c>
      <c r="M5086" s="16">
        <v>47273.843743661695</v>
      </c>
      <c r="N5086" s="17">
        <f>gp_need_index[[#This Row],[Normalised weighted population 2025/26]]/gp_need_index[[#This Row],[Registered population 2025/26]]</f>
        <v>0.82954556124723189</v>
      </c>
    </row>
    <row r="5087" spans="1:14" ht="13" x14ac:dyDescent="0.3">
      <c r="A5087" s="6" t="s">
        <v>5527</v>
      </c>
      <c r="B5087" s="1" t="s">
        <v>11304</v>
      </c>
      <c r="C5087" s="106" t="s">
        <v>6390</v>
      </c>
      <c r="D5087" s="106" t="s">
        <v>6712</v>
      </c>
      <c r="E5087" s="106" t="s">
        <v>6391</v>
      </c>
      <c r="F5087" s="62">
        <v>5354.2399070655911</v>
      </c>
      <c r="G5087" s="62">
        <v>112.8715713994366</v>
      </c>
      <c r="H5087" s="62">
        <v>604341.4719600667</v>
      </c>
      <c r="I5087" s="127">
        <v>11117.5</v>
      </c>
      <c r="J5087" s="16">
        <v>11829.105398576328</v>
      </c>
      <c r="K5087" s="17">
        <f>gp_need_index[[#This Row],[Normalised weighted population (base year)]]/gp_need_index[[#This Row],[Registered population (base year)]]</f>
        <v>1.064007681455033</v>
      </c>
      <c r="L5087" s="113">
        <v>11214.041980491715</v>
      </c>
      <c r="M5087" s="16">
        <v>11936.391049550562</v>
      </c>
      <c r="N5087" s="17">
        <f>gp_need_index[[#This Row],[Normalised weighted population 2025/26]]/gp_need_index[[#This Row],[Registered population 2025/26]]</f>
        <v>1.0644146927856581</v>
      </c>
    </row>
    <row r="5088" spans="1:14" ht="13" x14ac:dyDescent="0.3">
      <c r="A5088" s="6" t="s">
        <v>5524</v>
      </c>
      <c r="B5088" s="1" t="s">
        <v>11305</v>
      </c>
      <c r="C5088" s="106" t="s">
        <v>6390</v>
      </c>
      <c r="D5088" s="106" t="s">
        <v>6712</v>
      </c>
      <c r="E5088" s="106" t="s">
        <v>6396</v>
      </c>
      <c r="F5088" s="62">
        <v>5266.4109657689141</v>
      </c>
      <c r="G5088" s="62">
        <v>53.927623947656841</v>
      </c>
      <c r="H5088" s="62">
        <v>284005.03011580231</v>
      </c>
      <c r="I5088" s="127">
        <v>4731.666666666667</v>
      </c>
      <c r="J5088" s="16">
        <v>5558.9854260203056</v>
      </c>
      <c r="K5088" s="17">
        <f>gp_need_index[[#This Row],[Normalised weighted population (base year)]]/gp_need_index[[#This Row],[Registered population (base year)]]</f>
        <v>1.1748472193068626</v>
      </c>
      <c r="L5088" s="113">
        <v>4779.3505221439391</v>
      </c>
      <c r="M5088" s="16">
        <v>5609.4033866429791</v>
      </c>
      <c r="N5088" s="17">
        <f>gp_need_index[[#This Row],[Normalised weighted population 2025/26]]/gp_need_index[[#This Row],[Registered population 2025/26]]</f>
        <v>1.1736748247807303</v>
      </c>
    </row>
    <row r="5089" spans="1:14" ht="13" x14ac:dyDescent="0.3">
      <c r="A5089" s="6" t="s">
        <v>5541</v>
      </c>
      <c r="B5089" s="1" t="s">
        <v>11306</v>
      </c>
      <c r="C5089" s="106" t="s">
        <v>6390</v>
      </c>
      <c r="D5089" s="106" t="s">
        <v>6712</v>
      </c>
      <c r="E5089" s="106" t="s">
        <v>6391</v>
      </c>
      <c r="F5089" s="62">
        <v>5313.4468261718748</v>
      </c>
      <c r="G5089" s="62">
        <v>40.631424304367229</v>
      </c>
      <c r="H5089" s="62">
        <v>215892.91251288282</v>
      </c>
      <c r="I5089" s="127">
        <v>4069.9166666666661</v>
      </c>
      <c r="J5089" s="16">
        <v>4225.7897817895555</v>
      </c>
      <c r="K5089" s="17">
        <f>gp_need_index[[#This Row],[Normalised weighted population (base year)]]/gp_need_index[[#This Row],[Registered population (base year)]]</f>
        <v>1.0382988468534302</v>
      </c>
      <c r="L5089" s="113">
        <v>4107.5799610114082</v>
      </c>
      <c r="M5089" s="16">
        <v>4264.1161464928518</v>
      </c>
      <c r="N5089" s="17">
        <f>gp_need_index[[#This Row],[Normalised weighted population 2025/26]]/gp_need_index[[#This Row],[Registered population 2025/26]]</f>
        <v>1.0381091024319098</v>
      </c>
    </row>
    <row r="5090" spans="1:14" ht="13" x14ac:dyDescent="0.3">
      <c r="A5090" s="6" t="s">
        <v>5553</v>
      </c>
      <c r="B5090" s="1" t="s">
        <v>11307</v>
      </c>
      <c r="C5090" s="106" t="s">
        <v>6390</v>
      </c>
      <c r="D5090" s="106" t="s">
        <v>6712</v>
      </c>
      <c r="E5090" s="106" t="s">
        <v>6391</v>
      </c>
      <c r="F5090" s="62">
        <v>5393.2803888494318</v>
      </c>
      <c r="G5090" s="62">
        <v>109.78616636162999</v>
      </c>
      <c r="H5090" s="62">
        <v>592107.57800514018</v>
      </c>
      <c r="I5090" s="127">
        <v>10844.166666666668</v>
      </c>
      <c r="J5090" s="16">
        <v>11589.644716590576</v>
      </c>
      <c r="K5090" s="17">
        <f>gp_need_index[[#This Row],[Normalised weighted population (base year)]]/gp_need_index[[#This Row],[Registered population (base year)]]</f>
        <v>1.068744613840674</v>
      </c>
      <c r="L5090" s="113">
        <v>10939.170261229441</v>
      </c>
      <c r="M5090" s="16">
        <v>11694.758546933923</v>
      </c>
      <c r="N5090" s="17">
        <f>gp_need_index[[#This Row],[Normalised weighted population 2025/26]]/gp_need_index[[#This Row],[Registered population 2025/26]]</f>
        <v>1.0690718096218352</v>
      </c>
    </row>
    <row r="5091" spans="1:14" ht="13" x14ac:dyDescent="0.3">
      <c r="A5091" s="6" t="s">
        <v>5587</v>
      </c>
      <c r="B5091" s="1" t="s">
        <v>8948</v>
      </c>
      <c r="C5091" s="106" t="s">
        <v>6390</v>
      </c>
      <c r="D5091" s="106" t="s">
        <v>6712</v>
      </c>
      <c r="E5091" s="106" t="s">
        <v>6391</v>
      </c>
      <c r="F5091" s="62">
        <v>5356.7086569393387</v>
      </c>
      <c r="G5091" s="62">
        <v>99.673894355590718</v>
      </c>
      <c r="H5091" s="62">
        <v>533924.01276544994</v>
      </c>
      <c r="I5091" s="127">
        <v>8126.833333333333</v>
      </c>
      <c r="J5091" s="16">
        <v>10450.786045427401</v>
      </c>
      <c r="K5091" s="17">
        <f>gp_need_index[[#This Row],[Normalised weighted population (base year)]]/gp_need_index[[#This Row],[Registered population (base year)]]</f>
        <v>1.2859604247772689</v>
      </c>
      <c r="L5091" s="113">
        <v>8191.1558997883549</v>
      </c>
      <c r="M5091" s="16">
        <v>10545.570844978774</v>
      </c>
      <c r="N5091" s="17">
        <f>gp_need_index[[#This Row],[Normalised weighted population 2025/26]]/gp_need_index[[#This Row],[Registered population 2025/26]]</f>
        <v>1.2874337851695941</v>
      </c>
    </row>
    <row r="5092" spans="1:14" ht="13" x14ac:dyDescent="0.3">
      <c r="A5092" s="6" t="s">
        <v>5531</v>
      </c>
      <c r="B5092" s="1" t="s">
        <v>11308</v>
      </c>
      <c r="C5092" s="106" t="s">
        <v>6390</v>
      </c>
      <c r="D5092" s="106" t="s">
        <v>6712</v>
      </c>
      <c r="E5092" s="106" t="s">
        <v>6391</v>
      </c>
      <c r="F5092" s="62">
        <v>5272.4148966471357</v>
      </c>
      <c r="G5092" s="62">
        <v>38.496579484246368</v>
      </c>
      <c r="H5092" s="62">
        <v>202969.93914270107</v>
      </c>
      <c r="I5092" s="127">
        <v>5820.9166666666661</v>
      </c>
      <c r="J5092" s="16">
        <v>3972.8413724025922</v>
      </c>
      <c r="K5092" s="17">
        <f>gp_need_index[[#This Row],[Normalised weighted population (base year)]]/gp_need_index[[#This Row],[Registered population (base year)]]</f>
        <v>0.68251129502557029</v>
      </c>
      <c r="L5092" s="113">
        <v>5874.9157967409619</v>
      </c>
      <c r="M5092" s="16">
        <v>4008.8735877302943</v>
      </c>
      <c r="N5092" s="17">
        <f>gp_need_index[[#This Row],[Normalised weighted population 2025/26]]/gp_need_index[[#This Row],[Registered population 2025/26]]</f>
        <v>0.68237124180642184</v>
      </c>
    </row>
    <row r="5093" spans="1:14" ht="13" x14ac:dyDescent="0.3">
      <c r="A5093" s="6" t="s">
        <v>5583</v>
      </c>
      <c r="B5093" s="1" t="s">
        <v>11309</v>
      </c>
      <c r="C5093" s="106" t="s">
        <v>6390</v>
      </c>
      <c r="D5093" s="106" t="s">
        <v>6712</v>
      </c>
      <c r="E5093" s="106" t="s">
        <v>6391</v>
      </c>
      <c r="F5093" s="62">
        <v>5493.9491102430557</v>
      </c>
      <c r="G5093" s="62">
        <v>28.979074414778484</v>
      </c>
      <c r="H5093" s="62">
        <v>159209.56009673956</v>
      </c>
      <c r="I5093" s="127">
        <v>3606.583333333333</v>
      </c>
      <c r="J5093" s="16">
        <v>3116.2955948350809</v>
      </c>
      <c r="K5093" s="17">
        <f>gp_need_index[[#This Row],[Normalised weighted population (base year)]]/gp_need_index[[#This Row],[Registered population (base year)]]</f>
        <v>0.86405755997183331</v>
      </c>
      <c r="L5093" s="113">
        <v>3640.7613616814806</v>
      </c>
      <c r="M5093" s="16">
        <v>3144.5592538570268</v>
      </c>
      <c r="N5093" s="17">
        <f>gp_need_index[[#This Row],[Normalised weighted population 2025/26]]/gp_need_index[[#This Row],[Registered population 2025/26]]</f>
        <v>0.8637092469045311</v>
      </c>
    </row>
    <row r="5094" spans="1:14" ht="13" x14ac:dyDescent="0.3">
      <c r="A5094" s="6" t="s">
        <v>2444</v>
      </c>
      <c r="B5094" s="1" t="s">
        <v>11310</v>
      </c>
      <c r="C5094" s="106" t="s">
        <v>6388</v>
      </c>
      <c r="D5094" s="106" t="s">
        <v>6712</v>
      </c>
      <c r="E5094" s="106" t="s">
        <v>6389</v>
      </c>
      <c r="F5094" s="62">
        <v>5337.6127554086543</v>
      </c>
      <c r="G5094" s="62">
        <v>69.529403840517631</v>
      </c>
      <c r="H5094" s="62">
        <v>371121.03281510639</v>
      </c>
      <c r="I5094" s="127">
        <v>7036.166666666667</v>
      </c>
      <c r="J5094" s="16">
        <v>7264.1544829948052</v>
      </c>
      <c r="K5094" s="17">
        <f>gp_need_index[[#This Row],[Normalised weighted population (base year)]]/gp_need_index[[#This Row],[Registered population (base year)]]</f>
        <v>1.0324022762860656</v>
      </c>
      <c r="L5094" s="113">
        <v>7101.9495291689745</v>
      </c>
      <c r="M5094" s="16">
        <v>7330.0377020740179</v>
      </c>
      <c r="N5094" s="17">
        <f>gp_need_index[[#This Row],[Normalised weighted population 2025/26]]/gp_need_index[[#This Row],[Registered population 2025/26]]</f>
        <v>1.032116276237707</v>
      </c>
    </row>
    <row r="5095" spans="1:14" ht="13" x14ac:dyDescent="0.3">
      <c r="A5095" s="6" t="s">
        <v>2476</v>
      </c>
      <c r="B5095" s="1" t="s">
        <v>9407</v>
      </c>
      <c r="C5095" s="106" t="s">
        <v>6388</v>
      </c>
      <c r="D5095" s="106" t="s">
        <v>6712</v>
      </c>
      <c r="E5095" s="106" t="s">
        <v>6389</v>
      </c>
      <c r="F5095" s="62">
        <v>5712.4897536057688</v>
      </c>
      <c r="G5095" s="62">
        <v>130.08377584119216</v>
      </c>
      <c r="H5095" s="62">
        <v>743102.23660315992</v>
      </c>
      <c r="I5095" s="127">
        <v>9978.1666666666661</v>
      </c>
      <c r="J5095" s="16">
        <v>14545.145561808175</v>
      </c>
      <c r="K5095" s="17">
        <f>gp_need_index[[#This Row],[Normalised weighted population (base year)]]/gp_need_index[[#This Row],[Registered population (base year)]]</f>
        <v>1.4576971950566913</v>
      </c>
      <c r="L5095" s="113">
        <v>10056.853810847104</v>
      </c>
      <c r="M5095" s="16">
        <v>14677.064701720597</v>
      </c>
      <c r="N5095" s="17">
        <f>gp_need_index[[#This Row],[Normalised weighted population 2025/26]]/gp_need_index[[#This Row],[Registered population 2025/26]]</f>
        <v>1.4594091728657956</v>
      </c>
    </row>
    <row r="5096" spans="1:14" ht="13" x14ac:dyDescent="0.3">
      <c r="A5096" s="6" t="s">
        <v>2470</v>
      </c>
      <c r="B5096" s="1" t="s">
        <v>11311</v>
      </c>
      <c r="C5096" s="106" t="s">
        <v>6388</v>
      </c>
      <c r="D5096" s="106" t="s">
        <v>6712</v>
      </c>
      <c r="E5096" s="106" t="s">
        <v>6389</v>
      </c>
      <c r="F5096" s="62">
        <v>5543.0675048828125</v>
      </c>
      <c r="G5096" s="62">
        <v>47.119809264018002</v>
      </c>
      <c r="H5096" s="62">
        <v>261188.28356765429</v>
      </c>
      <c r="I5096" s="127">
        <v>4289.4166666666661</v>
      </c>
      <c r="J5096" s="16">
        <v>5112.3807955366974</v>
      </c>
      <c r="K5096" s="17">
        <f>gp_need_index[[#This Row],[Normalised weighted population (base year)]]/gp_need_index[[#This Row],[Registered population (base year)]]</f>
        <v>1.1918592183560386</v>
      </c>
      <c r="L5096" s="113">
        <v>4325.5235239010699</v>
      </c>
      <c r="M5096" s="16">
        <v>5158.7482158272751</v>
      </c>
      <c r="N5096" s="17">
        <f>gp_need_index[[#This Row],[Normalised weighted population 2025/26]]/gp_need_index[[#This Row],[Registered population 2025/26]]</f>
        <v>1.1926297908963266</v>
      </c>
    </row>
    <row r="5097" spans="1:14" ht="13" x14ac:dyDescent="0.3">
      <c r="A5097" s="6" t="s">
        <v>2478</v>
      </c>
      <c r="B5097" s="1" t="s">
        <v>11312</v>
      </c>
      <c r="C5097" s="106" t="s">
        <v>6388</v>
      </c>
      <c r="D5097" s="106" t="s">
        <v>6712</v>
      </c>
      <c r="E5097" s="106" t="s">
        <v>6389</v>
      </c>
      <c r="F5097" s="62">
        <v>5465.811442057292</v>
      </c>
      <c r="G5097" s="62">
        <v>78.859740376714313</v>
      </c>
      <c r="H5097" s="62">
        <v>431032.47126871254</v>
      </c>
      <c r="I5097" s="127">
        <v>9159.25</v>
      </c>
      <c r="J5097" s="16">
        <v>8436.8337594136428</v>
      </c>
      <c r="K5097" s="17">
        <f>gp_need_index[[#This Row],[Normalised weighted population (base year)]]/gp_need_index[[#This Row],[Registered population (base year)]]</f>
        <v>0.92112714025860665</v>
      </c>
      <c r="L5097" s="113">
        <v>9249.5027710879622</v>
      </c>
      <c r="M5097" s="16">
        <v>8513.3527497803207</v>
      </c>
      <c r="N5097" s="17">
        <f>gp_need_index[[#This Row],[Normalised weighted population 2025/26]]/gp_need_index[[#This Row],[Registered population 2025/26]]</f>
        <v>0.92041193569791724</v>
      </c>
    </row>
    <row r="5098" spans="1:14" ht="13" x14ac:dyDescent="0.3">
      <c r="A5098" s="6" t="s">
        <v>2487</v>
      </c>
      <c r="B5098" s="1" t="s">
        <v>11313</v>
      </c>
      <c r="C5098" s="106" t="s">
        <v>6388</v>
      </c>
      <c r="D5098" s="106" t="s">
        <v>6712</v>
      </c>
      <c r="E5098" s="106" t="s">
        <v>6389</v>
      </c>
      <c r="F5098" s="62">
        <v>5605.1015625</v>
      </c>
      <c r="G5098" s="62">
        <v>119.7434427111281</v>
      </c>
      <c r="H5098" s="62">
        <v>671174.15783927334</v>
      </c>
      <c r="I5098" s="127">
        <v>9721.8333333333321</v>
      </c>
      <c r="J5098" s="16">
        <v>13137.25802753792</v>
      </c>
      <c r="K5098" s="17">
        <f>gp_need_index[[#This Row],[Normalised weighted population (base year)]]/gp_need_index[[#This Row],[Registered population (base year)]]</f>
        <v>1.3513148782847462</v>
      </c>
      <c r="L5098" s="113">
        <v>9809.2090380520349</v>
      </c>
      <c r="M5098" s="16">
        <v>13256.408143460509</v>
      </c>
      <c r="N5098" s="17">
        <f>gp_need_index[[#This Row],[Normalised weighted population 2025/26]]/gp_need_index[[#This Row],[Registered population 2025/26]]</f>
        <v>1.3514247776794281</v>
      </c>
    </row>
    <row r="5099" spans="1:14" ht="13" x14ac:dyDescent="0.3">
      <c r="A5099" s="6" t="s">
        <v>2471</v>
      </c>
      <c r="B5099" s="1" t="s">
        <v>11314</v>
      </c>
      <c r="C5099" s="106" t="s">
        <v>6388</v>
      </c>
      <c r="D5099" s="106" t="s">
        <v>6712</v>
      </c>
      <c r="E5099" s="106" t="s">
        <v>6389</v>
      </c>
      <c r="F5099" s="62">
        <v>5663.3908180414246</v>
      </c>
      <c r="G5099" s="62">
        <v>53.960156494740787</v>
      </c>
      <c r="H5099" s="62">
        <v>305597.45483239333</v>
      </c>
      <c r="I5099" s="127">
        <v>5708.666666666667</v>
      </c>
      <c r="J5099" s="16">
        <v>5981.625737225454</v>
      </c>
      <c r="K5099" s="17">
        <f>gp_need_index[[#This Row],[Normalised weighted population (base year)]]/gp_need_index[[#This Row],[Registered population (base year)]]</f>
        <v>1.0478148552888218</v>
      </c>
      <c r="L5099" s="113">
        <v>5763.3607207758023</v>
      </c>
      <c r="M5099" s="16">
        <v>6035.8768905865272</v>
      </c>
      <c r="N5099" s="17">
        <f>gp_need_index[[#This Row],[Normalised weighted population 2025/26]]/gp_need_index[[#This Row],[Registered population 2025/26]]</f>
        <v>1.0472842466424765</v>
      </c>
    </row>
    <row r="5100" spans="1:14" ht="13" x14ac:dyDescent="0.3">
      <c r="A5100" s="6" t="s">
        <v>2481</v>
      </c>
      <c r="B5100" s="1" t="s">
        <v>7663</v>
      </c>
      <c r="C5100" s="106" t="s">
        <v>6388</v>
      </c>
      <c r="D5100" s="106" t="s">
        <v>6712</v>
      </c>
      <c r="E5100" s="106" t="s">
        <v>6389</v>
      </c>
      <c r="F5100" s="62">
        <v>5343.7694881663601</v>
      </c>
      <c r="G5100" s="62">
        <v>72.860465197651223</v>
      </c>
      <c r="H5100" s="62">
        <v>389349.53081681556</v>
      </c>
      <c r="I5100" s="127">
        <v>8919.5</v>
      </c>
      <c r="J5100" s="16">
        <v>7620.9508210329859</v>
      </c>
      <c r="K5100" s="17">
        <f>gp_need_index[[#This Row],[Normalised weighted population (base year)]]/gp_need_index[[#This Row],[Registered population (base year)]]</f>
        <v>0.85441457716609515</v>
      </c>
      <c r="L5100" s="113">
        <v>9009.7504605805589</v>
      </c>
      <c r="M5100" s="16">
        <v>7690.0700521436966</v>
      </c>
      <c r="N5100" s="17">
        <f>gp_need_index[[#This Row],[Normalised weighted population 2025/26]]/gp_need_index[[#This Row],[Registered population 2025/26]]</f>
        <v>0.85352752951252919</v>
      </c>
    </row>
    <row r="5101" spans="1:14" ht="13" x14ac:dyDescent="0.3">
      <c r="A5101" s="6" t="s">
        <v>2472</v>
      </c>
      <c r="B5101" s="1" t="s">
        <v>11315</v>
      </c>
      <c r="C5101" s="106" t="s">
        <v>6388</v>
      </c>
      <c r="D5101" s="106" t="s">
        <v>6712</v>
      </c>
      <c r="E5101" s="106" t="s">
        <v>6389</v>
      </c>
      <c r="F5101" s="62">
        <v>5525.7944270833332</v>
      </c>
      <c r="G5101" s="62">
        <v>108.87052981889921</v>
      </c>
      <c r="H5101" s="62">
        <v>601596.16694688308</v>
      </c>
      <c r="I5101" s="127">
        <v>10284</v>
      </c>
      <c r="J5101" s="16">
        <v>11775.370045536823</v>
      </c>
      <c r="K5101" s="17">
        <f>gp_need_index[[#This Row],[Normalised weighted population (base year)]]/gp_need_index[[#This Row],[Registered population (base year)]]</f>
        <v>1.1450184797293683</v>
      </c>
      <c r="L5101" s="113">
        <v>10381.516724525798</v>
      </c>
      <c r="M5101" s="16">
        <v>11882.168336551287</v>
      </c>
      <c r="N5101" s="17">
        <f>gp_need_index[[#This Row],[Normalised weighted population 2025/26]]/gp_need_index[[#This Row],[Registered population 2025/26]]</f>
        <v>1.1445503245667636</v>
      </c>
    </row>
    <row r="5102" spans="1:14" ht="13" x14ac:dyDescent="0.3">
      <c r="A5102" s="6" t="s">
        <v>2492</v>
      </c>
      <c r="B5102" s="1" t="s">
        <v>11316</v>
      </c>
      <c r="C5102" s="106" t="s">
        <v>6388</v>
      </c>
      <c r="D5102" s="106" t="s">
        <v>6712</v>
      </c>
      <c r="E5102" s="106" t="s">
        <v>6389</v>
      </c>
      <c r="F5102" s="62">
        <v>5672.1035427517363</v>
      </c>
      <c r="G5102" s="62">
        <v>38.581340940187289</v>
      </c>
      <c r="H5102" s="62">
        <v>218837.36063094894</v>
      </c>
      <c r="I5102" s="127">
        <v>3129.6666666666665</v>
      </c>
      <c r="J5102" s="16">
        <v>4283.4230714863206</v>
      </c>
      <c r="K5102" s="17">
        <f>gp_need_index[[#This Row],[Normalised weighted population (base year)]]/gp_need_index[[#This Row],[Registered population (base year)]]</f>
        <v>1.3686515299242692</v>
      </c>
      <c r="L5102" s="113">
        <v>3158.8729411218069</v>
      </c>
      <c r="M5102" s="16">
        <v>4322.2721490063986</v>
      </c>
      <c r="N5102" s="17">
        <f>gp_need_index[[#This Row],[Normalised weighted population 2025/26]]/gp_need_index[[#This Row],[Registered population 2025/26]]</f>
        <v>1.3682956641717394</v>
      </c>
    </row>
    <row r="5103" spans="1:14" ht="13" x14ac:dyDescent="0.3">
      <c r="A5103" s="6" t="s">
        <v>2457</v>
      </c>
      <c r="B5103" s="1" t="s">
        <v>12692</v>
      </c>
      <c r="C5103" s="106" t="s">
        <v>6388</v>
      </c>
      <c r="D5103" s="106" t="s">
        <v>6712</v>
      </c>
      <c r="E5103" s="106" t="s">
        <v>6389</v>
      </c>
      <c r="F5103" s="62">
        <v>5689.7821366159542</v>
      </c>
      <c r="G5103" s="62">
        <v>233.97108035813329</v>
      </c>
      <c r="H5103" s="62">
        <v>1331244.4735064427</v>
      </c>
      <c r="I5103" s="127">
        <v>21992.083333333336</v>
      </c>
      <c r="J5103" s="16">
        <v>26057.174493264818</v>
      </c>
      <c r="K5103" s="17">
        <f>gp_need_index[[#This Row],[Normalised weighted population (base year)]]/gp_need_index[[#This Row],[Registered population (base year)]]</f>
        <v>1.1848433865185495</v>
      </c>
      <c r="L5103" s="113">
        <v>22198.16023651119</v>
      </c>
      <c r="M5103" s="16">
        <v>26293.503516793138</v>
      </c>
      <c r="N5103" s="17">
        <f>gp_need_index[[#This Row],[Normalised weighted population 2025/26]]/gp_need_index[[#This Row],[Registered population 2025/26]]</f>
        <v>1.1844902116503326</v>
      </c>
    </row>
    <row r="5104" spans="1:14" ht="13" x14ac:dyDescent="0.3">
      <c r="A5104" s="6" t="s">
        <v>2450</v>
      </c>
      <c r="B5104" s="1" t="s">
        <v>11317</v>
      </c>
      <c r="C5104" s="106" t="s">
        <v>6388</v>
      </c>
      <c r="D5104" s="106" t="s">
        <v>6712</v>
      </c>
      <c r="E5104" s="106" t="s">
        <v>6389</v>
      </c>
      <c r="F5104" s="62">
        <v>5713.5982705393144</v>
      </c>
      <c r="G5104" s="62">
        <v>79.233741940730368</v>
      </c>
      <c r="H5104" s="62">
        <v>452709.77092091535</v>
      </c>
      <c r="I5104" s="127">
        <v>6900.6666666666661</v>
      </c>
      <c r="J5104" s="16">
        <v>8861.1353740467894</v>
      </c>
      <c r="K5104" s="17">
        <f>gp_need_index[[#This Row],[Normalised weighted population (base year)]]/gp_need_index[[#This Row],[Registered population (base year)]]</f>
        <v>1.284098450494656</v>
      </c>
      <c r="L5104" s="113">
        <v>6965.2559664798173</v>
      </c>
      <c r="M5104" s="16">
        <v>8941.5026245651461</v>
      </c>
      <c r="N5104" s="17">
        <f>gp_need_index[[#This Row],[Normalised weighted population 2025/26]]/gp_need_index[[#This Row],[Registered population 2025/26]]</f>
        <v>1.283729222241937</v>
      </c>
    </row>
    <row r="5105" spans="1:14" ht="13" x14ac:dyDescent="0.3">
      <c r="A5105" s="6" t="s">
        <v>2454</v>
      </c>
      <c r="B5105" s="1" t="s">
        <v>11318</v>
      </c>
      <c r="C5105" s="106" t="s">
        <v>6388</v>
      </c>
      <c r="D5105" s="106" t="s">
        <v>6712</v>
      </c>
      <c r="E5105" s="106" t="s">
        <v>6389</v>
      </c>
      <c r="F5105" s="62">
        <v>5457.3571428571431</v>
      </c>
      <c r="G5105" s="62">
        <v>80.4980114556393</v>
      </c>
      <c r="H5105" s="62">
        <v>439306.39780322928</v>
      </c>
      <c r="I5105" s="127">
        <v>10092.583333333332</v>
      </c>
      <c r="J5105" s="16">
        <v>8598.783838264666</v>
      </c>
      <c r="K5105" s="17">
        <f>gp_need_index[[#This Row],[Normalised weighted population (base year)]]/gp_need_index[[#This Row],[Registered population (base year)]]</f>
        <v>0.85199037295684132</v>
      </c>
      <c r="L5105" s="113">
        <v>10199.645184807236</v>
      </c>
      <c r="M5105" s="16">
        <v>8676.7716564969705</v>
      </c>
      <c r="N5105" s="17">
        <f>gp_need_index[[#This Row],[Normalised weighted population 2025/26]]/gp_need_index[[#This Row],[Registered population 2025/26]]</f>
        <v>0.85069347994784716</v>
      </c>
    </row>
    <row r="5106" spans="1:14" ht="13" x14ac:dyDescent="0.3">
      <c r="A5106" s="6" t="s">
        <v>2468</v>
      </c>
      <c r="B5106" s="1" t="s">
        <v>11319</v>
      </c>
      <c r="C5106" s="106" t="s">
        <v>6388</v>
      </c>
      <c r="D5106" s="106" t="s">
        <v>6712</v>
      </c>
      <c r="E5106" s="106" t="s">
        <v>6389</v>
      </c>
      <c r="F5106" s="62">
        <v>5827.2136314655172</v>
      </c>
      <c r="G5106" s="62">
        <v>63.963620987621781</v>
      </c>
      <c r="H5106" s="62">
        <v>372729.68413696351</v>
      </c>
      <c r="I5106" s="127">
        <v>4226</v>
      </c>
      <c r="J5106" s="16">
        <v>7295.6414931020054</v>
      </c>
      <c r="K5106" s="17">
        <f>gp_need_index[[#This Row],[Normalised weighted population (base year)]]/gp_need_index[[#This Row],[Registered population (base year)]]</f>
        <v>1.7263704432328455</v>
      </c>
      <c r="L5106" s="113">
        <v>4264.80883380052</v>
      </c>
      <c r="M5106" s="16">
        <v>7361.8102878239033</v>
      </c>
      <c r="N5106" s="17">
        <f>gp_need_index[[#This Row],[Normalised weighted population 2025/26]]/gp_need_index[[#This Row],[Registered population 2025/26]]</f>
        <v>1.7261759142586321</v>
      </c>
    </row>
    <row r="5107" spans="1:14" ht="13" x14ac:dyDescent="0.3">
      <c r="A5107" s="6" t="s">
        <v>2459</v>
      </c>
      <c r="B5107" s="1" t="s">
        <v>11320</v>
      </c>
      <c r="C5107" s="106" t="s">
        <v>6388</v>
      </c>
      <c r="D5107" s="106" t="s">
        <v>6712</v>
      </c>
      <c r="E5107" s="106" t="s">
        <v>6389</v>
      </c>
      <c r="F5107" s="62">
        <v>5643.8843768962379</v>
      </c>
      <c r="G5107" s="62">
        <v>147.95291102897019</v>
      </c>
      <c r="H5107" s="62">
        <v>835029.12307272397</v>
      </c>
      <c r="I5107" s="127">
        <v>15048.333333333334</v>
      </c>
      <c r="J5107" s="16">
        <v>16344.480671948169</v>
      </c>
      <c r="K5107" s="17">
        <f>gp_need_index[[#This Row],[Normalised weighted population (base year)]]/gp_need_index[[#This Row],[Registered population (base year)]]</f>
        <v>1.086132285210865</v>
      </c>
      <c r="L5107" s="113">
        <v>15190.872057073691</v>
      </c>
      <c r="M5107" s="16">
        <v>16492.719121910479</v>
      </c>
      <c r="N5107" s="17">
        <f>gp_need_index[[#This Row],[Normalised weighted population 2025/26]]/gp_need_index[[#This Row],[Registered population 2025/26]]</f>
        <v>1.0856992975745969</v>
      </c>
    </row>
    <row r="5108" spans="1:14" ht="13" x14ac:dyDescent="0.3">
      <c r="A5108" s="6" t="s">
        <v>2464</v>
      </c>
      <c r="B5108" s="1" t="s">
        <v>11321</v>
      </c>
      <c r="C5108" s="106" t="s">
        <v>6388</v>
      </c>
      <c r="D5108" s="106" t="s">
        <v>6712</v>
      </c>
      <c r="E5108" s="106" t="s">
        <v>6389</v>
      </c>
      <c r="F5108" s="62">
        <v>5483.0646863339553</v>
      </c>
      <c r="G5108" s="62">
        <v>83.853673262827172</v>
      </c>
      <c r="H5108" s="62">
        <v>459775.11468679341</v>
      </c>
      <c r="I5108" s="127">
        <v>7968.8333333333339</v>
      </c>
      <c r="J5108" s="16">
        <v>8999.4292028861055</v>
      </c>
      <c r="K5108" s="17">
        <f>gp_need_index[[#This Row],[Normalised weighted population (base year)]]/gp_need_index[[#This Row],[Registered population (base year)]]</f>
        <v>1.1293283252947237</v>
      </c>
      <c r="L5108" s="113">
        <v>8041.0675069331974</v>
      </c>
      <c r="M5108" s="16">
        <v>9081.0507277517445</v>
      </c>
      <c r="N5108" s="17">
        <f>gp_need_index[[#This Row],[Normalised weighted population 2025/26]]/gp_need_index[[#This Row],[Registered population 2025/26]]</f>
        <v>1.1293339746149189</v>
      </c>
    </row>
    <row r="5109" spans="1:14" ht="13" x14ac:dyDescent="0.3">
      <c r="A5109" s="6" t="s">
        <v>2460</v>
      </c>
      <c r="B5109" s="1" t="s">
        <v>11322</v>
      </c>
      <c r="C5109" s="106" t="s">
        <v>6388</v>
      </c>
      <c r="D5109" s="106" t="s">
        <v>6712</v>
      </c>
      <c r="E5109" s="106" t="s">
        <v>6389</v>
      </c>
      <c r="F5109" s="62">
        <v>5367.433268229167</v>
      </c>
      <c r="G5109" s="62">
        <v>20.951800011318635</v>
      </c>
      <c r="H5109" s="62">
        <v>112457.38841003588</v>
      </c>
      <c r="I5109" s="127">
        <v>2495</v>
      </c>
      <c r="J5109" s="16">
        <v>2201.1898273942243</v>
      </c>
      <c r="K5109" s="17">
        <f>gp_need_index[[#This Row],[Normalised weighted population (base year)]]/gp_need_index[[#This Row],[Registered population (base year)]]</f>
        <v>0.88224041178125223</v>
      </c>
      <c r="L5109" s="113">
        <v>2520.4201815744964</v>
      </c>
      <c r="M5109" s="16">
        <v>2221.1538124626363</v>
      </c>
      <c r="N5109" s="17">
        <f>gp_need_index[[#This Row],[Normalised weighted population 2025/26]]/gp_need_index[[#This Row],[Registered population 2025/26]]</f>
        <v>0.88126330232568229</v>
      </c>
    </row>
    <row r="5110" spans="1:14" ht="13" x14ac:dyDescent="0.3">
      <c r="A5110" s="6" t="s">
        <v>2448</v>
      </c>
      <c r="B5110" s="1" t="s">
        <v>11323</v>
      </c>
      <c r="C5110" s="106" t="s">
        <v>6388</v>
      </c>
      <c r="D5110" s="106" t="s">
        <v>6712</v>
      </c>
      <c r="E5110" s="106" t="s">
        <v>6389</v>
      </c>
      <c r="F5110" s="62">
        <v>5569.1947656250004</v>
      </c>
      <c r="G5110" s="62">
        <v>78.079474633406249</v>
      </c>
      <c r="H5110" s="62">
        <v>434839.80143111607</v>
      </c>
      <c r="I5110" s="127">
        <v>5631.4166666666661</v>
      </c>
      <c r="J5110" s="16">
        <v>8511.356710208629</v>
      </c>
      <c r="K5110" s="17">
        <f>gp_need_index[[#This Row],[Normalised weighted population (base year)]]/gp_need_index[[#This Row],[Registered population (base year)]]</f>
        <v>1.511405959461112</v>
      </c>
      <c r="L5110" s="113">
        <v>5676.7762537302197</v>
      </c>
      <c r="M5110" s="16">
        <v>8588.5515964287279</v>
      </c>
      <c r="N5110" s="17">
        <f>gp_need_index[[#This Row],[Normalised weighted population 2025/26]]/gp_need_index[[#This Row],[Registered population 2025/26]]</f>
        <v>1.5129276216911272</v>
      </c>
    </row>
    <row r="5111" spans="1:14" ht="13" x14ac:dyDescent="0.3">
      <c r="A5111" s="6" t="s">
        <v>2461</v>
      </c>
      <c r="B5111" s="1" t="s">
        <v>12693</v>
      </c>
      <c r="C5111" s="106" t="s">
        <v>6388</v>
      </c>
      <c r="D5111" s="106" t="s">
        <v>6712</v>
      </c>
      <c r="E5111" s="106" t="s">
        <v>6389</v>
      </c>
      <c r="F5111" s="62">
        <v>5789.3796465473788</v>
      </c>
      <c r="G5111" s="62">
        <v>86.61831540870881</v>
      </c>
      <c r="H5111" s="62">
        <v>501466.31224539998</v>
      </c>
      <c r="I5111" s="127">
        <v>8525.0000000000018</v>
      </c>
      <c r="J5111" s="16">
        <v>9815.4737621220011</v>
      </c>
      <c r="K5111" s="17">
        <f>gp_need_index[[#This Row],[Normalised weighted population (base year)]]/gp_need_index[[#This Row],[Registered population (base year)]]</f>
        <v>1.1513752213632844</v>
      </c>
      <c r="L5111" s="113">
        <v>8601.8303229103003</v>
      </c>
      <c r="M5111" s="16">
        <v>9904.4965120855377</v>
      </c>
      <c r="N5111" s="17">
        <f>gp_need_index[[#This Row],[Normalised weighted population 2025/26]]/gp_need_index[[#This Row],[Registered population 2025/26]]</f>
        <v>1.1514405818614775</v>
      </c>
    </row>
    <row r="5112" spans="1:14" ht="13" x14ac:dyDescent="0.3">
      <c r="A5112" s="6" t="s">
        <v>2445</v>
      </c>
      <c r="B5112" s="1" t="s">
        <v>11324</v>
      </c>
      <c r="C5112" s="106" t="s">
        <v>6388</v>
      </c>
      <c r="D5112" s="106" t="s">
        <v>6712</v>
      </c>
      <c r="E5112" s="106" t="s">
        <v>6389</v>
      </c>
      <c r="F5112" s="62">
        <v>5790.946618368459</v>
      </c>
      <c r="G5112" s="62">
        <v>70.856315750651731</v>
      </c>
      <c r="H5112" s="62">
        <v>410325.14208628441</v>
      </c>
      <c r="I5112" s="127">
        <v>5603.5</v>
      </c>
      <c r="J5112" s="16">
        <v>8031.5179060641913</v>
      </c>
      <c r="K5112" s="17">
        <f>gp_need_index[[#This Row],[Normalised weighted population (base year)]]/gp_need_index[[#This Row],[Registered population (base year)]]</f>
        <v>1.4333038112008907</v>
      </c>
      <c r="L5112" s="113">
        <v>5648.5134116755489</v>
      </c>
      <c r="M5112" s="16">
        <v>8104.3608301763579</v>
      </c>
      <c r="N5112" s="17">
        <f>gp_need_index[[#This Row],[Normalised weighted population 2025/26]]/gp_need_index[[#This Row],[Registered population 2025/26]]</f>
        <v>1.4347776555552725</v>
      </c>
    </row>
    <row r="5113" spans="1:14" ht="13" x14ac:dyDescent="0.3">
      <c r="A5113" s="6" t="s">
        <v>2490</v>
      </c>
      <c r="B5113" s="1" t="s">
        <v>11325</v>
      </c>
      <c r="C5113" s="106" t="s">
        <v>6388</v>
      </c>
      <c r="D5113" s="106" t="s">
        <v>6712</v>
      </c>
      <c r="E5113" s="106" t="s">
        <v>6389</v>
      </c>
      <c r="F5113" s="62">
        <v>5296.6174232219828</v>
      </c>
      <c r="G5113" s="62">
        <v>49.320363705447349</v>
      </c>
      <c r="H5113" s="62">
        <v>261231.09772191755</v>
      </c>
      <c r="I5113" s="127">
        <v>4972.5</v>
      </c>
      <c r="J5113" s="16">
        <v>5113.2188203402711</v>
      </c>
      <c r="K5113" s="17">
        <f>gp_need_index[[#This Row],[Normalised weighted population (base year)]]/gp_need_index[[#This Row],[Registered population (base year)]]</f>
        <v>1.028299410827606</v>
      </c>
      <c r="L5113" s="113">
        <v>5016.6721328084132</v>
      </c>
      <c r="M5113" s="16">
        <v>5159.593841208708</v>
      </c>
      <c r="N5113" s="17">
        <f>gp_need_index[[#This Row],[Normalised weighted population 2025/26]]/gp_need_index[[#This Row],[Registered population 2025/26]]</f>
        <v>1.0284893460478719</v>
      </c>
    </row>
    <row r="5114" spans="1:14" ht="13" x14ac:dyDescent="0.3">
      <c r="A5114" s="6" t="s">
        <v>2466</v>
      </c>
      <c r="B5114" s="1" t="s">
        <v>11326</v>
      </c>
      <c r="C5114" s="106" t="s">
        <v>6388</v>
      </c>
      <c r="D5114" s="106" t="s">
        <v>6712</v>
      </c>
      <c r="E5114" s="106" t="s">
        <v>6389</v>
      </c>
      <c r="F5114" s="62">
        <v>5648.5123757102274</v>
      </c>
      <c r="G5114" s="62">
        <v>77.861447131710136</v>
      </c>
      <c r="H5114" s="62">
        <v>439801.34771417227</v>
      </c>
      <c r="I5114" s="127">
        <v>6177.9166666666661</v>
      </c>
      <c r="J5114" s="16">
        <v>8608.4717629483239</v>
      </c>
      <c r="K5114" s="17">
        <f>gp_need_index[[#This Row],[Normalised weighted population (base year)]]/gp_need_index[[#This Row],[Registered population (base year)]]</f>
        <v>1.3934263324391973</v>
      </c>
      <c r="L5114" s="113">
        <v>6231.5028297431318</v>
      </c>
      <c r="M5114" s="16">
        <v>8686.5474471071939</v>
      </c>
      <c r="N5114" s="17">
        <f>gp_need_index[[#This Row],[Normalised weighted population 2025/26]]/gp_need_index[[#This Row],[Registered population 2025/26]]</f>
        <v>1.3939731208411024</v>
      </c>
    </row>
    <row r="5115" spans="1:14" ht="13" x14ac:dyDescent="0.3">
      <c r="A5115" s="6" t="s">
        <v>2475</v>
      </c>
      <c r="B5115" s="1" t="s">
        <v>11327</v>
      </c>
      <c r="C5115" s="106" t="s">
        <v>6388</v>
      </c>
      <c r="D5115" s="106" t="s">
        <v>6712</v>
      </c>
      <c r="E5115" s="106" t="s">
        <v>6389</v>
      </c>
      <c r="F5115" s="62">
        <v>5688.0476625504034</v>
      </c>
      <c r="G5115" s="62">
        <v>52.133573566852284</v>
      </c>
      <c r="H5115" s="62">
        <v>296538.25126733363</v>
      </c>
      <c r="I5115" s="127">
        <v>5000.333333333333</v>
      </c>
      <c r="J5115" s="16">
        <v>5804.3050025575367</v>
      </c>
      <c r="K5115" s="17">
        <f>gp_need_index[[#This Row],[Normalised weighted population (base year)]]/gp_need_index[[#This Row],[Registered population (base year)]]</f>
        <v>1.1607836149371782</v>
      </c>
      <c r="L5115" s="113">
        <v>5048.7532580234993</v>
      </c>
      <c r="M5115" s="16">
        <v>5856.9479218375809</v>
      </c>
      <c r="N5115" s="17">
        <f>gp_need_index[[#This Row],[Normalised weighted population 2025/26]]/gp_need_index[[#This Row],[Registered population 2025/26]]</f>
        <v>1.1600780672990298</v>
      </c>
    </row>
    <row r="5116" spans="1:14" ht="13" x14ac:dyDescent="0.3">
      <c r="A5116" s="6" t="s">
        <v>2473</v>
      </c>
      <c r="B5116" s="1" t="s">
        <v>11328</v>
      </c>
      <c r="C5116" s="106" t="s">
        <v>6388</v>
      </c>
      <c r="D5116" s="106" t="s">
        <v>6712</v>
      </c>
      <c r="E5116" s="106" t="s">
        <v>6389</v>
      </c>
      <c r="F5116" s="62">
        <v>5534.8347588900861</v>
      </c>
      <c r="G5116" s="62">
        <v>49.365204149629548</v>
      </c>
      <c r="H5116" s="62">
        <v>273228.24780707475</v>
      </c>
      <c r="I5116" s="127">
        <v>3628.1666666666665</v>
      </c>
      <c r="J5116" s="16">
        <v>5348.0455853802205</v>
      </c>
      <c r="K5116" s="17">
        <f>gp_need_index[[#This Row],[Normalised weighted population (base year)]]/gp_need_index[[#This Row],[Registered population (base year)]]</f>
        <v>1.4740352571216557</v>
      </c>
      <c r="L5116" s="113">
        <v>3657.5174747176361</v>
      </c>
      <c r="M5116" s="16">
        <v>5396.5503989510298</v>
      </c>
      <c r="N5116" s="17">
        <f>gp_need_index[[#This Row],[Normalised weighted population 2025/26]]/gp_need_index[[#This Row],[Registered population 2025/26]]</f>
        <v>1.4754681108851431</v>
      </c>
    </row>
    <row r="5117" spans="1:14" ht="13" x14ac:dyDescent="0.3">
      <c r="A5117" s="6" t="s">
        <v>2465</v>
      </c>
      <c r="B5117" s="1" t="s">
        <v>11329</v>
      </c>
      <c r="C5117" s="106" t="s">
        <v>6388</v>
      </c>
      <c r="D5117" s="106" t="s">
        <v>6712</v>
      </c>
      <c r="E5117" s="106" t="s">
        <v>6389</v>
      </c>
      <c r="F5117" s="62">
        <v>5678.5543518066406</v>
      </c>
      <c r="G5117" s="62">
        <v>28.629135983572105</v>
      </c>
      <c r="H5117" s="62">
        <v>162572.10472797748</v>
      </c>
      <c r="I5117" s="127">
        <v>2236.333333333333</v>
      </c>
      <c r="J5117" s="16">
        <v>3182.1125157247307</v>
      </c>
      <c r="K5117" s="17">
        <f>gp_need_index[[#This Row],[Normalised weighted population (base year)]]/gp_need_index[[#This Row],[Registered population (base year)]]</f>
        <v>1.4229151210574145</v>
      </c>
      <c r="L5117" s="113">
        <v>2255.1275462797685</v>
      </c>
      <c r="M5117" s="16">
        <v>3210.9731100993381</v>
      </c>
      <c r="N5117" s="17">
        <f>gp_need_index[[#This Row],[Normalised weighted population 2025/26]]/gp_need_index[[#This Row],[Registered population 2025/26]]</f>
        <v>1.4238543249566553</v>
      </c>
    </row>
    <row r="5118" spans="1:14" ht="13" x14ac:dyDescent="0.3">
      <c r="A5118" s="6" t="s">
        <v>2488</v>
      </c>
      <c r="B5118" s="1" t="s">
        <v>11330</v>
      </c>
      <c r="C5118" s="106" t="s">
        <v>6388</v>
      </c>
      <c r="D5118" s="106" t="s">
        <v>6712</v>
      </c>
      <c r="E5118" s="106" t="s">
        <v>6389</v>
      </c>
      <c r="F5118" s="62">
        <v>5712.223876953125</v>
      </c>
      <c r="G5118" s="62">
        <v>23.433697616396596</v>
      </c>
      <c r="H5118" s="62">
        <v>133858.52704968018</v>
      </c>
      <c r="I5118" s="127">
        <v>2051.25</v>
      </c>
      <c r="J5118" s="16">
        <v>2620.0859918372043</v>
      </c>
      <c r="K5118" s="17">
        <f>gp_need_index[[#This Row],[Normalised weighted population (base year)]]/gp_need_index[[#This Row],[Registered population (base year)]]</f>
        <v>1.2773118790187468</v>
      </c>
      <c r="L5118" s="113">
        <v>2070.4593023223833</v>
      </c>
      <c r="M5118" s="16">
        <v>2643.8492116049952</v>
      </c>
      <c r="N5118" s="17">
        <f>gp_need_index[[#This Row],[Normalised weighted population 2025/26]]/gp_need_index[[#This Row],[Registered population 2025/26]]</f>
        <v>1.2769385076245905</v>
      </c>
    </row>
    <row r="5119" spans="1:14" ht="13" x14ac:dyDescent="0.3">
      <c r="A5119" s="6" t="s">
        <v>2451</v>
      </c>
      <c r="B5119" s="1" t="s">
        <v>11331</v>
      </c>
      <c r="C5119" s="106" t="s">
        <v>6388</v>
      </c>
      <c r="D5119" s="106" t="s">
        <v>6712</v>
      </c>
      <c r="E5119" s="106" t="s">
        <v>6389</v>
      </c>
      <c r="F5119" s="62">
        <v>5645.2023737980771</v>
      </c>
      <c r="G5119" s="62">
        <v>36.292670310140899</v>
      </c>
      <c r="H5119" s="62">
        <v>204879.46858627841</v>
      </c>
      <c r="I5119" s="127">
        <v>2800.5833333333335</v>
      </c>
      <c r="J5119" s="16">
        <v>4010.2176341648396</v>
      </c>
      <c r="K5119" s="17">
        <f>gp_need_index[[#This Row],[Normalised weighted population (base year)]]/gp_need_index[[#This Row],[Registered population (base year)]]</f>
        <v>1.4319222664914475</v>
      </c>
      <c r="L5119" s="113">
        <v>2823.0040665848401</v>
      </c>
      <c r="M5119" s="16">
        <v>4046.5888384895138</v>
      </c>
      <c r="N5119" s="17">
        <f>gp_need_index[[#This Row],[Normalised weighted population 2025/26]]/gp_need_index[[#This Row],[Registered population 2025/26]]</f>
        <v>1.4334335845944843</v>
      </c>
    </row>
    <row r="5120" spans="1:14" ht="13" x14ac:dyDescent="0.3">
      <c r="A5120" s="6" t="s">
        <v>2455</v>
      </c>
      <c r="B5120" s="1" t="s">
        <v>8038</v>
      </c>
      <c r="C5120" s="106" t="s">
        <v>6388</v>
      </c>
      <c r="D5120" s="106" t="s">
        <v>6712</v>
      </c>
      <c r="E5120" s="106" t="s">
        <v>6389</v>
      </c>
      <c r="F5120" s="62">
        <v>5501.1180478050592</v>
      </c>
      <c r="G5120" s="62">
        <v>42.625098981693625</v>
      </c>
      <c r="H5120" s="62">
        <v>234485.70129767185</v>
      </c>
      <c r="I5120" s="127">
        <v>3340.916666666667</v>
      </c>
      <c r="J5120" s="16">
        <v>4589.716582105636</v>
      </c>
      <c r="K5120" s="17">
        <f>gp_need_index[[#This Row],[Normalised weighted population (base year)]]/gp_need_index[[#This Row],[Registered population (base year)]]</f>
        <v>1.3737896032842192</v>
      </c>
      <c r="L5120" s="113">
        <v>3368.3353004599885</v>
      </c>
      <c r="M5120" s="16">
        <v>4631.3436295202027</v>
      </c>
      <c r="N5120" s="17">
        <f>gp_need_index[[#This Row],[Normalised weighted population 2025/26]]/gp_need_index[[#This Row],[Registered population 2025/26]]</f>
        <v>1.3749651434308616</v>
      </c>
    </row>
    <row r="5121" spans="1:14" ht="13" x14ac:dyDescent="0.3">
      <c r="A5121" s="6" t="s">
        <v>2480</v>
      </c>
      <c r="B5121" s="1" t="s">
        <v>11332</v>
      </c>
      <c r="C5121" s="106" t="s">
        <v>6388</v>
      </c>
      <c r="D5121" s="106" t="s">
        <v>6712</v>
      </c>
      <c r="E5121" s="106" t="s">
        <v>6389</v>
      </c>
      <c r="F5121" s="62">
        <v>5852.0320357399423</v>
      </c>
      <c r="G5121" s="62">
        <v>135.29109220069066</v>
      </c>
      <c r="H5121" s="62">
        <v>791727.80570868799</v>
      </c>
      <c r="I5121" s="127">
        <v>9909.6666666666661</v>
      </c>
      <c r="J5121" s="16">
        <v>15496.920359174814</v>
      </c>
      <c r="K5121" s="17">
        <f>gp_need_index[[#This Row],[Normalised weighted population (base year)]]/gp_need_index[[#This Row],[Registered population (base year)]]</f>
        <v>1.5638185299715579</v>
      </c>
      <c r="L5121" s="113">
        <v>9988.5138547799888</v>
      </c>
      <c r="M5121" s="16">
        <v>15637.471747704163</v>
      </c>
      <c r="N5121" s="17">
        <f>gp_need_index[[#This Row],[Normalised weighted population 2025/26]]/gp_need_index[[#This Row],[Registered population 2025/26]]</f>
        <v>1.565545382932104</v>
      </c>
    </row>
    <row r="5122" spans="1:14" ht="13" x14ac:dyDescent="0.3">
      <c r="A5122" s="6" t="s">
        <v>2449</v>
      </c>
      <c r="B5122" s="1" t="s">
        <v>11333</v>
      </c>
      <c r="C5122" s="106" t="s">
        <v>6388</v>
      </c>
      <c r="D5122" s="106" t="s">
        <v>6712</v>
      </c>
      <c r="E5122" s="106" t="s">
        <v>6389</v>
      </c>
      <c r="F5122" s="62">
        <v>5579.7789411272324</v>
      </c>
      <c r="G5122" s="62">
        <v>114.67176789624027</v>
      </c>
      <c r="H5122" s="62">
        <v>639843.11564927129</v>
      </c>
      <c r="I5122" s="127">
        <v>8375.4166666666679</v>
      </c>
      <c r="J5122" s="16">
        <v>12523.998442504402</v>
      </c>
      <c r="K5122" s="17">
        <f>gp_need_index[[#This Row],[Normalised weighted population (base year)]]/gp_need_index[[#This Row],[Registered population (base year)]]</f>
        <v>1.4953284046570101</v>
      </c>
      <c r="L5122" s="113">
        <v>8446.5983771236133</v>
      </c>
      <c r="M5122" s="16">
        <v>12637.586518730868</v>
      </c>
      <c r="N5122" s="17">
        <f>gp_need_index[[#This Row],[Normalised weighted population 2025/26]]/gp_need_index[[#This Row],[Registered population 2025/26]]</f>
        <v>1.4961746675392946</v>
      </c>
    </row>
    <row r="5123" spans="1:14" ht="13" x14ac:dyDescent="0.3">
      <c r="A5123" s="6" t="s">
        <v>2489</v>
      </c>
      <c r="B5123" s="1" t="s">
        <v>11334</v>
      </c>
      <c r="C5123" s="106" t="s">
        <v>6388</v>
      </c>
      <c r="D5123" s="106" t="s">
        <v>6712</v>
      </c>
      <c r="E5123" s="106" t="s">
        <v>6389</v>
      </c>
      <c r="F5123" s="62">
        <v>5699.6643623218206</v>
      </c>
      <c r="G5123" s="62">
        <v>90.805643131995296</v>
      </c>
      <c r="H5123" s="62">
        <v>517561.68805714679</v>
      </c>
      <c r="I5123" s="127">
        <v>7961.3333333333339</v>
      </c>
      <c r="J5123" s="16">
        <v>10130.517335566237</v>
      </c>
      <c r="K5123" s="17">
        <f>gp_need_index[[#This Row],[Normalised weighted population (base year)]]/gp_need_index[[#This Row],[Registered population (base year)]]</f>
        <v>1.2724649140302591</v>
      </c>
      <c r="L5123" s="113">
        <v>8031.3651960704947</v>
      </c>
      <c r="M5123" s="16">
        <v>10222.397415287465</v>
      </c>
      <c r="N5123" s="17">
        <f>gp_need_index[[#This Row],[Normalised weighted population 2025/26]]/gp_need_index[[#This Row],[Registered population 2025/26]]</f>
        <v>1.2728094372161007</v>
      </c>
    </row>
    <row r="5124" spans="1:14" ht="13" x14ac:dyDescent="0.3">
      <c r="A5124" s="6" t="s">
        <v>2452</v>
      </c>
      <c r="B5124" s="1" t="s">
        <v>6999</v>
      </c>
      <c r="C5124" s="106" t="s">
        <v>6388</v>
      </c>
      <c r="D5124" s="106" t="s">
        <v>6712</v>
      </c>
      <c r="E5124" s="106" t="s">
        <v>6389</v>
      </c>
      <c r="F5124" s="62">
        <v>5552.1464301215274</v>
      </c>
      <c r="G5124" s="62">
        <v>74.798026453833202</v>
      </c>
      <c r="H5124" s="62">
        <v>415289.59555578558</v>
      </c>
      <c r="I5124" s="127">
        <v>5977.9166666666661</v>
      </c>
      <c r="J5124" s="16">
        <v>8128.6898627505225</v>
      </c>
      <c r="K5124" s="17">
        <f>gp_need_index[[#This Row],[Normalised weighted population (base year)]]/gp_need_index[[#This Row],[Registered population (base year)]]</f>
        <v>1.359786413229334</v>
      </c>
      <c r="L5124" s="113">
        <v>6029.0170128589507</v>
      </c>
      <c r="M5124" s="16">
        <v>8202.4141008994029</v>
      </c>
      <c r="N5124" s="17">
        <f>gp_need_index[[#This Row],[Normalised weighted population 2025/26]]/gp_need_index[[#This Row],[Registered population 2025/26]]</f>
        <v>1.3604894601234225</v>
      </c>
    </row>
    <row r="5125" spans="1:14" ht="13" x14ac:dyDescent="0.3">
      <c r="A5125" s="6" t="s">
        <v>2477</v>
      </c>
      <c r="B5125" s="1" t="s">
        <v>11335</v>
      </c>
      <c r="C5125" s="106" t="s">
        <v>6388</v>
      </c>
      <c r="D5125" s="106" t="s">
        <v>6712</v>
      </c>
      <c r="E5125" s="106" t="s">
        <v>6389</v>
      </c>
      <c r="F5125" s="62">
        <v>5605.9099968112241</v>
      </c>
      <c r="G5125" s="62">
        <v>64.901891560410149</v>
      </c>
      <c r="H5125" s="62">
        <v>363834.1627104613</v>
      </c>
      <c r="I5125" s="127">
        <v>5142.333333333333</v>
      </c>
      <c r="J5125" s="16">
        <v>7121.5245982476645</v>
      </c>
      <c r="K5125" s="17">
        <f>gp_need_index[[#This Row],[Normalised weighted population (base year)]]/gp_need_index[[#This Row],[Registered population (base year)]]</f>
        <v>1.3848819468946001</v>
      </c>
      <c r="L5125" s="113">
        <v>5185.0404159735081</v>
      </c>
      <c r="M5125" s="16">
        <v>7186.1142165415367</v>
      </c>
      <c r="N5125" s="17">
        <f>gp_need_index[[#This Row],[Normalised weighted population 2025/26]]/gp_need_index[[#This Row],[Registered population 2025/26]]</f>
        <v>1.3859321509632476</v>
      </c>
    </row>
    <row r="5126" spans="1:14" ht="13" x14ac:dyDescent="0.3">
      <c r="A5126" s="6" t="s">
        <v>2446</v>
      </c>
      <c r="B5126" s="1" t="s">
        <v>11336</v>
      </c>
      <c r="C5126" s="106" t="s">
        <v>6388</v>
      </c>
      <c r="D5126" s="106" t="s">
        <v>6712</v>
      </c>
      <c r="E5126" s="106" t="s">
        <v>6389</v>
      </c>
      <c r="F5126" s="62">
        <v>5831.11865234375</v>
      </c>
      <c r="G5126" s="62">
        <v>19.315207242616246</v>
      </c>
      <c r="H5126" s="62">
        <v>112629.26522630469</v>
      </c>
      <c r="I5126" s="127">
        <v>1937</v>
      </c>
      <c r="J5126" s="16">
        <v>2204.5540661061918</v>
      </c>
      <c r="K5126" s="17">
        <f>gp_need_index[[#This Row],[Normalised weighted population (base year)]]/gp_need_index[[#This Row],[Registered population (base year)]]</f>
        <v>1.1381280671689169</v>
      </c>
      <c r="L5126" s="113">
        <v>1955.4740681300846</v>
      </c>
      <c r="M5126" s="16">
        <v>2224.5485635868349</v>
      </c>
      <c r="N5126" s="17">
        <f>gp_need_index[[#This Row],[Normalised weighted population 2025/26]]/gp_need_index[[#This Row],[Registered population 2025/26]]</f>
        <v>1.1376006462279769</v>
      </c>
    </row>
    <row r="5127" spans="1:14" ht="13" x14ac:dyDescent="0.3">
      <c r="A5127" s="6" t="s">
        <v>2486</v>
      </c>
      <c r="B5127" s="1" t="s">
        <v>11337</v>
      </c>
      <c r="C5127" s="106" t="s">
        <v>6388</v>
      </c>
      <c r="D5127" s="106" t="s">
        <v>6712</v>
      </c>
      <c r="E5127" s="106" t="s">
        <v>6389</v>
      </c>
      <c r="F5127" s="62">
        <v>5512.9848445012021</v>
      </c>
      <c r="G5127" s="62">
        <v>54.591613628119454</v>
      </c>
      <c r="H5127" s="62">
        <v>300962.73856868781</v>
      </c>
      <c r="I5127" s="127">
        <v>3599.666666666667</v>
      </c>
      <c r="J5127" s="16">
        <v>5890.9079067941657</v>
      </c>
      <c r="K5127" s="17">
        <f>gp_need_index[[#This Row],[Normalised weighted population (base year)]]/gp_need_index[[#This Row],[Registered population (base year)]]</f>
        <v>1.6365148365943603</v>
      </c>
      <c r="L5127" s="113">
        <v>3629.810393720792</v>
      </c>
      <c r="M5127" s="16">
        <v>5944.336282678426</v>
      </c>
      <c r="N5127" s="17">
        <f>gp_need_index[[#This Row],[Normalised weighted population 2025/26]]/gp_need_index[[#This Row],[Registered population 2025/26]]</f>
        <v>1.6376437438609828</v>
      </c>
    </row>
    <row r="5128" spans="1:14" ht="13" x14ac:dyDescent="0.3">
      <c r="A5128" s="6" t="s">
        <v>2482</v>
      </c>
      <c r="B5128" s="1" t="s">
        <v>8668</v>
      </c>
      <c r="C5128" s="106" t="s">
        <v>6388</v>
      </c>
      <c r="D5128" s="106" t="s">
        <v>6712</v>
      </c>
      <c r="E5128" s="106" t="s">
        <v>6389</v>
      </c>
      <c r="F5128" s="62">
        <v>5496.6620941162109</v>
      </c>
      <c r="G5128" s="62">
        <v>52.472803575381327</v>
      </c>
      <c r="H5128" s="62">
        <v>288425.27038480411</v>
      </c>
      <c r="I5128" s="127">
        <v>4590.666666666667</v>
      </c>
      <c r="J5128" s="16">
        <v>5645.5052007752456</v>
      </c>
      <c r="K5128" s="17">
        <f>gp_need_index[[#This Row],[Normalised weighted population (base year)]]/gp_need_index[[#This Row],[Registered population (base year)]]</f>
        <v>1.2297789429513313</v>
      </c>
      <c r="L5128" s="113">
        <v>4630.658165198849</v>
      </c>
      <c r="M5128" s="16">
        <v>5696.7078640482005</v>
      </c>
      <c r="N5128" s="17">
        <f>gp_need_index[[#This Row],[Normalised weighted population 2025/26]]/gp_need_index[[#This Row],[Registered population 2025/26]]</f>
        <v>1.230215589408244</v>
      </c>
    </row>
    <row r="5129" spans="1:14" ht="13" x14ac:dyDescent="0.3">
      <c r="A5129" s="6" t="s">
        <v>2483</v>
      </c>
      <c r="B5129" s="1" t="s">
        <v>11338</v>
      </c>
      <c r="C5129" s="106" t="s">
        <v>6388</v>
      </c>
      <c r="D5129" s="106" t="s">
        <v>6712</v>
      </c>
      <c r="E5129" s="106" t="s">
        <v>6389</v>
      </c>
      <c r="F5129" s="62">
        <v>5579.0168328536183</v>
      </c>
      <c r="G5129" s="62">
        <v>35.083767762256997</v>
      </c>
      <c r="H5129" s="62">
        <v>195732.9309055589</v>
      </c>
      <c r="I5129" s="127">
        <v>3040.1666666666661</v>
      </c>
      <c r="J5129" s="16">
        <v>3831.1874611959552</v>
      </c>
      <c r="K5129" s="17">
        <f>gp_need_index[[#This Row],[Normalised weighted population (base year)]]/gp_need_index[[#This Row],[Registered population (base year)]]</f>
        <v>1.2601899439271824</v>
      </c>
      <c r="L5129" s="113">
        <v>3065.9810719308989</v>
      </c>
      <c r="M5129" s="16">
        <v>3865.9349274606652</v>
      </c>
      <c r="N5129" s="17">
        <f>gp_need_index[[#This Row],[Normalised weighted population 2025/26]]/gp_need_index[[#This Row],[Registered population 2025/26]]</f>
        <v>1.2609128486973893</v>
      </c>
    </row>
    <row r="5130" spans="1:14" ht="13" x14ac:dyDescent="0.3">
      <c r="A5130" s="6" t="s">
        <v>2485</v>
      </c>
      <c r="B5130" s="1" t="s">
        <v>11339</v>
      </c>
      <c r="C5130" s="106" t="s">
        <v>6388</v>
      </c>
      <c r="D5130" s="106" t="s">
        <v>6712</v>
      </c>
      <c r="E5130" s="106" t="s">
        <v>6389</v>
      </c>
      <c r="F5130" s="62">
        <v>5615.2242597415125</v>
      </c>
      <c r="G5130" s="62">
        <v>97.611050474164301</v>
      </c>
      <c r="H5130" s="62">
        <v>548107.93864138064</v>
      </c>
      <c r="I5130" s="127">
        <v>6989.0833333333339</v>
      </c>
      <c r="J5130" s="16">
        <v>10728.415766266857</v>
      </c>
      <c r="K5130" s="17">
        <f>gp_need_index[[#This Row],[Normalised weighted population (base year)]]/gp_need_index[[#This Row],[Registered population (base year)]]</f>
        <v>1.535024731369186</v>
      </c>
      <c r="L5130" s="113">
        <v>7044.0871609598526</v>
      </c>
      <c r="M5130" s="16">
        <v>10825.718565643781</v>
      </c>
      <c r="N5130" s="17">
        <f>gp_need_index[[#This Row],[Normalised weighted population 2025/26]]/gp_need_index[[#This Row],[Registered population 2025/26]]</f>
        <v>1.5368518756614349</v>
      </c>
    </row>
    <row r="5131" spans="1:14" ht="13" x14ac:dyDescent="0.3">
      <c r="A5131" s="6" t="s">
        <v>2467</v>
      </c>
      <c r="B5131" s="1" t="s">
        <v>11340</v>
      </c>
      <c r="C5131" s="106" t="s">
        <v>6388</v>
      </c>
      <c r="D5131" s="106" t="s">
        <v>6712</v>
      </c>
      <c r="E5131" s="106" t="s">
        <v>6389</v>
      </c>
      <c r="F5131" s="62">
        <v>5277.762355638587</v>
      </c>
      <c r="G5131" s="62">
        <v>34.232289494834014</v>
      </c>
      <c r="H5131" s="62">
        <v>180669.88884315721</v>
      </c>
      <c r="I5131" s="127">
        <v>3967.2500000000005</v>
      </c>
      <c r="J5131" s="16">
        <v>3536.3503195358971</v>
      </c>
      <c r="K5131" s="17">
        <f>gp_need_index[[#This Row],[Normalised weighted population (base year)]]/gp_need_index[[#This Row],[Registered population (base year)]]</f>
        <v>0.89138580113073207</v>
      </c>
      <c r="L5131" s="113">
        <v>4008.3428135671429</v>
      </c>
      <c r="M5131" s="16">
        <v>3568.4237209741846</v>
      </c>
      <c r="N5131" s="17">
        <f>gp_need_index[[#This Row],[Normalised weighted population 2025/26]]/gp_need_index[[#This Row],[Registered population 2025/26]]</f>
        <v>0.89024913460396837</v>
      </c>
    </row>
    <row r="5132" spans="1:14" ht="13" x14ac:dyDescent="0.3">
      <c r="A5132" s="6" t="s">
        <v>2474</v>
      </c>
      <c r="B5132" s="1" t="s">
        <v>11341</v>
      </c>
      <c r="C5132" s="106" t="s">
        <v>6388</v>
      </c>
      <c r="D5132" s="106" t="s">
        <v>6712</v>
      </c>
      <c r="E5132" s="106" t="s">
        <v>6389</v>
      </c>
      <c r="F5132" s="62">
        <v>5798.9082641601563</v>
      </c>
      <c r="G5132" s="62">
        <v>15.197575728194067</v>
      </c>
      <c r="H5132" s="62">
        <v>88129.347485424383</v>
      </c>
      <c r="I5132" s="127">
        <v>1720.3333333333335</v>
      </c>
      <c r="J5132" s="16">
        <v>1725.0038074198685</v>
      </c>
      <c r="K5132" s="17">
        <f>gp_need_index[[#This Row],[Normalised weighted population (base year)]]/gp_need_index[[#This Row],[Registered population (base year)]]</f>
        <v>1.0027148657739984</v>
      </c>
      <c r="L5132" s="113">
        <v>1735.0497734377836</v>
      </c>
      <c r="M5132" s="16">
        <v>1740.6489597941425</v>
      </c>
      <c r="N5132" s="17">
        <f>gp_need_index[[#This Row],[Normalised weighted population 2025/26]]/gp_need_index[[#This Row],[Registered population 2025/26]]</f>
        <v>1.0032271041684671</v>
      </c>
    </row>
    <row r="5133" spans="1:14" ht="13" x14ac:dyDescent="0.3">
      <c r="A5133" s="6" t="s">
        <v>2456</v>
      </c>
      <c r="B5133" s="1" t="s">
        <v>11342</v>
      </c>
      <c r="C5133" s="106" t="s">
        <v>6388</v>
      </c>
      <c r="D5133" s="106" t="s">
        <v>6712</v>
      </c>
      <c r="E5133" s="106" t="s">
        <v>6389</v>
      </c>
      <c r="F5133" s="62">
        <v>5691.8098228717672</v>
      </c>
      <c r="G5133" s="62">
        <v>48.977246897559915</v>
      </c>
      <c r="H5133" s="62">
        <v>278769.17498874728</v>
      </c>
      <c r="I5133" s="127">
        <v>4002.2499999999995</v>
      </c>
      <c r="J5133" s="16">
        <v>5456.5011765963263</v>
      </c>
      <c r="K5133" s="17">
        <f>gp_need_index[[#This Row],[Normalised weighted population (base year)]]/gp_need_index[[#This Row],[Registered population (base year)]]</f>
        <v>1.3633584050462433</v>
      </c>
      <c r="L5133" s="113">
        <v>4035.1085246270695</v>
      </c>
      <c r="M5133" s="16">
        <v>5505.9896426339419</v>
      </c>
      <c r="N5133" s="17">
        <f>gp_need_index[[#This Row],[Normalised weighted population 2025/26]]/gp_need_index[[#This Row],[Registered population 2025/26]]</f>
        <v>1.3645208323468359</v>
      </c>
    </row>
    <row r="5134" spans="1:14" ht="13" x14ac:dyDescent="0.3">
      <c r="A5134" s="6" t="s">
        <v>2484</v>
      </c>
      <c r="B5134" s="1" t="s">
        <v>11343</v>
      </c>
      <c r="C5134" s="106" t="s">
        <v>6388</v>
      </c>
      <c r="D5134" s="106" t="s">
        <v>6712</v>
      </c>
      <c r="E5134" s="106" t="s">
        <v>6389</v>
      </c>
      <c r="F5134" s="62">
        <v>5692.7561487268522</v>
      </c>
      <c r="G5134" s="62">
        <v>47.847311291450204</v>
      </c>
      <c r="H5134" s="62">
        <v>272383.07555445092</v>
      </c>
      <c r="I5134" s="127">
        <v>4131.5</v>
      </c>
      <c r="J5134" s="16">
        <v>5331.5025676988189</v>
      </c>
      <c r="K5134" s="17">
        <f>gp_need_index[[#This Row],[Normalised weighted population (base year)]]/gp_need_index[[#This Row],[Registered population (base year)]]</f>
        <v>1.2904520313926706</v>
      </c>
      <c r="L5134" s="113">
        <v>4166.1158751373796</v>
      </c>
      <c r="M5134" s="16">
        <v>5379.8573421617475</v>
      </c>
      <c r="N5134" s="17">
        <f>gp_need_index[[#This Row],[Normalised weighted population 2025/26]]/gp_need_index[[#This Row],[Registered population 2025/26]]</f>
        <v>1.2913364638433982</v>
      </c>
    </row>
    <row r="5135" spans="1:14" ht="13" x14ac:dyDescent="0.3">
      <c r="A5135" s="6" t="s">
        <v>5528</v>
      </c>
      <c r="B5135" s="1" t="s">
        <v>11344</v>
      </c>
      <c r="C5135" s="106" t="s">
        <v>6390</v>
      </c>
      <c r="D5135" s="106" t="s">
        <v>6712</v>
      </c>
      <c r="E5135" s="106" t="s">
        <v>6389</v>
      </c>
      <c r="F5135" s="62">
        <v>5485.978604403409</v>
      </c>
      <c r="G5135" s="62">
        <v>17.560619678694643</v>
      </c>
      <c r="H5135" s="62">
        <v>96337.183837384277</v>
      </c>
      <c r="I5135" s="127">
        <v>1644.3333333333335</v>
      </c>
      <c r="J5135" s="16">
        <v>1885.6602670646162</v>
      </c>
      <c r="K5135" s="17">
        <f>gp_need_index[[#This Row],[Normalised weighted population (base year)]]/gp_need_index[[#This Row],[Registered population (base year)]]</f>
        <v>1.1467627815110173</v>
      </c>
      <c r="L5135" s="113">
        <v>1660.3353485416621</v>
      </c>
      <c r="M5135" s="16">
        <v>1902.7625146523858</v>
      </c>
      <c r="N5135" s="17">
        <f>gp_need_index[[#This Row],[Normalised weighted population 2025/26]]/gp_need_index[[#This Row],[Registered population 2025/26]]</f>
        <v>1.1460109647871177</v>
      </c>
    </row>
    <row r="5136" spans="1:14" ht="13" x14ac:dyDescent="0.3">
      <c r="A5136" s="6" t="s">
        <v>2469</v>
      </c>
      <c r="B5136" s="1" t="s">
        <v>11345</v>
      </c>
      <c r="C5136" s="106" t="s">
        <v>6388</v>
      </c>
      <c r="D5136" s="106" t="s">
        <v>6712</v>
      </c>
      <c r="E5136" s="106" t="s">
        <v>6389</v>
      </c>
      <c r="F5136" s="62">
        <v>5605.276677911932</v>
      </c>
      <c r="G5136" s="62">
        <v>61.726369683352935</v>
      </c>
      <c r="H5136" s="62">
        <v>345993.38039826835</v>
      </c>
      <c r="I5136" s="127">
        <v>5515.4166666666661</v>
      </c>
      <c r="J5136" s="16">
        <v>6772.31723096321</v>
      </c>
      <c r="K5136" s="17">
        <f>gp_need_index[[#This Row],[Normalised weighted population (base year)]]/gp_need_index[[#This Row],[Registered population (base year)]]</f>
        <v>1.2278885966844229</v>
      </c>
      <c r="L5136" s="113">
        <v>5564.6218462853058</v>
      </c>
      <c r="M5136" s="16">
        <v>6833.7396664092039</v>
      </c>
      <c r="N5136" s="17">
        <f>gp_need_index[[#This Row],[Normalised weighted population 2025/26]]/gp_need_index[[#This Row],[Registered population 2025/26]]</f>
        <v>1.2280690144238831</v>
      </c>
    </row>
    <row r="5137" spans="1:14" ht="13" x14ac:dyDescent="0.3">
      <c r="A5137" s="6" t="s">
        <v>2462</v>
      </c>
      <c r="B5137" s="1" t="s">
        <v>11346</v>
      </c>
      <c r="C5137" s="106" t="s">
        <v>6388</v>
      </c>
      <c r="D5137" s="106" t="s">
        <v>6712</v>
      </c>
      <c r="E5137" s="106" t="s">
        <v>6389</v>
      </c>
      <c r="F5137" s="62">
        <v>5692.2205636160716</v>
      </c>
      <c r="G5137" s="62">
        <v>93.727007817690506</v>
      </c>
      <c r="H5137" s="62">
        <v>533514.80126606219</v>
      </c>
      <c r="I5137" s="127">
        <v>9149.2500000000018</v>
      </c>
      <c r="J5137" s="16">
        <v>10442.776325457553</v>
      </c>
      <c r="K5137" s="17">
        <f>gp_need_index[[#This Row],[Normalised weighted population (base year)]]/gp_need_index[[#This Row],[Registered population (base year)]]</f>
        <v>1.1413805858903792</v>
      </c>
      <c r="L5137" s="113">
        <v>9233.6425924013311</v>
      </c>
      <c r="M5137" s="16">
        <v>10537.488479784106</v>
      </c>
      <c r="N5137" s="17">
        <f>gp_need_index[[#This Row],[Normalised weighted population 2025/26]]/gp_need_index[[#This Row],[Registered population 2025/26]]</f>
        <v>1.1412060164052433</v>
      </c>
    </row>
    <row r="5138" spans="1:14" ht="13" x14ac:dyDescent="0.3">
      <c r="A5138" s="6" t="s">
        <v>2458</v>
      </c>
      <c r="B5138" s="1" t="s">
        <v>7933</v>
      </c>
      <c r="C5138" s="106" t="s">
        <v>6388</v>
      </c>
      <c r="D5138" s="106" t="s">
        <v>6712</v>
      </c>
      <c r="E5138" s="106" t="s">
        <v>6389</v>
      </c>
      <c r="F5138" s="62">
        <v>5723.181551846591</v>
      </c>
      <c r="G5138" s="62">
        <v>39.086874321652132</v>
      </c>
      <c r="H5138" s="62">
        <v>223701.27803702571</v>
      </c>
      <c r="I5138" s="127">
        <v>3215.583333333333</v>
      </c>
      <c r="J5138" s="16">
        <v>4378.6271809442496</v>
      </c>
      <c r="K5138" s="17">
        <f>gp_need_index[[#This Row],[Normalised weighted population (base year)]]/gp_need_index[[#This Row],[Registered population (base year)]]</f>
        <v>1.3616898481698758</v>
      </c>
      <c r="L5138" s="113">
        <v>3244.1508439026711</v>
      </c>
      <c r="M5138" s="16">
        <v>4418.3397248478332</v>
      </c>
      <c r="N5138" s="17">
        <f>gp_need_index[[#This Row],[Normalised weighted population 2025/26]]/gp_need_index[[#This Row],[Registered population 2025/26]]</f>
        <v>1.3619402849753521</v>
      </c>
    </row>
    <row r="5139" spans="1:14" ht="13" x14ac:dyDescent="0.3">
      <c r="A5139" s="6" t="s">
        <v>2463</v>
      </c>
      <c r="B5139" s="1" t="s">
        <v>12694</v>
      </c>
      <c r="C5139" s="106" t="s">
        <v>6388</v>
      </c>
      <c r="D5139" s="106" t="s">
        <v>6712</v>
      </c>
      <c r="E5139" s="106" t="s">
        <v>6389</v>
      </c>
      <c r="F5139" s="62">
        <v>5572.9735156249999</v>
      </c>
      <c r="G5139" s="62">
        <v>41.118738798793387</v>
      </c>
      <c r="H5139" s="62">
        <v>229153.64232157767</v>
      </c>
      <c r="I5139" s="127">
        <v>3332.1666666666661</v>
      </c>
      <c r="J5139" s="16">
        <v>4485.3492822493545</v>
      </c>
      <c r="K5139" s="17">
        <f>gp_need_index[[#This Row],[Normalised weighted population (base year)]]/gp_need_index[[#This Row],[Registered population (base year)]]</f>
        <v>1.3460759112437419</v>
      </c>
      <c r="L5139" s="113">
        <v>3359.1294290324176</v>
      </c>
      <c r="M5139" s="16">
        <v>4526.0297565015198</v>
      </c>
      <c r="N5139" s="17">
        <f>gp_need_index[[#This Row],[Normalised weighted population 2025/26]]/gp_need_index[[#This Row],[Registered population 2025/26]]</f>
        <v>1.3473817702240853</v>
      </c>
    </row>
    <row r="5140" spans="1:14" ht="13" x14ac:dyDescent="0.3">
      <c r="A5140" s="6" t="s">
        <v>2453</v>
      </c>
      <c r="B5140" s="1" t="s">
        <v>11347</v>
      </c>
      <c r="C5140" s="106" t="s">
        <v>6388</v>
      </c>
      <c r="D5140" s="106" t="s">
        <v>6712</v>
      </c>
      <c r="E5140" s="106" t="s">
        <v>6389</v>
      </c>
      <c r="F5140" s="62">
        <v>5779.2969537550407</v>
      </c>
      <c r="G5140" s="62">
        <v>64.529564291364551</v>
      </c>
      <c r="H5140" s="62">
        <v>372935.51433622319</v>
      </c>
      <c r="I5140" s="127">
        <v>5132.25</v>
      </c>
      <c r="J5140" s="16">
        <v>7299.6703199064214</v>
      </c>
      <c r="K5140" s="17">
        <f>gp_need_index[[#This Row],[Normalised weighted population (base year)]]/gp_need_index[[#This Row],[Registered population (base year)]]</f>
        <v>1.4223138623228451</v>
      </c>
      <c r="L5140" s="113">
        <v>5173.2233444880221</v>
      </c>
      <c r="M5140" s="16">
        <v>7365.875654610998</v>
      </c>
      <c r="N5140" s="17">
        <f>gp_need_index[[#This Row],[Normalised weighted population 2025/26]]/gp_need_index[[#This Row],[Registered population 2025/26]]</f>
        <v>1.4238464423654178</v>
      </c>
    </row>
    <row r="5141" spans="1:14" ht="13" x14ac:dyDescent="0.3">
      <c r="A5141" s="6" t="s">
        <v>2521</v>
      </c>
      <c r="B5141" s="1" t="s">
        <v>11348</v>
      </c>
      <c r="C5141" s="106" t="s">
        <v>6388</v>
      </c>
      <c r="D5141" s="106" t="s">
        <v>6712</v>
      </c>
      <c r="E5141" s="106" t="s">
        <v>6387</v>
      </c>
      <c r="F5141" s="62">
        <v>5566.6768066406248</v>
      </c>
      <c r="G5141" s="62">
        <v>31.694408015172549</v>
      </c>
      <c r="H5141" s="62">
        <v>176432.52599826574</v>
      </c>
      <c r="I5141" s="127">
        <v>3430.3333333333339</v>
      </c>
      <c r="J5141" s="16">
        <v>3453.4101043928522</v>
      </c>
      <c r="K5141" s="17">
        <f>gp_need_index[[#This Row],[Normalised weighted population (base year)]]/gp_need_index[[#This Row],[Registered population (base year)]]</f>
        <v>1.0067272678241721</v>
      </c>
      <c r="L5141" s="113">
        <v>3458.3895461673237</v>
      </c>
      <c r="M5141" s="16">
        <v>3484.7312684747426</v>
      </c>
      <c r="N5141" s="17">
        <f>gp_need_index[[#This Row],[Normalised weighted population 2025/26]]/gp_need_index[[#This Row],[Registered population 2025/26]]</f>
        <v>1.0076167597535712</v>
      </c>
    </row>
    <row r="5142" spans="1:14" ht="13" x14ac:dyDescent="0.3">
      <c r="A5142" s="6" t="s">
        <v>2508</v>
      </c>
      <c r="B5142" s="1" t="s">
        <v>11349</v>
      </c>
      <c r="C5142" s="106" t="s">
        <v>6388</v>
      </c>
      <c r="D5142" s="106" t="s">
        <v>6712</v>
      </c>
      <c r="E5142" s="106" t="s">
        <v>6387</v>
      </c>
      <c r="F5142" s="62">
        <v>5629.116869055707</v>
      </c>
      <c r="G5142" s="62">
        <v>27.661199248491918</v>
      </c>
      <c r="H5142" s="62">
        <v>155708.1233079969</v>
      </c>
      <c r="I5142" s="127">
        <v>2890.75</v>
      </c>
      <c r="J5142" s="16">
        <v>3047.7600619580217</v>
      </c>
      <c r="K5142" s="17">
        <f>gp_need_index[[#This Row],[Normalised weighted population (base year)]]/gp_need_index[[#This Row],[Registered population (base year)]]</f>
        <v>1.0543146456656651</v>
      </c>
      <c r="L5142" s="113">
        <v>2918.0051448500808</v>
      </c>
      <c r="M5142" s="16">
        <v>3075.4021288128652</v>
      </c>
      <c r="N5142" s="17">
        <f>gp_need_index[[#This Row],[Normalised weighted population 2025/26]]/gp_need_index[[#This Row],[Registered population 2025/26]]</f>
        <v>1.0539399268162946</v>
      </c>
    </row>
    <row r="5143" spans="1:14" ht="13" x14ac:dyDescent="0.3">
      <c r="A5143" s="6" t="s">
        <v>2518</v>
      </c>
      <c r="B5143" s="1" t="s">
        <v>11350</v>
      </c>
      <c r="C5143" s="106" t="s">
        <v>6388</v>
      </c>
      <c r="D5143" s="106" t="s">
        <v>6712</v>
      </c>
      <c r="E5143" s="106" t="s">
        <v>6387</v>
      </c>
      <c r="F5143" s="62">
        <v>5594.6145477294922</v>
      </c>
      <c r="G5143" s="62">
        <v>41.491072571064777</v>
      </c>
      <c r="H5143" s="62">
        <v>232126.5582069791</v>
      </c>
      <c r="I5143" s="127">
        <v>4669.1666666666679</v>
      </c>
      <c r="J5143" s="16">
        <v>4543.5397870900333</v>
      </c>
      <c r="K5143" s="17">
        <f>gp_need_index[[#This Row],[Normalised weighted population (base year)]]/gp_need_index[[#This Row],[Registered population (base year)]]</f>
        <v>0.97309436810780625</v>
      </c>
      <c r="L5143" s="113">
        <v>4711.6127382208033</v>
      </c>
      <c r="M5143" s="16">
        <v>4584.7480278961348</v>
      </c>
      <c r="N5143" s="17">
        <f>gp_need_index[[#This Row],[Normalised weighted population 2025/26]]/gp_need_index[[#This Row],[Registered population 2025/26]]</f>
        <v>0.97307403698620287</v>
      </c>
    </row>
    <row r="5144" spans="1:14" ht="13" x14ac:dyDescent="0.3">
      <c r="A5144" s="6" t="s">
        <v>2495</v>
      </c>
      <c r="B5144" s="1" t="s">
        <v>11351</v>
      </c>
      <c r="C5144" s="106" t="s">
        <v>6388</v>
      </c>
      <c r="D5144" s="106" t="s">
        <v>6712</v>
      </c>
      <c r="E5144" s="106" t="s">
        <v>6387</v>
      </c>
      <c r="F5144" s="62">
        <v>5581.5492871093747</v>
      </c>
      <c r="G5144" s="62"/>
      <c r="H5144" s="62"/>
      <c r="I5144" s="127">
        <v>6424.833333333333</v>
      </c>
      <c r="J5144" s="16"/>
      <c r="K5144" s="17">
        <f>gp_need_index[[#This Row],[Normalised weighted population (base year)]]/gp_need_index[[#This Row],[Registered population (base year)]]</f>
        <v>0</v>
      </c>
      <c r="L5144" s="113">
        <v>6480.1380934281724</v>
      </c>
      <c r="M5144" s="16"/>
      <c r="N5144" s="17">
        <f>gp_need_index[[#This Row],[Normalised weighted population 2025/26]]/gp_need_index[[#This Row],[Registered population 2025/26]]</f>
        <v>0</v>
      </c>
    </row>
    <row r="5145" spans="1:14" ht="13" x14ac:dyDescent="0.3">
      <c r="A5145" s="6" t="s">
        <v>2511</v>
      </c>
      <c r="B5145" s="1" t="s">
        <v>11352</v>
      </c>
      <c r="C5145" s="106" t="s">
        <v>6388</v>
      </c>
      <c r="D5145" s="106" t="s">
        <v>6712</v>
      </c>
      <c r="E5145" s="106" t="s">
        <v>6387</v>
      </c>
      <c r="F5145" s="62">
        <v>5564.5204877461474</v>
      </c>
      <c r="G5145" s="62">
        <v>98.751899617344904</v>
      </c>
      <c r="H5145" s="62">
        <v>549506.96862456668</v>
      </c>
      <c r="I5145" s="127">
        <v>12821.583333333334</v>
      </c>
      <c r="J5145" s="16">
        <v>10755.799743529251</v>
      </c>
      <c r="K5145" s="17">
        <f>gp_need_index[[#This Row],[Normalised weighted population (base year)]]/gp_need_index[[#This Row],[Registered population (base year)]]</f>
        <v>0.83888233332044926</v>
      </c>
      <c r="L5145" s="113">
        <v>12944.377544866382</v>
      </c>
      <c r="M5145" s="16">
        <v>10853.35090554459</v>
      </c>
      <c r="N5145" s="17">
        <f>gp_need_index[[#This Row],[Normalised weighted population 2025/26]]/gp_need_index[[#This Row],[Registered population 2025/26]]</f>
        <v>0.83846062647090569</v>
      </c>
    </row>
    <row r="5146" spans="1:14" ht="13" x14ac:dyDescent="0.3">
      <c r="A5146" s="6" t="s">
        <v>2509</v>
      </c>
      <c r="B5146" s="1" t="s">
        <v>11353</v>
      </c>
      <c r="C5146" s="106" t="s">
        <v>6388</v>
      </c>
      <c r="D5146" s="106" t="s">
        <v>6712</v>
      </c>
      <c r="E5146" s="106" t="s">
        <v>6387</v>
      </c>
      <c r="F5146" s="62">
        <v>5528.0318695837714</v>
      </c>
      <c r="G5146" s="62">
        <v>128.83481826592828</v>
      </c>
      <c r="H5146" s="62">
        <v>712202.98128608486</v>
      </c>
      <c r="I5146" s="127">
        <v>13492.416666666668</v>
      </c>
      <c r="J5146" s="16">
        <v>13940.337576849379</v>
      </c>
      <c r="K5146" s="17">
        <f>gp_need_index[[#This Row],[Normalised weighted population (base year)]]/gp_need_index[[#This Row],[Registered population (base year)]]</f>
        <v>1.033197974925375</v>
      </c>
      <c r="L5146" s="113">
        <v>13612.93670118694</v>
      </c>
      <c r="M5146" s="16">
        <v>14066.771329981113</v>
      </c>
      <c r="N5146" s="17">
        <f>gp_need_index[[#This Row],[Normalised weighted population 2025/26]]/gp_need_index[[#This Row],[Registered population 2025/26]]</f>
        <v>1.0333384807963297</v>
      </c>
    </row>
    <row r="5147" spans="1:14" ht="13" x14ac:dyDescent="0.3">
      <c r="A5147" s="6" t="s">
        <v>2514</v>
      </c>
      <c r="B5147" s="1" t="s">
        <v>11354</v>
      </c>
      <c r="C5147" s="106" t="s">
        <v>6388</v>
      </c>
      <c r="D5147" s="106" t="s">
        <v>6712</v>
      </c>
      <c r="E5147" s="106" t="s">
        <v>6387</v>
      </c>
      <c r="F5147" s="62">
        <v>5495.6398362379805</v>
      </c>
      <c r="G5147" s="62">
        <v>88.829556901379448</v>
      </c>
      <c r="H5147" s="62">
        <v>488175.25154258934</v>
      </c>
      <c r="I5147" s="127">
        <v>11540</v>
      </c>
      <c r="J5147" s="16">
        <v>9555.3205785211721</v>
      </c>
      <c r="K5147" s="17">
        <f>gp_need_index[[#This Row],[Normalised weighted population (base year)]]/gp_need_index[[#This Row],[Registered population (base year)]]</f>
        <v>0.82801738115434764</v>
      </c>
      <c r="L5147" s="113">
        <v>11655.626584760872</v>
      </c>
      <c r="M5147" s="16">
        <v>9641.9838344473137</v>
      </c>
      <c r="N5147" s="17">
        <f>gp_need_index[[#This Row],[Normalised weighted population 2025/26]]/gp_need_index[[#This Row],[Registered population 2025/26]]</f>
        <v>0.82723856708430488</v>
      </c>
    </row>
    <row r="5148" spans="1:14" ht="13" x14ac:dyDescent="0.3">
      <c r="A5148" s="6" t="s">
        <v>2510</v>
      </c>
      <c r="B5148" s="1" t="s">
        <v>12695</v>
      </c>
      <c r="C5148" s="106" t="s">
        <v>6388</v>
      </c>
      <c r="D5148" s="106" t="s">
        <v>6712</v>
      </c>
      <c r="E5148" s="106" t="s">
        <v>6387</v>
      </c>
      <c r="F5148" s="62">
        <v>5417.0969447544639</v>
      </c>
      <c r="G5148" s="62">
        <v>353.3895910060948</v>
      </c>
      <c r="H5148" s="62">
        <v>1914345.6737471458</v>
      </c>
      <c r="I5148" s="127">
        <v>29324.749999999996</v>
      </c>
      <c r="J5148" s="16">
        <v>37470.532463408243</v>
      </c>
      <c r="K5148" s="17">
        <f>gp_need_index[[#This Row],[Normalised weighted population (base year)]]/gp_need_index[[#This Row],[Registered population (base year)]]</f>
        <v>1.2777784111853723</v>
      </c>
      <c r="L5148" s="113">
        <v>29598.934185414018</v>
      </c>
      <c r="M5148" s="16">
        <v>37810.376461093118</v>
      </c>
      <c r="N5148" s="17">
        <f>gp_need_index[[#This Row],[Normalised weighted population 2025/26]]/gp_need_index[[#This Row],[Registered population 2025/26]]</f>
        <v>1.2774235796546214</v>
      </c>
    </row>
    <row r="5149" spans="1:14" ht="13" x14ac:dyDescent="0.3">
      <c r="A5149" s="6" t="s">
        <v>2505</v>
      </c>
      <c r="B5149" s="1" t="s">
        <v>11355</v>
      </c>
      <c r="C5149" s="106" t="s">
        <v>6388</v>
      </c>
      <c r="D5149" s="106" t="s">
        <v>6712</v>
      </c>
      <c r="E5149" s="106" t="s">
        <v>6387</v>
      </c>
      <c r="F5149" s="62">
        <v>5426.0201001648511</v>
      </c>
      <c r="G5149" s="62">
        <v>122.76581138332112</v>
      </c>
      <c r="H5149" s="62">
        <v>666129.76017894724</v>
      </c>
      <c r="I5149" s="127">
        <v>11636.333333333332</v>
      </c>
      <c r="J5149" s="16">
        <v>13038.521279581837</v>
      </c>
      <c r="K5149" s="17">
        <f>gp_need_index[[#This Row],[Normalised weighted population (base year)]]/gp_need_index[[#This Row],[Registered population (base year)]]</f>
        <v>1.120500840435003</v>
      </c>
      <c r="L5149" s="113">
        <v>11738.330663711193</v>
      </c>
      <c r="M5149" s="16">
        <v>13156.775889384342</v>
      </c>
      <c r="N5149" s="17">
        <f>gp_need_index[[#This Row],[Normalised weighted population 2025/26]]/gp_need_index[[#This Row],[Registered population 2025/26]]</f>
        <v>1.1208387518046534</v>
      </c>
    </row>
    <row r="5150" spans="1:14" ht="13" x14ac:dyDescent="0.3">
      <c r="A5150" s="6" t="s">
        <v>2523</v>
      </c>
      <c r="B5150" s="1" t="s">
        <v>11356</v>
      </c>
      <c r="C5150" s="106" t="s">
        <v>6388</v>
      </c>
      <c r="D5150" s="106" t="s">
        <v>6712</v>
      </c>
      <c r="E5150" s="106" t="s">
        <v>6387</v>
      </c>
      <c r="F5150" s="62">
        <v>5807.6141376201922</v>
      </c>
      <c r="G5150" s="62">
        <v>73.925098221370192</v>
      </c>
      <c r="H5150" s="62">
        <v>429328.44555539085</v>
      </c>
      <c r="I5150" s="127">
        <v>7187.9166666666679</v>
      </c>
      <c r="J5150" s="16">
        <v>8403.4799342998522</v>
      </c>
      <c r="K5150" s="17">
        <f>gp_need_index[[#This Row],[Normalised weighted population (base year)]]/gp_need_index[[#This Row],[Registered population (base year)]]</f>
        <v>1.1691120423349164</v>
      </c>
      <c r="L5150" s="113">
        <v>7247.4716703638605</v>
      </c>
      <c r="M5150" s="16">
        <v>8479.6964176958645</v>
      </c>
      <c r="N5150" s="17">
        <f>gp_need_index[[#This Row],[Normalised weighted population 2025/26]]/gp_need_index[[#This Row],[Registered population 2025/26]]</f>
        <v>1.1700213265228452</v>
      </c>
    </row>
    <row r="5151" spans="1:14" ht="13" x14ac:dyDescent="0.3">
      <c r="A5151" s="6" t="s">
        <v>2517</v>
      </c>
      <c r="B5151" s="1" t="s">
        <v>11357</v>
      </c>
      <c r="C5151" s="106" t="s">
        <v>6388</v>
      </c>
      <c r="D5151" s="106" t="s">
        <v>6712</v>
      </c>
      <c r="E5151" s="106" t="s">
        <v>6387</v>
      </c>
      <c r="F5151" s="62">
        <v>5635.9184061686201</v>
      </c>
      <c r="G5151" s="62">
        <v>52.816708067093941</v>
      </c>
      <c r="H5151" s="62">
        <v>297670.65714856936</v>
      </c>
      <c r="I5151" s="127">
        <v>4233</v>
      </c>
      <c r="J5151" s="16">
        <v>5826.4702007850547</v>
      </c>
      <c r="K5151" s="17">
        <f>gp_need_index[[#This Row],[Normalised weighted population (base year)]]/gp_need_index[[#This Row],[Registered population (base year)]]</f>
        <v>1.3764399245889569</v>
      </c>
      <c r="L5151" s="113">
        <v>4266.6392076343691</v>
      </c>
      <c r="M5151" s="16">
        <v>5879.3141502901826</v>
      </c>
      <c r="N5151" s="17">
        <f>gp_need_index[[#This Row],[Normalised weighted population 2025/26]]/gp_need_index[[#This Row],[Registered population 2025/26]]</f>
        <v>1.3779731222106213</v>
      </c>
    </row>
    <row r="5152" spans="1:14" ht="13" x14ac:dyDescent="0.3">
      <c r="A5152" s="6" t="s">
        <v>2504</v>
      </c>
      <c r="B5152" s="1" t="s">
        <v>11358</v>
      </c>
      <c r="C5152" s="106" t="s">
        <v>6388</v>
      </c>
      <c r="D5152" s="106" t="s">
        <v>6712</v>
      </c>
      <c r="E5152" s="106" t="s">
        <v>6387</v>
      </c>
      <c r="F5152" s="62">
        <v>5545.9267697634396</v>
      </c>
      <c r="G5152" s="62">
        <v>294.22442239917427</v>
      </c>
      <c r="H5152" s="62">
        <v>1631747.1005017664</v>
      </c>
      <c r="I5152" s="127">
        <v>22540.083333333332</v>
      </c>
      <c r="J5152" s="16">
        <v>31939.076385166813</v>
      </c>
      <c r="K5152" s="17">
        <f>gp_need_index[[#This Row],[Normalised weighted population (base year)]]/gp_need_index[[#This Row],[Registered population (base year)]]</f>
        <v>1.4169901642703249</v>
      </c>
      <c r="L5152" s="113">
        <v>22727.402531786356</v>
      </c>
      <c r="M5152" s="16">
        <v>32228.752103324739</v>
      </c>
      <c r="N5152" s="17">
        <f>gp_need_index[[#This Row],[Normalised weighted population 2025/26]]/gp_need_index[[#This Row],[Registered population 2025/26]]</f>
        <v>1.4180569934575618</v>
      </c>
    </row>
    <row r="5153" spans="1:14" ht="13" x14ac:dyDescent="0.3">
      <c r="A5153" s="6" t="s">
        <v>2522</v>
      </c>
      <c r="B5153" s="1" t="s">
        <v>11359</v>
      </c>
      <c r="C5153" s="106" t="s">
        <v>6388</v>
      </c>
      <c r="D5153" s="106" t="s">
        <v>6712</v>
      </c>
      <c r="E5153" s="106" t="s">
        <v>6387</v>
      </c>
      <c r="F5153" s="62">
        <v>5502.580655184659</v>
      </c>
      <c r="G5153" s="62">
        <v>62.108659923047789</v>
      </c>
      <c r="H5153" s="62">
        <v>341757.91061200545</v>
      </c>
      <c r="I5153" s="127">
        <v>6417.75</v>
      </c>
      <c r="J5153" s="16">
        <v>6689.4140696896775</v>
      </c>
      <c r="K5153" s="17">
        <f>gp_need_index[[#This Row],[Normalised weighted population (base year)]]/gp_need_index[[#This Row],[Registered population (base year)]]</f>
        <v>1.0423301109718637</v>
      </c>
      <c r="L5153" s="113">
        <v>6472.4788393313665</v>
      </c>
      <c r="M5153" s="16">
        <v>6750.0846038442924</v>
      </c>
      <c r="N5153" s="17">
        <f>gp_need_index[[#This Row],[Normalised weighted population 2025/26]]/gp_need_index[[#This Row],[Registered population 2025/26]]</f>
        <v>1.0428901772263814</v>
      </c>
    </row>
    <row r="5154" spans="1:14" ht="13" x14ac:dyDescent="0.3">
      <c r="A5154" s="6" t="s">
        <v>2513</v>
      </c>
      <c r="B5154" s="1" t="s">
        <v>11360</v>
      </c>
      <c r="C5154" s="106" t="s">
        <v>6388</v>
      </c>
      <c r="D5154" s="106" t="s">
        <v>6712</v>
      </c>
      <c r="E5154" s="106" t="s">
        <v>6387</v>
      </c>
      <c r="F5154" s="62">
        <v>5559.88330078125</v>
      </c>
      <c r="G5154" s="62">
        <v>48.501971106415418</v>
      </c>
      <c r="H5154" s="62">
        <v>269665.29920953378</v>
      </c>
      <c r="I5154" s="127">
        <v>4215.9166666666661</v>
      </c>
      <c r="J5154" s="16">
        <v>5278.3060483047193</v>
      </c>
      <c r="K5154" s="17">
        <f>gp_need_index[[#This Row],[Normalised weighted population (base year)]]/gp_need_index[[#This Row],[Registered population (base year)]]</f>
        <v>1.2519948722036853</v>
      </c>
      <c r="L5154" s="113">
        <v>4250.3828550695926</v>
      </c>
      <c r="M5154" s="16">
        <v>5326.1783498315763</v>
      </c>
      <c r="N5154" s="17">
        <f>gp_need_index[[#This Row],[Normalised weighted population 2025/26]]/gp_need_index[[#This Row],[Registered population 2025/26]]</f>
        <v>1.2531055510632041</v>
      </c>
    </row>
    <row r="5155" spans="1:14" ht="13" x14ac:dyDescent="0.3">
      <c r="A5155" s="6" t="s">
        <v>2524</v>
      </c>
      <c r="B5155" s="1" t="s">
        <v>11361</v>
      </c>
      <c r="C5155" s="106" t="s">
        <v>6388</v>
      </c>
      <c r="D5155" s="106" t="s">
        <v>6712</v>
      </c>
      <c r="E5155" s="106" t="s">
        <v>6387</v>
      </c>
      <c r="F5155" s="62">
        <v>5493.4440497036639</v>
      </c>
      <c r="G5155" s="62">
        <v>53.559385045990382</v>
      </c>
      <c r="H5155" s="62">
        <v>294225.48508668324</v>
      </c>
      <c r="I5155" s="127">
        <v>4699</v>
      </c>
      <c r="J5155" s="16">
        <v>5759.0359681084428</v>
      </c>
      <c r="K5155" s="17">
        <f>gp_need_index[[#This Row],[Normalised weighted population (base year)]]/gp_need_index[[#This Row],[Registered population (base year)]]</f>
        <v>1.2255875650369106</v>
      </c>
      <c r="L5155" s="113">
        <v>4740.2183106944849</v>
      </c>
      <c r="M5155" s="16">
        <v>5811.2683138356952</v>
      </c>
      <c r="N5155" s="17">
        <f>gp_need_index[[#This Row],[Normalised weighted population 2025/26]]/gp_need_index[[#This Row],[Registered population 2025/26]]</f>
        <v>1.2259495096934241</v>
      </c>
    </row>
    <row r="5156" spans="1:14" ht="13" x14ac:dyDescent="0.3">
      <c r="A5156" s="6" t="s">
        <v>2519</v>
      </c>
      <c r="B5156" s="1" t="s">
        <v>11362</v>
      </c>
      <c r="C5156" s="106" t="s">
        <v>6388</v>
      </c>
      <c r="D5156" s="106" t="s">
        <v>6712</v>
      </c>
      <c r="E5156" s="106" t="s">
        <v>6387</v>
      </c>
      <c r="F5156" s="62">
        <v>5683.2343973982224</v>
      </c>
      <c r="G5156" s="62">
        <v>103.6813538229477</v>
      </c>
      <c r="H5156" s="62">
        <v>589245.43641539209</v>
      </c>
      <c r="I5156" s="127">
        <v>9388.1666666666679</v>
      </c>
      <c r="J5156" s="16">
        <v>11533.62245748436</v>
      </c>
      <c r="K5156" s="17">
        <f>gp_need_index[[#This Row],[Normalised weighted population (base year)]]/gp_need_index[[#This Row],[Registered population (base year)]]</f>
        <v>1.2285276632801247</v>
      </c>
      <c r="L5156" s="113">
        <v>9466.563694608958</v>
      </c>
      <c r="M5156" s="16">
        <v>11638.228186467988</v>
      </c>
      <c r="N5156" s="17">
        <f>gp_need_index[[#This Row],[Normalised weighted population 2025/26]]/gp_need_index[[#This Row],[Registered population 2025/26]]</f>
        <v>1.2294036740169778</v>
      </c>
    </row>
    <row r="5157" spans="1:14" ht="13" x14ac:dyDescent="0.3">
      <c r="A5157" s="6" t="s">
        <v>2507</v>
      </c>
      <c r="B5157" s="1" t="s">
        <v>10447</v>
      </c>
      <c r="C5157" s="106" t="s">
        <v>6388</v>
      </c>
      <c r="D5157" s="106" t="s">
        <v>6712</v>
      </c>
      <c r="E5157" s="106" t="s">
        <v>6387</v>
      </c>
      <c r="F5157" s="62">
        <v>5462.337328040082</v>
      </c>
      <c r="G5157" s="62">
        <v>48.76003919057181</v>
      </c>
      <c r="H5157" s="62">
        <v>266343.78218735772</v>
      </c>
      <c r="I5157" s="127">
        <v>5675.5</v>
      </c>
      <c r="J5157" s="16">
        <v>5213.2921831945614</v>
      </c>
      <c r="K5157" s="17">
        <f>gp_need_index[[#This Row],[Normalised weighted population (base year)]]/gp_need_index[[#This Row],[Registered population (base year)]]</f>
        <v>0.91856086392292513</v>
      </c>
      <c r="L5157" s="113">
        <v>5727.6889954475982</v>
      </c>
      <c r="M5157" s="16">
        <v>5260.5748327903821</v>
      </c>
      <c r="N5157" s="17">
        <f>gp_need_index[[#This Row],[Normalised weighted population 2025/26]]/gp_need_index[[#This Row],[Registered population 2025/26]]</f>
        <v>0.91844631176230385</v>
      </c>
    </row>
    <row r="5158" spans="1:14" ht="13" x14ac:dyDescent="0.3">
      <c r="A5158" s="6" t="s">
        <v>2512</v>
      </c>
      <c r="B5158" s="1" t="s">
        <v>11363</v>
      </c>
      <c r="C5158" s="106" t="s">
        <v>6388</v>
      </c>
      <c r="D5158" s="106" t="s">
        <v>6712</v>
      </c>
      <c r="E5158" s="106" t="s">
        <v>6387</v>
      </c>
      <c r="F5158" s="62">
        <v>5674.9973575367649</v>
      </c>
      <c r="G5158" s="62">
        <v>64.73627517031224</v>
      </c>
      <c r="H5158" s="62">
        <v>367378.19052829483</v>
      </c>
      <c r="I5158" s="127">
        <v>6945.25</v>
      </c>
      <c r="J5158" s="16">
        <v>7190.8937885775476</v>
      </c>
      <c r="K5158" s="17">
        <f>gp_need_index[[#This Row],[Normalised weighted population (base year)]]/gp_need_index[[#This Row],[Registered population (base year)]]</f>
        <v>1.0353686027972424</v>
      </c>
      <c r="L5158" s="113">
        <v>7005.8317068884953</v>
      </c>
      <c r="M5158" s="16">
        <v>7256.1125600061096</v>
      </c>
      <c r="N5158" s="17">
        <f>gp_need_index[[#This Row],[Normalised weighted population 2025/26]]/gp_need_index[[#This Row],[Registered population 2025/26]]</f>
        <v>1.0357246453510331</v>
      </c>
    </row>
    <row r="5159" spans="1:14" ht="13" x14ac:dyDescent="0.3">
      <c r="A5159" s="6" t="s">
        <v>2500</v>
      </c>
      <c r="B5159" s="1" t="s">
        <v>11364</v>
      </c>
      <c r="C5159" s="106" t="s">
        <v>6388</v>
      </c>
      <c r="D5159" s="106" t="s">
        <v>6712</v>
      </c>
      <c r="E5159" s="106" t="s">
        <v>6387</v>
      </c>
      <c r="F5159" s="62">
        <v>5592.0421316964284</v>
      </c>
      <c r="G5159" s="62">
        <v>153.18127037709093</v>
      </c>
      <c r="H5159" s="62">
        <v>856596.11773547449</v>
      </c>
      <c r="I5159" s="127">
        <v>12002.250000000002</v>
      </c>
      <c r="J5159" s="16">
        <v>16766.62322683321</v>
      </c>
      <c r="K5159" s="17">
        <f>gp_need_index[[#This Row],[Normalised weighted population (base year)]]/gp_need_index[[#This Row],[Registered population (base year)]]</f>
        <v>1.3969566728599394</v>
      </c>
      <c r="L5159" s="113">
        <v>12099.074162180023</v>
      </c>
      <c r="M5159" s="16">
        <v>16918.690355066508</v>
      </c>
      <c r="N5159" s="17">
        <f>gp_need_index[[#This Row],[Normalised weighted population 2025/26]]/gp_need_index[[#This Row],[Registered population 2025/26]]</f>
        <v>1.3983458674839697</v>
      </c>
    </row>
    <row r="5160" spans="1:14" ht="13" x14ac:dyDescent="0.3">
      <c r="A5160" s="6" t="s">
        <v>2502</v>
      </c>
      <c r="B5160" s="1" t="s">
        <v>11365</v>
      </c>
      <c r="C5160" s="106" t="s">
        <v>6388</v>
      </c>
      <c r="D5160" s="106" t="s">
        <v>6712</v>
      </c>
      <c r="E5160" s="106" t="s">
        <v>6387</v>
      </c>
      <c r="F5160" s="62">
        <v>5657.9137695312502</v>
      </c>
      <c r="G5160" s="62">
        <v>47.145161600061009</v>
      </c>
      <c r="H5160" s="62">
        <v>266743.25898376113</v>
      </c>
      <c r="I5160" s="127">
        <v>4648.6666666666661</v>
      </c>
      <c r="J5160" s="16">
        <v>5221.111360511014</v>
      </c>
      <c r="K5160" s="17">
        <f>gp_need_index[[#This Row],[Normalised weighted population (base year)]]/gp_need_index[[#This Row],[Registered population (base year)]]</f>
        <v>1.123141695219636</v>
      </c>
      <c r="L5160" s="113">
        <v>4686.625019270552</v>
      </c>
      <c r="M5160" s="16">
        <v>5268.4649271796152</v>
      </c>
      <c r="N5160" s="17">
        <f>gp_need_index[[#This Row],[Normalised weighted population 2025/26]]/gp_need_index[[#This Row],[Registered population 2025/26]]</f>
        <v>1.1241490209941361</v>
      </c>
    </row>
    <row r="5161" spans="1:14" ht="13" x14ac:dyDescent="0.3">
      <c r="A5161" s="6" t="s">
        <v>2516</v>
      </c>
      <c r="B5161" s="1" t="s">
        <v>11367</v>
      </c>
      <c r="C5161" s="106" t="s">
        <v>6388</v>
      </c>
      <c r="D5161" s="106" t="s">
        <v>6712</v>
      </c>
      <c r="E5161" s="106" t="s">
        <v>6387</v>
      </c>
      <c r="F5161" s="62">
        <v>5581.9641870959049</v>
      </c>
      <c r="G5161" s="62">
        <v>61.445148331666154</v>
      </c>
      <c r="H5161" s="62">
        <v>342984.61745815614</v>
      </c>
      <c r="I5161" s="127">
        <v>7155.416666666667</v>
      </c>
      <c r="J5161" s="16">
        <v>6713.4250721601993</v>
      </c>
      <c r="K5161" s="17">
        <f>gp_need_index[[#This Row],[Normalised weighted population (base year)]]/gp_need_index[[#This Row],[Registered population (base year)]]</f>
        <v>0.93822978938941815</v>
      </c>
      <c r="L5161" s="113">
        <v>7223.0520236285283</v>
      </c>
      <c r="M5161" s="16">
        <v>6774.3133773079526</v>
      </c>
      <c r="N5161" s="17">
        <f>gp_need_index[[#This Row],[Normalised weighted population 2025/26]]/gp_need_index[[#This Row],[Registered population 2025/26]]</f>
        <v>0.93787409465519123</v>
      </c>
    </row>
    <row r="5162" spans="1:14" ht="13" x14ac:dyDescent="0.3">
      <c r="A5162" s="6" t="s">
        <v>2520</v>
      </c>
      <c r="B5162" s="1" t="s">
        <v>11368</v>
      </c>
      <c r="C5162" s="106" t="s">
        <v>6388</v>
      </c>
      <c r="D5162" s="106" t="s">
        <v>6712</v>
      </c>
      <c r="E5162" s="106" t="s">
        <v>6387</v>
      </c>
      <c r="F5162" s="62">
        <v>5521.2676516613328</v>
      </c>
      <c r="G5162" s="62">
        <v>209.28370369484256</v>
      </c>
      <c r="H5162" s="62">
        <v>1155511.3432302095</v>
      </c>
      <c r="I5162" s="127">
        <v>17819.833333333336</v>
      </c>
      <c r="J5162" s="16">
        <v>22617.454042974972</v>
      </c>
      <c r="K5162" s="17">
        <f>gp_need_index[[#This Row],[Normalised weighted population (base year)]]/gp_need_index[[#This Row],[Registered population (base year)]]</f>
        <v>1.2692292694268541</v>
      </c>
      <c r="L5162" s="113">
        <v>17964.802376501721</v>
      </c>
      <c r="M5162" s="16">
        <v>22822.586062567294</v>
      </c>
      <c r="N5162" s="17">
        <f>gp_need_index[[#This Row],[Normalised weighted population 2025/26]]/gp_need_index[[#This Row],[Registered population 2025/26]]</f>
        <v>1.2704056289770067</v>
      </c>
    </row>
    <row r="5163" spans="1:14" ht="13" x14ac:dyDescent="0.3">
      <c r="A5163" s="6" t="s">
        <v>2506</v>
      </c>
      <c r="B5163" s="1" t="s">
        <v>11369</v>
      </c>
      <c r="C5163" s="106" t="s">
        <v>6388</v>
      </c>
      <c r="D5163" s="106" t="s">
        <v>6712</v>
      </c>
      <c r="E5163" s="106" t="s">
        <v>6387</v>
      </c>
      <c r="F5163" s="62">
        <v>5562.3219036233841</v>
      </c>
      <c r="G5163" s="62">
        <v>60.826431067500991</v>
      </c>
      <c r="H5163" s="62">
        <v>338336.18984599866</v>
      </c>
      <c r="I5163" s="127">
        <v>6015.5</v>
      </c>
      <c r="J5163" s="16">
        <v>6622.4388620238597</v>
      </c>
      <c r="K5163" s="17">
        <f>gp_need_index[[#This Row],[Normalised weighted population (base year)]]/gp_need_index[[#This Row],[Registered population (base year)]]</f>
        <v>1.1008958294445781</v>
      </c>
      <c r="L5163" s="113">
        <v>6069.1439361558778</v>
      </c>
      <c r="M5163" s="16">
        <v>6682.5019555892286</v>
      </c>
      <c r="N5163" s="17">
        <f>gp_need_index[[#This Row],[Normalised weighted population 2025/26]]/gp_need_index[[#This Row],[Registered population 2025/26]]</f>
        <v>1.1010617025869787</v>
      </c>
    </row>
    <row r="5164" spans="1:14" ht="13" x14ac:dyDescent="0.3">
      <c r="A5164" s="6" t="s">
        <v>2503</v>
      </c>
      <c r="B5164" s="1" t="s">
        <v>11370</v>
      </c>
      <c r="C5164" s="106" t="s">
        <v>6388</v>
      </c>
      <c r="D5164" s="106" t="s">
        <v>6712</v>
      </c>
      <c r="E5164" s="106" t="s">
        <v>6387</v>
      </c>
      <c r="F5164" s="62">
        <v>5519.1978242891328</v>
      </c>
      <c r="G5164" s="62">
        <v>382.13528480249244</v>
      </c>
      <c r="H5164" s="62">
        <v>2109080.2324660243</v>
      </c>
      <c r="I5164" s="127">
        <v>38763.333333333328</v>
      </c>
      <c r="J5164" s="16">
        <v>41282.178241017689</v>
      </c>
      <c r="K5164" s="17">
        <f>gp_need_index[[#This Row],[Normalised weighted population (base year)]]/gp_need_index[[#This Row],[Registered population (base year)]]</f>
        <v>1.0649800904897504</v>
      </c>
      <c r="L5164" s="113">
        <v>39099.787447767761</v>
      </c>
      <c r="M5164" s="16">
        <v>41656.592469058553</v>
      </c>
      <c r="N5164" s="17">
        <f>gp_need_index[[#This Row],[Normalised weighted population 2025/26]]/gp_need_index[[#This Row],[Registered population 2025/26]]</f>
        <v>1.0653917882470934</v>
      </c>
    </row>
    <row r="5165" spans="1:14" ht="13" x14ac:dyDescent="0.3">
      <c r="A5165" s="6" t="s">
        <v>2494</v>
      </c>
      <c r="B5165" s="1" t="s">
        <v>11371</v>
      </c>
      <c r="C5165" s="106" t="s">
        <v>6388</v>
      </c>
      <c r="D5165" s="106" t="s">
        <v>6712</v>
      </c>
      <c r="E5165" s="106" t="s">
        <v>6387</v>
      </c>
      <c r="F5165" s="62">
        <v>5625.8094482421875</v>
      </c>
      <c r="G5165" s="62">
        <v>40.345619748640971</v>
      </c>
      <c r="H5165" s="62">
        <v>226976.76877709097</v>
      </c>
      <c r="I5165" s="127">
        <v>3946.3333333333335</v>
      </c>
      <c r="J5165" s="16">
        <v>4442.7401485197279</v>
      </c>
      <c r="K5165" s="17">
        <f>gp_need_index[[#This Row],[Normalised weighted population (base year)]]/gp_need_index[[#This Row],[Registered population (base year)]]</f>
        <v>1.1257893779507715</v>
      </c>
      <c r="L5165" s="113">
        <v>3980.7882283058361</v>
      </c>
      <c r="M5165" s="16">
        <v>4483.0341735438578</v>
      </c>
      <c r="N5165" s="17">
        <f>gp_need_index[[#This Row],[Normalised weighted population 2025/26]]/gp_need_index[[#This Row],[Registered population 2025/26]]</f>
        <v>1.1261674614255404</v>
      </c>
    </row>
    <row r="5166" spans="1:14" ht="13" x14ac:dyDescent="0.3">
      <c r="A5166" s="6" t="s">
        <v>2493</v>
      </c>
      <c r="B5166" s="1" t="s">
        <v>11372</v>
      </c>
      <c r="C5166" s="106" t="s">
        <v>6388</v>
      </c>
      <c r="D5166" s="106" t="s">
        <v>6712</v>
      </c>
      <c r="E5166" s="106" t="s">
        <v>6387</v>
      </c>
      <c r="F5166" s="62">
        <v>5566.585502292799</v>
      </c>
      <c r="G5166" s="62">
        <v>47.45839764160106</v>
      </c>
      <c r="H5166" s="62">
        <v>264181.22827378323</v>
      </c>
      <c r="I5166" s="127">
        <v>4101.5833333333339</v>
      </c>
      <c r="J5166" s="16">
        <v>5170.9633354144999</v>
      </c>
      <c r="K5166" s="17">
        <f>gp_need_index[[#This Row],[Normalised weighted population (base year)]]/gp_need_index[[#This Row],[Registered population (base year)]]</f>
        <v>1.2607237047679551</v>
      </c>
      <c r="L5166" s="113">
        <v>4135.8723339570179</v>
      </c>
      <c r="M5166" s="16">
        <v>5217.8620778731311</v>
      </c>
      <c r="N5166" s="17">
        <f>gp_need_index[[#This Row],[Normalised weighted population 2025/26]]/gp_need_index[[#This Row],[Registered population 2025/26]]</f>
        <v>1.2616110113053016</v>
      </c>
    </row>
    <row r="5167" spans="1:14" ht="13" x14ac:dyDescent="0.3">
      <c r="A5167" s="6" t="s">
        <v>2498</v>
      </c>
      <c r="B5167" s="1" t="s">
        <v>11373</v>
      </c>
      <c r="C5167" s="106" t="s">
        <v>6388</v>
      </c>
      <c r="D5167" s="106" t="s">
        <v>6712</v>
      </c>
      <c r="E5167" s="106" t="s">
        <v>6387</v>
      </c>
      <c r="F5167" s="62">
        <v>5575.057702105978</v>
      </c>
      <c r="G5167" s="62">
        <v>60.559338434538873</v>
      </c>
      <c r="H5167" s="62">
        <v>337621.80617391854</v>
      </c>
      <c r="I5167" s="127">
        <v>5811.75</v>
      </c>
      <c r="J5167" s="16">
        <v>6608.4558405961725</v>
      </c>
      <c r="K5167" s="17">
        <f>gp_need_index[[#This Row],[Normalised weighted population (base year)]]/gp_need_index[[#This Row],[Registered population (base year)]]</f>
        <v>1.1370853599339565</v>
      </c>
      <c r="L5167" s="113">
        <v>5859.9600225168761</v>
      </c>
      <c r="M5167" s="16">
        <v>6668.3921132815249</v>
      </c>
      <c r="N5167" s="17">
        <f>gp_need_index[[#This Row],[Normalised weighted population 2025/26]]/gp_need_index[[#This Row],[Registered population 2025/26]]</f>
        <v>1.1379586358368063</v>
      </c>
    </row>
    <row r="5168" spans="1:14" ht="13" x14ac:dyDescent="0.3">
      <c r="A5168" s="6" t="s">
        <v>2515</v>
      </c>
      <c r="B5168" s="1" t="s">
        <v>11374</v>
      </c>
      <c r="C5168" s="106" t="s">
        <v>6388</v>
      </c>
      <c r="D5168" s="106" t="s">
        <v>6712</v>
      </c>
      <c r="E5168" s="106" t="s">
        <v>6387</v>
      </c>
      <c r="F5168" s="62">
        <v>5601.6345590444707</v>
      </c>
      <c r="G5168" s="62"/>
      <c r="H5168" s="62"/>
      <c r="I5168" s="127">
        <v>2467.5833333333335</v>
      </c>
      <c r="J5168" s="16"/>
      <c r="K5168" s="17">
        <f>gp_need_index[[#This Row],[Normalised weighted population (base year)]]/gp_need_index[[#This Row],[Registered population (base year)]]</f>
        <v>0</v>
      </c>
      <c r="L5168" s="113">
        <v>2488.5708013069961</v>
      </c>
      <c r="M5168" s="16"/>
      <c r="N5168" s="17">
        <f>gp_need_index[[#This Row],[Normalised weighted population 2025/26]]/gp_need_index[[#This Row],[Registered population 2025/26]]</f>
        <v>0</v>
      </c>
    </row>
    <row r="5169" spans="1:14" ht="13" x14ac:dyDescent="0.3">
      <c r="A5169" s="6" t="s">
        <v>2501</v>
      </c>
      <c r="B5169" s="1" t="s">
        <v>11375</v>
      </c>
      <c r="C5169" s="106" t="s">
        <v>6388</v>
      </c>
      <c r="D5169" s="106" t="s">
        <v>6712</v>
      </c>
      <c r="E5169" s="106" t="s">
        <v>6387</v>
      </c>
      <c r="F5169" s="62">
        <v>5613.6689819335934</v>
      </c>
      <c r="G5169" s="62">
        <v>48.029665174075333</v>
      </c>
      <c r="H5169" s="62">
        <v>269622.64160036284</v>
      </c>
      <c r="I5169" s="127">
        <v>4242.5</v>
      </c>
      <c r="J5169" s="16">
        <v>5277.4710876436584</v>
      </c>
      <c r="K5169" s="17">
        <f>gp_need_index[[#This Row],[Normalised weighted population (base year)]]/gp_need_index[[#This Row],[Registered population (base year)]]</f>
        <v>1.243953114353249</v>
      </c>
      <c r="L5169" s="113">
        <v>4278.8081435334925</v>
      </c>
      <c r="M5169" s="16">
        <v>5325.3358163833054</v>
      </c>
      <c r="N5169" s="17">
        <f>gp_need_index[[#This Row],[Normalised weighted population 2025/26]]/gp_need_index[[#This Row],[Registered population 2025/26]]</f>
        <v>1.2445839209760823</v>
      </c>
    </row>
    <row r="5170" spans="1:14" ht="13" x14ac:dyDescent="0.3">
      <c r="A5170" s="6" t="s">
        <v>2499</v>
      </c>
      <c r="B5170" s="1" t="s">
        <v>11376</v>
      </c>
      <c r="C5170" s="106" t="s">
        <v>6388</v>
      </c>
      <c r="D5170" s="106" t="s">
        <v>6712</v>
      </c>
      <c r="E5170" s="106" t="s">
        <v>6387</v>
      </c>
      <c r="F5170" s="62">
        <v>5605.2081215218323</v>
      </c>
      <c r="G5170" s="62">
        <v>76.163812651570538</v>
      </c>
      <c r="H5170" s="62">
        <v>426914.02124065044</v>
      </c>
      <c r="I5170" s="127">
        <v>7207.25</v>
      </c>
      <c r="J5170" s="16">
        <v>8356.2210897209443</v>
      </c>
      <c r="K5170" s="17">
        <f>gp_need_index[[#This Row],[Normalised weighted population (base year)]]/gp_need_index[[#This Row],[Registered population (base year)]]</f>
        <v>1.1594187921497026</v>
      </c>
      <c r="L5170" s="113">
        <v>7265.6422348640854</v>
      </c>
      <c r="M5170" s="16">
        <v>8432.0089527154887</v>
      </c>
      <c r="N5170" s="17">
        <f>gp_need_index[[#This Row],[Normalised weighted population 2025/26]]/gp_need_index[[#This Row],[Registered population 2025/26]]</f>
        <v>1.1605318126255388</v>
      </c>
    </row>
    <row r="5171" spans="1:14" ht="13" x14ac:dyDescent="0.3">
      <c r="A5171" s="6" t="s">
        <v>674</v>
      </c>
      <c r="B5171" s="1" t="s">
        <v>11377</v>
      </c>
      <c r="C5171" s="106" t="s">
        <v>6409</v>
      </c>
      <c r="D5171" s="106" t="s">
        <v>6716</v>
      </c>
      <c r="E5171" s="106" t="s">
        <v>6651</v>
      </c>
      <c r="F5171" s="62">
        <v>5395.5230641084563</v>
      </c>
      <c r="G5171" s="62">
        <v>24.071755193497815</v>
      </c>
      <c r="H5171" s="62">
        <v>129879.71034008998</v>
      </c>
      <c r="I5171" s="127">
        <v>5040</v>
      </c>
      <c r="J5171" s="16">
        <v>2542.2064412799505</v>
      </c>
      <c r="K5171" s="17">
        <f>gp_need_index[[#This Row],[Normalised weighted population (base year)]]/gp_need_index[[#This Row],[Registered population (base year)]]</f>
        <v>0.50440603993649813</v>
      </c>
      <c r="L5171" s="113">
        <v>5095.3532545933194</v>
      </c>
      <c r="M5171" s="16">
        <v>2565.2633220645648</v>
      </c>
      <c r="N5171" s="17">
        <f>gp_need_index[[#This Row],[Normalised weighted population 2025/26]]/gp_need_index[[#This Row],[Registered population 2025/26]]</f>
        <v>0.50345151629125051</v>
      </c>
    </row>
    <row r="5172" spans="1:14" ht="13" x14ac:dyDescent="0.3">
      <c r="A5172" s="6" t="s">
        <v>455</v>
      </c>
      <c r="B5172" s="1" t="s">
        <v>11378</v>
      </c>
      <c r="C5172" s="106" t="s">
        <v>6409</v>
      </c>
      <c r="D5172" s="106" t="s">
        <v>6716</v>
      </c>
      <c r="E5172" s="106" t="s">
        <v>6651</v>
      </c>
      <c r="F5172" s="62">
        <v>5228.1732196514422</v>
      </c>
      <c r="G5172" s="62">
        <v>82.055723093560943</v>
      </c>
      <c r="H5172" s="62">
        <v>429001.53399688972</v>
      </c>
      <c r="I5172" s="127">
        <v>12332.5</v>
      </c>
      <c r="J5172" s="16">
        <v>8397.0811159811619</v>
      </c>
      <c r="K5172" s="17">
        <f>gp_need_index[[#This Row],[Normalised weighted population (base year)]]/gp_need_index[[#This Row],[Registered population (base year)]]</f>
        <v>0.68089042091880492</v>
      </c>
      <c r="L5172" s="113">
        <v>12453.936609339409</v>
      </c>
      <c r="M5172" s="16">
        <v>8473.2395644399876</v>
      </c>
      <c r="N5172" s="17">
        <f>gp_need_index[[#This Row],[Normalised weighted population 2025/26]]/gp_need_index[[#This Row],[Registered population 2025/26]]</f>
        <v>0.68036636368341297</v>
      </c>
    </row>
    <row r="5173" spans="1:14" ht="13" x14ac:dyDescent="0.3">
      <c r="A5173" s="6" t="s">
        <v>917</v>
      </c>
      <c r="B5173" s="1" t="s">
        <v>11379</v>
      </c>
      <c r="C5173" s="106" t="s">
        <v>6409</v>
      </c>
      <c r="D5173" s="106" t="s">
        <v>6716</v>
      </c>
      <c r="E5173" s="106" t="s">
        <v>6650</v>
      </c>
      <c r="F5173" s="62">
        <v>5446.4625588441504</v>
      </c>
      <c r="G5173" s="62">
        <v>84.747900611148623</v>
      </c>
      <c r="H5173" s="62">
        <v>461576.26761926629</v>
      </c>
      <c r="I5173" s="127">
        <v>9838.4166666666679</v>
      </c>
      <c r="J5173" s="16">
        <v>9034.6841520592516</v>
      </c>
      <c r="K5173" s="17">
        <f>gp_need_index[[#This Row],[Normalised weighted population (base year)]]/gp_need_index[[#This Row],[Registered population (base year)]]</f>
        <v>0.91830672131111035</v>
      </c>
      <c r="L5173" s="113">
        <v>9928.5049988555838</v>
      </c>
      <c r="M5173" s="16">
        <v>9116.6254263940737</v>
      </c>
      <c r="N5173" s="17">
        <f>gp_need_index[[#This Row],[Normalised weighted population 2025/26]]/gp_need_index[[#This Row],[Registered population 2025/26]]</f>
        <v>0.91822740960949389</v>
      </c>
    </row>
    <row r="5174" spans="1:14" ht="13" x14ac:dyDescent="0.3">
      <c r="A5174" s="6" t="s">
        <v>908</v>
      </c>
      <c r="B5174" s="1" t="s">
        <v>11380</v>
      </c>
      <c r="C5174" s="106" t="s">
        <v>6409</v>
      </c>
      <c r="D5174" s="106" t="s">
        <v>6716</v>
      </c>
      <c r="E5174" s="106" t="s">
        <v>6651</v>
      </c>
      <c r="F5174" s="62">
        <v>5264.38673997962</v>
      </c>
      <c r="G5174" s="62">
        <v>27.057330361984942</v>
      </c>
      <c r="H5174" s="62">
        <v>142440.25117688149</v>
      </c>
      <c r="I5174" s="127">
        <v>5436.333333333333</v>
      </c>
      <c r="J5174" s="16">
        <v>2788.0607609241711</v>
      </c>
      <c r="K5174" s="17">
        <f>gp_need_index[[#This Row],[Normalised weighted population (base year)]]/gp_need_index[[#This Row],[Registered population (base year)]]</f>
        <v>0.51285684485698169</v>
      </c>
      <c r="L5174" s="113">
        <v>5489.2114918374236</v>
      </c>
      <c r="M5174" s="16">
        <v>2813.3474502901704</v>
      </c>
      <c r="N5174" s="17">
        <f>gp_need_index[[#This Row],[Normalised weighted population 2025/26]]/gp_need_index[[#This Row],[Registered population 2025/26]]</f>
        <v>0.51252305626658379</v>
      </c>
    </row>
    <row r="5175" spans="1:14" ht="13" x14ac:dyDescent="0.3">
      <c r="A5175" s="6" t="s">
        <v>879</v>
      </c>
      <c r="B5175" s="1" t="s">
        <v>12696</v>
      </c>
      <c r="C5175" s="106" t="s">
        <v>6409</v>
      </c>
      <c r="D5175" s="106" t="s">
        <v>6716</v>
      </c>
      <c r="E5175" s="106" t="s">
        <v>6696</v>
      </c>
      <c r="F5175" s="62">
        <v>5387.1217215401784</v>
      </c>
      <c r="G5175" s="62">
        <v>74.163763817420488</v>
      </c>
      <c r="H5175" s="62">
        <v>399529.22301200143</v>
      </c>
      <c r="I5175" s="127">
        <v>10176.916666666664</v>
      </c>
      <c r="J5175" s="16">
        <v>7820.2034910696293</v>
      </c>
      <c r="K5175" s="17">
        <f>gp_need_index[[#This Row],[Normalised weighted population (base year)]]/gp_need_index[[#This Row],[Registered population (base year)]]</f>
        <v>0.76842561919405494</v>
      </c>
      <c r="L5175" s="113">
        <v>10271.128093546535</v>
      </c>
      <c r="M5175" s="16">
        <v>7891.1298708778068</v>
      </c>
      <c r="N5175" s="17">
        <f>gp_need_index[[#This Row],[Normalised weighted population 2025/26]]/gp_need_index[[#This Row],[Registered population 2025/26]]</f>
        <v>0.76828268511575593</v>
      </c>
    </row>
    <row r="5176" spans="1:14" ht="13" x14ac:dyDescent="0.3">
      <c r="A5176" s="6" t="s">
        <v>675</v>
      </c>
      <c r="B5176" s="1" t="s">
        <v>11381</v>
      </c>
      <c r="C5176" s="106" t="s">
        <v>6409</v>
      </c>
      <c r="D5176" s="106" t="s">
        <v>6716</v>
      </c>
      <c r="E5176" s="106" t="s">
        <v>6651</v>
      </c>
      <c r="F5176" s="62">
        <v>5418.8969442678053</v>
      </c>
      <c r="G5176" s="62">
        <v>86.491594741321279</v>
      </c>
      <c r="H5176" s="62">
        <v>468689.03844859527</v>
      </c>
      <c r="I5176" s="127">
        <v>11449.5</v>
      </c>
      <c r="J5176" s="16">
        <v>9173.906296690775</v>
      </c>
      <c r="K5176" s="17">
        <f>gp_need_index[[#This Row],[Normalised weighted population (base year)]]/gp_need_index[[#This Row],[Registered population (base year)]]</f>
        <v>0.80124951279014589</v>
      </c>
      <c r="L5176" s="113">
        <v>11561.454927380455</v>
      </c>
      <c r="M5176" s="16">
        <v>9257.1102648569176</v>
      </c>
      <c r="N5176" s="17">
        <f>gp_need_index[[#This Row],[Normalised weighted population 2025/26]]/gp_need_index[[#This Row],[Registered population 2025/26]]</f>
        <v>0.80068731167508467</v>
      </c>
    </row>
    <row r="5177" spans="1:14" ht="13" x14ac:dyDescent="0.3">
      <c r="A5177" s="6" t="s">
        <v>923</v>
      </c>
      <c r="B5177" s="1" t="s">
        <v>11382</v>
      </c>
      <c r="C5177" s="106" t="s">
        <v>6409</v>
      </c>
      <c r="D5177" s="106" t="s">
        <v>6716</v>
      </c>
      <c r="E5177" s="106" t="s">
        <v>6650</v>
      </c>
      <c r="F5177" s="62">
        <v>5390.4076388888889</v>
      </c>
      <c r="G5177" s="62">
        <v>65.174159171635921</v>
      </c>
      <c r="H5177" s="62">
        <v>351315.28545694659</v>
      </c>
      <c r="I5177" s="127">
        <v>7734.166666666667</v>
      </c>
      <c r="J5177" s="16">
        <v>6876.4857826532743</v>
      </c>
      <c r="K5177" s="17">
        <f>gp_need_index[[#This Row],[Normalised weighted population (base year)]]/gp_need_index[[#This Row],[Registered population (base year)]]</f>
        <v>0.88910493903501009</v>
      </c>
      <c r="L5177" s="113">
        <v>7803.0109926146688</v>
      </c>
      <c r="M5177" s="16">
        <v>6938.8529886886363</v>
      </c>
      <c r="N5177" s="17">
        <f>gp_need_index[[#This Row],[Normalised weighted population 2025/26]]/gp_need_index[[#This Row],[Registered population 2025/26]]</f>
        <v>0.88925326329234522</v>
      </c>
    </row>
    <row r="5178" spans="1:14" ht="13" x14ac:dyDescent="0.3">
      <c r="A5178" s="6" t="s">
        <v>678</v>
      </c>
      <c r="B5178" s="1" t="s">
        <v>11383</v>
      </c>
      <c r="C5178" s="106" t="s">
        <v>6409</v>
      </c>
      <c r="D5178" s="106" t="s">
        <v>6716</v>
      </c>
      <c r="E5178" s="106" t="s">
        <v>6651</v>
      </c>
      <c r="F5178" s="62">
        <v>5396.5355495876738</v>
      </c>
      <c r="G5178" s="62">
        <v>72.068726066158831</v>
      </c>
      <c r="H5178" s="62">
        <v>388921.44222952198</v>
      </c>
      <c r="I5178" s="127">
        <v>8040.3333333333321</v>
      </c>
      <c r="J5178" s="16">
        <v>7612.5716095209918</v>
      </c>
      <c r="K5178" s="17">
        <f>gp_need_index[[#This Row],[Normalised weighted population (base year)]]/gp_need_index[[#This Row],[Registered population (base year)]]</f>
        <v>0.94679801121690554</v>
      </c>
      <c r="L5178" s="113">
        <v>8113.0219943600396</v>
      </c>
      <c r="M5178" s="16">
        <v>7681.6148442540034</v>
      </c>
      <c r="N5178" s="17">
        <f>gp_need_index[[#This Row],[Normalised weighted population 2025/26]]/gp_need_index[[#This Row],[Registered population 2025/26]]</f>
        <v>0.94682534443935451</v>
      </c>
    </row>
    <row r="5179" spans="1:14" ht="13" x14ac:dyDescent="0.3">
      <c r="A5179" s="6" t="s">
        <v>545</v>
      </c>
      <c r="B5179" s="1" t="s">
        <v>11384</v>
      </c>
      <c r="C5179" s="106" t="s">
        <v>6409</v>
      </c>
      <c r="D5179" s="106" t="s">
        <v>6716</v>
      </c>
      <c r="E5179" s="106" t="s">
        <v>6697</v>
      </c>
      <c r="F5179" s="62">
        <v>5418.339394755747</v>
      </c>
      <c r="G5179" s="62">
        <v>129.7225558742096</v>
      </c>
      <c r="H5179" s="62">
        <v>702880.8348816334</v>
      </c>
      <c r="I5179" s="127">
        <v>14580.916666666668</v>
      </c>
      <c r="J5179" s="16">
        <v>13757.870118507379</v>
      </c>
      <c r="K5179" s="17">
        <f>gp_need_index[[#This Row],[Normalised weighted population (base year)]]/gp_need_index[[#This Row],[Registered population (base year)]]</f>
        <v>0.94355316836554937</v>
      </c>
      <c r="L5179" s="113">
        <v>14706.222666528116</v>
      </c>
      <c r="M5179" s="16">
        <v>13882.648958660471</v>
      </c>
      <c r="N5179" s="17">
        <f>gp_need_index[[#This Row],[Normalised weighted population 2025/26]]/gp_need_index[[#This Row],[Registered population 2025/26]]</f>
        <v>0.94399828381885398</v>
      </c>
    </row>
    <row r="5180" spans="1:14" ht="13" x14ac:dyDescent="0.3">
      <c r="A5180" s="6" t="s">
        <v>877</v>
      </c>
      <c r="B5180" s="1" t="s">
        <v>11385</v>
      </c>
      <c r="C5180" s="106" t="s">
        <v>6409</v>
      </c>
      <c r="D5180" s="106" t="s">
        <v>6716</v>
      </c>
      <c r="E5180" s="106" t="s">
        <v>6696</v>
      </c>
      <c r="F5180" s="62">
        <v>5404.5224228896104</v>
      </c>
      <c r="G5180" s="62">
        <v>117.18653668572426</v>
      </c>
      <c r="H5180" s="62">
        <v>633337.26517877274</v>
      </c>
      <c r="I5180" s="127">
        <v>11602.916666666664</v>
      </c>
      <c r="J5180" s="16">
        <v>12396.655881231378</v>
      </c>
      <c r="K5180" s="17">
        <f>gp_need_index[[#This Row],[Normalised weighted population (base year)]]/gp_need_index[[#This Row],[Registered population (base year)]]</f>
        <v>1.0684085939223369</v>
      </c>
      <c r="L5180" s="113">
        <v>11699.707434818101</v>
      </c>
      <c r="M5180" s="16">
        <v>12509.089007094095</v>
      </c>
      <c r="N5180" s="17">
        <f>gp_need_index[[#This Row],[Normalised weighted population 2025/26]]/gp_need_index[[#This Row],[Registered population 2025/26]]</f>
        <v>1.0691796420367992</v>
      </c>
    </row>
    <row r="5181" spans="1:14" ht="13" x14ac:dyDescent="0.3">
      <c r="A5181" s="6" t="s">
        <v>457</v>
      </c>
      <c r="B5181" s="1" t="s">
        <v>7933</v>
      </c>
      <c r="C5181" s="106" t="s">
        <v>6409</v>
      </c>
      <c r="D5181" s="106" t="s">
        <v>6716</v>
      </c>
      <c r="E5181" s="106" t="s">
        <v>6651</v>
      </c>
      <c r="F5181" s="62">
        <v>5260.4543554687498</v>
      </c>
      <c r="G5181" s="62">
        <v>52.427248605369343</v>
      </c>
      <c r="H5181" s="62">
        <v>275791.14827135811</v>
      </c>
      <c r="I5181" s="127">
        <v>7150.5833333333339</v>
      </c>
      <c r="J5181" s="16">
        <v>5398.2106346523497</v>
      </c>
      <c r="K5181" s="17">
        <f>gp_need_index[[#This Row],[Normalised weighted population (base year)]]/gp_need_index[[#This Row],[Registered population (base year)]]</f>
        <v>0.75493290309448169</v>
      </c>
      <c r="L5181" s="113">
        <v>7216.133594171919</v>
      </c>
      <c r="M5181" s="16">
        <v>5447.1704268361627</v>
      </c>
      <c r="N5181" s="17">
        <f>gp_need_index[[#This Row],[Normalised weighted population 2025/26]]/gp_need_index[[#This Row],[Registered population 2025/26]]</f>
        <v>0.75485997532467353</v>
      </c>
    </row>
    <row r="5182" spans="1:14" ht="13" x14ac:dyDescent="0.3">
      <c r="A5182" s="6" t="s">
        <v>882</v>
      </c>
      <c r="B5182" s="1" t="s">
        <v>11386</v>
      </c>
      <c r="C5182" s="106" t="s">
        <v>6409</v>
      </c>
      <c r="D5182" s="106" t="s">
        <v>6716</v>
      </c>
      <c r="E5182" s="106" t="s">
        <v>6696</v>
      </c>
      <c r="F5182" s="62">
        <v>5279.9046582031251</v>
      </c>
      <c r="G5182" s="62">
        <v>66.320334777413066</v>
      </c>
      <c r="H5182" s="62">
        <v>350165.04452485399</v>
      </c>
      <c r="I5182" s="127">
        <v>9424.1666666666679</v>
      </c>
      <c r="J5182" s="16">
        <v>6853.971489243374</v>
      </c>
      <c r="K5182" s="17">
        <f>gp_need_index[[#This Row],[Normalised weighted population (base year)]]/gp_need_index[[#This Row],[Registered population (base year)]]</f>
        <v>0.72727613291113691</v>
      </c>
      <c r="L5182" s="113">
        <v>9511.353926247768</v>
      </c>
      <c r="M5182" s="16">
        <v>6916.1344988882802</v>
      </c>
      <c r="N5182" s="17">
        <f>gp_need_index[[#This Row],[Normalised weighted population 2025/26]]/gp_need_index[[#This Row],[Registered population 2025/26]]</f>
        <v>0.7271451102037475</v>
      </c>
    </row>
    <row r="5183" spans="1:14" ht="13" x14ac:dyDescent="0.3">
      <c r="A5183" s="6" t="s">
        <v>686</v>
      </c>
      <c r="B5183" s="1" t="s">
        <v>11387</v>
      </c>
      <c r="C5183" s="106" t="s">
        <v>6409</v>
      </c>
      <c r="D5183" s="106" t="s">
        <v>6716</v>
      </c>
      <c r="E5183" s="106" t="s">
        <v>6651</v>
      </c>
      <c r="F5183" s="62">
        <v>5468.1993345831434</v>
      </c>
      <c r="G5183" s="62">
        <v>370.5186088852779</v>
      </c>
      <c r="H5183" s="62">
        <v>2026069.6105571485</v>
      </c>
      <c r="I5183" s="127">
        <v>32364.749999999993</v>
      </c>
      <c r="J5183" s="16">
        <v>39657.366042416259</v>
      </c>
      <c r="K5183" s="17">
        <f>gp_need_index[[#This Row],[Normalised weighted population (base year)]]/gp_need_index[[#This Row],[Registered population (base year)]]</f>
        <v>1.2253258882709204</v>
      </c>
      <c r="L5183" s="113">
        <v>32635.00333122805</v>
      </c>
      <c r="M5183" s="16">
        <v>40017.043819257793</v>
      </c>
      <c r="N5183" s="17">
        <f>gp_need_index[[#This Row],[Normalised weighted population 2025/26]]/gp_need_index[[#This Row],[Registered population 2025/26]]</f>
        <v>1.2262000837905831</v>
      </c>
    </row>
    <row r="5184" spans="1:14" ht="13" x14ac:dyDescent="0.3">
      <c r="A5184" s="6" t="s">
        <v>916</v>
      </c>
      <c r="B5184" s="1" t="s">
        <v>11388</v>
      </c>
      <c r="C5184" s="106" t="s">
        <v>6409</v>
      </c>
      <c r="D5184" s="106" t="s">
        <v>6716</v>
      </c>
      <c r="E5184" s="106" t="s">
        <v>6650</v>
      </c>
      <c r="F5184" s="62">
        <v>5448.2703700921475</v>
      </c>
      <c r="G5184" s="62">
        <v>54.97436396483598</v>
      </c>
      <c r="H5184" s="62">
        <v>299515.19830427732</v>
      </c>
      <c r="I5184" s="127">
        <v>8205.75</v>
      </c>
      <c r="J5184" s="16">
        <v>5862.5744113270093</v>
      </c>
      <c r="K5184" s="17">
        <f>gp_need_index[[#This Row],[Normalised weighted population (base year)]]/gp_need_index[[#This Row],[Registered population (base year)]]</f>
        <v>0.7144471146850695</v>
      </c>
      <c r="L5184" s="113">
        <v>8290.9559842387353</v>
      </c>
      <c r="M5184" s="16">
        <v>5915.7458127907084</v>
      </c>
      <c r="N5184" s="17">
        <f>gp_need_index[[#This Row],[Normalised weighted population 2025/26]]/gp_need_index[[#This Row],[Registered population 2025/26]]</f>
        <v>0.71351793738100333</v>
      </c>
    </row>
    <row r="5185" spans="1:14" ht="13" x14ac:dyDescent="0.3">
      <c r="A5185" s="6" t="s">
        <v>536</v>
      </c>
      <c r="B5185" s="1" t="s">
        <v>11389</v>
      </c>
      <c r="C5185" s="106" t="s">
        <v>6409</v>
      </c>
      <c r="D5185" s="106" t="s">
        <v>6716</v>
      </c>
      <c r="E5185" s="106" t="s">
        <v>6697</v>
      </c>
      <c r="F5185" s="62">
        <v>5542.5641776842949</v>
      </c>
      <c r="G5185" s="62">
        <v>153.53333069325825</v>
      </c>
      <c r="H5185" s="62">
        <v>850968.33878100978</v>
      </c>
      <c r="I5185" s="127">
        <v>14350.416666666668</v>
      </c>
      <c r="J5185" s="16">
        <v>16656.467638476282</v>
      </c>
      <c r="K5185" s="17">
        <f>gp_need_index[[#This Row],[Normalised weighted population (base year)]]/gp_need_index[[#This Row],[Registered population (base year)]]</f>
        <v>1.160695750191431</v>
      </c>
      <c r="L5185" s="113">
        <v>14463.930662755112</v>
      </c>
      <c r="M5185" s="16">
        <v>16807.535695891704</v>
      </c>
      <c r="N5185" s="17">
        <f>gp_need_index[[#This Row],[Normalised weighted population 2025/26]]/gp_need_index[[#This Row],[Registered population 2025/26]]</f>
        <v>1.1620309919744995</v>
      </c>
    </row>
    <row r="5186" spans="1:14" ht="13" x14ac:dyDescent="0.3">
      <c r="A5186" s="6" t="s">
        <v>876</v>
      </c>
      <c r="B5186" s="1" t="s">
        <v>11390</v>
      </c>
      <c r="C5186" s="106" t="s">
        <v>6409</v>
      </c>
      <c r="D5186" s="106" t="s">
        <v>6716</v>
      </c>
      <c r="E5186" s="106" t="s">
        <v>6696</v>
      </c>
      <c r="F5186" s="62">
        <v>5336.006073922822</v>
      </c>
      <c r="G5186" s="62">
        <v>76.562773824327522</v>
      </c>
      <c r="H5186" s="62">
        <v>408539.42616299092</v>
      </c>
      <c r="I5186" s="127">
        <v>12626.416666666668</v>
      </c>
      <c r="J5186" s="16">
        <v>7996.5651138951471</v>
      </c>
      <c r="K5186" s="17">
        <f>gp_need_index[[#This Row],[Normalised weighted population (base year)]]/gp_need_index[[#This Row],[Registered population (base year)]]</f>
        <v>0.63332023051368336</v>
      </c>
      <c r="L5186" s="113">
        <v>12755.672778396838</v>
      </c>
      <c r="M5186" s="16">
        <v>8069.0910289914264</v>
      </c>
      <c r="N5186" s="17">
        <f>gp_need_index[[#This Row],[Normalised weighted population 2025/26]]/gp_need_index[[#This Row],[Registered population 2025/26]]</f>
        <v>0.63258843098086814</v>
      </c>
    </row>
    <row r="5187" spans="1:14" ht="13" x14ac:dyDescent="0.3">
      <c r="A5187" s="6" t="s">
        <v>464</v>
      </c>
      <c r="B5187" s="1" t="s">
        <v>11391</v>
      </c>
      <c r="C5187" s="106" t="s">
        <v>6409</v>
      </c>
      <c r="D5187" s="106" t="s">
        <v>6716</v>
      </c>
      <c r="E5187" s="106" t="s">
        <v>6651</v>
      </c>
      <c r="F5187" s="62">
        <v>5248.5633556773364</v>
      </c>
      <c r="G5187" s="62">
        <v>232.49906948141742</v>
      </c>
      <c r="H5187" s="62">
        <v>1220286.0963092465</v>
      </c>
      <c r="I5187" s="127">
        <v>34110.583333333328</v>
      </c>
      <c r="J5187" s="16">
        <v>23885.32563029724</v>
      </c>
      <c r="K5187" s="17">
        <f>gp_need_index[[#This Row],[Normalised weighted population (base year)]]/gp_need_index[[#This Row],[Registered population (base year)]]</f>
        <v>0.7002321067595515</v>
      </c>
      <c r="L5187" s="113">
        <v>34452.4128168194</v>
      </c>
      <c r="M5187" s="16">
        <v>24101.956780551969</v>
      </c>
      <c r="N5187" s="17">
        <f>gp_need_index[[#This Row],[Normalised weighted population 2025/26]]/gp_need_index[[#This Row],[Registered population 2025/26]]</f>
        <v>0.69957239014579498</v>
      </c>
    </row>
    <row r="5188" spans="1:14" ht="13" x14ac:dyDescent="0.3">
      <c r="A5188" s="6" t="s">
        <v>868</v>
      </c>
      <c r="B5188" s="1" t="s">
        <v>11392</v>
      </c>
      <c r="C5188" s="106" t="s">
        <v>6409</v>
      </c>
      <c r="D5188" s="106" t="s">
        <v>6716</v>
      </c>
      <c r="E5188" s="106" t="s">
        <v>6650</v>
      </c>
      <c r="F5188" s="62">
        <v>5539.7240761943249</v>
      </c>
      <c r="G5188" s="62">
        <v>112.79650000000724</v>
      </c>
      <c r="H5188" s="62">
        <v>624861.48676049325</v>
      </c>
      <c r="I5188" s="127">
        <v>10808.25</v>
      </c>
      <c r="J5188" s="16">
        <v>12230.754845315989</v>
      </c>
      <c r="K5188" s="17">
        <f>gp_need_index[[#This Row],[Normalised weighted population (base year)]]/gp_need_index[[#This Row],[Registered population (base year)]]</f>
        <v>1.1316128739912557</v>
      </c>
      <c r="L5188" s="113">
        <v>10905.587565729247</v>
      </c>
      <c r="M5188" s="16">
        <v>12341.683309580405</v>
      </c>
      <c r="N5188" s="17">
        <f>gp_need_index[[#This Row],[Normalised weighted population 2025/26]]/gp_need_index[[#This Row],[Registered population 2025/26]]</f>
        <v>1.13168439895564</v>
      </c>
    </row>
    <row r="5189" spans="1:14" ht="13" x14ac:dyDescent="0.3">
      <c r="A5189" s="6" t="s">
        <v>870</v>
      </c>
      <c r="B5189" s="1" t="s">
        <v>11393</v>
      </c>
      <c r="C5189" s="106" t="s">
        <v>6409</v>
      </c>
      <c r="D5189" s="106" t="s">
        <v>6716</v>
      </c>
      <c r="E5189" s="106" t="s">
        <v>6650</v>
      </c>
      <c r="F5189" s="62">
        <v>5351.4739676339286</v>
      </c>
      <c r="G5189" s="62">
        <v>100.36473408900133</v>
      </c>
      <c r="H5189" s="62">
        <v>537099.26174579212</v>
      </c>
      <c r="I5189" s="127">
        <v>10495.833333333332</v>
      </c>
      <c r="J5189" s="16">
        <v>10512.936926341416</v>
      </c>
      <c r="K5189" s="17">
        <f>gp_need_index[[#This Row],[Normalised weighted population (base year)]]/gp_need_index[[#This Row],[Registered population (base year)]]</f>
        <v>1.0016295602707186</v>
      </c>
      <c r="L5189" s="113">
        <v>10587.039364878769</v>
      </c>
      <c r="M5189" s="16">
        <v>10608.285411606357</v>
      </c>
      <c r="N5189" s="17">
        <f>gp_need_index[[#This Row],[Normalised weighted population 2025/26]]/gp_need_index[[#This Row],[Registered population 2025/26]]</f>
        <v>1.0020067977453706</v>
      </c>
    </row>
    <row r="5190" spans="1:14" ht="13" x14ac:dyDescent="0.3">
      <c r="A5190" s="6" t="s">
        <v>472</v>
      </c>
      <c r="B5190" s="1" t="s">
        <v>11394</v>
      </c>
      <c r="C5190" s="106" t="s">
        <v>6409</v>
      </c>
      <c r="D5190" s="106" t="s">
        <v>6716</v>
      </c>
      <c r="E5190" s="106" t="s">
        <v>6651</v>
      </c>
      <c r="F5190" s="62">
        <v>5447.7180447048613</v>
      </c>
      <c r="G5190" s="62">
        <v>124.06346729208929</v>
      </c>
      <c r="H5190" s="62">
        <v>675862.78945576621</v>
      </c>
      <c r="I5190" s="127">
        <v>14678.833333333334</v>
      </c>
      <c r="J5190" s="16">
        <v>13229.03117258903</v>
      </c>
      <c r="K5190" s="17">
        <f>gp_need_index[[#This Row],[Normalised weighted population (base year)]]/gp_need_index[[#This Row],[Registered population (base year)]]</f>
        <v>0.90123178539999971</v>
      </c>
      <c r="L5190" s="113">
        <v>14819.61836784427</v>
      </c>
      <c r="M5190" s="16">
        <v>13349.013637305292</v>
      </c>
      <c r="N5190" s="17">
        <f>gp_need_index[[#This Row],[Normalised weighted population 2025/26]]/gp_need_index[[#This Row],[Registered population 2025/26]]</f>
        <v>0.90076635618836798</v>
      </c>
    </row>
    <row r="5191" spans="1:14" ht="13" x14ac:dyDescent="0.3">
      <c r="A5191" s="6" t="s">
        <v>875</v>
      </c>
      <c r="B5191" s="1" t="s">
        <v>11395</v>
      </c>
      <c r="C5191" s="106" t="s">
        <v>6409</v>
      </c>
      <c r="D5191" s="106" t="s">
        <v>6716</v>
      </c>
      <c r="E5191" s="106" t="s">
        <v>6696</v>
      </c>
      <c r="F5191" s="62">
        <v>5418.4562030261077</v>
      </c>
      <c r="G5191" s="62">
        <v>91.415848783051558</v>
      </c>
      <c r="H5191" s="62">
        <v>495332.7728934224</v>
      </c>
      <c r="I5191" s="127">
        <v>9572.5833333333339</v>
      </c>
      <c r="J5191" s="16">
        <v>9695.4186495288795</v>
      </c>
      <c r="K5191" s="17">
        <f>gp_need_index[[#This Row],[Normalised weighted population (base year)]]/gp_need_index[[#This Row],[Registered population (base year)]]</f>
        <v>1.0128319923596605</v>
      </c>
      <c r="L5191" s="113">
        <v>9653.1591208592472</v>
      </c>
      <c r="M5191" s="16">
        <v>9783.3525436175769</v>
      </c>
      <c r="N5191" s="17">
        <f>gp_need_index[[#This Row],[Normalised weighted population 2025/26]]/gp_need_index[[#This Row],[Registered population 2025/26]]</f>
        <v>1.0134871311172109</v>
      </c>
    </row>
    <row r="5192" spans="1:14" ht="13" x14ac:dyDescent="0.3">
      <c r="A5192" s="6" t="s">
        <v>473</v>
      </c>
      <c r="B5192" s="1" t="s">
        <v>11396</v>
      </c>
      <c r="C5192" s="106" t="s">
        <v>6409</v>
      </c>
      <c r="D5192" s="106" t="s">
        <v>6716</v>
      </c>
      <c r="E5192" s="106" t="s">
        <v>6651</v>
      </c>
      <c r="F5192" s="62">
        <v>5406.0519987824673</v>
      </c>
      <c r="G5192" s="62">
        <v>102.95327797527366</v>
      </c>
      <c r="H5192" s="62">
        <v>556570.77417943522</v>
      </c>
      <c r="I5192" s="127">
        <v>12657.833333333334</v>
      </c>
      <c r="J5192" s="16">
        <v>10894.063464125129</v>
      </c>
      <c r="K5192" s="17">
        <f>gp_need_index[[#This Row],[Normalised weighted population (base year)]]/gp_need_index[[#This Row],[Registered population (base year)]]</f>
        <v>0.86065783750182068</v>
      </c>
      <c r="L5192" s="113">
        <v>12780.6884601852</v>
      </c>
      <c r="M5192" s="16">
        <v>10992.868627417018</v>
      </c>
      <c r="N5192" s="17">
        <f>gp_need_index[[#This Row],[Normalised weighted population 2025/26]]/gp_need_index[[#This Row],[Registered population 2025/26]]</f>
        <v>0.8601155298998443</v>
      </c>
    </row>
    <row r="5193" spans="1:14" ht="13" x14ac:dyDescent="0.3">
      <c r="A5193" s="6" t="s">
        <v>921</v>
      </c>
      <c r="B5193" s="1" t="s">
        <v>11397</v>
      </c>
      <c r="C5193" s="106" t="s">
        <v>6409</v>
      </c>
      <c r="D5193" s="106" t="s">
        <v>6716</v>
      </c>
      <c r="E5193" s="106" t="s">
        <v>6650</v>
      </c>
      <c r="F5193" s="62">
        <v>5440.0527494764819</v>
      </c>
      <c r="G5193" s="62">
        <v>113.67358335967688</v>
      </c>
      <c r="H5193" s="62">
        <v>618390.28969865432</v>
      </c>
      <c r="I5193" s="127">
        <v>16773</v>
      </c>
      <c r="J5193" s="16">
        <v>12104.090574119806</v>
      </c>
      <c r="K5193" s="17">
        <f>gp_need_index[[#This Row],[Normalised weighted population (base year)]]/gp_need_index[[#This Row],[Registered population (base year)]]</f>
        <v>0.72164136255409328</v>
      </c>
      <c r="L5193" s="113">
        <v>16936.834231814053</v>
      </c>
      <c r="M5193" s="16">
        <v>12213.870239862899</v>
      </c>
      <c r="N5193" s="17">
        <f>gp_need_index[[#This Row],[Normalised weighted population 2025/26]]/gp_need_index[[#This Row],[Registered population 2025/26]]</f>
        <v>0.72114245629920826</v>
      </c>
    </row>
    <row r="5194" spans="1:14" ht="13" x14ac:dyDescent="0.3">
      <c r="A5194" s="6" t="s">
        <v>901</v>
      </c>
      <c r="B5194" s="1" t="s">
        <v>11398</v>
      </c>
      <c r="C5194" s="106" t="s">
        <v>6409</v>
      </c>
      <c r="D5194" s="106" t="s">
        <v>6716</v>
      </c>
      <c r="E5194" s="106" t="s">
        <v>6650</v>
      </c>
      <c r="F5194" s="62">
        <v>5363.4550385346283</v>
      </c>
      <c r="G5194" s="62">
        <v>38.870871671205123</v>
      </c>
      <c r="H5194" s="62">
        <v>208482.17251715806</v>
      </c>
      <c r="I5194" s="127">
        <v>6246.0833333333339</v>
      </c>
      <c r="J5194" s="16">
        <v>4080.7353240728667</v>
      </c>
      <c r="K5194" s="17">
        <f>gp_need_index[[#This Row],[Normalised weighted population (base year)]]/gp_need_index[[#This Row],[Registered population (base year)]]</f>
        <v>0.65332707014895197</v>
      </c>
      <c r="L5194" s="113">
        <v>6309.1928355637092</v>
      </c>
      <c r="M5194" s="16">
        <v>4117.7460980025162</v>
      </c>
      <c r="N5194" s="17">
        <f>gp_need_index[[#This Row],[Normalised weighted population 2025/26]]/gp_need_index[[#This Row],[Registered population 2025/26]]</f>
        <v>0.65265814587114401</v>
      </c>
    </row>
    <row r="5195" spans="1:14" ht="13" x14ac:dyDescent="0.3">
      <c r="A5195" s="6" t="s">
        <v>676</v>
      </c>
      <c r="B5195" s="1" t="s">
        <v>11399</v>
      </c>
      <c r="C5195" s="106" t="s">
        <v>6409</v>
      </c>
      <c r="D5195" s="106" t="s">
        <v>6716</v>
      </c>
      <c r="E5195" s="106" t="s">
        <v>6651</v>
      </c>
      <c r="F5195" s="62">
        <v>5425.6464490525268</v>
      </c>
      <c r="G5195" s="62">
        <v>271.80566825693904</v>
      </c>
      <c r="H5195" s="62">
        <v>1474721.4588106105</v>
      </c>
      <c r="I5195" s="127">
        <v>28288.416666666664</v>
      </c>
      <c r="J5195" s="16">
        <v>28865.527816971739</v>
      </c>
      <c r="K5195" s="17">
        <f>gp_need_index[[#This Row],[Normalised weighted population (base year)]]/gp_need_index[[#This Row],[Registered population (base year)]]</f>
        <v>1.0204009703726227</v>
      </c>
      <c r="L5195" s="113">
        <v>28544.486404468014</v>
      </c>
      <c r="M5195" s="16">
        <v>29127.327575973919</v>
      </c>
      <c r="N5195" s="17">
        <f>gp_need_index[[#This Row],[Normalised weighted population 2025/26]]/gp_need_index[[#This Row],[Registered population 2025/26]]</f>
        <v>1.0204186953391696</v>
      </c>
    </row>
    <row r="5196" spans="1:14" ht="13" x14ac:dyDescent="0.3">
      <c r="A5196" s="6" t="s">
        <v>469</v>
      </c>
      <c r="B5196" s="1" t="s">
        <v>11400</v>
      </c>
      <c r="C5196" s="106" t="s">
        <v>6409</v>
      </c>
      <c r="D5196" s="106" t="s">
        <v>6716</v>
      </c>
      <c r="E5196" s="106" t="s">
        <v>6651</v>
      </c>
      <c r="F5196" s="62">
        <v>5273.7441189236115</v>
      </c>
      <c r="G5196" s="62">
        <v>53.305156701844112</v>
      </c>
      <c r="H5196" s="62">
        <v>281117.75666465191</v>
      </c>
      <c r="I5196" s="127">
        <v>8560.0833333333321</v>
      </c>
      <c r="J5196" s="16">
        <v>5502.471247277289</v>
      </c>
      <c r="K5196" s="17">
        <f>gp_need_index[[#This Row],[Normalised weighted population (base year)]]/gp_need_index[[#This Row],[Registered population (base year)]]</f>
        <v>0.64280580375315155</v>
      </c>
      <c r="L5196" s="113">
        <v>8644.9103451341289</v>
      </c>
      <c r="M5196" s="16">
        <v>5552.3766450094108</v>
      </c>
      <c r="N5196" s="17">
        <f>gp_need_index[[#This Row],[Normalised weighted population 2025/26]]/gp_need_index[[#This Row],[Registered population 2025/26]]</f>
        <v>0.64227116573101528</v>
      </c>
    </row>
    <row r="5197" spans="1:14" ht="13" x14ac:dyDescent="0.3">
      <c r="A5197" s="6" t="s">
        <v>924</v>
      </c>
      <c r="B5197" s="1" t="s">
        <v>11401</v>
      </c>
      <c r="C5197" s="106" t="s">
        <v>6409</v>
      </c>
      <c r="D5197" s="106" t="s">
        <v>6716</v>
      </c>
      <c r="E5197" s="106" t="s">
        <v>6650</v>
      </c>
      <c r="F5197" s="62">
        <v>5531.5353639098421</v>
      </c>
      <c r="G5197" s="62">
        <v>112.73087681890931</v>
      </c>
      <c r="H5197" s="62">
        <v>623574.83172836108</v>
      </c>
      <c r="I5197" s="127">
        <v>13114</v>
      </c>
      <c r="J5197" s="16">
        <v>12205.570444289633</v>
      </c>
      <c r="K5197" s="17">
        <f>gp_need_index[[#This Row],[Normalised weighted population (base year)]]/gp_need_index[[#This Row],[Registered population (base year)]]</f>
        <v>0.93072826325222158</v>
      </c>
      <c r="L5197" s="113">
        <v>13235.086431863278</v>
      </c>
      <c r="M5197" s="16">
        <v>12316.270495266022</v>
      </c>
      <c r="N5197" s="17">
        <f>gp_need_index[[#This Row],[Normalised weighted population 2025/26]]/gp_need_index[[#This Row],[Registered population 2025/26]]</f>
        <v>0.93057726208835179</v>
      </c>
    </row>
    <row r="5198" spans="1:14" ht="13" x14ac:dyDescent="0.3">
      <c r="A5198" s="6" t="s">
        <v>532</v>
      </c>
      <c r="B5198" s="1" t="s">
        <v>12697</v>
      </c>
      <c r="C5198" s="106" t="s">
        <v>6409</v>
      </c>
      <c r="D5198" s="106" t="s">
        <v>6716</v>
      </c>
      <c r="E5198" s="106" t="s">
        <v>6697</v>
      </c>
      <c r="F5198" s="62">
        <v>5510.9824475740133</v>
      </c>
      <c r="G5198" s="62">
        <v>107.48154135058785</v>
      </c>
      <c r="H5198" s="62">
        <v>592328.88782129018</v>
      </c>
      <c r="I5198" s="127">
        <v>12180</v>
      </c>
      <c r="J5198" s="16">
        <v>11593.976534383068</v>
      </c>
      <c r="K5198" s="17">
        <f>gp_need_index[[#This Row],[Normalised weighted population (base year)]]/gp_need_index[[#This Row],[Registered population (base year)]]</f>
        <v>0.9518864149739793</v>
      </c>
      <c r="L5198" s="113">
        <v>12295.069985850787</v>
      </c>
      <c r="M5198" s="16">
        <v>11699.129652726318</v>
      </c>
      <c r="N5198" s="17">
        <f>gp_need_index[[#This Row],[Normalised weighted population 2025/26]]/gp_need_index[[#This Row],[Registered population 2025/26]]</f>
        <v>0.95153013900609928</v>
      </c>
    </row>
    <row r="5199" spans="1:14" ht="13" x14ac:dyDescent="0.3">
      <c r="A5199" s="6" t="s">
        <v>897</v>
      </c>
      <c r="B5199" s="1" t="s">
        <v>11402</v>
      </c>
      <c r="C5199" s="106" t="s">
        <v>6409</v>
      </c>
      <c r="D5199" s="106" t="s">
        <v>6716</v>
      </c>
      <c r="E5199" s="106" t="s">
        <v>6696</v>
      </c>
      <c r="F5199" s="62">
        <v>5538.357542176178</v>
      </c>
      <c r="G5199" s="62">
        <v>83.294101078347538</v>
      </c>
      <c r="H5199" s="62">
        <v>461312.51292605099</v>
      </c>
      <c r="I5199" s="127">
        <v>8209.0833333333321</v>
      </c>
      <c r="J5199" s="16">
        <v>9029.5215375272819</v>
      </c>
      <c r="K5199" s="17">
        <f>gp_need_index[[#This Row],[Normalised weighted population (base year)]]/gp_need_index[[#This Row],[Registered population (base year)]]</f>
        <v>1.0999427306167699</v>
      </c>
      <c r="L5199" s="113">
        <v>8280.1878721386202</v>
      </c>
      <c r="M5199" s="16">
        <v>9111.4159888402337</v>
      </c>
      <c r="N5199" s="17">
        <f>gp_need_index[[#This Row],[Normalised weighted population 2025/26]]/gp_need_index[[#This Row],[Registered population 2025/26]]</f>
        <v>1.1003875913852812</v>
      </c>
    </row>
    <row r="5200" spans="1:14" ht="13" x14ac:dyDescent="0.3">
      <c r="A5200" s="6" t="s">
        <v>540</v>
      </c>
      <c r="B5200" s="1" t="s">
        <v>11403</v>
      </c>
      <c r="C5200" s="106" t="s">
        <v>6409</v>
      </c>
      <c r="D5200" s="106" t="s">
        <v>6716</v>
      </c>
      <c r="E5200" s="106" t="s">
        <v>6697</v>
      </c>
      <c r="F5200" s="62">
        <v>5452.7013657513789</v>
      </c>
      <c r="G5200" s="62">
        <v>84.97183682705716</v>
      </c>
      <c r="H5200" s="62">
        <v>463326.05071729788</v>
      </c>
      <c r="I5200" s="127">
        <v>8403.4166666666679</v>
      </c>
      <c r="J5200" s="16">
        <v>9068.933611432165</v>
      </c>
      <c r="K5200" s="17">
        <f>gp_need_index[[#This Row],[Normalised weighted population (base year)]]/gp_need_index[[#This Row],[Registered population (base year)]]</f>
        <v>1.07919599505346</v>
      </c>
      <c r="L5200" s="113">
        <v>8476.61572328689</v>
      </c>
      <c r="M5200" s="16">
        <v>9151.1855158121634</v>
      </c>
      <c r="N5200" s="17">
        <f>gp_need_index[[#This Row],[Normalised weighted population 2025/26]]/gp_need_index[[#This Row],[Registered population 2025/26]]</f>
        <v>1.0795800841451502</v>
      </c>
    </row>
    <row r="5201" spans="1:14" ht="13" x14ac:dyDescent="0.3">
      <c r="A5201" s="6" t="s">
        <v>914</v>
      </c>
      <c r="B5201" s="1" t="s">
        <v>7402</v>
      </c>
      <c r="C5201" s="106" t="s">
        <v>6409</v>
      </c>
      <c r="D5201" s="106" t="s">
        <v>6716</v>
      </c>
      <c r="E5201" s="106" t="s">
        <v>6650</v>
      </c>
      <c r="F5201" s="62">
        <v>5374.89404296875</v>
      </c>
      <c r="G5201" s="62">
        <v>48.368272867999124</v>
      </c>
      <c r="H5201" s="62">
        <v>259974.3417068955</v>
      </c>
      <c r="I5201" s="127">
        <v>7808.583333333333</v>
      </c>
      <c r="J5201" s="16">
        <v>5088.6196490906559</v>
      </c>
      <c r="K5201" s="17">
        <f>gp_need_index[[#This Row],[Normalised weighted population (base year)]]/gp_need_index[[#This Row],[Registered population (base year)]]</f>
        <v>0.65167001898645582</v>
      </c>
      <c r="L5201" s="113">
        <v>7882.0689726913661</v>
      </c>
      <c r="M5201" s="16">
        <v>5134.7715644906721</v>
      </c>
      <c r="N5201" s="17">
        <f>gp_need_index[[#This Row],[Normalised weighted population 2025/26]]/gp_need_index[[#This Row],[Registered population 2025/26]]</f>
        <v>0.65144971228758264</v>
      </c>
    </row>
    <row r="5202" spans="1:14" ht="13" x14ac:dyDescent="0.3">
      <c r="A5202" s="6" t="s">
        <v>687</v>
      </c>
      <c r="B5202" s="1" t="s">
        <v>11404</v>
      </c>
      <c r="C5202" s="106" t="s">
        <v>6409</v>
      </c>
      <c r="D5202" s="106" t="s">
        <v>6716</v>
      </c>
      <c r="E5202" s="106" t="s">
        <v>6651</v>
      </c>
      <c r="F5202" s="62">
        <v>5410.1007209940162</v>
      </c>
      <c r="G5202" s="62">
        <v>100.41436456621932</v>
      </c>
      <c r="H5202" s="62">
        <v>543251.82613785914</v>
      </c>
      <c r="I5202" s="127">
        <v>11642.749999999996</v>
      </c>
      <c r="J5202" s="16">
        <v>10633.364426425504</v>
      </c>
      <c r="K5202" s="17">
        <f>gp_need_index[[#This Row],[Normalised weighted population (base year)]]/gp_need_index[[#This Row],[Registered population (base year)]]</f>
        <v>0.91330350874368227</v>
      </c>
      <c r="L5202" s="113">
        <v>11748.178921463048</v>
      </c>
      <c r="M5202" s="16">
        <v>10729.80514498336</v>
      </c>
      <c r="N5202" s="17">
        <f>gp_need_index[[#This Row],[Normalised weighted population 2025/26]]/gp_need_index[[#This Row],[Registered population 2025/26]]</f>
        <v>0.9133164566791544</v>
      </c>
    </row>
    <row r="5203" spans="1:14" ht="13" x14ac:dyDescent="0.3">
      <c r="A5203" s="6" t="s">
        <v>863</v>
      </c>
      <c r="B5203" s="1" t="s">
        <v>11405</v>
      </c>
      <c r="C5203" s="106" t="s">
        <v>6409</v>
      </c>
      <c r="D5203" s="106" t="s">
        <v>6716</v>
      </c>
      <c r="E5203" s="106" t="s">
        <v>6650</v>
      </c>
      <c r="F5203" s="62">
        <v>5554.955322265625</v>
      </c>
      <c r="G5203" s="62">
        <v>74.659050866604616</v>
      </c>
      <c r="H5203" s="62">
        <v>414727.69196674536</v>
      </c>
      <c r="I5203" s="127">
        <v>6953.1666666666661</v>
      </c>
      <c r="J5203" s="16">
        <v>8117.6914171911976</v>
      </c>
      <c r="K5203" s="17">
        <f>gp_need_index[[#This Row],[Normalised weighted population (base year)]]/gp_need_index[[#This Row],[Registered population (base year)]]</f>
        <v>1.167481207678688</v>
      </c>
      <c r="L5203" s="113">
        <v>7010.955999492533</v>
      </c>
      <c r="M5203" s="16">
        <v>8191.3159034694354</v>
      </c>
      <c r="N5203" s="17">
        <f>gp_need_index[[#This Row],[Normalised weighted population 2025/26]]/gp_need_index[[#This Row],[Registered population 2025/26]]</f>
        <v>1.1683593370237011</v>
      </c>
    </row>
    <row r="5204" spans="1:14" ht="13" x14ac:dyDescent="0.3">
      <c r="A5204" s="6" t="s">
        <v>891</v>
      </c>
      <c r="B5204" s="1" t="s">
        <v>11406</v>
      </c>
      <c r="C5204" s="106" t="s">
        <v>6409</v>
      </c>
      <c r="D5204" s="106" t="s">
        <v>6716</v>
      </c>
      <c r="E5204" s="106" t="s">
        <v>6696</v>
      </c>
      <c r="F5204" s="62">
        <v>5396.1081638088472</v>
      </c>
      <c r="G5204" s="62">
        <v>81.492276227633624</v>
      </c>
      <c r="H5204" s="62">
        <v>439741.13703929941</v>
      </c>
      <c r="I5204" s="127">
        <v>8467.5833333333321</v>
      </c>
      <c r="J5204" s="16">
        <v>8607.2932265541876</v>
      </c>
      <c r="K5204" s="17">
        <f>gp_need_index[[#This Row],[Normalised weighted population (base year)]]/gp_need_index[[#This Row],[Registered population (base year)]]</f>
        <v>1.0164993821402237</v>
      </c>
      <c r="L5204" s="113">
        <v>8545.5654991047522</v>
      </c>
      <c r="M5204" s="16">
        <v>8685.358221819859</v>
      </c>
      <c r="N5204" s="17">
        <f>gp_need_index[[#This Row],[Normalised weighted population 2025/26]]/gp_need_index[[#This Row],[Registered population 2025/26]]</f>
        <v>1.0163585104730344</v>
      </c>
    </row>
    <row r="5205" spans="1:14" ht="13" x14ac:dyDescent="0.3">
      <c r="A5205" s="6" t="s">
        <v>685</v>
      </c>
      <c r="B5205" s="1" t="s">
        <v>11407</v>
      </c>
      <c r="C5205" s="106" t="s">
        <v>6409</v>
      </c>
      <c r="D5205" s="106" t="s">
        <v>6716</v>
      </c>
      <c r="E5205" s="106" t="s">
        <v>6651</v>
      </c>
      <c r="F5205" s="62">
        <v>5299.4608612060547</v>
      </c>
      <c r="G5205" s="62">
        <v>41.00193224318965</v>
      </c>
      <c r="H5205" s="62">
        <v>217288.13515660612</v>
      </c>
      <c r="I5205" s="127">
        <v>5744.333333333333</v>
      </c>
      <c r="J5205" s="16">
        <v>4253.0992359191141</v>
      </c>
      <c r="K5205" s="17">
        <f>gp_need_index[[#This Row],[Normalised weighted population (base year)]]/gp_need_index[[#This Row],[Registered population (base year)]]</f>
        <v>0.7403991010130182</v>
      </c>
      <c r="L5205" s="113">
        <v>5801.8630945788354</v>
      </c>
      <c r="M5205" s="16">
        <v>4291.6732873633191</v>
      </c>
      <c r="N5205" s="17">
        <f>gp_need_index[[#This Row],[Normalised weighted population 2025/26]]/gp_need_index[[#This Row],[Registered population 2025/26]]</f>
        <v>0.73970605948516566</v>
      </c>
    </row>
    <row r="5206" spans="1:14" ht="13" x14ac:dyDescent="0.3">
      <c r="A5206" s="6" t="s">
        <v>679</v>
      </c>
      <c r="B5206" s="1" t="s">
        <v>11408</v>
      </c>
      <c r="C5206" s="106" t="s">
        <v>6409</v>
      </c>
      <c r="D5206" s="106" t="s">
        <v>6716</v>
      </c>
      <c r="E5206" s="106" t="s">
        <v>6651</v>
      </c>
      <c r="F5206" s="62">
        <v>5707.7575301204815</v>
      </c>
      <c r="G5206" s="62">
        <v>96.790445591685781</v>
      </c>
      <c r="H5206" s="62">
        <v>552456.3946696613</v>
      </c>
      <c r="I5206" s="127">
        <v>10810.25</v>
      </c>
      <c r="J5206" s="16">
        <v>10813.530468908024</v>
      </c>
      <c r="K5206" s="17">
        <f>gp_need_index[[#This Row],[Normalised weighted population (base year)]]/gp_need_index[[#This Row],[Registered population (base year)]]</f>
        <v>1.0003034591159339</v>
      </c>
      <c r="L5206" s="113">
        <v>10910.017354463089</v>
      </c>
      <c r="M5206" s="16">
        <v>10911.605227446074</v>
      </c>
      <c r="N5206" s="17">
        <f>gp_need_index[[#This Row],[Normalised weighted population 2025/26]]/gp_need_index[[#This Row],[Registered population 2025/26]]</f>
        <v>1.0001455426633521</v>
      </c>
    </row>
    <row r="5207" spans="1:14" ht="13" x14ac:dyDescent="0.3">
      <c r="A5207" s="6" t="s">
        <v>539</v>
      </c>
      <c r="B5207" s="1" t="s">
        <v>11409</v>
      </c>
      <c r="C5207" s="106" t="s">
        <v>6409</v>
      </c>
      <c r="D5207" s="106" t="s">
        <v>6716</v>
      </c>
      <c r="E5207" s="106" t="s">
        <v>6697</v>
      </c>
      <c r="F5207" s="62">
        <v>5436.297369025735</v>
      </c>
      <c r="G5207" s="62">
        <v>123.10492135540603</v>
      </c>
      <c r="H5207" s="62">
        <v>669234.96007851383</v>
      </c>
      <c r="I5207" s="127">
        <v>13716.833333333336</v>
      </c>
      <c r="J5207" s="16">
        <v>13099.30105161451</v>
      </c>
      <c r="K5207" s="17">
        <f>gp_need_index[[#This Row],[Normalised weighted population (base year)]]/gp_need_index[[#This Row],[Registered population (base year)]]</f>
        <v>0.95497996755430725</v>
      </c>
      <c r="L5207" s="113">
        <v>13841.10318570532</v>
      </c>
      <c r="M5207" s="16">
        <v>13218.106911675497</v>
      </c>
      <c r="N5207" s="17">
        <f>gp_need_index[[#This Row],[Normalised weighted population 2025/26]]/gp_need_index[[#This Row],[Registered population 2025/26]]</f>
        <v>0.9549894061426234</v>
      </c>
    </row>
    <row r="5208" spans="1:14" ht="13" x14ac:dyDescent="0.3">
      <c r="A5208" s="6" t="s">
        <v>911</v>
      </c>
      <c r="B5208" s="1" t="s">
        <v>8579</v>
      </c>
      <c r="C5208" s="106" t="s">
        <v>6409</v>
      </c>
      <c r="D5208" s="106" t="s">
        <v>6716</v>
      </c>
      <c r="E5208" s="106" t="s">
        <v>6650</v>
      </c>
      <c r="F5208" s="62">
        <v>5548.9995941558445</v>
      </c>
      <c r="G5208" s="62">
        <v>86.182042032059158</v>
      </c>
      <c r="H5208" s="62">
        <v>478224.1162594182</v>
      </c>
      <c r="I5208" s="127">
        <v>10379.5</v>
      </c>
      <c r="J5208" s="16">
        <v>9360.5415776388672</v>
      </c>
      <c r="K5208" s="17">
        <f>gp_need_index[[#This Row],[Normalised weighted population (base year)]]/gp_need_index[[#This Row],[Registered population (base year)]]</f>
        <v>0.9018297198939127</v>
      </c>
      <c r="L5208" s="113">
        <v>10471.425798897528</v>
      </c>
      <c r="M5208" s="16">
        <v>9445.4382594073159</v>
      </c>
      <c r="N5208" s="17">
        <f>gp_need_index[[#This Row],[Normalised weighted population 2025/26]]/gp_need_index[[#This Row],[Registered population 2025/26]]</f>
        <v>0.90202026360171206</v>
      </c>
    </row>
    <row r="5209" spans="1:14" ht="13" x14ac:dyDescent="0.3">
      <c r="A5209" s="6" t="s">
        <v>690</v>
      </c>
      <c r="B5209" s="1" t="s">
        <v>11410</v>
      </c>
      <c r="C5209" s="106" t="s">
        <v>6409</v>
      </c>
      <c r="D5209" s="106" t="s">
        <v>6716</v>
      </c>
      <c r="E5209" s="106" t="s">
        <v>6651</v>
      </c>
      <c r="F5209" s="62">
        <v>5381.6881586119189</v>
      </c>
      <c r="G5209" s="62">
        <v>93.491707643331594</v>
      </c>
      <c r="H5209" s="62">
        <v>503143.21595252509</v>
      </c>
      <c r="I5209" s="127">
        <v>12671.833333333334</v>
      </c>
      <c r="J5209" s="16">
        <v>9848.2967134089795</v>
      </c>
      <c r="K5209" s="17">
        <f>gp_need_index[[#This Row],[Normalised weighted population (base year)]]/gp_need_index[[#This Row],[Registered population (base year)]]</f>
        <v>0.77718010128044979</v>
      </c>
      <c r="L5209" s="113">
        <v>12794.400664785539</v>
      </c>
      <c r="M5209" s="16">
        <v>9937.6171555121218</v>
      </c>
      <c r="N5209" s="17">
        <f>gp_need_index[[#This Row],[Normalised weighted population 2025/26]]/gp_need_index[[#This Row],[Registered population 2025/26]]</f>
        <v>0.77671611323410883</v>
      </c>
    </row>
    <row r="5210" spans="1:14" ht="13" x14ac:dyDescent="0.3">
      <c r="A5210" s="6" t="s">
        <v>884</v>
      </c>
      <c r="B5210" s="1" t="s">
        <v>11411</v>
      </c>
      <c r="C5210" s="106" t="s">
        <v>6409</v>
      </c>
      <c r="D5210" s="106" t="s">
        <v>6716</v>
      </c>
      <c r="E5210" s="106" t="s">
        <v>6696</v>
      </c>
      <c r="F5210" s="62">
        <v>5403.5582406180247</v>
      </c>
      <c r="G5210" s="62">
        <v>122.92302606772732</v>
      </c>
      <c r="H5210" s="62">
        <v>664221.73046997224</v>
      </c>
      <c r="I5210" s="127">
        <v>13471.333333333336</v>
      </c>
      <c r="J5210" s="16">
        <v>13001.174372943315</v>
      </c>
      <c r="K5210" s="17">
        <f>gp_need_index[[#This Row],[Normalised weighted population (base year)]]/gp_need_index[[#This Row],[Registered population (base year)]]</f>
        <v>0.96509930021353829</v>
      </c>
      <c r="L5210" s="113">
        <v>13591.377383579209</v>
      </c>
      <c r="M5210" s="16">
        <v>13119.090259989061</v>
      </c>
      <c r="N5210" s="17">
        <f>gp_need_index[[#This Row],[Normalised weighted population 2025/26]]/gp_need_index[[#This Row],[Registered population 2025/26]]</f>
        <v>0.96525097418303207</v>
      </c>
    </row>
    <row r="5211" spans="1:14" ht="13" x14ac:dyDescent="0.3">
      <c r="A5211" s="6" t="s">
        <v>466</v>
      </c>
      <c r="B5211" s="1" t="s">
        <v>11412</v>
      </c>
      <c r="C5211" s="106" t="s">
        <v>6409</v>
      </c>
      <c r="D5211" s="106" t="s">
        <v>6716</v>
      </c>
      <c r="E5211" s="106" t="s">
        <v>6651</v>
      </c>
      <c r="F5211" s="62">
        <v>5352.5855593573779</v>
      </c>
      <c r="G5211" s="62">
        <v>189.31905525248604</v>
      </c>
      <c r="H5211" s="62">
        <v>1013346.4412556383</v>
      </c>
      <c r="I5211" s="127">
        <v>23409.916666666664</v>
      </c>
      <c r="J5211" s="16">
        <v>19834.782842236003</v>
      </c>
      <c r="K5211" s="17">
        <f>gp_need_index[[#This Row],[Normalised weighted population (base year)]]/gp_need_index[[#This Row],[Registered population (base year)]]</f>
        <v>0.84728122379344961</v>
      </c>
      <c r="L5211" s="113">
        <v>23637.809519772949</v>
      </c>
      <c r="M5211" s="16">
        <v>20014.677053798103</v>
      </c>
      <c r="N5211" s="17">
        <f>gp_need_index[[#This Row],[Normalised weighted population 2025/26]]/gp_need_index[[#This Row],[Registered population 2025/26]]</f>
        <v>0.84672300269853229</v>
      </c>
    </row>
    <row r="5212" spans="1:14" ht="13" x14ac:dyDescent="0.3">
      <c r="A5212" s="6" t="s">
        <v>928</v>
      </c>
      <c r="B5212" s="1" t="s">
        <v>11413</v>
      </c>
      <c r="C5212" s="106" t="s">
        <v>6409</v>
      </c>
      <c r="D5212" s="106" t="s">
        <v>6716</v>
      </c>
      <c r="E5212" s="106" t="s">
        <v>6650</v>
      </c>
      <c r="F5212" s="62">
        <v>5577.5173599567815</v>
      </c>
      <c r="G5212" s="62">
        <v>174.0129522734791</v>
      </c>
      <c r="H5212" s="62">
        <v>970560.2621626606</v>
      </c>
      <c r="I5212" s="127">
        <v>19689.416666666664</v>
      </c>
      <c r="J5212" s="16">
        <v>18997.30561193492</v>
      </c>
      <c r="K5212" s="17">
        <f>gp_need_index[[#This Row],[Normalised weighted population (base year)]]/gp_need_index[[#This Row],[Registered population (base year)]]</f>
        <v>0.96484857492484999</v>
      </c>
      <c r="L5212" s="113">
        <v>19870.787467259535</v>
      </c>
      <c r="M5212" s="16">
        <v>19169.604211926955</v>
      </c>
      <c r="N5212" s="17">
        <f>gp_need_index[[#This Row],[Normalised weighted population 2025/26]]/gp_need_index[[#This Row],[Registered population 2025/26]]</f>
        <v>0.96471286019802194</v>
      </c>
    </row>
    <row r="5213" spans="1:14" ht="13" x14ac:dyDescent="0.3">
      <c r="A5213" s="6" t="s">
        <v>864</v>
      </c>
      <c r="B5213" s="1" t="s">
        <v>11414</v>
      </c>
      <c r="C5213" s="106" t="s">
        <v>6409</v>
      </c>
      <c r="D5213" s="106" t="s">
        <v>6716</v>
      </c>
      <c r="E5213" s="106" t="s">
        <v>6650</v>
      </c>
      <c r="F5213" s="62">
        <v>5468.0084743923608</v>
      </c>
      <c r="G5213" s="62">
        <v>55.613696421191847</v>
      </c>
      <c r="H5213" s="62">
        <v>304096.16332336114</v>
      </c>
      <c r="I5213" s="127">
        <v>7133.8333333333339</v>
      </c>
      <c r="J5213" s="16">
        <v>5952.2401393171522</v>
      </c>
      <c r="K5213" s="17">
        <f>gp_need_index[[#This Row],[Normalised weighted population (base year)]]/gp_need_index[[#This Row],[Registered population (base year)]]</f>
        <v>0.8343677040371682</v>
      </c>
      <c r="L5213" s="113">
        <v>7202.5598324732982</v>
      </c>
      <c r="M5213" s="16">
        <v>6006.2247760740847</v>
      </c>
      <c r="N5213" s="17">
        <f>gp_need_index[[#This Row],[Normalised weighted population 2025/26]]/gp_need_index[[#This Row],[Registered population 2025/26]]</f>
        <v>0.83390140669079282</v>
      </c>
    </row>
    <row r="5214" spans="1:14" ht="13" x14ac:dyDescent="0.3">
      <c r="A5214" s="6" t="s">
        <v>460</v>
      </c>
      <c r="B5214" s="1" t="s">
        <v>11415</v>
      </c>
      <c r="C5214" s="106" t="s">
        <v>6409</v>
      </c>
      <c r="D5214" s="106" t="s">
        <v>6716</v>
      </c>
      <c r="E5214" s="106" t="s">
        <v>6651</v>
      </c>
      <c r="F5214" s="62">
        <v>5396.5325978597002</v>
      </c>
      <c r="G5214" s="62">
        <v>116.92490877257674</v>
      </c>
      <c r="H5214" s="62">
        <v>630989.081692982</v>
      </c>
      <c r="I5214" s="127">
        <v>12533.833333333336</v>
      </c>
      <c r="J5214" s="16">
        <v>12350.693604542794</v>
      </c>
      <c r="K5214" s="17">
        <f>gp_need_index[[#This Row],[Normalised weighted population (base year)]]/gp_need_index[[#This Row],[Registered population (base year)]]</f>
        <v>0.98538837050725037</v>
      </c>
      <c r="L5214" s="113">
        <v>12648.446323479162</v>
      </c>
      <c r="M5214" s="16">
        <v>12462.709869399658</v>
      </c>
      <c r="N5214" s="17">
        <f>gp_need_index[[#This Row],[Normalised weighted population 2025/26]]/gp_need_index[[#This Row],[Registered population 2025/26]]</f>
        <v>0.98531547279963361</v>
      </c>
    </row>
    <row r="5215" spans="1:14" ht="13" x14ac:dyDescent="0.3">
      <c r="A5215" s="6" t="s">
        <v>688</v>
      </c>
      <c r="B5215" s="1" t="s">
        <v>11416</v>
      </c>
      <c r="C5215" s="106" t="s">
        <v>6409</v>
      </c>
      <c r="D5215" s="106" t="s">
        <v>6716</v>
      </c>
      <c r="E5215" s="106" t="s">
        <v>6651</v>
      </c>
      <c r="F5215" s="62">
        <v>5540.8036031788797</v>
      </c>
      <c r="G5215" s="62">
        <v>177.7884236696097</v>
      </c>
      <c r="H5215" s="62">
        <v>985090.73847206659</v>
      </c>
      <c r="I5215" s="127">
        <v>17186.5</v>
      </c>
      <c r="J5215" s="16">
        <v>19281.718553509178</v>
      </c>
      <c r="K5215" s="17">
        <f>gp_need_index[[#This Row],[Normalised weighted population (base year)]]/gp_need_index[[#This Row],[Registered population (base year)]]</f>
        <v>1.1219107179186674</v>
      </c>
      <c r="L5215" s="113">
        <v>17340.696656277003</v>
      </c>
      <c r="M5215" s="16">
        <v>19456.596674652996</v>
      </c>
      <c r="N5215" s="17">
        <f>gp_need_index[[#This Row],[Normalised weighted population 2025/26]]/gp_need_index[[#This Row],[Registered population 2025/26]]</f>
        <v>1.1220193202336006</v>
      </c>
    </row>
    <row r="5216" spans="1:14" ht="13" x14ac:dyDescent="0.3">
      <c r="A5216" s="6" t="s">
        <v>544</v>
      </c>
      <c r="B5216" s="1" t="s">
        <v>11417</v>
      </c>
      <c r="C5216" s="106" t="s">
        <v>6409</v>
      </c>
      <c r="D5216" s="106" t="s">
        <v>6716</v>
      </c>
      <c r="E5216" s="106" t="s">
        <v>6697</v>
      </c>
      <c r="F5216" s="62">
        <v>5401.7477895375841</v>
      </c>
      <c r="G5216" s="62">
        <v>80.803746556607763</v>
      </c>
      <c r="H5216" s="62">
        <v>436481.45934851118</v>
      </c>
      <c r="I5216" s="127">
        <v>9026.3333333333339</v>
      </c>
      <c r="J5216" s="16">
        <v>8543.4897764208345</v>
      </c>
      <c r="K5216" s="17">
        <f>gp_need_index[[#This Row],[Normalised weighted population (base year)]]/gp_need_index[[#This Row],[Registered population (base year)]]</f>
        <v>0.94650723177600726</v>
      </c>
      <c r="L5216" s="113">
        <v>9100.7070359370518</v>
      </c>
      <c r="M5216" s="16">
        <v>8620.9760977757305</v>
      </c>
      <c r="N5216" s="17">
        <f>gp_need_index[[#This Row],[Normalised weighted population 2025/26]]/gp_need_index[[#This Row],[Registered population 2025/26]]</f>
        <v>0.94728641013638282</v>
      </c>
    </row>
    <row r="5217" spans="1:14" ht="13" x14ac:dyDescent="0.3">
      <c r="A5217" s="6" t="s">
        <v>865</v>
      </c>
      <c r="B5217" s="1" t="s">
        <v>11418</v>
      </c>
      <c r="C5217" s="106" t="s">
        <v>6409</v>
      </c>
      <c r="D5217" s="106" t="s">
        <v>6716</v>
      </c>
      <c r="E5217" s="106" t="s">
        <v>6650</v>
      </c>
      <c r="F5217" s="62">
        <v>5263.0019412157017</v>
      </c>
      <c r="G5217" s="62">
        <v>55.272689549582324</v>
      </c>
      <c r="H5217" s="62">
        <v>290900.27239566459</v>
      </c>
      <c r="I5217" s="127">
        <v>7146.75</v>
      </c>
      <c r="J5217" s="16">
        <v>5693.9497656554322</v>
      </c>
      <c r="K5217" s="17">
        <f>gp_need_index[[#This Row],[Normalised weighted population (base year)]]/gp_need_index[[#This Row],[Registered population (base year)]]</f>
        <v>0.79671875547002935</v>
      </c>
      <c r="L5217" s="113">
        <v>7216.8447490439039</v>
      </c>
      <c r="M5217" s="16">
        <v>5745.5918033784583</v>
      </c>
      <c r="N5217" s="17">
        <f>gp_need_index[[#This Row],[Normalised weighted population 2025/26]]/gp_need_index[[#This Row],[Registered population 2025/26]]</f>
        <v>0.79613626219957701</v>
      </c>
    </row>
    <row r="5218" spans="1:14" ht="13" x14ac:dyDescent="0.3">
      <c r="A5218" s="6" t="s">
        <v>892</v>
      </c>
      <c r="B5218" s="1" t="s">
        <v>11419</v>
      </c>
      <c r="C5218" s="106" t="s">
        <v>6409</v>
      </c>
      <c r="D5218" s="106" t="s">
        <v>6716</v>
      </c>
      <c r="E5218" s="106" t="s">
        <v>6696</v>
      </c>
      <c r="F5218" s="62">
        <v>5428.4175889756943</v>
      </c>
      <c r="G5218" s="62">
        <v>98.227531654870717</v>
      </c>
      <c r="H5218" s="62">
        <v>533220.06055696704</v>
      </c>
      <c r="I5218" s="127">
        <v>9969.8333333333358</v>
      </c>
      <c r="J5218" s="16">
        <v>10437.007204728787</v>
      </c>
      <c r="K5218" s="17">
        <f>gp_need_index[[#This Row],[Normalised weighted population (base year)]]/gp_need_index[[#This Row],[Registered population (base year)]]</f>
        <v>1.0468587443516726</v>
      </c>
      <c r="L5218" s="113">
        <v>10055.879257295024</v>
      </c>
      <c r="M5218" s="16">
        <v>10531.667035244529</v>
      </c>
      <c r="N5218" s="17">
        <f>gp_need_index[[#This Row],[Normalised weighted population 2025/26]]/gp_need_index[[#This Row],[Registered population 2025/26]]</f>
        <v>1.0473143885060419</v>
      </c>
    </row>
    <row r="5219" spans="1:14" ht="13" x14ac:dyDescent="0.3">
      <c r="A5219" s="6" t="s">
        <v>537</v>
      </c>
      <c r="B5219" s="1" t="s">
        <v>11420</v>
      </c>
      <c r="C5219" s="106" t="s">
        <v>6409</v>
      </c>
      <c r="D5219" s="106" t="s">
        <v>6716</v>
      </c>
      <c r="E5219" s="106" t="s">
        <v>6697</v>
      </c>
      <c r="F5219" s="62">
        <v>5355.8250439453122</v>
      </c>
      <c r="G5219" s="62">
        <v>115.82784422916197</v>
      </c>
      <c r="H5219" s="62">
        <v>620353.66890874214</v>
      </c>
      <c r="I5219" s="127">
        <v>13033.583333333332</v>
      </c>
      <c r="J5219" s="16">
        <v>12142.520866745886</v>
      </c>
      <c r="K5219" s="17">
        <f>gp_need_index[[#This Row],[Normalised weighted population (base year)]]/gp_need_index[[#This Row],[Registered population (base year)]]</f>
        <v>0.93163334719251323</v>
      </c>
      <c r="L5219" s="113">
        <v>13151.286467553369</v>
      </c>
      <c r="M5219" s="16">
        <v>12252.64908115962</v>
      </c>
      <c r="N5219" s="17">
        <f>gp_need_index[[#This Row],[Normalised weighted population 2025/26]]/gp_need_index[[#This Row],[Registered population 2025/26]]</f>
        <v>0.93166924098179649</v>
      </c>
    </row>
    <row r="5220" spans="1:14" ht="13" x14ac:dyDescent="0.3">
      <c r="A5220" s="6" t="s">
        <v>881</v>
      </c>
      <c r="B5220" s="1" t="s">
        <v>11421</v>
      </c>
      <c r="C5220" s="106" t="s">
        <v>6409</v>
      </c>
      <c r="D5220" s="106" t="s">
        <v>6716</v>
      </c>
      <c r="E5220" s="106" t="s">
        <v>6696</v>
      </c>
      <c r="F5220" s="62">
        <v>5350.2792122395831</v>
      </c>
      <c r="G5220" s="62">
        <v>87.131533328641922</v>
      </c>
      <c r="H5220" s="62">
        <v>466178.03149879328</v>
      </c>
      <c r="I5220" s="127">
        <v>12493.999999999998</v>
      </c>
      <c r="J5220" s="16">
        <v>9124.7569874940564</v>
      </c>
      <c r="K5220" s="17">
        <f>gp_need_index[[#This Row],[Normalised weighted population (base year)]]/gp_need_index[[#This Row],[Registered population (base year)]]</f>
        <v>0.73033111793613392</v>
      </c>
      <c r="L5220" s="113">
        <v>12613.1538836933</v>
      </c>
      <c r="M5220" s="16">
        <v>9207.515189437443</v>
      </c>
      <c r="N5220" s="17">
        <f>gp_need_index[[#This Row],[Normalised weighted population 2025/26]]/gp_need_index[[#This Row],[Registered population 2025/26]]</f>
        <v>0.72999309089071063</v>
      </c>
    </row>
    <row r="5221" spans="1:14" ht="13" x14ac:dyDescent="0.3">
      <c r="A5221" s="6" t="s">
        <v>912</v>
      </c>
      <c r="B5221" s="1" t="s">
        <v>11422</v>
      </c>
      <c r="C5221" s="106" t="s">
        <v>6409</v>
      </c>
      <c r="D5221" s="106" t="s">
        <v>6716</v>
      </c>
      <c r="E5221" s="106" t="s">
        <v>6650</v>
      </c>
      <c r="F5221" s="62">
        <v>5403.7359525240381</v>
      </c>
      <c r="G5221" s="62">
        <v>55.168062152956097</v>
      </c>
      <c r="H5221" s="62">
        <v>298113.64088700956</v>
      </c>
      <c r="I5221" s="127">
        <v>8877.8333333333321</v>
      </c>
      <c r="J5221" s="16">
        <v>5835.1409632182022</v>
      </c>
      <c r="K5221" s="17">
        <f>gp_need_index[[#This Row],[Normalised weighted population (base year)]]/gp_need_index[[#This Row],[Registered population (base year)]]</f>
        <v>0.6572708389680143</v>
      </c>
      <c r="L5221" s="113">
        <v>8969.4368843157717</v>
      </c>
      <c r="M5221" s="16">
        <v>5888.0635533610402</v>
      </c>
      <c r="N5221" s="17">
        <f>gp_need_index[[#This Row],[Normalised weighted population 2025/26]]/gp_need_index[[#This Row],[Registered population 2025/26]]</f>
        <v>0.65645855244904905</v>
      </c>
    </row>
    <row r="5222" spans="1:14" ht="13" x14ac:dyDescent="0.3">
      <c r="A5222" s="6" t="s">
        <v>872</v>
      </c>
      <c r="B5222" s="1" t="s">
        <v>11423</v>
      </c>
      <c r="C5222" s="106" t="s">
        <v>6409</v>
      </c>
      <c r="D5222" s="106" t="s">
        <v>6716</v>
      </c>
      <c r="E5222" s="106" t="s">
        <v>6650</v>
      </c>
      <c r="F5222" s="62">
        <v>5394.6220984825723</v>
      </c>
      <c r="G5222" s="62">
        <v>94.037527844360199</v>
      </c>
      <c r="H5222" s="62">
        <v>507296.92579585576</v>
      </c>
      <c r="I5222" s="127">
        <v>9437</v>
      </c>
      <c r="J5222" s="16">
        <v>9929.5995427059734</v>
      </c>
      <c r="K5222" s="17">
        <f>gp_need_index[[#This Row],[Normalised weighted population (base year)]]/gp_need_index[[#This Row],[Registered population (base year)]]</f>
        <v>1.052198743531416</v>
      </c>
      <c r="L5222" s="113">
        <v>9519.635819601368</v>
      </c>
      <c r="M5222" s="16">
        <v>10019.657371675938</v>
      </c>
      <c r="N5222" s="17">
        <f>gp_need_index[[#This Row],[Normalised weighted population 2025/26]]/gp_need_index[[#This Row],[Registered population 2025/26]]</f>
        <v>1.0525252815916553</v>
      </c>
    </row>
    <row r="5223" spans="1:14" ht="13" x14ac:dyDescent="0.3">
      <c r="A5223" s="6" t="s">
        <v>458</v>
      </c>
      <c r="B5223" s="1" t="s">
        <v>11424</v>
      </c>
      <c r="C5223" s="106" t="s">
        <v>6409</v>
      </c>
      <c r="D5223" s="106" t="s">
        <v>6716</v>
      </c>
      <c r="E5223" s="106" t="s">
        <v>6651</v>
      </c>
      <c r="F5223" s="62">
        <v>5384.3001121238422</v>
      </c>
      <c r="G5223" s="62">
        <v>121.59999261032715</v>
      </c>
      <c r="H5223" s="62">
        <v>654730.85384604288</v>
      </c>
      <c r="I5223" s="127">
        <v>15321.999999999998</v>
      </c>
      <c r="J5223" s="16">
        <v>12815.404265945324</v>
      </c>
      <c r="K5223" s="17">
        <f>gp_need_index[[#This Row],[Normalised weighted population (base year)]]/gp_need_index[[#This Row],[Registered population (base year)]]</f>
        <v>0.83640544745759859</v>
      </c>
      <c r="L5223" s="113">
        <v>15468.657889462607</v>
      </c>
      <c r="M5223" s="16">
        <v>12931.635286199435</v>
      </c>
      <c r="N5223" s="17">
        <f>gp_need_index[[#This Row],[Normalised weighted population 2025/26]]/gp_need_index[[#This Row],[Registered population 2025/26]]</f>
        <v>0.83598948135045281</v>
      </c>
    </row>
    <row r="5224" spans="1:14" ht="13" x14ac:dyDescent="0.3">
      <c r="A5224" s="6" t="s">
        <v>900</v>
      </c>
      <c r="B5224" s="1" t="s">
        <v>11425</v>
      </c>
      <c r="C5224" s="106" t="s">
        <v>6409</v>
      </c>
      <c r="D5224" s="106" t="s">
        <v>6716</v>
      </c>
      <c r="E5224" s="106" t="s">
        <v>6650</v>
      </c>
      <c r="F5224" s="62">
        <v>5555.3806709155706</v>
      </c>
      <c r="G5224" s="62">
        <v>141.418770415083</v>
      </c>
      <c r="H5224" s="62">
        <v>785635.10366859881</v>
      </c>
      <c r="I5224" s="127">
        <v>12358.25</v>
      </c>
      <c r="J5224" s="16">
        <v>15377.664577570769</v>
      </c>
      <c r="K5224" s="17">
        <f>gp_need_index[[#This Row],[Normalised weighted population (base year)]]/gp_need_index[[#This Row],[Registered population (base year)]]</f>
        <v>1.2443237980758415</v>
      </c>
      <c r="L5224" s="113">
        <v>12462.082690320465</v>
      </c>
      <c r="M5224" s="16">
        <v>15517.134359864422</v>
      </c>
      <c r="N5224" s="17">
        <f>gp_need_index[[#This Row],[Normalised weighted population 2025/26]]/gp_need_index[[#This Row],[Registered population 2025/26]]</f>
        <v>1.2451477610493527</v>
      </c>
    </row>
    <row r="5225" spans="1:14" ht="13" x14ac:dyDescent="0.3">
      <c r="A5225" s="6" t="s">
        <v>533</v>
      </c>
      <c r="B5225" s="1" t="s">
        <v>11426</v>
      </c>
      <c r="C5225" s="106" t="s">
        <v>6409</v>
      </c>
      <c r="D5225" s="106" t="s">
        <v>6716</v>
      </c>
      <c r="E5225" s="106" t="s">
        <v>6697</v>
      </c>
      <c r="F5225" s="62">
        <v>5475.9325878906247</v>
      </c>
      <c r="G5225" s="62">
        <v>63.94437878324468</v>
      </c>
      <c r="H5225" s="62">
        <v>350155.10759159143</v>
      </c>
      <c r="I5225" s="127">
        <v>6904.4166666666679</v>
      </c>
      <c r="J5225" s="16">
        <v>6853.7769882263901</v>
      </c>
      <c r="K5225" s="17">
        <f>gp_need_index[[#This Row],[Normalised weighted population (base year)]]/gp_need_index[[#This Row],[Registered population (base year)]]</f>
        <v>0.99266561088574545</v>
      </c>
      <c r="L5225" s="113">
        <v>6965.4900341307257</v>
      </c>
      <c r="M5225" s="16">
        <v>6915.9382338183514</v>
      </c>
      <c r="N5225" s="17">
        <f>gp_need_index[[#This Row],[Normalised weighted population 2025/26]]/gp_need_index[[#This Row],[Registered population 2025/26]]</f>
        <v>0.99288609989109566</v>
      </c>
    </row>
    <row r="5226" spans="1:14" ht="13" x14ac:dyDescent="0.3">
      <c r="A5226" s="6" t="s">
        <v>896</v>
      </c>
      <c r="B5226" s="1" t="s">
        <v>11427</v>
      </c>
      <c r="C5226" s="106" t="s">
        <v>6409</v>
      </c>
      <c r="D5226" s="106" t="s">
        <v>6716</v>
      </c>
      <c r="E5226" s="106" t="s">
        <v>6696</v>
      </c>
      <c r="F5226" s="62">
        <v>5394.4686812279933</v>
      </c>
      <c r="G5226" s="62">
        <v>100.33579117701308</v>
      </c>
      <c r="H5226" s="62">
        <v>541258.28311062907</v>
      </c>
      <c r="I5226" s="127">
        <v>8062.6666666666661</v>
      </c>
      <c r="J5226" s="16">
        <v>10594.343720947161</v>
      </c>
      <c r="K5226" s="17">
        <f>gp_need_index[[#This Row],[Normalised weighted population (base year)]]/gp_need_index[[#This Row],[Registered population (base year)]]</f>
        <v>1.3139999653895107</v>
      </c>
      <c r="L5226" s="113">
        <v>8127.7397607769963</v>
      </c>
      <c r="M5226" s="16">
        <v>10690.430536006177</v>
      </c>
      <c r="N5226" s="17">
        <f>gp_need_index[[#This Row],[Normalised weighted population 2025/26]]/gp_need_index[[#This Row],[Registered population 2025/26]]</f>
        <v>1.3153017752359966</v>
      </c>
    </row>
    <row r="5227" spans="1:14" ht="13" x14ac:dyDescent="0.3">
      <c r="A5227" s="6" t="s">
        <v>542</v>
      </c>
      <c r="B5227" s="1" t="s">
        <v>11428</v>
      </c>
      <c r="C5227" s="106" t="s">
        <v>6409</v>
      </c>
      <c r="D5227" s="106" t="s">
        <v>6716</v>
      </c>
      <c r="E5227" s="106" t="s">
        <v>6697</v>
      </c>
      <c r="F5227" s="62">
        <v>5463.5915285066794</v>
      </c>
      <c r="G5227" s="62">
        <v>145.75351464894121</v>
      </c>
      <c r="H5227" s="62">
        <v>796337.66788602935</v>
      </c>
      <c r="I5227" s="127">
        <v>14749.416666666664</v>
      </c>
      <c r="J5227" s="16">
        <v>15587.151707011693</v>
      </c>
      <c r="K5227" s="17">
        <f>gp_need_index[[#This Row],[Normalised weighted population (base year)]]/gp_need_index[[#This Row],[Registered population (base year)]]</f>
        <v>1.056797842197942</v>
      </c>
      <c r="L5227" s="113">
        <v>14875.067423552115</v>
      </c>
      <c r="M5227" s="16">
        <v>15728.521460799006</v>
      </c>
      <c r="N5227" s="17">
        <f>gp_need_index[[#This Row],[Normalised weighted population 2025/26]]/gp_need_index[[#This Row],[Registered population 2025/26]]</f>
        <v>1.0573748012661504</v>
      </c>
    </row>
    <row r="5228" spans="1:14" ht="13" x14ac:dyDescent="0.3">
      <c r="A5228" s="6" t="s">
        <v>862</v>
      </c>
      <c r="B5228" s="1" t="s">
        <v>9158</v>
      </c>
      <c r="C5228" s="106" t="s">
        <v>6409</v>
      </c>
      <c r="D5228" s="106" t="s">
        <v>6716</v>
      </c>
      <c r="E5228" s="106" t="s">
        <v>6650</v>
      </c>
      <c r="F5228" s="62">
        <v>5391.4200339395493</v>
      </c>
      <c r="G5228" s="62">
        <v>83.556884010998644</v>
      </c>
      <c r="H5228" s="62">
        <v>450490.25843046128</v>
      </c>
      <c r="I5228" s="127">
        <v>9098.6666666666679</v>
      </c>
      <c r="J5228" s="16">
        <v>8817.691644961169</v>
      </c>
      <c r="K5228" s="17">
        <f>gp_need_index[[#This Row],[Normalised weighted population (base year)]]/gp_need_index[[#This Row],[Registered population (base year)]]</f>
        <v>0.96911909931431361</v>
      </c>
      <c r="L5228" s="113">
        <v>9177.1943378940759</v>
      </c>
      <c r="M5228" s="16">
        <v>8897.6648767774641</v>
      </c>
      <c r="N5228" s="17">
        <f>gp_need_index[[#This Row],[Normalised weighted population 2025/26]]/gp_need_index[[#This Row],[Registered population 2025/26]]</f>
        <v>0.96954085847758598</v>
      </c>
    </row>
    <row r="5229" spans="1:14" ht="13" x14ac:dyDescent="0.3">
      <c r="A5229" s="6" t="s">
        <v>681</v>
      </c>
      <c r="B5229" s="1" t="s">
        <v>11429</v>
      </c>
      <c r="C5229" s="106" t="s">
        <v>6409</v>
      </c>
      <c r="D5229" s="106" t="s">
        <v>6716</v>
      </c>
      <c r="E5229" s="106" t="s">
        <v>6651</v>
      </c>
      <c r="F5229" s="62">
        <v>5501.7034115121387</v>
      </c>
      <c r="G5229" s="62">
        <v>158.15648242331264</v>
      </c>
      <c r="H5229" s="62">
        <v>870130.05890109879</v>
      </c>
      <c r="I5229" s="127">
        <v>15247.083333333334</v>
      </c>
      <c r="J5229" s="16">
        <v>17031.530442264026</v>
      </c>
      <c r="K5229" s="17">
        <f>gp_need_index[[#This Row],[Normalised weighted population (base year)]]/gp_need_index[[#This Row],[Registered population (base year)]]</f>
        <v>1.1170353089780467</v>
      </c>
      <c r="L5229" s="113">
        <v>15381.336751402843</v>
      </c>
      <c r="M5229" s="16">
        <v>17186.000181861215</v>
      </c>
      <c r="N5229" s="17">
        <f>gp_need_index[[#This Row],[Normalised weighted population 2025/26]]/gp_need_index[[#This Row],[Registered population 2025/26]]</f>
        <v>1.1173281269128821</v>
      </c>
    </row>
    <row r="5230" spans="1:14" ht="13" x14ac:dyDescent="0.3">
      <c r="A5230" s="6" t="s">
        <v>468</v>
      </c>
      <c r="B5230" s="1" t="s">
        <v>11430</v>
      </c>
      <c r="C5230" s="106" t="s">
        <v>6409</v>
      </c>
      <c r="D5230" s="106" t="s">
        <v>6716</v>
      </c>
      <c r="E5230" s="106" t="s">
        <v>6651</v>
      </c>
      <c r="F5230" s="62">
        <v>5213.107865767045</v>
      </c>
      <c r="G5230" s="62">
        <v>30.937283395610581</v>
      </c>
      <c r="H5230" s="62">
        <v>161279.39541512172</v>
      </c>
      <c r="I5230" s="127">
        <v>4505.25</v>
      </c>
      <c r="J5230" s="16">
        <v>3156.8096109581647</v>
      </c>
      <c r="K5230" s="17">
        <f>gp_need_index[[#This Row],[Normalised weighted population (base year)]]/gp_need_index[[#This Row],[Registered population (base year)]]</f>
        <v>0.70069576848302861</v>
      </c>
      <c r="L5230" s="113">
        <v>4550.811992202398</v>
      </c>
      <c r="M5230" s="16">
        <v>3185.4407172592487</v>
      </c>
      <c r="N5230" s="17">
        <f>gp_need_index[[#This Row],[Normalised weighted population 2025/26]]/gp_need_index[[#This Row],[Registered population 2025/26]]</f>
        <v>0.69997194406566376</v>
      </c>
    </row>
    <row r="5231" spans="1:14" ht="13" x14ac:dyDescent="0.3">
      <c r="A5231" s="6" t="s">
        <v>462</v>
      </c>
      <c r="B5231" s="1" t="s">
        <v>11431</v>
      </c>
      <c r="C5231" s="106" t="s">
        <v>6409</v>
      </c>
      <c r="D5231" s="106" t="s">
        <v>6716</v>
      </c>
      <c r="E5231" s="106" t="s">
        <v>6651</v>
      </c>
      <c r="F5231" s="62">
        <v>5406.6272243923613</v>
      </c>
      <c r="G5231" s="62">
        <v>85.257847447049102</v>
      </c>
      <c r="H5231" s="62">
        <v>460957.39910030644</v>
      </c>
      <c r="I5231" s="127">
        <v>10161.75</v>
      </c>
      <c r="J5231" s="16">
        <v>9022.570700842849</v>
      </c>
      <c r="K5231" s="17">
        <f>gp_need_index[[#This Row],[Normalised weighted population (base year)]]/gp_need_index[[#This Row],[Registered population (base year)]]</f>
        <v>0.88789536259432178</v>
      </c>
      <c r="L5231" s="113">
        <v>10258.214644738366</v>
      </c>
      <c r="M5231" s="16">
        <v>9104.4021106143337</v>
      </c>
      <c r="N5231" s="17">
        <f>gp_need_index[[#This Row],[Normalised weighted population 2025/26]]/gp_need_index[[#This Row],[Registered population 2025/26]]</f>
        <v>0.88752306574947282</v>
      </c>
    </row>
    <row r="5232" spans="1:14" ht="13" x14ac:dyDescent="0.3">
      <c r="A5232" s="6" t="s">
        <v>680</v>
      </c>
      <c r="B5232" s="1" t="s">
        <v>11432</v>
      </c>
      <c r="C5232" s="106" t="s">
        <v>6409</v>
      </c>
      <c r="D5232" s="106" t="s">
        <v>6716</v>
      </c>
      <c r="E5232" s="106" t="s">
        <v>6651</v>
      </c>
      <c r="F5232" s="62">
        <v>5474.390691583807</v>
      </c>
      <c r="G5232" s="62">
        <v>31.43856840830535</v>
      </c>
      <c r="H5232" s="62">
        <v>172107.00625114754</v>
      </c>
      <c r="I5232" s="127">
        <v>4537.083333333333</v>
      </c>
      <c r="J5232" s="16">
        <v>3368.7443460984</v>
      </c>
      <c r="K5232" s="17">
        <f>gp_need_index[[#This Row],[Normalised weighted population (base year)]]/gp_need_index[[#This Row],[Registered population (base year)]]</f>
        <v>0.74249117739334747</v>
      </c>
      <c r="L5232" s="113">
        <v>4583.3081162115013</v>
      </c>
      <c r="M5232" s="16">
        <v>3399.2976227798667</v>
      </c>
      <c r="N5232" s="17">
        <f>gp_need_index[[#This Row],[Normalised weighted population 2025/26]]/gp_need_index[[#This Row],[Registered population 2025/26]]</f>
        <v>0.74166901648097772</v>
      </c>
    </row>
    <row r="5233" spans="1:14" ht="13" x14ac:dyDescent="0.3">
      <c r="A5233" s="6" t="s">
        <v>534</v>
      </c>
      <c r="B5233" s="1" t="s">
        <v>11433</v>
      </c>
      <c r="C5233" s="106" t="s">
        <v>6409</v>
      </c>
      <c r="D5233" s="106" t="s">
        <v>6716</v>
      </c>
      <c r="E5233" s="106" t="s">
        <v>6697</v>
      </c>
      <c r="F5233" s="62">
        <v>5379.6505072294776</v>
      </c>
      <c r="G5233" s="62">
        <v>70.47969937024736</v>
      </c>
      <c r="H5233" s="62">
        <v>379156.15046653233</v>
      </c>
      <c r="I5233" s="127">
        <v>7996.166666666667</v>
      </c>
      <c r="J5233" s="16">
        <v>7421.430225267477</v>
      </c>
      <c r="K5233" s="17">
        <f>gp_need_index[[#This Row],[Normalised weighted population (base year)]]/gp_need_index[[#This Row],[Registered population (base year)]]</f>
        <v>0.92812350400410326</v>
      </c>
      <c r="L5233" s="113">
        <v>8065.0840024899899</v>
      </c>
      <c r="M5233" s="16">
        <v>7488.7398776925456</v>
      </c>
      <c r="N5233" s="17">
        <f>gp_need_index[[#This Row],[Normalised weighted population 2025/26]]/gp_need_index[[#This Row],[Registered population 2025/26]]</f>
        <v>0.92853836058998207</v>
      </c>
    </row>
    <row r="5234" spans="1:14" ht="13" x14ac:dyDescent="0.3">
      <c r="A5234" s="6" t="s">
        <v>869</v>
      </c>
      <c r="B5234" s="1" t="s">
        <v>11434</v>
      </c>
      <c r="C5234" s="106" t="s">
        <v>6409</v>
      </c>
      <c r="D5234" s="106" t="s">
        <v>6716</v>
      </c>
      <c r="E5234" s="106" t="s">
        <v>6650</v>
      </c>
      <c r="F5234" s="62">
        <v>5457.4988245081022</v>
      </c>
      <c r="G5234" s="62">
        <v>57.869153614706342</v>
      </c>
      <c r="H5234" s="62">
        <v>315820.83782753866</v>
      </c>
      <c r="I5234" s="127">
        <v>5373.9166666666661</v>
      </c>
      <c r="J5234" s="16">
        <v>6181.733591130238</v>
      </c>
      <c r="K5234" s="17">
        <f>gp_need_index[[#This Row],[Normalised weighted population (base year)]]/gp_need_index[[#This Row],[Registered population (base year)]]</f>
        <v>1.1503218182511648</v>
      </c>
      <c r="L5234" s="113">
        <v>5416.1273447816511</v>
      </c>
      <c r="M5234" s="16">
        <v>6237.7996493930641</v>
      </c>
      <c r="N5234" s="17">
        <f>gp_need_index[[#This Row],[Normalised weighted population 2025/26]]/gp_need_index[[#This Row],[Registered population 2025/26]]</f>
        <v>1.1517084537170421</v>
      </c>
    </row>
    <row r="5235" spans="1:14" ht="13" x14ac:dyDescent="0.3">
      <c r="A5235" s="6" t="s">
        <v>899</v>
      </c>
      <c r="B5235" s="1" t="s">
        <v>11435</v>
      </c>
      <c r="C5235" s="106" t="s">
        <v>6409</v>
      </c>
      <c r="D5235" s="106" t="s">
        <v>6716</v>
      </c>
      <c r="E5235" s="106" t="s">
        <v>6696</v>
      </c>
      <c r="F5235" s="62">
        <v>5280.6813394421733</v>
      </c>
      <c r="G5235" s="62">
        <v>119.96532454950473</v>
      </c>
      <c r="H5235" s="62">
        <v>633498.6507286937</v>
      </c>
      <c r="I5235" s="127">
        <v>16388.333333333332</v>
      </c>
      <c r="J5235" s="16">
        <v>12399.814768662403</v>
      </c>
      <c r="K5235" s="17">
        <f>gp_need_index[[#This Row],[Normalised weighted population (base year)]]/gp_need_index[[#This Row],[Registered population (base year)]]</f>
        <v>0.75662451552907994</v>
      </c>
      <c r="L5235" s="113">
        <v>16550.173284608027</v>
      </c>
      <c r="M5235" s="16">
        <v>12512.276544476488</v>
      </c>
      <c r="N5235" s="17">
        <f>gp_need_index[[#This Row],[Normalised weighted population 2025/26]]/gp_need_index[[#This Row],[Registered population 2025/26]]</f>
        <v>0.75602087841056875</v>
      </c>
    </row>
    <row r="5236" spans="1:14" ht="13" x14ac:dyDescent="0.3">
      <c r="A5236" s="6" t="s">
        <v>471</v>
      </c>
      <c r="B5236" s="1" t="s">
        <v>11436</v>
      </c>
      <c r="C5236" s="106" t="s">
        <v>6409</v>
      </c>
      <c r="D5236" s="106" t="s">
        <v>6716</v>
      </c>
      <c r="E5236" s="106" t="s">
        <v>6651</v>
      </c>
      <c r="F5236" s="62">
        <v>5201.4968171296296</v>
      </c>
      <c r="G5236" s="62">
        <v>85.478433159045295</v>
      </c>
      <c r="H5236" s="62">
        <v>444615.79801000189</v>
      </c>
      <c r="I5236" s="127">
        <v>12933</v>
      </c>
      <c r="J5236" s="16">
        <v>8702.7076256649216</v>
      </c>
      <c r="K5236" s="17">
        <f>gp_need_index[[#This Row],[Normalised weighted population (base year)]]/gp_need_index[[#This Row],[Registered population (base year)]]</f>
        <v>0.67290710783769592</v>
      </c>
      <c r="L5236" s="113">
        <v>13061.222649971536</v>
      </c>
      <c r="M5236" s="16">
        <v>8781.6379945641856</v>
      </c>
      <c r="N5236" s="17">
        <f>gp_need_index[[#This Row],[Normalised weighted population 2025/26]]/gp_need_index[[#This Row],[Registered population 2025/26]]</f>
        <v>0.67234425366627704</v>
      </c>
    </row>
    <row r="5237" spans="1:14" ht="13" x14ac:dyDescent="0.3">
      <c r="A5237" s="6" t="s">
        <v>918</v>
      </c>
      <c r="B5237" s="1" t="s">
        <v>9345</v>
      </c>
      <c r="C5237" s="106" t="s">
        <v>6409</v>
      </c>
      <c r="D5237" s="106" t="s">
        <v>6716</v>
      </c>
      <c r="E5237" s="106" t="s">
        <v>6650</v>
      </c>
      <c r="F5237" s="62">
        <v>5503.9403846153846</v>
      </c>
      <c r="G5237" s="62">
        <v>83.340384295484625</v>
      </c>
      <c r="H5237" s="62">
        <v>458700.50679328362</v>
      </c>
      <c r="I5237" s="127">
        <v>9948.6666666666642</v>
      </c>
      <c r="J5237" s="16">
        <v>8978.3953162106773</v>
      </c>
      <c r="K5237" s="17">
        <f>gp_need_index[[#This Row],[Normalised weighted population (base year)]]/gp_need_index[[#This Row],[Registered population (base year)]]</f>
        <v>0.90247222236252889</v>
      </c>
      <c r="L5237" s="113">
        <v>10040.81858254994</v>
      </c>
      <c r="M5237" s="16">
        <v>9059.8260714324224</v>
      </c>
      <c r="N5237" s="17">
        <f>gp_need_index[[#This Row],[Normalised weighted population 2025/26]]/gp_need_index[[#This Row],[Registered population 2025/26]]</f>
        <v>0.90229954828360337</v>
      </c>
    </row>
    <row r="5238" spans="1:14" ht="13" x14ac:dyDescent="0.3">
      <c r="A5238" s="6" t="s">
        <v>904</v>
      </c>
      <c r="B5238" s="1" t="s">
        <v>11318</v>
      </c>
      <c r="C5238" s="106" t="s">
        <v>6409</v>
      </c>
      <c r="D5238" s="106" t="s">
        <v>6716</v>
      </c>
      <c r="E5238" s="106" t="s">
        <v>6650</v>
      </c>
      <c r="F5238" s="62">
        <v>5727.5946084299394</v>
      </c>
      <c r="G5238" s="62">
        <v>79.625019987122101</v>
      </c>
      <c r="H5238" s="62">
        <v>456059.83517436672</v>
      </c>
      <c r="I5238" s="127">
        <v>8560.25</v>
      </c>
      <c r="J5238" s="16">
        <v>8926.7080096919199</v>
      </c>
      <c r="K5238" s="17">
        <f>gp_need_index[[#This Row],[Normalised weighted population (base year)]]/gp_need_index[[#This Row],[Registered population (base year)]]</f>
        <v>1.0428092648803386</v>
      </c>
      <c r="L5238" s="113">
        <v>8644.5554235385625</v>
      </c>
      <c r="M5238" s="16">
        <v>9007.6699799852922</v>
      </c>
      <c r="N5238" s="17">
        <f>gp_need_index[[#This Row],[Normalised weighted population 2025/26]]/gp_need_index[[#This Row],[Registered population 2025/26]]</f>
        <v>1.0420050006803117</v>
      </c>
    </row>
    <row r="5239" spans="1:14" ht="13" x14ac:dyDescent="0.3">
      <c r="A5239" s="6" t="s">
        <v>927</v>
      </c>
      <c r="B5239" s="1" t="s">
        <v>11437</v>
      </c>
      <c r="C5239" s="106" t="s">
        <v>6409</v>
      </c>
      <c r="D5239" s="106" t="s">
        <v>6716</v>
      </c>
      <c r="E5239" s="106" t="s">
        <v>6650</v>
      </c>
      <c r="F5239" s="62">
        <v>5558.0593788296565</v>
      </c>
      <c r="G5239" s="62">
        <v>70.526536636767446</v>
      </c>
      <c r="H5239" s="62">
        <v>391990.67841035867</v>
      </c>
      <c r="I5239" s="127">
        <v>9748.5</v>
      </c>
      <c r="J5239" s="16">
        <v>7672.6474440628253</v>
      </c>
      <c r="K5239" s="17">
        <f>gp_need_index[[#This Row],[Normalised weighted population (base year)]]/gp_need_index[[#This Row],[Registered population (base year)]]</f>
        <v>0.78705928543497206</v>
      </c>
      <c r="L5239" s="113">
        <v>9849.4927812461501</v>
      </c>
      <c r="M5239" s="16">
        <v>7742.2355445992489</v>
      </c>
      <c r="N5239" s="17">
        <f>gp_need_index[[#This Row],[Normalised weighted population 2025/26]]/gp_need_index[[#This Row],[Registered population 2025/26]]</f>
        <v>0.78605423817770514</v>
      </c>
    </row>
    <row r="5240" spans="1:14" ht="13" x14ac:dyDescent="0.3">
      <c r="A5240" s="6" t="s">
        <v>907</v>
      </c>
      <c r="B5240" s="1" t="s">
        <v>11438</v>
      </c>
      <c r="C5240" s="106" t="s">
        <v>6409</v>
      </c>
      <c r="D5240" s="106" t="s">
        <v>6716</v>
      </c>
      <c r="E5240" s="106" t="s">
        <v>6650</v>
      </c>
      <c r="F5240" s="62">
        <v>5699.4575472745028</v>
      </c>
      <c r="G5240" s="62">
        <v>106.13072096634146</v>
      </c>
      <c r="H5240" s="62">
        <v>604887.53860929911</v>
      </c>
      <c r="I5240" s="127">
        <v>15570.583333333334</v>
      </c>
      <c r="J5240" s="16">
        <v>11839.793859071135</v>
      </c>
      <c r="K5240" s="17">
        <f>gp_need_index[[#This Row],[Normalised weighted population (base year)]]/gp_need_index[[#This Row],[Registered population (base year)]]</f>
        <v>0.76039500933305648</v>
      </c>
      <c r="L5240" s="113">
        <v>15721.484851228583</v>
      </c>
      <c r="M5240" s="16">
        <v>11947.176450465076</v>
      </c>
      <c r="N5240" s="17">
        <f>gp_need_index[[#This Row],[Normalised weighted population 2025/26]]/gp_need_index[[#This Row],[Registered population 2025/26]]</f>
        <v>0.75992672215890877</v>
      </c>
    </row>
    <row r="5241" spans="1:14" ht="13" x14ac:dyDescent="0.3">
      <c r="A5241" s="6" t="s">
        <v>885</v>
      </c>
      <c r="B5241" s="1" t="s">
        <v>11439</v>
      </c>
      <c r="C5241" s="106" t="s">
        <v>6409</v>
      </c>
      <c r="D5241" s="106" t="s">
        <v>6716</v>
      </c>
      <c r="E5241" s="106" t="s">
        <v>6696</v>
      </c>
      <c r="F5241" s="62">
        <v>5303.6497093023254</v>
      </c>
      <c r="G5241" s="62">
        <v>50.919673065390498</v>
      </c>
      <c r="H5241" s="62">
        <v>270060.10925102775</v>
      </c>
      <c r="I5241" s="127">
        <v>5097.3333333333321</v>
      </c>
      <c r="J5241" s="16">
        <v>5286.033880680845</v>
      </c>
      <c r="K5241" s="17">
        <f>gp_need_index[[#This Row],[Normalised weighted population (base year)]]/gp_need_index[[#This Row],[Registered population (base year)]]</f>
        <v>1.0370194639054759</v>
      </c>
      <c r="L5241" s="113">
        <v>5139.4587522889542</v>
      </c>
      <c r="M5241" s="16">
        <v>5333.9762708153485</v>
      </c>
      <c r="N5241" s="17">
        <f>gp_need_index[[#This Row],[Normalised weighted population 2025/26]]/gp_need_index[[#This Row],[Registered population 2025/26]]</f>
        <v>1.0378478606214638</v>
      </c>
    </row>
    <row r="5242" spans="1:14" ht="13" x14ac:dyDescent="0.3">
      <c r="A5242" s="6" t="s">
        <v>689</v>
      </c>
      <c r="B5242" s="1" t="s">
        <v>11440</v>
      </c>
      <c r="C5242" s="106" t="s">
        <v>6409</v>
      </c>
      <c r="D5242" s="106" t="s">
        <v>6716</v>
      </c>
      <c r="E5242" s="106" t="s">
        <v>6651</v>
      </c>
      <c r="F5242" s="62">
        <v>5359.3464173876546</v>
      </c>
      <c r="G5242" s="62">
        <v>157.3876226177664</v>
      </c>
      <c r="H5242" s="62">
        <v>843494.7914176865</v>
      </c>
      <c r="I5242" s="127">
        <v>20605.583333333328</v>
      </c>
      <c r="J5242" s="16">
        <v>16510.183817881814</v>
      </c>
      <c r="K5242" s="17">
        <f>gp_need_index[[#This Row],[Normalised weighted population (base year)]]/gp_need_index[[#This Row],[Registered population (base year)]]</f>
        <v>0.80124806712817243</v>
      </c>
      <c r="L5242" s="113">
        <v>20796.118141316809</v>
      </c>
      <c r="M5242" s="16">
        <v>16659.925134652811</v>
      </c>
      <c r="N5242" s="17">
        <f>gp_need_index[[#This Row],[Normalised weighted population 2025/26]]/gp_need_index[[#This Row],[Registered population 2025/26]]</f>
        <v>0.80110744810367318</v>
      </c>
    </row>
    <row r="5243" spans="1:14" ht="13" x14ac:dyDescent="0.3">
      <c r="A5243" s="6" t="s">
        <v>456</v>
      </c>
      <c r="B5243" s="1" t="s">
        <v>6772</v>
      </c>
      <c r="C5243" s="106" t="s">
        <v>6409</v>
      </c>
      <c r="D5243" s="106" t="s">
        <v>6716</v>
      </c>
      <c r="E5243" s="106" t="s">
        <v>6651</v>
      </c>
      <c r="F5243" s="62">
        <v>5424.2509120725235</v>
      </c>
      <c r="G5243" s="62">
        <v>77.606541821057164</v>
      </c>
      <c r="H5243" s="62">
        <v>420957.35525566374</v>
      </c>
      <c r="I5243" s="127">
        <v>9512.75</v>
      </c>
      <c r="J5243" s="16">
        <v>8239.6280160535152</v>
      </c>
      <c r="K5243" s="17">
        <f>gp_need_index[[#This Row],[Normalised weighted population (base year)]]/gp_need_index[[#This Row],[Registered population (base year)]]</f>
        <v>0.86616677785640483</v>
      </c>
      <c r="L5243" s="113">
        <v>9600.2056903968751</v>
      </c>
      <c r="M5243" s="16">
        <v>8314.3584225975501</v>
      </c>
      <c r="N5243" s="17">
        <f>gp_need_index[[#This Row],[Normalised weighted population 2025/26]]/gp_need_index[[#This Row],[Registered population 2025/26]]</f>
        <v>0.86606044607090416</v>
      </c>
    </row>
    <row r="5244" spans="1:14" ht="13" x14ac:dyDescent="0.3">
      <c r="A5244" s="6" t="s">
        <v>470</v>
      </c>
      <c r="B5244" s="1" t="s">
        <v>11441</v>
      </c>
      <c r="C5244" s="106" t="s">
        <v>6409</v>
      </c>
      <c r="D5244" s="106" t="s">
        <v>6716</v>
      </c>
      <c r="E5244" s="106" t="s">
        <v>6651</v>
      </c>
      <c r="F5244" s="62">
        <v>5362.8340478515629</v>
      </c>
      <c r="G5244" s="62">
        <v>151.04963590060902</v>
      </c>
      <c r="H5244" s="62">
        <v>810054.13032336778</v>
      </c>
      <c r="I5244" s="127">
        <v>15896.75</v>
      </c>
      <c r="J5244" s="16">
        <v>15855.631510889212</v>
      </c>
      <c r="K5244" s="17">
        <f>gp_need_index[[#This Row],[Normalised weighted population (base year)]]/gp_need_index[[#This Row],[Registered population (base year)]]</f>
        <v>0.9974134027954904</v>
      </c>
      <c r="L5244" s="113">
        <v>16023.272343033466</v>
      </c>
      <c r="M5244" s="16">
        <v>15999.436278108386</v>
      </c>
      <c r="N5244" s="17">
        <f>gp_need_index[[#This Row],[Normalised weighted population 2025/26]]/gp_need_index[[#This Row],[Registered population 2025/26]]</f>
        <v>0.99851240967420463</v>
      </c>
    </row>
    <row r="5245" spans="1:14" ht="13" x14ac:dyDescent="0.3">
      <c r="A5245" s="6" t="s">
        <v>866</v>
      </c>
      <c r="B5245" s="1" t="s">
        <v>11442</v>
      </c>
      <c r="C5245" s="106" t="s">
        <v>6409</v>
      </c>
      <c r="D5245" s="106" t="s">
        <v>6716</v>
      </c>
      <c r="E5245" s="106" t="s">
        <v>6650</v>
      </c>
      <c r="F5245" s="62">
        <v>5438.3138921210102</v>
      </c>
      <c r="G5245" s="62">
        <v>188.47315618899583</v>
      </c>
      <c r="H5245" s="62">
        <v>1024976.183594509</v>
      </c>
      <c r="I5245" s="127">
        <v>25155.333333333336</v>
      </c>
      <c r="J5245" s="16">
        <v>20062.418134976393</v>
      </c>
      <c r="K5245" s="17">
        <f>gp_need_index[[#This Row],[Normalised weighted population (base year)]]/gp_need_index[[#This Row],[Registered population (base year)]]</f>
        <v>0.79754133523612192</v>
      </c>
      <c r="L5245" s="113">
        <v>25385.686003887167</v>
      </c>
      <c r="M5245" s="16">
        <v>20244.376915222554</v>
      </c>
      <c r="N5245" s="17">
        <f>gp_need_index[[#This Row],[Normalised weighted population 2025/26]]/gp_need_index[[#This Row],[Registered population 2025/26]]</f>
        <v>0.79747212315328597</v>
      </c>
    </row>
    <row r="5246" spans="1:14" ht="13" x14ac:dyDescent="0.3">
      <c r="A5246" s="6" t="s">
        <v>467</v>
      </c>
      <c r="B5246" s="1" t="s">
        <v>7434</v>
      </c>
      <c r="C5246" s="106" t="s">
        <v>6409</v>
      </c>
      <c r="D5246" s="106" t="s">
        <v>6716</v>
      </c>
      <c r="E5246" s="106" t="s">
        <v>6651</v>
      </c>
      <c r="F5246" s="62">
        <v>5293.9392882508118</v>
      </c>
      <c r="G5246" s="62">
        <v>113.88986925487593</v>
      </c>
      <c r="H5246" s="62">
        <v>602926.05338213593</v>
      </c>
      <c r="I5246" s="127">
        <v>12249.666666666668</v>
      </c>
      <c r="J5246" s="16">
        <v>11801.400638406316</v>
      </c>
      <c r="K5246" s="17">
        <f>gp_need_index[[#This Row],[Normalised weighted population (base year)]]/gp_need_index[[#This Row],[Registered population (base year)]]</f>
        <v>0.96340585907695298</v>
      </c>
      <c r="L5246" s="113">
        <v>12362.173842612559</v>
      </c>
      <c r="M5246" s="16">
        <v>11908.435017358723</v>
      </c>
      <c r="N5246" s="17">
        <f>gp_need_index[[#This Row],[Normalised weighted population 2025/26]]/gp_need_index[[#This Row],[Registered population 2025/26]]</f>
        <v>0.96329619442093639</v>
      </c>
    </row>
    <row r="5247" spans="1:14" ht="13" x14ac:dyDescent="0.3">
      <c r="A5247" s="6" t="s">
        <v>895</v>
      </c>
      <c r="B5247" s="1" t="s">
        <v>11443</v>
      </c>
      <c r="C5247" s="106" t="s">
        <v>6409</v>
      </c>
      <c r="D5247" s="106" t="s">
        <v>6716</v>
      </c>
      <c r="E5247" s="106" t="s">
        <v>6696</v>
      </c>
      <c r="F5247" s="62">
        <v>5367.1622314453125</v>
      </c>
      <c r="G5247" s="62">
        <v>71.732568873198645</v>
      </c>
      <c r="H5247" s="62">
        <v>385000.33442078141</v>
      </c>
      <c r="I5247" s="127">
        <v>8372.0833333333321</v>
      </c>
      <c r="J5247" s="16">
        <v>7535.8216267697871</v>
      </c>
      <c r="K5247" s="17">
        <f>gp_need_index[[#This Row],[Normalised weighted population (base year)]]/gp_need_index[[#This Row],[Registered population (base year)]]</f>
        <v>0.900113069439481</v>
      </c>
      <c r="L5247" s="113">
        <v>8450.6641525455234</v>
      </c>
      <c r="M5247" s="16">
        <v>7604.1687672856715</v>
      </c>
      <c r="N5247" s="17">
        <f>gp_need_index[[#This Row],[Normalised weighted population 2025/26]]/gp_need_index[[#This Row],[Registered population 2025/26]]</f>
        <v>0.899830904414197</v>
      </c>
    </row>
    <row r="5248" spans="1:14" ht="13" x14ac:dyDescent="0.3">
      <c r="A5248" s="6" t="s">
        <v>684</v>
      </c>
      <c r="B5248" s="1" t="s">
        <v>11444</v>
      </c>
      <c r="C5248" s="106" t="s">
        <v>6409</v>
      </c>
      <c r="D5248" s="106" t="s">
        <v>6716</v>
      </c>
      <c r="E5248" s="106" t="s">
        <v>6651</v>
      </c>
      <c r="F5248" s="62">
        <v>5492.1759259259261</v>
      </c>
      <c r="G5248" s="62">
        <v>43.03261037680268</v>
      </c>
      <c r="H5248" s="62">
        <v>236342.66674122587</v>
      </c>
      <c r="I5248" s="127">
        <v>5015.916666666667</v>
      </c>
      <c r="J5248" s="16">
        <v>4626.0639800130994</v>
      </c>
      <c r="K5248" s="17">
        <f>gp_need_index[[#This Row],[Normalised weighted population (base year)]]/gp_need_index[[#This Row],[Registered population (base year)]]</f>
        <v>0.92227688126392959</v>
      </c>
      <c r="L5248" s="113">
        <v>5061.9067806385347</v>
      </c>
      <c r="M5248" s="16">
        <v>4668.0206850065215</v>
      </c>
      <c r="N5248" s="17">
        <f>gp_need_index[[#This Row],[Normalised weighted population 2025/26]]/gp_need_index[[#This Row],[Registered population 2025/26]]</f>
        <v>0.92218622098324643</v>
      </c>
    </row>
    <row r="5249" spans="1:14" ht="13" x14ac:dyDescent="0.3">
      <c r="A5249" s="6" t="s">
        <v>925</v>
      </c>
      <c r="B5249" s="1" t="s">
        <v>11445</v>
      </c>
      <c r="C5249" s="106" t="s">
        <v>6409</v>
      </c>
      <c r="D5249" s="106" t="s">
        <v>6716</v>
      </c>
      <c r="E5249" s="106" t="s">
        <v>6650</v>
      </c>
      <c r="F5249" s="62">
        <v>5517.5821861853965</v>
      </c>
      <c r="G5249" s="62">
        <v>144.43410056594678</v>
      </c>
      <c r="H5249" s="62">
        <v>796927.02036037808</v>
      </c>
      <c r="I5249" s="127">
        <v>13887.916666666668</v>
      </c>
      <c r="J5249" s="16">
        <v>15598.687424581054</v>
      </c>
      <c r="K5249" s="17">
        <f>gp_need_index[[#This Row],[Normalised weighted population (base year)]]/gp_need_index[[#This Row],[Registered population (base year)]]</f>
        <v>1.1231841174580579</v>
      </c>
      <c r="L5249" s="113">
        <v>14015.667946916392</v>
      </c>
      <c r="M5249" s="16">
        <v>15740.161803099247</v>
      </c>
      <c r="N5249" s="17">
        <f>gp_need_index[[#This Row],[Normalised weighted population 2025/26]]/gp_need_index[[#This Row],[Registered population 2025/26]]</f>
        <v>1.1230404332290322</v>
      </c>
    </row>
    <row r="5250" spans="1:14" ht="13" x14ac:dyDescent="0.3">
      <c r="A5250" s="6" t="s">
        <v>906</v>
      </c>
      <c r="B5250" s="1" t="s">
        <v>11446</v>
      </c>
      <c r="C5250" s="106" t="s">
        <v>6409</v>
      </c>
      <c r="D5250" s="106" t="s">
        <v>6716</v>
      </c>
      <c r="E5250" s="106" t="s">
        <v>6650</v>
      </c>
      <c r="F5250" s="62">
        <v>5501.1096287147675</v>
      </c>
      <c r="G5250" s="62">
        <v>150.89913968943742</v>
      </c>
      <c r="H5250" s="62">
        <v>830112.71031033888</v>
      </c>
      <c r="I5250" s="127">
        <v>16170.333333333334</v>
      </c>
      <c r="J5250" s="16">
        <v>16248.249042236346</v>
      </c>
      <c r="K5250" s="17">
        <f>gp_need_index[[#This Row],[Normalised weighted population (base year)]]/gp_need_index[[#This Row],[Registered population (base year)]]</f>
        <v>1.0048184355447021</v>
      </c>
      <c r="L5250" s="113">
        <v>16319.179272718444</v>
      </c>
      <c r="M5250" s="16">
        <v>16395.614706583001</v>
      </c>
      <c r="N5250" s="17">
        <f>gp_need_index[[#This Row],[Normalised weighted population 2025/26]]/gp_need_index[[#This Row],[Registered population 2025/26]]</f>
        <v>1.0046837792873773</v>
      </c>
    </row>
    <row r="5251" spans="1:14" ht="13" x14ac:dyDescent="0.3">
      <c r="A5251" s="6" t="s">
        <v>538</v>
      </c>
      <c r="B5251" s="1" t="s">
        <v>11447</v>
      </c>
      <c r="C5251" s="106" t="s">
        <v>6409</v>
      </c>
      <c r="D5251" s="106" t="s">
        <v>6716</v>
      </c>
      <c r="E5251" s="106" t="s">
        <v>6697</v>
      </c>
      <c r="F5251" s="62">
        <v>5460.975911458333</v>
      </c>
      <c r="G5251" s="62">
        <v>84.064800788035342</v>
      </c>
      <c r="H5251" s="62">
        <v>459075.85210500448</v>
      </c>
      <c r="I5251" s="127">
        <v>8988.25</v>
      </c>
      <c r="J5251" s="16">
        <v>8985.7421548097354</v>
      </c>
      <c r="K5251" s="17">
        <f>gp_need_index[[#This Row],[Normalised weighted population (base year)]]/gp_need_index[[#This Row],[Registered population (base year)]]</f>
        <v>0.9997209862664852</v>
      </c>
      <c r="L5251" s="113">
        <v>9063.8085217813932</v>
      </c>
      <c r="M5251" s="16">
        <v>9067.2395431651894</v>
      </c>
      <c r="N5251" s="17">
        <f>gp_need_index[[#This Row],[Normalised weighted population 2025/26]]/gp_need_index[[#This Row],[Registered population 2025/26]]</f>
        <v>1.0003785408060586</v>
      </c>
    </row>
    <row r="5252" spans="1:14" ht="13" x14ac:dyDescent="0.3">
      <c r="A5252" s="6" t="s">
        <v>894</v>
      </c>
      <c r="B5252" s="1" t="s">
        <v>11448</v>
      </c>
      <c r="C5252" s="106" t="s">
        <v>6409</v>
      </c>
      <c r="D5252" s="106" t="s">
        <v>6716</v>
      </c>
      <c r="E5252" s="106" t="s">
        <v>6696</v>
      </c>
      <c r="F5252" s="62">
        <v>5257.2836371527774</v>
      </c>
      <c r="G5252" s="62">
        <v>45.138247984885467</v>
      </c>
      <c r="H5252" s="62">
        <v>237304.57254068268</v>
      </c>
      <c r="I5252" s="127">
        <v>3741.166666666667</v>
      </c>
      <c r="J5252" s="16">
        <v>4644.8918871040569</v>
      </c>
      <c r="K5252" s="17">
        <f>gp_need_index[[#This Row],[Normalised weighted population (base year)]]/gp_need_index[[#This Row],[Registered population (base year)]]</f>
        <v>1.2415624057835941</v>
      </c>
      <c r="L5252" s="113">
        <v>3774.5049250000216</v>
      </c>
      <c r="M5252" s="16">
        <v>4687.0193543149644</v>
      </c>
      <c r="N5252" s="17">
        <f>gp_need_index[[#This Row],[Normalised weighted population 2025/26]]/gp_need_index[[#This Row],[Registered population 2025/26]]</f>
        <v>1.2417573820797008</v>
      </c>
    </row>
    <row r="5253" spans="1:14" ht="13" x14ac:dyDescent="0.3">
      <c r="A5253" s="6" t="s">
        <v>910</v>
      </c>
      <c r="B5253" s="1" t="s">
        <v>11449</v>
      </c>
      <c r="C5253" s="106" t="s">
        <v>6409</v>
      </c>
      <c r="D5253" s="106" t="s">
        <v>6716</v>
      </c>
      <c r="E5253" s="106" t="s">
        <v>6650</v>
      </c>
      <c r="F5253" s="62">
        <v>5510.7713153545674</v>
      </c>
      <c r="G5253" s="62">
        <v>64.767710815411235</v>
      </c>
      <c r="H5253" s="62">
        <v>356920.04292274802</v>
      </c>
      <c r="I5253" s="127">
        <v>7807.4999999999991</v>
      </c>
      <c r="J5253" s="16">
        <v>6986.1907588505783</v>
      </c>
      <c r="K5253" s="17">
        <f>gp_need_index[[#This Row],[Normalised weighted population (base year)]]/gp_need_index[[#This Row],[Registered population (base year)]]</f>
        <v>0.89480509239200501</v>
      </c>
      <c r="L5253" s="113">
        <v>7880.5404673984713</v>
      </c>
      <c r="M5253" s="16">
        <v>7049.5529488166658</v>
      </c>
      <c r="N5253" s="17">
        <f>gp_need_index[[#This Row],[Normalised weighted population 2025/26]]/gp_need_index[[#This Row],[Registered population 2025/26]]</f>
        <v>0.89455196353351996</v>
      </c>
    </row>
    <row r="5254" spans="1:14" ht="13" x14ac:dyDescent="0.3">
      <c r="A5254" s="6" t="s">
        <v>915</v>
      </c>
      <c r="B5254" s="1" t="s">
        <v>11450</v>
      </c>
      <c r="C5254" s="106" t="s">
        <v>6409</v>
      </c>
      <c r="D5254" s="106" t="s">
        <v>6716</v>
      </c>
      <c r="E5254" s="106" t="s">
        <v>6650</v>
      </c>
      <c r="F5254" s="62">
        <v>5573.2252371651784</v>
      </c>
      <c r="G5254" s="62">
        <v>55.824544101495292</v>
      </c>
      <c r="H5254" s="62">
        <v>311122.75803969405</v>
      </c>
      <c r="I5254" s="127">
        <v>7939.25</v>
      </c>
      <c r="J5254" s="16">
        <v>6089.7755118657269</v>
      </c>
      <c r="K5254" s="17">
        <f>gp_need_index[[#This Row],[Normalised weighted population (base year)]]/gp_need_index[[#This Row],[Registered population (base year)]]</f>
        <v>0.76704669986027985</v>
      </c>
      <c r="L5254" s="113">
        <v>8010.9284415563689</v>
      </c>
      <c r="M5254" s="16">
        <v>6145.0075440493347</v>
      </c>
      <c r="N5254" s="17">
        <f>gp_need_index[[#This Row],[Normalised weighted population 2025/26]]/gp_need_index[[#This Row],[Registered population 2025/26]]</f>
        <v>0.76707807202125977</v>
      </c>
    </row>
    <row r="5255" spans="1:14" ht="13" x14ac:dyDescent="0.3">
      <c r="A5255" s="6" t="s">
        <v>909</v>
      </c>
      <c r="B5255" s="1" t="s">
        <v>11451</v>
      </c>
      <c r="C5255" s="106" t="s">
        <v>6409</v>
      </c>
      <c r="D5255" s="106" t="s">
        <v>6716</v>
      </c>
      <c r="E5255" s="106" t="s">
        <v>6650</v>
      </c>
      <c r="F5255" s="62">
        <v>5654.5379732572119</v>
      </c>
      <c r="G5255" s="62">
        <v>32.094865961123595</v>
      </c>
      <c r="H5255" s="62">
        <v>181481.63832377369</v>
      </c>
      <c r="I5255" s="127">
        <v>3918.416666666667</v>
      </c>
      <c r="J5255" s="16">
        <v>3552.2391350631665</v>
      </c>
      <c r="K5255" s="17">
        <f>gp_need_index[[#This Row],[Normalised weighted population (base year)]]/gp_need_index[[#This Row],[Registered population (base year)]]</f>
        <v>0.90654961869713524</v>
      </c>
      <c r="L5255" s="113">
        <v>3968.4284524902182</v>
      </c>
      <c r="M5255" s="16">
        <v>3584.4566422355406</v>
      </c>
      <c r="N5255" s="17">
        <f>gp_need_index[[#This Row],[Normalised weighted population 2025/26]]/gp_need_index[[#This Row],[Registered population 2025/26]]</f>
        <v>0.90324335820802504</v>
      </c>
    </row>
    <row r="5256" spans="1:14" ht="13" x14ac:dyDescent="0.3">
      <c r="A5256" s="6" t="s">
        <v>888</v>
      </c>
      <c r="B5256" s="1" t="s">
        <v>7976</v>
      </c>
      <c r="C5256" s="106" t="s">
        <v>6409</v>
      </c>
      <c r="D5256" s="106" t="s">
        <v>6716</v>
      </c>
      <c r="E5256" s="106" t="s">
        <v>6696</v>
      </c>
      <c r="F5256" s="62">
        <v>5258.17041015625</v>
      </c>
      <c r="G5256" s="62">
        <v>38.05062043239726</v>
      </c>
      <c r="H5256" s="62">
        <v>200076.6464457181</v>
      </c>
      <c r="I5256" s="127">
        <v>3581.5</v>
      </c>
      <c r="J5256" s="16">
        <v>3916.2093756764034</v>
      </c>
      <c r="K5256" s="17">
        <f>gp_need_index[[#This Row],[Normalised weighted population (base year)]]/gp_need_index[[#This Row],[Registered population (base year)]]</f>
        <v>1.0934550818585518</v>
      </c>
      <c r="L5256" s="113">
        <v>3612.7421181530149</v>
      </c>
      <c r="M5256" s="16">
        <v>3951.7279595476239</v>
      </c>
      <c r="N5256" s="17">
        <f>gp_need_index[[#This Row],[Normalised weighted population 2025/26]]/gp_need_index[[#This Row],[Registered population 2025/26]]</f>
        <v>1.0938306223661247</v>
      </c>
    </row>
    <row r="5257" spans="1:14" ht="13" x14ac:dyDescent="0.3">
      <c r="A5257" s="6" t="s">
        <v>889</v>
      </c>
      <c r="B5257" s="1" t="s">
        <v>11452</v>
      </c>
      <c r="C5257" s="106" t="s">
        <v>6409</v>
      </c>
      <c r="D5257" s="106" t="s">
        <v>6716</v>
      </c>
      <c r="E5257" s="106" t="s">
        <v>6696</v>
      </c>
      <c r="F5257" s="62">
        <v>5270.214115934552</v>
      </c>
      <c r="G5257" s="62">
        <v>74.206508565853369</v>
      </c>
      <c r="H5257" s="62">
        <v>391084.18893797864</v>
      </c>
      <c r="I5257" s="127">
        <v>10753.75</v>
      </c>
      <c r="J5257" s="16">
        <v>7654.9042309804845</v>
      </c>
      <c r="K5257" s="17">
        <f>gp_need_index[[#This Row],[Normalised weighted population (base year)]]/gp_need_index[[#This Row],[Registered population (base year)]]</f>
        <v>0.71183579969596511</v>
      </c>
      <c r="L5257" s="113">
        <v>10850.480751751335</v>
      </c>
      <c r="M5257" s="16">
        <v>7724.3314070765737</v>
      </c>
      <c r="N5257" s="17">
        <f>gp_need_index[[#This Row],[Normalised weighted population 2025/26]]/gp_need_index[[#This Row],[Registered population 2025/26]]</f>
        <v>0.71188840234842299</v>
      </c>
    </row>
    <row r="5258" spans="1:14" ht="13" x14ac:dyDescent="0.3">
      <c r="A5258" s="6" t="s">
        <v>880</v>
      </c>
      <c r="B5258" s="1" t="s">
        <v>11453</v>
      </c>
      <c r="C5258" s="106" t="s">
        <v>6409</v>
      </c>
      <c r="D5258" s="106" t="s">
        <v>6716</v>
      </c>
      <c r="E5258" s="106" t="s">
        <v>6696</v>
      </c>
      <c r="F5258" s="62">
        <v>5242.5201144748262</v>
      </c>
      <c r="G5258" s="62">
        <v>55.132299006302674</v>
      </c>
      <c r="H5258" s="62">
        <v>289032.18649778224</v>
      </c>
      <c r="I5258" s="127">
        <v>6890.25</v>
      </c>
      <c r="J5258" s="16">
        <v>5657.3847010273594</v>
      </c>
      <c r="K5258" s="17">
        <f>gp_need_index[[#This Row],[Normalised weighted population (base year)]]/gp_need_index[[#This Row],[Registered population (base year)]]</f>
        <v>0.82107103530747927</v>
      </c>
      <c r="L5258" s="113">
        <v>6949.8453606901021</v>
      </c>
      <c r="M5258" s="16">
        <v>5708.6951070141422</v>
      </c>
      <c r="N5258" s="17">
        <f>gp_need_index[[#This Row],[Normalised weighted population 2025/26]]/gp_need_index[[#This Row],[Registered population 2025/26]]</f>
        <v>0.82141325608535309</v>
      </c>
    </row>
    <row r="5259" spans="1:14" ht="13" x14ac:dyDescent="0.3">
      <c r="A5259" s="6" t="s">
        <v>677</v>
      </c>
      <c r="B5259" s="1" t="s">
        <v>11454</v>
      </c>
      <c r="C5259" s="106" t="s">
        <v>6409</v>
      </c>
      <c r="D5259" s="106" t="s">
        <v>6716</v>
      </c>
      <c r="E5259" s="106" t="s">
        <v>6651</v>
      </c>
      <c r="F5259" s="62">
        <v>5495.5079138413912</v>
      </c>
      <c r="G5259" s="62">
        <v>58.330259211706426</v>
      </c>
      <c r="H5259" s="62">
        <v>320554.4011143524</v>
      </c>
      <c r="I5259" s="127">
        <v>7227.1666666666661</v>
      </c>
      <c r="J5259" s="16">
        <v>6274.3862082821697</v>
      </c>
      <c r="K5259" s="17">
        <f>gp_need_index[[#This Row],[Normalised weighted population (base year)]]/gp_need_index[[#This Row],[Registered population (base year)]]</f>
        <v>0.86816680694815906</v>
      </c>
      <c r="L5259" s="113">
        <v>7296.4672079498614</v>
      </c>
      <c r="M5259" s="16">
        <v>6331.2925918283272</v>
      </c>
      <c r="N5259" s="17">
        <f>gp_need_index[[#This Row],[Normalised weighted population 2025/26]]/gp_need_index[[#This Row],[Registered population 2025/26]]</f>
        <v>0.86772028317074756</v>
      </c>
    </row>
    <row r="5260" spans="1:14" ht="13" x14ac:dyDescent="0.3">
      <c r="A5260" s="6" t="s">
        <v>867</v>
      </c>
      <c r="B5260" s="1" t="s">
        <v>11455</v>
      </c>
      <c r="C5260" s="106" t="s">
        <v>6409</v>
      </c>
      <c r="D5260" s="106" t="s">
        <v>6716</v>
      </c>
      <c r="E5260" s="106" t="s">
        <v>6650</v>
      </c>
      <c r="F5260" s="62">
        <v>5427.1185619212965</v>
      </c>
      <c r="G5260" s="62">
        <v>66.252847278352462</v>
      </c>
      <c r="H5260" s="62">
        <v>359562.0572444835</v>
      </c>
      <c r="I5260" s="127">
        <v>7240.0833333333339</v>
      </c>
      <c r="J5260" s="16">
        <v>7037.9043468242699</v>
      </c>
      <c r="K5260" s="17">
        <f>gp_need_index[[#This Row],[Normalised weighted population (base year)]]/gp_need_index[[#This Row],[Registered population (base year)]]</f>
        <v>0.9720750470401035</v>
      </c>
      <c r="L5260" s="113">
        <v>7302.8176173296415</v>
      </c>
      <c r="M5260" s="16">
        <v>7101.7355600818937</v>
      </c>
      <c r="N5260" s="17">
        <f>gp_need_index[[#This Row],[Normalised weighted population 2025/26]]/gp_need_index[[#This Row],[Registered population 2025/26]]</f>
        <v>0.9724651404725515</v>
      </c>
    </row>
    <row r="5261" spans="1:14" ht="13" x14ac:dyDescent="0.3">
      <c r="A5261" s="6" t="s">
        <v>874</v>
      </c>
      <c r="B5261" s="1" t="s">
        <v>11456</v>
      </c>
      <c r="C5261" s="106" t="s">
        <v>6409</v>
      </c>
      <c r="D5261" s="106" t="s">
        <v>6716</v>
      </c>
      <c r="E5261" s="106" t="s">
        <v>6696</v>
      </c>
      <c r="F5261" s="62">
        <v>5441.5042340959817</v>
      </c>
      <c r="G5261" s="62">
        <v>83.658524810670201</v>
      </c>
      <c r="H5261" s="62">
        <v>455228.21697548561</v>
      </c>
      <c r="I5261" s="127">
        <v>11117.666666666668</v>
      </c>
      <c r="J5261" s="16">
        <v>8910.4302929003952</v>
      </c>
      <c r="K5261" s="17">
        <f>gp_need_index[[#This Row],[Normalised weighted population (base year)]]/gp_need_index[[#This Row],[Registered population (base year)]]</f>
        <v>0.8014658615027489</v>
      </c>
      <c r="L5261" s="113">
        <v>11222.545817326965</v>
      </c>
      <c r="M5261" s="16">
        <v>8991.2446302677345</v>
      </c>
      <c r="N5261" s="17">
        <f>gp_need_index[[#This Row],[Normalised weighted population 2025/26]]/gp_need_index[[#This Row],[Registered population 2025/26]]</f>
        <v>0.80117691445605599</v>
      </c>
    </row>
    <row r="5262" spans="1:14" ht="13" x14ac:dyDescent="0.3">
      <c r="A5262" s="6" t="s">
        <v>929</v>
      </c>
      <c r="B5262" s="1" t="s">
        <v>11457</v>
      </c>
      <c r="C5262" s="106" t="s">
        <v>6409</v>
      </c>
      <c r="D5262" s="106" t="s">
        <v>6716</v>
      </c>
      <c r="E5262" s="106" t="s">
        <v>6650</v>
      </c>
      <c r="F5262" s="62">
        <v>5612.6191134982637</v>
      </c>
      <c r="G5262" s="62">
        <v>52.283260783456377</v>
      </c>
      <c r="H5262" s="62">
        <v>293446.02878924145</v>
      </c>
      <c r="I5262" s="127">
        <v>7681.0833333333339</v>
      </c>
      <c r="J5262" s="16">
        <v>5743.7792446767062</v>
      </c>
      <c r="K5262" s="17">
        <f>gp_need_index[[#This Row],[Normalised weighted population (base year)]]/gp_need_index[[#This Row],[Registered population (base year)]]</f>
        <v>0.74778244101982649</v>
      </c>
      <c r="L5262" s="113">
        <v>7746.4012357149677</v>
      </c>
      <c r="M5262" s="16">
        <v>5795.8732175135365</v>
      </c>
      <c r="N5262" s="17">
        <f>gp_need_index[[#This Row],[Normalised weighted population 2025/26]]/gp_need_index[[#This Row],[Registered population 2025/26]]</f>
        <v>0.74820204132875601</v>
      </c>
    </row>
    <row r="5263" spans="1:14" ht="13" x14ac:dyDescent="0.3">
      <c r="A5263" s="6" t="s">
        <v>930</v>
      </c>
      <c r="B5263" s="1" t="s">
        <v>11458</v>
      </c>
      <c r="C5263" s="106" t="s">
        <v>6409</v>
      </c>
      <c r="D5263" s="106" t="s">
        <v>6716</v>
      </c>
      <c r="E5263" s="106" t="s">
        <v>6650</v>
      </c>
      <c r="F5263" s="62">
        <v>5626.06587890625</v>
      </c>
      <c r="G5263" s="62">
        <v>63.13415091765588</v>
      </c>
      <c r="H5263" s="62">
        <v>355196.89227154147</v>
      </c>
      <c r="I5263" s="127">
        <v>5788.583333333333</v>
      </c>
      <c r="J5263" s="16">
        <v>6952.4625908917615</v>
      </c>
      <c r="K5263" s="17">
        <f>gp_need_index[[#This Row],[Normalised weighted population (base year)]]/gp_need_index[[#This Row],[Registered population (base year)]]</f>
        <v>1.2010646112419725</v>
      </c>
      <c r="L5263" s="113">
        <v>5837.083385367845</v>
      </c>
      <c r="M5263" s="16">
        <v>7015.5188787347624</v>
      </c>
      <c r="N5263" s="17">
        <f>gp_need_index[[#This Row],[Normalised weighted population 2025/26]]/gp_need_index[[#This Row],[Registered population 2025/26]]</f>
        <v>1.2018877263807761</v>
      </c>
    </row>
    <row r="5264" spans="1:14" ht="13" x14ac:dyDescent="0.3">
      <c r="A5264" s="6" t="s">
        <v>459</v>
      </c>
      <c r="B5264" s="1" t="s">
        <v>11459</v>
      </c>
      <c r="C5264" s="106" t="s">
        <v>6409</v>
      </c>
      <c r="D5264" s="106" t="s">
        <v>6716</v>
      </c>
      <c r="E5264" s="106" t="s">
        <v>6651</v>
      </c>
      <c r="F5264" s="62">
        <v>5360.4090472722455</v>
      </c>
      <c r="G5264" s="62">
        <v>66.666767535633568</v>
      </c>
      <c r="H5264" s="62">
        <v>357361.14385040582</v>
      </c>
      <c r="I5264" s="127">
        <v>8568.0833333333321</v>
      </c>
      <c r="J5264" s="16">
        <v>6994.8246680008979</v>
      </c>
      <c r="K5264" s="17">
        <f>gp_need_index[[#This Row],[Normalised weighted population (base year)]]/gp_need_index[[#This Row],[Registered population (base year)]]</f>
        <v>0.81638149348853584</v>
      </c>
      <c r="L5264" s="113">
        <v>8648.1308376538291</v>
      </c>
      <c r="M5264" s="16">
        <v>7058.2651643589261</v>
      </c>
      <c r="N5264" s="17">
        <f>gp_need_index[[#This Row],[Normalised weighted population 2025/26]]/gp_need_index[[#This Row],[Registered population 2025/26]]</f>
        <v>0.81616077472224957</v>
      </c>
    </row>
    <row r="5265" spans="1:14" ht="13" x14ac:dyDescent="0.3">
      <c r="A5265" s="6" t="s">
        <v>543</v>
      </c>
      <c r="B5265" s="1" t="s">
        <v>11460</v>
      </c>
      <c r="C5265" s="106" t="s">
        <v>6409</v>
      </c>
      <c r="D5265" s="106" t="s">
        <v>6716</v>
      </c>
      <c r="E5265" s="106" t="s">
        <v>6697</v>
      </c>
      <c r="F5265" s="62">
        <v>5483.5725368923613</v>
      </c>
      <c r="G5265" s="62">
        <v>51.982179879438334</v>
      </c>
      <c r="H5265" s="62">
        <v>285048.05399468675</v>
      </c>
      <c r="I5265" s="127">
        <v>5067</v>
      </c>
      <c r="J5265" s="16">
        <v>5579.4011015431852</v>
      </c>
      <c r="K5265" s="17">
        <f>gp_need_index[[#This Row],[Normalised weighted population (base year)]]/gp_need_index[[#This Row],[Registered population (base year)]]</f>
        <v>1.101125143387248</v>
      </c>
      <c r="L5265" s="113">
        <v>5108.8145875554437</v>
      </c>
      <c r="M5265" s="16">
        <v>5630.0042248611544</v>
      </c>
      <c r="N5265" s="17">
        <f>gp_need_index[[#This Row],[Normalised weighted population 2025/26]]/gp_need_index[[#This Row],[Registered population 2025/26]]</f>
        <v>1.1020177241458862</v>
      </c>
    </row>
    <row r="5266" spans="1:14" ht="13" x14ac:dyDescent="0.3">
      <c r="A5266" s="6" t="s">
        <v>913</v>
      </c>
      <c r="B5266" s="1" t="s">
        <v>11461</v>
      </c>
      <c r="C5266" s="106" t="s">
        <v>6409</v>
      </c>
      <c r="D5266" s="106" t="s">
        <v>6716</v>
      </c>
      <c r="E5266" s="106" t="s">
        <v>6650</v>
      </c>
      <c r="F5266" s="62">
        <v>5402.1313080658783</v>
      </c>
      <c r="G5266" s="62">
        <v>37.163079144445163</v>
      </c>
      <c r="H5266" s="62">
        <v>200759.83335033731</v>
      </c>
      <c r="I5266" s="127">
        <v>5609.3333333333339</v>
      </c>
      <c r="J5266" s="16">
        <v>3929.5817657515991</v>
      </c>
      <c r="K5266" s="17">
        <f>gp_need_index[[#This Row],[Normalised weighted population (base year)]]/gp_need_index[[#This Row],[Registered population (base year)]]</f>
        <v>0.70054345716988331</v>
      </c>
      <c r="L5266" s="113">
        <v>5660.7714721219381</v>
      </c>
      <c r="M5266" s="16">
        <v>3965.2216323002458</v>
      </c>
      <c r="N5266" s="17">
        <f>gp_need_index[[#This Row],[Normalised weighted population 2025/26]]/gp_need_index[[#This Row],[Registered population 2025/26]]</f>
        <v>0.70047371667061553</v>
      </c>
    </row>
    <row r="5267" spans="1:14" ht="13" x14ac:dyDescent="0.3">
      <c r="A5267" s="6" t="s">
        <v>903</v>
      </c>
      <c r="B5267" s="1" t="s">
        <v>11462</v>
      </c>
      <c r="C5267" s="106" t="s">
        <v>6409</v>
      </c>
      <c r="D5267" s="106" t="s">
        <v>6716</v>
      </c>
      <c r="E5267" s="106" t="s">
        <v>6650</v>
      </c>
      <c r="F5267" s="62">
        <v>5617.436077615489</v>
      </c>
      <c r="G5267" s="62">
        <v>62.123584730692208</v>
      </c>
      <c r="H5267" s="62">
        <v>348975.26613699313</v>
      </c>
      <c r="I5267" s="127">
        <v>7073.25</v>
      </c>
      <c r="J5267" s="16">
        <v>6830.6833076375215</v>
      </c>
      <c r="K5267" s="17">
        <f>gp_need_index[[#This Row],[Normalised weighted population (base year)]]/gp_need_index[[#This Row],[Registered population (base year)]]</f>
        <v>0.96570647264518028</v>
      </c>
      <c r="L5267" s="113">
        <v>7138.8574835019162</v>
      </c>
      <c r="M5267" s="16">
        <v>6892.6351020096408</v>
      </c>
      <c r="N5267" s="17">
        <f>gp_need_index[[#This Row],[Normalised weighted population 2025/26]]/gp_need_index[[#This Row],[Registered population 2025/26]]</f>
        <v>0.96550955358594825</v>
      </c>
    </row>
    <row r="5268" spans="1:14" ht="13" x14ac:dyDescent="0.3">
      <c r="A5268" s="6" t="s">
        <v>893</v>
      </c>
      <c r="B5268" s="1" t="s">
        <v>11463</v>
      </c>
      <c r="C5268" s="106" t="s">
        <v>6409</v>
      </c>
      <c r="D5268" s="106" t="s">
        <v>6716</v>
      </c>
      <c r="E5268" s="106" t="s">
        <v>6696</v>
      </c>
      <c r="F5268" s="62">
        <v>5337.959228515625</v>
      </c>
      <c r="G5268" s="62">
        <v>84.944748449649595</v>
      </c>
      <c r="H5268" s="62">
        <v>453431.60390074539</v>
      </c>
      <c r="I5268" s="127">
        <v>10626.916666666664</v>
      </c>
      <c r="J5268" s="16">
        <v>8875.264204839892</v>
      </c>
      <c r="K5268" s="17">
        <f>gp_need_index[[#This Row],[Normalised weighted population (base year)]]/gp_need_index[[#This Row],[Registered population (base year)]]</f>
        <v>0.83516832616923009</v>
      </c>
      <c r="L5268" s="113">
        <v>10722.053826688489</v>
      </c>
      <c r="M5268" s="16">
        <v>8955.7595986757751</v>
      </c>
      <c r="N5268" s="17">
        <f>gp_need_index[[#This Row],[Normalised weighted population 2025/26]]/gp_need_index[[#This Row],[Registered population 2025/26]]</f>
        <v>0.83526530862807336</v>
      </c>
    </row>
    <row r="5269" spans="1:14" ht="13" x14ac:dyDescent="0.3">
      <c r="A5269" s="6" t="s">
        <v>873</v>
      </c>
      <c r="B5269" s="1" t="s">
        <v>11464</v>
      </c>
      <c r="C5269" s="106" t="s">
        <v>6409</v>
      </c>
      <c r="D5269" s="106" t="s">
        <v>6716</v>
      </c>
      <c r="E5269" s="106" t="s">
        <v>6650</v>
      </c>
      <c r="F5269" s="62">
        <v>5652.5339940030808</v>
      </c>
      <c r="G5269" s="62">
        <v>81.299217105900695</v>
      </c>
      <c r="H5269" s="62">
        <v>459546.58837694046</v>
      </c>
      <c r="I5269" s="127">
        <v>6951.583333333333</v>
      </c>
      <c r="J5269" s="16">
        <v>8994.9561327245774</v>
      </c>
      <c r="K5269" s="17">
        <f>gp_need_index[[#This Row],[Normalised weighted population (base year)]]/gp_need_index[[#This Row],[Registered population (base year)]]</f>
        <v>1.2939435091848972</v>
      </c>
      <c r="L5269" s="113">
        <v>7005.5264822710669</v>
      </c>
      <c r="M5269" s="16">
        <v>9076.53708848309</v>
      </c>
      <c r="N5269" s="17">
        <f>gp_need_index[[#This Row],[Normalised weighted population 2025/26]]/gp_need_index[[#This Row],[Registered population 2025/26]]</f>
        <v>1.2956252626341709</v>
      </c>
    </row>
    <row r="5270" spans="1:14" ht="13" x14ac:dyDescent="0.3">
      <c r="A5270" s="6" t="s">
        <v>919</v>
      </c>
      <c r="B5270" s="1" t="s">
        <v>11465</v>
      </c>
      <c r="C5270" s="106" t="s">
        <v>6409</v>
      </c>
      <c r="D5270" s="106" t="s">
        <v>6716</v>
      </c>
      <c r="E5270" s="106" t="s">
        <v>6650</v>
      </c>
      <c r="F5270" s="62">
        <v>5396.017965877757</v>
      </c>
      <c r="G5270" s="62">
        <v>54.367180463857451</v>
      </c>
      <c r="H5270" s="62">
        <v>293366.28253709304</v>
      </c>
      <c r="I5270" s="127">
        <v>7741.5</v>
      </c>
      <c r="J5270" s="16">
        <v>5742.2183277686781</v>
      </c>
      <c r="K5270" s="17">
        <f>gp_need_index[[#This Row],[Normalised weighted population (base year)]]/gp_need_index[[#This Row],[Registered population (base year)]]</f>
        <v>0.7417449238220859</v>
      </c>
      <c r="L5270" s="113">
        <v>7823.6800032528081</v>
      </c>
      <c r="M5270" s="16">
        <v>5794.298143661179</v>
      </c>
      <c r="N5270" s="17">
        <f>gp_need_index[[#This Row],[Normalised weighted population 2025/26]]/gp_need_index[[#This Row],[Registered population 2025/26]]</f>
        <v>0.74061031908924135</v>
      </c>
    </row>
    <row r="5271" spans="1:14" ht="13" x14ac:dyDescent="0.3">
      <c r="A5271" s="6" t="s">
        <v>871</v>
      </c>
      <c r="B5271" s="1" t="s">
        <v>11466</v>
      </c>
      <c r="C5271" s="106" t="s">
        <v>6409</v>
      </c>
      <c r="D5271" s="106" t="s">
        <v>6716</v>
      </c>
      <c r="E5271" s="106" t="s">
        <v>6650</v>
      </c>
      <c r="F5271" s="62">
        <v>5475.0501087116745</v>
      </c>
      <c r="G5271" s="62">
        <v>81.255971773607271</v>
      </c>
      <c r="H5271" s="62">
        <v>444880.51709256123</v>
      </c>
      <c r="I5271" s="127">
        <v>8265.9166666666679</v>
      </c>
      <c r="J5271" s="16">
        <v>8707.8891167157562</v>
      </c>
      <c r="K5271" s="17">
        <f>gp_need_index[[#This Row],[Normalised weighted population (base year)]]/gp_need_index[[#This Row],[Registered population (base year)]]</f>
        <v>1.0534692603218947</v>
      </c>
      <c r="L5271" s="113">
        <v>8338.5032520966524</v>
      </c>
      <c r="M5271" s="16">
        <v>8786.8664798399986</v>
      </c>
      <c r="N5271" s="17">
        <f>gp_need_index[[#This Row],[Normalised weighted population 2025/26]]/gp_need_index[[#This Row],[Registered population 2025/26]]</f>
        <v>1.0537702288034256</v>
      </c>
    </row>
    <row r="5272" spans="1:14" ht="13" x14ac:dyDescent="0.3">
      <c r="A5272" s="6" t="s">
        <v>926</v>
      </c>
      <c r="B5272" s="1" t="s">
        <v>11467</v>
      </c>
      <c r="C5272" s="106" t="s">
        <v>6409</v>
      </c>
      <c r="D5272" s="106" t="s">
        <v>6716</v>
      </c>
      <c r="E5272" s="106" t="s">
        <v>6650</v>
      </c>
      <c r="F5272" s="62">
        <v>5604.7978081597221</v>
      </c>
      <c r="G5272" s="62">
        <v>47.745817765483068</v>
      </c>
      <c r="H5272" s="62">
        <v>267605.654760773</v>
      </c>
      <c r="I5272" s="127">
        <v>3646.9166666666665</v>
      </c>
      <c r="J5272" s="16">
        <v>5237.9915036335342</v>
      </c>
      <c r="K5272" s="17">
        <f>gp_need_index[[#This Row],[Normalised weighted population (base year)]]/gp_need_index[[#This Row],[Registered population (base year)]]</f>
        <v>1.4362794608139846</v>
      </c>
      <c r="L5272" s="113">
        <v>3677.3694923128792</v>
      </c>
      <c r="M5272" s="16">
        <v>5285.4981670142215</v>
      </c>
      <c r="N5272" s="17">
        <f>gp_need_index[[#This Row],[Normalised weighted population 2025/26]]/gp_need_index[[#This Row],[Registered population 2025/26]]</f>
        <v>1.4373040778368753</v>
      </c>
    </row>
    <row r="5273" spans="1:14" ht="13" x14ac:dyDescent="0.3">
      <c r="A5273" s="6" t="s">
        <v>682</v>
      </c>
      <c r="B5273" s="1" t="s">
        <v>7591</v>
      </c>
      <c r="C5273" s="106" t="s">
        <v>6409</v>
      </c>
      <c r="D5273" s="106" t="s">
        <v>6716</v>
      </c>
      <c r="E5273" s="106" t="s">
        <v>6651</v>
      </c>
      <c r="F5273" s="62">
        <v>5450.5890502929688</v>
      </c>
      <c r="G5273" s="62">
        <v>39.462129210359748</v>
      </c>
      <c r="H5273" s="62">
        <v>215091.84937523317</v>
      </c>
      <c r="I5273" s="127">
        <v>5520.666666666667</v>
      </c>
      <c r="J5273" s="16">
        <v>4210.110135884338</v>
      </c>
      <c r="K5273" s="17">
        <f>gp_need_index[[#This Row],[Normalised weighted population (base year)]]/gp_need_index[[#This Row],[Registered population (base year)]]</f>
        <v>0.76260900903592643</v>
      </c>
      <c r="L5273" s="113">
        <v>5574.090344349871</v>
      </c>
      <c r="M5273" s="16">
        <v>4248.2942919453653</v>
      </c>
      <c r="N5273" s="17">
        <f>gp_need_index[[#This Row],[Normalised weighted population 2025/26]]/gp_need_index[[#This Row],[Registered population 2025/26]]</f>
        <v>0.76215023968020401</v>
      </c>
    </row>
    <row r="5274" spans="1:14" ht="13" x14ac:dyDescent="0.3">
      <c r="A5274" s="6" t="s">
        <v>535</v>
      </c>
      <c r="B5274" s="1" t="s">
        <v>11468</v>
      </c>
      <c r="C5274" s="106" t="s">
        <v>6409</v>
      </c>
      <c r="D5274" s="106" t="s">
        <v>6716</v>
      </c>
      <c r="E5274" s="106" t="s">
        <v>6697</v>
      </c>
      <c r="F5274" s="62">
        <v>5461.8252598024765</v>
      </c>
      <c r="G5274" s="62">
        <v>52.211540798242083</v>
      </c>
      <c r="H5274" s="62">
        <v>285170.31238504616</v>
      </c>
      <c r="I5274" s="127">
        <v>3903.8333333333335</v>
      </c>
      <c r="J5274" s="16">
        <v>5581.7941317297964</v>
      </c>
      <c r="K5274" s="17">
        <f>gp_need_index[[#This Row],[Normalised weighted population (base year)]]/gp_need_index[[#This Row],[Registered population (base year)]]</f>
        <v>1.4298238820978857</v>
      </c>
      <c r="L5274" s="113">
        <v>3934.9318269303312</v>
      </c>
      <c r="M5274" s="16">
        <v>5632.4189589545895</v>
      </c>
      <c r="N5274" s="17">
        <f>gp_need_index[[#This Row],[Normalised weighted population 2025/26]]/gp_need_index[[#This Row],[Registered population 2025/26]]</f>
        <v>1.4313892099494085</v>
      </c>
    </row>
    <row r="5275" spans="1:14" ht="13" x14ac:dyDescent="0.3">
      <c r="A5275" s="6" t="s">
        <v>890</v>
      </c>
      <c r="B5275" s="1" t="s">
        <v>11469</v>
      </c>
      <c r="C5275" s="106" t="s">
        <v>6409</v>
      </c>
      <c r="D5275" s="106" t="s">
        <v>6716</v>
      </c>
      <c r="E5275" s="106" t="s">
        <v>6696</v>
      </c>
      <c r="F5275" s="62">
        <v>5294.5257292716733</v>
      </c>
      <c r="G5275" s="62">
        <v>67.961805953349455</v>
      </c>
      <c r="H5275" s="62">
        <v>359825.53022777749</v>
      </c>
      <c r="I5275" s="127">
        <v>9210.0833333333321</v>
      </c>
      <c r="J5275" s="16">
        <v>7043.0614472942298</v>
      </c>
      <c r="K5275" s="17">
        <f>gp_need_index[[#This Row],[Normalised weighted population (base year)]]/gp_need_index[[#This Row],[Registered population (base year)]]</f>
        <v>0.7647120218558533</v>
      </c>
      <c r="L5275" s="113">
        <v>9287.6565816875227</v>
      </c>
      <c r="M5275" s="16">
        <v>7106.9394335632032</v>
      </c>
      <c r="N5275" s="17">
        <f>gp_need_index[[#This Row],[Normalised weighted population 2025/26]]/gp_need_index[[#This Row],[Registered population 2025/26]]</f>
        <v>0.76520265053468484</v>
      </c>
    </row>
    <row r="5276" spans="1:14" ht="13" x14ac:dyDescent="0.3">
      <c r="A5276" s="6" t="s">
        <v>920</v>
      </c>
      <c r="B5276" s="1" t="s">
        <v>11470</v>
      </c>
      <c r="C5276" s="106" t="s">
        <v>6409</v>
      </c>
      <c r="D5276" s="106" t="s">
        <v>6716</v>
      </c>
      <c r="E5276" s="106" t="s">
        <v>6650</v>
      </c>
      <c r="F5276" s="62">
        <v>5458.9201376271803</v>
      </c>
      <c r="G5276" s="62">
        <v>52.421683547887298</v>
      </c>
      <c r="H5276" s="62">
        <v>286165.78396788141</v>
      </c>
      <c r="I5276" s="127">
        <v>8557</v>
      </c>
      <c r="J5276" s="16">
        <v>5601.2790402144883</v>
      </c>
      <c r="K5276" s="17">
        <f>gp_need_index[[#This Row],[Normalised weighted population (base year)]]/gp_need_index[[#This Row],[Registered population (base year)]]</f>
        <v>0.65458443849649273</v>
      </c>
      <c r="L5276" s="113">
        <v>8637.3295150981394</v>
      </c>
      <c r="M5276" s="16">
        <v>5652.0805884186384</v>
      </c>
      <c r="N5276" s="17">
        <f>gp_need_index[[#This Row],[Normalised weighted population 2025/26]]/gp_need_index[[#This Row],[Registered population 2025/26]]</f>
        <v>0.65437825181252429</v>
      </c>
    </row>
    <row r="5277" spans="1:14" ht="13" x14ac:dyDescent="0.3">
      <c r="A5277" s="6" t="s">
        <v>905</v>
      </c>
      <c r="B5277" s="1" t="s">
        <v>11471</v>
      </c>
      <c r="C5277" s="106" t="s">
        <v>6409</v>
      </c>
      <c r="D5277" s="106" t="s">
        <v>6716</v>
      </c>
      <c r="E5277" s="106" t="s">
        <v>6650</v>
      </c>
      <c r="F5277" s="62">
        <v>5735.2524135044641</v>
      </c>
      <c r="G5277" s="62">
        <v>48.098507198141448</v>
      </c>
      <c r="H5277" s="62">
        <v>275857.07949410257</v>
      </c>
      <c r="I5277" s="127">
        <v>4439.75</v>
      </c>
      <c r="J5277" s="16">
        <v>5399.5011424514787</v>
      </c>
      <c r="K5277" s="17">
        <f>gp_need_index[[#This Row],[Normalised weighted population (base year)]]/gp_need_index[[#This Row],[Registered population (base year)]]</f>
        <v>1.216172339084741</v>
      </c>
      <c r="L5277" s="113">
        <v>4476.6381864187915</v>
      </c>
      <c r="M5277" s="16">
        <v>5448.4726390680989</v>
      </c>
      <c r="N5277" s="17">
        <f>gp_need_index[[#This Row],[Normalised weighted population 2025/26]]/gp_need_index[[#This Row],[Registered population 2025/26]]</f>
        <v>1.2170902387415752</v>
      </c>
    </row>
    <row r="5278" spans="1:14" ht="13" x14ac:dyDescent="0.3">
      <c r="A5278" s="6" t="s">
        <v>898</v>
      </c>
      <c r="B5278" s="1" t="s">
        <v>11472</v>
      </c>
      <c r="C5278" s="106" t="s">
        <v>6409</v>
      </c>
      <c r="D5278" s="106" t="s">
        <v>6716</v>
      </c>
      <c r="E5278" s="106" t="s">
        <v>6696</v>
      </c>
      <c r="F5278" s="62">
        <v>5532.2874086441534</v>
      </c>
      <c r="G5278" s="62">
        <v>138.72953224336442</v>
      </c>
      <c r="H5278" s="62">
        <v>767491.64443705801</v>
      </c>
      <c r="I5278" s="127">
        <v>12579.583333333334</v>
      </c>
      <c r="J5278" s="16">
        <v>15022.532749783762</v>
      </c>
      <c r="K5278" s="17">
        <f>gp_need_index[[#This Row],[Normalised weighted population (base year)]]/gp_need_index[[#This Row],[Registered population (base year)]]</f>
        <v>1.19419954951744</v>
      </c>
      <c r="L5278" s="113">
        <v>12681.986326663631</v>
      </c>
      <c r="M5278" s="16">
        <v>15158.781616543905</v>
      </c>
      <c r="N5278" s="17">
        <f>gp_need_index[[#This Row],[Normalised weighted population 2025/26]]/gp_need_index[[#This Row],[Registered population 2025/26]]</f>
        <v>1.1953002649650284</v>
      </c>
    </row>
    <row r="5279" spans="1:14" ht="13" x14ac:dyDescent="0.3">
      <c r="A5279" s="6" t="s">
        <v>465</v>
      </c>
      <c r="B5279" s="1" t="s">
        <v>11473</v>
      </c>
      <c r="C5279" s="106" t="s">
        <v>6409</v>
      </c>
      <c r="D5279" s="106" t="s">
        <v>6716</v>
      </c>
      <c r="E5279" s="106" t="s">
        <v>6651</v>
      </c>
      <c r="F5279" s="62">
        <v>5358.3629300301536</v>
      </c>
      <c r="G5279" s="62">
        <v>55.238783438914936</v>
      </c>
      <c r="H5279" s="62">
        <v>295989.44947904535</v>
      </c>
      <c r="I5279" s="127">
        <v>5891</v>
      </c>
      <c r="J5279" s="16">
        <v>5793.5630056935215</v>
      </c>
      <c r="K5279" s="17">
        <f>gp_need_index[[#This Row],[Normalised weighted population (base year)]]/gp_need_index[[#This Row],[Registered population (base year)]]</f>
        <v>0.98346002473154326</v>
      </c>
      <c r="L5279" s="113">
        <v>5940.8432065810484</v>
      </c>
      <c r="M5279" s="16">
        <v>5846.1084989986093</v>
      </c>
      <c r="N5279" s="17">
        <f>gp_need_index[[#This Row],[Normalised weighted population 2025/26]]/gp_need_index[[#This Row],[Registered population 2025/26]]</f>
        <v>0.98405365967620628</v>
      </c>
    </row>
    <row r="5280" spans="1:14" ht="13" x14ac:dyDescent="0.3">
      <c r="A5280" s="6" t="s">
        <v>883</v>
      </c>
      <c r="B5280" s="1" t="s">
        <v>11474</v>
      </c>
      <c r="C5280" s="106" t="s">
        <v>6409</v>
      </c>
      <c r="D5280" s="106" t="s">
        <v>6716</v>
      </c>
      <c r="E5280" s="106" t="s">
        <v>6696</v>
      </c>
      <c r="F5280" s="62">
        <v>5384.8074311755954</v>
      </c>
      <c r="G5280" s="62">
        <v>30.964418421585428</v>
      </c>
      <c r="H5280" s="62">
        <v>166737.43041858371</v>
      </c>
      <c r="I5280" s="127">
        <v>3051.3333333333335</v>
      </c>
      <c r="J5280" s="16">
        <v>3263.6427083388076</v>
      </c>
      <c r="K5280" s="17">
        <f>gp_need_index[[#This Row],[Normalised weighted population (base year)]]/gp_need_index[[#This Row],[Registered population (base year)]]</f>
        <v>1.0695792140066007</v>
      </c>
      <c r="L5280" s="113">
        <v>3077.2970886079142</v>
      </c>
      <c r="M5280" s="16">
        <v>3293.2427516822022</v>
      </c>
      <c r="N5280" s="17">
        <f>gp_need_index[[#This Row],[Normalised weighted population 2025/26]]/gp_need_index[[#This Row],[Registered population 2025/26]]</f>
        <v>1.0701738106059744</v>
      </c>
    </row>
    <row r="5281" spans="1:14" ht="13" x14ac:dyDescent="0.3">
      <c r="A5281" s="6" t="s">
        <v>683</v>
      </c>
      <c r="B5281" s="1" t="s">
        <v>11475</v>
      </c>
      <c r="C5281" s="106" t="s">
        <v>6409</v>
      </c>
      <c r="D5281" s="106" t="s">
        <v>6716</v>
      </c>
      <c r="E5281" s="106" t="s">
        <v>6651</v>
      </c>
      <c r="F5281" s="62">
        <v>5485.2429496951218</v>
      </c>
      <c r="G5281" s="62">
        <v>42.88575622878119</v>
      </c>
      <c r="H5281" s="62">
        <v>235238.79199626567</v>
      </c>
      <c r="I5281" s="127">
        <v>4591.083333333333</v>
      </c>
      <c r="J5281" s="16">
        <v>4604.4572372843404</v>
      </c>
      <c r="K5281" s="17">
        <f>gp_need_index[[#This Row],[Normalised weighted population (base year)]]/gp_need_index[[#This Row],[Registered population (base year)]]</f>
        <v>1.0029130170332363</v>
      </c>
      <c r="L5281" s="113">
        <v>4628.4328993109521</v>
      </c>
      <c r="M5281" s="16">
        <v>4646.2179770393968</v>
      </c>
      <c r="N5281" s="17">
        <f>gp_need_index[[#This Row],[Normalised weighted population 2025/26]]/gp_need_index[[#This Row],[Registered population 2025/26]]</f>
        <v>1.0038425700696865</v>
      </c>
    </row>
    <row r="5282" spans="1:14" ht="13" x14ac:dyDescent="0.3">
      <c r="A5282" s="6" t="s">
        <v>886</v>
      </c>
      <c r="B5282" s="1" t="s">
        <v>11476</v>
      </c>
      <c r="C5282" s="106" t="s">
        <v>6409</v>
      </c>
      <c r="D5282" s="106" t="s">
        <v>6716</v>
      </c>
      <c r="E5282" s="106" t="s">
        <v>6696</v>
      </c>
      <c r="F5282" s="62">
        <v>5417.249755859375</v>
      </c>
      <c r="G5282" s="62">
        <v>24.970468593635395</v>
      </c>
      <c r="H5282" s="62">
        <v>135271.26489256552</v>
      </c>
      <c r="I5282" s="127">
        <v>2436.0833333333335</v>
      </c>
      <c r="J5282" s="16">
        <v>2647.7382805173902</v>
      </c>
      <c r="K5282" s="17">
        <f>gp_need_index[[#This Row],[Normalised weighted population (base year)]]/gp_need_index[[#This Row],[Registered population (base year)]]</f>
        <v>1.0868832951188274</v>
      </c>
      <c r="L5282" s="113">
        <v>2456.8218447830122</v>
      </c>
      <c r="M5282" s="16">
        <v>2671.7522964098257</v>
      </c>
      <c r="N5282" s="17">
        <f>gp_need_index[[#This Row],[Normalised weighted population 2025/26]]/gp_need_index[[#This Row],[Registered population 2025/26]]</f>
        <v>1.0874831246242831</v>
      </c>
    </row>
    <row r="5283" spans="1:14" ht="13" x14ac:dyDescent="0.3">
      <c r="A5283" s="6" t="s">
        <v>541</v>
      </c>
      <c r="B5283" s="1" t="s">
        <v>11477</v>
      </c>
      <c r="C5283" s="106" t="s">
        <v>6409</v>
      </c>
      <c r="D5283" s="106" t="s">
        <v>6716</v>
      </c>
      <c r="E5283" s="106" t="s">
        <v>6697</v>
      </c>
      <c r="F5283" s="62">
        <v>5405.6219140624999</v>
      </c>
      <c r="G5283" s="62">
        <v>37.570387363545777</v>
      </c>
      <c r="H5283" s="62">
        <v>203091.30925219989</v>
      </c>
      <c r="I5283" s="127">
        <v>3342</v>
      </c>
      <c r="J5283" s="16">
        <v>3975.2170157832161</v>
      </c>
      <c r="K5283" s="17">
        <f>gp_need_index[[#This Row],[Normalised weighted population (base year)]]/gp_need_index[[#This Row],[Registered population (base year)]]</f>
        <v>1.1894724762965936</v>
      </c>
      <c r="L5283" s="113">
        <v>3368.8508702924137</v>
      </c>
      <c r="M5283" s="16">
        <v>4011.2707773257825</v>
      </c>
      <c r="N5283" s="17">
        <f>gp_need_index[[#This Row],[Normalised weighted population 2025/26]]/gp_need_index[[#This Row],[Registered population 2025/26]]</f>
        <v>1.1906940769324132</v>
      </c>
    </row>
    <row r="5284" spans="1:14" ht="13" x14ac:dyDescent="0.3">
      <c r="A5284" s="6" t="s">
        <v>922</v>
      </c>
      <c r="B5284" s="1" t="s">
        <v>11478</v>
      </c>
      <c r="C5284" s="106" t="s">
        <v>6409</v>
      </c>
      <c r="D5284" s="106" t="s">
        <v>6716</v>
      </c>
      <c r="E5284" s="106" t="s">
        <v>6650</v>
      </c>
      <c r="F5284" s="62">
        <v>5435.75146484375</v>
      </c>
      <c r="G5284" s="62">
        <v>1.7567865301938479</v>
      </c>
      <c r="H5284" s="62">
        <v>9549.4549549189778</v>
      </c>
      <c r="I5284" s="127">
        <v>394.58333333333331</v>
      </c>
      <c r="J5284" s="16">
        <v>186.91669263458681</v>
      </c>
      <c r="K5284" s="17">
        <f>gp_need_index[[#This Row],[Normalised weighted population (base year)]]/gp_need_index[[#This Row],[Registered population (base year)]]</f>
        <v>0.47370650720486629</v>
      </c>
      <c r="L5284" s="113">
        <v>397.66993405113601</v>
      </c>
      <c r="M5284" s="16">
        <v>188.61195853776036</v>
      </c>
      <c r="N5284" s="17">
        <f>gp_need_index[[#This Row],[Normalised weighted population 2025/26]]/gp_need_index[[#This Row],[Registered population 2025/26]]</f>
        <v>0.47429272969252667</v>
      </c>
    </row>
    <row r="5285" spans="1:14" ht="13" x14ac:dyDescent="0.3">
      <c r="A5285" s="6" t="s">
        <v>5829</v>
      </c>
      <c r="B5285" s="1" t="s">
        <v>11479</v>
      </c>
      <c r="C5285" s="106" t="s">
        <v>6409</v>
      </c>
      <c r="D5285" s="106" t="s">
        <v>6716</v>
      </c>
      <c r="E5285" s="106" t="s">
        <v>6412</v>
      </c>
      <c r="F5285" s="62">
        <v>5612.3718012595664</v>
      </c>
      <c r="G5285" s="62">
        <v>65.990092838151128</v>
      </c>
      <c r="H5285" s="62">
        <v>370360.93620734027</v>
      </c>
      <c r="I5285" s="127">
        <v>6184.4166666666661</v>
      </c>
      <c r="J5285" s="16">
        <v>7249.2766973329935</v>
      </c>
      <c r="K5285" s="17">
        <f>gp_need_index[[#This Row],[Normalised weighted population (base year)]]/gp_need_index[[#This Row],[Registered population (base year)]]</f>
        <v>1.1721843931386136</v>
      </c>
      <c r="L5285" s="113">
        <v>6238.8198831368445</v>
      </c>
      <c r="M5285" s="16">
        <v>7315.0249803484885</v>
      </c>
      <c r="N5285" s="17">
        <f>gp_need_index[[#This Row],[Normalised weighted population 2025/26]]/gp_need_index[[#This Row],[Registered population 2025/26]]</f>
        <v>1.1725013892644283</v>
      </c>
    </row>
    <row r="5286" spans="1:14" ht="13" x14ac:dyDescent="0.3">
      <c r="A5286" s="6" t="s">
        <v>5856</v>
      </c>
      <c r="B5286" s="1" t="s">
        <v>11480</v>
      </c>
      <c r="C5286" s="106" t="s">
        <v>6409</v>
      </c>
      <c r="D5286" s="106" t="s">
        <v>6716</v>
      </c>
      <c r="E5286" s="106" t="s">
        <v>6412</v>
      </c>
      <c r="F5286" s="62">
        <v>5529.0863362630207</v>
      </c>
      <c r="G5286" s="62">
        <v>58.534375448070783</v>
      </c>
      <c r="H5286" s="62">
        <v>323641.61549161782</v>
      </c>
      <c r="I5286" s="127">
        <v>5043.75</v>
      </c>
      <c r="J5286" s="16">
        <v>6334.8139398727726</v>
      </c>
      <c r="K5286" s="17">
        <f>gp_need_index[[#This Row],[Normalised weighted population (base year)]]/gp_need_index[[#This Row],[Registered population (base year)]]</f>
        <v>1.2559730240144282</v>
      </c>
      <c r="L5286" s="113">
        <v>5083.9192128180439</v>
      </c>
      <c r="M5286" s="16">
        <v>6392.2683807996154</v>
      </c>
      <c r="N5286" s="17">
        <f>gp_need_index[[#This Row],[Normalised weighted population 2025/26]]/gp_need_index[[#This Row],[Registered population 2025/26]]</f>
        <v>1.257350503265835</v>
      </c>
    </row>
    <row r="5287" spans="1:14" ht="13" x14ac:dyDescent="0.3">
      <c r="A5287" s="6" t="s">
        <v>5881</v>
      </c>
      <c r="B5287" s="1" t="s">
        <v>11481</v>
      </c>
      <c r="C5287" s="106" t="s">
        <v>6409</v>
      </c>
      <c r="D5287" s="106" t="s">
        <v>6716</v>
      </c>
      <c r="E5287" s="106" t="s">
        <v>6412</v>
      </c>
      <c r="F5287" s="62">
        <v>5449.8009521484373</v>
      </c>
      <c r="G5287" s="62">
        <v>46.409908006691523</v>
      </c>
      <c r="H5287" s="62">
        <v>252924.76084398886</v>
      </c>
      <c r="I5287" s="127">
        <v>4161.6666666666661</v>
      </c>
      <c r="J5287" s="16">
        <v>4950.6343561524609</v>
      </c>
      <c r="K5287" s="17">
        <f>gp_need_index[[#This Row],[Normalised weighted population (base year)]]/gp_need_index[[#This Row],[Registered population (base year)]]</f>
        <v>1.1895797411659901</v>
      </c>
      <c r="L5287" s="113">
        <v>4198.8846134971591</v>
      </c>
      <c r="M5287" s="16">
        <v>4995.534795512749</v>
      </c>
      <c r="N5287" s="17">
        <f>gp_need_index[[#This Row],[Normalised weighted population 2025/26]]/gp_need_index[[#This Row],[Registered population 2025/26]]</f>
        <v>1.1897290007576744</v>
      </c>
    </row>
    <row r="5288" spans="1:14" ht="13" x14ac:dyDescent="0.3">
      <c r="A5288" s="6" t="s">
        <v>5879</v>
      </c>
      <c r="B5288" s="1" t="s">
        <v>11482</v>
      </c>
      <c r="C5288" s="106" t="s">
        <v>6409</v>
      </c>
      <c r="D5288" s="106" t="s">
        <v>6716</v>
      </c>
      <c r="E5288" s="106" t="s">
        <v>6412</v>
      </c>
      <c r="F5288" s="62">
        <v>5422.9090372721357</v>
      </c>
      <c r="G5288" s="62">
        <v>39.352767120913178</v>
      </c>
      <c r="H5288" s="62">
        <v>213406.47646166585</v>
      </c>
      <c r="I5288" s="127">
        <v>3262</v>
      </c>
      <c r="J5288" s="16">
        <v>4177.1214121983176</v>
      </c>
      <c r="K5288" s="17">
        <f>gp_need_index[[#This Row],[Normalised weighted population (base year)]]/gp_need_index[[#This Row],[Registered population (base year)]]</f>
        <v>1.2805399792146896</v>
      </c>
      <c r="L5288" s="113">
        <v>3287.9590185679376</v>
      </c>
      <c r="M5288" s="16">
        <v>4215.00637262483</v>
      </c>
      <c r="N5288" s="17">
        <f>gp_need_index[[#This Row],[Normalised weighted population 2025/26]]/gp_need_index[[#This Row],[Registered population 2025/26]]</f>
        <v>1.2819522228901337</v>
      </c>
    </row>
    <row r="5289" spans="1:14" ht="13" x14ac:dyDescent="0.3">
      <c r="A5289" s="6" t="s">
        <v>5845</v>
      </c>
      <c r="B5289" s="1" t="s">
        <v>11483</v>
      </c>
      <c r="C5289" s="106" t="s">
        <v>6409</v>
      </c>
      <c r="D5289" s="106" t="s">
        <v>6716</v>
      </c>
      <c r="E5289" s="106" t="s">
        <v>6412</v>
      </c>
      <c r="F5289" s="62">
        <v>5465.5629240337175</v>
      </c>
      <c r="G5289" s="62">
        <v>87.54443819616543</v>
      </c>
      <c r="H5289" s="62">
        <v>478479.63561032299</v>
      </c>
      <c r="I5289" s="127">
        <v>8633.75</v>
      </c>
      <c r="J5289" s="16">
        <v>9365.5429973220562</v>
      </c>
      <c r="K5289" s="17">
        <f>gp_need_index[[#This Row],[Normalised weighted population (base year)]]/gp_need_index[[#This Row],[Registered population (base year)]]</f>
        <v>1.0847595769303091</v>
      </c>
      <c r="L5289" s="113">
        <v>8713.0089701915003</v>
      </c>
      <c r="M5289" s="16">
        <v>9450.48504013417</v>
      </c>
      <c r="N5289" s="17">
        <f>gp_need_index[[#This Row],[Normalised weighted population 2025/26]]/gp_need_index[[#This Row],[Registered population 2025/26]]</f>
        <v>1.0846408023296756</v>
      </c>
    </row>
    <row r="5290" spans="1:14" ht="13" x14ac:dyDescent="0.3">
      <c r="A5290" s="6" t="s">
        <v>5859</v>
      </c>
      <c r="B5290" s="1" t="s">
        <v>8270</v>
      </c>
      <c r="C5290" s="106" t="s">
        <v>6409</v>
      </c>
      <c r="D5290" s="106" t="s">
        <v>6716</v>
      </c>
      <c r="E5290" s="106" t="s">
        <v>6412</v>
      </c>
      <c r="F5290" s="62">
        <v>5537.4042727623455</v>
      </c>
      <c r="G5290" s="62">
        <v>103.37318869358464</v>
      </c>
      <c r="H5290" s="62">
        <v>572419.13676092378</v>
      </c>
      <c r="I5290" s="127">
        <v>11137.75</v>
      </c>
      <c r="J5290" s="16">
        <v>11204.272112827082</v>
      </c>
      <c r="K5290" s="17">
        <f>gp_need_index[[#This Row],[Normalised weighted population (base year)]]/gp_need_index[[#This Row],[Registered population (base year)]]</f>
        <v>1.0059726706764904</v>
      </c>
      <c r="L5290" s="113">
        <v>11237.709212566424</v>
      </c>
      <c r="M5290" s="16">
        <v>11305.890754881095</v>
      </c>
      <c r="N5290" s="17">
        <f>gp_need_index[[#This Row],[Normalised weighted population 2025/26]]/gp_need_index[[#This Row],[Registered population 2025/26]]</f>
        <v>1.0060672100536672</v>
      </c>
    </row>
    <row r="5291" spans="1:14" ht="13" x14ac:dyDescent="0.3">
      <c r="A5291" s="6" t="s">
        <v>5866</v>
      </c>
      <c r="B5291" s="1" t="s">
        <v>11484</v>
      </c>
      <c r="C5291" s="106" t="s">
        <v>6409</v>
      </c>
      <c r="D5291" s="106" t="s">
        <v>6716</v>
      </c>
      <c r="E5291" s="106" t="s">
        <v>6412</v>
      </c>
      <c r="F5291" s="62">
        <v>5505.6459052507271</v>
      </c>
      <c r="G5291" s="62">
        <v>48.915365284583771</v>
      </c>
      <c r="H5291" s="62">
        <v>269310.68058291223</v>
      </c>
      <c r="I5291" s="127">
        <v>6461.666666666667</v>
      </c>
      <c r="J5291" s="16">
        <v>5271.3649044229342</v>
      </c>
      <c r="K5291" s="17">
        <f>gp_need_index[[#This Row],[Normalised weighted population (base year)]]/gp_need_index[[#This Row],[Registered population (base year)]]</f>
        <v>0.81579028698833123</v>
      </c>
      <c r="L5291" s="113">
        <v>6520.7152268630271</v>
      </c>
      <c r="M5291" s="16">
        <v>5319.1742523184912</v>
      </c>
      <c r="N5291" s="17">
        <f>gp_need_index[[#This Row],[Normalised weighted population 2025/26]]/gp_need_index[[#This Row],[Registered population 2025/26]]</f>
        <v>0.81573478786581344</v>
      </c>
    </row>
    <row r="5292" spans="1:14" ht="13" x14ac:dyDescent="0.3">
      <c r="A5292" s="6" t="s">
        <v>5831</v>
      </c>
      <c r="B5292" s="1" t="s">
        <v>11485</v>
      </c>
      <c r="C5292" s="106" t="s">
        <v>6409</v>
      </c>
      <c r="D5292" s="106" t="s">
        <v>6716</v>
      </c>
      <c r="E5292" s="106" t="s">
        <v>6412</v>
      </c>
      <c r="F5292" s="62">
        <v>5535.9481227517981</v>
      </c>
      <c r="G5292" s="62">
        <v>154.41579846896624</v>
      </c>
      <c r="H5292" s="62">
        <v>854837.84965749364</v>
      </c>
      <c r="I5292" s="127">
        <v>13185.25</v>
      </c>
      <c r="J5292" s="16">
        <v>16732.207686317794</v>
      </c>
      <c r="K5292" s="17">
        <f>gp_need_index[[#This Row],[Normalised weighted population (base year)]]/gp_need_index[[#This Row],[Registered population (base year)]]</f>
        <v>1.2690095133818315</v>
      </c>
      <c r="L5292" s="113">
        <v>13295.784355891896</v>
      </c>
      <c r="M5292" s="16">
        <v>16883.962678210821</v>
      </c>
      <c r="N5292" s="17">
        <f>gp_need_index[[#This Row],[Normalised weighted population 2025/26]]/gp_need_index[[#This Row],[Registered population 2025/26]]</f>
        <v>1.2698733843956231</v>
      </c>
    </row>
    <row r="5293" spans="1:14" ht="13" x14ac:dyDescent="0.3">
      <c r="A5293" s="6" t="s">
        <v>5842</v>
      </c>
      <c r="B5293" s="1" t="s">
        <v>11486</v>
      </c>
      <c r="C5293" s="106" t="s">
        <v>6409</v>
      </c>
      <c r="D5293" s="106" t="s">
        <v>6716</v>
      </c>
      <c r="E5293" s="106" t="s">
        <v>6412</v>
      </c>
      <c r="F5293" s="62">
        <v>5569.787480893342</v>
      </c>
      <c r="G5293" s="62">
        <v>52.382569755905344</v>
      </c>
      <c r="H5293" s="62">
        <v>291759.7812434638</v>
      </c>
      <c r="I5293" s="127">
        <v>4966.3333333333339</v>
      </c>
      <c r="J5293" s="16">
        <v>5710.7734013371773</v>
      </c>
      <c r="K5293" s="17">
        <f>gp_need_index[[#This Row],[Normalised weighted population (base year)]]/gp_need_index[[#This Row],[Registered population (base year)]]</f>
        <v>1.1498973222371656</v>
      </c>
      <c r="L5293" s="113">
        <v>5009.8314870195745</v>
      </c>
      <c r="M5293" s="16">
        <v>5762.5680232705099</v>
      </c>
      <c r="N5293" s="17">
        <f>gp_need_index[[#This Row],[Normalised weighted population 2025/26]]/gp_need_index[[#This Row],[Registered population 2025/26]]</f>
        <v>1.1502518673933981</v>
      </c>
    </row>
    <row r="5294" spans="1:14" ht="13" x14ac:dyDescent="0.3">
      <c r="A5294" s="6" t="s">
        <v>5860</v>
      </c>
      <c r="B5294" s="1" t="s">
        <v>11487</v>
      </c>
      <c r="C5294" s="106" t="s">
        <v>6409</v>
      </c>
      <c r="D5294" s="106" t="s">
        <v>6716</v>
      </c>
      <c r="E5294" s="106" t="s">
        <v>6412</v>
      </c>
      <c r="F5294" s="62">
        <v>5529.5862352324693</v>
      </c>
      <c r="G5294" s="62">
        <v>81.278907294077271</v>
      </c>
      <c r="H5294" s="62">
        <v>449438.72698806564</v>
      </c>
      <c r="I5294" s="127">
        <v>9759.1666666666679</v>
      </c>
      <c r="J5294" s="16">
        <v>8797.1094462554065</v>
      </c>
      <c r="K5294" s="17">
        <f>gp_need_index[[#This Row],[Normalised weighted population (base year)]]/gp_need_index[[#This Row],[Registered population (base year)]]</f>
        <v>0.90142014648676339</v>
      </c>
      <c r="L5294" s="113">
        <v>9845.428882532462</v>
      </c>
      <c r="M5294" s="16">
        <v>8876.8960050721616</v>
      </c>
      <c r="N5294" s="17">
        <f>gp_need_index[[#This Row],[Normalised weighted population 2025/26]]/gp_need_index[[#This Row],[Registered population 2025/26]]</f>
        <v>0.90162613645215095</v>
      </c>
    </row>
    <row r="5295" spans="1:14" ht="13" x14ac:dyDescent="0.3">
      <c r="A5295" s="6" t="s">
        <v>5887</v>
      </c>
      <c r="B5295" s="1" t="s">
        <v>11488</v>
      </c>
      <c r="C5295" s="106" t="s">
        <v>6409</v>
      </c>
      <c r="D5295" s="106" t="s">
        <v>6716</v>
      </c>
      <c r="E5295" s="106" t="s">
        <v>6412</v>
      </c>
      <c r="F5295" s="62">
        <v>5383.5657790269306</v>
      </c>
      <c r="G5295" s="62">
        <v>118.99291485544632</v>
      </c>
      <c r="H5295" s="62">
        <v>640606.18436244607</v>
      </c>
      <c r="I5295" s="127">
        <v>12775.249999999998</v>
      </c>
      <c r="J5295" s="16">
        <v>12538.934402807152</v>
      </c>
      <c r="K5295" s="17">
        <f>gp_need_index[[#This Row],[Normalised weighted population (base year)]]/gp_need_index[[#This Row],[Registered population (base year)]]</f>
        <v>0.9815020765000414</v>
      </c>
      <c r="L5295" s="113">
        <v>12890.595482720993</v>
      </c>
      <c r="M5295" s="16">
        <v>12652.657942720009</v>
      </c>
      <c r="N5295" s="17">
        <f>gp_need_index[[#This Row],[Normalised weighted population 2025/26]]/gp_need_index[[#This Row],[Registered population 2025/26]]</f>
        <v>0.98154177281259625</v>
      </c>
    </row>
    <row r="5296" spans="1:14" ht="13" x14ac:dyDescent="0.3">
      <c r="A5296" s="6" t="s">
        <v>5892</v>
      </c>
      <c r="B5296" s="1" t="s">
        <v>11489</v>
      </c>
      <c r="C5296" s="106" t="s">
        <v>6409</v>
      </c>
      <c r="D5296" s="106" t="s">
        <v>6716</v>
      </c>
      <c r="E5296" s="106" t="s">
        <v>6412</v>
      </c>
      <c r="F5296" s="62">
        <v>5476.8818838082107</v>
      </c>
      <c r="G5296" s="62">
        <v>59.265842150708409</v>
      </c>
      <c r="H5296" s="62">
        <v>324592.01720385195</v>
      </c>
      <c r="I5296" s="127">
        <v>6201.4166666666661</v>
      </c>
      <c r="J5296" s="16">
        <v>6353.4166711871439</v>
      </c>
      <c r="K5296" s="17">
        <f>gp_need_index[[#This Row],[Normalised weighted population (base year)]]/gp_need_index[[#This Row],[Registered population (base year)]]</f>
        <v>1.0245105292372136</v>
      </c>
      <c r="L5296" s="113">
        <v>6259.2073982647526</v>
      </c>
      <c r="M5296" s="16">
        <v>6411.0398320696995</v>
      </c>
      <c r="N5296" s="17">
        <f>gp_need_index[[#This Row],[Normalised weighted population 2025/26]]/gp_need_index[[#This Row],[Registered population 2025/26]]</f>
        <v>1.0242574537228211</v>
      </c>
    </row>
    <row r="5297" spans="1:14" ht="13" x14ac:dyDescent="0.3">
      <c r="A5297" s="6" t="s">
        <v>5838</v>
      </c>
      <c r="B5297" s="1" t="s">
        <v>11490</v>
      </c>
      <c r="C5297" s="106" t="s">
        <v>6409</v>
      </c>
      <c r="D5297" s="106" t="s">
        <v>6716</v>
      </c>
      <c r="E5297" s="106" t="s">
        <v>6412</v>
      </c>
      <c r="F5297" s="62">
        <v>5532.590176669034</v>
      </c>
      <c r="G5297" s="62">
        <v>63.233336227001587</v>
      </c>
      <c r="H5297" s="62">
        <v>349844.13484751916</v>
      </c>
      <c r="I5297" s="127">
        <v>5924.666666666667</v>
      </c>
      <c r="J5297" s="16">
        <v>6847.6901490197661</v>
      </c>
      <c r="K5297" s="17">
        <f>gp_need_index[[#This Row],[Normalised weighted population (base year)]]/gp_need_index[[#This Row],[Registered population (base year)]]</f>
        <v>1.1557933187273151</v>
      </c>
      <c r="L5297" s="113">
        <v>5978.7462245732222</v>
      </c>
      <c r="M5297" s="16">
        <v>6909.796189210756</v>
      </c>
      <c r="N5297" s="17">
        <f>gp_need_index[[#This Row],[Normalised weighted population 2025/26]]/gp_need_index[[#This Row],[Registered population 2025/26]]</f>
        <v>1.1557266238882709</v>
      </c>
    </row>
    <row r="5298" spans="1:14" ht="13" x14ac:dyDescent="0.3">
      <c r="A5298" s="6" t="s">
        <v>5909</v>
      </c>
      <c r="B5298" s="1" t="s">
        <v>7500</v>
      </c>
      <c r="C5298" s="106" t="s">
        <v>6409</v>
      </c>
      <c r="D5298" s="106" t="s">
        <v>6716</v>
      </c>
      <c r="E5298" s="106" t="s">
        <v>6412</v>
      </c>
      <c r="F5298" s="62">
        <v>5635.699529474432</v>
      </c>
      <c r="G5298" s="62">
        <v>62.034571680542726</v>
      </c>
      <c r="H5298" s="62">
        <v>349608.20643118257</v>
      </c>
      <c r="I5298" s="127">
        <v>6027.666666666667</v>
      </c>
      <c r="J5298" s="16">
        <v>6843.0721933889654</v>
      </c>
      <c r="K5298" s="17">
        <f>gp_need_index[[#This Row],[Normalised weighted population (base year)]]/gp_need_index[[#This Row],[Registered population (base year)]]</f>
        <v>1.1352771431823754</v>
      </c>
      <c r="L5298" s="113">
        <v>6084.2380103048563</v>
      </c>
      <c r="M5298" s="16">
        <v>6905.1363504147175</v>
      </c>
      <c r="N5298" s="17">
        <f>gp_need_index[[#This Row],[Normalised weighted population 2025/26]]/gp_need_index[[#This Row],[Registered population 2025/26]]</f>
        <v>1.1349221280823512</v>
      </c>
    </row>
    <row r="5299" spans="1:14" ht="13" x14ac:dyDescent="0.3">
      <c r="A5299" s="6" t="s">
        <v>5837</v>
      </c>
      <c r="B5299" s="1" t="s">
        <v>11491</v>
      </c>
      <c r="C5299" s="106" t="s">
        <v>6409</v>
      </c>
      <c r="D5299" s="106" t="s">
        <v>6716</v>
      </c>
      <c r="E5299" s="106" t="s">
        <v>6412</v>
      </c>
      <c r="F5299" s="62">
        <v>5460.2456752232147</v>
      </c>
      <c r="G5299" s="62">
        <v>81.856080815548765</v>
      </c>
      <c r="H5299" s="62">
        <v>446954.31126382208</v>
      </c>
      <c r="I5299" s="127">
        <v>8904.75</v>
      </c>
      <c r="J5299" s="16">
        <v>8748.4806216264406</v>
      </c>
      <c r="K5299" s="17">
        <f>gp_need_index[[#This Row],[Normalised weighted population (base year)]]/gp_need_index[[#This Row],[Registered population (base year)]]</f>
        <v>0.98245100891394377</v>
      </c>
      <c r="L5299" s="113">
        <v>8988.9699056305362</v>
      </c>
      <c r="M5299" s="16">
        <v>8827.8261348247288</v>
      </c>
      <c r="N5299" s="17">
        <f>gp_need_index[[#This Row],[Normalised weighted population 2025/26]]/gp_need_index[[#This Row],[Registered population 2025/26]]</f>
        <v>0.98207316605822992</v>
      </c>
    </row>
    <row r="5300" spans="1:14" ht="13" x14ac:dyDescent="0.3">
      <c r="A5300" s="6" t="s">
        <v>5897</v>
      </c>
      <c r="B5300" s="1" t="s">
        <v>11492</v>
      </c>
      <c r="C5300" s="106" t="s">
        <v>6409</v>
      </c>
      <c r="D5300" s="106" t="s">
        <v>6716</v>
      </c>
      <c r="E5300" s="106" t="s">
        <v>6412</v>
      </c>
      <c r="F5300" s="62">
        <v>5401.1428059895834</v>
      </c>
      <c r="G5300" s="62">
        <v>33.441355336807938</v>
      </c>
      <c r="H5300" s="62">
        <v>180621.53579994154</v>
      </c>
      <c r="I5300" s="127">
        <v>3514.6666666666661</v>
      </c>
      <c r="J5300" s="16">
        <v>3535.4038790364802</v>
      </c>
      <c r="K5300" s="17">
        <f>gp_need_index[[#This Row],[Normalised weighted population (base year)]]/gp_need_index[[#This Row],[Registered population (base year)]]</f>
        <v>1.0059001932008196</v>
      </c>
      <c r="L5300" s="113">
        <v>3544.7945268022067</v>
      </c>
      <c r="M5300" s="16">
        <v>3567.4686966062782</v>
      </c>
      <c r="N5300" s="17">
        <f>gp_need_index[[#This Row],[Normalised weighted population 2025/26]]/gp_need_index[[#This Row],[Registered population 2025/26]]</f>
        <v>1.0063964694237231</v>
      </c>
    </row>
    <row r="5301" spans="1:14" ht="13" x14ac:dyDescent="0.3">
      <c r="A5301" s="6" t="s">
        <v>5885</v>
      </c>
      <c r="B5301" s="1" t="s">
        <v>11493</v>
      </c>
      <c r="C5301" s="106" t="s">
        <v>6409</v>
      </c>
      <c r="D5301" s="106" t="s">
        <v>6716</v>
      </c>
      <c r="E5301" s="106" t="s">
        <v>6412</v>
      </c>
      <c r="F5301" s="62">
        <v>5473.8287469773068</v>
      </c>
      <c r="G5301" s="62">
        <v>114.53033449615562</v>
      </c>
      <c r="H5301" s="62">
        <v>626919.43736598326</v>
      </c>
      <c r="I5301" s="127">
        <v>11828.333333333334</v>
      </c>
      <c r="J5301" s="16">
        <v>12271.036235468564</v>
      </c>
      <c r="K5301" s="17">
        <f>gp_need_index[[#This Row],[Normalised weighted population (base year)]]/gp_need_index[[#This Row],[Registered population (base year)]]</f>
        <v>1.0374273272201124</v>
      </c>
      <c r="L5301" s="113">
        <v>11937.371078227327</v>
      </c>
      <c r="M5301" s="16">
        <v>12382.330037179816</v>
      </c>
      <c r="N5301" s="17">
        <f>gp_need_index[[#This Row],[Normalised weighted population 2025/26]]/gp_need_index[[#This Row],[Registered population 2025/26]]</f>
        <v>1.0372744514714847</v>
      </c>
    </row>
    <row r="5302" spans="1:14" ht="13" x14ac:dyDescent="0.3">
      <c r="A5302" s="6" t="s">
        <v>5900</v>
      </c>
      <c r="B5302" s="1" t="s">
        <v>11494</v>
      </c>
      <c r="C5302" s="106" t="s">
        <v>6409</v>
      </c>
      <c r="D5302" s="106" t="s">
        <v>6716</v>
      </c>
      <c r="E5302" s="106" t="s">
        <v>6412</v>
      </c>
      <c r="F5302" s="62">
        <v>5468.7867495888158</v>
      </c>
      <c r="G5302" s="62">
        <v>37.166679579508688</v>
      </c>
      <c r="H5302" s="62">
        <v>203256.64481063033</v>
      </c>
      <c r="I5302" s="127">
        <v>3910.5</v>
      </c>
      <c r="J5302" s="16">
        <v>3978.4532188861785</v>
      </c>
      <c r="K5302" s="17">
        <f>gp_need_index[[#This Row],[Normalised weighted population (base year)]]/gp_need_index[[#This Row],[Registered population (base year)]]</f>
        <v>1.0173771177307707</v>
      </c>
      <c r="L5302" s="113">
        <v>3944.7744031363</v>
      </c>
      <c r="M5302" s="16">
        <v>4014.5363316049234</v>
      </c>
      <c r="N5302" s="17">
        <f>gp_need_index[[#This Row],[Normalised weighted population 2025/26]]/gp_need_index[[#This Row],[Registered population 2025/26]]</f>
        <v>1.0176846433634226</v>
      </c>
    </row>
    <row r="5303" spans="1:14" ht="13" x14ac:dyDescent="0.3">
      <c r="A5303" s="6" t="s">
        <v>5911</v>
      </c>
      <c r="B5303" s="1" t="s">
        <v>11495</v>
      </c>
      <c r="C5303" s="106" t="s">
        <v>6409</v>
      </c>
      <c r="D5303" s="106" t="s">
        <v>6716</v>
      </c>
      <c r="E5303" s="106" t="s">
        <v>6412</v>
      </c>
      <c r="F5303" s="62">
        <v>5467.2848352502897</v>
      </c>
      <c r="G5303" s="62">
        <v>129.74641355737364</v>
      </c>
      <c r="H5303" s="62">
        <v>709360.59927034145</v>
      </c>
      <c r="I5303" s="127">
        <v>12672.333333333332</v>
      </c>
      <c r="J5303" s="16">
        <v>13884.702082667261</v>
      </c>
      <c r="K5303" s="17">
        <f>gp_need_index[[#This Row],[Normalised weighted population (base year)]]/gp_need_index[[#This Row],[Registered population (base year)]]</f>
        <v>1.0956705223453136</v>
      </c>
      <c r="L5303" s="113">
        <v>12785.747148353377</v>
      </c>
      <c r="M5303" s="16">
        <v>14010.631242255402</v>
      </c>
      <c r="N5303" s="17">
        <f>gp_need_index[[#This Row],[Normalised weighted population 2025/26]]/gp_need_index[[#This Row],[Registered population 2025/26]]</f>
        <v>1.0958007443514768</v>
      </c>
    </row>
    <row r="5304" spans="1:14" ht="13" x14ac:dyDescent="0.3">
      <c r="A5304" s="6" t="s">
        <v>5835</v>
      </c>
      <c r="B5304" s="1" t="s">
        <v>11496</v>
      </c>
      <c r="C5304" s="106" t="s">
        <v>6409</v>
      </c>
      <c r="D5304" s="106" t="s">
        <v>6716</v>
      </c>
      <c r="E5304" s="106" t="s">
        <v>6412</v>
      </c>
      <c r="F5304" s="62">
        <v>5587.7035371854709</v>
      </c>
      <c r="G5304" s="62">
        <v>110.66358603467457</v>
      </c>
      <c r="H5304" s="62">
        <v>618355.31112357974</v>
      </c>
      <c r="I5304" s="127">
        <v>9697.6666666666642</v>
      </c>
      <c r="J5304" s="16">
        <v>12103.405919383291</v>
      </c>
      <c r="K5304" s="17">
        <f>gp_need_index[[#This Row],[Normalised weighted population (base year)]]/gp_need_index[[#This Row],[Registered population (base year)]]</f>
        <v>1.2480740301154876</v>
      </c>
      <c r="L5304" s="113">
        <v>9789.4416507474016</v>
      </c>
      <c r="M5304" s="16">
        <v>12213.17937555883</v>
      </c>
      <c r="N5304" s="17">
        <f>gp_need_index[[#This Row],[Normalised weighted population 2025/26]]/gp_need_index[[#This Row],[Registered population 2025/26]]</f>
        <v>1.2475869218369957</v>
      </c>
    </row>
    <row r="5305" spans="1:14" ht="13" x14ac:dyDescent="0.3">
      <c r="A5305" s="6" t="s">
        <v>5891</v>
      </c>
      <c r="B5305" s="1" t="s">
        <v>8729</v>
      </c>
      <c r="C5305" s="106" t="s">
        <v>6409</v>
      </c>
      <c r="D5305" s="106" t="s">
        <v>6716</v>
      </c>
      <c r="E5305" s="106" t="s">
        <v>6412</v>
      </c>
      <c r="F5305" s="62">
        <v>5522.518532492898</v>
      </c>
      <c r="G5305" s="62">
        <v>74.009377227201043</v>
      </c>
      <c r="H5305" s="62">
        <v>408718.15731547563</v>
      </c>
      <c r="I5305" s="127">
        <v>7030.6666666666661</v>
      </c>
      <c r="J5305" s="16">
        <v>8000.0635162700382</v>
      </c>
      <c r="K5305" s="17">
        <f>gp_need_index[[#This Row],[Normalised weighted population (base year)]]/gp_need_index[[#This Row],[Registered population (base year)]]</f>
        <v>1.1378812131997968</v>
      </c>
      <c r="L5305" s="113">
        <v>7095.4096370771576</v>
      </c>
      <c r="M5305" s="16">
        <v>8072.6211605938051</v>
      </c>
      <c r="N5305" s="17">
        <f>gp_need_index[[#This Row],[Normalised weighted population 2025/26]]/gp_need_index[[#This Row],[Registered population 2025/26]]</f>
        <v>1.137724468846762</v>
      </c>
    </row>
    <row r="5306" spans="1:14" ht="13" x14ac:dyDescent="0.3">
      <c r="A5306" s="6" t="s">
        <v>5849</v>
      </c>
      <c r="B5306" s="1" t="s">
        <v>11497</v>
      </c>
      <c r="C5306" s="106" t="s">
        <v>6409</v>
      </c>
      <c r="D5306" s="106" t="s">
        <v>6716</v>
      </c>
      <c r="E5306" s="106" t="s">
        <v>6412</v>
      </c>
      <c r="F5306" s="62">
        <v>5544.7491185572244</v>
      </c>
      <c r="G5306" s="62">
        <v>71.728897206669288</v>
      </c>
      <c r="H5306" s="62">
        <v>397718.73956176126</v>
      </c>
      <c r="I5306" s="127">
        <v>6537.5</v>
      </c>
      <c r="J5306" s="16">
        <v>7784.7659105808889</v>
      </c>
      <c r="K5306" s="17">
        <f>gp_need_index[[#This Row],[Normalised weighted population (base year)]]/gp_need_index[[#This Row],[Registered population (base year)]]</f>
        <v>1.190786372555394</v>
      </c>
      <c r="L5306" s="113">
        <v>6593.5989502078901</v>
      </c>
      <c r="M5306" s="16">
        <v>7855.3708845207793</v>
      </c>
      <c r="N5306" s="17">
        <f>gp_need_index[[#This Row],[Normalised weighted population 2025/26]]/gp_need_index[[#This Row],[Registered population 2025/26]]</f>
        <v>1.1913631605199626</v>
      </c>
    </row>
    <row r="5307" spans="1:14" ht="13" x14ac:dyDescent="0.3">
      <c r="A5307" s="6" t="s">
        <v>5844</v>
      </c>
      <c r="B5307" s="1" t="s">
        <v>11498</v>
      </c>
      <c r="C5307" s="106" t="s">
        <v>6409</v>
      </c>
      <c r="D5307" s="106" t="s">
        <v>6716</v>
      </c>
      <c r="E5307" s="106" t="s">
        <v>6412</v>
      </c>
      <c r="F5307" s="62">
        <v>5589.869140625</v>
      </c>
      <c r="G5307" s="62">
        <v>23.2989914400329</v>
      </c>
      <c r="H5307" s="62">
        <v>130238.31325832594</v>
      </c>
      <c r="I5307" s="127">
        <v>2467</v>
      </c>
      <c r="J5307" s="16">
        <v>2549.2255718755928</v>
      </c>
      <c r="K5307" s="17">
        <f>gp_need_index[[#This Row],[Normalised weighted population (base year)]]/gp_need_index[[#This Row],[Registered population (base year)]]</f>
        <v>1.0333301872215617</v>
      </c>
      <c r="L5307" s="113">
        <v>2489.8052600210085</v>
      </c>
      <c r="M5307" s="16">
        <v>2572.3461136024212</v>
      </c>
      <c r="N5307" s="17">
        <f>gp_need_index[[#This Row],[Normalised weighted population 2025/26]]/gp_need_index[[#This Row],[Registered population 2025/26]]</f>
        <v>1.0331515299235556</v>
      </c>
    </row>
    <row r="5308" spans="1:14" ht="13" x14ac:dyDescent="0.3">
      <c r="A5308" s="6" t="s">
        <v>5901</v>
      </c>
      <c r="B5308" s="1" t="s">
        <v>11499</v>
      </c>
      <c r="C5308" s="106" t="s">
        <v>6409</v>
      </c>
      <c r="D5308" s="106" t="s">
        <v>6716</v>
      </c>
      <c r="E5308" s="106" t="s">
        <v>6412</v>
      </c>
      <c r="F5308" s="62">
        <v>5458.1266456886578</v>
      </c>
      <c r="G5308" s="62">
        <v>63.119568591459043</v>
      </c>
      <c r="H5308" s="62">
        <v>344514.59919341549</v>
      </c>
      <c r="I5308" s="127">
        <v>6218.8333333333339</v>
      </c>
      <c r="J5308" s="16">
        <v>6743.3722395216928</v>
      </c>
      <c r="K5308" s="17">
        <f>gp_need_index[[#This Row],[Normalised weighted population (base year)]]/gp_need_index[[#This Row],[Registered population (base year)]]</f>
        <v>1.0843468345383687</v>
      </c>
      <c r="L5308" s="113">
        <v>6271.4293728201865</v>
      </c>
      <c r="M5308" s="16">
        <v>6804.5321545027309</v>
      </c>
      <c r="N5308" s="17">
        <f>gp_need_index[[#This Row],[Normalised weighted population 2025/26]]/gp_need_index[[#This Row],[Registered population 2025/26]]</f>
        <v>1.0850049884948021</v>
      </c>
    </row>
    <row r="5309" spans="1:14" ht="13" x14ac:dyDescent="0.3">
      <c r="A5309" s="6" t="s">
        <v>5882</v>
      </c>
      <c r="B5309" s="1" t="s">
        <v>11500</v>
      </c>
      <c r="C5309" s="106" t="s">
        <v>6409</v>
      </c>
      <c r="D5309" s="106" t="s">
        <v>6716</v>
      </c>
      <c r="E5309" s="106" t="s">
        <v>6412</v>
      </c>
      <c r="F5309" s="62">
        <v>5455.3953161168984</v>
      </c>
      <c r="G5309" s="62">
        <v>143.2660001734771</v>
      </c>
      <c r="H5309" s="62">
        <v>781572.66630518972</v>
      </c>
      <c r="I5309" s="127">
        <v>16054.75</v>
      </c>
      <c r="J5309" s="16">
        <v>15298.148274327466</v>
      </c>
      <c r="K5309" s="17">
        <f>gp_need_index[[#This Row],[Normalised weighted population (base year)]]/gp_need_index[[#This Row],[Registered population (base year)]]</f>
        <v>0.95287365261542323</v>
      </c>
      <c r="L5309" s="113">
        <v>16200.578873011418</v>
      </c>
      <c r="M5309" s="16">
        <v>15436.896872890897</v>
      </c>
      <c r="N5309" s="17">
        <f>gp_need_index[[#This Row],[Normalised weighted population 2025/26]]/gp_need_index[[#This Row],[Registered population 2025/26]]</f>
        <v>0.9528608202147183</v>
      </c>
    </row>
    <row r="5310" spans="1:14" ht="13" x14ac:dyDescent="0.3">
      <c r="A5310" s="6" t="s">
        <v>5848</v>
      </c>
      <c r="B5310" s="1" t="s">
        <v>11501</v>
      </c>
      <c r="C5310" s="106" t="s">
        <v>6409</v>
      </c>
      <c r="D5310" s="106" t="s">
        <v>6716</v>
      </c>
      <c r="E5310" s="106" t="s">
        <v>6412</v>
      </c>
      <c r="F5310" s="62">
        <v>5674.7651099636132</v>
      </c>
      <c r="G5310" s="62">
        <v>51.053080481044873</v>
      </c>
      <c r="H5310" s="62">
        <v>289714.23986999778</v>
      </c>
      <c r="I5310" s="127">
        <v>7274.9166666666661</v>
      </c>
      <c r="J5310" s="16">
        <v>5670.7349038542889</v>
      </c>
      <c r="K5310" s="17">
        <f>gp_need_index[[#This Row],[Normalised weighted population (base year)]]/gp_need_index[[#This Row],[Registered population (base year)]]</f>
        <v>0.77949138989279909</v>
      </c>
      <c r="L5310" s="113">
        <v>7337.4969099586679</v>
      </c>
      <c r="M5310" s="16">
        <v>5722.1663912882868</v>
      </c>
      <c r="N5310" s="17">
        <f>gp_need_index[[#This Row],[Normalised weighted population 2025/26]]/gp_need_index[[#This Row],[Registered population 2025/26]]</f>
        <v>0.77985264750462702</v>
      </c>
    </row>
    <row r="5311" spans="1:14" ht="13" x14ac:dyDescent="0.3">
      <c r="A5311" s="6" t="s">
        <v>5886</v>
      </c>
      <c r="B5311" s="1" t="s">
        <v>11502</v>
      </c>
      <c r="C5311" s="106" t="s">
        <v>6409</v>
      </c>
      <c r="D5311" s="106" t="s">
        <v>6716</v>
      </c>
      <c r="E5311" s="106" t="s">
        <v>6412</v>
      </c>
      <c r="F5311" s="62">
        <v>5480.7147874098555</v>
      </c>
      <c r="G5311" s="62">
        <v>60.258564308071826</v>
      </c>
      <c r="H5311" s="62">
        <v>330260.00447133696</v>
      </c>
      <c r="I5311" s="127">
        <v>5542.833333333333</v>
      </c>
      <c r="J5311" s="16">
        <v>6464.3592787950811</v>
      </c>
      <c r="K5311" s="17">
        <f>gp_need_index[[#This Row],[Normalised weighted population (base year)]]/gp_need_index[[#This Row],[Registered population (base year)]]</f>
        <v>1.1662553950377512</v>
      </c>
      <c r="L5311" s="113">
        <v>5591.9119517646577</v>
      </c>
      <c r="M5311" s="16">
        <v>6522.9886484717035</v>
      </c>
      <c r="N5311" s="17">
        <f>gp_need_index[[#This Row],[Normalised weighted population 2025/26]]/gp_need_index[[#This Row],[Registered population 2025/26]]</f>
        <v>1.1665041768787547</v>
      </c>
    </row>
    <row r="5312" spans="1:14" ht="13" x14ac:dyDescent="0.3">
      <c r="A5312" s="6" t="s">
        <v>5910</v>
      </c>
      <c r="B5312" s="1" t="s">
        <v>11503</v>
      </c>
      <c r="C5312" s="106" t="s">
        <v>6409</v>
      </c>
      <c r="D5312" s="106" t="s">
        <v>6716</v>
      </c>
      <c r="E5312" s="106" t="s">
        <v>6412</v>
      </c>
      <c r="F5312" s="62">
        <v>5478.763448963995</v>
      </c>
      <c r="G5312" s="62">
        <v>51.121260051655582</v>
      </c>
      <c r="H5312" s="62">
        <v>280081.29103599384</v>
      </c>
      <c r="I5312" s="127">
        <v>6209.083333333333</v>
      </c>
      <c r="J5312" s="16">
        <v>5482.1839399646969</v>
      </c>
      <c r="K5312" s="17">
        <f>gp_need_index[[#This Row],[Normalised weighted population (base year)]]/gp_need_index[[#This Row],[Registered population (base year)]]</f>
        <v>0.88292967667766797</v>
      </c>
      <c r="L5312" s="113">
        <v>6265.3110840282807</v>
      </c>
      <c r="M5312" s="16">
        <v>5531.9053392541473</v>
      </c>
      <c r="N5312" s="17">
        <f>gp_need_index[[#This Row],[Normalised weighted population 2025/26]]/gp_need_index[[#This Row],[Registered population 2025/26]]</f>
        <v>0.88294184679133436</v>
      </c>
    </row>
    <row r="5313" spans="1:14" ht="13" x14ac:dyDescent="0.3">
      <c r="A5313" s="6" t="s">
        <v>5864</v>
      </c>
      <c r="B5313" s="1" t="s">
        <v>11504</v>
      </c>
      <c r="C5313" s="106" t="s">
        <v>6409</v>
      </c>
      <c r="D5313" s="106" t="s">
        <v>6716</v>
      </c>
      <c r="E5313" s="106" t="s">
        <v>6412</v>
      </c>
      <c r="F5313" s="62">
        <v>5415.6672663103072</v>
      </c>
      <c r="G5313" s="62">
        <v>59.36632395939332</v>
      </c>
      <c r="H5313" s="62">
        <v>321508.25738805969</v>
      </c>
      <c r="I5313" s="127">
        <v>7119.416666666667</v>
      </c>
      <c r="J5313" s="16">
        <v>6293.0565576132885</v>
      </c>
      <c r="K5313" s="17">
        <f>gp_need_index[[#This Row],[Normalised weighted population (base year)]]/gp_need_index[[#This Row],[Registered population (base year)]]</f>
        <v>0.88392867734200442</v>
      </c>
      <c r="L5313" s="113">
        <v>7182.6299527775036</v>
      </c>
      <c r="M5313" s="16">
        <v>6350.13227438579</v>
      </c>
      <c r="N5313" s="17">
        <f>gp_need_index[[#This Row],[Normalised weighted population 2025/26]]/gp_need_index[[#This Row],[Registered population 2025/26]]</f>
        <v>0.88409570256786107</v>
      </c>
    </row>
    <row r="5314" spans="1:14" ht="13" x14ac:dyDescent="0.3">
      <c r="A5314" s="6" t="s">
        <v>5852</v>
      </c>
      <c r="B5314" s="1" t="s">
        <v>11505</v>
      </c>
      <c r="C5314" s="106" t="s">
        <v>6409</v>
      </c>
      <c r="D5314" s="106" t="s">
        <v>6716</v>
      </c>
      <c r="E5314" s="106" t="s">
        <v>6412</v>
      </c>
      <c r="F5314" s="62">
        <v>5319.2411633003048</v>
      </c>
      <c r="G5314" s="62">
        <v>37.397246814273956</v>
      </c>
      <c r="H5314" s="62">
        <v>198924.9746485872</v>
      </c>
      <c r="I5314" s="127">
        <v>4106.2500000000009</v>
      </c>
      <c r="J5314" s="16">
        <v>3893.6670751643355</v>
      </c>
      <c r="K5314" s="17">
        <f>gp_need_index[[#This Row],[Normalised weighted population (base year)]]/gp_need_index[[#This Row],[Registered population (base year)]]</f>
        <v>0.94822942469755489</v>
      </c>
      <c r="L5314" s="113">
        <v>4142.4416937502619</v>
      </c>
      <c r="M5314" s="16">
        <v>3928.981208630948</v>
      </c>
      <c r="N5314" s="17">
        <f>gp_need_index[[#This Row],[Normalised weighted population 2025/26]]/gp_need_index[[#This Row],[Registered population 2025/26]]</f>
        <v>0.94846988783418151</v>
      </c>
    </row>
    <row r="5315" spans="1:14" ht="13" x14ac:dyDescent="0.3">
      <c r="A5315" s="6" t="s">
        <v>5875</v>
      </c>
      <c r="B5315" s="1" t="s">
        <v>11506</v>
      </c>
      <c r="C5315" s="106" t="s">
        <v>6409</v>
      </c>
      <c r="D5315" s="106" t="s">
        <v>6716</v>
      </c>
      <c r="E5315" s="106" t="s">
        <v>6412</v>
      </c>
      <c r="F5315" s="62">
        <v>5527.8347081801467</v>
      </c>
      <c r="G5315" s="62">
        <v>90.562401117512735</v>
      </c>
      <c r="H5315" s="62">
        <v>500613.98415351938</v>
      </c>
      <c r="I5315" s="127">
        <v>9260.1666666666679</v>
      </c>
      <c r="J5315" s="16">
        <v>9798.7906792941376</v>
      </c>
      <c r="K5315" s="17">
        <f>gp_need_index[[#This Row],[Normalised weighted population (base year)]]/gp_need_index[[#This Row],[Registered population (base year)]]</f>
        <v>1.0581656931258403</v>
      </c>
      <c r="L5315" s="113">
        <v>9351.3171403346732</v>
      </c>
      <c r="M5315" s="16">
        <v>9887.6621198102439</v>
      </c>
      <c r="N5315" s="17">
        <f>gp_need_index[[#This Row],[Normalised weighted population 2025/26]]/gp_need_index[[#This Row],[Registered population 2025/26]]</f>
        <v>1.0573550197717254</v>
      </c>
    </row>
    <row r="5316" spans="1:14" ht="13" x14ac:dyDescent="0.3">
      <c r="A5316" s="6" t="s">
        <v>5872</v>
      </c>
      <c r="B5316" s="1" t="s">
        <v>11507</v>
      </c>
      <c r="C5316" s="106" t="s">
        <v>6409</v>
      </c>
      <c r="D5316" s="106" t="s">
        <v>6716</v>
      </c>
      <c r="E5316" s="106" t="s">
        <v>6412</v>
      </c>
      <c r="F5316" s="62">
        <v>5589.0597737630205</v>
      </c>
      <c r="G5316" s="62">
        <v>57.890163509758075</v>
      </c>
      <c r="H5316" s="62">
        <v>323551.58416895272</v>
      </c>
      <c r="I5316" s="127">
        <v>5788.4166666666661</v>
      </c>
      <c r="J5316" s="16">
        <v>6333.0517076673195</v>
      </c>
      <c r="K5316" s="17">
        <f>gp_need_index[[#This Row],[Normalised weighted population (base year)]]/gp_need_index[[#This Row],[Registered population (base year)]]</f>
        <v>1.0940905039087812</v>
      </c>
      <c r="L5316" s="113">
        <v>5837.1172138917882</v>
      </c>
      <c r="M5316" s="16">
        <v>6390.4901657938617</v>
      </c>
      <c r="N5316" s="17">
        <f>gp_need_index[[#This Row],[Normalised weighted population 2025/26]]/gp_need_index[[#This Row],[Registered population 2025/26]]</f>
        <v>1.0948024395647047</v>
      </c>
    </row>
    <row r="5317" spans="1:14" ht="13" x14ac:dyDescent="0.3">
      <c r="A5317" s="6" t="s">
        <v>5869</v>
      </c>
      <c r="B5317" s="1" t="s">
        <v>9345</v>
      </c>
      <c r="C5317" s="106" t="s">
        <v>6409</v>
      </c>
      <c r="D5317" s="106" t="s">
        <v>6716</v>
      </c>
      <c r="E5317" s="106" t="s">
        <v>6412</v>
      </c>
      <c r="F5317" s="62">
        <v>5560.4349830863403</v>
      </c>
      <c r="G5317" s="62">
        <v>100.41905712454249</v>
      </c>
      <c r="H5317" s="62">
        <v>558373.63820385165</v>
      </c>
      <c r="I5317" s="127">
        <v>9726.4166666666661</v>
      </c>
      <c r="J5317" s="16">
        <v>10929.351905434569</v>
      </c>
      <c r="K5317" s="17">
        <f>gp_need_index[[#This Row],[Normalised weighted population (base year)]]/gp_need_index[[#This Row],[Registered population (base year)]]</f>
        <v>1.1236771238569774</v>
      </c>
      <c r="L5317" s="113">
        <v>9812.088846309065</v>
      </c>
      <c r="M5317" s="16">
        <v>11028.477121957043</v>
      </c>
      <c r="N5317" s="17">
        <f>gp_need_index[[#This Row],[Normalised weighted population 2025/26]]/gp_need_index[[#This Row],[Registered population 2025/26]]</f>
        <v>1.1239683307704187</v>
      </c>
    </row>
    <row r="5318" spans="1:14" ht="13" x14ac:dyDescent="0.3">
      <c r="A5318" s="6" t="s">
        <v>5858</v>
      </c>
      <c r="B5318" s="1" t="s">
        <v>11508</v>
      </c>
      <c r="C5318" s="106" t="s">
        <v>6409</v>
      </c>
      <c r="D5318" s="106" t="s">
        <v>6716</v>
      </c>
      <c r="E5318" s="106" t="s">
        <v>6412</v>
      </c>
      <c r="F5318" s="62">
        <v>5596.5547217653511</v>
      </c>
      <c r="G5318" s="62">
        <v>59.328201519342862</v>
      </c>
      <c r="H5318" s="62">
        <v>332033.5263469246</v>
      </c>
      <c r="I5318" s="127">
        <v>6654.4166666666661</v>
      </c>
      <c r="J5318" s="16">
        <v>6499.0733902145157</v>
      </c>
      <c r="K5318" s="17">
        <f>gp_need_index[[#This Row],[Normalised weighted population (base year)]]/gp_need_index[[#This Row],[Registered population (base year)]]</f>
        <v>0.97665561322147187</v>
      </c>
      <c r="L5318" s="113">
        <v>6714.6374598262573</v>
      </c>
      <c r="M5318" s="16">
        <v>6558.0176041600953</v>
      </c>
      <c r="N5318" s="17">
        <f>gp_need_index[[#This Row],[Normalised weighted population 2025/26]]/gp_need_index[[#This Row],[Registered population 2025/26]]</f>
        <v>0.97667486046667151</v>
      </c>
    </row>
    <row r="5319" spans="1:14" ht="13" x14ac:dyDescent="0.3">
      <c r="A5319" s="6" t="s">
        <v>5905</v>
      </c>
      <c r="B5319" s="1" t="s">
        <v>11509</v>
      </c>
      <c r="C5319" s="106" t="s">
        <v>6409</v>
      </c>
      <c r="D5319" s="106" t="s">
        <v>6716</v>
      </c>
      <c r="E5319" s="106" t="s">
        <v>6412</v>
      </c>
      <c r="F5319" s="62">
        <v>5492.1915183145493</v>
      </c>
      <c r="G5319" s="62">
        <v>81.841244191741367</v>
      </c>
      <c r="H5319" s="62">
        <v>449487.7871981918</v>
      </c>
      <c r="I5319" s="127">
        <v>9276.6666666666661</v>
      </c>
      <c r="J5319" s="16">
        <v>8798.0697285186397</v>
      </c>
      <c r="K5319" s="17">
        <f>gp_need_index[[#This Row],[Normalised weighted population (base year)]]/gp_need_index[[#This Row],[Registered population (base year)]]</f>
        <v>0.94840852265741726</v>
      </c>
      <c r="L5319" s="113">
        <v>9358.5635363608435</v>
      </c>
      <c r="M5319" s="16">
        <v>8877.8649967436086</v>
      </c>
      <c r="N5319" s="17">
        <f>gp_need_index[[#This Row],[Normalised weighted population 2025/26]]/gp_need_index[[#This Row],[Registered population 2025/26]]</f>
        <v>0.94863543558265373</v>
      </c>
    </row>
    <row r="5320" spans="1:14" ht="13" x14ac:dyDescent="0.3">
      <c r="A5320" s="6" t="s">
        <v>5884</v>
      </c>
      <c r="B5320" s="1" t="s">
        <v>11510</v>
      </c>
      <c r="C5320" s="106" t="s">
        <v>6409</v>
      </c>
      <c r="D5320" s="106" t="s">
        <v>6716</v>
      </c>
      <c r="E5320" s="106" t="s">
        <v>6412</v>
      </c>
      <c r="F5320" s="62">
        <v>5596.7269427544252</v>
      </c>
      <c r="G5320" s="62">
        <v>124.14942058496433</v>
      </c>
      <c r="H5320" s="62">
        <v>694830.40711522067</v>
      </c>
      <c r="I5320" s="127">
        <v>10153.083333333334</v>
      </c>
      <c r="J5320" s="16">
        <v>13600.29470299988</v>
      </c>
      <c r="K5320" s="17">
        <f>gp_need_index[[#This Row],[Normalised weighted population (base year)]]/gp_need_index[[#This Row],[Registered population (base year)]]</f>
        <v>1.3395235965757408</v>
      </c>
      <c r="L5320" s="113">
        <v>10237.86560185957</v>
      </c>
      <c r="M5320" s="16">
        <v>13723.644391880696</v>
      </c>
      <c r="N5320" s="17">
        <f>gp_need_index[[#This Row],[Normalised weighted population 2025/26]]/gp_need_index[[#This Row],[Registered population 2025/26]]</f>
        <v>1.3404790535038849</v>
      </c>
    </row>
    <row r="5321" spans="1:14" ht="13" x14ac:dyDescent="0.3">
      <c r="A5321" s="6" t="s">
        <v>5834</v>
      </c>
      <c r="B5321" s="1" t="s">
        <v>11511</v>
      </c>
      <c r="C5321" s="106" t="s">
        <v>6409</v>
      </c>
      <c r="D5321" s="106" t="s">
        <v>6716</v>
      </c>
      <c r="E5321" s="106" t="s">
        <v>6412</v>
      </c>
      <c r="F5321" s="62">
        <v>5591.5511153371708</v>
      </c>
      <c r="G5321" s="62">
        <v>26.754874436160328</v>
      </c>
      <c r="H5321" s="62">
        <v>149601.24799421825</v>
      </c>
      <c r="I5321" s="127">
        <v>2675.8333333333335</v>
      </c>
      <c r="J5321" s="16">
        <v>2928.2268591341967</v>
      </c>
      <c r="K5321" s="17">
        <f>gp_need_index[[#This Row],[Normalised weighted population (base year)]]/gp_need_index[[#This Row],[Registered population (base year)]]</f>
        <v>1.0943233357088247</v>
      </c>
      <c r="L5321" s="113">
        <v>2701.8037652079352</v>
      </c>
      <c r="M5321" s="16">
        <v>2954.7848036445448</v>
      </c>
      <c r="N5321" s="17">
        <f>gp_need_index[[#This Row],[Normalised weighted population 2025/26]]/gp_need_index[[#This Row],[Registered population 2025/26]]</f>
        <v>1.0936341275759307</v>
      </c>
    </row>
    <row r="5322" spans="1:14" ht="13" x14ac:dyDescent="0.3">
      <c r="A5322" s="6" t="s">
        <v>5878</v>
      </c>
      <c r="B5322" s="1" t="s">
        <v>11512</v>
      </c>
      <c r="C5322" s="106" t="s">
        <v>6409</v>
      </c>
      <c r="D5322" s="106" t="s">
        <v>6716</v>
      </c>
      <c r="E5322" s="106" t="s">
        <v>6412</v>
      </c>
      <c r="F5322" s="62">
        <v>5697.8017985026045</v>
      </c>
      <c r="G5322" s="62">
        <v>26.275881366038618</v>
      </c>
      <c r="H5322" s="62">
        <v>149714.76410465591</v>
      </c>
      <c r="I5322" s="127">
        <v>3079.416666666667</v>
      </c>
      <c r="J5322" s="16">
        <v>2930.4487719055451</v>
      </c>
      <c r="K5322" s="17">
        <f>gp_need_index[[#This Row],[Normalised weighted population (base year)]]/gp_need_index[[#This Row],[Registered population (base year)]]</f>
        <v>0.95162463840193046</v>
      </c>
      <c r="L5322" s="113">
        <v>3107.9691959774236</v>
      </c>
      <c r="M5322" s="16">
        <v>2957.0268683504692</v>
      </c>
      <c r="N5322" s="17">
        <f>gp_need_index[[#This Row],[Normalised weighted population 2025/26]]/gp_need_index[[#This Row],[Registered population 2025/26]]</f>
        <v>0.95143377617052449</v>
      </c>
    </row>
    <row r="5323" spans="1:14" ht="13" x14ac:dyDescent="0.3">
      <c r="A5323" s="6" t="s">
        <v>5854</v>
      </c>
      <c r="B5323" s="1" t="s">
        <v>11513</v>
      </c>
      <c r="C5323" s="106" t="s">
        <v>6409</v>
      </c>
      <c r="D5323" s="106" t="s">
        <v>6716</v>
      </c>
      <c r="E5323" s="106" t="s">
        <v>6412</v>
      </c>
      <c r="F5323" s="62">
        <v>5474.010808771307</v>
      </c>
      <c r="G5323" s="62">
        <v>50.560019786398009</v>
      </c>
      <c r="H5323" s="62">
        <v>276766.09480243386</v>
      </c>
      <c r="I5323" s="127">
        <v>6466.0833333333321</v>
      </c>
      <c r="J5323" s="16">
        <v>5417.2937950991536</v>
      </c>
      <c r="K5323" s="17">
        <f>gp_need_index[[#This Row],[Normalised weighted population (base year)]]/gp_need_index[[#This Row],[Registered population (base year)]]</f>
        <v>0.83780141947327536</v>
      </c>
      <c r="L5323" s="113">
        <v>6521.7528836244865</v>
      </c>
      <c r="M5323" s="16">
        <v>5466.4266645548469</v>
      </c>
      <c r="N5323" s="17">
        <f>gp_need_index[[#This Row],[Normalised weighted population 2025/26]]/gp_need_index[[#This Row],[Registered population 2025/26]]</f>
        <v>0.83818365431792652</v>
      </c>
    </row>
    <row r="5324" spans="1:14" ht="13" x14ac:dyDescent="0.3">
      <c r="A5324" s="6" t="s">
        <v>5877</v>
      </c>
      <c r="B5324" s="1" t="s">
        <v>11514</v>
      </c>
      <c r="C5324" s="106" t="s">
        <v>6409</v>
      </c>
      <c r="D5324" s="106" t="s">
        <v>6716</v>
      </c>
      <c r="E5324" s="106" t="s">
        <v>6412</v>
      </c>
      <c r="F5324" s="62">
        <v>5498.8949779753993</v>
      </c>
      <c r="G5324" s="62">
        <v>49.125692924901543</v>
      </c>
      <c r="H5324" s="62">
        <v>270137.02611430269</v>
      </c>
      <c r="I5324" s="127">
        <v>5606.25</v>
      </c>
      <c r="J5324" s="16">
        <v>5287.5394164165546</v>
      </c>
      <c r="K5324" s="17">
        <f>gp_need_index[[#This Row],[Normalised weighted population (base year)]]/gp_need_index[[#This Row],[Registered population (base year)]]</f>
        <v>0.94315084350796963</v>
      </c>
      <c r="L5324" s="113">
        <v>5657.0675062484752</v>
      </c>
      <c r="M5324" s="16">
        <v>5335.4954612084493</v>
      </c>
      <c r="N5324" s="17">
        <f>gp_need_index[[#This Row],[Normalised weighted population 2025/26]]/gp_need_index[[#This Row],[Registered population 2025/26]]</f>
        <v>0.94315569954135503</v>
      </c>
    </row>
    <row r="5325" spans="1:14" ht="13" x14ac:dyDescent="0.3">
      <c r="A5325" s="6" t="s">
        <v>5903</v>
      </c>
      <c r="B5325" s="1" t="s">
        <v>11515</v>
      </c>
      <c r="C5325" s="106" t="s">
        <v>6409</v>
      </c>
      <c r="D5325" s="106" t="s">
        <v>6716</v>
      </c>
      <c r="E5325" s="106" t="s">
        <v>6412</v>
      </c>
      <c r="F5325" s="62">
        <v>5448.3328284438776</v>
      </c>
      <c r="G5325" s="62">
        <v>49.286927571870301</v>
      </c>
      <c r="H5325" s="62">
        <v>268531.58550295664</v>
      </c>
      <c r="I5325" s="127">
        <v>7704.333333333333</v>
      </c>
      <c r="J5325" s="16">
        <v>5256.1152512981598</v>
      </c>
      <c r="K5325" s="17">
        <f>gp_need_index[[#This Row],[Normalised weighted population (base year)]]/gp_need_index[[#This Row],[Registered population (base year)]]</f>
        <v>0.68222843221972396</v>
      </c>
      <c r="L5325" s="113">
        <v>7782.0249751292886</v>
      </c>
      <c r="M5325" s="16">
        <v>5303.7862904283875</v>
      </c>
      <c r="N5325" s="17">
        <f>gp_need_index[[#This Row],[Normalised weighted population 2025/26]]/gp_need_index[[#This Row],[Registered population 2025/26]]</f>
        <v>0.68154321110236116</v>
      </c>
    </row>
    <row r="5326" spans="1:14" ht="13" x14ac:dyDescent="0.3">
      <c r="A5326" s="6" t="s">
        <v>5890</v>
      </c>
      <c r="B5326" s="1" t="s">
        <v>9359</v>
      </c>
      <c r="C5326" s="106" t="s">
        <v>6409</v>
      </c>
      <c r="D5326" s="106" t="s">
        <v>6716</v>
      </c>
      <c r="E5326" s="106" t="s">
        <v>6412</v>
      </c>
      <c r="F5326" s="62">
        <v>5457.0331016639611</v>
      </c>
      <c r="G5326" s="62">
        <v>106.52573994235077</v>
      </c>
      <c r="H5326" s="62">
        <v>581314.48904465488</v>
      </c>
      <c r="I5326" s="127">
        <v>10121.083333333332</v>
      </c>
      <c r="J5326" s="16">
        <v>11378.38569695767</v>
      </c>
      <c r="K5326" s="17">
        <f>gp_need_index[[#This Row],[Normalised weighted population (base year)]]/gp_need_index[[#This Row],[Registered population (base year)]]</f>
        <v>1.1242260657496486</v>
      </c>
      <c r="L5326" s="113">
        <v>10202.365383930535</v>
      </c>
      <c r="M5326" s="16">
        <v>11481.583485412655</v>
      </c>
      <c r="N5326" s="17">
        <f>gp_need_index[[#This Row],[Normalised weighted population 2025/26]]/gp_need_index[[#This Row],[Registered population 2025/26]]</f>
        <v>1.1253844626557858</v>
      </c>
    </row>
    <row r="5327" spans="1:14" ht="13" x14ac:dyDescent="0.3">
      <c r="A5327" s="6" t="s">
        <v>5874</v>
      </c>
      <c r="B5327" s="1" t="s">
        <v>11516</v>
      </c>
      <c r="C5327" s="106" t="s">
        <v>6409</v>
      </c>
      <c r="D5327" s="106" t="s">
        <v>6716</v>
      </c>
      <c r="E5327" s="106" t="s">
        <v>6412</v>
      </c>
      <c r="F5327" s="62">
        <v>5501.2844587053569</v>
      </c>
      <c r="G5327" s="62">
        <v>58.178560013518265</v>
      </c>
      <c r="H5327" s="62">
        <v>320056.80803222494</v>
      </c>
      <c r="I5327" s="127">
        <v>6436.9999999999982</v>
      </c>
      <c r="J5327" s="16">
        <v>6264.6465473666312</v>
      </c>
      <c r="K5327" s="17">
        <f>gp_need_index[[#This Row],[Normalised weighted population (base year)]]/gp_need_index[[#This Row],[Registered population (base year)]]</f>
        <v>0.97322456848945671</v>
      </c>
      <c r="L5327" s="113">
        <v>6501.3914573986231</v>
      </c>
      <c r="M5327" s="16">
        <v>6321.4645957575613</v>
      </c>
      <c r="N5327" s="17">
        <f>gp_need_index[[#This Row],[Normalised weighted population 2025/26]]/gp_need_index[[#This Row],[Registered population 2025/26]]</f>
        <v>0.97232486878846469</v>
      </c>
    </row>
    <row r="5328" spans="1:14" ht="13" x14ac:dyDescent="0.3">
      <c r="A5328" s="6" t="s">
        <v>5857</v>
      </c>
      <c r="B5328" s="1" t="s">
        <v>11517</v>
      </c>
      <c r="C5328" s="106" t="s">
        <v>6409</v>
      </c>
      <c r="D5328" s="106" t="s">
        <v>6716</v>
      </c>
      <c r="E5328" s="106" t="s">
        <v>6412</v>
      </c>
      <c r="F5328" s="62">
        <v>5607.2068749999999</v>
      </c>
      <c r="G5328" s="62">
        <v>34.315950712962241</v>
      </c>
      <c r="H5328" s="62">
        <v>192416.63475988302</v>
      </c>
      <c r="I5328" s="127">
        <v>3615.916666666667</v>
      </c>
      <c r="J5328" s="16">
        <v>3766.2757871503841</v>
      </c>
      <c r="K5328" s="17">
        <f>gp_need_index[[#This Row],[Normalised weighted population (base year)]]/gp_need_index[[#This Row],[Registered population (base year)]]</f>
        <v>1.0415825734784772</v>
      </c>
      <c r="L5328" s="113">
        <v>3648.3461718122517</v>
      </c>
      <c r="M5328" s="16">
        <v>3800.4345283195644</v>
      </c>
      <c r="N5328" s="17">
        <f>gp_need_index[[#This Row],[Normalised weighted population 2025/26]]/gp_need_index[[#This Row],[Registered population 2025/26]]</f>
        <v>1.0416869313779415</v>
      </c>
    </row>
    <row r="5329" spans="1:14" ht="13" x14ac:dyDescent="0.3">
      <c r="A5329" s="6" t="s">
        <v>5894</v>
      </c>
      <c r="B5329" s="1" t="s">
        <v>11518</v>
      </c>
      <c r="C5329" s="106" t="s">
        <v>6409</v>
      </c>
      <c r="D5329" s="106" t="s">
        <v>6716</v>
      </c>
      <c r="E5329" s="106" t="s">
        <v>6412</v>
      </c>
      <c r="F5329" s="62">
        <v>5407.3246663411455</v>
      </c>
      <c r="G5329" s="62">
        <v>19.291312631109687</v>
      </c>
      <c r="H5329" s="62">
        <v>104314.39063629792</v>
      </c>
      <c r="I5329" s="127">
        <v>2333.75</v>
      </c>
      <c r="J5329" s="16">
        <v>2041.8024886211479</v>
      </c>
      <c r="K5329" s="17">
        <f>gp_need_index[[#This Row],[Normalised weighted population (base year)]]/gp_need_index[[#This Row],[Registered population (base year)]]</f>
        <v>0.87490197691318605</v>
      </c>
      <c r="L5329" s="113">
        <v>2356.5408611191865</v>
      </c>
      <c r="M5329" s="16">
        <v>2060.3208889372777</v>
      </c>
      <c r="N5329" s="17">
        <f>gp_need_index[[#This Row],[Normalised weighted population 2025/26]]/gp_need_index[[#This Row],[Registered population 2025/26]]</f>
        <v>0.87429881778445984</v>
      </c>
    </row>
    <row r="5330" spans="1:14" ht="13" x14ac:dyDescent="0.3">
      <c r="A5330" s="6" t="s">
        <v>5883</v>
      </c>
      <c r="B5330" s="1" t="s">
        <v>11519</v>
      </c>
      <c r="C5330" s="106" t="s">
        <v>6409</v>
      </c>
      <c r="D5330" s="106" t="s">
        <v>6716</v>
      </c>
      <c r="E5330" s="106" t="s">
        <v>6412</v>
      </c>
      <c r="F5330" s="62">
        <v>5444.9927368164063</v>
      </c>
      <c r="G5330" s="62">
        <v>40.176510856236732</v>
      </c>
      <c r="H5330" s="62">
        <v>218760.8098028345</v>
      </c>
      <c r="I5330" s="127">
        <v>3832.5833333333339</v>
      </c>
      <c r="J5330" s="16">
        <v>4281.9247003565406</v>
      </c>
      <c r="K5330" s="17">
        <f>gp_need_index[[#This Row],[Normalised weighted population (base year)]]/gp_need_index[[#This Row],[Registered population (base year)]]</f>
        <v>1.1172424257850118</v>
      </c>
      <c r="L5330" s="113">
        <v>3861.065437243853</v>
      </c>
      <c r="M5330" s="16">
        <v>4320.7601881995761</v>
      </c>
      <c r="N5330" s="17">
        <f>gp_need_index[[#This Row],[Normalised weighted population 2025/26]]/gp_need_index[[#This Row],[Registered population 2025/26]]</f>
        <v>1.1190590417146278</v>
      </c>
    </row>
    <row r="5331" spans="1:14" ht="13" x14ac:dyDescent="0.3">
      <c r="A5331" s="6" t="s">
        <v>5841</v>
      </c>
      <c r="B5331" s="1" t="s">
        <v>11520</v>
      </c>
      <c r="C5331" s="106" t="s">
        <v>6409</v>
      </c>
      <c r="D5331" s="106" t="s">
        <v>6716</v>
      </c>
      <c r="E5331" s="106" t="s">
        <v>6412</v>
      </c>
      <c r="F5331" s="62">
        <v>5537.5596330915178</v>
      </c>
      <c r="G5331" s="62">
        <v>99.957349766901672</v>
      </c>
      <c r="H5331" s="62">
        <v>553519.78510000452</v>
      </c>
      <c r="I5331" s="127">
        <v>10199.75</v>
      </c>
      <c r="J5331" s="16">
        <v>10834.344790055917</v>
      </c>
      <c r="K5331" s="17">
        <f>gp_need_index[[#This Row],[Normalised weighted population (base year)]]/gp_need_index[[#This Row],[Registered population (base year)]]</f>
        <v>1.062216700414806</v>
      </c>
      <c r="L5331" s="113">
        <v>10290.591169713718</v>
      </c>
      <c r="M5331" s="16">
        <v>10932.608326858992</v>
      </c>
      <c r="N5331" s="17">
        <f>gp_need_index[[#This Row],[Normalised weighted population 2025/26]]/gp_need_index[[#This Row],[Registered population 2025/26]]</f>
        <v>1.0623887536252337</v>
      </c>
    </row>
    <row r="5332" spans="1:14" ht="13" x14ac:dyDescent="0.3">
      <c r="A5332" s="6" t="s">
        <v>5830</v>
      </c>
      <c r="B5332" s="1" t="s">
        <v>11521</v>
      </c>
      <c r="C5332" s="106" t="s">
        <v>6409</v>
      </c>
      <c r="D5332" s="106" t="s">
        <v>6716</v>
      </c>
      <c r="E5332" s="106" t="s">
        <v>6412</v>
      </c>
      <c r="F5332" s="62">
        <v>5738.7595898437503</v>
      </c>
      <c r="G5332" s="62">
        <v>23.788758817268359</v>
      </c>
      <c r="H5332" s="62">
        <v>136517.96779307886</v>
      </c>
      <c r="I5332" s="127">
        <v>2359.3333333333335</v>
      </c>
      <c r="J5332" s="16">
        <v>2672.1406766710957</v>
      </c>
      <c r="K5332" s="17">
        <f>gp_need_index[[#This Row],[Normalised weighted population (base year)]]/gp_need_index[[#This Row],[Registered population (base year)]]</f>
        <v>1.1325829372722924</v>
      </c>
      <c r="L5332" s="113">
        <v>2378.9895622996628</v>
      </c>
      <c r="M5332" s="16">
        <v>2696.3760133539431</v>
      </c>
      <c r="N5332" s="17">
        <f>gp_need_index[[#This Row],[Normalised weighted population 2025/26]]/gp_need_index[[#This Row],[Registered population 2025/26]]</f>
        <v>1.1334122923799115</v>
      </c>
    </row>
    <row r="5333" spans="1:14" ht="13" x14ac:dyDescent="0.3">
      <c r="A5333" s="6" t="s">
        <v>5862</v>
      </c>
      <c r="B5333" s="1" t="s">
        <v>11522</v>
      </c>
      <c r="C5333" s="106" t="s">
        <v>6409</v>
      </c>
      <c r="D5333" s="106" t="s">
        <v>6716</v>
      </c>
      <c r="E5333" s="106" t="s">
        <v>6412</v>
      </c>
      <c r="F5333" s="62">
        <v>5426.0648863886445</v>
      </c>
      <c r="G5333" s="62">
        <v>77.299836989526128</v>
      </c>
      <c r="H5333" s="62">
        <v>419433.93121243385</v>
      </c>
      <c r="I5333" s="127">
        <v>8527.0833333333339</v>
      </c>
      <c r="J5333" s="16">
        <v>8209.8092059764167</v>
      </c>
      <c r="K5333" s="17">
        <f>gp_need_index[[#This Row],[Normalised weighted population (base year)]]/gp_need_index[[#This Row],[Registered population (base year)]]</f>
        <v>0.96279218638374775</v>
      </c>
      <c r="L5333" s="113">
        <v>8613.2540792202926</v>
      </c>
      <c r="M5333" s="16">
        <v>8284.2691668406969</v>
      </c>
      <c r="N5333" s="17">
        <f>gp_need_index[[#This Row],[Normalised weighted population 2025/26]]/gp_need_index[[#This Row],[Registered population 2025/26]]</f>
        <v>0.96180480578492622</v>
      </c>
    </row>
    <row r="5334" spans="1:14" ht="13" x14ac:dyDescent="0.3">
      <c r="A5334" s="6" t="s">
        <v>5863</v>
      </c>
      <c r="B5334" s="1" t="s">
        <v>11523</v>
      </c>
      <c r="C5334" s="106" t="s">
        <v>6409</v>
      </c>
      <c r="D5334" s="106" t="s">
        <v>6716</v>
      </c>
      <c r="E5334" s="106" t="s">
        <v>6412</v>
      </c>
      <c r="F5334" s="62">
        <v>5510.0241861979166</v>
      </c>
      <c r="G5334" s="62">
        <v>44.763039490548579</v>
      </c>
      <c r="H5334" s="62">
        <v>246645.43024065514</v>
      </c>
      <c r="I5334" s="127">
        <v>4216.5833333333339</v>
      </c>
      <c r="J5334" s="16">
        <v>4827.7255918433848</v>
      </c>
      <c r="K5334" s="17">
        <f>gp_need_index[[#This Row],[Normalised weighted population (base year)]]/gp_need_index[[#This Row],[Registered population (base year)]]</f>
        <v>1.1449377873499598</v>
      </c>
      <c r="L5334" s="113">
        <v>4254.090281901872</v>
      </c>
      <c r="M5334" s="16">
        <v>4871.5112937535414</v>
      </c>
      <c r="N5334" s="17">
        <f>gp_need_index[[#This Row],[Normalised weighted population 2025/26]]/gp_need_index[[#This Row],[Registered population 2025/26]]</f>
        <v>1.1451358506607996</v>
      </c>
    </row>
    <row r="5335" spans="1:14" ht="13" x14ac:dyDescent="0.3">
      <c r="A5335" s="6" t="s">
        <v>5832</v>
      </c>
      <c r="B5335" s="1" t="s">
        <v>11524</v>
      </c>
      <c r="C5335" s="106" t="s">
        <v>6409</v>
      </c>
      <c r="D5335" s="106" t="s">
        <v>6716</v>
      </c>
      <c r="E5335" s="106" t="s">
        <v>6412</v>
      </c>
      <c r="F5335" s="62">
        <v>5494.5411820845175</v>
      </c>
      <c r="G5335" s="62">
        <v>79.089420288490004</v>
      </c>
      <c r="H5335" s="62">
        <v>434560.07684229908</v>
      </c>
      <c r="I5335" s="127">
        <v>8408.4166666666679</v>
      </c>
      <c r="J5335" s="16">
        <v>8505.8815081958364</v>
      </c>
      <c r="K5335" s="17">
        <f>gp_need_index[[#This Row],[Normalised weighted population (base year)]]/gp_need_index[[#This Row],[Registered population (base year)]]</f>
        <v>1.0115913429832215</v>
      </c>
      <c r="L5335" s="113">
        <v>8484.5697209684658</v>
      </c>
      <c r="M5335" s="16">
        <v>8583.0267363401672</v>
      </c>
      <c r="N5335" s="17">
        <f>gp_need_index[[#This Row],[Normalised weighted population 2025/26]]/gp_need_index[[#This Row],[Registered population 2025/26]]</f>
        <v>1.0116042437754242</v>
      </c>
    </row>
    <row r="5336" spans="1:14" ht="13" x14ac:dyDescent="0.3">
      <c r="A5336" s="6" t="s">
        <v>5839</v>
      </c>
      <c r="B5336" s="1" t="s">
        <v>11525</v>
      </c>
      <c r="C5336" s="106" t="s">
        <v>6409</v>
      </c>
      <c r="D5336" s="106" t="s">
        <v>6716</v>
      </c>
      <c r="E5336" s="106" t="s">
        <v>6412</v>
      </c>
      <c r="F5336" s="62">
        <v>5538.9318498883931</v>
      </c>
      <c r="G5336" s="62">
        <v>39.934783575364293</v>
      </c>
      <c r="H5336" s="62">
        <v>221196.04466398517</v>
      </c>
      <c r="I5336" s="127">
        <v>4741.9166666666661</v>
      </c>
      <c r="J5336" s="16">
        <v>4329.5908811159206</v>
      </c>
      <c r="K5336" s="17">
        <f>gp_need_index[[#This Row],[Normalised weighted population (base year)]]/gp_need_index[[#This Row],[Registered population (base year)]]</f>
        <v>0.91304659812999411</v>
      </c>
      <c r="L5336" s="113">
        <v>4783.1006889329365</v>
      </c>
      <c r="M5336" s="16">
        <v>4368.8586837503053</v>
      </c>
      <c r="N5336" s="17">
        <f>gp_need_index[[#This Row],[Normalised weighted population 2025/26]]/gp_need_index[[#This Row],[Registered population 2025/26]]</f>
        <v>0.91339467175736067</v>
      </c>
    </row>
    <row r="5337" spans="1:14" ht="13" x14ac:dyDescent="0.3">
      <c r="A5337" s="6" t="s">
        <v>5889</v>
      </c>
      <c r="B5337" s="1" t="s">
        <v>11526</v>
      </c>
      <c r="C5337" s="106" t="s">
        <v>6409</v>
      </c>
      <c r="D5337" s="106" t="s">
        <v>6716</v>
      </c>
      <c r="E5337" s="106" t="s">
        <v>6412</v>
      </c>
      <c r="F5337" s="62">
        <v>5437.9434375000001</v>
      </c>
      <c r="G5337" s="62">
        <v>97.500188303546267</v>
      </c>
      <c r="H5337" s="62">
        <v>530200.50914028368</v>
      </c>
      <c r="I5337" s="127">
        <v>8800.6666666666661</v>
      </c>
      <c r="J5337" s="16">
        <v>10377.903877186956</v>
      </c>
      <c r="K5337" s="17">
        <f>gp_need_index[[#This Row],[Normalised weighted population (base year)]]/gp_need_index[[#This Row],[Registered population (base year)]]</f>
        <v>1.1792179240800269</v>
      </c>
      <c r="L5337" s="113">
        <v>8873.3697109709756</v>
      </c>
      <c r="M5337" s="16">
        <v>10472.027662181385</v>
      </c>
      <c r="N5337" s="17">
        <f>gp_need_index[[#This Row],[Normalised weighted population 2025/26]]/gp_need_index[[#This Row],[Registered population 2025/26]]</f>
        <v>1.1801635684393763</v>
      </c>
    </row>
    <row r="5338" spans="1:14" ht="13" x14ac:dyDescent="0.3">
      <c r="A5338" s="6" t="s">
        <v>5850</v>
      </c>
      <c r="B5338" s="1" t="s">
        <v>11527</v>
      </c>
      <c r="C5338" s="106" t="s">
        <v>6409</v>
      </c>
      <c r="D5338" s="106" t="s">
        <v>6716</v>
      </c>
      <c r="E5338" s="106" t="s">
        <v>6412</v>
      </c>
      <c r="F5338" s="62">
        <v>5460.4954744664637</v>
      </c>
      <c r="G5338" s="62">
        <v>91.652407772426216</v>
      </c>
      <c r="H5338" s="62">
        <v>500467.55786528828</v>
      </c>
      <c r="I5338" s="127">
        <v>8271.9166666666679</v>
      </c>
      <c r="J5338" s="16">
        <v>9795.92459765491</v>
      </c>
      <c r="K5338" s="17">
        <f>gp_need_index[[#This Row],[Normalised weighted population (base year)]]/gp_need_index[[#This Row],[Registered population (base year)]]</f>
        <v>1.1842387916127752</v>
      </c>
      <c r="L5338" s="113">
        <v>8337.5534953971619</v>
      </c>
      <c r="M5338" s="16">
        <v>9884.7700438608772</v>
      </c>
      <c r="N5338" s="17">
        <f>gp_need_index[[#This Row],[Normalised weighted population 2025/26]]/gp_need_index[[#This Row],[Registered population 2025/26]]</f>
        <v>1.1855720085415791</v>
      </c>
    </row>
    <row r="5339" spans="1:14" ht="13" x14ac:dyDescent="0.3">
      <c r="A5339" s="6" t="s">
        <v>5828</v>
      </c>
      <c r="B5339" s="1" t="s">
        <v>11528</v>
      </c>
      <c r="C5339" s="106" t="s">
        <v>6409</v>
      </c>
      <c r="D5339" s="106" t="s">
        <v>6716</v>
      </c>
      <c r="E5339" s="106" t="s">
        <v>6412</v>
      </c>
      <c r="F5339" s="62">
        <v>5492.133567116477</v>
      </c>
      <c r="G5339" s="62">
        <v>26.602331233865208</v>
      </c>
      <c r="H5339" s="62">
        <v>146103.55633306218</v>
      </c>
      <c r="I5339" s="127">
        <v>2675.4166666666661</v>
      </c>
      <c r="J5339" s="16">
        <v>2859.7646316829741</v>
      </c>
      <c r="K5339" s="17">
        <f>gp_need_index[[#This Row],[Normalised weighted population (base year)]]/gp_need_index[[#This Row],[Registered population (base year)]]</f>
        <v>1.0689043943371965</v>
      </c>
      <c r="L5339" s="113">
        <v>2699.4155880261746</v>
      </c>
      <c r="M5339" s="16">
        <v>2885.7016488795684</v>
      </c>
      <c r="N5339" s="17">
        <f>gp_need_index[[#This Row],[Normalised weighted population 2025/26]]/gp_need_index[[#This Row],[Registered population 2025/26]]</f>
        <v>1.0690097744414402</v>
      </c>
    </row>
    <row r="5340" spans="1:14" ht="13" x14ac:dyDescent="0.3">
      <c r="A5340" s="6" t="s">
        <v>5855</v>
      </c>
      <c r="B5340" s="1" t="s">
        <v>11529</v>
      </c>
      <c r="C5340" s="106" t="s">
        <v>6409</v>
      </c>
      <c r="D5340" s="106" t="s">
        <v>6716</v>
      </c>
      <c r="E5340" s="106" t="s">
        <v>6412</v>
      </c>
      <c r="F5340" s="62">
        <v>5555.3876027960523</v>
      </c>
      <c r="G5340" s="62">
        <v>112.60436516786652</v>
      </c>
      <c r="H5340" s="62">
        <v>625560.8942742853</v>
      </c>
      <c r="I5340" s="127">
        <v>9365</v>
      </c>
      <c r="J5340" s="16">
        <v>12244.444730225539</v>
      </c>
      <c r="K5340" s="17">
        <f>gp_need_index[[#This Row],[Normalised weighted population (base year)]]/gp_need_index[[#This Row],[Registered population (base year)]]</f>
        <v>1.3074687378777938</v>
      </c>
      <c r="L5340" s="113">
        <v>9440.7392652648123</v>
      </c>
      <c r="M5340" s="16">
        <v>12355.497356729178</v>
      </c>
      <c r="N5340" s="17">
        <f>gp_need_index[[#This Row],[Normalised weighted population 2025/26]]/gp_need_index[[#This Row],[Registered population 2025/26]]</f>
        <v>1.3087425687296117</v>
      </c>
    </row>
    <row r="5341" spans="1:14" ht="13" x14ac:dyDescent="0.3">
      <c r="A5341" s="6" t="s">
        <v>5895</v>
      </c>
      <c r="B5341" s="1" t="s">
        <v>11530</v>
      </c>
      <c r="C5341" s="106" t="s">
        <v>6409</v>
      </c>
      <c r="D5341" s="106" t="s">
        <v>6716</v>
      </c>
      <c r="E5341" s="106" t="s">
        <v>6412</v>
      </c>
      <c r="F5341" s="62">
        <v>5512.1648065476193</v>
      </c>
      <c r="G5341" s="62">
        <v>33.838426395301092</v>
      </c>
      <c r="H5341" s="62">
        <v>186522.98308513069</v>
      </c>
      <c r="I5341" s="127">
        <v>4147</v>
      </c>
      <c r="J5341" s="16">
        <v>3650.9161269618676</v>
      </c>
      <c r="K5341" s="17">
        <f>gp_need_index[[#This Row],[Normalised weighted population (base year)]]/gp_need_index[[#This Row],[Registered population (base year)]]</f>
        <v>0.88037524161125336</v>
      </c>
      <c r="L5341" s="113">
        <v>4186.5174663292191</v>
      </c>
      <c r="M5341" s="16">
        <v>3684.028598288784</v>
      </c>
      <c r="N5341" s="17">
        <f>gp_need_index[[#This Row],[Normalised weighted population 2025/26]]/gp_need_index[[#This Row],[Registered population 2025/26]]</f>
        <v>0.87997449620554846</v>
      </c>
    </row>
    <row r="5342" spans="1:14" ht="13" x14ac:dyDescent="0.3">
      <c r="A5342" s="6" t="s">
        <v>5867</v>
      </c>
      <c r="B5342" s="1" t="s">
        <v>11531</v>
      </c>
      <c r="C5342" s="106" t="s">
        <v>6409</v>
      </c>
      <c r="D5342" s="106" t="s">
        <v>6716</v>
      </c>
      <c r="E5342" s="106" t="s">
        <v>6412</v>
      </c>
      <c r="F5342" s="62">
        <v>5346.0712239583336</v>
      </c>
      <c r="G5342" s="62">
        <v>31.044351189936048</v>
      </c>
      <c r="H5342" s="62">
        <v>165965.31256297376</v>
      </c>
      <c r="I5342" s="127">
        <v>3564.5833333333335</v>
      </c>
      <c r="J5342" s="16">
        <v>3248.5296242333761</v>
      </c>
      <c r="K5342" s="17">
        <f>gp_need_index[[#This Row],[Normalised weighted population (base year)]]/gp_need_index[[#This Row],[Registered population (base year)]]</f>
        <v>0.91133502024080681</v>
      </c>
      <c r="L5342" s="113">
        <v>3599.3526061912362</v>
      </c>
      <c r="M5342" s="16">
        <v>3277.9925974423986</v>
      </c>
      <c r="N5342" s="17">
        <f>gp_need_index[[#This Row],[Normalised weighted population 2025/26]]/gp_need_index[[#This Row],[Registered population 2025/26]]</f>
        <v>0.9107172750466106</v>
      </c>
    </row>
    <row r="5343" spans="1:14" ht="13" x14ac:dyDescent="0.3">
      <c r="A5343" s="6" t="s">
        <v>5896</v>
      </c>
      <c r="B5343" s="1" t="s">
        <v>11532</v>
      </c>
      <c r="C5343" s="106" t="s">
        <v>6409</v>
      </c>
      <c r="D5343" s="106" t="s">
        <v>6716</v>
      </c>
      <c r="E5343" s="106" t="s">
        <v>6412</v>
      </c>
      <c r="F5343" s="62">
        <v>5498.3929443359375</v>
      </c>
      <c r="G5343" s="62">
        <v>19.671865611380827</v>
      </c>
      <c r="H5343" s="62">
        <v>108163.6470795411</v>
      </c>
      <c r="I5343" s="127">
        <v>1707.8333333333335</v>
      </c>
      <c r="J5343" s="16">
        <v>2117.1460853887074</v>
      </c>
      <c r="K5343" s="17">
        <f>gp_need_index[[#This Row],[Normalised weighted population (base year)]]/gp_need_index[[#This Row],[Registered population (base year)]]</f>
        <v>1.2396678552095486</v>
      </c>
      <c r="L5343" s="113">
        <v>1724.4349631919872</v>
      </c>
      <c r="M5343" s="16">
        <v>2136.3478245164874</v>
      </c>
      <c r="N5343" s="17">
        <f>gp_need_index[[#This Row],[Normalised weighted population 2025/26]]/gp_need_index[[#This Row],[Registered population 2025/26]]</f>
        <v>1.2388683076583158</v>
      </c>
    </row>
    <row r="5344" spans="1:14" ht="13" x14ac:dyDescent="0.3">
      <c r="A5344" s="6" t="s">
        <v>5904</v>
      </c>
      <c r="B5344" s="1" t="s">
        <v>11533</v>
      </c>
      <c r="C5344" s="106" t="s">
        <v>6409</v>
      </c>
      <c r="D5344" s="106" t="s">
        <v>6716</v>
      </c>
      <c r="E5344" s="106" t="s">
        <v>6412</v>
      </c>
      <c r="F5344" s="62">
        <v>5376.190394304801</v>
      </c>
      <c r="G5344" s="62">
        <v>73.490508757554196</v>
      </c>
      <c r="H5344" s="62">
        <v>395098.96725493571</v>
      </c>
      <c r="I5344" s="127">
        <v>8277.75</v>
      </c>
      <c r="J5344" s="16">
        <v>7733.4876777017143</v>
      </c>
      <c r="K5344" s="17">
        <f>gp_need_index[[#This Row],[Normalised weighted population (base year)]]/gp_need_index[[#This Row],[Registered population (base year)]]</f>
        <v>0.93424996861486687</v>
      </c>
      <c r="L5344" s="113">
        <v>8354.5080179228371</v>
      </c>
      <c r="M5344" s="16">
        <v>7803.6275768612322</v>
      </c>
      <c r="N5344" s="17">
        <f>gp_need_index[[#This Row],[Normalised weighted population 2025/26]]/gp_need_index[[#This Row],[Registered population 2025/26]]</f>
        <v>0.93406189330600831</v>
      </c>
    </row>
    <row r="5345" spans="1:14" ht="13" x14ac:dyDescent="0.3">
      <c r="A5345" s="6" t="s">
        <v>5902</v>
      </c>
      <c r="B5345" s="1" t="s">
        <v>11534</v>
      </c>
      <c r="C5345" s="106" t="s">
        <v>6409</v>
      </c>
      <c r="D5345" s="106" t="s">
        <v>6716</v>
      </c>
      <c r="E5345" s="106" t="s">
        <v>6412</v>
      </c>
      <c r="F5345" s="62">
        <v>5412.4820312499996</v>
      </c>
      <c r="G5345" s="62">
        <v>66.99289005278635</v>
      </c>
      <c r="H5345" s="62">
        <v>362597.81363221299</v>
      </c>
      <c r="I5345" s="127">
        <v>5503.9999999999991</v>
      </c>
      <c r="J5345" s="16">
        <v>7097.3248631068691</v>
      </c>
      <c r="K5345" s="17">
        <f>gp_need_index[[#This Row],[Normalised weighted population (base year)]]/gp_need_index[[#This Row],[Registered population (base year)]]</f>
        <v>1.2894848951865681</v>
      </c>
      <c r="L5345" s="113">
        <v>5550.5587056450513</v>
      </c>
      <c r="M5345" s="16">
        <v>7161.6949986714471</v>
      </c>
      <c r="N5345" s="17">
        <f>gp_need_index[[#This Row],[Normalised weighted population 2025/26]]/gp_need_index[[#This Row],[Registered population 2025/26]]</f>
        <v>1.2902656072059613</v>
      </c>
    </row>
    <row r="5346" spans="1:14" ht="13" x14ac:dyDescent="0.3">
      <c r="A5346" s="6" t="s">
        <v>5899</v>
      </c>
      <c r="B5346" s="1" t="s">
        <v>11535</v>
      </c>
      <c r="C5346" s="106" t="s">
        <v>6409</v>
      </c>
      <c r="D5346" s="106" t="s">
        <v>6716</v>
      </c>
      <c r="E5346" s="106" t="s">
        <v>6412</v>
      </c>
      <c r="F5346" s="62">
        <v>5458.6879288956925</v>
      </c>
      <c r="G5346" s="62">
        <v>87.658059153005908</v>
      </c>
      <c r="H5346" s="62">
        <v>478497.98936893791</v>
      </c>
      <c r="I5346" s="127">
        <v>8079.166666666667</v>
      </c>
      <c r="J5346" s="16">
        <v>9365.9022454544265</v>
      </c>
      <c r="K5346" s="17">
        <f>gp_need_index[[#This Row],[Normalised weighted population (base year)]]/gp_need_index[[#This Row],[Registered population (base year)]]</f>
        <v>1.1592658787566077</v>
      </c>
      <c r="L5346" s="113">
        <v>8147.3110942434123</v>
      </c>
      <c r="M5346" s="16">
        <v>9450.8475465154479</v>
      </c>
      <c r="N5346" s="17">
        <f>gp_need_index[[#This Row],[Normalised weighted population 2025/26]]/gp_need_index[[#This Row],[Registered population 2025/26]]</f>
        <v>1.1599959099626214</v>
      </c>
    </row>
    <row r="5347" spans="1:14" ht="13" x14ac:dyDescent="0.3">
      <c r="A5347" s="6" t="s">
        <v>5870</v>
      </c>
      <c r="B5347" s="1" t="s">
        <v>9636</v>
      </c>
      <c r="C5347" s="106" t="s">
        <v>6409</v>
      </c>
      <c r="D5347" s="106" t="s">
        <v>6716</v>
      </c>
      <c r="E5347" s="106" t="s">
        <v>6412</v>
      </c>
      <c r="F5347" s="62">
        <v>5624.3559694451797</v>
      </c>
      <c r="G5347" s="62">
        <v>80.691039172614666</v>
      </c>
      <c r="H5347" s="62">
        <v>453835.12785123015</v>
      </c>
      <c r="I5347" s="127">
        <v>8424.8333333333339</v>
      </c>
      <c r="J5347" s="16">
        <v>8883.1625993115686</v>
      </c>
      <c r="K5347" s="17">
        <f>gp_need_index[[#This Row],[Normalised weighted population (base year)]]/gp_need_index[[#This Row],[Registered population (base year)]]</f>
        <v>1.0544021760246376</v>
      </c>
      <c r="L5347" s="113">
        <v>8490.5196296439099</v>
      </c>
      <c r="M5347" s="16">
        <v>8963.7296286907986</v>
      </c>
      <c r="N5347" s="17">
        <f>gp_need_index[[#This Row],[Normalised weighted population 2025/26]]/gp_need_index[[#This Row],[Registered population 2025/26]]</f>
        <v>1.0557339267428012</v>
      </c>
    </row>
    <row r="5348" spans="1:14" ht="13" x14ac:dyDescent="0.3">
      <c r="A5348" s="6" t="s">
        <v>5906</v>
      </c>
      <c r="B5348" s="1" t="s">
        <v>11536</v>
      </c>
      <c r="C5348" s="106" t="s">
        <v>6409</v>
      </c>
      <c r="D5348" s="106" t="s">
        <v>6716</v>
      </c>
      <c r="E5348" s="106" t="s">
        <v>6412</v>
      </c>
      <c r="F5348" s="62">
        <v>5583.8750187800479</v>
      </c>
      <c r="G5348" s="62">
        <v>75.673499470454232</v>
      </c>
      <c r="H5348" s="62">
        <v>422551.36327673454</v>
      </c>
      <c r="I5348" s="127">
        <v>8786.9166666666679</v>
      </c>
      <c r="J5348" s="16">
        <v>8270.828404844091</v>
      </c>
      <c r="K5348" s="17">
        <f>gp_need_index[[#This Row],[Normalised weighted population (base year)]]/gp_need_index[[#This Row],[Registered population (base year)]]</f>
        <v>0.94126628470480811</v>
      </c>
      <c r="L5348" s="113">
        <v>8867.1794203030331</v>
      </c>
      <c r="M5348" s="16">
        <v>8345.8417874805054</v>
      </c>
      <c r="N5348" s="17">
        <f>gp_need_index[[#This Row],[Normalised weighted population 2025/26]]/gp_need_index[[#This Row],[Registered population 2025/26]]</f>
        <v>0.94120592263771841</v>
      </c>
    </row>
    <row r="5349" spans="1:14" ht="13" x14ac:dyDescent="0.3">
      <c r="A5349" s="6" t="s">
        <v>5873</v>
      </c>
      <c r="B5349" s="1" t="s">
        <v>11537</v>
      </c>
      <c r="C5349" s="106" t="s">
        <v>6409</v>
      </c>
      <c r="D5349" s="106" t="s">
        <v>6716</v>
      </c>
      <c r="E5349" s="106" t="s">
        <v>6412</v>
      </c>
      <c r="F5349" s="62">
        <v>5466.3381561814695</v>
      </c>
      <c r="G5349" s="62">
        <v>93.411444194242407</v>
      </c>
      <c r="H5349" s="62">
        <v>510618.54162300326</v>
      </c>
      <c r="I5349" s="127">
        <v>7717.25</v>
      </c>
      <c r="J5349" s="16">
        <v>9994.6153417797505</v>
      </c>
      <c r="K5349" s="17">
        <f>gp_need_index[[#This Row],[Normalised weighted population (base year)]]/gp_need_index[[#This Row],[Registered population (base year)]]</f>
        <v>1.2951006306365287</v>
      </c>
      <c r="L5349" s="113">
        <v>7784.8868355483692</v>
      </c>
      <c r="M5349" s="16">
        <v>10085.262840221092</v>
      </c>
      <c r="N5349" s="17">
        <f>gp_need_index[[#This Row],[Normalised weighted population 2025/26]]/gp_need_index[[#This Row],[Registered population 2025/26]]</f>
        <v>1.2954925425721597</v>
      </c>
    </row>
    <row r="5350" spans="1:14" ht="13" x14ac:dyDescent="0.3">
      <c r="A5350" s="6" t="s">
        <v>5888</v>
      </c>
      <c r="B5350" s="1" t="s">
        <v>11538</v>
      </c>
      <c r="C5350" s="106" t="s">
        <v>6409</v>
      </c>
      <c r="D5350" s="106" t="s">
        <v>6716</v>
      </c>
      <c r="E5350" s="106" t="s">
        <v>6412</v>
      </c>
      <c r="F5350" s="62">
        <v>5516.8970411869514</v>
      </c>
      <c r="G5350" s="62">
        <v>383.96666137824468</v>
      </c>
      <c r="H5350" s="62">
        <v>2118304.5380720701</v>
      </c>
      <c r="I5350" s="127">
        <v>57276.833333333336</v>
      </c>
      <c r="J5350" s="16">
        <v>41462.730608024205</v>
      </c>
      <c r="K5350" s="17">
        <f>gp_need_index[[#This Row],[Normalised weighted population (base year)]]/gp_need_index[[#This Row],[Registered population (base year)]]</f>
        <v>0.72390054049818053</v>
      </c>
      <c r="L5350" s="113">
        <v>57937.798659238222</v>
      </c>
      <c r="M5350" s="16">
        <v>41838.782379867123</v>
      </c>
      <c r="N5350" s="17">
        <f>gp_need_index[[#This Row],[Normalised weighted population 2025/26]]/gp_need_index[[#This Row],[Registered population 2025/26]]</f>
        <v>0.72213275871840366</v>
      </c>
    </row>
    <row r="5351" spans="1:14" ht="13" x14ac:dyDescent="0.3">
      <c r="A5351" s="6" t="s">
        <v>5861</v>
      </c>
      <c r="B5351" s="1" t="s">
        <v>11539</v>
      </c>
      <c r="C5351" s="106" t="s">
        <v>6409</v>
      </c>
      <c r="D5351" s="106" t="s">
        <v>6716</v>
      </c>
      <c r="E5351" s="106" t="s">
        <v>6412</v>
      </c>
      <c r="F5351" s="62">
        <v>5566.3542223478617</v>
      </c>
      <c r="G5351" s="62">
        <v>59.300590235471631</v>
      </c>
      <c r="H5351" s="62">
        <v>330088.09084493789</v>
      </c>
      <c r="I5351" s="127">
        <v>9625.0833333333358</v>
      </c>
      <c r="J5351" s="16">
        <v>6460.994319578348</v>
      </c>
      <c r="K5351" s="17">
        <f>gp_need_index[[#This Row],[Normalised weighted population (base year)]]/gp_need_index[[#This Row],[Registered population (base year)]]</f>
        <v>0.671266325269393</v>
      </c>
      <c r="L5351" s="113">
        <v>9732.0947748928957</v>
      </c>
      <c r="M5351" s="16">
        <v>6519.593170308025</v>
      </c>
      <c r="N5351" s="17">
        <f>gp_need_index[[#This Row],[Normalised weighted population 2025/26]]/gp_need_index[[#This Row],[Registered population 2025/26]]</f>
        <v>0.6699064611585408</v>
      </c>
    </row>
    <row r="5352" spans="1:14" ht="13" x14ac:dyDescent="0.3">
      <c r="A5352" s="6" t="s">
        <v>5898</v>
      </c>
      <c r="B5352" s="1" t="s">
        <v>11540</v>
      </c>
      <c r="C5352" s="106" t="s">
        <v>6409</v>
      </c>
      <c r="D5352" s="106" t="s">
        <v>6716</v>
      </c>
      <c r="E5352" s="106" t="s">
        <v>6412</v>
      </c>
      <c r="F5352" s="62">
        <v>5407.6652099609373</v>
      </c>
      <c r="G5352" s="62">
        <v>35.052222203042604</v>
      </c>
      <c r="H5352" s="62">
        <v>189550.6825392138</v>
      </c>
      <c r="I5352" s="127">
        <v>3341.6666666666661</v>
      </c>
      <c r="J5352" s="16">
        <v>3710.1789404858209</v>
      </c>
      <c r="K5352" s="17">
        <f>gp_need_index[[#This Row],[Normalised weighted population (base year)]]/gp_need_index[[#This Row],[Registered population (base year)]]</f>
        <v>1.1102779871778019</v>
      </c>
      <c r="L5352" s="113">
        <v>3373.3963341098433</v>
      </c>
      <c r="M5352" s="16">
        <v>3743.828903813464</v>
      </c>
      <c r="N5352" s="17">
        <f>gp_need_index[[#This Row],[Normalised weighted population 2025/26]]/gp_need_index[[#This Row],[Registered population 2025/26]]</f>
        <v>1.1098099757677506</v>
      </c>
    </row>
    <row r="5353" spans="1:14" ht="13" x14ac:dyDescent="0.3">
      <c r="A5353" s="6" t="s">
        <v>5865</v>
      </c>
      <c r="B5353" s="1" t="s">
        <v>11541</v>
      </c>
      <c r="C5353" s="106" t="s">
        <v>6409</v>
      </c>
      <c r="D5353" s="106" t="s">
        <v>6716</v>
      </c>
      <c r="E5353" s="106" t="s">
        <v>6412</v>
      </c>
      <c r="F5353" s="62">
        <v>5564.6899993379238</v>
      </c>
      <c r="G5353" s="62">
        <v>49.024150138323876</v>
      </c>
      <c r="H5353" s="62">
        <v>272804.19800077175</v>
      </c>
      <c r="I5353" s="127">
        <v>5751.25</v>
      </c>
      <c r="J5353" s="16">
        <v>5339.7454271323759</v>
      </c>
      <c r="K5353" s="17">
        <f>gp_need_index[[#This Row],[Normalised weighted population (base year)]]/gp_need_index[[#This Row],[Registered population (base year)]]</f>
        <v>0.92844954177480998</v>
      </c>
      <c r="L5353" s="113">
        <v>5800.6102654810693</v>
      </c>
      <c r="M5353" s="16">
        <v>5388.1749613096208</v>
      </c>
      <c r="N5353" s="17">
        <f>gp_need_index[[#This Row],[Normalised weighted population 2025/26]]/gp_need_index[[#This Row],[Registered population 2025/26]]</f>
        <v>0.92889794602719389</v>
      </c>
    </row>
    <row r="5354" spans="1:14" ht="13" x14ac:dyDescent="0.3">
      <c r="A5354" s="6" t="s">
        <v>5893</v>
      </c>
      <c r="B5354" s="1" t="s">
        <v>11542</v>
      </c>
      <c r="C5354" s="106" t="s">
        <v>6409</v>
      </c>
      <c r="D5354" s="106" t="s">
        <v>6716</v>
      </c>
      <c r="E5354" s="106" t="s">
        <v>6412</v>
      </c>
      <c r="F5354" s="62">
        <v>5467.9562488234187</v>
      </c>
      <c r="G5354" s="62">
        <v>91.093413213682012</v>
      </c>
      <c r="H5354" s="62">
        <v>498094.79800840636</v>
      </c>
      <c r="I5354" s="127">
        <v>8762.6666666666661</v>
      </c>
      <c r="J5354" s="16">
        <v>9749.4812742444974</v>
      </c>
      <c r="K5354" s="17">
        <f>gp_need_index[[#This Row],[Normalised weighted population (base year)]]/gp_need_index[[#This Row],[Registered population (base year)]]</f>
        <v>1.1126157875355103</v>
      </c>
      <c r="L5354" s="113">
        <v>8843.0793961585823</v>
      </c>
      <c r="M5354" s="16">
        <v>9837.9054965271316</v>
      </c>
      <c r="N5354" s="17">
        <f>gp_need_index[[#This Row],[Normalised weighted population 2025/26]]/gp_need_index[[#This Row],[Registered population 2025/26]]</f>
        <v>1.1124977008349264</v>
      </c>
    </row>
    <row r="5355" spans="1:14" ht="13" x14ac:dyDescent="0.3">
      <c r="A5355" s="6" t="s">
        <v>5871</v>
      </c>
      <c r="B5355" s="1" t="s">
        <v>11543</v>
      </c>
      <c r="C5355" s="106" t="s">
        <v>6409</v>
      </c>
      <c r="D5355" s="106" t="s">
        <v>6716</v>
      </c>
      <c r="E5355" s="106" t="s">
        <v>6412</v>
      </c>
      <c r="F5355" s="62">
        <v>5468.9552246093754</v>
      </c>
      <c r="G5355" s="62">
        <v>91.338855566863771</v>
      </c>
      <c r="H5355" s="62">
        <v>499528.11136224074</v>
      </c>
      <c r="I5355" s="127">
        <v>9406</v>
      </c>
      <c r="J5355" s="16">
        <v>9777.5362986278215</v>
      </c>
      <c r="K5355" s="17">
        <f>gp_need_index[[#This Row],[Normalised weighted population (base year)]]/gp_need_index[[#This Row],[Registered population (base year)]]</f>
        <v>1.039499925433534</v>
      </c>
      <c r="L5355" s="113">
        <v>9482.618028074352</v>
      </c>
      <c r="M5355" s="16">
        <v>9866.2149697003388</v>
      </c>
      <c r="N5355" s="17">
        <f>gp_need_index[[#This Row],[Normalised weighted population 2025/26]]/gp_need_index[[#This Row],[Registered population 2025/26]]</f>
        <v>1.0404526408730486</v>
      </c>
    </row>
    <row r="5356" spans="1:14" ht="13" x14ac:dyDescent="0.3">
      <c r="A5356" s="6" t="s">
        <v>5907</v>
      </c>
      <c r="B5356" s="1" t="s">
        <v>11544</v>
      </c>
      <c r="C5356" s="106" t="s">
        <v>6409</v>
      </c>
      <c r="D5356" s="106" t="s">
        <v>6716</v>
      </c>
      <c r="E5356" s="106" t="s">
        <v>6412</v>
      </c>
      <c r="F5356" s="62">
        <v>5571.939142400568</v>
      </c>
      <c r="G5356" s="62">
        <v>25.597741825163858</v>
      </c>
      <c r="H5356" s="62">
        <v>142629.05963269467</v>
      </c>
      <c r="I5356" s="127">
        <v>2222.75</v>
      </c>
      <c r="J5356" s="16">
        <v>2791.7564118559412</v>
      </c>
      <c r="K5356" s="17">
        <f>gp_need_index[[#This Row],[Normalised weighted population (base year)]]/gp_need_index[[#This Row],[Registered population (base year)]]</f>
        <v>1.2559920872144601</v>
      </c>
      <c r="L5356" s="113">
        <v>2242.1922824967696</v>
      </c>
      <c r="M5356" s="16">
        <v>2817.0766194215535</v>
      </c>
      <c r="N5356" s="17">
        <f>gp_need_index[[#This Row],[Normalised weighted population 2025/26]]/gp_need_index[[#This Row],[Registered population 2025/26]]</f>
        <v>1.2563938612279173</v>
      </c>
    </row>
    <row r="5357" spans="1:14" ht="13" x14ac:dyDescent="0.3">
      <c r="A5357" s="6" t="s">
        <v>5880</v>
      </c>
      <c r="B5357" s="1" t="s">
        <v>11545</v>
      </c>
      <c r="C5357" s="106" t="s">
        <v>6409</v>
      </c>
      <c r="D5357" s="106" t="s">
        <v>6716</v>
      </c>
      <c r="E5357" s="106" t="s">
        <v>6412</v>
      </c>
      <c r="F5357" s="62">
        <v>5484.6777253327546</v>
      </c>
      <c r="G5357" s="62">
        <v>64.567958613684056</v>
      </c>
      <c r="H5357" s="62">
        <v>354134.44437868008</v>
      </c>
      <c r="I5357" s="127">
        <v>5034.916666666667</v>
      </c>
      <c r="J5357" s="16">
        <v>6931.6667185443093</v>
      </c>
      <c r="K5357" s="17">
        <f>gp_need_index[[#This Row],[Normalised weighted population (base year)]]/gp_need_index[[#This Row],[Registered population (base year)]]</f>
        <v>1.3767192542500157</v>
      </c>
      <c r="L5357" s="113">
        <v>5077.2785851038989</v>
      </c>
      <c r="M5357" s="16">
        <v>6994.534395446145</v>
      </c>
      <c r="N5357" s="17">
        <f>gp_need_index[[#This Row],[Normalised weighted population 2025/26]]/gp_need_index[[#This Row],[Registered population 2025/26]]</f>
        <v>1.3776148537461064</v>
      </c>
    </row>
    <row r="5358" spans="1:14" ht="13" x14ac:dyDescent="0.3">
      <c r="A5358" s="6" t="s">
        <v>5836</v>
      </c>
      <c r="B5358" s="1" t="s">
        <v>11546</v>
      </c>
      <c r="C5358" s="106" t="s">
        <v>6409</v>
      </c>
      <c r="D5358" s="106" t="s">
        <v>6716</v>
      </c>
      <c r="E5358" s="106" t="s">
        <v>6412</v>
      </c>
      <c r="F5358" s="62">
        <v>5490.0642989309208</v>
      </c>
      <c r="G5358" s="62">
        <v>34.467533831266046</v>
      </c>
      <c r="H5358" s="62">
        <v>189228.97695922741</v>
      </c>
      <c r="I5358" s="127">
        <v>4209.75</v>
      </c>
      <c r="J5358" s="16">
        <v>3703.8820216253189</v>
      </c>
      <c r="K5358" s="17">
        <f>gp_need_index[[#This Row],[Normalised weighted population (base year)]]/gp_need_index[[#This Row],[Registered population (base year)]]</f>
        <v>0.87983419956655828</v>
      </c>
      <c r="L5358" s="113">
        <v>4248.6711807022975</v>
      </c>
      <c r="M5358" s="16">
        <v>3737.4748742065171</v>
      </c>
      <c r="N5358" s="17">
        <f>gp_need_index[[#This Row],[Normalised weighted population 2025/26]]/gp_need_index[[#This Row],[Registered population 2025/26]]</f>
        <v>0.87968089674304228</v>
      </c>
    </row>
    <row r="5359" spans="1:14" ht="13" x14ac:dyDescent="0.3">
      <c r="A5359" s="6" t="s">
        <v>5908</v>
      </c>
      <c r="B5359" s="1" t="s">
        <v>11547</v>
      </c>
      <c r="C5359" s="106" t="s">
        <v>6409</v>
      </c>
      <c r="D5359" s="106" t="s">
        <v>6716</v>
      </c>
      <c r="E5359" s="106" t="s">
        <v>6412</v>
      </c>
      <c r="F5359" s="62">
        <v>5489.4709660456729</v>
      </c>
      <c r="G5359" s="62">
        <v>19.470583050336234</v>
      </c>
      <c r="H5359" s="62">
        <v>106883.20034680175</v>
      </c>
      <c r="I5359" s="127">
        <v>2440.083333333333</v>
      </c>
      <c r="J5359" s="16">
        <v>2092.0832027940187</v>
      </c>
      <c r="K5359" s="17">
        <f>gp_need_index[[#This Row],[Normalised weighted population (base year)]]/gp_need_index[[#This Row],[Registered population (base year)]]</f>
        <v>0.85738186651850101</v>
      </c>
      <c r="L5359" s="113">
        <v>2464.4598523366994</v>
      </c>
      <c r="M5359" s="16">
        <v>2111.0576307614142</v>
      </c>
      <c r="N5359" s="17">
        <f>gp_need_index[[#This Row],[Normalised weighted population 2025/26]]/gp_need_index[[#This Row],[Registered population 2025/26]]</f>
        <v>0.85660053612145326</v>
      </c>
    </row>
    <row r="5360" spans="1:14" ht="13" x14ac:dyDescent="0.3">
      <c r="A5360" s="6" t="s">
        <v>5833</v>
      </c>
      <c r="B5360" s="1" t="s">
        <v>11548</v>
      </c>
      <c r="C5360" s="106" t="s">
        <v>6409</v>
      </c>
      <c r="D5360" s="106" t="s">
        <v>6716</v>
      </c>
      <c r="E5360" s="106" t="s">
        <v>6412</v>
      </c>
      <c r="F5360" s="62">
        <v>5442.0160452420596</v>
      </c>
      <c r="G5360" s="62">
        <v>75.762174828888561</v>
      </c>
      <c r="H5360" s="62">
        <v>412298.97104124562</v>
      </c>
      <c r="I5360" s="127">
        <v>7905.7499999999982</v>
      </c>
      <c r="J5360" s="16">
        <v>8070.152737248739</v>
      </c>
      <c r="K5360" s="17">
        <f>gp_need_index[[#This Row],[Normalised weighted population (base year)]]/gp_need_index[[#This Row],[Registered population (base year)]]</f>
        <v>1.0207953372227481</v>
      </c>
      <c r="L5360" s="113">
        <v>7966.661508170756</v>
      </c>
      <c r="M5360" s="16">
        <v>8143.3460651213127</v>
      </c>
      <c r="N5360" s="17">
        <f>gp_need_index[[#This Row],[Normalised weighted population 2025/26]]/gp_need_index[[#This Row],[Registered population 2025/26]]</f>
        <v>1.0221779922203731</v>
      </c>
    </row>
    <row r="5361" spans="1:14" ht="13" x14ac:dyDescent="0.3">
      <c r="A5361" s="6" t="s">
        <v>5840</v>
      </c>
      <c r="B5361" s="1" t="s">
        <v>11549</v>
      </c>
      <c r="C5361" s="106" t="s">
        <v>6409</v>
      </c>
      <c r="D5361" s="106" t="s">
        <v>6716</v>
      </c>
      <c r="E5361" s="106" t="s">
        <v>6412</v>
      </c>
      <c r="F5361" s="62">
        <v>5459.5271699549785</v>
      </c>
      <c r="G5361" s="62">
        <v>54.477493820878841</v>
      </c>
      <c r="H5361" s="62">
        <v>297421.35766614246</v>
      </c>
      <c r="I5361" s="127">
        <v>4402.5833333333339</v>
      </c>
      <c r="J5361" s="16">
        <v>5821.5905259815472</v>
      </c>
      <c r="K5361" s="17">
        <f>gp_need_index[[#This Row],[Normalised weighted population (base year)]]/gp_need_index[[#This Row],[Registered population (base year)]]</f>
        <v>1.3223123982468352</v>
      </c>
      <c r="L5361" s="113">
        <v>4439.9804840472643</v>
      </c>
      <c r="M5361" s="16">
        <v>5874.3902186244522</v>
      </c>
      <c r="N5361" s="17">
        <f>gp_need_index[[#This Row],[Normalised weighted population 2025/26]]/gp_need_index[[#This Row],[Registered population 2025/26]]</f>
        <v>1.3230666755700808</v>
      </c>
    </row>
    <row r="5362" spans="1:14" ht="13" x14ac:dyDescent="0.3">
      <c r="A5362" s="6" t="s">
        <v>5846</v>
      </c>
      <c r="B5362" s="1" t="s">
        <v>11550</v>
      </c>
      <c r="C5362" s="106" t="s">
        <v>6409</v>
      </c>
      <c r="D5362" s="106" t="s">
        <v>6716</v>
      </c>
      <c r="E5362" s="106" t="s">
        <v>6412</v>
      </c>
      <c r="F5362" s="62">
        <v>5627.6020146122682</v>
      </c>
      <c r="G5362" s="62">
        <v>26.597259964727499</v>
      </c>
      <c r="H5362" s="62">
        <v>149678.79376066671</v>
      </c>
      <c r="I5362" s="127">
        <v>2579.666666666667</v>
      </c>
      <c r="J5362" s="16">
        <v>2929.7447047348919</v>
      </c>
      <c r="K5362" s="17">
        <f>gp_need_index[[#This Row],[Normalised weighted population (base year)]]/gp_need_index[[#This Row],[Registered population (base year)]]</f>
        <v>1.135706695206703</v>
      </c>
      <c r="L5362" s="113">
        <v>2602.0924650288107</v>
      </c>
      <c r="M5362" s="16">
        <v>2956.3164155485961</v>
      </c>
      <c r="N5362" s="17">
        <f>gp_need_index[[#This Row],[Normalised weighted population 2025/26]]/gp_need_index[[#This Row],[Registered population 2025/26]]</f>
        <v>1.1361304239877823</v>
      </c>
    </row>
    <row r="5363" spans="1:14" ht="13" x14ac:dyDescent="0.3">
      <c r="A5363" s="6" t="s">
        <v>5851</v>
      </c>
      <c r="B5363" s="1" t="s">
        <v>11551</v>
      </c>
      <c r="C5363" s="106" t="s">
        <v>6409</v>
      </c>
      <c r="D5363" s="106" t="s">
        <v>6716</v>
      </c>
      <c r="E5363" s="106" t="s">
        <v>6412</v>
      </c>
      <c r="F5363" s="62">
        <v>5551.8977678571428</v>
      </c>
      <c r="G5363" s="62">
        <v>47.361020511178289</v>
      </c>
      <c r="H5363" s="62">
        <v>262943.54405944707</v>
      </c>
      <c r="I5363" s="127">
        <v>3362.1666666666665</v>
      </c>
      <c r="J5363" s="16">
        <v>5146.73746692652</v>
      </c>
      <c r="K5363" s="17">
        <f>gp_need_index[[#This Row],[Normalised weighted population (base year)]]/gp_need_index[[#This Row],[Registered population (base year)]]</f>
        <v>1.5307799931373183</v>
      </c>
      <c r="L5363" s="113">
        <v>3387.3797848548202</v>
      </c>
      <c r="M5363" s="16">
        <v>5193.4164896359762</v>
      </c>
      <c r="N5363" s="17">
        <f>gp_need_index[[#This Row],[Normalised weighted population 2025/26]]/gp_need_index[[#This Row],[Registered population 2025/26]]</f>
        <v>1.5331662876586958</v>
      </c>
    </row>
    <row r="5364" spans="1:14" ht="13" x14ac:dyDescent="0.3">
      <c r="A5364" s="6" t="s">
        <v>5868</v>
      </c>
      <c r="B5364" s="1" t="s">
        <v>11552</v>
      </c>
      <c r="C5364" s="106" t="s">
        <v>6409</v>
      </c>
      <c r="D5364" s="106" t="s">
        <v>6716</v>
      </c>
      <c r="E5364" s="106" t="s">
        <v>6412</v>
      </c>
      <c r="F5364" s="62">
        <v>5483.0885467529297</v>
      </c>
      <c r="G5364" s="62">
        <v>31.19224903000848</v>
      </c>
      <c r="H5364" s="62">
        <v>171029.86340390469</v>
      </c>
      <c r="I5364" s="127">
        <v>3341.9166666666665</v>
      </c>
      <c r="J5364" s="16">
        <v>3347.6608413903195</v>
      </c>
      <c r="K5364" s="17">
        <f>gp_need_index[[#This Row],[Normalised weighted population (base year)]]/gp_need_index[[#This Row],[Registered population (base year)]]</f>
        <v>1.0017188264390156</v>
      </c>
      <c r="L5364" s="113">
        <v>3369.6878766867176</v>
      </c>
      <c r="M5364" s="16">
        <v>3378.0228984105179</v>
      </c>
      <c r="N5364" s="17">
        <f>gp_need_index[[#This Row],[Normalised weighted population 2025/26]]/gp_need_index[[#This Row],[Registered population 2025/26]]</f>
        <v>1.0024735293085945</v>
      </c>
    </row>
    <row r="5365" spans="1:14" ht="13" x14ac:dyDescent="0.3">
      <c r="A5365" s="6" t="s">
        <v>5876</v>
      </c>
      <c r="B5365" s="1" t="s">
        <v>11553</v>
      </c>
      <c r="C5365" s="106" t="s">
        <v>6409</v>
      </c>
      <c r="D5365" s="106" t="s">
        <v>6716</v>
      </c>
      <c r="E5365" s="106" t="s">
        <v>6412</v>
      </c>
      <c r="F5365" s="62">
        <v>5593.8141973586307</v>
      </c>
      <c r="G5365" s="62"/>
      <c r="H5365" s="62"/>
      <c r="I5365" s="127">
        <v>16.75</v>
      </c>
      <c r="J5365" s="16"/>
      <c r="K5365" s="17">
        <f>gp_need_index[[#This Row],[Normalised weighted population (base year)]]/gp_need_index[[#This Row],[Registered population (base year)]]</f>
        <v>0</v>
      </c>
      <c r="L5365" s="113">
        <v>16.958092287436585</v>
      </c>
      <c r="M5365" s="16"/>
      <c r="N5365" s="17">
        <f>gp_need_index[[#This Row],[Normalised weighted population 2025/26]]/gp_need_index[[#This Row],[Registered population 2025/26]]</f>
        <v>0</v>
      </c>
    </row>
    <row r="5366" spans="1:14" ht="13" x14ac:dyDescent="0.3">
      <c r="A5366" s="6" t="s">
        <v>5853</v>
      </c>
      <c r="B5366" s="1" t="s">
        <v>11554</v>
      </c>
      <c r="C5366" s="106" t="s">
        <v>6409</v>
      </c>
      <c r="D5366" s="106" t="s">
        <v>6716</v>
      </c>
      <c r="E5366" s="106" t="s">
        <v>6412</v>
      </c>
      <c r="F5366" s="62">
        <v>5643.4139229910716</v>
      </c>
      <c r="G5366" s="62">
        <v>21.163777813210785</v>
      </c>
      <c r="H5366" s="62">
        <v>119435.95837416328</v>
      </c>
      <c r="I5366" s="127">
        <v>2627.166666666667</v>
      </c>
      <c r="J5366" s="16">
        <v>2337.7851852624603</v>
      </c>
      <c r="K5366" s="17">
        <f>gp_need_index[[#This Row],[Normalised weighted population (base year)]]/gp_need_index[[#This Row],[Registered population (base year)]]</f>
        <v>0.88985035282463743</v>
      </c>
      <c r="L5366" s="113">
        <v>2650.0182903270615</v>
      </c>
      <c r="M5366" s="16">
        <v>2358.9880401688838</v>
      </c>
      <c r="N5366" s="17">
        <f>gp_need_index[[#This Row],[Normalised weighted population 2025/26]]/gp_need_index[[#This Row],[Registered population 2025/26]]</f>
        <v>0.8901780220836667</v>
      </c>
    </row>
    <row r="5367" spans="1:14" ht="13" x14ac:dyDescent="0.3">
      <c r="A5367" s="6" t="s">
        <v>5847</v>
      </c>
      <c r="B5367" s="1" t="s">
        <v>11555</v>
      </c>
      <c r="C5367" s="106" t="s">
        <v>6409</v>
      </c>
      <c r="D5367" s="106" t="s">
        <v>6716</v>
      </c>
      <c r="E5367" s="106" t="s">
        <v>6412</v>
      </c>
      <c r="F5367" s="62">
        <v>5575.772349964489</v>
      </c>
      <c r="G5367" s="62">
        <v>35.15572276391903</v>
      </c>
      <c r="H5367" s="62">
        <v>196020.30693007688</v>
      </c>
      <c r="I5367" s="127">
        <v>4140.083333333333</v>
      </c>
      <c r="J5367" s="16">
        <v>3836.8124289348425</v>
      </c>
      <c r="K5367" s="17">
        <f>gp_need_index[[#This Row],[Normalised weighted population (base year)]]/gp_need_index[[#This Row],[Registered population (base year)]]</f>
        <v>0.92674763284189354</v>
      </c>
      <c r="L5367" s="113">
        <v>4174.184320895718</v>
      </c>
      <c r="M5367" s="16">
        <v>3871.6109115955724</v>
      </c>
      <c r="N5367" s="17">
        <f>gp_need_index[[#This Row],[Normalised weighted population 2025/26]]/gp_need_index[[#This Row],[Registered population 2025/26]]</f>
        <v>0.92751316519841231</v>
      </c>
    </row>
    <row r="5368" spans="1:14" ht="13" x14ac:dyDescent="0.3">
      <c r="A5368" s="6" t="s">
        <v>5843</v>
      </c>
      <c r="B5368" s="1" t="s">
        <v>11556</v>
      </c>
      <c r="C5368" s="106" t="s">
        <v>6409</v>
      </c>
      <c r="D5368" s="106" t="s">
        <v>6716</v>
      </c>
      <c r="E5368" s="106" t="s">
        <v>6412</v>
      </c>
      <c r="F5368" s="62">
        <v>5460.61720872962</v>
      </c>
      <c r="G5368" s="62">
        <v>39.592122062452113</v>
      </c>
      <c r="H5368" s="62">
        <v>216197.42306434966</v>
      </c>
      <c r="I5368" s="127">
        <v>3229.833333333333</v>
      </c>
      <c r="J5368" s="16">
        <v>4231.7501329741226</v>
      </c>
      <c r="K5368" s="17">
        <f>gp_need_index[[#This Row],[Normalised weighted population (base year)]]/gp_need_index[[#This Row],[Registered population (base year)]]</f>
        <v>1.3102069661925144</v>
      </c>
      <c r="L5368" s="113">
        <v>3256.0613751735746</v>
      </c>
      <c r="M5368" s="16">
        <v>4270.1305558783824</v>
      </c>
      <c r="N5368" s="17">
        <f>gp_need_index[[#This Row],[Normalised weighted population 2025/26]]/gp_need_index[[#This Row],[Registered population 2025/26]]</f>
        <v>1.3114404379588054</v>
      </c>
    </row>
    <row r="5369" spans="1:14" ht="13" x14ac:dyDescent="0.3">
      <c r="A5369" s="6" t="s">
        <v>770</v>
      </c>
      <c r="B5369" s="1" t="s">
        <v>11557</v>
      </c>
      <c r="C5369" s="106" t="s">
        <v>6409</v>
      </c>
      <c r="D5369" s="106" t="s">
        <v>6716</v>
      </c>
      <c r="E5369" s="106" t="s">
        <v>6411</v>
      </c>
      <c r="F5369" s="62">
        <v>5508.6364730929736</v>
      </c>
      <c r="G5369" s="62">
        <v>150.2786689317515</v>
      </c>
      <c r="H5369" s="62">
        <v>827830.55680531019</v>
      </c>
      <c r="I5369" s="127">
        <v>14596.083333333332</v>
      </c>
      <c r="J5369" s="16">
        <v>16203.579206391458</v>
      </c>
      <c r="K5369" s="17">
        <f>gp_need_index[[#This Row],[Normalised weighted population (base year)]]/gp_need_index[[#This Row],[Registered population (base year)]]</f>
        <v>1.1101320016025846</v>
      </c>
      <c r="L5369" s="113">
        <v>14721.051119587548</v>
      </c>
      <c r="M5369" s="16">
        <v>16350.539731697074</v>
      </c>
      <c r="N5369" s="17">
        <f>gp_need_index[[#This Row],[Normalised weighted population 2025/26]]/gp_need_index[[#This Row],[Registered population 2025/26]]</f>
        <v>1.110691050446891</v>
      </c>
    </row>
    <row r="5370" spans="1:14" ht="13" x14ac:dyDescent="0.3">
      <c r="A5370" s="6" t="s">
        <v>791</v>
      </c>
      <c r="B5370" s="1" t="s">
        <v>11558</v>
      </c>
      <c r="C5370" s="106" t="s">
        <v>6409</v>
      </c>
      <c r="D5370" s="106" t="s">
        <v>6716</v>
      </c>
      <c r="E5370" s="106" t="s">
        <v>6411</v>
      </c>
      <c r="F5370" s="62">
        <v>5420.3244739879265</v>
      </c>
      <c r="G5370" s="62">
        <v>113.28949459913675</v>
      </c>
      <c r="H5370" s="62">
        <v>614065.82022142387</v>
      </c>
      <c r="I5370" s="127">
        <v>11872.166666666666</v>
      </c>
      <c r="J5370" s="16">
        <v>12019.445373330962</v>
      </c>
      <c r="K5370" s="17">
        <f>gp_need_index[[#This Row],[Normalised weighted population (base year)]]/gp_need_index[[#This Row],[Registered population (base year)]]</f>
        <v>1.0124053772828012</v>
      </c>
      <c r="L5370" s="113">
        <v>11974.920755102479</v>
      </c>
      <c r="M5370" s="16">
        <v>12128.457338122675</v>
      </c>
      <c r="N5370" s="17">
        <f>gp_need_index[[#This Row],[Normalised weighted population 2025/26]]/gp_need_index[[#This Row],[Registered population 2025/26]]</f>
        <v>1.0128215114037205</v>
      </c>
    </row>
    <row r="5371" spans="1:14" ht="13" x14ac:dyDescent="0.3">
      <c r="A5371" s="6" t="s">
        <v>789</v>
      </c>
      <c r="B5371" s="1" t="s">
        <v>11559</v>
      </c>
      <c r="C5371" s="106" t="s">
        <v>6409</v>
      </c>
      <c r="D5371" s="106" t="s">
        <v>6716</v>
      </c>
      <c r="E5371" s="106" t="s">
        <v>6411</v>
      </c>
      <c r="F5371" s="62">
        <v>5501.4143381426411</v>
      </c>
      <c r="G5371" s="62">
        <v>58.108740928140989</v>
      </c>
      <c r="H5371" s="62">
        <v>319680.26051349094</v>
      </c>
      <c r="I5371" s="127">
        <v>7341.9999999999982</v>
      </c>
      <c r="J5371" s="16">
        <v>6257.2761773137036</v>
      </c>
      <c r="K5371" s="17">
        <f>gp_need_index[[#This Row],[Normalised weighted population (base year)]]/gp_need_index[[#This Row],[Registered population (base year)]]</f>
        <v>0.85225771960143082</v>
      </c>
      <c r="L5371" s="113">
        <v>7406.4714975818679</v>
      </c>
      <c r="M5371" s="16">
        <v>6314.0273791492591</v>
      </c>
      <c r="N5371" s="17">
        <f>gp_need_index[[#This Row],[Normalised weighted population 2025/26]]/gp_need_index[[#This Row],[Registered population 2025/26]]</f>
        <v>0.85250140788508</v>
      </c>
    </row>
    <row r="5372" spans="1:14" ht="13" x14ac:dyDescent="0.3">
      <c r="A5372" s="6" t="s">
        <v>781</v>
      </c>
      <c r="B5372" s="1" t="s">
        <v>11560</v>
      </c>
      <c r="C5372" s="106" t="s">
        <v>6409</v>
      </c>
      <c r="D5372" s="106" t="s">
        <v>6716</v>
      </c>
      <c r="E5372" s="106" t="s">
        <v>6411</v>
      </c>
      <c r="F5372" s="62">
        <v>5437.3983154296875</v>
      </c>
      <c r="G5372" s="62">
        <v>92.781934818533244</v>
      </c>
      <c r="H5372" s="62">
        <v>504492.33608459972</v>
      </c>
      <c r="I5372" s="127">
        <v>8661.4166666666679</v>
      </c>
      <c r="J5372" s="16">
        <v>9874.7037779215188</v>
      </c>
      <c r="K5372" s="17">
        <f>gp_need_index[[#This Row],[Normalised weighted population (base year)]]/gp_need_index[[#This Row],[Registered population (base year)]]</f>
        <v>1.1400795225478724</v>
      </c>
      <c r="L5372" s="113">
        <v>8739.334183098932</v>
      </c>
      <c r="M5372" s="16">
        <v>9964.26372242244</v>
      </c>
      <c r="N5372" s="17">
        <f>gp_need_index[[#This Row],[Normalised weighted population 2025/26]]/gp_need_index[[#This Row],[Registered population 2025/26]]</f>
        <v>1.1401627988654341</v>
      </c>
    </row>
    <row r="5373" spans="1:14" ht="13" x14ac:dyDescent="0.3">
      <c r="A5373" s="6" t="s">
        <v>790</v>
      </c>
      <c r="B5373" s="1" t="s">
        <v>11561</v>
      </c>
      <c r="C5373" s="106" t="s">
        <v>6409</v>
      </c>
      <c r="D5373" s="106" t="s">
        <v>6716</v>
      </c>
      <c r="E5373" s="106" t="s">
        <v>6411</v>
      </c>
      <c r="F5373" s="62">
        <v>5531.5625787550407</v>
      </c>
      <c r="G5373" s="62">
        <v>34.18095004505706</v>
      </c>
      <c r="H5373" s="62">
        <v>189074.06417553304</v>
      </c>
      <c r="I5373" s="127">
        <v>3420.3333333333339</v>
      </c>
      <c r="J5373" s="16">
        <v>3700.8498291796072</v>
      </c>
      <c r="K5373" s="17">
        <f>gp_need_index[[#This Row],[Normalised weighted population (base year)]]/gp_need_index[[#This Row],[Registered population (base year)]]</f>
        <v>1.0820143736028476</v>
      </c>
      <c r="L5373" s="113">
        <v>3450.119872237678</v>
      </c>
      <c r="M5373" s="16">
        <v>3734.4151808865254</v>
      </c>
      <c r="N5373" s="17">
        <f>gp_need_index[[#This Row],[Normalised weighted population 2025/26]]/gp_need_index[[#This Row],[Registered population 2025/26]]</f>
        <v>1.0824015741993507</v>
      </c>
    </row>
    <row r="5374" spans="1:14" ht="13" x14ac:dyDescent="0.3">
      <c r="A5374" s="6" t="s">
        <v>773</v>
      </c>
      <c r="B5374" s="1" t="s">
        <v>11562</v>
      </c>
      <c r="C5374" s="106" t="s">
        <v>6409</v>
      </c>
      <c r="D5374" s="106" t="s">
        <v>6716</v>
      </c>
      <c r="E5374" s="106" t="s">
        <v>6411</v>
      </c>
      <c r="F5374" s="62">
        <v>5530.1225428427415</v>
      </c>
      <c r="G5374" s="62">
        <v>30.10268308260251</v>
      </c>
      <c r="H5374" s="62">
        <v>166471.52631515096</v>
      </c>
      <c r="I5374" s="127">
        <v>2964.833333333333</v>
      </c>
      <c r="J5374" s="16">
        <v>3258.4380222277941</v>
      </c>
      <c r="K5374" s="17">
        <f>gp_need_index[[#This Row],[Normalised weighted population (base year)]]/gp_need_index[[#This Row],[Registered population (base year)]]</f>
        <v>1.0990290704011898</v>
      </c>
      <c r="L5374" s="113">
        <v>2991.4575457226583</v>
      </c>
      <c r="M5374" s="16">
        <v>3287.9908609755134</v>
      </c>
      <c r="N5374" s="17">
        <f>gp_need_index[[#This Row],[Normalised weighted population 2025/26]]/gp_need_index[[#This Row],[Registered population 2025/26]]</f>
        <v>1.0991267001856182</v>
      </c>
    </row>
    <row r="5375" spans="1:14" ht="13" x14ac:dyDescent="0.3">
      <c r="A5375" s="6" t="s">
        <v>778</v>
      </c>
      <c r="B5375" s="1" t="s">
        <v>11563</v>
      </c>
      <c r="C5375" s="106" t="s">
        <v>6409</v>
      </c>
      <c r="D5375" s="106" t="s">
        <v>6716</v>
      </c>
      <c r="E5375" s="106" t="s">
        <v>6411</v>
      </c>
      <c r="F5375" s="62">
        <v>5490.3568262791896</v>
      </c>
      <c r="G5375" s="62">
        <v>93.341935144155883</v>
      </c>
      <c r="H5375" s="62">
        <v>512480.53079682565</v>
      </c>
      <c r="I5375" s="127">
        <v>8112.916666666667</v>
      </c>
      <c r="J5375" s="16">
        <v>10031.061071901029</v>
      </c>
      <c r="K5375" s="17">
        <f>gp_need_index[[#This Row],[Normalised weighted population (base year)]]/gp_need_index[[#This Row],[Registered population (base year)]]</f>
        <v>1.2364309266376903</v>
      </c>
      <c r="L5375" s="113">
        <v>8181.6826664379623</v>
      </c>
      <c r="M5375" s="16">
        <v>10122.03911975837</v>
      </c>
      <c r="N5375" s="17">
        <f>gp_need_index[[#This Row],[Normalised weighted population 2025/26]]/gp_need_index[[#This Row],[Registered population 2025/26]]</f>
        <v>1.2371586056838815</v>
      </c>
    </row>
    <row r="5376" spans="1:14" ht="13" x14ac:dyDescent="0.3">
      <c r="A5376" s="6" t="s">
        <v>618</v>
      </c>
      <c r="B5376" s="1" t="s">
        <v>11564</v>
      </c>
      <c r="C5376" s="106" t="s">
        <v>6409</v>
      </c>
      <c r="D5376" s="106" t="s">
        <v>6716</v>
      </c>
      <c r="E5376" s="106" t="s">
        <v>6413</v>
      </c>
      <c r="F5376" s="62">
        <v>5480.2348333864793</v>
      </c>
      <c r="G5376" s="62">
        <v>133.41952286915887</v>
      </c>
      <c r="H5376" s="62">
        <v>731170.31668136839</v>
      </c>
      <c r="I5376" s="127">
        <v>12104.333333333336</v>
      </c>
      <c r="J5376" s="16">
        <v>14311.59558234959</v>
      </c>
      <c r="K5376" s="17">
        <f>gp_need_index[[#This Row],[Normalised weighted population (base year)]]/gp_need_index[[#This Row],[Registered population (base year)]]</f>
        <v>1.1823530621829306</v>
      </c>
      <c r="L5376" s="113">
        <v>12213.883041673995</v>
      </c>
      <c r="M5376" s="16">
        <v>14441.396509536962</v>
      </c>
      <c r="N5376" s="17">
        <f>gp_need_index[[#This Row],[Normalised weighted population 2025/26]]/gp_need_index[[#This Row],[Registered population 2025/26]]</f>
        <v>1.1823755361225132</v>
      </c>
    </row>
    <row r="5377" spans="1:14" ht="13" x14ac:dyDescent="0.3">
      <c r="A5377" s="6" t="s">
        <v>792</v>
      </c>
      <c r="B5377" s="1" t="s">
        <v>11565</v>
      </c>
      <c r="C5377" s="106" t="s">
        <v>6409</v>
      </c>
      <c r="D5377" s="106" t="s">
        <v>6716</v>
      </c>
      <c r="E5377" s="106" t="s">
        <v>6411</v>
      </c>
      <c r="F5377" s="62">
        <v>5562.814803413723</v>
      </c>
      <c r="G5377" s="62">
        <v>50.876354202344032</v>
      </c>
      <c r="H5377" s="62">
        <v>283015.73630051938</v>
      </c>
      <c r="I5377" s="127">
        <v>6872.3333333333339</v>
      </c>
      <c r="J5377" s="16">
        <v>5539.6214383509059</v>
      </c>
      <c r="K5377" s="17">
        <f>gp_need_index[[#This Row],[Normalised weighted population (base year)]]/gp_need_index[[#This Row],[Registered population (base year)]]</f>
        <v>0.80607577800129582</v>
      </c>
      <c r="L5377" s="113">
        <v>6940.6717394717052</v>
      </c>
      <c r="M5377" s="16">
        <v>5589.8637747017028</v>
      </c>
      <c r="N5377" s="17">
        <f>gp_need_index[[#This Row],[Normalised weighted population 2025/26]]/gp_need_index[[#This Row],[Registered population 2025/26]]</f>
        <v>0.80537792083035176</v>
      </c>
    </row>
    <row r="5378" spans="1:14" ht="13" x14ac:dyDescent="0.3">
      <c r="A5378" s="6" t="s">
        <v>798</v>
      </c>
      <c r="B5378" s="1" t="s">
        <v>11566</v>
      </c>
      <c r="C5378" s="106" t="s">
        <v>6409</v>
      </c>
      <c r="D5378" s="106" t="s">
        <v>6716</v>
      </c>
      <c r="E5378" s="106" t="s">
        <v>6411</v>
      </c>
      <c r="F5378" s="62">
        <v>5530.6429133628735</v>
      </c>
      <c r="G5378" s="62">
        <v>89.696459213026458</v>
      </c>
      <c r="H5378" s="62">
        <v>496079.0865002668</v>
      </c>
      <c r="I5378" s="127">
        <v>10348.083333333332</v>
      </c>
      <c r="J5378" s="16">
        <v>9710.0266529927521</v>
      </c>
      <c r="K5378" s="17">
        <f>gp_need_index[[#This Row],[Normalised weighted population (base year)]]/gp_need_index[[#This Row],[Registered population (base year)]]</f>
        <v>0.93834059315262119</v>
      </c>
      <c r="L5378" s="113">
        <v>10441.492640278801</v>
      </c>
      <c r="M5378" s="16">
        <v>9798.0930363194966</v>
      </c>
      <c r="N5378" s="17">
        <f>gp_need_index[[#This Row],[Normalised weighted population 2025/26]]/gp_need_index[[#This Row],[Registered population 2025/26]]</f>
        <v>0.93838049538268653</v>
      </c>
    </row>
    <row r="5379" spans="1:14" ht="13" x14ac:dyDescent="0.3">
      <c r="A5379" s="6" t="s">
        <v>622</v>
      </c>
      <c r="B5379" s="1" t="s">
        <v>11567</v>
      </c>
      <c r="C5379" s="106" t="s">
        <v>6409</v>
      </c>
      <c r="D5379" s="106" t="s">
        <v>6716</v>
      </c>
      <c r="E5379" s="106" t="s">
        <v>6413</v>
      </c>
      <c r="F5379" s="62">
        <v>5432.5324563419117</v>
      </c>
      <c r="G5379" s="62">
        <v>44.750224119114741</v>
      </c>
      <c r="H5379" s="62">
        <v>243107.04495566545</v>
      </c>
      <c r="I5379" s="127">
        <v>4778.8333333333339</v>
      </c>
      <c r="J5379" s="16">
        <v>4758.4668458877859</v>
      </c>
      <c r="K5379" s="17">
        <f>gp_need_index[[#This Row],[Normalised weighted population (base year)]]/gp_need_index[[#This Row],[Registered population (base year)]]</f>
        <v>0.99573818837675554</v>
      </c>
      <c r="L5379" s="113">
        <v>4825.4362350631882</v>
      </c>
      <c r="M5379" s="16">
        <v>4801.6243963532525</v>
      </c>
      <c r="N5379" s="17">
        <f>gp_need_index[[#This Row],[Normalised weighted population 2025/26]]/gp_need_index[[#This Row],[Registered population 2025/26]]</f>
        <v>0.99506535004298446</v>
      </c>
    </row>
    <row r="5380" spans="1:14" ht="13" x14ac:dyDescent="0.3">
      <c r="A5380" s="6" t="s">
        <v>641</v>
      </c>
      <c r="B5380" s="1" t="s">
        <v>11568</v>
      </c>
      <c r="C5380" s="106" t="s">
        <v>6409</v>
      </c>
      <c r="D5380" s="106" t="s">
        <v>6716</v>
      </c>
      <c r="E5380" s="106" t="s">
        <v>6413</v>
      </c>
      <c r="F5380" s="62">
        <v>5474.1816693474266</v>
      </c>
      <c r="G5380" s="62">
        <v>122.74816297450215</v>
      </c>
      <c r="H5380" s="62">
        <v>671945.7437010901</v>
      </c>
      <c r="I5380" s="127">
        <v>10684.75</v>
      </c>
      <c r="J5380" s="16">
        <v>13152.360698638548</v>
      </c>
      <c r="K5380" s="17">
        <f>gp_need_index[[#This Row],[Normalised weighted population (base year)]]/gp_need_index[[#This Row],[Registered population (base year)]]</f>
        <v>1.2309469757026179</v>
      </c>
      <c r="L5380" s="113">
        <v>10777.529024555464</v>
      </c>
      <c r="M5380" s="16">
        <v>13271.647790253372</v>
      </c>
      <c r="N5380" s="17">
        <f>gp_need_index[[#This Row],[Normalised weighted population 2025/26]]/gp_need_index[[#This Row],[Registered population 2025/26]]</f>
        <v>1.2314184225359375</v>
      </c>
    </row>
    <row r="5381" spans="1:14" ht="13" x14ac:dyDescent="0.3">
      <c r="A5381" s="6" t="s">
        <v>626</v>
      </c>
      <c r="B5381" s="1" t="s">
        <v>11569</v>
      </c>
      <c r="C5381" s="106" t="s">
        <v>6409</v>
      </c>
      <c r="D5381" s="106" t="s">
        <v>6716</v>
      </c>
      <c r="E5381" s="106" t="s">
        <v>6413</v>
      </c>
      <c r="F5381" s="62">
        <v>5508.8514840262278</v>
      </c>
      <c r="G5381" s="62"/>
      <c r="H5381" s="62"/>
      <c r="I5381" s="127">
        <v>2050.1666666666661</v>
      </c>
      <c r="J5381" s="16"/>
      <c r="K5381" s="17">
        <f>gp_need_index[[#This Row],[Normalised weighted population (base year)]]/gp_need_index[[#This Row],[Registered population (base year)]]</f>
        <v>0</v>
      </c>
      <c r="L5381" s="113">
        <v>2067.3716008883157</v>
      </c>
      <c r="M5381" s="16"/>
      <c r="N5381" s="17">
        <f>gp_need_index[[#This Row],[Normalised weighted population 2025/26]]/gp_need_index[[#This Row],[Registered population 2025/26]]</f>
        <v>0</v>
      </c>
    </row>
    <row r="5382" spans="1:14" ht="13" x14ac:dyDescent="0.3">
      <c r="A5382" s="6" t="s">
        <v>776</v>
      </c>
      <c r="B5382" s="1" t="s">
        <v>11570</v>
      </c>
      <c r="C5382" s="106" t="s">
        <v>6409</v>
      </c>
      <c r="D5382" s="106" t="s">
        <v>6716</v>
      </c>
      <c r="E5382" s="106" t="s">
        <v>6411</v>
      </c>
      <c r="F5382" s="62">
        <v>5533.664756373355</v>
      </c>
      <c r="G5382" s="62">
        <v>64.124535720858972</v>
      </c>
      <c r="H5382" s="62">
        <v>354843.68333732156</v>
      </c>
      <c r="I5382" s="127">
        <v>5731.416666666667</v>
      </c>
      <c r="J5382" s="16">
        <v>6945.5490396885725</v>
      </c>
      <c r="K5382" s="17">
        <f>gp_need_index[[#This Row],[Normalised weighted population (base year)]]/gp_need_index[[#This Row],[Registered population (base year)]]</f>
        <v>1.2118380923311989</v>
      </c>
      <c r="L5382" s="113">
        <v>5783.1848378308468</v>
      </c>
      <c r="M5382" s="16">
        <v>7008.5426241557579</v>
      </c>
      <c r="N5382" s="17">
        <f>gp_need_index[[#This Row],[Normalised weighted population 2025/26]]/gp_need_index[[#This Row],[Registered population 2025/26]]</f>
        <v>1.2118828674313162</v>
      </c>
    </row>
    <row r="5383" spans="1:14" ht="13" x14ac:dyDescent="0.3">
      <c r="A5383" s="6" t="s">
        <v>628</v>
      </c>
      <c r="B5383" s="1" t="s">
        <v>11571</v>
      </c>
      <c r="C5383" s="106" t="s">
        <v>6409</v>
      </c>
      <c r="D5383" s="106" t="s">
        <v>6716</v>
      </c>
      <c r="E5383" s="106" t="s">
        <v>6413</v>
      </c>
      <c r="F5383" s="62">
        <v>5448.0936979166663</v>
      </c>
      <c r="G5383" s="62">
        <v>89.027000744499034</v>
      </c>
      <c r="H5383" s="62">
        <v>485027.44170052756</v>
      </c>
      <c r="I5383" s="127">
        <v>8840.75</v>
      </c>
      <c r="J5383" s="16">
        <v>9493.7067788332934</v>
      </c>
      <c r="K5383" s="17">
        <f>gp_need_index[[#This Row],[Normalised weighted population (base year)]]/gp_need_index[[#This Row],[Registered population (base year)]]</f>
        <v>1.0738576228072612</v>
      </c>
      <c r="L5383" s="113">
        <v>8914.7955525876896</v>
      </c>
      <c r="M5383" s="16">
        <v>9579.8112201757649</v>
      </c>
      <c r="N5383" s="17">
        <f>gp_need_index[[#This Row],[Normalised weighted population 2025/26]]/gp_need_index[[#This Row],[Registered population 2025/26]]</f>
        <v>1.0745968501089227</v>
      </c>
    </row>
    <row r="5384" spans="1:14" ht="13" x14ac:dyDescent="0.3">
      <c r="A5384" s="6" t="s">
        <v>788</v>
      </c>
      <c r="B5384" s="1" t="s">
        <v>11572</v>
      </c>
      <c r="C5384" s="106" t="s">
        <v>6409</v>
      </c>
      <c r="D5384" s="106" t="s">
        <v>6716</v>
      </c>
      <c r="E5384" s="106" t="s">
        <v>6411</v>
      </c>
      <c r="F5384" s="62">
        <v>5337.0702406939336</v>
      </c>
      <c r="G5384" s="62">
        <v>48.05662269572489</v>
      </c>
      <c r="H5384" s="62">
        <v>256481.57085761</v>
      </c>
      <c r="I5384" s="127">
        <v>7354.9166666666661</v>
      </c>
      <c r="J5384" s="16">
        <v>5020.25373937529</v>
      </c>
      <c r="K5384" s="17">
        <f>gp_need_index[[#This Row],[Normalised weighted population (base year)]]/gp_need_index[[#This Row],[Registered population (base year)]]</f>
        <v>0.68257112444627155</v>
      </c>
      <c r="L5384" s="113">
        <v>7424.9730412428671</v>
      </c>
      <c r="M5384" s="16">
        <v>5065.7856010281193</v>
      </c>
      <c r="N5384" s="17">
        <f>gp_need_index[[#This Row],[Normalised weighted population 2025/26]]/gp_need_index[[#This Row],[Registered population 2025/26]]</f>
        <v>0.68226316417441923</v>
      </c>
    </row>
    <row r="5385" spans="1:14" ht="13" x14ac:dyDescent="0.3">
      <c r="A5385" s="6" t="s">
        <v>785</v>
      </c>
      <c r="B5385" s="1" t="s">
        <v>11573</v>
      </c>
      <c r="C5385" s="106" t="s">
        <v>6409</v>
      </c>
      <c r="D5385" s="106" t="s">
        <v>6716</v>
      </c>
      <c r="E5385" s="106" t="s">
        <v>6411</v>
      </c>
      <c r="F5385" s="62">
        <v>5432.8737611376546</v>
      </c>
      <c r="G5385" s="62">
        <v>119.46859245827243</v>
      </c>
      <c r="H5385" s="62">
        <v>649057.78124659613</v>
      </c>
      <c r="I5385" s="127">
        <v>14716</v>
      </c>
      <c r="J5385" s="16">
        <v>12704.362120360012</v>
      </c>
      <c r="K5385" s="17">
        <f>gp_need_index[[#This Row],[Normalised weighted population (base year)]]/gp_need_index[[#This Row],[Registered population (base year)]]</f>
        <v>0.86330267194618182</v>
      </c>
      <c r="L5385" s="113">
        <v>14852.203198657569</v>
      </c>
      <c r="M5385" s="16">
        <v>12819.586029047077</v>
      </c>
      <c r="N5385" s="17">
        <f>gp_need_index[[#This Row],[Normalised weighted population 2025/26]]/gp_need_index[[#This Row],[Registered population 2025/26]]</f>
        <v>0.86314372740374223</v>
      </c>
    </row>
    <row r="5386" spans="1:14" ht="13" x14ac:dyDescent="0.3">
      <c r="A5386" s="6" t="s">
        <v>772</v>
      </c>
      <c r="B5386" s="1" t="s">
        <v>11574</v>
      </c>
      <c r="C5386" s="106" t="s">
        <v>6409</v>
      </c>
      <c r="D5386" s="106" t="s">
        <v>6716</v>
      </c>
      <c r="E5386" s="106" t="s">
        <v>6411</v>
      </c>
      <c r="F5386" s="62">
        <v>5577.3365770796654</v>
      </c>
      <c r="G5386" s="62">
        <v>69.050941276860499</v>
      </c>
      <c r="H5386" s="62">
        <v>385120.3404652141</v>
      </c>
      <c r="I5386" s="127">
        <v>7789.1666666666661</v>
      </c>
      <c r="J5386" s="16">
        <v>7538.1705705605491</v>
      </c>
      <c r="K5386" s="17">
        <f>gp_need_index[[#This Row],[Normalised weighted population (base year)]]/gp_need_index[[#This Row],[Registered population (base year)]]</f>
        <v>0.96777625812267676</v>
      </c>
      <c r="L5386" s="113">
        <v>7856.2635422152225</v>
      </c>
      <c r="M5386" s="16">
        <v>7606.5390151358033</v>
      </c>
      <c r="N5386" s="17">
        <f>gp_need_index[[#This Row],[Normalised weighted population 2025/26]]/gp_need_index[[#This Row],[Registered population 2025/26]]</f>
        <v>0.96821332103517943</v>
      </c>
    </row>
    <row r="5387" spans="1:14" ht="13" x14ac:dyDescent="0.3">
      <c r="A5387" s="6" t="s">
        <v>769</v>
      </c>
      <c r="B5387" s="1" t="s">
        <v>12698</v>
      </c>
      <c r="C5387" s="106" t="s">
        <v>6409</v>
      </c>
      <c r="D5387" s="106" t="s">
        <v>6716</v>
      </c>
      <c r="E5387" s="106" t="s">
        <v>6411</v>
      </c>
      <c r="F5387" s="62">
        <v>5453.4813274515091</v>
      </c>
      <c r="G5387" s="62">
        <v>110.34229486457036</v>
      </c>
      <c r="H5387" s="62">
        <v>601749.64467208297</v>
      </c>
      <c r="I5387" s="127">
        <v>12007.583333333332</v>
      </c>
      <c r="J5387" s="16">
        <v>11778.374148799561</v>
      </c>
      <c r="K5387" s="17">
        <f>gp_need_index[[#This Row],[Normalised weighted population (base year)]]/gp_need_index[[#This Row],[Registered population (base year)]]</f>
        <v>0.98091129762160545</v>
      </c>
      <c r="L5387" s="113">
        <v>12114.362112434763</v>
      </c>
      <c r="M5387" s="16">
        <v>11885.199685929709</v>
      </c>
      <c r="N5387" s="17">
        <f>gp_need_index[[#This Row],[Normalised weighted population 2025/26]]/gp_need_index[[#This Row],[Registered population 2025/26]]</f>
        <v>0.98108340956146334</v>
      </c>
    </row>
    <row r="5388" spans="1:14" ht="13" x14ac:dyDescent="0.3">
      <c r="A5388" s="6" t="s">
        <v>621</v>
      </c>
      <c r="B5388" s="1" t="s">
        <v>11575</v>
      </c>
      <c r="C5388" s="106" t="s">
        <v>6409</v>
      </c>
      <c r="D5388" s="106" t="s">
        <v>6716</v>
      </c>
      <c r="E5388" s="106" t="s">
        <v>6413</v>
      </c>
      <c r="F5388" s="62">
        <v>5553.077746753961</v>
      </c>
      <c r="G5388" s="62">
        <v>81.450855691089743</v>
      </c>
      <c r="H5388" s="62">
        <v>452302.93419225869</v>
      </c>
      <c r="I5388" s="127">
        <v>8059.666666666667</v>
      </c>
      <c r="J5388" s="16">
        <v>8853.1721367602877</v>
      </c>
      <c r="K5388" s="17">
        <f>gp_need_index[[#This Row],[Normalised weighted population (base year)]]/gp_need_index[[#This Row],[Registered population (base year)]]</f>
        <v>1.0984538818925871</v>
      </c>
      <c r="L5388" s="113">
        <v>8131.8723906259756</v>
      </c>
      <c r="M5388" s="16">
        <v>8933.4671636347284</v>
      </c>
      <c r="N5388" s="17">
        <f>gp_need_index[[#This Row],[Normalised weighted population 2025/26]]/gp_need_index[[#This Row],[Registered population 2025/26]]</f>
        <v>1.0985744407318532</v>
      </c>
    </row>
    <row r="5389" spans="1:14" ht="13" x14ac:dyDescent="0.3">
      <c r="A5389" s="6" t="s">
        <v>635</v>
      </c>
      <c r="B5389" s="1" t="s">
        <v>10044</v>
      </c>
      <c r="C5389" s="106" t="s">
        <v>6409</v>
      </c>
      <c r="D5389" s="106" t="s">
        <v>6716</v>
      </c>
      <c r="E5389" s="106" t="s">
        <v>6413</v>
      </c>
      <c r="F5389" s="62">
        <v>5608.5071108521533</v>
      </c>
      <c r="G5389" s="62">
        <v>176.37328504485194</v>
      </c>
      <c r="H5389" s="62">
        <v>989190.82333840581</v>
      </c>
      <c r="I5389" s="127">
        <v>12405.666666666668</v>
      </c>
      <c r="J5389" s="16">
        <v>19361.971751870253</v>
      </c>
      <c r="K5389" s="17">
        <f>gp_need_index[[#This Row],[Normalised weighted population (base year)]]/gp_need_index[[#This Row],[Registered population (base year)]]</f>
        <v>1.5607360952148415</v>
      </c>
      <c r="L5389" s="113">
        <v>12511.005700500042</v>
      </c>
      <c r="M5389" s="16">
        <v>19537.57774011296</v>
      </c>
      <c r="N5389" s="17">
        <f>gp_need_index[[#This Row],[Normalised weighted population 2025/26]]/gp_need_index[[#This Row],[Registered population 2025/26]]</f>
        <v>1.5616312715237657</v>
      </c>
    </row>
    <row r="5390" spans="1:14" ht="13" x14ac:dyDescent="0.3">
      <c r="A5390" s="6" t="s">
        <v>787</v>
      </c>
      <c r="B5390" s="1" t="s">
        <v>11576</v>
      </c>
      <c r="C5390" s="106" t="s">
        <v>6409</v>
      </c>
      <c r="D5390" s="106" t="s">
        <v>6716</v>
      </c>
      <c r="E5390" s="106" t="s">
        <v>6411</v>
      </c>
      <c r="F5390" s="62">
        <v>5540.8324924045137</v>
      </c>
      <c r="G5390" s="62">
        <v>20.863006329653494</v>
      </c>
      <c r="H5390" s="62">
        <v>115598.42336058512</v>
      </c>
      <c r="I5390" s="127">
        <v>2574.25</v>
      </c>
      <c r="J5390" s="16">
        <v>2262.6710184337066</v>
      </c>
      <c r="K5390" s="17">
        <f>gp_need_index[[#This Row],[Normalised weighted population (base year)]]/gp_need_index[[#This Row],[Registered population (base year)]]</f>
        <v>0.87896320032386388</v>
      </c>
      <c r="L5390" s="113">
        <v>2598.4715023098097</v>
      </c>
      <c r="M5390" s="16">
        <v>2283.192615373946</v>
      </c>
      <c r="N5390" s="17">
        <f>gp_need_index[[#This Row],[Normalised weighted population 2025/26]]/gp_need_index[[#This Row],[Registered population 2025/26]]</f>
        <v>0.87866756027318027</v>
      </c>
    </row>
    <row r="5391" spans="1:14" ht="13" x14ac:dyDescent="0.3">
      <c r="A5391" s="6" t="s">
        <v>783</v>
      </c>
      <c r="B5391" s="1" t="s">
        <v>7034</v>
      </c>
      <c r="C5391" s="106" t="s">
        <v>6409</v>
      </c>
      <c r="D5391" s="106" t="s">
        <v>6716</v>
      </c>
      <c r="E5391" s="106" t="s">
        <v>6411</v>
      </c>
      <c r="F5391" s="62">
        <v>5649.1050685194668</v>
      </c>
      <c r="G5391" s="62">
        <v>61.07563894848365</v>
      </c>
      <c r="H5391" s="62">
        <v>345022.70154694392</v>
      </c>
      <c r="I5391" s="127">
        <v>6711.5</v>
      </c>
      <c r="J5391" s="16">
        <v>6753.3176041409024</v>
      </c>
      <c r="K5391" s="17">
        <f>gp_need_index[[#This Row],[Normalised weighted population (base year)]]/gp_need_index[[#This Row],[Registered population (base year)]]</f>
        <v>1.0062307389020193</v>
      </c>
      <c r="L5391" s="113">
        <v>6772.8047708654531</v>
      </c>
      <c r="M5391" s="16">
        <v>6814.5677199343763</v>
      </c>
      <c r="N5391" s="17">
        <f>gp_need_index[[#This Row],[Normalised weighted population 2025/26]]/gp_need_index[[#This Row],[Registered population 2025/26]]</f>
        <v>1.0061662709146106</v>
      </c>
    </row>
    <row r="5392" spans="1:14" ht="13" x14ac:dyDescent="0.3">
      <c r="A5392" s="6" t="s">
        <v>624</v>
      </c>
      <c r="B5392" s="1" t="s">
        <v>11577</v>
      </c>
      <c r="C5392" s="106" t="s">
        <v>6409</v>
      </c>
      <c r="D5392" s="106" t="s">
        <v>6716</v>
      </c>
      <c r="E5392" s="106" t="s">
        <v>6413</v>
      </c>
      <c r="F5392" s="62">
        <v>5436.4171885067653</v>
      </c>
      <c r="G5392" s="62">
        <v>220.08052439608574</v>
      </c>
      <c r="H5392" s="62">
        <v>1196449.5456824631</v>
      </c>
      <c r="I5392" s="127">
        <v>22157.5</v>
      </c>
      <c r="J5392" s="16">
        <v>23418.759818111255</v>
      </c>
      <c r="K5392" s="17">
        <f>gp_need_index[[#This Row],[Normalised weighted population (base year)]]/gp_need_index[[#This Row],[Registered population (base year)]]</f>
        <v>1.0569224785337359</v>
      </c>
      <c r="L5392" s="113">
        <v>22361.0182011496</v>
      </c>
      <c r="M5392" s="16">
        <v>23631.159387430987</v>
      </c>
      <c r="N5392" s="17">
        <f>gp_need_index[[#This Row],[Normalised weighted population 2025/26]]/gp_need_index[[#This Row],[Registered population 2025/26]]</f>
        <v>1.0568015809859717</v>
      </c>
    </row>
    <row r="5393" spans="1:14" ht="13" x14ac:dyDescent="0.3">
      <c r="A5393" s="6" t="s">
        <v>639</v>
      </c>
      <c r="B5393" s="1" t="s">
        <v>11578</v>
      </c>
      <c r="C5393" s="106" t="s">
        <v>6409</v>
      </c>
      <c r="D5393" s="106" t="s">
        <v>6716</v>
      </c>
      <c r="E5393" s="106" t="s">
        <v>6412</v>
      </c>
      <c r="F5393" s="62">
        <v>5450.6659857302293</v>
      </c>
      <c r="G5393" s="62">
        <v>60.676754280261022</v>
      </c>
      <c r="H5393" s="62">
        <v>330728.72067992983</v>
      </c>
      <c r="I5393" s="127">
        <v>5383.3333333333339</v>
      </c>
      <c r="J5393" s="16">
        <v>6473.5337169078321</v>
      </c>
      <c r="K5393" s="17">
        <f>gp_need_index[[#This Row],[Normalised weighted population (base year)]]/gp_need_index[[#This Row],[Registered population (base year)]]</f>
        <v>1.2025140031407737</v>
      </c>
      <c r="L5393" s="113">
        <v>5432.4288548426885</v>
      </c>
      <c r="M5393" s="16">
        <v>6532.2462953759969</v>
      </c>
      <c r="N5393" s="17">
        <f>gp_need_index[[#This Row],[Normalised weighted population 2025/26]]/gp_need_index[[#This Row],[Registered population 2025/26]]</f>
        <v>1.2024540900435146</v>
      </c>
    </row>
    <row r="5394" spans="1:14" ht="13" x14ac:dyDescent="0.3">
      <c r="A5394" s="6" t="s">
        <v>627</v>
      </c>
      <c r="B5394" s="1" t="s">
        <v>11579</v>
      </c>
      <c r="C5394" s="106" t="s">
        <v>6409</v>
      </c>
      <c r="D5394" s="106" t="s">
        <v>6716</v>
      </c>
      <c r="E5394" s="106" t="s">
        <v>6413</v>
      </c>
      <c r="F5394" s="62">
        <v>5523.9107730263158</v>
      </c>
      <c r="G5394" s="62">
        <v>33.503254134301606</v>
      </c>
      <c r="H5394" s="62">
        <v>185068.98644390711</v>
      </c>
      <c r="I5394" s="127">
        <v>2760.0833333333335</v>
      </c>
      <c r="J5394" s="16">
        <v>3622.4562573083313</v>
      </c>
      <c r="K5394" s="17">
        <f>gp_need_index[[#This Row],[Normalised weighted population (base year)]]/gp_need_index[[#This Row],[Registered population (base year)]]</f>
        <v>1.3124445242504748</v>
      </c>
      <c r="L5394" s="113">
        <v>2783.4240634067864</v>
      </c>
      <c r="M5394" s="16">
        <v>3655.3106080471275</v>
      </c>
      <c r="N5394" s="17">
        <f>gp_need_index[[#This Row],[Normalised weighted population 2025/26]]/gp_need_index[[#This Row],[Registered population 2025/26]]</f>
        <v>1.3132424398074618</v>
      </c>
    </row>
    <row r="5395" spans="1:14" ht="13" x14ac:dyDescent="0.3">
      <c r="A5395" s="6" t="s">
        <v>620</v>
      </c>
      <c r="B5395" s="1" t="s">
        <v>11580</v>
      </c>
      <c r="C5395" s="106" t="s">
        <v>6409</v>
      </c>
      <c r="D5395" s="106" t="s">
        <v>6716</v>
      </c>
      <c r="E5395" s="106" t="s">
        <v>6413</v>
      </c>
      <c r="F5395" s="62">
        <v>5401.0319408275464</v>
      </c>
      <c r="G5395" s="62">
        <v>143.42648524446241</v>
      </c>
      <c r="H5395" s="62">
        <v>774651.02796597232</v>
      </c>
      <c r="I5395" s="127">
        <v>12068</v>
      </c>
      <c r="J5395" s="16">
        <v>15162.667270219181</v>
      </c>
      <c r="K5395" s="17">
        <f>gp_need_index[[#This Row],[Normalised weighted population (base year)]]/gp_need_index[[#This Row],[Registered population (base year)]]</f>
        <v>1.2564358029681124</v>
      </c>
      <c r="L5395" s="113">
        <v>12170.08289745814</v>
      </c>
      <c r="M5395" s="16">
        <v>15300.187105724828</v>
      </c>
      <c r="N5395" s="17">
        <f>gp_need_index[[#This Row],[Normalised weighted population 2025/26]]/gp_need_index[[#This Row],[Registered population 2025/26]]</f>
        <v>1.2571966218011914</v>
      </c>
    </row>
    <row r="5396" spans="1:14" ht="13" x14ac:dyDescent="0.3">
      <c r="A5396" s="6" t="s">
        <v>640</v>
      </c>
      <c r="B5396" s="1" t="s">
        <v>11581</v>
      </c>
      <c r="C5396" s="106" t="s">
        <v>6409</v>
      </c>
      <c r="D5396" s="106" t="s">
        <v>6716</v>
      </c>
      <c r="E5396" s="106" t="s">
        <v>6413</v>
      </c>
      <c r="F5396" s="62">
        <v>5388.4698813833838</v>
      </c>
      <c r="G5396" s="62">
        <v>54.55443121860187</v>
      </c>
      <c r="H5396" s="62">
        <v>293964.90951743757</v>
      </c>
      <c r="I5396" s="127">
        <v>5561.25</v>
      </c>
      <c r="J5396" s="16">
        <v>5753.9355803046665</v>
      </c>
      <c r="K5396" s="17">
        <f>gp_need_index[[#This Row],[Normalised weighted population (base year)]]/gp_need_index[[#This Row],[Registered population (base year)]]</f>
        <v>1.0346478903672136</v>
      </c>
      <c r="L5396" s="113">
        <v>5612.7822138151478</v>
      </c>
      <c r="M5396" s="16">
        <v>5806.1216673836689</v>
      </c>
      <c r="N5396" s="17">
        <f>gp_need_index[[#This Row],[Normalised weighted population 2025/26]]/gp_need_index[[#This Row],[Registered population 2025/26]]</f>
        <v>1.0344462774794005</v>
      </c>
    </row>
    <row r="5397" spans="1:14" ht="13" x14ac:dyDescent="0.3">
      <c r="A5397" s="6" t="s">
        <v>777</v>
      </c>
      <c r="B5397" s="1" t="s">
        <v>11582</v>
      </c>
      <c r="C5397" s="106" t="s">
        <v>6409</v>
      </c>
      <c r="D5397" s="106" t="s">
        <v>6716</v>
      </c>
      <c r="E5397" s="106" t="s">
        <v>6411</v>
      </c>
      <c r="F5397" s="62">
        <v>5676.2654582698169</v>
      </c>
      <c r="G5397" s="62">
        <v>64.491905391124064</v>
      </c>
      <c r="H5397" s="62">
        <v>366073.17490964249</v>
      </c>
      <c r="I5397" s="127">
        <v>7089.8333333333339</v>
      </c>
      <c r="J5397" s="16">
        <v>7165.3500057725059</v>
      </c>
      <c r="K5397" s="17">
        <f>gp_need_index[[#This Row],[Normalised weighted population (base year)]]/gp_need_index[[#This Row],[Registered population (base year)]]</f>
        <v>1.0106514030568428</v>
      </c>
      <c r="L5397" s="113">
        <v>7149.5482281744808</v>
      </c>
      <c r="M5397" s="16">
        <v>7230.33710445201</v>
      </c>
      <c r="N5397" s="17">
        <f>gp_need_index[[#This Row],[Normalised weighted population 2025/26]]/gp_need_index[[#This Row],[Registered population 2025/26]]</f>
        <v>1.0112998575153549</v>
      </c>
    </row>
    <row r="5398" spans="1:14" ht="13" x14ac:dyDescent="0.3">
      <c r="A5398" s="6" t="s">
        <v>775</v>
      </c>
      <c r="B5398" s="1" t="s">
        <v>11583</v>
      </c>
      <c r="C5398" s="106" t="s">
        <v>6409</v>
      </c>
      <c r="D5398" s="106" t="s">
        <v>6716</v>
      </c>
      <c r="E5398" s="106" t="s">
        <v>6411</v>
      </c>
      <c r="F5398" s="62">
        <v>5302.6909930889424</v>
      </c>
      <c r="G5398" s="62">
        <v>25.946372070635903</v>
      </c>
      <c r="H5398" s="62">
        <v>137585.59348229549</v>
      </c>
      <c r="I5398" s="127">
        <v>4661.75</v>
      </c>
      <c r="J5398" s="16">
        <v>2693.0378968519499</v>
      </c>
      <c r="K5398" s="17">
        <f>gp_need_index[[#This Row],[Normalised weighted population (base year)]]/gp_need_index[[#This Row],[Registered population (base year)]]</f>
        <v>0.57768818509185393</v>
      </c>
      <c r="L5398" s="113">
        <v>4709.2921681303214</v>
      </c>
      <c r="M5398" s="16">
        <v>2717.4627636636715</v>
      </c>
      <c r="N5398" s="17">
        <f>gp_need_index[[#This Row],[Normalised weighted population 2025/26]]/gp_need_index[[#This Row],[Registered population 2025/26]]</f>
        <v>0.57704272035908866</v>
      </c>
    </row>
    <row r="5399" spans="1:14" ht="13" x14ac:dyDescent="0.3">
      <c r="A5399" s="6" t="s">
        <v>632</v>
      </c>
      <c r="B5399" s="1" t="s">
        <v>11584</v>
      </c>
      <c r="C5399" s="106" t="s">
        <v>6409</v>
      </c>
      <c r="D5399" s="106" t="s">
        <v>6716</v>
      </c>
      <c r="E5399" s="106" t="s">
        <v>6413</v>
      </c>
      <c r="F5399" s="62">
        <v>5452.2350725446431</v>
      </c>
      <c r="G5399" s="62">
        <v>36.36306997635652</v>
      </c>
      <c r="H5399" s="62">
        <v>198260.00547048612</v>
      </c>
      <c r="I5399" s="127">
        <v>3849.75</v>
      </c>
      <c r="J5399" s="16">
        <v>3880.6512705910527</v>
      </c>
      <c r="K5399" s="17">
        <f>gp_need_index[[#This Row],[Normalised weighted population (base year)]]/gp_need_index[[#This Row],[Registered population (base year)]]</f>
        <v>1.0080268252720443</v>
      </c>
      <c r="L5399" s="113">
        <v>3883.8875453012597</v>
      </c>
      <c r="M5399" s="16">
        <v>3915.8473554800639</v>
      </c>
      <c r="N5399" s="17">
        <f>gp_need_index[[#This Row],[Normalised weighted population 2025/26]]/gp_need_index[[#This Row],[Registered population 2025/26]]</f>
        <v>1.0082288196571163</v>
      </c>
    </row>
    <row r="5400" spans="1:14" ht="13" x14ac:dyDescent="0.3">
      <c r="A5400" s="6" t="s">
        <v>784</v>
      </c>
      <c r="B5400" s="1" t="s">
        <v>12699</v>
      </c>
      <c r="C5400" s="106" t="s">
        <v>6409</v>
      </c>
      <c r="D5400" s="106" t="s">
        <v>6716</v>
      </c>
      <c r="E5400" s="106" t="s">
        <v>6411</v>
      </c>
      <c r="F5400" s="62">
        <v>5421.2703737745096</v>
      </c>
      <c r="G5400" s="62">
        <v>134.02922763716012</v>
      </c>
      <c r="H5400" s="62">
        <v>726608.68100921588</v>
      </c>
      <c r="I5400" s="127">
        <v>6456.5</v>
      </c>
      <c r="J5400" s="16">
        <v>14222.308198214279</v>
      </c>
      <c r="K5400" s="17">
        <f>gp_need_index[[#This Row],[Normalised weighted population (base year)]]/gp_need_index[[#This Row],[Registered population (base year)]]</f>
        <v>2.2027891579360768</v>
      </c>
      <c r="L5400" s="113">
        <v>6509.6615803524528</v>
      </c>
      <c r="M5400" s="16">
        <v>14351.299321548529</v>
      </c>
      <c r="N5400" s="17">
        <f>gp_need_index[[#This Row],[Normalised weighted population 2025/26]]/gp_need_index[[#This Row],[Registered population 2025/26]]</f>
        <v>2.204615269841955</v>
      </c>
    </row>
    <row r="5401" spans="1:14" ht="13" x14ac:dyDescent="0.3">
      <c r="A5401" s="6" t="s">
        <v>633</v>
      </c>
      <c r="B5401" s="1" t="s">
        <v>11585</v>
      </c>
      <c r="C5401" s="106" t="s">
        <v>6409</v>
      </c>
      <c r="D5401" s="106" t="s">
        <v>6716</v>
      </c>
      <c r="E5401" s="106" t="s">
        <v>6413</v>
      </c>
      <c r="F5401" s="62">
        <v>5446.6771218039776</v>
      </c>
      <c r="G5401" s="62">
        <v>48.287491969536177</v>
      </c>
      <c r="H5401" s="62">
        <v>263006.37777976599</v>
      </c>
      <c r="I5401" s="127">
        <v>5180.5</v>
      </c>
      <c r="J5401" s="16">
        <v>5147.9673456204746</v>
      </c>
      <c r="K5401" s="17">
        <f>gp_need_index[[#This Row],[Normalised weighted population (base year)]]/gp_need_index[[#This Row],[Registered population (base year)]]</f>
        <v>0.99372017095270238</v>
      </c>
      <c r="L5401" s="113">
        <v>5230.7800460570215</v>
      </c>
      <c r="M5401" s="16">
        <v>5194.6575228789734</v>
      </c>
      <c r="N5401" s="17">
        <f>gp_need_index[[#This Row],[Normalised weighted population 2025/26]]/gp_need_index[[#This Row],[Registered population 2025/26]]</f>
        <v>0.99309423778863015</v>
      </c>
    </row>
    <row r="5402" spans="1:14" ht="13" x14ac:dyDescent="0.3">
      <c r="A5402" s="6" t="s">
        <v>797</v>
      </c>
      <c r="B5402" s="1" t="s">
        <v>11586</v>
      </c>
      <c r="C5402" s="106" t="s">
        <v>6409</v>
      </c>
      <c r="D5402" s="106" t="s">
        <v>6716</v>
      </c>
      <c r="E5402" s="106" t="s">
        <v>6411</v>
      </c>
      <c r="F5402" s="62">
        <v>5375.822576349432</v>
      </c>
      <c r="G5402" s="62">
        <v>26.54106424258568</v>
      </c>
      <c r="H5402" s="62">
        <v>142680.05235563274</v>
      </c>
      <c r="I5402" s="127">
        <v>4168.833333333333</v>
      </c>
      <c r="J5402" s="16">
        <v>2792.7545202469446</v>
      </c>
      <c r="K5402" s="17">
        <f>gp_need_index[[#This Row],[Normalised weighted population (base year)]]/gp_need_index[[#This Row],[Registered population (base year)]]</f>
        <v>0.66991273023954223</v>
      </c>
      <c r="L5402" s="113">
        <v>4209.6333355314009</v>
      </c>
      <c r="M5402" s="16">
        <v>2818.0837802898886</v>
      </c>
      <c r="N5402" s="17">
        <f>gp_need_index[[#This Row],[Normalised weighted population 2025/26]]/gp_need_index[[#This Row],[Registered population 2025/26]]</f>
        <v>0.66943687387304229</v>
      </c>
    </row>
    <row r="5403" spans="1:14" ht="13" x14ac:dyDescent="0.3">
      <c r="A5403" s="6" t="s">
        <v>771</v>
      </c>
      <c r="B5403" s="1" t="s">
        <v>11587</v>
      </c>
      <c r="C5403" s="106" t="s">
        <v>6409</v>
      </c>
      <c r="D5403" s="106" t="s">
        <v>6716</v>
      </c>
      <c r="E5403" s="106" t="s">
        <v>6411</v>
      </c>
      <c r="F5403" s="62">
        <v>5339.2490498310808</v>
      </c>
      <c r="G5403" s="62">
        <v>50.41289238372925</v>
      </c>
      <c r="H5403" s="62">
        <v>269166.9877590629</v>
      </c>
      <c r="I5403" s="127">
        <v>4752.333333333333</v>
      </c>
      <c r="J5403" s="16">
        <v>5268.5523263736077</v>
      </c>
      <c r="K5403" s="17">
        <f>gp_need_index[[#This Row],[Normalised weighted population (base year)]]/gp_need_index[[#This Row],[Registered population (base year)]]</f>
        <v>1.1086243234285491</v>
      </c>
      <c r="L5403" s="113">
        <v>4791.6705536800973</v>
      </c>
      <c r="M5403" s="16">
        <v>5316.3361652169779</v>
      </c>
      <c r="N5403" s="17">
        <f>gp_need_index[[#This Row],[Normalised weighted population 2025/26]]/gp_need_index[[#This Row],[Registered population 2025/26]]</f>
        <v>1.109495343149985</v>
      </c>
    </row>
    <row r="5404" spans="1:14" ht="13" x14ac:dyDescent="0.3">
      <c r="A5404" s="6" t="s">
        <v>782</v>
      </c>
      <c r="B5404" s="1" t="s">
        <v>11588</v>
      </c>
      <c r="C5404" s="106" t="s">
        <v>6409</v>
      </c>
      <c r="D5404" s="106" t="s">
        <v>6716</v>
      </c>
      <c r="E5404" s="106" t="s">
        <v>6411</v>
      </c>
      <c r="F5404" s="62">
        <v>5520.0572861493647</v>
      </c>
      <c r="G5404" s="62">
        <v>85.291307402118051</v>
      </c>
      <c r="H5404" s="62">
        <v>470812.90287026699</v>
      </c>
      <c r="I5404" s="127">
        <v>7900.916666666667</v>
      </c>
      <c r="J5404" s="16">
        <v>9215.4778539343279</v>
      </c>
      <c r="K5404" s="17">
        <f>gp_need_index[[#This Row],[Normalised weighted population (base year)]]/gp_need_index[[#This Row],[Registered population (base year)]]</f>
        <v>1.1663808444928534</v>
      </c>
      <c r="L5404" s="113">
        <v>7970.2759622542308</v>
      </c>
      <c r="M5404" s="16">
        <v>9299.0588608900161</v>
      </c>
      <c r="N5404" s="17">
        <f>gp_need_index[[#This Row],[Normalised weighted population 2025/26]]/gp_need_index[[#This Row],[Registered population 2025/26]]</f>
        <v>1.1667173012488725</v>
      </c>
    </row>
    <row r="5405" spans="1:14" ht="13" x14ac:dyDescent="0.3">
      <c r="A5405" s="6" t="s">
        <v>786</v>
      </c>
      <c r="B5405" s="1" t="s">
        <v>11589</v>
      </c>
      <c r="C5405" s="106" t="s">
        <v>6409</v>
      </c>
      <c r="D5405" s="106" t="s">
        <v>6716</v>
      </c>
      <c r="E5405" s="106" t="s">
        <v>6411</v>
      </c>
      <c r="F5405" s="62">
        <v>5502.8789780560664</v>
      </c>
      <c r="G5405" s="62">
        <v>39.675297143411399</v>
      </c>
      <c r="H5405" s="62">
        <v>218328.35859860649</v>
      </c>
      <c r="I5405" s="127">
        <v>4190.5</v>
      </c>
      <c r="J5405" s="16">
        <v>4273.4600969627618</v>
      </c>
      <c r="K5405" s="17">
        <f>gp_need_index[[#This Row],[Normalised weighted population (base year)]]/gp_need_index[[#This Row],[Registered population (base year)]]</f>
        <v>1.0197971833821171</v>
      </c>
      <c r="L5405" s="113">
        <v>4227.9306394316336</v>
      </c>
      <c r="M5405" s="16">
        <v>4312.2188139550244</v>
      </c>
      <c r="N5405" s="17">
        <f>gp_need_index[[#This Row],[Normalised weighted population 2025/26]]/gp_need_index[[#This Row],[Registered population 2025/26]]</f>
        <v>1.0199360353117624</v>
      </c>
    </row>
    <row r="5406" spans="1:14" ht="13" x14ac:dyDescent="0.3">
      <c r="A5406" s="6" t="s">
        <v>629</v>
      </c>
      <c r="B5406" s="1" t="s">
        <v>11590</v>
      </c>
      <c r="C5406" s="106" t="s">
        <v>6409</v>
      </c>
      <c r="D5406" s="106" t="s">
        <v>6716</v>
      </c>
      <c r="E5406" s="106" t="s">
        <v>6413</v>
      </c>
      <c r="F5406" s="62">
        <v>5470.2962943412158</v>
      </c>
      <c r="G5406" s="62">
        <v>102.9861726428815</v>
      </c>
      <c r="H5406" s="62">
        <v>563364.87857673934</v>
      </c>
      <c r="I5406" s="127">
        <v>7316.8333333333321</v>
      </c>
      <c r="J5406" s="16">
        <v>11027.048176797556</v>
      </c>
      <c r="K5406" s="17">
        <f>gp_need_index[[#This Row],[Normalised weighted population (base year)]]/gp_need_index[[#This Row],[Registered population (base year)]]</f>
        <v>1.5070793162065863</v>
      </c>
      <c r="L5406" s="113">
        <v>7374.892409293986</v>
      </c>
      <c r="M5406" s="16">
        <v>11127.059462698717</v>
      </c>
      <c r="N5406" s="17">
        <f>gp_need_index[[#This Row],[Normalised weighted population 2025/26]]/gp_need_index[[#This Row],[Registered population 2025/26]]</f>
        <v>1.5087758363330392</v>
      </c>
    </row>
    <row r="5407" spans="1:14" ht="13" x14ac:dyDescent="0.3">
      <c r="A5407" s="6" t="s">
        <v>619</v>
      </c>
      <c r="B5407" s="1" t="s">
        <v>11591</v>
      </c>
      <c r="C5407" s="106" t="s">
        <v>6409</v>
      </c>
      <c r="D5407" s="106" t="s">
        <v>6716</v>
      </c>
      <c r="E5407" s="106" t="s">
        <v>6413</v>
      </c>
      <c r="F5407" s="62">
        <v>5621.2953441722975</v>
      </c>
      <c r="G5407" s="62">
        <v>80.874847426735343</v>
      </c>
      <c r="H5407" s="62">
        <v>454621.40330055228</v>
      </c>
      <c r="I5407" s="127">
        <v>6839.333333333333</v>
      </c>
      <c r="J5407" s="16">
        <v>8898.552797724029</v>
      </c>
      <c r="K5407" s="17">
        <f>gp_need_index[[#This Row],[Normalised weighted population (base year)]]/gp_need_index[[#This Row],[Registered population (base year)]]</f>
        <v>1.3010848227493952</v>
      </c>
      <c r="L5407" s="113">
        <v>6898.596933711151</v>
      </c>
      <c r="M5407" s="16">
        <v>8979.2594105628432</v>
      </c>
      <c r="N5407" s="17">
        <f>gp_need_index[[#This Row],[Normalised weighted population 2025/26]]/gp_need_index[[#This Row],[Registered population 2025/26]]</f>
        <v>1.3016066160764062</v>
      </c>
    </row>
    <row r="5408" spans="1:14" ht="13" x14ac:dyDescent="0.3">
      <c r="A5408" s="6" t="s">
        <v>625</v>
      </c>
      <c r="B5408" s="1" t="s">
        <v>7984</v>
      </c>
      <c r="C5408" s="106" t="s">
        <v>6409</v>
      </c>
      <c r="D5408" s="106" t="s">
        <v>6716</v>
      </c>
      <c r="E5408" s="106" t="s">
        <v>6413</v>
      </c>
      <c r="F5408" s="62">
        <v>5468.3609095982147</v>
      </c>
      <c r="G5408" s="62">
        <v>67.274311669945618</v>
      </c>
      <c r="H5408" s="62">
        <v>367880.21615605761</v>
      </c>
      <c r="I5408" s="127">
        <v>6097.75</v>
      </c>
      <c r="J5408" s="16">
        <v>7200.7202101274897</v>
      </c>
      <c r="K5408" s="17">
        <f>gp_need_index[[#This Row],[Normalised weighted population (base year)]]/gp_need_index[[#This Row],[Registered population (base year)]]</f>
        <v>1.1808815071341872</v>
      </c>
      <c r="L5408" s="113">
        <v>6148.7198326427169</v>
      </c>
      <c r="M5408" s="16">
        <v>7266.028103598439</v>
      </c>
      <c r="N5408" s="17">
        <f>gp_need_index[[#This Row],[Normalised weighted population 2025/26]]/gp_need_index[[#This Row],[Registered population 2025/26]]</f>
        <v>1.1817139667063841</v>
      </c>
    </row>
    <row r="5409" spans="1:14" ht="13" x14ac:dyDescent="0.3">
      <c r="A5409" s="6" t="s">
        <v>637</v>
      </c>
      <c r="B5409" s="1" t="s">
        <v>11593</v>
      </c>
      <c r="C5409" s="106" t="s">
        <v>6409</v>
      </c>
      <c r="D5409" s="106" t="s">
        <v>6716</v>
      </c>
      <c r="E5409" s="106" t="s">
        <v>6413</v>
      </c>
      <c r="F5409" s="62">
        <v>5399.6580775669645</v>
      </c>
      <c r="G5409" s="62">
        <v>187.4887989973985</v>
      </c>
      <c r="H5409" s="62">
        <v>1012375.4079596319</v>
      </c>
      <c r="I5409" s="127">
        <v>16095.25</v>
      </c>
      <c r="J5409" s="16">
        <v>19815.776277674526</v>
      </c>
      <c r="K5409" s="17">
        <f>gp_need_index[[#This Row],[Normalised weighted population (base year)]]/gp_need_index[[#This Row],[Registered population (base year)]]</f>
        <v>1.2311567871064151</v>
      </c>
      <c r="L5409" s="113">
        <v>16227.2787961793</v>
      </c>
      <c r="M5409" s="16">
        <v>19995.498106661355</v>
      </c>
      <c r="N5409" s="17">
        <f>gp_need_index[[#This Row],[Normalised weighted population 2025/26]]/gp_need_index[[#This Row],[Registered population 2025/26]]</f>
        <v>1.2322151087568225</v>
      </c>
    </row>
    <row r="5410" spans="1:14" ht="13" x14ac:dyDescent="0.3">
      <c r="A5410" s="6" t="s">
        <v>630</v>
      </c>
      <c r="B5410" s="1" t="s">
        <v>11594</v>
      </c>
      <c r="C5410" s="106" t="s">
        <v>6409</v>
      </c>
      <c r="D5410" s="106" t="s">
        <v>6716</v>
      </c>
      <c r="E5410" s="106" t="s">
        <v>6413</v>
      </c>
      <c r="F5410" s="62">
        <v>5376.6405654535065</v>
      </c>
      <c r="G5410" s="62">
        <v>49.745059879764938</v>
      </c>
      <c r="H5410" s="62">
        <v>267461.30688045791</v>
      </c>
      <c r="I5410" s="127">
        <v>4609.25</v>
      </c>
      <c r="J5410" s="16">
        <v>5235.1661038065622</v>
      </c>
      <c r="K5410" s="17">
        <f>gp_need_index[[#This Row],[Normalised weighted population (base year)]]/gp_need_index[[#This Row],[Registered population (base year)]]</f>
        <v>1.1357956508773797</v>
      </c>
      <c r="L5410" s="113">
        <v>4648.4012988246413</v>
      </c>
      <c r="M5410" s="16">
        <v>5282.647141846237</v>
      </c>
      <c r="N5410" s="17">
        <f>gp_need_index[[#This Row],[Normalised weighted population 2025/26]]/gp_need_index[[#This Row],[Registered population 2025/26]]</f>
        <v>1.1364438658043501</v>
      </c>
    </row>
    <row r="5411" spans="1:14" ht="13" x14ac:dyDescent="0.3">
      <c r="A5411" s="6" t="s">
        <v>623</v>
      </c>
      <c r="B5411" s="1" t="s">
        <v>11595</v>
      </c>
      <c r="C5411" s="106" t="s">
        <v>6409</v>
      </c>
      <c r="D5411" s="106" t="s">
        <v>6716</v>
      </c>
      <c r="E5411" s="106" t="s">
        <v>6413</v>
      </c>
      <c r="F5411" s="62">
        <v>5461.024244225543</v>
      </c>
      <c r="G5411" s="62">
        <v>24.153896716704025</v>
      </c>
      <c r="H5411" s="62">
        <v>131905.01556244041</v>
      </c>
      <c r="I5411" s="127">
        <v>2264</v>
      </c>
      <c r="J5411" s="16">
        <v>2581.848845534897</v>
      </c>
      <c r="K5411" s="17">
        <f>gp_need_index[[#This Row],[Normalised weighted population (base year)]]/gp_need_index[[#This Row],[Registered population (base year)]]</f>
        <v>1.1403925996178874</v>
      </c>
      <c r="L5411" s="113">
        <v>2285.7425474507381</v>
      </c>
      <c r="M5411" s="16">
        <v>2605.2652683984234</v>
      </c>
      <c r="N5411" s="17">
        <f>gp_need_index[[#This Row],[Normalised weighted population 2025/26]]/gp_need_index[[#This Row],[Registered population 2025/26]]</f>
        <v>1.1397894619864539</v>
      </c>
    </row>
    <row r="5412" spans="1:14" ht="13" x14ac:dyDescent="0.3">
      <c r="A5412" s="6" t="s">
        <v>779</v>
      </c>
      <c r="B5412" s="1" t="s">
        <v>11596</v>
      </c>
      <c r="C5412" s="106" t="s">
        <v>6409</v>
      </c>
      <c r="D5412" s="106" t="s">
        <v>6716</v>
      </c>
      <c r="E5412" s="106" t="s">
        <v>6411</v>
      </c>
      <c r="F5412" s="62">
        <v>5554.4422354068392</v>
      </c>
      <c r="G5412" s="62">
        <v>64.854557665311532</v>
      </c>
      <c r="H5412" s="62">
        <v>360230.89425483474</v>
      </c>
      <c r="I5412" s="127">
        <v>5931.8333333333321</v>
      </c>
      <c r="J5412" s="16">
        <v>7050.9958585887252</v>
      </c>
      <c r="K5412" s="17">
        <f>gp_need_index[[#This Row],[Normalised weighted population (base year)]]/gp_need_index[[#This Row],[Registered population (base year)]]</f>
        <v>1.1886705951373202</v>
      </c>
      <c r="L5412" s="113">
        <v>5981.3529412835469</v>
      </c>
      <c r="M5412" s="16">
        <v>7114.9458070604296</v>
      </c>
      <c r="N5412" s="17">
        <f>gp_need_index[[#This Row],[Normalised weighted population 2025/26]]/gp_need_index[[#This Row],[Registered population 2025/26]]</f>
        <v>1.1895211462866164</v>
      </c>
    </row>
    <row r="5413" spans="1:14" ht="13" x14ac:dyDescent="0.3">
      <c r="A5413" s="6" t="s">
        <v>631</v>
      </c>
      <c r="B5413" s="1" t="s">
        <v>11597</v>
      </c>
      <c r="C5413" s="106" t="s">
        <v>6409</v>
      </c>
      <c r="D5413" s="106" t="s">
        <v>6716</v>
      </c>
      <c r="E5413" s="106" t="s">
        <v>6413</v>
      </c>
      <c r="F5413" s="62">
        <v>5423.6105205829326</v>
      </c>
      <c r="G5413" s="62">
        <v>57.984134343366179</v>
      </c>
      <c r="H5413" s="62">
        <v>314483.36105157493</v>
      </c>
      <c r="I5413" s="127">
        <v>4116.1666666666661</v>
      </c>
      <c r="J5413" s="16">
        <v>6155.5544283802283</v>
      </c>
      <c r="K5413" s="17">
        <f>gp_need_index[[#This Row],[Normalised weighted population (base year)]]/gp_need_index[[#This Row],[Registered population (base year)]]</f>
        <v>1.4954580139402103</v>
      </c>
      <c r="L5413" s="113">
        <v>4154.4326820609622</v>
      </c>
      <c r="M5413" s="16">
        <v>6211.3830512307422</v>
      </c>
      <c r="N5413" s="17">
        <f>gp_need_index[[#This Row],[Normalised weighted population 2025/26]]/gp_need_index[[#This Row],[Registered population 2025/26]]</f>
        <v>1.4951218437241238</v>
      </c>
    </row>
    <row r="5414" spans="1:14" ht="13" x14ac:dyDescent="0.3">
      <c r="A5414" s="6" t="s">
        <v>774</v>
      </c>
      <c r="B5414" s="1" t="s">
        <v>11598</v>
      </c>
      <c r="C5414" s="106" t="s">
        <v>6409</v>
      </c>
      <c r="D5414" s="106" t="s">
        <v>6716</v>
      </c>
      <c r="E5414" s="106" t="s">
        <v>6411</v>
      </c>
      <c r="F5414" s="62">
        <v>5526.8479517886517</v>
      </c>
      <c r="G5414" s="62">
        <v>38.081703469073773</v>
      </c>
      <c r="H5414" s="62">
        <v>210471.78481867319</v>
      </c>
      <c r="I5414" s="127">
        <v>3540.5833333333335</v>
      </c>
      <c r="J5414" s="16">
        <v>4119.6790913119312</v>
      </c>
      <c r="K5414" s="17">
        <f>gp_need_index[[#This Row],[Normalised weighted population (base year)]]/gp_need_index[[#This Row],[Registered population (base year)]]</f>
        <v>1.163559420428441</v>
      </c>
      <c r="L5414" s="113">
        <v>3568.5069498801395</v>
      </c>
      <c r="M5414" s="16">
        <v>4157.0430709387874</v>
      </c>
      <c r="N5414" s="17">
        <f>gp_need_index[[#This Row],[Normalised weighted population 2025/26]]/gp_need_index[[#This Row],[Registered population 2025/26]]</f>
        <v>1.1649250314836619</v>
      </c>
    </row>
    <row r="5415" spans="1:14" ht="13" x14ac:dyDescent="0.3">
      <c r="A5415" s="6" t="s">
        <v>636</v>
      </c>
      <c r="B5415" s="1" t="s">
        <v>11599</v>
      </c>
      <c r="C5415" s="106" t="s">
        <v>6409</v>
      </c>
      <c r="D5415" s="106" t="s">
        <v>6716</v>
      </c>
      <c r="E5415" s="106" t="s">
        <v>6413</v>
      </c>
      <c r="F5415" s="62">
        <v>5609.4173900462965</v>
      </c>
      <c r="G5415" s="62">
        <v>28.154777080722891</v>
      </c>
      <c r="H5415" s="62">
        <v>157931.89616948389</v>
      </c>
      <c r="I5415" s="127">
        <v>2781.416666666667</v>
      </c>
      <c r="J5415" s="16">
        <v>3091.2871816106035</v>
      </c>
      <c r="K5415" s="17">
        <f>gp_need_index[[#This Row],[Normalised weighted population (base year)]]/gp_need_index[[#This Row],[Registered population (base year)]]</f>
        <v>1.1114074416312802</v>
      </c>
      <c r="L5415" s="113">
        <v>2806.460165517668</v>
      </c>
      <c r="M5415" s="16">
        <v>3119.3240234893915</v>
      </c>
      <c r="N5415" s="17">
        <f>gp_need_index[[#This Row],[Normalised weighted population 2025/26]]/gp_need_index[[#This Row],[Registered population 2025/26]]</f>
        <v>1.111479885521202</v>
      </c>
    </row>
    <row r="5416" spans="1:14" ht="13" x14ac:dyDescent="0.3">
      <c r="A5416" s="6" t="s">
        <v>634</v>
      </c>
      <c r="B5416" s="1" t="s">
        <v>11600</v>
      </c>
      <c r="C5416" s="106" t="s">
        <v>6409</v>
      </c>
      <c r="D5416" s="106" t="s">
        <v>6716</v>
      </c>
      <c r="E5416" s="106" t="s">
        <v>6413</v>
      </c>
      <c r="F5416" s="62">
        <v>5410.5064150053877</v>
      </c>
      <c r="G5416" s="62">
        <v>28.920814111921082</v>
      </c>
      <c r="H5416" s="62">
        <v>156476.25027972736</v>
      </c>
      <c r="I5416" s="127">
        <v>2596.916666666667</v>
      </c>
      <c r="J5416" s="16">
        <v>3062.7950303155949</v>
      </c>
      <c r="K5416" s="17">
        <f>gp_need_index[[#This Row],[Normalised weighted population (base year)]]/gp_need_index[[#This Row],[Registered population (base year)]]</f>
        <v>1.1793967321434757</v>
      </c>
      <c r="L5416" s="113">
        <v>2619.5195096241778</v>
      </c>
      <c r="M5416" s="16">
        <v>3090.5734588236041</v>
      </c>
      <c r="N5416" s="17">
        <f>gp_need_index[[#This Row],[Normalised weighted population 2025/26]]/gp_need_index[[#This Row],[Registered population 2025/26]]</f>
        <v>1.179824562278984</v>
      </c>
    </row>
    <row r="5417" spans="1:14" ht="13" x14ac:dyDescent="0.3">
      <c r="A5417" s="6" t="s">
        <v>795</v>
      </c>
      <c r="B5417" s="1" t="s">
        <v>11601</v>
      </c>
      <c r="C5417" s="106" t="s">
        <v>6409</v>
      </c>
      <c r="D5417" s="106" t="s">
        <v>6716</v>
      </c>
      <c r="E5417" s="106" t="s">
        <v>6411</v>
      </c>
      <c r="F5417" s="62">
        <v>5550.6485314002402</v>
      </c>
      <c r="G5417" s="62">
        <v>25.036100339179555</v>
      </c>
      <c r="H5417" s="62">
        <v>138966.59357965607</v>
      </c>
      <c r="I5417" s="127">
        <v>2994.6666666666665</v>
      </c>
      <c r="J5417" s="16">
        <v>2720.0689653208069</v>
      </c>
      <c r="K5417" s="17">
        <f>gp_need_index[[#This Row],[Normalised weighted population (base year)]]/gp_need_index[[#This Row],[Registered population (base year)]]</f>
        <v>0.90830441851763366</v>
      </c>
      <c r="L5417" s="113">
        <v>3021.7809086168581</v>
      </c>
      <c r="M5417" s="16">
        <v>2744.7389940175144</v>
      </c>
      <c r="N5417" s="17">
        <f>gp_need_index[[#This Row],[Normalised weighted population 2025/26]]/gp_need_index[[#This Row],[Registered population 2025/26]]</f>
        <v>0.90831833181243027</v>
      </c>
    </row>
    <row r="5418" spans="1:14" ht="13" x14ac:dyDescent="0.3">
      <c r="A5418" s="6" t="s">
        <v>794</v>
      </c>
      <c r="B5418" s="1" t="s">
        <v>11602</v>
      </c>
      <c r="C5418" s="106" t="s">
        <v>6409</v>
      </c>
      <c r="D5418" s="106" t="s">
        <v>6716</v>
      </c>
      <c r="E5418" s="106" t="s">
        <v>6411</v>
      </c>
      <c r="F5418" s="62">
        <v>5356.7616604477616</v>
      </c>
      <c r="G5418" s="62"/>
      <c r="H5418" s="62"/>
      <c r="I5418" s="127">
        <v>3366.3333333333335</v>
      </c>
      <c r="J5418" s="16"/>
      <c r="K5418" s="17">
        <f>gp_need_index[[#This Row],[Normalised weighted population (base year)]]/gp_need_index[[#This Row],[Registered population (base year)]]</f>
        <v>0</v>
      </c>
      <c r="L5418" s="113">
        <v>3393.2388517044565</v>
      </c>
      <c r="M5418" s="16"/>
      <c r="N5418" s="17">
        <f>gp_need_index[[#This Row],[Normalised weighted population 2025/26]]/gp_need_index[[#This Row],[Registered population 2025/26]]</f>
        <v>0</v>
      </c>
    </row>
    <row r="5419" spans="1:14" ht="13" x14ac:dyDescent="0.3">
      <c r="A5419" s="6" t="s">
        <v>638</v>
      </c>
      <c r="B5419" s="1" t="s">
        <v>11603</v>
      </c>
      <c r="C5419" s="106" t="s">
        <v>6409</v>
      </c>
      <c r="D5419" s="106" t="s">
        <v>6716</v>
      </c>
      <c r="E5419" s="106" t="s">
        <v>6413</v>
      </c>
      <c r="F5419" s="62">
        <v>5375.5914378446687</v>
      </c>
      <c r="G5419" s="62">
        <v>39.715686043837124</v>
      </c>
      <c r="H5419" s="62">
        <v>213495.30184537783</v>
      </c>
      <c r="I5419" s="127">
        <v>3797</v>
      </c>
      <c r="J5419" s="16">
        <v>4178.8600399026027</v>
      </c>
      <c r="K5419" s="17">
        <f>gp_need_index[[#This Row],[Normalised weighted population (base year)]]/gp_need_index[[#This Row],[Registered population (base year)]]</f>
        <v>1.1005688806696345</v>
      </c>
      <c r="L5419" s="113">
        <v>3831.78498629963</v>
      </c>
      <c r="M5419" s="16">
        <v>4216.7607690452414</v>
      </c>
      <c r="N5419" s="17">
        <f>gp_need_index[[#This Row],[Normalised weighted population 2025/26]]/gp_need_index[[#This Row],[Registered population 2025/26]]</f>
        <v>1.1004690461813684</v>
      </c>
    </row>
    <row r="5420" spans="1:14" ht="13" x14ac:dyDescent="0.3">
      <c r="A5420" s="6" t="s">
        <v>796</v>
      </c>
      <c r="B5420" s="1" t="s">
        <v>11604</v>
      </c>
      <c r="C5420" s="106" t="s">
        <v>6409</v>
      </c>
      <c r="D5420" s="106" t="s">
        <v>6716</v>
      </c>
      <c r="E5420" s="106" t="s">
        <v>6411</v>
      </c>
      <c r="F5420" s="62">
        <v>5554.1505301339284</v>
      </c>
      <c r="G5420" s="62"/>
      <c r="H5420" s="62"/>
      <c r="I5420" s="127">
        <v>874.91666666666663</v>
      </c>
      <c r="J5420" s="16"/>
      <c r="K5420" s="17">
        <f>gp_need_index[[#This Row],[Normalised weighted population (base year)]]/gp_need_index[[#This Row],[Registered population (base year)]]</f>
        <v>0</v>
      </c>
      <c r="L5420" s="113">
        <v>882.8653456802557</v>
      </c>
      <c r="M5420" s="16"/>
      <c r="N5420" s="17">
        <f>gp_need_index[[#This Row],[Normalised weighted population 2025/26]]/gp_need_index[[#This Row],[Registered population 2025/26]]</f>
        <v>0</v>
      </c>
    </row>
    <row r="5421" spans="1:14" ht="13" x14ac:dyDescent="0.3">
      <c r="A5421" s="6" t="s">
        <v>780</v>
      </c>
      <c r="B5421" s="1" t="s">
        <v>11605</v>
      </c>
      <c r="C5421" s="106" t="s">
        <v>6409</v>
      </c>
      <c r="D5421" s="106" t="s">
        <v>6716</v>
      </c>
      <c r="E5421" s="106" t="s">
        <v>6411</v>
      </c>
      <c r="F5421" s="62">
        <v>5509.1489868164063</v>
      </c>
      <c r="G5421" s="62">
        <v>29.271167266765008</v>
      </c>
      <c r="H5421" s="62">
        <v>161259.22149063202</v>
      </c>
      <c r="I5421" s="127">
        <v>3340.25</v>
      </c>
      <c r="J5421" s="16">
        <v>3156.4147357259262</v>
      </c>
      <c r="K5421" s="17">
        <f>gp_need_index[[#This Row],[Normalised weighted population (base year)]]/gp_need_index[[#This Row],[Registered population (base year)]]</f>
        <v>0.94496362120377997</v>
      </c>
      <c r="L5421" s="113">
        <v>3372.4910515595111</v>
      </c>
      <c r="M5421" s="16">
        <v>3185.042260653363</v>
      </c>
      <c r="N5421" s="17">
        <f>gp_need_index[[#This Row],[Normalised weighted population 2025/26]]/gp_need_index[[#This Row],[Registered population 2025/26]]</f>
        <v>0.94441829850980097</v>
      </c>
    </row>
    <row r="5422" spans="1:14" ht="13" x14ac:dyDescent="0.3">
      <c r="A5422" s="6" t="s">
        <v>704</v>
      </c>
      <c r="B5422" s="1" t="s">
        <v>11606</v>
      </c>
      <c r="C5422" s="106" t="s">
        <v>6409</v>
      </c>
      <c r="D5422" s="106" t="s">
        <v>6716</v>
      </c>
      <c r="E5422" s="106" t="s">
        <v>6410</v>
      </c>
      <c r="F5422" s="62">
        <v>5456.5685866783406</v>
      </c>
      <c r="G5422" s="62">
        <v>72.578403980766552</v>
      </c>
      <c r="H5422" s="62">
        <v>396029.039232701</v>
      </c>
      <c r="I5422" s="127">
        <v>9099.6666666666679</v>
      </c>
      <c r="J5422" s="16">
        <v>7751.6924840301062</v>
      </c>
      <c r="K5422" s="17">
        <f>gp_need_index[[#This Row],[Normalised weighted population (base year)]]/gp_need_index[[#This Row],[Registered population (base year)]]</f>
        <v>0.85186554277044269</v>
      </c>
      <c r="L5422" s="113">
        <v>9187.7189696721143</v>
      </c>
      <c r="M5422" s="16">
        <v>7821.9974941115397</v>
      </c>
      <c r="N5422" s="17">
        <f>gp_need_index[[#This Row],[Normalised weighted population 2025/26]]/gp_need_index[[#This Row],[Registered population 2025/26]]</f>
        <v>0.85135358623084723</v>
      </c>
    </row>
    <row r="5423" spans="1:14" ht="13" x14ac:dyDescent="0.3">
      <c r="A5423" s="6" t="s">
        <v>695</v>
      </c>
      <c r="B5423" s="1" t="s">
        <v>11607</v>
      </c>
      <c r="C5423" s="106" t="s">
        <v>6409</v>
      </c>
      <c r="D5423" s="106" t="s">
        <v>6716</v>
      </c>
      <c r="E5423" s="106" t="s">
        <v>6410</v>
      </c>
      <c r="F5423" s="62">
        <v>5635.2911441200658</v>
      </c>
      <c r="G5423" s="62">
        <v>24.239546246791527</v>
      </c>
      <c r="H5423" s="62">
        <v>136596.90030203306</v>
      </c>
      <c r="I5423" s="127">
        <v>2496.25</v>
      </c>
      <c r="J5423" s="16">
        <v>2673.685665739552</v>
      </c>
      <c r="K5423" s="17">
        <f>gp_need_index[[#This Row],[Normalised weighted population (base year)]]/gp_need_index[[#This Row],[Registered population (base year)]]</f>
        <v>1.0710808876272617</v>
      </c>
      <c r="L5423" s="113">
        <v>2517.8546566649316</v>
      </c>
      <c r="M5423" s="16">
        <v>2697.9350149070615</v>
      </c>
      <c r="N5423" s="17">
        <f>gp_need_index[[#This Row],[Normalised weighted population 2025/26]]/gp_need_index[[#This Row],[Registered population 2025/26]]</f>
        <v>1.0715213476542202</v>
      </c>
    </row>
    <row r="5424" spans="1:14" ht="13" x14ac:dyDescent="0.3">
      <c r="A5424" s="6" t="s">
        <v>691</v>
      </c>
      <c r="B5424" s="1" t="s">
        <v>11608</v>
      </c>
      <c r="C5424" s="106" t="s">
        <v>6409</v>
      </c>
      <c r="D5424" s="106" t="s">
        <v>6716</v>
      </c>
      <c r="E5424" s="106" t="s">
        <v>6410</v>
      </c>
      <c r="F5424" s="62">
        <v>5329.1806320440573</v>
      </c>
      <c r="G5424" s="62">
        <v>73.029785548500541</v>
      </c>
      <c r="H5424" s="62">
        <v>389188.91870740009</v>
      </c>
      <c r="I5424" s="127">
        <v>10181.083333333334</v>
      </c>
      <c r="J5424" s="16">
        <v>7617.807072575014</v>
      </c>
      <c r="K5424" s="17">
        <f>gp_need_index[[#This Row],[Normalised weighted population (base year)]]/gp_need_index[[#This Row],[Registered population (base year)]]</f>
        <v>0.7482314821679108</v>
      </c>
      <c r="L5424" s="113">
        <v>10284.27431020575</v>
      </c>
      <c r="M5424" s="16">
        <v>7686.8977910392941</v>
      </c>
      <c r="N5424" s="17">
        <f>gp_need_index[[#This Row],[Normalised weighted population 2025/26]]/gp_need_index[[#This Row],[Registered population 2025/26]]</f>
        <v>0.74744192532973264</v>
      </c>
    </row>
    <row r="5425" spans="1:14" ht="13" x14ac:dyDescent="0.3">
      <c r="A5425" s="6" t="s">
        <v>696</v>
      </c>
      <c r="B5425" s="1" t="s">
        <v>11609</v>
      </c>
      <c r="C5425" s="106" t="s">
        <v>6409</v>
      </c>
      <c r="D5425" s="106" t="s">
        <v>6716</v>
      </c>
      <c r="E5425" s="106" t="s">
        <v>6410</v>
      </c>
      <c r="F5425" s="62">
        <v>5521.7021556181062</v>
      </c>
      <c r="G5425" s="62">
        <v>84.591590923814849</v>
      </c>
      <c r="H5425" s="62">
        <v>467089.56995119347</v>
      </c>
      <c r="I5425" s="127">
        <v>7774.3333333333339</v>
      </c>
      <c r="J5425" s="16">
        <v>9142.5990270173825</v>
      </c>
      <c r="K5425" s="17">
        <f>gp_need_index[[#This Row],[Normalised weighted population (base year)]]/gp_need_index[[#This Row],[Registered population (base year)]]</f>
        <v>1.1759978167925287</v>
      </c>
      <c r="L5425" s="113">
        <v>7845.9685199708711</v>
      </c>
      <c r="M5425" s="16">
        <v>9225.5190497207059</v>
      </c>
      <c r="N5425" s="17">
        <f>gp_need_index[[#This Row],[Normalised weighted population 2025/26]]/gp_need_index[[#This Row],[Registered population 2025/26]]</f>
        <v>1.1758292206039793</v>
      </c>
    </row>
    <row r="5426" spans="1:14" ht="13" x14ac:dyDescent="0.3">
      <c r="A5426" s="6" t="s">
        <v>729</v>
      </c>
      <c r="B5426" s="1" t="s">
        <v>11424</v>
      </c>
      <c r="C5426" s="106" t="s">
        <v>6409</v>
      </c>
      <c r="D5426" s="106" t="s">
        <v>6716</v>
      </c>
      <c r="E5426" s="106" t="s">
        <v>6410</v>
      </c>
      <c r="F5426" s="62">
        <v>5319.5092932659645</v>
      </c>
      <c r="G5426" s="62">
        <v>105.15942477594631</v>
      </c>
      <c r="H5426" s="62">
        <v>559396.53737014951</v>
      </c>
      <c r="I5426" s="127">
        <v>12102</v>
      </c>
      <c r="J5426" s="16">
        <v>10949.373668976643</v>
      </c>
      <c r="K5426" s="17">
        <f>gp_need_index[[#This Row],[Normalised weighted population (base year)]]/gp_need_index[[#This Row],[Registered population (base year)]]</f>
        <v>0.90475736811904173</v>
      </c>
      <c r="L5426" s="113">
        <v>12216.009792384291</v>
      </c>
      <c r="M5426" s="16">
        <v>11048.680475557103</v>
      </c>
      <c r="N5426" s="17">
        <f>gp_need_index[[#This Row],[Normalised weighted population 2025/26]]/gp_need_index[[#This Row],[Registered population 2025/26]]</f>
        <v>0.90444266690462827</v>
      </c>
    </row>
    <row r="5427" spans="1:14" ht="13" x14ac:dyDescent="0.3">
      <c r="A5427" s="6" t="s">
        <v>733</v>
      </c>
      <c r="B5427" s="1" t="s">
        <v>11610</v>
      </c>
      <c r="C5427" s="106" t="s">
        <v>6409</v>
      </c>
      <c r="D5427" s="106" t="s">
        <v>6716</v>
      </c>
      <c r="E5427" s="106" t="s">
        <v>6410</v>
      </c>
      <c r="F5427" s="62">
        <v>5203.4672178071123</v>
      </c>
      <c r="G5427" s="62">
        <v>63.744728214612493</v>
      </c>
      <c r="H5427" s="62">
        <v>331693.60357276018</v>
      </c>
      <c r="I5427" s="127">
        <v>11613.333333333332</v>
      </c>
      <c r="J5427" s="16">
        <v>6492.4198962718847</v>
      </c>
      <c r="K5427" s="17">
        <f>gp_need_index[[#This Row],[Normalised weighted population (base year)]]/gp_need_index[[#This Row],[Registered population (base year)]]</f>
        <v>0.55904878555728055</v>
      </c>
      <c r="L5427" s="113">
        <v>11733.570904050186</v>
      </c>
      <c r="M5427" s="16">
        <v>6551.3037654656982</v>
      </c>
      <c r="N5427" s="17">
        <f>gp_need_index[[#This Row],[Normalised weighted population 2025/26]]/gp_need_index[[#This Row],[Registered population 2025/26]]</f>
        <v>0.55833844777844432</v>
      </c>
    </row>
    <row r="5428" spans="1:14" ht="13" x14ac:dyDescent="0.3">
      <c r="A5428" s="6" t="s">
        <v>713</v>
      </c>
      <c r="B5428" s="1" t="s">
        <v>11611</v>
      </c>
      <c r="C5428" s="106" t="s">
        <v>6409</v>
      </c>
      <c r="D5428" s="106" t="s">
        <v>6716</v>
      </c>
      <c r="E5428" s="106" t="s">
        <v>6410</v>
      </c>
      <c r="F5428" s="62">
        <v>5348.7916637073868</v>
      </c>
      <c r="G5428" s="62">
        <v>57.588022582969941</v>
      </c>
      <c r="H5428" s="62">
        <v>308026.33512118238</v>
      </c>
      <c r="I5428" s="127">
        <v>6146.0833333333339</v>
      </c>
      <c r="J5428" s="16">
        <v>6029.1675364725334</v>
      </c>
      <c r="K5428" s="17">
        <f>gp_need_index[[#This Row],[Normalised weighted population (base year)]]/gp_need_index[[#This Row],[Registered population (base year)]]</f>
        <v>0.9809771865235366</v>
      </c>
      <c r="L5428" s="113">
        <v>6203.9583754209507</v>
      </c>
      <c r="M5428" s="16">
        <v>6083.8498765302211</v>
      </c>
      <c r="N5428" s="17">
        <f>gp_need_index[[#This Row],[Normalised weighted population 2025/26]]/gp_need_index[[#This Row],[Registered population 2025/26]]</f>
        <v>0.98064002180179355</v>
      </c>
    </row>
    <row r="5429" spans="1:14" ht="13" x14ac:dyDescent="0.3">
      <c r="A5429" s="6" t="s">
        <v>723</v>
      </c>
      <c r="B5429" s="1" t="s">
        <v>11612</v>
      </c>
      <c r="C5429" s="106" t="s">
        <v>6409</v>
      </c>
      <c r="D5429" s="106" t="s">
        <v>6716</v>
      </c>
      <c r="E5429" s="106" t="s">
        <v>6410</v>
      </c>
      <c r="F5429" s="62">
        <v>5373.6385438012294</v>
      </c>
      <c r="G5429" s="62">
        <v>68.758586133488251</v>
      </c>
      <c r="H5429" s="62">
        <v>369483.78866418923</v>
      </c>
      <c r="I5429" s="127">
        <v>9894.9166666666679</v>
      </c>
      <c r="J5429" s="16">
        <v>7232.1078098423104</v>
      </c>
      <c r="K5429" s="17">
        <f>gp_need_index[[#This Row],[Normalised weighted population (base year)]]/gp_need_index[[#This Row],[Registered population (base year)]]</f>
        <v>0.73089122965586462</v>
      </c>
      <c r="L5429" s="113">
        <v>9994.3941738945941</v>
      </c>
      <c r="M5429" s="16">
        <v>7297.7003773401166</v>
      </c>
      <c r="N5429" s="17">
        <f>gp_need_index[[#This Row],[Normalised weighted population 2025/26]]/gp_need_index[[#This Row],[Registered population 2025/26]]</f>
        <v>0.73017936358781454</v>
      </c>
    </row>
    <row r="5430" spans="1:14" ht="13" x14ac:dyDescent="0.3">
      <c r="A5430" s="6" t="s">
        <v>711</v>
      </c>
      <c r="B5430" s="1" t="s">
        <v>11613</v>
      </c>
      <c r="C5430" s="106" t="s">
        <v>6409</v>
      </c>
      <c r="D5430" s="106" t="s">
        <v>6716</v>
      </c>
      <c r="E5430" s="106" t="s">
        <v>6410</v>
      </c>
      <c r="F5430" s="62">
        <v>5281.4608496093751</v>
      </c>
      <c r="G5430" s="62">
        <v>43.843211883211751</v>
      </c>
      <c r="H5430" s="62">
        <v>231556.20708231139</v>
      </c>
      <c r="I5430" s="127">
        <v>5551.8333333333339</v>
      </c>
      <c r="J5430" s="16">
        <v>4532.3759933063484</v>
      </c>
      <c r="K5430" s="17">
        <f>gp_need_index[[#This Row],[Normalised weighted population (base year)]]/gp_need_index[[#This Row],[Registered population (base year)]]</f>
        <v>0.81637464981051566</v>
      </c>
      <c r="L5430" s="113">
        <v>5606.5371101667151</v>
      </c>
      <c r="M5430" s="16">
        <v>4573.4829825940069</v>
      </c>
      <c r="N5430" s="17">
        <f>gp_need_index[[#This Row],[Normalised weighted population 2025/26]]/gp_need_index[[#This Row],[Registered population 2025/26]]</f>
        <v>0.81574114158641686</v>
      </c>
    </row>
    <row r="5431" spans="1:14" ht="13" x14ac:dyDescent="0.3">
      <c r="A5431" s="6" t="s">
        <v>709</v>
      </c>
      <c r="B5431" s="1" t="s">
        <v>11614</v>
      </c>
      <c r="C5431" s="106" t="s">
        <v>6409</v>
      </c>
      <c r="D5431" s="106" t="s">
        <v>6716</v>
      </c>
      <c r="E5431" s="106" t="s">
        <v>6410</v>
      </c>
      <c r="F5431" s="62">
        <v>5407.3396559495195</v>
      </c>
      <c r="G5431" s="62">
        <v>53.65064898341312</v>
      </c>
      <c r="H5431" s="62">
        <v>290107.28181543754</v>
      </c>
      <c r="I5431" s="127">
        <v>6480.7500000000009</v>
      </c>
      <c r="J5431" s="16">
        <v>5678.4281283215578</v>
      </c>
      <c r="K5431" s="17">
        <f>gp_need_index[[#This Row],[Normalised weighted population (base year)]]/gp_need_index[[#This Row],[Registered population (base year)]]</f>
        <v>0.87619922513930593</v>
      </c>
      <c r="L5431" s="113">
        <v>6541.9855601447571</v>
      </c>
      <c r="M5431" s="16">
        <v>5729.9293904821525</v>
      </c>
      <c r="N5431" s="17">
        <f>gp_need_index[[#This Row],[Normalised weighted population 2025/26]]/gp_need_index[[#This Row],[Registered population 2025/26]]</f>
        <v>0.87587007611116829</v>
      </c>
    </row>
    <row r="5432" spans="1:14" ht="13" x14ac:dyDescent="0.3">
      <c r="A5432" s="6" t="s">
        <v>734</v>
      </c>
      <c r="B5432" s="1" t="s">
        <v>11615</v>
      </c>
      <c r="C5432" s="106" t="s">
        <v>6409</v>
      </c>
      <c r="D5432" s="106" t="s">
        <v>6716</v>
      </c>
      <c r="E5432" s="106" t="s">
        <v>6410</v>
      </c>
      <c r="F5432" s="62">
        <v>5254.5689894153229</v>
      </c>
      <c r="G5432" s="62">
        <v>62.235800234519651</v>
      </c>
      <c r="H5432" s="62">
        <v>327022.30594375386</v>
      </c>
      <c r="I5432" s="127">
        <v>11457.5</v>
      </c>
      <c r="J5432" s="16">
        <v>6400.9860388163979</v>
      </c>
      <c r="K5432" s="17">
        <f>gp_need_index[[#This Row],[Normalised weighted population (base year)]]/gp_need_index[[#This Row],[Registered population (base year)]]</f>
        <v>0.55867213954321604</v>
      </c>
      <c r="L5432" s="113">
        <v>11580.77865970369</v>
      </c>
      <c r="M5432" s="16">
        <v>6459.0406364306909</v>
      </c>
      <c r="N5432" s="17">
        <f>gp_need_index[[#This Row],[Normalised weighted population 2025/26]]/gp_need_index[[#This Row],[Registered population 2025/26]]</f>
        <v>0.55773802662384653</v>
      </c>
    </row>
    <row r="5433" spans="1:14" ht="13" x14ac:dyDescent="0.3">
      <c r="A5433" s="6" t="s">
        <v>720</v>
      </c>
      <c r="B5433" s="1" t="s">
        <v>11616</v>
      </c>
      <c r="C5433" s="106" t="s">
        <v>6409</v>
      </c>
      <c r="D5433" s="106" t="s">
        <v>6716</v>
      </c>
      <c r="E5433" s="106" t="s">
        <v>6410</v>
      </c>
      <c r="F5433" s="62">
        <v>5247.5780801005749</v>
      </c>
      <c r="G5433" s="62">
        <v>84.69767963405971</v>
      </c>
      <c r="H5433" s="62">
        <v>444457.68708307261</v>
      </c>
      <c r="I5433" s="127">
        <v>10971.000000000002</v>
      </c>
      <c r="J5433" s="16">
        <v>8699.6128342165593</v>
      </c>
      <c r="K5433" s="17">
        <f>gp_need_index[[#This Row],[Normalised weighted population (base year)]]/gp_need_index[[#This Row],[Registered population (base year)]]</f>
        <v>0.79296443662533567</v>
      </c>
      <c r="L5433" s="113">
        <v>11075.51103879004</v>
      </c>
      <c r="M5433" s="16">
        <v>8778.5151344915284</v>
      </c>
      <c r="N5433" s="17">
        <f>gp_need_index[[#This Row],[Normalised weighted population 2025/26]]/gp_need_index[[#This Row],[Registered population 2025/26]]</f>
        <v>0.79260587649150582</v>
      </c>
    </row>
    <row r="5434" spans="1:14" ht="13" x14ac:dyDescent="0.3">
      <c r="A5434" s="6" t="s">
        <v>728</v>
      </c>
      <c r="B5434" s="1" t="s">
        <v>11617</v>
      </c>
      <c r="C5434" s="106" t="s">
        <v>6409</v>
      </c>
      <c r="D5434" s="106" t="s">
        <v>6716</v>
      </c>
      <c r="E5434" s="106" t="s">
        <v>6410</v>
      </c>
      <c r="F5434" s="62">
        <v>5331.5060109105607</v>
      </c>
      <c r="G5434" s="62">
        <v>26.752865538749838</v>
      </c>
      <c r="H5434" s="62">
        <v>142633.06342892675</v>
      </c>
      <c r="I5434" s="127">
        <v>3558.166666666667</v>
      </c>
      <c r="J5434" s="16">
        <v>2791.8347803443226</v>
      </c>
      <c r="K5434" s="17">
        <f>gp_need_index[[#This Row],[Normalised weighted population (base year)]]/gp_need_index[[#This Row],[Registered population (base year)]]</f>
        <v>0.78462732128277357</v>
      </c>
      <c r="L5434" s="113">
        <v>3591.0915272862289</v>
      </c>
      <c r="M5434" s="16">
        <v>2817.1556986834048</v>
      </c>
      <c r="N5434" s="17">
        <f>gp_need_index[[#This Row],[Normalised weighted population 2025/26]]/gp_need_index[[#This Row],[Registered population 2025/26]]</f>
        <v>0.78448451599681623</v>
      </c>
    </row>
    <row r="5435" spans="1:14" ht="13" x14ac:dyDescent="0.3">
      <c r="A5435" s="6" t="s">
        <v>716</v>
      </c>
      <c r="B5435" s="1" t="s">
        <v>11618</v>
      </c>
      <c r="C5435" s="106" t="s">
        <v>6409</v>
      </c>
      <c r="D5435" s="106" t="s">
        <v>6716</v>
      </c>
      <c r="E5435" s="106" t="s">
        <v>6410</v>
      </c>
      <c r="F5435" s="62">
        <v>5452.5090838738206</v>
      </c>
      <c r="G5435" s="62">
        <v>58.602489632087725</v>
      </c>
      <c r="H5435" s="62">
        <v>319530.60705657973</v>
      </c>
      <c r="I5435" s="127">
        <v>5906.416666666667</v>
      </c>
      <c r="J5435" s="16">
        <v>6254.3469285409483</v>
      </c>
      <c r="K5435" s="17">
        <f>gp_need_index[[#This Row],[Normalised weighted population (base year)]]/gp_need_index[[#This Row],[Registered population (base year)]]</f>
        <v>1.0589071651239665</v>
      </c>
      <c r="L5435" s="113">
        <v>5960.7166633926163</v>
      </c>
      <c r="M5435" s="16">
        <v>6311.0715631636122</v>
      </c>
      <c r="N5435" s="17">
        <f>gp_need_index[[#This Row],[Normalised weighted population 2025/26]]/gp_need_index[[#This Row],[Registered population 2025/26]]</f>
        <v>1.058777311446907</v>
      </c>
    </row>
    <row r="5436" spans="1:14" ht="13" x14ac:dyDescent="0.3">
      <c r="A5436" s="6" t="s">
        <v>715</v>
      </c>
      <c r="B5436" s="1" t="s">
        <v>11619</v>
      </c>
      <c r="C5436" s="106" t="s">
        <v>6409</v>
      </c>
      <c r="D5436" s="106" t="s">
        <v>6716</v>
      </c>
      <c r="E5436" s="106" t="s">
        <v>6410</v>
      </c>
      <c r="F5436" s="62">
        <v>5447.7850423177088</v>
      </c>
      <c r="G5436" s="62">
        <v>62.371804838571748</v>
      </c>
      <c r="H5436" s="62">
        <v>339788.18546193046</v>
      </c>
      <c r="I5436" s="127">
        <v>6052.6666666666661</v>
      </c>
      <c r="J5436" s="16">
        <v>6650.859564517471</v>
      </c>
      <c r="K5436" s="17">
        <f>gp_need_index[[#This Row],[Normalised weighted population (base year)]]/gp_need_index[[#This Row],[Registered population (base year)]]</f>
        <v>1.0988312971446423</v>
      </c>
      <c r="L5436" s="113">
        <v>6107.2792403820813</v>
      </c>
      <c r="M5436" s="16">
        <v>6711.180423439173</v>
      </c>
      <c r="N5436" s="17">
        <f>gp_need_index[[#This Row],[Normalised weighted population 2025/26]]/gp_need_index[[#This Row],[Registered population 2025/26]]</f>
        <v>1.0988821960299477</v>
      </c>
    </row>
    <row r="5437" spans="1:14" ht="13" x14ac:dyDescent="0.3">
      <c r="A5437" s="6" t="s">
        <v>727</v>
      </c>
      <c r="B5437" s="1" t="s">
        <v>11620</v>
      </c>
      <c r="C5437" s="106" t="s">
        <v>6409</v>
      </c>
      <c r="D5437" s="106" t="s">
        <v>6716</v>
      </c>
      <c r="E5437" s="106" t="s">
        <v>6410</v>
      </c>
      <c r="F5437" s="62">
        <v>5302.1580210540251</v>
      </c>
      <c r="G5437" s="62">
        <v>57.783558157124411</v>
      </c>
      <c r="H5437" s="62">
        <v>306377.55636783893</v>
      </c>
      <c r="I5437" s="127">
        <v>9037.75</v>
      </c>
      <c r="J5437" s="16">
        <v>5996.8950902527222</v>
      </c>
      <c r="K5437" s="17">
        <f>gp_need_index[[#This Row],[Normalised weighted population (base year)]]/gp_need_index[[#This Row],[Registered population (base year)]]</f>
        <v>0.66353850131423442</v>
      </c>
      <c r="L5437" s="113">
        <v>9132.7955073484663</v>
      </c>
      <c r="M5437" s="16">
        <v>6051.284731050021</v>
      </c>
      <c r="N5437" s="17">
        <f>gp_need_index[[#This Row],[Normalised weighted population 2025/26]]/gp_need_index[[#This Row],[Registered population 2025/26]]</f>
        <v>0.66258844032815711</v>
      </c>
    </row>
    <row r="5438" spans="1:14" ht="13" x14ac:dyDescent="0.3">
      <c r="A5438" s="6" t="s">
        <v>732</v>
      </c>
      <c r="B5438" s="1" t="s">
        <v>11621</v>
      </c>
      <c r="C5438" s="106" t="s">
        <v>6409</v>
      </c>
      <c r="D5438" s="106" t="s">
        <v>6716</v>
      </c>
      <c r="E5438" s="106" t="s">
        <v>6410</v>
      </c>
      <c r="F5438" s="62">
        <v>5289.2358141447367</v>
      </c>
      <c r="G5438" s="62">
        <v>87.866243451846714</v>
      </c>
      <c r="H5438" s="62">
        <v>464745.28171986807</v>
      </c>
      <c r="I5438" s="127">
        <v>14428.916666666664</v>
      </c>
      <c r="J5438" s="16">
        <v>9096.7129942699521</v>
      </c>
      <c r="K5438" s="17">
        <f>gp_need_index[[#This Row],[Normalised weighted population (base year)]]/gp_need_index[[#This Row],[Registered population (base year)]]</f>
        <v>0.63045017199974263</v>
      </c>
      <c r="L5438" s="113">
        <v>14578.674024672891</v>
      </c>
      <c r="M5438" s="16">
        <v>9179.2168474720274</v>
      </c>
      <c r="N5438" s="17">
        <f>gp_need_index[[#This Row],[Normalised weighted population 2025/26]]/gp_need_index[[#This Row],[Registered population 2025/26]]</f>
        <v>0.6296331773340399</v>
      </c>
    </row>
    <row r="5439" spans="1:14" ht="13" x14ac:dyDescent="0.3">
      <c r="A5439" s="6" t="s">
        <v>717</v>
      </c>
      <c r="B5439" s="1" t="s">
        <v>11622</v>
      </c>
      <c r="C5439" s="106" t="s">
        <v>6409</v>
      </c>
      <c r="D5439" s="106" t="s">
        <v>6716</v>
      </c>
      <c r="E5439" s="106" t="s">
        <v>6410</v>
      </c>
      <c r="F5439" s="62">
        <v>5495.6279206452546</v>
      </c>
      <c r="G5439" s="62">
        <v>72.660935473551461</v>
      </c>
      <c r="H5439" s="62">
        <v>399317.46572865261</v>
      </c>
      <c r="I5439" s="127">
        <v>6347.75</v>
      </c>
      <c r="J5439" s="16">
        <v>7816.0586502141359</v>
      </c>
      <c r="K5439" s="17">
        <f>gp_need_index[[#This Row],[Normalised weighted population (base year)]]/gp_need_index[[#This Row],[Registered population (base year)]]</f>
        <v>1.2313116695229231</v>
      </c>
      <c r="L5439" s="113">
        <v>6401.6742057991723</v>
      </c>
      <c r="M5439" s="16">
        <v>7886.9474378347059</v>
      </c>
      <c r="N5439" s="17">
        <f>gp_need_index[[#This Row],[Normalised weighted population 2025/26]]/gp_need_index[[#This Row],[Registered population 2025/26]]</f>
        <v>1.2320132490794438</v>
      </c>
    </row>
    <row r="5440" spans="1:14" ht="13" x14ac:dyDescent="0.3">
      <c r="A5440" s="6" t="s">
        <v>712</v>
      </c>
      <c r="B5440" s="1" t="s">
        <v>11623</v>
      </c>
      <c r="C5440" s="106" t="s">
        <v>6409</v>
      </c>
      <c r="D5440" s="106" t="s">
        <v>6716</v>
      </c>
      <c r="E5440" s="106" t="s">
        <v>6410</v>
      </c>
      <c r="F5440" s="62">
        <v>5354.3912291445977</v>
      </c>
      <c r="G5440" s="62">
        <v>78.214638347067634</v>
      </c>
      <c r="H5440" s="62">
        <v>418791.77355625568</v>
      </c>
      <c r="I5440" s="127">
        <v>10185.583333333334</v>
      </c>
      <c r="J5440" s="16">
        <v>8197.2399037691757</v>
      </c>
      <c r="K5440" s="17">
        <f>gp_need_index[[#This Row],[Normalised weighted population (base year)]]/gp_need_index[[#This Row],[Registered population (base year)]]</f>
        <v>0.80478845791216425</v>
      </c>
      <c r="L5440" s="113">
        <v>10286.250719814574</v>
      </c>
      <c r="M5440" s="16">
        <v>8271.5858656686869</v>
      </c>
      <c r="N5440" s="17">
        <f>gp_need_index[[#This Row],[Normalised weighted population 2025/26]]/gp_need_index[[#This Row],[Registered population 2025/26]]</f>
        <v>0.80414002059418943</v>
      </c>
    </row>
    <row r="5441" spans="1:14" ht="13" x14ac:dyDescent="0.3">
      <c r="A5441" s="6" t="s">
        <v>725</v>
      </c>
      <c r="B5441" s="1" t="s">
        <v>11624</v>
      </c>
      <c r="C5441" s="106" t="s">
        <v>6409</v>
      </c>
      <c r="D5441" s="106" t="s">
        <v>6716</v>
      </c>
      <c r="E5441" s="106" t="s">
        <v>6410</v>
      </c>
      <c r="F5441" s="62">
        <v>5396.6343367866848</v>
      </c>
      <c r="G5441" s="62">
        <v>131.71292567038412</v>
      </c>
      <c r="H5441" s="62">
        <v>710806.4972714273</v>
      </c>
      <c r="I5441" s="127">
        <v>16228.75</v>
      </c>
      <c r="J5441" s="16">
        <v>13913.003433218239</v>
      </c>
      <c r="K5441" s="17">
        <f>gp_need_index[[#This Row],[Normalised weighted population (base year)]]/gp_need_index[[#This Row],[Registered population (base year)]]</f>
        <v>0.85730591901521924</v>
      </c>
      <c r="L5441" s="113">
        <v>16384.495637626038</v>
      </c>
      <c r="M5441" s="16">
        <v>14039.189275684332</v>
      </c>
      <c r="N5441" s="17">
        <f>gp_need_index[[#This Row],[Normalised weighted population 2025/26]]/gp_need_index[[#This Row],[Registered population 2025/26]]</f>
        <v>0.85685818997346208</v>
      </c>
    </row>
    <row r="5442" spans="1:14" ht="13" x14ac:dyDescent="0.3">
      <c r="A5442" s="6" t="s">
        <v>700</v>
      </c>
      <c r="B5442" s="1" t="s">
        <v>11625</v>
      </c>
      <c r="C5442" s="106" t="s">
        <v>6409</v>
      </c>
      <c r="D5442" s="106" t="s">
        <v>6716</v>
      </c>
      <c r="E5442" s="106" t="s">
        <v>6410</v>
      </c>
      <c r="F5442" s="62">
        <v>5456.6703125000004</v>
      </c>
      <c r="G5442" s="62">
        <v>83.034979020860675</v>
      </c>
      <c r="H5442" s="62">
        <v>453094.5049221908</v>
      </c>
      <c r="I5442" s="127">
        <v>7684</v>
      </c>
      <c r="J5442" s="16">
        <v>8868.6659825895767</v>
      </c>
      <c r="K5442" s="17">
        <f>gp_need_index[[#This Row],[Normalised weighted population (base year)]]/gp_need_index[[#This Row],[Registered population (base year)]]</f>
        <v>1.1541730846680864</v>
      </c>
      <c r="L5442" s="113">
        <v>7749.5845912006607</v>
      </c>
      <c r="M5442" s="16">
        <v>8949.1015329676884</v>
      </c>
      <c r="N5442" s="17">
        <f>gp_need_index[[#This Row],[Normalised weighted population 2025/26]]/gp_need_index[[#This Row],[Registered population 2025/26]]</f>
        <v>1.1547846762172298</v>
      </c>
    </row>
    <row r="5443" spans="1:14" ht="13" x14ac:dyDescent="0.3">
      <c r="A5443" s="6" t="s">
        <v>726</v>
      </c>
      <c r="B5443" s="1" t="s">
        <v>11626</v>
      </c>
      <c r="C5443" s="106" t="s">
        <v>6409</v>
      </c>
      <c r="D5443" s="106" t="s">
        <v>6716</v>
      </c>
      <c r="E5443" s="106" t="s">
        <v>6410</v>
      </c>
      <c r="F5443" s="62">
        <v>5244.0773638556984</v>
      </c>
      <c r="G5443" s="62">
        <v>49.073970388689872</v>
      </c>
      <c r="H5443" s="62">
        <v>257347.69726985338</v>
      </c>
      <c r="I5443" s="127">
        <v>9273.0833333333339</v>
      </c>
      <c r="J5443" s="16">
        <v>5037.2069042568728</v>
      </c>
      <c r="K5443" s="17">
        <f>gp_need_index[[#This Row],[Normalised weighted population (base year)]]/gp_need_index[[#This Row],[Registered population (base year)]]</f>
        <v>0.54320733710544378</v>
      </c>
      <c r="L5443" s="113">
        <v>9378.0229093176513</v>
      </c>
      <c r="M5443" s="16">
        <v>5082.8925249023823</v>
      </c>
      <c r="N5443" s="17">
        <f>gp_need_index[[#This Row],[Normalised weighted population 2025/26]]/gp_need_index[[#This Row],[Registered population 2025/26]]</f>
        <v>0.54200043805098952</v>
      </c>
    </row>
    <row r="5444" spans="1:14" ht="13" x14ac:dyDescent="0.3">
      <c r="A5444" s="6" t="s">
        <v>710</v>
      </c>
      <c r="B5444" s="1" t="s">
        <v>11627</v>
      </c>
      <c r="C5444" s="106" t="s">
        <v>6409</v>
      </c>
      <c r="D5444" s="106" t="s">
        <v>6716</v>
      </c>
      <c r="E5444" s="106" t="s">
        <v>6410</v>
      </c>
      <c r="F5444" s="62">
        <v>5333.7415461753735</v>
      </c>
      <c r="G5444" s="62">
        <v>91.75847473045377</v>
      </c>
      <c r="H5444" s="62">
        <v>489415.98888350441</v>
      </c>
      <c r="I5444" s="127">
        <v>9741.8333333333339</v>
      </c>
      <c r="J5444" s="16">
        <v>9579.6062075216632</v>
      </c>
      <c r="K5444" s="17">
        <f>gp_need_index[[#This Row],[Normalised weighted population (base year)]]/gp_need_index[[#This Row],[Registered population (base year)]]</f>
        <v>0.9833473720745578</v>
      </c>
      <c r="L5444" s="113">
        <v>9842.4132735129697</v>
      </c>
      <c r="M5444" s="16">
        <v>9666.4897252029314</v>
      </c>
      <c r="N5444" s="17">
        <f>gp_need_index[[#This Row],[Normalised weighted population 2025/26]]/gp_need_index[[#This Row],[Registered population 2025/26]]</f>
        <v>0.98212597424825998</v>
      </c>
    </row>
    <row r="5445" spans="1:14" ht="13" x14ac:dyDescent="0.3">
      <c r="A5445" s="6" t="s">
        <v>706</v>
      </c>
      <c r="B5445" s="1" t="s">
        <v>11628</v>
      </c>
      <c r="C5445" s="106" t="s">
        <v>6409</v>
      </c>
      <c r="D5445" s="106" t="s">
        <v>6716</v>
      </c>
      <c r="E5445" s="106" t="s">
        <v>6410</v>
      </c>
      <c r="F5445" s="62">
        <v>5309.4635772705078</v>
      </c>
      <c r="G5445" s="62"/>
      <c r="H5445" s="62"/>
      <c r="I5445" s="127">
        <v>2236.5833333333335</v>
      </c>
      <c r="J5445" s="16"/>
      <c r="K5445" s="17">
        <f>gp_need_index[[#This Row],[Normalised weighted population (base year)]]/gp_need_index[[#This Row],[Registered population (base year)]]</f>
        <v>0</v>
      </c>
      <c r="L5445" s="113">
        <v>2256.6343821140977</v>
      </c>
      <c r="M5445" s="16"/>
      <c r="N5445" s="17">
        <f>gp_need_index[[#This Row],[Normalised weighted population 2025/26]]/gp_need_index[[#This Row],[Registered population 2025/26]]</f>
        <v>0</v>
      </c>
    </row>
    <row r="5446" spans="1:14" ht="13" x14ac:dyDescent="0.3">
      <c r="A5446" s="6" t="s">
        <v>693</v>
      </c>
      <c r="B5446" s="1" t="s">
        <v>11629</v>
      </c>
      <c r="C5446" s="106" t="s">
        <v>6409</v>
      </c>
      <c r="D5446" s="106" t="s">
        <v>6716</v>
      </c>
      <c r="E5446" s="106" t="s">
        <v>6412</v>
      </c>
      <c r="F5446" s="62">
        <v>5424.009765625</v>
      </c>
      <c r="G5446" s="62">
        <v>68.770971681678958</v>
      </c>
      <c r="H5446" s="62">
        <v>373014.421992947</v>
      </c>
      <c r="I5446" s="127">
        <v>5290.416666666667</v>
      </c>
      <c r="J5446" s="16">
        <v>7301.2148225286119</v>
      </c>
      <c r="K5446" s="17">
        <f>gp_need_index[[#This Row],[Normalised weighted population (base year)]]/gp_need_index[[#This Row],[Registered population (base year)]]</f>
        <v>1.3800831357067549</v>
      </c>
      <c r="L5446" s="113">
        <v>5332.3860052099444</v>
      </c>
      <c r="M5446" s="16">
        <v>7367.4341653059601</v>
      </c>
      <c r="N5446" s="17">
        <f>gp_need_index[[#This Row],[Normalised weighted population 2025/26]]/gp_need_index[[#This Row],[Registered population 2025/26]]</f>
        <v>1.3816393183291111</v>
      </c>
    </row>
    <row r="5447" spans="1:14" ht="13" x14ac:dyDescent="0.3">
      <c r="A5447" s="6" t="s">
        <v>719</v>
      </c>
      <c r="B5447" s="1" t="s">
        <v>11630</v>
      </c>
      <c r="C5447" s="106" t="s">
        <v>6409</v>
      </c>
      <c r="D5447" s="106" t="s">
        <v>6716</v>
      </c>
      <c r="E5447" s="106" t="s">
        <v>6410</v>
      </c>
      <c r="F5447" s="62">
        <v>5640.6348457905788</v>
      </c>
      <c r="G5447" s="62">
        <v>82.265584578950623</v>
      </c>
      <c r="H5447" s="62">
        <v>464030.12298536097</v>
      </c>
      <c r="I5447" s="127">
        <v>7619.916666666667</v>
      </c>
      <c r="J5447" s="16">
        <v>9082.7148021224566</v>
      </c>
      <c r="K5447" s="17">
        <f>gp_need_index[[#This Row],[Normalised weighted population (base year)]]/gp_need_index[[#This Row],[Registered population (base year)]]</f>
        <v>1.1919703586595378</v>
      </c>
      <c r="L5447" s="113">
        <v>7686.6834962985486</v>
      </c>
      <c r="M5447" s="16">
        <v>9165.0916968516467</v>
      </c>
      <c r="N5447" s="17">
        <f>gp_need_index[[#This Row],[Normalised weighted population 2025/26]]/gp_need_index[[#This Row],[Registered population 2025/26]]</f>
        <v>1.1923336899802122</v>
      </c>
    </row>
    <row r="5448" spans="1:14" ht="13" x14ac:dyDescent="0.3">
      <c r="A5448" s="6" t="s">
        <v>697</v>
      </c>
      <c r="B5448" s="1" t="s">
        <v>11631</v>
      </c>
      <c r="C5448" s="106" t="s">
        <v>6409</v>
      </c>
      <c r="D5448" s="106" t="s">
        <v>6716</v>
      </c>
      <c r="E5448" s="106" t="s">
        <v>6410</v>
      </c>
      <c r="F5448" s="62">
        <v>5496.422607421875</v>
      </c>
      <c r="G5448" s="62">
        <v>59.479447130859668</v>
      </c>
      <c r="H5448" s="62">
        <v>326924.17788701126</v>
      </c>
      <c r="I5448" s="127">
        <v>5751.083333333333</v>
      </c>
      <c r="J5448" s="16">
        <v>6399.0653248167437</v>
      </c>
      <c r="K5448" s="17">
        <f>gp_need_index[[#This Row],[Normalised weighted population (base year)]]/gp_need_index[[#This Row],[Registered population (base year)]]</f>
        <v>1.1126712923333419</v>
      </c>
      <c r="L5448" s="113">
        <v>5801.2067778499204</v>
      </c>
      <c r="M5448" s="16">
        <v>6457.1025022589392</v>
      </c>
      <c r="N5448" s="17">
        <f>gp_need_index[[#This Row],[Normalised weighted population 2025/26]]/gp_need_index[[#This Row],[Registered population 2025/26]]</f>
        <v>1.1130619454754398</v>
      </c>
    </row>
    <row r="5449" spans="1:14" ht="13" x14ac:dyDescent="0.3">
      <c r="A5449" s="6" t="s">
        <v>701</v>
      </c>
      <c r="B5449" s="1" t="s">
        <v>11632</v>
      </c>
      <c r="C5449" s="106" t="s">
        <v>6409</v>
      </c>
      <c r="D5449" s="106" t="s">
        <v>6716</v>
      </c>
      <c r="E5449" s="106" t="s">
        <v>6410</v>
      </c>
      <c r="F5449" s="62">
        <v>5513.8098006338441</v>
      </c>
      <c r="G5449" s="62">
        <v>77.551319936174437</v>
      </c>
      <c r="H5449" s="62">
        <v>427603.22791616945</v>
      </c>
      <c r="I5449" s="127">
        <v>7108.5833333333339</v>
      </c>
      <c r="J5449" s="16">
        <v>8369.7113080567378</v>
      </c>
      <c r="K5449" s="17">
        <f>gp_need_index[[#This Row],[Normalised weighted population (base year)]]/gp_need_index[[#This Row],[Registered population (base year)]]</f>
        <v>1.1774091848666617</v>
      </c>
      <c r="L5449" s="113">
        <v>7172.8561982680803</v>
      </c>
      <c r="M5449" s="16">
        <v>8445.6215223878535</v>
      </c>
      <c r="N5449" s="17">
        <f>gp_need_index[[#This Row],[Normalised weighted population 2025/26]]/gp_need_index[[#This Row],[Registered population 2025/26]]</f>
        <v>1.1774419128083298</v>
      </c>
    </row>
    <row r="5450" spans="1:14" ht="13" x14ac:dyDescent="0.3">
      <c r="A5450" s="6" t="s">
        <v>698</v>
      </c>
      <c r="B5450" s="1" t="s">
        <v>11633</v>
      </c>
      <c r="C5450" s="106" t="s">
        <v>6409</v>
      </c>
      <c r="D5450" s="106" t="s">
        <v>6716</v>
      </c>
      <c r="E5450" s="106" t="s">
        <v>6410</v>
      </c>
      <c r="F5450" s="62">
        <v>5544.0566162109371</v>
      </c>
      <c r="G5450" s="62">
        <v>27.940432660916439</v>
      </c>
      <c r="H5450" s="62">
        <v>154903.34055354993</v>
      </c>
      <c r="I5450" s="127">
        <v>3767.8333333333339</v>
      </c>
      <c r="J5450" s="16">
        <v>3032.0076099635658</v>
      </c>
      <c r="K5450" s="17">
        <f>gp_need_index[[#This Row],[Normalised weighted population (base year)]]/gp_need_index[[#This Row],[Registered population (base year)]]</f>
        <v>0.80470852655289915</v>
      </c>
      <c r="L5450" s="113">
        <v>3806.3522094936725</v>
      </c>
      <c r="M5450" s="16">
        <v>3059.5068078515924</v>
      </c>
      <c r="N5450" s="17">
        <f>gp_need_index[[#This Row],[Normalised weighted population 2025/26]]/gp_need_index[[#This Row],[Registered population 2025/26]]</f>
        <v>0.80378972818665495</v>
      </c>
    </row>
    <row r="5451" spans="1:14" ht="13" x14ac:dyDescent="0.3">
      <c r="A5451" s="6" t="s">
        <v>724</v>
      </c>
      <c r="B5451" s="1" t="s">
        <v>8295</v>
      </c>
      <c r="C5451" s="106" t="s">
        <v>6409</v>
      </c>
      <c r="D5451" s="106" t="s">
        <v>6716</v>
      </c>
      <c r="E5451" s="106" t="s">
        <v>6410</v>
      </c>
      <c r="F5451" s="62">
        <v>5137.6122741699219</v>
      </c>
      <c r="G5451" s="62">
        <v>11.556016074786912</v>
      </c>
      <c r="H5451" s="62">
        <v>59370.330026330164</v>
      </c>
      <c r="I5451" s="127">
        <v>1891</v>
      </c>
      <c r="J5451" s="16">
        <v>1162.0878659079126</v>
      </c>
      <c r="K5451" s="17">
        <f>gp_need_index[[#This Row],[Normalised weighted population (base year)]]/gp_need_index[[#This Row],[Registered population (base year)]]</f>
        <v>0.61453615330931388</v>
      </c>
      <c r="L5451" s="113">
        <v>1910.5681951661886</v>
      </c>
      <c r="M5451" s="16">
        <v>1172.6275769834597</v>
      </c>
      <c r="N5451" s="17">
        <f>gp_need_index[[#This Row],[Normalised weighted population 2025/26]]/gp_need_index[[#This Row],[Registered population 2025/26]]</f>
        <v>0.61375855619823083</v>
      </c>
    </row>
    <row r="5452" spans="1:14" ht="13" x14ac:dyDescent="0.3">
      <c r="A5452" s="6" t="s">
        <v>714</v>
      </c>
      <c r="B5452" s="1" t="s">
        <v>11634</v>
      </c>
      <c r="C5452" s="106" t="s">
        <v>6409</v>
      </c>
      <c r="D5452" s="106" t="s">
        <v>6716</v>
      </c>
      <c r="E5452" s="106" t="s">
        <v>6410</v>
      </c>
      <c r="F5452" s="62">
        <v>5660.876804517663</v>
      </c>
      <c r="G5452" s="62">
        <v>59.183085715946298</v>
      </c>
      <c r="H5452" s="62">
        <v>335028.157149181</v>
      </c>
      <c r="I5452" s="127">
        <v>5656.4166666666661</v>
      </c>
      <c r="J5452" s="16">
        <v>6557.6889329718642</v>
      </c>
      <c r="K5452" s="17">
        <f>gp_need_index[[#This Row],[Normalised weighted population (base year)]]/gp_need_index[[#This Row],[Registered population (base year)]]</f>
        <v>1.1593362581678974</v>
      </c>
      <c r="L5452" s="113">
        <v>5706.6270781793701</v>
      </c>
      <c r="M5452" s="16">
        <v>6617.1647684095205</v>
      </c>
      <c r="N5452" s="17">
        <f>gp_need_index[[#This Row],[Normalised weighted population 2025/26]]/gp_need_index[[#This Row],[Registered population 2025/26]]</f>
        <v>1.159557945132214</v>
      </c>
    </row>
    <row r="5453" spans="1:14" ht="13" x14ac:dyDescent="0.3">
      <c r="A5453" s="6" t="s">
        <v>705</v>
      </c>
      <c r="B5453" s="1" t="s">
        <v>7585</v>
      </c>
      <c r="C5453" s="106" t="s">
        <v>6409</v>
      </c>
      <c r="D5453" s="106" t="s">
        <v>6716</v>
      </c>
      <c r="E5453" s="106" t="s">
        <v>6410</v>
      </c>
      <c r="F5453" s="62">
        <v>5366.8804865056818</v>
      </c>
      <c r="G5453" s="62">
        <v>58.415523145706651</v>
      </c>
      <c r="H5453" s="62">
        <v>313509.131279714</v>
      </c>
      <c r="I5453" s="127">
        <v>5770.9166666666661</v>
      </c>
      <c r="J5453" s="16">
        <v>6136.4852974526466</v>
      </c>
      <c r="K5453" s="17">
        <f>gp_need_index[[#This Row],[Normalised weighted population (base year)]]/gp_need_index[[#This Row],[Registered population (base year)]]</f>
        <v>1.0633467180175271</v>
      </c>
      <c r="L5453" s="113">
        <v>5825.4845998110668</v>
      </c>
      <c r="M5453" s="16">
        <v>6192.1409702738774</v>
      </c>
      <c r="N5453" s="17">
        <f>gp_need_index[[#This Row],[Normalised weighted population 2025/26]]/gp_need_index[[#This Row],[Registered population 2025/26]]</f>
        <v>1.0629400634712349</v>
      </c>
    </row>
    <row r="5454" spans="1:14" ht="13" x14ac:dyDescent="0.3">
      <c r="A5454" s="6" t="s">
        <v>708</v>
      </c>
      <c r="B5454" s="1" t="s">
        <v>11635</v>
      </c>
      <c r="C5454" s="106" t="s">
        <v>6409</v>
      </c>
      <c r="D5454" s="106" t="s">
        <v>6716</v>
      </c>
      <c r="E5454" s="106" t="s">
        <v>6410</v>
      </c>
      <c r="F5454" s="62">
        <v>5607.114095052083</v>
      </c>
      <c r="G5454" s="62"/>
      <c r="H5454" s="62"/>
      <c r="I5454" s="127">
        <v>1099.0833333333335</v>
      </c>
      <c r="J5454" s="16"/>
      <c r="K5454" s="17">
        <f>gp_need_index[[#This Row],[Normalised weighted population (base year)]]/gp_need_index[[#This Row],[Registered population (base year)]]</f>
        <v>0</v>
      </c>
      <c r="L5454" s="113">
        <v>1107.538125993392</v>
      </c>
      <c r="M5454" s="16"/>
      <c r="N5454" s="17">
        <f>gp_need_index[[#This Row],[Normalised weighted population 2025/26]]/gp_need_index[[#This Row],[Registered population 2025/26]]</f>
        <v>0</v>
      </c>
    </row>
    <row r="5455" spans="1:14" ht="13" x14ac:dyDescent="0.3">
      <c r="A5455" s="6" t="s">
        <v>707</v>
      </c>
      <c r="B5455" s="1" t="s">
        <v>11636</v>
      </c>
      <c r="C5455" s="106" t="s">
        <v>6409</v>
      </c>
      <c r="D5455" s="106" t="s">
        <v>6716</v>
      </c>
      <c r="E5455" s="106" t="s">
        <v>6410</v>
      </c>
      <c r="F5455" s="62">
        <v>5400.8824096679691</v>
      </c>
      <c r="G5455" s="62">
        <v>99.984018285120342</v>
      </c>
      <c r="H5455" s="62">
        <v>540001.925604027</v>
      </c>
      <c r="I5455" s="127">
        <v>5749.25</v>
      </c>
      <c r="J5455" s="16">
        <v>10569.752349920302</v>
      </c>
      <c r="K5455" s="17">
        <f>gp_need_index[[#This Row],[Normalised weighted population (base year)]]/gp_need_index[[#This Row],[Registered population (base year)]]</f>
        <v>1.8384575988033747</v>
      </c>
      <c r="L5455" s="113">
        <v>5795.5172575744346</v>
      </c>
      <c r="M5455" s="16">
        <v>10665.616130256059</v>
      </c>
      <c r="N5455" s="17">
        <f>gp_need_index[[#This Row],[Normalised weighted population 2025/26]]/gp_need_index[[#This Row],[Registered population 2025/26]]</f>
        <v>1.8403216928250301</v>
      </c>
    </row>
    <row r="5456" spans="1:14" ht="13" x14ac:dyDescent="0.3">
      <c r="A5456" s="6" t="s">
        <v>721</v>
      </c>
      <c r="B5456" s="1" t="s">
        <v>11637</v>
      </c>
      <c r="C5456" s="106" t="s">
        <v>6409</v>
      </c>
      <c r="D5456" s="106" t="s">
        <v>6716</v>
      </c>
      <c r="E5456" s="106" t="s">
        <v>6410</v>
      </c>
      <c r="F5456" s="62">
        <v>5193.9223046875004</v>
      </c>
      <c r="G5456" s="62">
        <v>30.214301088387128</v>
      </c>
      <c r="H5456" s="62">
        <v>156930.73234351771</v>
      </c>
      <c r="I5456" s="127">
        <v>4498</v>
      </c>
      <c r="J5456" s="16">
        <v>3071.6908557450529</v>
      </c>
      <c r="K5456" s="17">
        <f>gp_need_index[[#This Row],[Normalised weighted population (base year)]]/gp_need_index[[#This Row],[Registered population (base year)]]</f>
        <v>0.68290147971210602</v>
      </c>
      <c r="L5456" s="113">
        <v>4543.9802573409343</v>
      </c>
      <c r="M5456" s="16">
        <v>3099.5499661296703</v>
      </c>
      <c r="N5456" s="17">
        <f>gp_need_index[[#This Row],[Normalised weighted population 2025/26]]/gp_need_index[[#This Row],[Registered population 2025/26]]</f>
        <v>0.68212223438300723</v>
      </c>
    </row>
    <row r="5457" spans="1:14" ht="13" x14ac:dyDescent="0.3">
      <c r="A5457" s="6" t="s">
        <v>730</v>
      </c>
      <c r="B5457" s="1" t="s">
        <v>11638</v>
      </c>
      <c r="C5457" s="106" t="s">
        <v>6409</v>
      </c>
      <c r="D5457" s="106" t="s">
        <v>6716</v>
      </c>
      <c r="E5457" s="106" t="s">
        <v>6410</v>
      </c>
      <c r="F5457" s="62">
        <v>5196.3809570312496</v>
      </c>
      <c r="G5457" s="62">
        <v>22.193128543947115</v>
      </c>
      <c r="H5457" s="62">
        <v>115323.95054271346</v>
      </c>
      <c r="I5457" s="127">
        <v>3179</v>
      </c>
      <c r="J5457" s="16">
        <v>2257.298612199334</v>
      </c>
      <c r="K5457" s="17">
        <f>gp_need_index[[#This Row],[Normalised weighted population (base year)]]/gp_need_index[[#This Row],[Registered population (base year)]]</f>
        <v>0.71006562195638068</v>
      </c>
      <c r="L5457" s="113">
        <v>3211.9953245438228</v>
      </c>
      <c r="M5457" s="16">
        <v>2277.7714833838436</v>
      </c>
      <c r="N5457" s="17">
        <f>gp_need_index[[#This Row],[Normalised weighted population 2025/26]]/gp_need_index[[#This Row],[Registered population 2025/26]]</f>
        <v>0.70914532968921418</v>
      </c>
    </row>
    <row r="5458" spans="1:14" ht="13" x14ac:dyDescent="0.3">
      <c r="A5458" s="6" t="s">
        <v>699</v>
      </c>
      <c r="B5458" s="1" t="s">
        <v>11639</v>
      </c>
      <c r="C5458" s="106" t="s">
        <v>6409</v>
      </c>
      <c r="D5458" s="106" t="s">
        <v>6716</v>
      </c>
      <c r="E5458" s="106" t="s">
        <v>6410</v>
      </c>
      <c r="F5458" s="62">
        <v>5511.939092221467</v>
      </c>
      <c r="G5458" s="62">
        <v>38.603401267338256</v>
      </c>
      <c r="H5458" s="62">
        <v>212779.59653815345</v>
      </c>
      <c r="I5458" s="127">
        <v>3178.25</v>
      </c>
      <c r="J5458" s="16">
        <v>4164.8511493890664</v>
      </c>
      <c r="K5458" s="17">
        <f>gp_need_index[[#This Row],[Normalised weighted population (base year)]]/gp_need_index[[#This Row],[Registered population (base year)]]</f>
        <v>1.3104227639075172</v>
      </c>
      <c r="L5458" s="113">
        <v>3205.024738214147</v>
      </c>
      <c r="M5458" s="16">
        <v>4202.6248230285601</v>
      </c>
      <c r="N5458" s="17">
        <f>gp_need_index[[#This Row],[Normalised weighted population 2025/26]]/gp_need_index[[#This Row],[Registered population 2025/26]]</f>
        <v>1.3112612744980807</v>
      </c>
    </row>
    <row r="5459" spans="1:14" ht="13" x14ac:dyDescent="0.3">
      <c r="A5459" s="6" t="s">
        <v>731</v>
      </c>
      <c r="B5459" s="1" t="s">
        <v>11640</v>
      </c>
      <c r="C5459" s="106" t="s">
        <v>6409</v>
      </c>
      <c r="D5459" s="106" t="s">
        <v>6716</v>
      </c>
      <c r="E5459" s="106" t="s">
        <v>6410</v>
      </c>
      <c r="F5459" s="62">
        <v>5294.6688944498701</v>
      </c>
      <c r="G5459" s="62">
        <v>48.364071262294516</v>
      </c>
      <c r="H5459" s="62">
        <v>256071.74372142763</v>
      </c>
      <c r="I5459" s="127">
        <v>5006.583333333333</v>
      </c>
      <c r="J5459" s="16">
        <v>5012.2319692105275</v>
      </c>
      <c r="K5459" s="17">
        <f>gp_need_index[[#This Row],[Normalised weighted population (base year)]]/gp_need_index[[#This Row],[Registered population (base year)]]</f>
        <v>1.0011282416572569</v>
      </c>
      <c r="L5459" s="113">
        <v>5048.5861935276334</v>
      </c>
      <c r="M5459" s="16">
        <v>5057.6910763476853</v>
      </c>
      <c r="N5459" s="17">
        <f>gp_need_index[[#This Row],[Normalised weighted population 2025/26]]/gp_need_index[[#This Row],[Registered population 2025/26]]</f>
        <v>1.0018034519905246</v>
      </c>
    </row>
    <row r="5460" spans="1:14" ht="13" x14ac:dyDescent="0.3">
      <c r="A5460" s="6" t="s">
        <v>694</v>
      </c>
      <c r="B5460" s="1" t="s">
        <v>12700</v>
      </c>
      <c r="C5460" s="106" t="s">
        <v>6409</v>
      </c>
      <c r="D5460" s="106" t="s">
        <v>6716</v>
      </c>
      <c r="E5460" s="106" t="s">
        <v>6410</v>
      </c>
      <c r="F5460" s="62">
        <v>5366.1924732349535</v>
      </c>
      <c r="G5460" s="62">
        <v>71.069275521061726</v>
      </c>
      <c r="H5460" s="62">
        <v>381371.41137938254</v>
      </c>
      <c r="I5460" s="127">
        <v>3912.583333333333</v>
      </c>
      <c r="J5460" s="16">
        <v>7464.7907359047203</v>
      </c>
      <c r="K5460" s="17">
        <f>gp_need_index[[#This Row],[Normalised weighted population (base year)]]/gp_need_index[[#This Row],[Registered population (base year)]]</f>
        <v>1.9078930977158453</v>
      </c>
      <c r="L5460" s="113">
        <v>3949.1704415666895</v>
      </c>
      <c r="M5460" s="16">
        <v>7532.4936522710213</v>
      </c>
      <c r="N5460" s="17">
        <f>gp_need_index[[#This Row],[Normalised weighted population 2025/26]]/gp_need_index[[#This Row],[Registered population 2025/26]]</f>
        <v>1.9073609923209034</v>
      </c>
    </row>
    <row r="5461" spans="1:14" ht="13" x14ac:dyDescent="0.3">
      <c r="A5461" s="6" t="s">
        <v>722</v>
      </c>
      <c r="B5461" s="1" t="s">
        <v>11641</v>
      </c>
      <c r="C5461" s="106" t="s">
        <v>6409</v>
      </c>
      <c r="D5461" s="106" t="s">
        <v>6716</v>
      </c>
      <c r="E5461" s="106" t="s">
        <v>6410</v>
      </c>
      <c r="F5461" s="62">
        <v>5169.3752136230469</v>
      </c>
      <c r="G5461" s="62">
        <v>41.701460449332856</v>
      </c>
      <c r="H5461" s="62">
        <v>215570.49601866308</v>
      </c>
      <c r="I5461" s="127">
        <v>4793.9166666666661</v>
      </c>
      <c r="J5461" s="16">
        <v>4219.4789478168432</v>
      </c>
      <c r="K5461" s="17">
        <f>gp_need_index[[#This Row],[Normalised weighted population (base year)]]/gp_need_index[[#This Row],[Registered population (base year)]]</f>
        <v>0.88017361193530208</v>
      </c>
      <c r="L5461" s="113">
        <v>4835.0555796826466</v>
      </c>
      <c r="M5461" s="16">
        <v>4257.7480755687266</v>
      </c>
      <c r="N5461" s="17">
        <f>gp_need_index[[#This Row],[Normalised weighted population 2025/26]]/gp_need_index[[#This Row],[Registered population 2025/26]]</f>
        <v>0.88059961367562767</v>
      </c>
    </row>
    <row r="5462" spans="1:14" ht="13" x14ac:dyDescent="0.3">
      <c r="A5462" s="6" t="s">
        <v>703</v>
      </c>
      <c r="B5462" s="1" t="s">
        <v>11642</v>
      </c>
      <c r="C5462" s="106" t="s">
        <v>6409</v>
      </c>
      <c r="D5462" s="106" t="s">
        <v>6716</v>
      </c>
      <c r="E5462" s="106" t="s">
        <v>6410</v>
      </c>
      <c r="F5462" s="62">
        <v>5361.4792968749998</v>
      </c>
      <c r="G5462" s="62">
        <v>14.519832891048832</v>
      </c>
      <c r="H5462" s="62">
        <v>77847.783439442981</v>
      </c>
      <c r="I5462" s="127">
        <v>1923.9166666666667</v>
      </c>
      <c r="J5462" s="16">
        <v>1523.7571440597155</v>
      </c>
      <c r="K5462" s="17">
        <f>gp_need_index[[#This Row],[Normalised weighted population (base year)]]/gp_need_index[[#This Row],[Registered population (base year)]]</f>
        <v>0.79200787147384177</v>
      </c>
      <c r="L5462" s="113">
        <v>1944.8239732194204</v>
      </c>
      <c r="M5462" s="16">
        <v>1537.5770629478136</v>
      </c>
      <c r="N5462" s="17">
        <f>gp_need_index[[#This Row],[Normalised weighted population 2025/26]]/gp_need_index[[#This Row],[Registered population 2025/26]]</f>
        <v>0.79059960393358431</v>
      </c>
    </row>
    <row r="5463" spans="1:14" ht="13" x14ac:dyDescent="0.3">
      <c r="A5463" s="6" t="s">
        <v>702</v>
      </c>
      <c r="B5463" s="1" t="s">
        <v>11643</v>
      </c>
      <c r="C5463" s="106" t="s">
        <v>6409</v>
      </c>
      <c r="D5463" s="106" t="s">
        <v>6716</v>
      </c>
      <c r="E5463" s="106" t="s">
        <v>6410</v>
      </c>
      <c r="F5463" s="62">
        <v>5295.477028586648</v>
      </c>
      <c r="G5463" s="62"/>
      <c r="H5463" s="62"/>
      <c r="I5463" s="127">
        <v>2084.25</v>
      </c>
      <c r="J5463" s="16"/>
      <c r="K5463" s="17">
        <f>gp_need_index[[#This Row],[Normalised weighted population (base year)]]/gp_need_index[[#This Row],[Registered population (base year)]]</f>
        <v>0</v>
      </c>
      <c r="L5463" s="113">
        <v>2105.1194439107171</v>
      </c>
      <c r="M5463" s="16"/>
      <c r="N5463" s="17">
        <f>gp_need_index[[#This Row],[Normalised weighted population 2025/26]]/gp_need_index[[#This Row],[Registered population 2025/26]]</f>
        <v>0</v>
      </c>
    </row>
    <row r="5464" spans="1:14" ht="13" x14ac:dyDescent="0.3">
      <c r="A5464" s="6" t="s">
        <v>692</v>
      </c>
      <c r="B5464" s="1" t="s">
        <v>11644</v>
      </c>
      <c r="C5464" s="106" t="s">
        <v>6409</v>
      </c>
      <c r="D5464" s="106" t="s">
        <v>6716</v>
      </c>
      <c r="E5464" s="106" t="s">
        <v>6410</v>
      </c>
      <c r="F5464" s="62">
        <v>5404.0515227141204</v>
      </c>
      <c r="G5464" s="62"/>
      <c r="H5464" s="62"/>
      <c r="I5464" s="127">
        <v>1878.5</v>
      </c>
      <c r="J5464" s="16"/>
      <c r="K5464" s="17">
        <f>gp_need_index[[#This Row],[Normalised weighted population (base year)]]/gp_need_index[[#This Row],[Registered population (base year)]]</f>
        <v>0</v>
      </c>
      <c r="L5464" s="113">
        <v>1893.900933608259</v>
      </c>
      <c r="M5464" s="16"/>
      <c r="N5464" s="17">
        <f>gp_need_index[[#This Row],[Normalised weighted population 2025/26]]/gp_need_index[[#This Row],[Registered population 2025/26]]</f>
        <v>0</v>
      </c>
    </row>
    <row r="5465" spans="1:14" ht="13" x14ac:dyDescent="0.3">
      <c r="A5465" s="6" t="s">
        <v>5089</v>
      </c>
      <c r="B5465" s="1" t="s">
        <v>11645</v>
      </c>
      <c r="C5465" s="106" t="s">
        <v>6409</v>
      </c>
      <c r="D5465" s="106" t="s">
        <v>6716</v>
      </c>
      <c r="E5465" s="106" t="s">
        <v>6408</v>
      </c>
      <c r="F5465" s="62">
        <v>5353.3026377360029</v>
      </c>
      <c r="G5465" s="62">
        <v>120.56850407772416</v>
      </c>
      <c r="H5465" s="62">
        <v>645439.69090716471</v>
      </c>
      <c r="I5465" s="127">
        <v>19250.416666666668</v>
      </c>
      <c r="J5465" s="16">
        <v>12633.54326388158</v>
      </c>
      <c r="K5465" s="17">
        <f>gp_need_index[[#This Row],[Normalised weighted population (base year)]]/gp_need_index[[#This Row],[Registered population (base year)]]</f>
        <v>0.65627375670041321</v>
      </c>
      <c r="L5465" s="113">
        <v>19444.013261052271</v>
      </c>
      <c r="M5465" s="16">
        <v>12748.124871493244</v>
      </c>
      <c r="N5465" s="17">
        <f>gp_need_index[[#This Row],[Normalised weighted population 2025/26]]/gp_need_index[[#This Row],[Registered population 2025/26]]</f>
        <v>0.65563238927781631</v>
      </c>
    </row>
    <row r="5466" spans="1:14" ht="13" x14ac:dyDescent="0.3">
      <c r="A5466" s="6" t="s">
        <v>5105</v>
      </c>
      <c r="B5466" s="1" t="s">
        <v>11646</v>
      </c>
      <c r="C5466" s="106" t="s">
        <v>6409</v>
      </c>
      <c r="D5466" s="106" t="s">
        <v>6716</v>
      </c>
      <c r="E5466" s="106" t="s">
        <v>6408</v>
      </c>
      <c r="F5466" s="62">
        <v>5446.2714371219754</v>
      </c>
      <c r="G5466" s="62">
        <v>91.316185814301548</v>
      </c>
      <c r="H5466" s="62">
        <v>497332.73454735341</v>
      </c>
      <c r="I5466" s="127">
        <v>11051.916666666666</v>
      </c>
      <c r="J5466" s="16">
        <v>9734.5649902900586</v>
      </c>
      <c r="K5466" s="17">
        <f>gp_need_index[[#This Row],[Normalised weighted population (base year)]]/gp_need_index[[#This Row],[Registered population (base year)]]</f>
        <v>0.88080332886061019</v>
      </c>
      <c r="L5466" s="113">
        <v>11156.710550001962</v>
      </c>
      <c r="M5466" s="16">
        <v>9822.8539273435708</v>
      </c>
      <c r="N5466" s="17">
        <f>gp_need_index[[#This Row],[Normalised weighted population 2025/26]]/gp_need_index[[#This Row],[Registered population 2025/26]]</f>
        <v>0.88044355756292725</v>
      </c>
    </row>
    <row r="5467" spans="1:14" ht="13" x14ac:dyDescent="0.3">
      <c r="A5467" s="6" t="s">
        <v>5095</v>
      </c>
      <c r="B5467" s="1" t="s">
        <v>11647</v>
      </c>
      <c r="C5467" s="106" t="s">
        <v>6409</v>
      </c>
      <c r="D5467" s="106" t="s">
        <v>6716</v>
      </c>
      <c r="E5467" s="106" t="s">
        <v>6408</v>
      </c>
      <c r="F5467" s="62">
        <v>5463.4564756196123</v>
      </c>
      <c r="G5467" s="62">
        <v>69.106517430509214</v>
      </c>
      <c r="H5467" s="62">
        <v>377560.45016323519</v>
      </c>
      <c r="I5467" s="127">
        <v>9458.6666666666661</v>
      </c>
      <c r="J5467" s="16">
        <v>7390.196712513467</v>
      </c>
      <c r="K5467" s="17">
        <f>gp_need_index[[#This Row],[Normalised weighted population (base year)]]/gp_need_index[[#This Row],[Registered population (base year)]]</f>
        <v>0.78131484837681142</v>
      </c>
      <c r="L5467" s="113">
        <v>9548.9020213520926</v>
      </c>
      <c r="M5467" s="16">
        <v>7457.2230884239461</v>
      </c>
      <c r="N5467" s="17">
        <f>gp_need_index[[#This Row],[Normalised weighted population 2025/26]]/gp_need_index[[#This Row],[Registered population 2025/26]]</f>
        <v>0.78095084353667166</v>
      </c>
    </row>
    <row r="5468" spans="1:14" ht="13" x14ac:dyDescent="0.3">
      <c r="A5468" s="6" t="s">
        <v>5108</v>
      </c>
      <c r="B5468" s="1" t="s">
        <v>12701</v>
      </c>
      <c r="C5468" s="106" t="s">
        <v>6409</v>
      </c>
      <c r="D5468" s="106" t="s">
        <v>6716</v>
      </c>
      <c r="E5468" s="106" t="s">
        <v>6408</v>
      </c>
      <c r="F5468" s="62">
        <v>5431.5279370379703</v>
      </c>
      <c r="G5468" s="62">
        <v>150.40716743382808</v>
      </c>
      <c r="H5468" s="62">
        <v>816940.73184758483</v>
      </c>
      <c r="I5468" s="127">
        <v>18308.833333333336</v>
      </c>
      <c r="J5468" s="16">
        <v>15990.426720299138</v>
      </c>
      <c r="K5468" s="17">
        <f>gp_need_index[[#This Row],[Normalised weighted population (base year)]]/gp_need_index[[#This Row],[Registered population (base year)]]</f>
        <v>0.87337223673267739</v>
      </c>
      <c r="L5468" s="113">
        <v>18500.522470594617</v>
      </c>
      <c r="M5468" s="16">
        <v>16135.454030669502</v>
      </c>
      <c r="N5468" s="17">
        <f>gp_need_index[[#This Row],[Normalised weighted population 2025/26]]/gp_need_index[[#This Row],[Registered population 2025/26]]</f>
        <v>0.87216207306122095</v>
      </c>
    </row>
    <row r="5469" spans="1:14" ht="13" x14ac:dyDescent="0.3">
      <c r="A5469" s="6" t="s">
        <v>5096</v>
      </c>
      <c r="B5469" s="1" t="s">
        <v>11648</v>
      </c>
      <c r="C5469" s="106" t="s">
        <v>6409</v>
      </c>
      <c r="D5469" s="106" t="s">
        <v>6716</v>
      </c>
      <c r="E5469" s="106" t="s">
        <v>6408</v>
      </c>
      <c r="F5469" s="62">
        <v>5432.5079317314676</v>
      </c>
      <c r="G5469" s="62">
        <v>92.156084014880093</v>
      </c>
      <c r="H5469" s="62">
        <v>500638.65736814763</v>
      </c>
      <c r="I5469" s="127">
        <v>13681</v>
      </c>
      <c r="J5469" s="16">
        <v>9799.2736215873629</v>
      </c>
      <c r="K5469" s="17">
        <f>gp_need_index[[#This Row],[Normalised weighted population (base year)]]/gp_need_index[[#This Row],[Registered population (base year)]]</f>
        <v>0.71626881233735562</v>
      </c>
      <c r="L5469" s="113">
        <v>13820.3357229989</v>
      </c>
      <c r="M5469" s="16">
        <v>9888.1494422130854</v>
      </c>
      <c r="N5469" s="17">
        <f>gp_need_index[[#This Row],[Normalised weighted population 2025/26]]/gp_need_index[[#This Row],[Registered population 2025/26]]</f>
        <v>0.71547823731646931</v>
      </c>
    </row>
    <row r="5470" spans="1:14" ht="13" x14ac:dyDescent="0.3">
      <c r="A5470" s="6" t="s">
        <v>5123</v>
      </c>
      <c r="B5470" s="1" t="s">
        <v>11649</v>
      </c>
      <c r="C5470" s="106" t="s">
        <v>6409</v>
      </c>
      <c r="D5470" s="106" t="s">
        <v>6716</v>
      </c>
      <c r="E5470" s="106" t="s">
        <v>6408</v>
      </c>
      <c r="F5470" s="62">
        <v>5612.869873046875</v>
      </c>
      <c r="G5470" s="62"/>
      <c r="H5470" s="62"/>
      <c r="I5470" s="127">
        <v>3568.25</v>
      </c>
      <c r="J5470" s="16"/>
      <c r="K5470" s="17">
        <f>gp_need_index[[#This Row],[Normalised weighted population (base year)]]/gp_need_index[[#This Row],[Registered population (base year)]]</f>
        <v>0</v>
      </c>
      <c r="L5470" s="113">
        <v>3601.5751479359183</v>
      </c>
      <c r="M5470" s="16"/>
      <c r="N5470" s="17">
        <f>gp_need_index[[#This Row],[Normalised weighted population 2025/26]]/gp_need_index[[#This Row],[Registered population 2025/26]]</f>
        <v>0</v>
      </c>
    </row>
    <row r="5471" spans="1:14" ht="13" x14ac:dyDescent="0.3">
      <c r="A5471" s="6" t="s">
        <v>5091</v>
      </c>
      <c r="B5471" s="1" t="s">
        <v>9332</v>
      </c>
      <c r="C5471" s="106" t="s">
        <v>6409</v>
      </c>
      <c r="D5471" s="106" t="s">
        <v>6716</v>
      </c>
      <c r="E5471" s="106" t="s">
        <v>6408</v>
      </c>
      <c r="F5471" s="62">
        <v>5566.9390429687501</v>
      </c>
      <c r="G5471" s="62">
        <v>75.960640440824562</v>
      </c>
      <c r="H5471" s="62">
        <v>422868.25499893725</v>
      </c>
      <c r="I5471" s="127">
        <v>9464.1666666666679</v>
      </c>
      <c r="J5471" s="16">
        <v>8277.0310994394404</v>
      </c>
      <c r="K5471" s="17">
        <f>gp_need_index[[#This Row],[Normalised weighted population (base year)]]/gp_need_index[[#This Row],[Registered population (base year)]]</f>
        <v>0.8745652301952388</v>
      </c>
      <c r="L5471" s="113">
        <v>9554.6815990407995</v>
      </c>
      <c r="M5471" s="16">
        <v>8352.1007382427451</v>
      </c>
      <c r="N5471" s="17">
        <f>gp_need_index[[#This Row],[Normalised weighted population 2025/26]]/gp_need_index[[#This Row],[Registered population 2025/26]]</f>
        <v>0.87413700306677067</v>
      </c>
    </row>
    <row r="5472" spans="1:14" ht="13" x14ac:dyDescent="0.3">
      <c r="A5472" s="6" t="s">
        <v>5087</v>
      </c>
      <c r="B5472" s="1" t="s">
        <v>11650</v>
      </c>
      <c r="C5472" s="106" t="s">
        <v>6409</v>
      </c>
      <c r="D5472" s="106" t="s">
        <v>6716</v>
      </c>
      <c r="E5472" s="106" t="s">
        <v>6408</v>
      </c>
      <c r="F5472" s="62">
        <v>5791.7347516741074</v>
      </c>
      <c r="G5472" s="62">
        <v>58.166880842521337</v>
      </c>
      <c r="H5472" s="62">
        <v>336887.14517211769</v>
      </c>
      <c r="I5472" s="127">
        <v>7646.333333333333</v>
      </c>
      <c r="J5472" s="16">
        <v>6594.0759199292352</v>
      </c>
      <c r="K5472" s="17">
        <f>gp_need_index[[#This Row],[Normalised weighted population (base year)]]/gp_need_index[[#This Row],[Registered population (base year)]]</f>
        <v>0.86238405160589848</v>
      </c>
      <c r="L5472" s="113">
        <v>7723.3380025796023</v>
      </c>
      <c r="M5472" s="16">
        <v>6653.8817720039215</v>
      </c>
      <c r="N5472" s="17">
        <f>gp_need_index[[#This Row],[Normalised weighted population 2025/26]]/gp_need_index[[#This Row],[Registered population 2025/26]]</f>
        <v>0.86152927267737323</v>
      </c>
    </row>
    <row r="5473" spans="1:14" ht="13" x14ac:dyDescent="0.3">
      <c r="A5473" s="6" t="s">
        <v>5110</v>
      </c>
      <c r="B5473" s="1" t="s">
        <v>11651</v>
      </c>
      <c r="C5473" s="106" t="s">
        <v>6409</v>
      </c>
      <c r="D5473" s="106" t="s">
        <v>6716</v>
      </c>
      <c r="E5473" s="106" t="s">
        <v>6408</v>
      </c>
      <c r="F5473" s="62">
        <v>5549.5215767525342</v>
      </c>
      <c r="G5473" s="62">
        <v>64.88364503008755</v>
      </c>
      <c r="H5473" s="62">
        <v>360073.18807282316</v>
      </c>
      <c r="I5473" s="127">
        <v>7738.25</v>
      </c>
      <c r="J5473" s="16">
        <v>7047.9089894334911</v>
      </c>
      <c r="K5473" s="17">
        <f>gp_need_index[[#This Row],[Normalised weighted population (base year)]]/gp_need_index[[#This Row],[Registered population (base year)]]</f>
        <v>0.91078848440325544</v>
      </c>
      <c r="L5473" s="113">
        <v>7808.592863048626</v>
      </c>
      <c r="M5473" s="16">
        <v>7111.8309411331975</v>
      </c>
      <c r="N5473" s="17">
        <f>gp_need_index[[#This Row],[Normalised weighted population 2025/26]]/gp_need_index[[#This Row],[Registered population 2025/26]]</f>
        <v>0.91076984878894052</v>
      </c>
    </row>
    <row r="5474" spans="1:14" ht="13" x14ac:dyDescent="0.3">
      <c r="A5474" s="6" t="s">
        <v>5125</v>
      </c>
      <c r="B5474" s="1" t="s">
        <v>7132</v>
      </c>
      <c r="C5474" s="106" t="s">
        <v>6409</v>
      </c>
      <c r="D5474" s="106" t="s">
        <v>6716</v>
      </c>
      <c r="E5474" s="106" t="s">
        <v>6408</v>
      </c>
      <c r="F5474" s="62">
        <v>5660.2007617187501</v>
      </c>
      <c r="G5474" s="62">
        <v>93.777778664867498</v>
      </c>
      <c r="H5474" s="62">
        <v>530801.05423117534</v>
      </c>
      <c r="I5474" s="127">
        <v>8497.0833333333339</v>
      </c>
      <c r="J5474" s="16">
        <v>10389.658673947328</v>
      </c>
      <c r="K5474" s="17">
        <f>gp_need_index[[#This Row],[Normalised weighted population (base year)]]/gp_need_index[[#This Row],[Registered population (base year)]]</f>
        <v>1.2227323501923986</v>
      </c>
      <c r="L5474" s="113">
        <v>8572.3558847773093</v>
      </c>
      <c r="M5474" s="16">
        <v>10483.889070640615</v>
      </c>
      <c r="N5474" s="17">
        <f>gp_need_index[[#This Row],[Normalised weighted population 2025/26]]/gp_need_index[[#This Row],[Registered population 2025/26]]</f>
        <v>1.2229880807046034</v>
      </c>
    </row>
    <row r="5475" spans="1:14" ht="13" x14ac:dyDescent="0.3">
      <c r="A5475" s="6" t="s">
        <v>5085</v>
      </c>
      <c r="B5475" s="1" t="s">
        <v>11652</v>
      </c>
      <c r="C5475" s="106" t="s">
        <v>6409</v>
      </c>
      <c r="D5475" s="106" t="s">
        <v>6716</v>
      </c>
      <c r="E5475" s="106" t="s">
        <v>6408</v>
      </c>
      <c r="F5475" s="62">
        <v>5649.7879566865813</v>
      </c>
      <c r="G5475" s="62">
        <v>62.23281500420844</v>
      </c>
      <c r="H5475" s="62">
        <v>351602.2087214808</v>
      </c>
      <c r="I5475" s="127">
        <v>5547.833333333333</v>
      </c>
      <c r="J5475" s="16">
        <v>6882.1018882739436</v>
      </c>
      <c r="K5475" s="17">
        <f>gp_need_index[[#This Row],[Normalised weighted population (base year)]]/gp_need_index[[#This Row],[Registered population (base year)]]</f>
        <v>1.240502638556904</v>
      </c>
      <c r="L5475" s="113">
        <v>5595.2466782005113</v>
      </c>
      <c r="M5475" s="16">
        <v>6944.5200303291613</v>
      </c>
      <c r="N5475" s="17">
        <f>gp_need_index[[#This Row],[Normalised weighted population 2025/26]]/gp_need_index[[#This Row],[Registered population 2025/26]]</f>
        <v>1.2411463568506313</v>
      </c>
    </row>
    <row r="5476" spans="1:14" ht="13" x14ac:dyDescent="0.3">
      <c r="A5476" s="6" t="s">
        <v>5100</v>
      </c>
      <c r="B5476" s="1" t="s">
        <v>12702</v>
      </c>
      <c r="C5476" s="106" t="s">
        <v>6409</v>
      </c>
      <c r="D5476" s="106" t="s">
        <v>6716</v>
      </c>
      <c r="E5476" s="106" t="s">
        <v>6408</v>
      </c>
      <c r="F5476" s="62">
        <v>5511.8310128348212</v>
      </c>
      <c r="G5476" s="62">
        <v>49.040263779062641</v>
      </c>
      <c r="H5476" s="62">
        <v>270301.64677503763</v>
      </c>
      <c r="I5476" s="127">
        <v>6164.4166666666661</v>
      </c>
      <c r="J5476" s="16">
        <v>5290.7616264368289</v>
      </c>
      <c r="K5476" s="17">
        <f>gp_need_index[[#This Row],[Normalised weighted population (base year)]]/gp_need_index[[#This Row],[Registered population (base year)]]</f>
        <v>0.85827449903670194</v>
      </c>
      <c r="L5476" s="113">
        <v>6225.0550027826594</v>
      </c>
      <c r="M5476" s="16">
        <v>5338.7468954927699</v>
      </c>
      <c r="N5476" s="17">
        <f>gp_need_index[[#This Row],[Normalised weighted population 2025/26]]/gp_need_index[[#This Row],[Registered population 2025/26]]</f>
        <v>0.85762244560189405</v>
      </c>
    </row>
    <row r="5477" spans="1:14" ht="13" x14ac:dyDescent="0.3">
      <c r="A5477" s="6" t="s">
        <v>5117</v>
      </c>
      <c r="B5477" s="1" t="s">
        <v>11653</v>
      </c>
      <c r="C5477" s="106" t="s">
        <v>6409</v>
      </c>
      <c r="D5477" s="106" t="s">
        <v>6716</v>
      </c>
      <c r="E5477" s="106" t="s">
        <v>6408</v>
      </c>
      <c r="F5477" s="62">
        <v>5658.1542541503904</v>
      </c>
      <c r="G5477" s="62">
        <v>95.068119680226417</v>
      </c>
      <c r="H5477" s="62">
        <v>537910.08580275159</v>
      </c>
      <c r="I5477" s="127">
        <v>8755.0833333333358</v>
      </c>
      <c r="J5477" s="16">
        <v>10528.807628046476</v>
      </c>
      <c r="K5477" s="17">
        <f>gp_need_index[[#This Row],[Normalised weighted population (base year)]]/gp_need_index[[#This Row],[Registered population (base year)]]</f>
        <v>1.202593650703474</v>
      </c>
      <c r="L5477" s="113">
        <v>8830.728525209488</v>
      </c>
      <c r="M5477" s="16">
        <v>10624.300054759775</v>
      </c>
      <c r="N5477" s="17">
        <f>gp_need_index[[#This Row],[Normalised weighted population 2025/26]]/gp_need_index[[#This Row],[Registered population 2025/26]]</f>
        <v>1.2031057261504639</v>
      </c>
    </row>
    <row r="5478" spans="1:14" ht="13" x14ac:dyDescent="0.3">
      <c r="A5478" s="6" t="s">
        <v>5113</v>
      </c>
      <c r="B5478" s="1" t="s">
        <v>11654</v>
      </c>
      <c r="C5478" s="106" t="s">
        <v>6409</v>
      </c>
      <c r="D5478" s="106" t="s">
        <v>6716</v>
      </c>
      <c r="E5478" s="106" t="s">
        <v>6408</v>
      </c>
      <c r="F5478" s="62">
        <v>5731.5572300816439</v>
      </c>
      <c r="G5478" s="62">
        <v>160.64146869307439</v>
      </c>
      <c r="H5478" s="62">
        <v>920725.77133872453</v>
      </c>
      <c r="I5478" s="127">
        <v>15416</v>
      </c>
      <c r="J5478" s="16">
        <v>18021.867930107786</v>
      </c>
      <c r="K5478" s="17">
        <f>gp_need_index[[#This Row],[Normalised weighted population (base year)]]/gp_need_index[[#This Row],[Registered population (base year)]]</f>
        <v>1.1690365808321086</v>
      </c>
      <c r="L5478" s="113">
        <v>15549.173729536556</v>
      </c>
      <c r="M5478" s="16">
        <v>18185.319667792533</v>
      </c>
      <c r="N5478" s="17">
        <f>gp_need_index[[#This Row],[Normalised weighted population 2025/26]]/gp_need_index[[#This Row],[Registered population 2025/26]]</f>
        <v>1.1695360785151216</v>
      </c>
    </row>
    <row r="5479" spans="1:14" ht="13" x14ac:dyDescent="0.3">
      <c r="A5479" s="6" t="s">
        <v>5094</v>
      </c>
      <c r="B5479" s="1" t="s">
        <v>11655</v>
      </c>
      <c r="C5479" s="106" t="s">
        <v>6409</v>
      </c>
      <c r="D5479" s="106" t="s">
        <v>6716</v>
      </c>
      <c r="E5479" s="106" t="s">
        <v>6408</v>
      </c>
      <c r="F5479" s="62">
        <v>5748.6008731617649</v>
      </c>
      <c r="G5479" s="62">
        <v>30.059435486204723</v>
      </c>
      <c r="H5479" s="62">
        <v>172799.69708274622</v>
      </c>
      <c r="I5479" s="127">
        <v>2938.666666666667</v>
      </c>
      <c r="J5479" s="16">
        <v>3382.3027617223233</v>
      </c>
      <c r="K5479" s="17">
        <f>gp_need_index[[#This Row],[Normalised weighted population (base year)]]/gp_need_index[[#This Row],[Registered population (base year)]]</f>
        <v>1.1509650958673967</v>
      </c>
      <c r="L5479" s="113">
        <v>2966.8011659467602</v>
      </c>
      <c r="M5479" s="16">
        <v>3412.9790082647714</v>
      </c>
      <c r="N5479" s="17">
        <f>gp_need_index[[#This Row],[Normalised weighted population 2025/26]]/gp_need_index[[#This Row],[Registered population 2025/26]]</f>
        <v>1.1503902072842915</v>
      </c>
    </row>
    <row r="5480" spans="1:14" ht="13" x14ac:dyDescent="0.3">
      <c r="A5480" s="6" t="s">
        <v>5120</v>
      </c>
      <c r="B5480" s="1" t="s">
        <v>11656</v>
      </c>
      <c r="C5480" s="106" t="s">
        <v>6409</v>
      </c>
      <c r="D5480" s="106" t="s">
        <v>6716</v>
      </c>
      <c r="E5480" s="106" t="s">
        <v>6408</v>
      </c>
      <c r="F5480" s="62">
        <v>5579.1162446120688</v>
      </c>
      <c r="G5480" s="62">
        <v>43.806355550952091</v>
      </c>
      <c r="H5480" s="62">
        <v>244400.7498715689</v>
      </c>
      <c r="I5480" s="127">
        <v>4129.8333333333339</v>
      </c>
      <c r="J5480" s="16">
        <v>4783.7892381360698</v>
      </c>
      <c r="K5480" s="17">
        <f>gp_need_index[[#This Row],[Normalised weighted population (base year)]]/gp_need_index[[#This Row],[Registered population (base year)]]</f>
        <v>1.1583492242954281</v>
      </c>
      <c r="L5480" s="113">
        <v>4166.2520563422495</v>
      </c>
      <c r="M5480" s="16">
        <v>4827.176453419378</v>
      </c>
      <c r="N5480" s="17">
        <f>gp_need_index[[#This Row],[Normalised weighted population 2025/26]]/gp_need_index[[#This Row],[Registered population 2025/26]]</f>
        <v>1.1586376407714001</v>
      </c>
    </row>
    <row r="5481" spans="1:14" ht="13" x14ac:dyDescent="0.3">
      <c r="A5481" s="6" t="s">
        <v>5093</v>
      </c>
      <c r="B5481" s="1" t="s">
        <v>11657</v>
      </c>
      <c r="C5481" s="106" t="s">
        <v>6409</v>
      </c>
      <c r="D5481" s="106" t="s">
        <v>6716</v>
      </c>
      <c r="E5481" s="106" t="s">
        <v>6408</v>
      </c>
      <c r="F5481" s="62">
        <v>5497.8075666756467</v>
      </c>
      <c r="G5481" s="62">
        <v>49.269377573459778</v>
      </c>
      <c r="H5481" s="62">
        <v>270873.5568287666</v>
      </c>
      <c r="I5481" s="127">
        <v>5776.8333333333339</v>
      </c>
      <c r="J5481" s="16">
        <v>5301.9559339896823</v>
      </c>
      <c r="K5481" s="17">
        <f>gp_need_index[[#This Row],[Normalised weighted population (base year)]]/gp_need_index[[#This Row],[Registered population (base year)]]</f>
        <v>0.91779624373036239</v>
      </c>
      <c r="L5481" s="113">
        <v>5830.0575100391052</v>
      </c>
      <c r="M5481" s="16">
        <v>5350.0427313127702</v>
      </c>
      <c r="N5481" s="17">
        <f>gp_need_index[[#This Row],[Normalised weighted population 2025/26]]/gp_need_index[[#This Row],[Registered population 2025/26]]</f>
        <v>0.91766551566605126</v>
      </c>
    </row>
    <row r="5482" spans="1:14" ht="13" x14ac:dyDescent="0.3">
      <c r="A5482" s="6" t="s">
        <v>5098</v>
      </c>
      <c r="B5482" s="1" t="s">
        <v>11658</v>
      </c>
      <c r="C5482" s="106" t="s">
        <v>6409</v>
      </c>
      <c r="D5482" s="106" t="s">
        <v>6716</v>
      </c>
      <c r="E5482" s="106" t="s">
        <v>6408</v>
      </c>
      <c r="F5482" s="62">
        <v>5617.2406480577256</v>
      </c>
      <c r="G5482" s="62">
        <v>98.277987271620759</v>
      </c>
      <c r="H5482" s="62">
        <v>552051.10491144785</v>
      </c>
      <c r="I5482" s="127">
        <v>9319.9166666666679</v>
      </c>
      <c r="J5482" s="16">
        <v>10805.597511318136</v>
      </c>
      <c r="K5482" s="17">
        <f>gp_need_index[[#This Row],[Normalised weighted population (base year)]]/gp_need_index[[#This Row],[Registered population (base year)]]</f>
        <v>1.1594092412827155</v>
      </c>
      <c r="L5482" s="113">
        <v>9401.8377992100195</v>
      </c>
      <c r="M5482" s="16">
        <v>10903.600320838021</v>
      </c>
      <c r="N5482" s="17">
        <f>gp_need_index[[#This Row],[Normalised weighted population 2025/26]]/gp_need_index[[#This Row],[Registered population 2025/26]]</f>
        <v>1.1597307413401863</v>
      </c>
    </row>
    <row r="5483" spans="1:14" ht="13" x14ac:dyDescent="0.3">
      <c r="A5483" s="6" t="s">
        <v>5103</v>
      </c>
      <c r="B5483" s="1" t="s">
        <v>11659</v>
      </c>
      <c r="C5483" s="106" t="s">
        <v>6409</v>
      </c>
      <c r="D5483" s="106" t="s">
        <v>6716</v>
      </c>
      <c r="E5483" s="106" t="s">
        <v>6408</v>
      </c>
      <c r="F5483" s="62">
        <v>5549.2482355291195</v>
      </c>
      <c r="G5483" s="62">
        <v>48.260088418855773</v>
      </c>
      <c r="H5483" s="62">
        <v>267807.21050481469</v>
      </c>
      <c r="I5483" s="127">
        <v>5835.4166666666661</v>
      </c>
      <c r="J5483" s="16">
        <v>5241.9366641935485</v>
      </c>
      <c r="K5483" s="17">
        <f>gp_need_index[[#This Row],[Normalised weighted population (base year)]]/gp_need_index[[#This Row],[Registered population (base year)]]</f>
        <v>0.89829689354262887</v>
      </c>
      <c r="L5483" s="113">
        <v>5891.4288424293245</v>
      </c>
      <c r="M5483" s="16">
        <v>5289.4791087347385</v>
      </c>
      <c r="N5483" s="17">
        <f>gp_need_index[[#This Row],[Normalised weighted population 2025/26]]/gp_need_index[[#This Row],[Registered population 2025/26]]</f>
        <v>0.89782618957231219</v>
      </c>
    </row>
    <row r="5484" spans="1:14" ht="13" x14ac:dyDescent="0.3">
      <c r="A5484" s="6" t="s">
        <v>5092</v>
      </c>
      <c r="B5484" s="1" t="s">
        <v>11660</v>
      </c>
      <c r="C5484" s="106" t="s">
        <v>6409</v>
      </c>
      <c r="D5484" s="106" t="s">
        <v>6716</v>
      </c>
      <c r="E5484" s="106" t="s">
        <v>6408</v>
      </c>
      <c r="F5484" s="62">
        <v>5675.9403033088238</v>
      </c>
      <c r="G5484" s="62">
        <v>92.995608922796251</v>
      </c>
      <c r="H5484" s="62">
        <v>527837.52471564489</v>
      </c>
      <c r="I5484" s="127">
        <v>9449.9166666666642</v>
      </c>
      <c r="J5484" s="16">
        <v>10331.651893645945</v>
      </c>
      <c r="K5484" s="17">
        <f>gp_need_index[[#This Row],[Normalised weighted population (base year)]]/gp_need_index[[#This Row],[Registered population (base year)]]</f>
        <v>1.0933061378297109</v>
      </c>
      <c r="L5484" s="113">
        <v>9530.5822048514055</v>
      </c>
      <c r="M5484" s="16">
        <v>10425.356190099539</v>
      </c>
      <c r="N5484" s="17">
        <f>gp_need_index[[#This Row],[Normalised weighted population 2025/26]]/gp_need_index[[#This Row],[Registered population 2025/26]]</f>
        <v>1.0938845042218577</v>
      </c>
    </row>
    <row r="5485" spans="1:14" ht="13" x14ac:dyDescent="0.3">
      <c r="A5485" s="6" t="s">
        <v>5121</v>
      </c>
      <c r="B5485" s="1" t="s">
        <v>12703</v>
      </c>
      <c r="C5485" s="106" t="s">
        <v>6409</v>
      </c>
      <c r="D5485" s="106" t="s">
        <v>6716</v>
      </c>
      <c r="E5485" s="106" t="s">
        <v>6408</v>
      </c>
      <c r="F5485" s="62">
        <v>5614.4761047363281</v>
      </c>
      <c r="G5485" s="62">
        <v>110.07718125147831</v>
      </c>
      <c r="H5485" s="62">
        <v>618025.70381315472</v>
      </c>
      <c r="I5485" s="127">
        <v>13152.583333333332</v>
      </c>
      <c r="J5485" s="16">
        <v>12096.954335641218</v>
      </c>
      <c r="K5485" s="17">
        <f>gp_need_index[[#This Row],[Normalised weighted population (base year)]]/gp_need_index[[#This Row],[Registered population (base year)]]</f>
        <v>0.91973979780711412</v>
      </c>
      <c r="L5485" s="113">
        <v>13273.817368801372</v>
      </c>
      <c r="M5485" s="16">
        <v>12206.669278316514</v>
      </c>
      <c r="N5485" s="17">
        <f>gp_need_index[[#This Row],[Normalised weighted population 2025/26]]/gp_need_index[[#This Row],[Registered population 2025/26]]</f>
        <v>0.91960503441963348</v>
      </c>
    </row>
    <row r="5486" spans="1:14" ht="13" x14ac:dyDescent="0.3">
      <c r="A5486" s="6" t="s">
        <v>5127</v>
      </c>
      <c r="B5486" s="1" t="s">
        <v>11661</v>
      </c>
      <c r="C5486" s="106" t="s">
        <v>6409</v>
      </c>
      <c r="D5486" s="106" t="s">
        <v>6716</v>
      </c>
      <c r="E5486" s="106" t="s">
        <v>6408</v>
      </c>
      <c r="F5486" s="62">
        <v>5684.6982700892859</v>
      </c>
      <c r="G5486" s="62">
        <v>39.634995534586025</v>
      </c>
      <c r="H5486" s="62">
        <v>225312.99055045776</v>
      </c>
      <c r="I5486" s="127">
        <v>3913.9999999999995</v>
      </c>
      <c r="J5486" s="16">
        <v>4410.1741094245308</v>
      </c>
      <c r="K5486" s="17">
        <f>gp_need_index[[#This Row],[Normalised weighted population (base year)]]/gp_need_index[[#This Row],[Registered population (base year)]]</f>
        <v>1.1267690621932884</v>
      </c>
      <c r="L5486" s="113">
        <v>3948.4199623491131</v>
      </c>
      <c r="M5486" s="16">
        <v>4450.1727724084849</v>
      </c>
      <c r="N5486" s="17">
        <f>gp_need_index[[#This Row],[Normalised weighted population 2025/26]]/gp_need_index[[#This Row],[Registered population 2025/26]]</f>
        <v>1.1270768598183396</v>
      </c>
    </row>
    <row r="5487" spans="1:14" ht="13" x14ac:dyDescent="0.3">
      <c r="A5487" s="6" t="s">
        <v>5101</v>
      </c>
      <c r="B5487" s="1" t="s">
        <v>11662</v>
      </c>
      <c r="C5487" s="106" t="s">
        <v>6409</v>
      </c>
      <c r="D5487" s="106" t="s">
        <v>6716</v>
      </c>
      <c r="E5487" s="106" t="s">
        <v>6408</v>
      </c>
      <c r="F5487" s="62">
        <v>5479.4693498883926</v>
      </c>
      <c r="G5487" s="62">
        <v>43.800474882153239</v>
      </c>
      <c r="H5487" s="62">
        <v>240003.35962731508</v>
      </c>
      <c r="I5487" s="127">
        <v>6730.7499999999991</v>
      </c>
      <c r="J5487" s="16">
        <v>4697.7167193839778</v>
      </c>
      <c r="K5487" s="17">
        <f>gp_need_index[[#This Row],[Normalised weighted population (base year)]]/gp_need_index[[#This Row],[Registered population (base year)]]</f>
        <v>0.69794847816127159</v>
      </c>
      <c r="L5487" s="113">
        <v>6801.6045720984866</v>
      </c>
      <c r="M5487" s="16">
        <v>4740.3232884650442</v>
      </c>
      <c r="N5487" s="17">
        <f>gp_need_index[[#This Row],[Normalised weighted population 2025/26]]/gp_need_index[[#This Row],[Registered population 2025/26]]</f>
        <v>0.69694191101769987</v>
      </c>
    </row>
    <row r="5488" spans="1:14" ht="13" x14ac:dyDescent="0.3">
      <c r="A5488" s="6" t="s">
        <v>5104</v>
      </c>
      <c r="B5488" s="1" t="s">
        <v>11663</v>
      </c>
      <c r="C5488" s="106" t="s">
        <v>6409</v>
      </c>
      <c r="D5488" s="106" t="s">
        <v>6716</v>
      </c>
      <c r="E5488" s="106" t="s">
        <v>6408</v>
      </c>
      <c r="F5488" s="62">
        <v>5639.6682700299198</v>
      </c>
      <c r="G5488" s="62">
        <v>60.193003497420797</v>
      </c>
      <c r="H5488" s="62">
        <v>339468.57190220407</v>
      </c>
      <c r="I5488" s="127">
        <v>5289.333333333333</v>
      </c>
      <c r="J5488" s="16">
        <v>6644.6035939110598</v>
      </c>
      <c r="K5488" s="17">
        <f>gp_need_index[[#This Row],[Normalised weighted population (base year)]]/gp_need_index[[#This Row],[Registered population (base year)]]</f>
        <v>1.256227046996041</v>
      </c>
      <c r="L5488" s="113">
        <v>5332.9916756053517</v>
      </c>
      <c r="M5488" s="16">
        <v>6704.8677134719755</v>
      </c>
      <c r="N5488" s="17">
        <f>gp_need_index[[#This Row],[Normalised weighted population 2025/26]]/gp_need_index[[#This Row],[Registered population 2025/26]]</f>
        <v>1.2572432363136778</v>
      </c>
    </row>
    <row r="5489" spans="1:14" ht="13" x14ac:dyDescent="0.3">
      <c r="A5489" s="6" t="s">
        <v>5112</v>
      </c>
      <c r="B5489" s="1" t="s">
        <v>11664</v>
      </c>
      <c r="C5489" s="106" t="s">
        <v>6409</v>
      </c>
      <c r="D5489" s="106" t="s">
        <v>6716</v>
      </c>
      <c r="E5489" s="106" t="s">
        <v>6408</v>
      </c>
      <c r="F5489" s="62">
        <v>5755.9019031059452</v>
      </c>
      <c r="G5489" s="62">
        <v>43.720082867876627</v>
      </c>
      <c r="H5489" s="62">
        <v>251648.50818316071</v>
      </c>
      <c r="I5489" s="127">
        <v>4415.8333333333339</v>
      </c>
      <c r="J5489" s="16">
        <v>4925.6535664158482</v>
      </c>
      <c r="K5489" s="17">
        <f>gp_need_index[[#This Row],[Normalised weighted population (base year)]]/gp_need_index[[#This Row],[Registered population (base year)]]</f>
        <v>1.1154527797129679</v>
      </c>
      <c r="L5489" s="113">
        <v>4454.8515385366572</v>
      </c>
      <c r="M5489" s="16">
        <v>4970.3274391678897</v>
      </c>
      <c r="N5489" s="17">
        <f>gp_need_index[[#This Row],[Normalised weighted population 2025/26]]/gp_need_index[[#This Row],[Registered population 2025/26]]</f>
        <v>1.1157111289056689</v>
      </c>
    </row>
    <row r="5490" spans="1:14" ht="13" x14ac:dyDescent="0.3">
      <c r="A5490" s="6" t="s">
        <v>5109</v>
      </c>
      <c r="B5490" s="1" t="s">
        <v>12704</v>
      </c>
      <c r="C5490" s="106" t="s">
        <v>6409</v>
      </c>
      <c r="D5490" s="106" t="s">
        <v>6716</v>
      </c>
      <c r="E5490" s="106" t="s">
        <v>6408</v>
      </c>
      <c r="F5490" s="62">
        <v>5588.8871116638184</v>
      </c>
      <c r="G5490" s="62">
        <v>188.03952777008402</v>
      </c>
      <c r="H5490" s="62">
        <v>1050931.6932375731</v>
      </c>
      <c r="I5490" s="127">
        <v>20722.5</v>
      </c>
      <c r="J5490" s="16">
        <v>20570.459488229506</v>
      </c>
      <c r="K5490" s="17">
        <f>gp_need_index[[#This Row],[Normalised weighted population (base year)]]/gp_need_index[[#This Row],[Registered population (base year)]]</f>
        <v>0.99266302271586471</v>
      </c>
      <c r="L5490" s="113">
        <v>20908.845959416954</v>
      </c>
      <c r="M5490" s="16">
        <v>20757.026017368677</v>
      </c>
      <c r="N5490" s="17">
        <f>gp_need_index[[#This Row],[Normalised weighted population 2025/26]]/gp_need_index[[#This Row],[Registered population 2025/26]]</f>
        <v>0.99273896118690852</v>
      </c>
    </row>
    <row r="5491" spans="1:14" ht="13" x14ac:dyDescent="0.3">
      <c r="A5491" s="6" t="s">
        <v>5090</v>
      </c>
      <c r="B5491" s="1" t="s">
        <v>11665</v>
      </c>
      <c r="C5491" s="106" t="s">
        <v>6409</v>
      </c>
      <c r="D5491" s="106" t="s">
        <v>6716</v>
      </c>
      <c r="E5491" s="106" t="s">
        <v>6408</v>
      </c>
      <c r="F5491" s="62">
        <v>5482.3002672697367</v>
      </c>
      <c r="G5491" s="62">
        <v>44.841520084621131</v>
      </c>
      <c r="H5491" s="62">
        <v>245834.67754469969</v>
      </c>
      <c r="I5491" s="127">
        <v>4970.75</v>
      </c>
      <c r="J5491" s="16">
        <v>4811.8562869261959</v>
      </c>
      <c r="K5491" s="17">
        <f>gp_need_index[[#This Row],[Normalised weighted population (base year)]]/gp_need_index[[#This Row],[Registered population (base year)]]</f>
        <v>0.96803425779333019</v>
      </c>
      <c r="L5491" s="113">
        <v>5018.3278201124822</v>
      </c>
      <c r="M5491" s="16">
        <v>4855.4980600563485</v>
      </c>
      <c r="N5491" s="17">
        <f>gp_need_index[[#This Row],[Normalised weighted population 2025/26]]/gp_need_index[[#This Row],[Registered population 2025/26]]</f>
        <v>0.96755298460105699</v>
      </c>
    </row>
    <row r="5492" spans="1:14" ht="13" x14ac:dyDescent="0.3">
      <c r="A5492" s="6" t="s">
        <v>5122</v>
      </c>
      <c r="B5492" s="1" t="s">
        <v>7586</v>
      </c>
      <c r="C5492" s="106" t="s">
        <v>6409</v>
      </c>
      <c r="D5492" s="106" t="s">
        <v>6716</v>
      </c>
      <c r="E5492" s="106" t="s">
        <v>6408</v>
      </c>
      <c r="F5492" s="62">
        <v>5520.0339471726193</v>
      </c>
      <c r="G5492" s="62">
        <v>62.294325820500873</v>
      </c>
      <c r="H5492" s="62">
        <v>343866.79324539664</v>
      </c>
      <c r="I5492" s="127">
        <v>6708.5833333333339</v>
      </c>
      <c r="J5492" s="16">
        <v>6730.6923802161809</v>
      </c>
      <c r="K5492" s="17">
        <f>gp_need_index[[#This Row],[Normalised weighted population (base year)]]/gp_need_index[[#This Row],[Registered population (base year)]]</f>
        <v>1.0032956357228198</v>
      </c>
      <c r="L5492" s="113">
        <v>6771.4147590998109</v>
      </c>
      <c r="M5492" s="16">
        <v>6791.7372935200829</v>
      </c>
      <c r="N5492" s="17">
        <f>gp_need_index[[#This Row],[Normalised weighted population 2025/26]]/gp_need_index[[#This Row],[Registered population 2025/26]]</f>
        <v>1.0030012242852147</v>
      </c>
    </row>
    <row r="5493" spans="1:14" ht="13" x14ac:dyDescent="0.3">
      <c r="A5493" s="6" t="s">
        <v>5116</v>
      </c>
      <c r="B5493" s="1" t="s">
        <v>11666</v>
      </c>
      <c r="C5493" s="106" t="s">
        <v>6409</v>
      </c>
      <c r="D5493" s="106" t="s">
        <v>6716</v>
      </c>
      <c r="E5493" s="106" t="s">
        <v>6408</v>
      </c>
      <c r="F5493" s="62">
        <v>5540.1521267361113</v>
      </c>
      <c r="G5493" s="62">
        <v>44.948822641562586</v>
      </c>
      <c r="H5493" s="62">
        <v>249023.31535193723</v>
      </c>
      <c r="I5493" s="127">
        <v>5299.3333333333339</v>
      </c>
      <c r="J5493" s="16">
        <v>4874.2692346548438</v>
      </c>
      <c r="K5493" s="17">
        <f>gp_need_index[[#This Row],[Normalised weighted population (base year)]]/gp_need_index[[#This Row],[Registered population (base year)]]</f>
        <v>0.91978913724773748</v>
      </c>
      <c r="L5493" s="113">
        <v>5349.0337217711958</v>
      </c>
      <c r="M5493" s="16">
        <v>4918.4770703485365</v>
      </c>
      <c r="N5493" s="17">
        <f>gp_need_index[[#This Row],[Normalised weighted population 2025/26]]/gp_need_index[[#This Row],[Registered population 2025/26]]</f>
        <v>0.91950758327242488</v>
      </c>
    </row>
    <row r="5494" spans="1:14" ht="13" x14ac:dyDescent="0.3">
      <c r="A5494" s="6" t="s">
        <v>5097</v>
      </c>
      <c r="B5494" s="1" t="s">
        <v>11667</v>
      </c>
      <c r="C5494" s="106" t="s">
        <v>6409</v>
      </c>
      <c r="D5494" s="106" t="s">
        <v>6716</v>
      </c>
      <c r="E5494" s="106" t="s">
        <v>6408</v>
      </c>
      <c r="F5494" s="62">
        <v>5653.6867800981572</v>
      </c>
      <c r="G5494" s="62">
        <v>173.44655271741979</v>
      </c>
      <c r="H5494" s="62">
        <v>980612.48215207434</v>
      </c>
      <c r="I5494" s="127">
        <v>17902</v>
      </c>
      <c r="J5494" s="16">
        <v>19194.063198930882</v>
      </c>
      <c r="K5494" s="17">
        <f>gp_need_index[[#This Row],[Normalised weighted population (base year)]]/gp_need_index[[#This Row],[Registered population (base year)]]</f>
        <v>1.0721742374556409</v>
      </c>
      <c r="L5494" s="113">
        <v>18061.410228276793</v>
      </c>
      <c r="M5494" s="16">
        <v>19368.146318131574</v>
      </c>
      <c r="N5494" s="17">
        <f>gp_need_index[[#This Row],[Normalised weighted population 2025/26]]/gp_need_index[[#This Row],[Registered population 2025/26]]</f>
        <v>1.0723496157464474</v>
      </c>
    </row>
    <row r="5495" spans="1:14" ht="13" x14ac:dyDescent="0.3">
      <c r="A5495" s="6" t="s">
        <v>5102</v>
      </c>
      <c r="B5495" s="1" t="s">
        <v>11668</v>
      </c>
      <c r="C5495" s="106" t="s">
        <v>6409</v>
      </c>
      <c r="D5495" s="106" t="s">
        <v>6716</v>
      </c>
      <c r="E5495" s="106" t="s">
        <v>6408</v>
      </c>
      <c r="F5495" s="62">
        <v>5563.336362092391</v>
      </c>
      <c r="G5495" s="62">
        <v>43.097771508929</v>
      </c>
      <c r="H5495" s="62">
        <v>239767.39936077417</v>
      </c>
      <c r="I5495" s="127">
        <v>4349.833333333333</v>
      </c>
      <c r="J5495" s="16">
        <v>4693.0981403317483</v>
      </c>
      <c r="K5495" s="17">
        <f>gp_need_index[[#This Row],[Normalised weighted population (base year)]]/gp_need_index[[#This Row],[Registered population (base year)]]</f>
        <v>1.0789144734277363</v>
      </c>
      <c r="L5495" s="113">
        <v>4390.4158558235677</v>
      </c>
      <c r="M5495" s="16">
        <v>4735.662820593373</v>
      </c>
      <c r="N5495" s="17">
        <f>gp_need_index[[#This Row],[Normalised weighted population 2025/26]]/gp_need_index[[#This Row],[Registered population 2025/26]]</f>
        <v>1.0786365064511738</v>
      </c>
    </row>
    <row r="5496" spans="1:14" ht="13" x14ac:dyDescent="0.3">
      <c r="A5496" s="6" t="s">
        <v>5107</v>
      </c>
      <c r="B5496" s="1" t="s">
        <v>11669</v>
      </c>
      <c r="C5496" s="106" t="s">
        <v>6409</v>
      </c>
      <c r="D5496" s="106" t="s">
        <v>6716</v>
      </c>
      <c r="E5496" s="106" t="s">
        <v>6408</v>
      </c>
      <c r="F5496" s="62">
        <v>5490.9101736886159</v>
      </c>
      <c r="G5496" s="62">
        <v>41.770045568426177</v>
      </c>
      <c r="H5496" s="62">
        <v>229355.56816710837</v>
      </c>
      <c r="I5496" s="127">
        <v>5143.0000000000009</v>
      </c>
      <c r="J5496" s="16">
        <v>4489.3016870077645</v>
      </c>
      <c r="K5496" s="17">
        <f>gp_need_index[[#This Row],[Normalised weighted population (base year)]]/gp_need_index[[#This Row],[Registered population (base year)]]</f>
        <v>0.87289552537580473</v>
      </c>
      <c r="L5496" s="113">
        <v>5188.5563269714994</v>
      </c>
      <c r="M5496" s="16">
        <v>4530.0180081226581</v>
      </c>
      <c r="N5496" s="17">
        <f>gp_need_index[[#This Row],[Normalised weighted population 2025/26]]/gp_need_index[[#This Row],[Registered population 2025/26]]</f>
        <v>0.87307869909292812</v>
      </c>
    </row>
    <row r="5497" spans="1:14" ht="13" x14ac:dyDescent="0.3">
      <c r="A5497" s="6" t="s">
        <v>5099</v>
      </c>
      <c r="B5497" s="1" t="s">
        <v>11670</v>
      </c>
      <c r="C5497" s="106" t="s">
        <v>6409</v>
      </c>
      <c r="D5497" s="106" t="s">
        <v>6716</v>
      </c>
      <c r="E5497" s="106" t="s">
        <v>6408</v>
      </c>
      <c r="F5497" s="62">
        <v>5406.5261418269229</v>
      </c>
      <c r="G5497" s="62">
        <v>15.344447382937094</v>
      </c>
      <c r="H5497" s="62">
        <v>82960.155907737106</v>
      </c>
      <c r="I5497" s="127">
        <v>1943.3333333333335</v>
      </c>
      <c r="J5497" s="16">
        <v>1623.8244000236205</v>
      </c>
      <c r="K5497" s="17">
        <f>gp_need_index[[#This Row],[Normalised weighted population (base year)]]/gp_need_index[[#This Row],[Registered population (base year)]]</f>
        <v>0.83558716982347525</v>
      </c>
      <c r="L5497" s="113">
        <v>1963.0248293102127</v>
      </c>
      <c r="M5497" s="16">
        <v>1638.5518922518447</v>
      </c>
      <c r="N5497" s="17">
        <f>gp_need_index[[#This Row],[Normalised weighted population 2025/26]]/gp_need_index[[#This Row],[Registered population 2025/26]]</f>
        <v>0.83470767551504454</v>
      </c>
    </row>
    <row r="5498" spans="1:14" ht="13" x14ac:dyDescent="0.3">
      <c r="A5498" s="6" t="s">
        <v>5111</v>
      </c>
      <c r="B5498" s="1" t="s">
        <v>11671</v>
      </c>
      <c r="C5498" s="106" t="s">
        <v>6409</v>
      </c>
      <c r="D5498" s="106" t="s">
        <v>6716</v>
      </c>
      <c r="E5498" s="106" t="s">
        <v>6408</v>
      </c>
      <c r="F5498" s="62">
        <v>5519.5699707031254</v>
      </c>
      <c r="G5498" s="62">
        <v>52.650600069109068</v>
      </c>
      <c r="H5498" s="62">
        <v>290608.67108095431</v>
      </c>
      <c r="I5498" s="127">
        <v>7825.7499999999991</v>
      </c>
      <c r="J5498" s="16">
        <v>5688.2420940060183</v>
      </c>
      <c r="K5498" s="17">
        <f>gp_need_index[[#This Row],[Normalised weighted population (base year)]]/gp_need_index[[#This Row],[Registered population (base year)]]</f>
        <v>0.72686222969121417</v>
      </c>
      <c r="L5498" s="113">
        <v>7898.7960959510965</v>
      </c>
      <c r="M5498" s="16">
        <v>5739.8323652388644</v>
      </c>
      <c r="N5498" s="17">
        <f>gp_need_index[[#This Row],[Normalised weighted population 2025/26]]/gp_need_index[[#This Row],[Registered population 2025/26]]</f>
        <v>0.72667179852649799</v>
      </c>
    </row>
    <row r="5499" spans="1:14" ht="13" x14ac:dyDescent="0.3">
      <c r="A5499" s="6" t="s">
        <v>5086</v>
      </c>
      <c r="B5499" s="1" t="s">
        <v>11672</v>
      </c>
      <c r="C5499" s="106" t="s">
        <v>6409</v>
      </c>
      <c r="D5499" s="106" t="s">
        <v>6716</v>
      </c>
      <c r="E5499" s="106" t="s">
        <v>6408</v>
      </c>
      <c r="F5499" s="62">
        <v>5701.6854277820121</v>
      </c>
      <c r="G5499" s="62">
        <v>46.817593785738666</v>
      </c>
      <c r="H5499" s="62">
        <v>266939.19225196383</v>
      </c>
      <c r="I5499" s="127">
        <v>4614.4166666666661</v>
      </c>
      <c r="J5499" s="16">
        <v>5224.9464692834435</v>
      </c>
      <c r="K5499" s="17">
        <f>gp_need_index[[#This Row],[Normalised weighted population (base year)]]/gp_need_index[[#This Row],[Registered population (base year)]]</f>
        <v>1.132309205414215</v>
      </c>
      <c r="L5499" s="113">
        <v>4653.6613986398243</v>
      </c>
      <c r="M5499" s="16">
        <v>5272.3348189831659</v>
      </c>
      <c r="N5499" s="17">
        <f>gp_need_index[[#This Row],[Normalised weighted population 2025/26]]/gp_need_index[[#This Row],[Registered population 2025/26]]</f>
        <v>1.1329433681024081</v>
      </c>
    </row>
    <row r="5500" spans="1:14" ht="13" x14ac:dyDescent="0.3">
      <c r="A5500" s="6" t="s">
        <v>5118</v>
      </c>
      <c r="B5500" s="1" t="s">
        <v>11673</v>
      </c>
      <c r="C5500" s="106" t="s">
        <v>6409</v>
      </c>
      <c r="D5500" s="106" t="s">
        <v>6716</v>
      </c>
      <c r="E5500" s="106" t="s">
        <v>6408</v>
      </c>
      <c r="F5500" s="62">
        <v>5513.5362723214284</v>
      </c>
      <c r="G5500" s="62">
        <v>38.439021221882108</v>
      </c>
      <c r="H5500" s="62">
        <v>211934.93777938015</v>
      </c>
      <c r="I5500" s="127">
        <v>4766.0833333333339</v>
      </c>
      <c r="J5500" s="16">
        <v>4148.3181826029977</v>
      </c>
      <c r="K5500" s="17">
        <f>gp_need_index[[#This Row],[Normalised weighted population (base year)]]/gp_need_index[[#This Row],[Registered population (base year)]]</f>
        <v>0.87038305721392417</v>
      </c>
      <c r="L5500" s="113">
        <v>4815.0348078506831</v>
      </c>
      <c r="M5500" s="16">
        <v>4185.9419082925479</v>
      </c>
      <c r="N5500" s="17">
        <f>gp_need_index[[#This Row],[Normalised weighted population 2025/26]]/gp_need_index[[#This Row],[Registered population 2025/26]]</f>
        <v>0.86934821353057934</v>
      </c>
    </row>
    <row r="5501" spans="1:14" ht="13" x14ac:dyDescent="0.3">
      <c r="A5501" s="6" t="s">
        <v>5119</v>
      </c>
      <c r="B5501" s="1" t="s">
        <v>10196</v>
      </c>
      <c r="C5501" s="106" t="s">
        <v>6409</v>
      </c>
      <c r="D5501" s="106" t="s">
        <v>6716</v>
      </c>
      <c r="E5501" s="106" t="s">
        <v>6408</v>
      </c>
      <c r="F5501" s="62">
        <v>5405.001080137311</v>
      </c>
      <c r="G5501" s="62">
        <v>47.655183913066352</v>
      </c>
      <c r="H5501" s="62">
        <v>257576.32052426584</v>
      </c>
      <c r="I5501" s="127">
        <v>6470.4166666666661</v>
      </c>
      <c r="J5501" s="16">
        <v>5041.6818719671637</v>
      </c>
      <c r="K5501" s="17">
        <f>gp_need_index[[#This Row],[Normalised weighted population (base year)]]/gp_need_index[[#This Row],[Registered population (base year)]]</f>
        <v>0.7791896769090858</v>
      </c>
      <c r="L5501" s="113">
        <v>6535.4137256945505</v>
      </c>
      <c r="M5501" s="16">
        <v>5087.4080789298714</v>
      </c>
      <c r="N5501" s="17">
        <f>gp_need_index[[#This Row],[Normalised weighted population 2025/26]]/gp_need_index[[#This Row],[Registered population 2025/26]]</f>
        <v>0.77843703435763856</v>
      </c>
    </row>
    <row r="5502" spans="1:14" ht="13" x14ac:dyDescent="0.3">
      <c r="A5502" s="6" t="s">
        <v>5114</v>
      </c>
      <c r="B5502" s="1" t="s">
        <v>11674</v>
      </c>
      <c r="C5502" s="106" t="s">
        <v>6409</v>
      </c>
      <c r="D5502" s="106" t="s">
        <v>6716</v>
      </c>
      <c r="E5502" s="106" t="s">
        <v>6408</v>
      </c>
      <c r="F5502" s="62">
        <v>5694.2267922794117</v>
      </c>
      <c r="G5502" s="62">
        <v>176.64037395837798</v>
      </c>
      <c r="H5502" s="62">
        <v>1005830.3499920503</v>
      </c>
      <c r="I5502" s="127">
        <v>16237.5</v>
      </c>
      <c r="J5502" s="16">
        <v>19687.666286666943</v>
      </c>
      <c r="K5502" s="17">
        <f>gp_need_index[[#This Row],[Normalised weighted population (base year)]]/gp_need_index[[#This Row],[Registered population (base year)]]</f>
        <v>1.2124813725429988</v>
      </c>
      <c r="L5502" s="113">
        <v>16377.933006526684</v>
      </c>
      <c r="M5502" s="16">
        <v>19866.22620498357</v>
      </c>
      <c r="N5502" s="17">
        <f>gp_need_index[[#This Row],[Normalised weighted population 2025/26]]/gp_need_index[[#This Row],[Registered population 2025/26]]</f>
        <v>1.2129873896215588</v>
      </c>
    </row>
    <row r="5503" spans="1:14" ht="13" x14ac:dyDescent="0.3">
      <c r="A5503" s="6" t="s">
        <v>5126</v>
      </c>
      <c r="B5503" s="1" t="s">
        <v>11675</v>
      </c>
      <c r="C5503" s="106" t="s">
        <v>6409</v>
      </c>
      <c r="D5503" s="106" t="s">
        <v>6716</v>
      </c>
      <c r="E5503" s="106" t="s">
        <v>6408</v>
      </c>
      <c r="F5503" s="62">
        <v>5723.289395419034</v>
      </c>
      <c r="G5503" s="62">
        <v>47.437780138972364</v>
      </c>
      <c r="H5503" s="62">
        <v>271500.14401160018</v>
      </c>
      <c r="I5503" s="127">
        <v>4485.4166666666661</v>
      </c>
      <c r="J5503" s="16">
        <v>5314.2204668258892</v>
      </c>
      <c r="K5503" s="17">
        <f>gp_need_index[[#This Row],[Normalised weighted population (base year)]]/gp_need_index[[#This Row],[Registered population (base year)]]</f>
        <v>1.1847774380289955</v>
      </c>
      <c r="L5503" s="113">
        <v>4522.1147146170442</v>
      </c>
      <c r="M5503" s="16">
        <v>5362.4184989672403</v>
      </c>
      <c r="N5503" s="17">
        <f>gp_need_index[[#This Row],[Normalised weighted population 2025/26]]/gp_need_index[[#This Row],[Registered population 2025/26]]</f>
        <v>1.1858209792056009</v>
      </c>
    </row>
    <row r="5504" spans="1:14" ht="13" x14ac:dyDescent="0.3">
      <c r="A5504" s="6" t="s">
        <v>5106</v>
      </c>
      <c r="B5504" s="1" t="s">
        <v>11676</v>
      </c>
      <c r="C5504" s="106" t="s">
        <v>6409</v>
      </c>
      <c r="D5504" s="106" t="s">
        <v>6716</v>
      </c>
      <c r="E5504" s="106" t="s">
        <v>6408</v>
      </c>
      <c r="F5504" s="62">
        <v>5414.3159315321182</v>
      </c>
      <c r="G5504" s="62">
        <v>53.407861520820504</v>
      </c>
      <c r="H5504" s="62">
        <v>289167.03550123965</v>
      </c>
      <c r="I5504" s="127">
        <v>4720.6666666666661</v>
      </c>
      <c r="J5504" s="16">
        <v>5660.0241741543932</v>
      </c>
      <c r="K5504" s="17">
        <f>gp_need_index[[#This Row],[Normalised weighted population (base year)]]/gp_need_index[[#This Row],[Registered population (base year)]]</f>
        <v>1.1989883153836451</v>
      </c>
      <c r="L5504" s="113">
        <v>4759.9478604035294</v>
      </c>
      <c r="M5504" s="16">
        <v>5711.3585191951552</v>
      </c>
      <c r="N5504" s="17">
        <f>gp_need_index[[#This Row],[Normalised weighted population 2025/26]]/gp_need_index[[#This Row],[Registered population 2025/26]]</f>
        <v>1.1998783782289095</v>
      </c>
    </row>
    <row r="5505" spans="1:14" ht="13" x14ac:dyDescent="0.3">
      <c r="A5505" s="6" t="s">
        <v>5084</v>
      </c>
      <c r="B5505" s="1" t="s">
        <v>11677</v>
      </c>
      <c r="C5505" s="106" t="s">
        <v>6409</v>
      </c>
      <c r="D5505" s="106" t="s">
        <v>6716</v>
      </c>
      <c r="E5505" s="106" t="s">
        <v>6408</v>
      </c>
      <c r="F5505" s="62">
        <v>5558.90576171875</v>
      </c>
      <c r="G5505" s="62">
        <v>17.196408627744752</v>
      </c>
      <c r="H5505" s="62">
        <v>95593.215001640332</v>
      </c>
      <c r="I5505" s="127">
        <v>1836.75</v>
      </c>
      <c r="J5505" s="16">
        <v>1871.0981590849526</v>
      </c>
      <c r="K5505" s="17">
        <f>gp_need_index[[#This Row],[Normalised weighted population (base year)]]/gp_need_index[[#This Row],[Registered population (base year)]]</f>
        <v>1.0187005085531251</v>
      </c>
      <c r="L5505" s="113">
        <v>1852.5104546142115</v>
      </c>
      <c r="M5505" s="16">
        <v>1888.0683336898962</v>
      </c>
      <c r="N5505" s="17">
        <f>gp_need_index[[#This Row],[Normalised weighted population 2025/26]]/gp_need_index[[#This Row],[Registered population 2025/26]]</f>
        <v>1.0191944282889835</v>
      </c>
    </row>
    <row r="5506" spans="1:14" ht="13" x14ac:dyDescent="0.3">
      <c r="A5506" s="6" t="s">
        <v>5124</v>
      </c>
      <c r="B5506" s="1" t="s">
        <v>11678</v>
      </c>
      <c r="C5506" s="106" t="s">
        <v>6409</v>
      </c>
      <c r="D5506" s="106" t="s">
        <v>6716</v>
      </c>
      <c r="E5506" s="106" t="s">
        <v>6408</v>
      </c>
      <c r="F5506" s="62">
        <v>5450.8431468290437</v>
      </c>
      <c r="G5506" s="62">
        <v>33.204505180169463</v>
      </c>
      <c r="H5506" s="62">
        <v>180992.5495051762</v>
      </c>
      <c r="I5506" s="127">
        <v>2880.8333333333335</v>
      </c>
      <c r="J5506" s="16">
        <v>3542.6659327381781</v>
      </c>
      <c r="K5506" s="17">
        <f>gp_need_index[[#This Row],[Normalised weighted population (base year)]]/gp_need_index[[#This Row],[Registered population (base year)]]</f>
        <v>1.2297365112195007</v>
      </c>
      <c r="L5506" s="113">
        <v>2902.536338733245</v>
      </c>
      <c r="M5506" s="16">
        <v>3574.7966144737388</v>
      </c>
      <c r="N5506" s="17">
        <f>gp_need_index[[#This Row],[Normalised weighted population 2025/26]]/gp_need_index[[#This Row],[Registered population 2025/26]]</f>
        <v>1.2316113210261783</v>
      </c>
    </row>
    <row r="5507" spans="1:14" ht="13" x14ac:dyDescent="0.3">
      <c r="A5507" s="6" t="s">
        <v>5088</v>
      </c>
      <c r="B5507" s="1" t="s">
        <v>12705</v>
      </c>
      <c r="C5507" s="106" t="s">
        <v>6409</v>
      </c>
      <c r="D5507" s="106" t="s">
        <v>6716</v>
      </c>
      <c r="E5507" s="106" t="s">
        <v>6408</v>
      </c>
      <c r="F5507" s="62">
        <v>5750.5567533052881</v>
      </c>
      <c r="G5507" s="62">
        <v>38.659660437797598</v>
      </c>
      <c r="H5507" s="62">
        <v>222314.57141106625</v>
      </c>
      <c r="I5507" s="127">
        <v>4025.25</v>
      </c>
      <c r="J5507" s="16">
        <v>4351.4844154772745</v>
      </c>
      <c r="K5507" s="17">
        <f>gp_need_index[[#This Row],[Normalised weighted population (base year)]]/gp_need_index[[#This Row],[Registered population (base year)]]</f>
        <v>1.0810469947151791</v>
      </c>
      <c r="L5507" s="113">
        <v>4060.2533804249665</v>
      </c>
      <c r="M5507" s="16">
        <v>4390.9507844450327</v>
      </c>
      <c r="N5507" s="17">
        <f>gp_need_index[[#This Row],[Normalised weighted population 2025/26]]/gp_need_index[[#This Row],[Registered population 2025/26]]</f>
        <v>1.0814474795130775</v>
      </c>
    </row>
    <row r="5508" spans="1:14" ht="13" x14ac:dyDescent="0.3">
      <c r="A5508" s="6" t="s">
        <v>5115</v>
      </c>
      <c r="B5508" s="1" t="s">
        <v>11679</v>
      </c>
      <c r="C5508" s="106" t="s">
        <v>6409</v>
      </c>
      <c r="D5508" s="106" t="s">
        <v>6716</v>
      </c>
      <c r="E5508" s="106" t="s">
        <v>6408</v>
      </c>
      <c r="F5508" s="62">
        <v>5496.9726381655091</v>
      </c>
      <c r="G5508" s="62">
        <v>37.367683146931867</v>
      </c>
      <c r="H5508" s="62">
        <v>205409.1318103229</v>
      </c>
      <c r="I5508" s="127">
        <v>3979.9166666666661</v>
      </c>
      <c r="J5508" s="16">
        <v>4020.5850214676689</v>
      </c>
      <c r="K5508" s="17">
        <f>gp_need_index[[#This Row],[Normalised weighted population (base year)]]/gp_need_index[[#This Row],[Registered population (base year)]]</f>
        <v>1.0102183935512057</v>
      </c>
      <c r="L5508" s="113">
        <v>4014.3574401843684</v>
      </c>
      <c r="M5508" s="16">
        <v>4057.0502541958622</v>
      </c>
      <c r="N5508" s="17">
        <f>gp_need_index[[#This Row],[Normalised weighted population 2025/26]]/gp_need_index[[#This Row],[Registered population 2025/26]]</f>
        <v>1.0106350305491314</v>
      </c>
    </row>
    <row r="5509" spans="1:14" ht="13" x14ac:dyDescent="0.3">
      <c r="A5509" s="6" t="s">
        <v>664</v>
      </c>
      <c r="B5509" s="1" t="s">
        <v>11680</v>
      </c>
      <c r="C5509" s="106" t="s">
        <v>6508</v>
      </c>
      <c r="D5509" s="106" t="s">
        <v>6716</v>
      </c>
      <c r="E5509" s="106" t="s">
        <v>6540</v>
      </c>
      <c r="F5509" s="62">
        <v>5351.8230524477749</v>
      </c>
      <c r="G5509" s="62">
        <v>497.68397052617536</v>
      </c>
      <c r="H5509" s="62">
        <v>2663516.5462957243</v>
      </c>
      <c r="I5509" s="127">
        <v>65895</v>
      </c>
      <c r="J5509" s="16">
        <v>52134.462748017453</v>
      </c>
      <c r="K5509" s="17">
        <f>gp_need_index[[#This Row],[Normalised weighted population (base year)]]/gp_need_index[[#This Row],[Registered population (base year)]]</f>
        <v>0.7911747894076554</v>
      </c>
      <c r="L5509" s="113">
        <v>66559.333154177846</v>
      </c>
      <c r="M5509" s="16">
        <v>52607.303219519737</v>
      </c>
      <c r="N5509" s="17">
        <f>gp_need_index[[#This Row],[Normalised weighted population 2025/26]]/gp_need_index[[#This Row],[Registered population 2025/26]]</f>
        <v>0.79038206554233847</v>
      </c>
    </row>
    <row r="5510" spans="1:14" ht="13" x14ac:dyDescent="0.3">
      <c r="A5510" s="6" t="s">
        <v>433</v>
      </c>
      <c r="B5510" s="1" t="s">
        <v>11681</v>
      </c>
      <c r="C5510" s="106" t="s">
        <v>6508</v>
      </c>
      <c r="D5510" s="106" t="s">
        <v>6716</v>
      </c>
      <c r="E5510" s="106" t="s">
        <v>6536</v>
      </c>
      <c r="F5510" s="62">
        <v>5287.1407836914059</v>
      </c>
      <c r="G5510" s="62">
        <v>59.12783452848489</v>
      </c>
      <c r="H5510" s="62">
        <v>312617.18538690935</v>
      </c>
      <c r="I5510" s="127">
        <v>8936.6666666666679</v>
      </c>
      <c r="J5510" s="16">
        <v>6119.0267537892541</v>
      </c>
      <c r="K5510" s="17">
        <f>gp_need_index[[#This Row],[Normalised weighted population (base year)]]/gp_need_index[[#This Row],[Registered population (base year)]]</f>
        <v>0.68471019251651477</v>
      </c>
      <c r="L5510" s="113">
        <v>9024.327620468106</v>
      </c>
      <c r="M5510" s="16">
        <v>6174.5240840174592</v>
      </c>
      <c r="N5510" s="17">
        <f>gp_need_index[[#This Row],[Normalised weighted population 2025/26]]/gp_need_index[[#This Row],[Registered population 2025/26]]</f>
        <v>0.68420876808738651</v>
      </c>
    </row>
    <row r="5511" spans="1:14" ht="13" x14ac:dyDescent="0.3">
      <c r="A5511" s="6" t="s">
        <v>252</v>
      </c>
      <c r="B5511" s="1" t="s">
        <v>11682</v>
      </c>
      <c r="C5511" s="106" t="s">
        <v>6508</v>
      </c>
      <c r="D5511" s="106" t="s">
        <v>6716</v>
      </c>
      <c r="E5511" s="106" t="s">
        <v>6695</v>
      </c>
      <c r="F5511" s="62">
        <v>5369.9375826927926</v>
      </c>
      <c r="G5511" s="62">
        <v>136.03217292646673</v>
      </c>
      <c r="H5511" s="62">
        <v>730484.2778531987</v>
      </c>
      <c r="I5511" s="127">
        <v>12169.833333333334</v>
      </c>
      <c r="J5511" s="16">
        <v>14298.167370018546</v>
      </c>
      <c r="K5511" s="17">
        <f>gp_need_index[[#This Row],[Normalised weighted population (base year)]]/gp_need_index[[#This Row],[Registered population (base year)]]</f>
        <v>1.1748860463730162</v>
      </c>
      <c r="L5511" s="113">
        <v>12277.36531533193</v>
      </c>
      <c r="M5511" s="16">
        <v>14427.846508241088</v>
      </c>
      <c r="N5511" s="17">
        <f>gp_need_index[[#This Row],[Normalised weighted population 2025/26]]/gp_need_index[[#This Row],[Registered population 2025/26]]</f>
        <v>1.1751581986587663</v>
      </c>
    </row>
    <row r="5512" spans="1:14" ht="13" x14ac:dyDescent="0.3">
      <c r="A5512" s="6" t="s">
        <v>1006</v>
      </c>
      <c r="B5512" s="1" t="s">
        <v>11683</v>
      </c>
      <c r="C5512" s="106" t="s">
        <v>6508</v>
      </c>
      <c r="D5512" s="106" t="s">
        <v>6716</v>
      </c>
      <c r="E5512" s="106" t="s">
        <v>6533</v>
      </c>
      <c r="F5512" s="62">
        <v>5283.0522073412694</v>
      </c>
      <c r="G5512" s="62">
        <v>129.34291309421502</v>
      </c>
      <c r="H5512" s="62">
        <v>683325.36252634262</v>
      </c>
      <c r="I5512" s="127">
        <v>20508.916666666664</v>
      </c>
      <c r="J5512" s="16">
        <v>13375.100187363278</v>
      </c>
      <c r="K5512" s="17">
        <f>gp_need_index[[#This Row],[Normalised weighted population (base year)]]/gp_need_index[[#This Row],[Registered population (base year)]]</f>
        <v>0.65216024838122988</v>
      </c>
      <c r="L5512" s="113">
        <v>20714.506884483977</v>
      </c>
      <c r="M5512" s="16">
        <v>13496.407444513896</v>
      </c>
      <c r="N5512" s="17">
        <f>gp_need_index[[#This Row],[Normalised weighted population 2025/26]]/gp_need_index[[#This Row],[Registered population 2025/26]]</f>
        <v>0.65154374756674815</v>
      </c>
    </row>
    <row r="5513" spans="1:14" ht="13" x14ac:dyDescent="0.3">
      <c r="A5513" s="6" t="s">
        <v>427</v>
      </c>
      <c r="B5513" s="1" t="s">
        <v>11684</v>
      </c>
      <c r="C5513" s="106" t="s">
        <v>6508</v>
      </c>
      <c r="D5513" s="106" t="s">
        <v>6716</v>
      </c>
      <c r="E5513" s="106" t="s">
        <v>6544</v>
      </c>
      <c r="F5513" s="62">
        <v>5283.3204051050643</v>
      </c>
      <c r="G5513" s="62">
        <v>70.828098073291343</v>
      </c>
      <c r="H5513" s="62">
        <v>374207.53580540285</v>
      </c>
      <c r="I5513" s="127">
        <v>7141.25</v>
      </c>
      <c r="J5513" s="16">
        <v>7324.5682902200861</v>
      </c>
      <c r="K5513" s="17">
        <f>gp_need_index[[#This Row],[Normalised weighted population (base year)]]/gp_need_index[[#This Row],[Registered population (base year)]]</f>
        <v>1.0256703364565147</v>
      </c>
      <c r="L5513" s="113">
        <v>7208.4398632261855</v>
      </c>
      <c r="M5513" s="16">
        <v>7390.9994403910932</v>
      </c>
      <c r="N5513" s="17">
        <f>gp_need_index[[#This Row],[Normalised weighted population 2025/26]]/gp_need_index[[#This Row],[Registered population 2025/26]]</f>
        <v>1.0253258098324762</v>
      </c>
    </row>
    <row r="5514" spans="1:14" ht="13" x14ac:dyDescent="0.3">
      <c r="A5514" s="6" t="s">
        <v>371</v>
      </c>
      <c r="B5514" s="1" t="s">
        <v>11685</v>
      </c>
      <c r="C5514" s="106" t="s">
        <v>6508</v>
      </c>
      <c r="D5514" s="106" t="s">
        <v>6716</v>
      </c>
      <c r="E5514" s="106" t="s">
        <v>6543</v>
      </c>
      <c r="F5514" s="62">
        <v>5471.680338541667</v>
      </c>
      <c r="G5514" s="62">
        <v>33.533309475965595</v>
      </c>
      <c r="H5514" s="62">
        <v>183483.55014587392</v>
      </c>
      <c r="I5514" s="127">
        <v>5553.333333333333</v>
      </c>
      <c r="J5514" s="16">
        <v>3591.423647530059</v>
      </c>
      <c r="K5514" s="17">
        <f>gp_need_index[[#This Row],[Normalised weighted population (base year)]]/gp_need_index[[#This Row],[Registered population (base year)]]</f>
        <v>0.64671494253242368</v>
      </c>
      <c r="L5514" s="113">
        <v>5600.939400846084</v>
      </c>
      <c r="M5514" s="16">
        <v>3623.9965438706308</v>
      </c>
      <c r="N5514" s="17">
        <f>gp_need_index[[#This Row],[Normalised weighted population 2025/26]]/gp_need_index[[#This Row],[Registered population 2025/26]]</f>
        <v>0.64703369997596938</v>
      </c>
    </row>
    <row r="5515" spans="1:14" ht="13" x14ac:dyDescent="0.3">
      <c r="A5515" s="6" t="s">
        <v>645</v>
      </c>
      <c r="B5515" s="1" t="s">
        <v>11686</v>
      </c>
      <c r="C5515" s="106" t="s">
        <v>6508</v>
      </c>
      <c r="D5515" s="106" t="s">
        <v>6716</v>
      </c>
      <c r="E5515" s="106" t="s">
        <v>6540</v>
      </c>
      <c r="F5515" s="62">
        <v>5361.4651001854763</v>
      </c>
      <c r="G5515" s="62">
        <v>126.16521975898279</v>
      </c>
      <c r="H5515" s="62">
        <v>676430.42259501724</v>
      </c>
      <c r="I5515" s="127">
        <v>15670.416666666664</v>
      </c>
      <c r="J5515" s="16">
        <v>13240.141765761044</v>
      </c>
      <c r="K5515" s="17">
        <f>gp_need_index[[#This Row],[Normalised weighted population (base year)]]/gp_need_index[[#This Row],[Registered population (base year)]]</f>
        <v>0.84491319199730142</v>
      </c>
      <c r="L5515" s="113">
        <v>15815.157410403193</v>
      </c>
      <c r="M5515" s="16">
        <v>13360.224999485699</v>
      </c>
      <c r="N5515" s="17">
        <f>gp_need_index[[#This Row],[Normalised weighted population 2025/26]]/gp_need_index[[#This Row],[Registered population 2025/26]]</f>
        <v>0.84477344441082569</v>
      </c>
    </row>
    <row r="5516" spans="1:14" ht="13" x14ac:dyDescent="0.3">
      <c r="A5516" s="6" t="s">
        <v>938</v>
      </c>
      <c r="B5516" s="1" t="s">
        <v>11687</v>
      </c>
      <c r="C5516" s="106" t="s">
        <v>6508</v>
      </c>
      <c r="D5516" s="106" t="s">
        <v>6716</v>
      </c>
      <c r="E5516" s="106" t="s">
        <v>6534</v>
      </c>
      <c r="F5516" s="62">
        <v>5248.9412407309319</v>
      </c>
      <c r="G5516" s="62">
        <v>66.059334876640307</v>
      </c>
      <c r="H5516" s="62">
        <v>346741.56716925249</v>
      </c>
      <c r="I5516" s="127">
        <v>9453.8333333333339</v>
      </c>
      <c r="J5516" s="16">
        <v>6786.9618988909097</v>
      </c>
      <c r="K5516" s="17">
        <f>gp_need_index[[#This Row],[Normalised weighted population (base year)]]/gp_need_index[[#This Row],[Registered population (base year)]]</f>
        <v>0.71790581233971151</v>
      </c>
      <c r="L5516" s="113">
        <v>9549.8098319031233</v>
      </c>
      <c r="M5516" s="16">
        <v>6848.5171561082025</v>
      </c>
      <c r="N5516" s="17">
        <f>gp_need_index[[#This Row],[Normalised weighted population 2025/26]]/gp_need_index[[#This Row],[Registered population 2025/26]]</f>
        <v>0.7171364955592423</v>
      </c>
    </row>
    <row r="5517" spans="1:14" ht="13" x14ac:dyDescent="0.3">
      <c r="A5517" s="6" t="s">
        <v>527</v>
      </c>
      <c r="B5517" s="1" t="s">
        <v>11688</v>
      </c>
      <c r="C5517" s="106" t="s">
        <v>6508</v>
      </c>
      <c r="D5517" s="106" t="s">
        <v>6716</v>
      </c>
      <c r="E5517" s="106" t="s">
        <v>6538</v>
      </c>
      <c r="F5517" s="62">
        <v>5524.4057795826984</v>
      </c>
      <c r="G5517" s="62">
        <v>114.1179089894556</v>
      </c>
      <c r="H5517" s="62">
        <v>630433.63597524085</v>
      </c>
      <c r="I5517" s="127">
        <v>12782</v>
      </c>
      <c r="J5517" s="16">
        <v>12339.821562422239</v>
      </c>
      <c r="K5517" s="17">
        <f>gp_need_index[[#This Row],[Normalised weighted population (base year)]]/gp_need_index[[#This Row],[Registered population (base year)]]</f>
        <v>0.96540616197952112</v>
      </c>
      <c r="L5517" s="113">
        <v>12904.789065403689</v>
      </c>
      <c r="M5517" s="16">
        <v>12451.739221841326</v>
      </c>
      <c r="N5517" s="17">
        <f>gp_need_index[[#This Row],[Normalised weighted population 2025/26]]/gp_need_index[[#This Row],[Registered population 2025/26]]</f>
        <v>0.9648928904404227</v>
      </c>
    </row>
    <row r="5518" spans="1:14" ht="13" x14ac:dyDescent="0.3">
      <c r="A5518" s="6" t="s">
        <v>271</v>
      </c>
      <c r="B5518" s="1" t="s">
        <v>11689</v>
      </c>
      <c r="C5518" s="106" t="s">
        <v>6508</v>
      </c>
      <c r="D5518" s="106" t="s">
        <v>6716</v>
      </c>
      <c r="E5518" s="106" t="s">
        <v>6694</v>
      </c>
      <c r="F5518" s="62">
        <v>5504.0941690760337</v>
      </c>
      <c r="G5518" s="62">
        <v>129.79701319903168</v>
      </c>
      <c r="H5518" s="62">
        <v>714414.98351227527</v>
      </c>
      <c r="I5518" s="127">
        <v>12187.333333333334</v>
      </c>
      <c r="J5518" s="16">
        <v>13983.634303434477</v>
      </c>
      <c r="K5518" s="17">
        <f>gp_need_index[[#This Row],[Normalised weighted population (base year)]]/gp_need_index[[#This Row],[Registered population (base year)]]</f>
        <v>1.147390813147624</v>
      </c>
      <c r="L5518" s="113">
        <v>12292.523196223305</v>
      </c>
      <c r="M5518" s="16">
        <v>14110.460742009467</v>
      </c>
      <c r="N5518" s="17">
        <f>gp_need_index[[#This Row],[Normalised weighted population 2025/26]]/gp_need_index[[#This Row],[Registered population 2025/26]]</f>
        <v>1.1478896982146591</v>
      </c>
    </row>
    <row r="5519" spans="1:14" ht="13" x14ac:dyDescent="0.3">
      <c r="A5519" s="6" t="s">
        <v>444</v>
      </c>
      <c r="B5519" s="1" t="s">
        <v>11690</v>
      </c>
      <c r="C5519" s="106" t="s">
        <v>6508</v>
      </c>
      <c r="D5519" s="106" t="s">
        <v>6716</v>
      </c>
      <c r="E5519" s="106" t="s">
        <v>6537</v>
      </c>
      <c r="F5519" s="62">
        <v>5142.9767530487807</v>
      </c>
      <c r="G5519" s="62">
        <v>88.878321803722315</v>
      </c>
      <c r="H5519" s="62">
        <v>457099.14288653241</v>
      </c>
      <c r="I5519" s="127">
        <v>14618.166666666668</v>
      </c>
      <c r="J5519" s="16">
        <v>8947.0509466558306</v>
      </c>
      <c r="K5519" s="17">
        <f>gp_need_index[[#This Row],[Normalised weighted population (base year)]]/gp_need_index[[#This Row],[Registered population (base year)]]</f>
        <v>0.61205013943762876</v>
      </c>
      <c r="L5519" s="113">
        <v>14757.548594935783</v>
      </c>
      <c r="M5519" s="16">
        <v>9028.1974199324268</v>
      </c>
      <c r="N5519" s="17">
        <f>gp_need_index[[#This Row],[Normalised weighted population 2025/26]]/gp_need_index[[#This Row],[Registered population 2025/26]]</f>
        <v>0.61176809697449031</v>
      </c>
    </row>
    <row r="5520" spans="1:14" ht="13" x14ac:dyDescent="0.3">
      <c r="A5520" s="6" t="s">
        <v>525</v>
      </c>
      <c r="B5520" s="1" t="s">
        <v>11691</v>
      </c>
      <c r="C5520" s="106" t="s">
        <v>6508</v>
      </c>
      <c r="D5520" s="106" t="s">
        <v>6716</v>
      </c>
      <c r="E5520" s="106" t="s">
        <v>6535</v>
      </c>
      <c r="F5520" s="62">
        <v>5518.2358896683672</v>
      </c>
      <c r="G5520" s="62">
        <v>59.825650559330747</v>
      </c>
      <c r="H5520" s="62">
        <v>330132.05203925737</v>
      </c>
      <c r="I5520" s="127">
        <v>8382.4166666666679</v>
      </c>
      <c r="J5520" s="16">
        <v>6461.8547960228425</v>
      </c>
      <c r="K5520" s="17">
        <f>gp_need_index[[#This Row],[Normalised weighted population (base year)]]/gp_need_index[[#This Row],[Registered population (base year)]]</f>
        <v>0.77088208007112213</v>
      </c>
      <c r="L5520" s="113">
        <v>8459.743965454807</v>
      </c>
      <c r="M5520" s="16">
        <v>6520.4614509585335</v>
      </c>
      <c r="N5520" s="17">
        <f>gp_need_index[[#This Row],[Normalised weighted population 2025/26]]/gp_need_index[[#This Row],[Registered population 2025/26]]</f>
        <v>0.77076345071253993</v>
      </c>
    </row>
    <row r="5521" spans="1:14" ht="13" x14ac:dyDescent="0.3">
      <c r="A5521" s="6" t="s">
        <v>452</v>
      </c>
      <c r="B5521" s="1" t="s">
        <v>11692</v>
      </c>
      <c r="C5521" s="106" t="s">
        <v>6508</v>
      </c>
      <c r="D5521" s="106" t="s">
        <v>6716</v>
      </c>
      <c r="E5521" s="106" t="s">
        <v>6544</v>
      </c>
      <c r="F5521" s="62">
        <v>5298.4748782523402</v>
      </c>
      <c r="G5521" s="62">
        <v>263.83995558050503</v>
      </c>
      <c r="H5521" s="62">
        <v>1397949.3765225192</v>
      </c>
      <c r="I5521" s="127">
        <v>24577.833333333336</v>
      </c>
      <c r="J5521" s="16">
        <v>27362.825958519745</v>
      </c>
      <c r="K5521" s="17">
        <f>gp_need_index[[#This Row],[Normalised weighted population (base year)]]/gp_need_index[[#This Row],[Registered population (base year)]]</f>
        <v>1.1133131870256969</v>
      </c>
      <c r="L5521" s="113">
        <v>24795.846510329444</v>
      </c>
      <c r="M5521" s="16">
        <v>27610.996762358194</v>
      </c>
      <c r="N5521" s="17">
        <f>gp_need_index[[#This Row],[Normalised weighted population 2025/26]]/gp_need_index[[#This Row],[Registered population 2025/26]]</f>
        <v>1.1135331375299495</v>
      </c>
    </row>
    <row r="5522" spans="1:14" ht="13" x14ac:dyDescent="0.3">
      <c r="A5522" s="6" t="s">
        <v>256</v>
      </c>
      <c r="B5522" s="1" t="s">
        <v>11693</v>
      </c>
      <c r="C5522" s="106" t="s">
        <v>6508</v>
      </c>
      <c r="D5522" s="106" t="s">
        <v>6716</v>
      </c>
      <c r="E5522" s="106" t="s">
        <v>6695</v>
      </c>
      <c r="F5522" s="62">
        <v>5321.6701160777702</v>
      </c>
      <c r="G5522" s="62">
        <v>101.60008691039295</v>
      </c>
      <c r="H5522" s="62">
        <v>540682.14630194241</v>
      </c>
      <c r="I5522" s="127">
        <v>10834.666666666668</v>
      </c>
      <c r="J5522" s="16">
        <v>10583.066680813128</v>
      </c>
      <c r="K5522" s="17">
        <f>gp_need_index[[#This Row],[Normalised weighted population (base year)]]/gp_need_index[[#This Row],[Registered population (base year)]]</f>
        <v>0.97677824398349067</v>
      </c>
      <c r="L5522" s="113">
        <v>10927.41094799848</v>
      </c>
      <c r="M5522" s="16">
        <v>10679.051217250804</v>
      </c>
      <c r="N5522" s="17">
        <f>gp_need_index[[#This Row],[Normalised weighted population 2025/26]]/gp_need_index[[#This Row],[Registered population 2025/26]]</f>
        <v>0.97727185955304752</v>
      </c>
    </row>
    <row r="5523" spans="1:14" ht="13" x14ac:dyDescent="0.3">
      <c r="A5523" s="6" t="s">
        <v>437</v>
      </c>
      <c r="B5523" s="1" t="s">
        <v>11694</v>
      </c>
      <c r="C5523" s="106" t="s">
        <v>6508</v>
      </c>
      <c r="D5523" s="106" t="s">
        <v>6716</v>
      </c>
      <c r="E5523" s="106" t="s">
        <v>6539</v>
      </c>
      <c r="F5523" s="62">
        <v>5355.7839759165845</v>
      </c>
      <c r="G5523" s="62">
        <v>125.46980623293841</v>
      </c>
      <c r="H5523" s="62">
        <v>671989.17768373038</v>
      </c>
      <c r="I5523" s="127">
        <v>12614.166666666668</v>
      </c>
      <c r="J5523" s="16">
        <v>13153.210855681164</v>
      </c>
      <c r="K5523" s="17">
        <f>gp_need_index[[#This Row],[Normalised weighted population (base year)]]/gp_need_index[[#This Row],[Registered population (base year)]]</f>
        <v>1.0427332382121552</v>
      </c>
      <c r="L5523" s="113">
        <v>12726.286829704532</v>
      </c>
      <c r="M5523" s="16">
        <v>13272.505657908809</v>
      </c>
      <c r="N5523" s="17">
        <f>gp_need_index[[#This Row],[Normalised weighted population 2025/26]]/gp_need_index[[#This Row],[Registered population 2025/26]]</f>
        <v>1.0429205184130648</v>
      </c>
    </row>
    <row r="5524" spans="1:14" ht="13" x14ac:dyDescent="0.3">
      <c r="A5524" s="6" t="s">
        <v>429</v>
      </c>
      <c r="B5524" s="1" t="s">
        <v>11695</v>
      </c>
      <c r="C5524" s="106" t="s">
        <v>6508</v>
      </c>
      <c r="D5524" s="106" t="s">
        <v>6716</v>
      </c>
      <c r="E5524" s="106" t="s">
        <v>6536</v>
      </c>
      <c r="F5524" s="62">
        <v>5337.1498794555664</v>
      </c>
      <c r="G5524" s="62">
        <v>148.73474293671029</v>
      </c>
      <c r="H5524" s="62">
        <v>793819.61533551803</v>
      </c>
      <c r="I5524" s="127">
        <v>15037.416666666666</v>
      </c>
      <c r="J5524" s="16">
        <v>15537.864490427755</v>
      </c>
      <c r="K5524" s="17">
        <f>gp_need_index[[#This Row],[Normalised weighted population (base year)]]/gp_need_index[[#This Row],[Registered population (base year)]]</f>
        <v>1.0332801727088157</v>
      </c>
      <c r="L5524" s="113">
        <v>15164.08929295577</v>
      </c>
      <c r="M5524" s="16">
        <v>15678.787227222847</v>
      </c>
      <c r="N5524" s="17">
        <f>gp_need_index[[#This Row],[Normalised weighted population 2025/26]]/gp_need_index[[#This Row],[Registered population 2025/26]]</f>
        <v>1.0339418955087643</v>
      </c>
    </row>
    <row r="5525" spans="1:14" ht="13" x14ac:dyDescent="0.3">
      <c r="A5525" s="6" t="s">
        <v>671</v>
      </c>
      <c r="B5525" s="1" t="s">
        <v>11696</v>
      </c>
      <c r="C5525" s="106" t="s">
        <v>6508</v>
      </c>
      <c r="D5525" s="106" t="s">
        <v>6716</v>
      </c>
      <c r="E5525" s="106" t="s">
        <v>6540</v>
      </c>
      <c r="F5525" s="62">
        <v>5264.2748506053395</v>
      </c>
      <c r="G5525" s="62">
        <v>150.48609062712606</v>
      </c>
      <c r="H5525" s="62">
        <v>792200.14225429564</v>
      </c>
      <c r="I5525" s="127">
        <v>24682.833333333336</v>
      </c>
      <c r="J5525" s="16">
        <v>15506.165660119445</v>
      </c>
      <c r="K5525" s="17">
        <f>gp_need_index[[#This Row],[Normalised weighted population (base year)]]/gp_need_index[[#This Row],[Registered population (base year)]]</f>
        <v>0.62821660101633836</v>
      </c>
      <c r="L5525" s="113">
        <v>24934.957429304653</v>
      </c>
      <c r="M5525" s="16">
        <v>15646.800900140253</v>
      </c>
      <c r="N5525" s="17">
        <f>gp_need_index[[#This Row],[Normalised weighted population 2025/26]]/gp_need_index[[#This Row],[Registered population 2025/26]]</f>
        <v>0.62750461654093093</v>
      </c>
    </row>
    <row r="5526" spans="1:14" ht="13" x14ac:dyDescent="0.3">
      <c r="A5526" s="6" t="s">
        <v>1019</v>
      </c>
      <c r="B5526" s="1" t="s">
        <v>11697</v>
      </c>
      <c r="C5526" s="106" t="s">
        <v>6508</v>
      </c>
      <c r="D5526" s="106" t="s">
        <v>6716</v>
      </c>
      <c r="E5526" s="106" t="s">
        <v>6542</v>
      </c>
      <c r="F5526" s="62">
        <v>5330.5953650841348</v>
      </c>
      <c r="G5526" s="62">
        <v>39.836676780239145</v>
      </c>
      <c r="H5526" s="62">
        <v>212353.20460509756</v>
      </c>
      <c r="I5526" s="127">
        <v>6836.5</v>
      </c>
      <c r="J5526" s="16">
        <v>4156.505147416271</v>
      </c>
      <c r="K5526" s="17">
        <f>gp_need_index[[#This Row],[Normalised weighted population (base year)]]/gp_need_index[[#This Row],[Registered population (base year)]]</f>
        <v>0.60798729575312971</v>
      </c>
      <c r="L5526" s="113">
        <v>6909.284698739285</v>
      </c>
      <c r="M5526" s="16">
        <v>4194.2031258764155</v>
      </c>
      <c r="N5526" s="17">
        <f>gp_need_index[[#This Row],[Normalised weighted population 2025/26]]/gp_need_index[[#This Row],[Registered population 2025/26]]</f>
        <v>0.60703868906165037</v>
      </c>
    </row>
    <row r="5527" spans="1:14" ht="13" x14ac:dyDescent="0.3">
      <c r="A5527" s="6" t="s">
        <v>447</v>
      </c>
      <c r="B5527" s="1" t="s">
        <v>11698</v>
      </c>
      <c r="C5527" s="106" t="s">
        <v>6508</v>
      </c>
      <c r="D5527" s="106" t="s">
        <v>6716</v>
      </c>
      <c r="E5527" s="106" t="s">
        <v>6539</v>
      </c>
      <c r="F5527" s="62">
        <v>5314.185384114583</v>
      </c>
      <c r="G5527" s="62">
        <v>156.85200698298371</v>
      </c>
      <c r="H5527" s="62">
        <v>833540.64297801058</v>
      </c>
      <c r="I5527" s="127">
        <v>14099.083333333332</v>
      </c>
      <c r="J5527" s="16">
        <v>16315.345838843068</v>
      </c>
      <c r="K5527" s="17">
        <f>gp_need_index[[#This Row],[Normalised weighted population (base year)]]/gp_need_index[[#This Row],[Registered population (base year)]]</f>
        <v>1.1571919573147003</v>
      </c>
      <c r="L5527" s="113">
        <v>14221.55401396064</v>
      </c>
      <c r="M5527" s="16">
        <v>16463.320046546105</v>
      </c>
      <c r="N5527" s="17">
        <f>gp_need_index[[#This Row],[Normalised weighted population 2025/26]]/gp_need_index[[#This Row],[Registered population 2025/26]]</f>
        <v>1.1576315802327106</v>
      </c>
    </row>
    <row r="5528" spans="1:14" ht="13" x14ac:dyDescent="0.3">
      <c r="A5528" s="6" t="s">
        <v>348</v>
      </c>
      <c r="B5528" s="1" t="s">
        <v>11699</v>
      </c>
      <c r="C5528" s="106" t="s">
        <v>6508</v>
      </c>
      <c r="D5528" s="106" t="s">
        <v>6716</v>
      </c>
      <c r="E5528" s="106" t="s">
        <v>6543</v>
      </c>
      <c r="F5528" s="62">
        <v>5468.1964754971586</v>
      </c>
      <c r="G5528" s="62">
        <v>69.533103325988833</v>
      </c>
      <c r="H5528" s="62">
        <v>380220.67053755192</v>
      </c>
      <c r="I5528" s="127">
        <v>7963.083333333333</v>
      </c>
      <c r="J5528" s="16">
        <v>7442.2666574887344</v>
      </c>
      <c r="K5528" s="17">
        <f>gp_need_index[[#This Row],[Normalised weighted population (base year)]]/gp_need_index[[#This Row],[Registered population (base year)]]</f>
        <v>0.93459610379003966</v>
      </c>
      <c r="L5528" s="113">
        <v>8033.3087258930336</v>
      </c>
      <c r="M5528" s="16">
        <v>7509.7652887181603</v>
      </c>
      <c r="N5528" s="17">
        <f>gp_need_index[[#This Row],[Normalised weighted population 2025/26]]/gp_need_index[[#This Row],[Registered population 2025/26]]</f>
        <v>0.93482841814763284</v>
      </c>
    </row>
    <row r="5529" spans="1:14" ht="13" x14ac:dyDescent="0.3">
      <c r="A5529" s="6" t="s">
        <v>423</v>
      </c>
      <c r="B5529" s="1" t="s">
        <v>11700</v>
      </c>
      <c r="C5529" s="106" t="s">
        <v>6508</v>
      </c>
      <c r="D5529" s="106" t="s">
        <v>6716</v>
      </c>
      <c r="E5529" s="106" t="s">
        <v>6544</v>
      </c>
      <c r="F5529" s="62">
        <v>5381.5753631591797</v>
      </c>
      <c r="G5529" s="62">
        <v>102.02062181657286</v>
      </c>
      <c r="H5529" s="62">
        <v>549031.66490224842</v>
      </c>
      <c r="I5529" s="127">
        <v>8029.833333333333</v>
      </c>
      <c r="J5529" s="16">
        <v>10746.496364415778</v>
      </c>
      <c r="K5529" s="17">
        <f>gp_need_index[[#This Row],[Normalised weighted population (base year)]]/gp_need_index[[#This Row],[Registered population (base year)]]</f>
        <v>1.3383212226591392</v>
      </c>
      <c r="L5529" s="113">
        <v>8097.7780274321831</v>
      </c>
      <c r="M5529" s="16">
        <v>10843.96314819195</v>
      </c>
      <c r="N5529" s="17">
        <f>gp_need_index[[#This Row],[Normalised weighted population 2025/26]]/gp_need_index[[#This Row],[Registered population 2025/26]]</f>
        <v>1.3391282289359796</v>
      </c>
    </row>
    <row r="5530" spans="1:14" ht="13" x14ac:dyDescent="0.3">
      <c r="A5530" s="6" t="s">
        <v>411</v>
      </c>
      <c r="B5530" s="1" t="s">
        <v>11701</v>
      </c>
      <c r="C5530" s="106" t="s">
        <v>6508</v>
      </c>
      <c r="D5530" s="106" t="s">
        <v>6716</v>
      </c>
      <c r="E5530" s="106" t="s">
        <v>6541</v>
      </c>
      <c r="F5530" s="62">
        <v>5336.8400706976236</v>
      </c>
      <c r="G5530" s="62">
        <v>187.83633325935034</v>
      </c>
      <c r="H5530" s="62">
        <v>1002452.4700714137</v>
      </c>
      <c r="I5530" s="127">
        <v>17095.083333333336</v>
      </c>
      <c r="J5530" s="16">
        <v>19621.549199789963</v>
      </c>
      <c r="K5530" s="17">
        <f>gp_need_index[[#This Row],[Normalised weighted population (base year)]]/gp_need_index[[#This Row],[Registered population (base year)]]</f>
        <v>1.1477890348466642</v>
      </c>
      <c r="L5530" s="113">
        <v>17250.132858866418</v>
      </c>
      <c r="M5530" s="16">
        <v>19799.509460358426</v>
      </c>
      <c r="N5530" s="17">
        <f>gp_need_index[[#This Row],[Normalised weighted population 2025/26]]/gp_need_index[[#This Row],[Registered population 2025/26]]</f>
        <v>1.1477888096485964</v>
      </c>
    </row>
    <row r="5531" spans="1:14" ht="13" x14ac:dyDescent="0.3">
      <c r="A5531" s="6" t="s">
        <v>1010</v>
      </c>
      <c r="B5531" s="1" t="s">
        <v>11702</v>
      </c>
      <c r="C5531" s="106" t="s">
        <v>6508</v>
      </c>
      <c r="D5531" s="106" t="s">
        <v>6716</v>
      </c>
      <c r="E5531" s="106" t="s">
        <v>6542</v>
      </c>
      <c r="F5531" s="62">
        <v>5378.9592337101067</v>
      </c>
      <c r="G5531" s="62">
        <v>69.147333778558476</v>
      </c>
      <c r="H5531" s="62">
        <v>371940.68951461185</v>
      </c>
      <c r="I5531" s="127">
        <v>12151.083333333332</v>
      </c>
      <c r="J5531" s="16">
        <v>7280.1980708320798</v>
      </c>
      <c r="K5531" s="17">
        <f>gp_need_index[[#This Row],[Normalised weighted population (base year)]]/gp_need_index[[#This Row],[Registered population (base year)]]</f>
        <v>0.59913983561126216</v>
      </c>
      <c r="L5531" s="113">
        <v>12288.230950497622</v>
      </c>
      <c r="M5531" s="16">
        <v>7346.2267993735122</v>
      </c>
      <c r="N5531" s="17">
        <f>gp_need_index[[#This Row],[Normalised weighted population 2025/26]]/gp_need_index[[#This Row],[Registered population 2025/26]]</f>
        <v>0.59782623137271207</v>
      </c>
    </row>
    <row r="5532" spans="1:14" ht="13" x14ac:dyDescent="0.3">
      <c r="A5532" s="6" t="s">
        <v>372</v>
      </c>
      <c r="B5532" s="1" t="s">
        <v>11703</v>
      </c>
      <c r="C5532" s="106" t="s">
        <v>6508</v>
      </c>
      <c r="D5532" s="106" t="s">
        <v>6716</v>
      </c>
      <c r="E5532" s="106" t="s">
        <v>6543</v>
      </c>
      <c r="F5532" s="62">
        <v>5570.995979214892</v>
      </c>
      <c r="G5532" s="62">
        <v>104.58779127816815</v>
      </c>
      <c r="H5532" s="62">
        <v>582658.16468564118</v>
      </c>
      <c r="I5532" s="127">
        <v>9981.4166666666679</v>
      </c>
      <c r="J5532" s="16">
        <v>11404.686193475269</v>
      </c>
      <c r="K5532" s="17">
        <f>gp_need_index[[#This Row],[Normalised weighted population (base year)]]/gp_need_index[[#This Row],[Registered population (base year)]]</f>
        <v>1.1425919360286467</v>
      </c>
      <c r="L5532" s="113">
        <v>10068.1933989676</v>
      </c>
      <c r="M5532" s="16">
        <v>11508.122517795375</v>
      </c>
      <c r="N5532" s="17">
        <f>gp_need_index[[#This Row],[Normalised weighted population 2025/26]]/gp_need_index[[#This Row],[Registered population 2025/26]]</f>
        <v>1.143017626079315</v>
      </c>
    </row>
    <row r="5533" spans="1:14" ht="13" x14ac:dyDescent="0.3">
      <c r="A5533" s="6" t="s">
        <v>931</v>
      </c>
      <c r="B5533" s="1" t="s">
        <v>11704</v>
      </c>
      <c r="C5533" s="106" t="s">
        <v>6508</v>
      </c>
      <c r="D5533" s="106" t="s">
        <v>6716</v>
      </c>
      <c r="E5533" s="106" t="s">
        <v>6534</v>
      </c>
      <c r="F5533" s="62">
        <v>5202.8189150053877</v>
      </c>
      <c r="G5533" s="62">
        <v>64.111224244501429</v>
      </c>
      <c r="H5533" s="62">
        <v>333559.09016344405</v>
      </c>
      <c r="I5533" s="127">
        <v>5632.6666666666679</v>
      </c>
      <c r="J5533" s="16">
        <v>6528.9340832418111</v>
      </c>
      <c r="K5533" s="17">
        <f>gp_need_index[[#This Row],[Normalised weighted population (base year)]]/gp_need_index[[#This Row],[Registered population (base year)]]</f>
        <v>1.1591195555524576</v>
      </c>
      <c r="L5533" s="113">
        <v>5674.8165742678157</v>
      </c>
      <c r="M5533" s="16">
        <v>6588.1491227301531</v>
      </c>
      <c r="N5533" s="17">
        <f>gp_need_index[[#This Row],[Normalised weighted population 2025/26]]/gp_need_index[[#This Row],[Registered population 2025/26]]</f>
        <v>1.1609448581305342</v>
      </c>
    </row>
    <row r="5534" spans="1:14" ht="13" x14ac:dyDescent="0.3">
      <c r="A5534" s="6" t="s">
        <v>529</v>
      </c>
      <c r="B5534" s="1" t="s">
        <v>11705</v>
      </c>
      <c r="C5534" s="106" t="s">
        <v>6508</v>
      </c>
      <c r="D5534" s="106" t="s">
        <v>6716</v>
      </c>
      <c r="E5534" s="106" t="s">
        <v>6535</v>
      </c>
      <c r="F5534" s="62">
        <v>5511.7861409505213</v>
      </c>
      <c r="G5534" s="62">
        <v>67.194885249711589</v>
      </c>
      <c r="H5534" s="62">
        <v>370363.83726212097</v>
      </c>
      <c r="I5534" s="127">
        <v>10533.5</v>
      </c>
      <c r="J5534" s="16">
        <v>7249.3334812612202</v>
      </c>
      <c r="K5534" s="17">
        <f>gp_need_index[[#This Row],[Normalised weighted population (base year)]]/gp_need_index[[#This Row],[Registered population (base year)]]</f>
        <v>0.68821697263599191</v>
      </c>
      <c r="L5534" s="113">
        <v>10632.351700120344</v>
      </c>
      <c r="M5534" s="16">
        <v>7315.0822792861345</v>
      </c>
      <c r="N5534" s="17">
        <f>gp_need_index[[#This Row],[Normalised weighted population 2025/26]]/gp_need_index[[#This Row],[Registered population 2025/26]]</f>
        <v>0.68800228638066385</v>
      </c>
    </row>
    <row r="5535" spans="1:14" ht="13" x14ac:dyDescent="0.3">
      <c r="A5535" s="6" t="s">
        <v>944</v>
      </c>
      <c r="B5535" s="1" t="s">
        <v>6914</v>
      </c>
      <c r="C5535" s="106" t="s">
        <v>6508</v>
      </c>
      <c r="D5535" s="106" t="s">
        <v>6716</v>
      </c>
      <c r="E5535" s="106" t="s">
        <v>6534</v>
      </c>
      <c r="F5535" s="62">
        <v>5241.053059895833</v>
      </c>
      <c r="G5535" s="62">
        <v>65.382328878283914</v>
      </c>
      <c r="H5535" s="62">
        <v>342672.25483064557</v>
      </c>
      <c r="I5535" s="127">
        <v>9524.8333333333321</v>
      </c>
      <c r="J5535" s="16">
        <v>6707.3110280066267</v>
      </c>
      <c r="K5535" s="17">
        <f>gp_need_index[[#This Row],[Normalised weighted population (base year)]]/gp_need_index[[#This Row],[Registered population (base year)]]</f>
        <v>0.70419195730528561</v>
      </c>
      <c r="L5535" s="113">
        <v>9623.3499136858591</v>
      </c>
      <c r="M5535" s="16">
        <v>6768.14388101451</v>
      </c>
      <c r="N5535" s="17">
        <f>gp_need_index[[#This Row],[Normalised weighted population 2025/26]]/gp_need_index[[#This Row],[Registered population 2025/26]]</f>
        <v>0.70330435261313584</v>
      </c>
    </row>
    <row r="5536" spans="1:14" ht="13" x14ac:dyDescent="0.3">
      <c r="A5536" s="6" t="s">
        <v>272</v>
      </c>
      <c r="B5536" s="1" t="s">
        <v>10633</v>
      </c>
      <c r="C5536" s="106" t="s">
        <v>6508</v>
      </c>
      <c r="D5536" s="106" t="s">
        <v>6716</v>
      </c>
      <c r="E5536" s="106" t="s">
        <v>6694</v>
      </c>
      <c r="F5536" s="62">
        <v>5397.8604989136466</v>
      </c>
      <c r="G5536" s="62">
        <v>159.39908811251399</v>
      </c>
      <c r="H5536" s="62">
        <v>860414.04128539504</v>
      </c>
      <c r="I5536" s="127">
        <v>15314.333333333336</v>
      </c>
      <c r="J5536" s="16">
        <v>16841.353527782507</v>
      </c>
      <c r="K5536" s="17">
        <f>gp_need_index[[#This Row],[Normalised weighted population (base year)]]/gp_need_index[[#This Row],[Registered population (base year)]]</f>
        <v>1.0997118295136912</v>
      </c>
      <c r="L5536" s="113">
        <v>15447.195986722145</v>
      </c>
      <c r="M5536" s="16">
        <v>16994.098432459137</v>
      </c>
      <c r="N5536" s="17">
        <f>gp_need_index[[#This Row],[Normalised weighted population 2025/26]]/gp_need_index[[#This Row],[Registered population 2025/26]]</f>
        <v>1.1001413102459925</v>
      </c>
    </row>
    <row r="5537" spans="1:14" ht="13" x14ac:dyDescent="0.3">
      <c r="A5537" s="6" t="s">
        <v>264</v>
      </c>
      <c r="B5537" s="1" t="s">
        <v>11706</v>
      </c>
      <c r="C5537" s="106" t="s">
        <v>6508</v>
      </c>
      <c r="D5537" s="106" t="s">
        <v>6716</v>
      </c>
      <c r="E5537" s="106" t="s">
        <v>6694</v>
      </c>
      <c r="F5537" s="62">
        <v>5365.022993607955</v>
      </c>
      <c r="G5537" s="62">
        <v>66.529400073583005</v>
      </c>
      <c r="H5537" s="62">
        <v>356931.7611457156</v>
      </c>
      <c r="I5537" s="127">
        <v>6625.25</v>
      </c>
      <c r="J5537" s="16">
        <v>6986.4201260229447</v>
      </c>
      <c r="K5537" s="17">
        <f>gp_need_index[[#This Row],[Normalised weighted population (base year)]]/gp_need_index[[#This Row],[Registered population (base year)]]</f>
        <v>1.0545141882982445</v>
      </c>
      <c r="L5537" s="113">
        <v>6684.6369708742905</v>
      </c>
      <c r="M5537" s="16">
        <v>7049.7843962652296</v>
      </c>
      <c r="N5537" s="17">
        <f>gp_need_index[[#This Row],[Normalised weighted population 2025/26]]/gp_need_index[[#This Row],[Registered population 2025/26]]</f>
        <v>1.0546248699790171</v>
      </c>
    </row>
    <row r="5538" spans="1:14" ht="13" x14ac:dyDescent="0.3">
      <c r="A5538" s="6" t="s">
        <v>364</v>
      </c>
      <c r="B5538" s="1" t="s">
        <v>11707</v>
      </c>
      <c r="C5538" s="106" t="s">
        <v>6508</v>
      </c>
      <c r="D5538" s="106" t="s">
        <v>6716</v>
      </c>
      <c r="E5538" s="106" t="s">
        <v>6543</v>
      </c>
      <c r="F5538" s="62">
        <v>5457.9933739778035</v>
      </c>
      <c r="G5538" s="62">
        <v>153.31948050426718</v>
      </c>
      <c r="H5538" s="62">
        <v>836816.70869400923</v>
      </c>
      <c r="I5538" s="127">
        <v>16892.75</v>
      </c>
      <c r="J5538" s="16">
        <v>16379.470060736236</v>
      </c>
      <c r="K5538" s="17">
        <f>gp_need_index[[#This Row],[Normalised weighted population (base year)]]/gp_need_index[[#This Row],[Registered population (base year)]]</f>
        <v>0.96961537113473151</v>
      </c>
      <c r="L5538" s="113">
        <v>17046.120728387454</v>
      </c>
      <c r="M5538" s="16">
        <v>16528.025851632356</v>
      </c>
      <c r="N5538" s="17">
        <f>gp_need_index[[#This Row],[Normalised weighted population 2025/26]]/gp_need_index[[#This Row],[Registered population 2025/26]]</f>
        <v>0.96960628843298646</v>
      </c>
    </row>
    <row r="5539" spans="1:14" ht="13" x14ac:dyDescent="0.3">
      <c r="A5539" s="6" t="s">
        <v>939</v>
      </c>
      <c r="B5539" s="1" t="s">
        <v>10063</v>
      </c>
      <c r="C5539" s="106" t="s">
        <v>6508</v>
      </c>
      <c r="D5539" s="106" t="s">
        <v>6716</v>
      </c>
      <c r="E5539" s="106" t="s">
        <v>6534</v>
      </c>
      <c r="F5539" s="62">
        <v>5277.2184469288795</v>
      </c>
      <c r="G5539" s="62">
        <v>28.975872545106096</v>
      </c>
      <c r="H5539" s="62">
        <v>152912.00911089394</v>
      </c>
      <c r="I5539" s="127">
        <v>4773.583333333333</v>
      </c>
      <c r="J5539" s="16">
        <v>2993.030193036876</v>
      </c>
      <c r="K5539" s="17">
        <f>gp_need_index[[#This Row],[Normalised weighted population (base year)]]/gp_need_index[[#This Row],[Registered population (base year)]]</f>
        <v>0.62699862640648207</v>
      </c>
      <c r="L5539" s="113">
        <v>4821.1968606880928</v>
      </c>
      <c r="M5539" s="16">
        <v>3020.1758800373609</v>
      </c>
      <c r="N5539" s="17">
        <f>gp_need_index[[#This Row],[Normalised weighted population 2025/26]]/gp_need_index[[#This Row],[Registered population 2025/26]]</f>
        <v>0.62643695482833162</v>
      </c>
    </row>
    <row r="5540" spans="1:14" ht="13" x14ac:dyDescent="0.3">
      <c r="A5540" s="6" t="s">
        <v>517</v>
      </c>
      <c r="B5540" s="1" t="s">
        <v>7140</v>
      </c>
      <c r="C5540" s="106" t="s">
        <v>6508</v>
      </c>
      <c r="D5540" s="106" t="s">
        <v>6716</v>
      </c>
      <c r="E5540" s="106" t="s">
        <v>6538</v>
      </c>
      <c r="F5540" s="62">
        <v>5530.3039417613636</v>
      </c>
      <c r="G5540" s="62">
        <v>59.691455407025771</v>
      </c>
      <c r="H5540" s="62">
        <v>330111.8911269473</v>
      </c>
      <c r="I5540" s="127">
        <v>6529.0833333333339</v>
      </c>
      <c r="J5540" s="16">
        <v>6461.4601754850955</v>
      </c>
      <c r="K5540" s="17">
        <f>gp_need_index[[#This Row],[Normalised weighted population (base year)]]/gp_need_index[[#This Row],[Registered population (base year)]]</f>
        <v>0.98964277917805132</v>
      </c>
      <c r="L5540" s="113">
        <v>6588.9458107890587</v>
      </c>
      <c r="M5540" s="16">
        <v>6520.0632513571263</v>
      </c>
      <c r="N5540" s="17">
        <f>gp_need_index[[#This Row],[Normalised weighted population 2025/26]]/gp_need_index[[#This Row],[Registered population 2025/26]]</f>
        <v>0.9895457389679635</v>
      </c>
    </row>
    <row r="5541" spans="1:14" ht="13" x14ac:dyDescent="0.3">
      <c r="A5541" s="6" t="s">
        <v>418</v>
      </c>
      <c r="B5541" s="1" t="s">
        <v>7502</v>
      </c>
      <c r="C5541" s="106" t="s">
        <v>6508</v>
      </c>
      <c r="D5541" s="106" t="s">
        <v>6716</v>
      </c>
      <c r="E5541" s="106" t="s">
        <v>6544</v>
      </c>
      <c r="F5541" s="62">
        <v>5308.7822265625</v>
      </c>
      <c r="G5541" s="62">
        <v>162.75957675455072</v>
      </c>
      <c r="H5541" s="62">
        <v>864055.14827739389</v>
      </c>
      <c r="I5541" s="127">
        <v>16172.166666666666</v>
      </c>
      <c r="J5541" s="16">
        <v>16912.62290176102</v>
      </c>
      <c r="K5541" s="17">
        <f>gp_need_index[[#This Row],[Normalised weighted population (base year)]]/gp_need_index[[#This Row],[Registered population (base year)]]</f>
        <v>1.0457858399778026</v>
      </c>
      <c r="L5541" s="113">
        <v>16321.522658448044</v>
      </c>
      <c r="M5541" s="16">
        <v>17066.01419354168</v>
      </c>
      <c r="N5541" s="17">
        <f>gp_need_index[[#This Row],[Normalised weighted population 2025/26]]/gp_need_index[[#This Row],[Registered population 2025/26]]</f>
        <v>1.04561409806384</v>
      </c>
    </row>
    <row r="5542" spans="1:14" ht="13" x14ac:dyDescent="0.3">
      <c r="A5542" s="6" t="s">
        <v>241</v>
      </c>
      <c r="B5542" s="1" t="s">
        <v>11708</v>
      </c>
      <c r="C5542" s="106" t="s">
        <v>6508</v>
      </c>
      <c r="D5542" s="106" t="s">
        <v>6716</v>
      </c>
      <c r="E5542" s="106" t="s">
        <v>6695</v>
      </c>
      <c r="F5542" s="62">
        <v>5191.4787775213072</v>
      </c>
      <c r="G5542" s="62">
        <v>141.59246243347741</v>
      </c>
      <c r="H5542" s="62">
        <v>735074.26378038095</v>
      </c>
      <c r="I5542" s="127">
        <v>14030.166666666666</v>
      </c>
      <c r="J5542" s="16">
        <v>14388.009669165293</v>
      </c>
      <c r="K5542" s="17">
        <f>gp_need_index[[#This Row],[Normalised weighted population (base year)]]/gp_need_index[[#This Row],[Registered population (base year)]]</f>
        <v>1.0255052567086607</v>
      </c>
      <c r="L5542" s="113">
        <v>14152.240561789913</v>
      </c>
      <c r="M5542" s="16">
        <v>14518.50364411675</v>
      </c>
      <c r="N5542" s="17">
        <f>gp_need_index[[#This Row],[Normalised weighted population 2025/26]]/gp_need_index[[#This Row],[Registered population 2025/26]]</f>
        <v>1.0258802188054748</v>
      </c>
    </row>
    <row r="5543" spans="1:14" ht="13" x14ac:dyDescent="0.3">
      <c r="A5543" s="6" t="s">
        <v>453</v>
      </c>
      <c r="B5543" s="1" t="s">
        <v>11709</v>
      </c>
      <c r="C5543" s="106" t="s">
        <v>6508</v>
      </c>
      <c r="D5543" s="106" t="s">
        <v>6716</v>
      </c>
      <c r="E5543" s="106" t="s">
        <v>6544</v>
      </c>
      <c r="F5543" s="62">
        <v>5273.3099690755207</v>
      </c>
      <c r="G5543" s="62">
        <v>82.11242044480727</v>
      </c>
      <c r="H5543" s="62">
        <v>433004.24531652278</v>
      </c>
      <c r="I5543" s="127">
        <v>8172.9166666666661</v>
      </c>
      <c r="J5543" s="16">
        <v>8475.4283687792322</v>
      </c>
      <c r="K5543" s="17">
        <f>gp_need_index[[#This Row],[Normalised weighted population (base year)]]/gp_need_index[[#This Row],[Registered population (base year)]]</f>
        <v>1.0370139222569543</v>
      </c>
      <c r="L5543" s="113">
        <v>8246.2863136204032</v>
      </c>
      <c r="M5543" s="16">
        <v>8552.2973981091618</v>
      </c>
      <c r="N5543" s="17">
        <f>gp_need_index[[#This Row],[Normalised weighted population 2025/26]]/gp_need_index[[#This Row],[Registered population 2025/26]]</f>
        <v>1.0371089570323697</v>
      </c>
    </row>
    <row r="5544" spans="1:14" ht="13" x14ac:dyDescent="0.3">
      <c r="A5544" s="6" t="s">
        <v>266</v>
      </c>
      <c r="B5544" s="1" t="s">
        <v>11710</v>
      </c>
      <c r="C5544" s="106" t="s">
        <v>6508</v>
      </c>
      <c r="D5544" s="106" t="s">
        <v>6716</v>
      </c>
      <c r="E5544" s="106" t="s">
        <v>6694</v>
      </c>
      <c r="F5544" s="62">
        <v>5396.9396458675983</v>
      </c>
      <c r="G5544" s="62">
        <v>96.737450429795516</v>
      </c>
      <c r="H5544" s="62">
        <v>522086.18146471493</v>
      </c>
      <c r="I5544" s="127">
        <v>9421.3333333333339</v>
      </c>
      <c r="J5544" s="16">
        <v>10219.07771388961</v>
      </c>
      <c r="K5544" s="17">
        <f>gp_need_index[[#This Row],[Normalised weighted population (base year)]]/gp_need_index[[#This Row],[Registered population (base year)]]</f>
        <v>1.0846742549415804</v>
      </c>
      <c r="L5544" s="113">
        <v>9504.8032153703389</v>
      </c>
      <c r="M5544" s="16">
        <v>10311.761003787669</v>
      </c>
      <c r="N5544" s="17">
        <f>gp_need_index[[#This Row],[Normalised weighted population 2025/26]]/gp_need_index[[#This Row],[Registered population 2025/26]]</f>
        <v>1.0848999995194417</v>
      </c>
    </row>
    <row r="5545" spans="1:14" ht="13" x14ac:dyDescent="0.3">
      <c r="A5545" s="6" t="s">
        <v>530</v>
      </c>
      <c r="B5545" s="1" t="s">
        <v>11711</v>
      </c>
      <c r="C5545" s="106" t="s">
        <v>6508</v>
      </c>
      <c r="D5545" s="106" t="s">
        <v>6716</v>
      </c>
      <c r="E5545" s="106" t="s">
        <v>6537</v>
      </c>
      <c r="F5545" s="62">
        <v>5405.3897033005615</v>
      </c>
      <c r="G5545" s="62">
        <v>110.0908792825732</v>
      </c>
      <c r="H5545" s="62">
        <v>595084.10530132626</v>
      </c>
      <c r="I5545" s="127">
        <v>13615.666666666668</v>
      </c>
      <c r="J5545" s="16">
        <v>11647.905909545163</v>
      </c>
      <c r="K5545" s="17">
        <f>gp_need_index[[#This Row],[Normalised weighted population (base year)]]/gp_need_index[[#This Row],[Registered population (base year)]]</f>
        <v>0.85547819248991319</v>
      </c>
      <c r="L5545" s="113">
        <v>13743.504744922009</v>
      </c>
      <c r="M5545" s="16">
        <v>11753.548147557733</v>
      </c>
      <c r="N5545" s="17">
        <f>gp_need_index[[#This Row],[Normalised weighted population 2025/26]]/gp_need_index[[#This Row],[Registered population 2025/26]]</f>
        <v>0.85520748642375721</v>
      </c>
    </row>
    <row r="5546" spans="1:14" ht="13" x14ac:dyDescent="0.3">
      <c r="A5546" s="6" t="s">
        <v>357</v>
      </c>
      <c r="B5546" s="1" t="s">
        <v>11712</v>
      </c>
      <c r="C5546" s="106" t="s">
        <v>6508</v>
      </c>
      <c r="D5546" s="106" t="s">
        <v>6716</v>
      </c>
      <c r="E5546" s="106" t="s">
        <v>6535</v>
      </c>
      <c r="F5546" s="62">
        <v>5557.1216039764749</v>
      </c>
      <c r="G5546" s="62">
        <v>119.49052823621994</v>
      </c>
      <c r="H5546" s="62">
        <v>664023.3959320588</v>
      </c>
      <c r="I5546" s="127">
        <v>13784.083333333332</v>
      </c>
      <c r="J5546" s="16">
        <v>12997.292262808549</v>
      </c>
      <c r="K5546" s="17">
        <f>gp_need_index[[#This Row],[Normalised weighted population (base year)]]/gp_need_index[[#This Row],[Registered population (base year)]]</f>
        <v>0.94292031965432721</v>
      </c>
      <c r="L5546" s="113">
        <v>13907.286047810139</v>
      </c>
      <c r="M5546" s="16">
        <v>13115.172940538043</v>
      </c>
      <c r="N5546" s="17">
        <f>gp_need_index[[#This Row],[Normalised weighted population 2025/26]]/gp_need_index[[#This Row],[Registered population 2025/26]]</f>
        <v>0.94304330086049937</v>
      </c>
    </row>
    <row r="5547" spans="1:14" ht="13" x14ac:dyDescent="0.3">
      <c r="A5547" s="6" t="s">
        <v>239</v>
      </c>
      <c r="B5547" s="1" t="s">
        <v>11713</v>
      </c>
      <c r="C5547" s="106" t="s">
        <v>6508</v>
      </c>
      <c r="D5547" s="106" t="s">
        <v>6716</v>
      </c>
      <c r="E5547" s="106" t="s">
        <v>6695</v>
      </c>
      <c r="F5547" s="62">
        <v>5251.2023477359689</v>
      </c>
      <c r="G5547" s="62">
        <v>111.00745832186567</v>
      </c>
      <c r="H5547" s="62">
        <v>582922.62575598375</v>
      </c>
      <c r="I5547" s="127">
        <v>9983.6666666666679</v>
      </c>
      <c r="J5547" s="16">
        <v>11409.862634312196</v>
      </c>
      <c r="K5547" s="17">
        <f>gp_need_index[[#This Row],[Normalised weighted population (base year)]]/gp_need_index[[#This Row],[Registered population (base year)]]</f>
        <v>1.1428529232057889</v>
      </c>
      <c r="L5547" s="113">
        <v>10067.433196349153</v>
      </c>
      <c r="M5547" s="16">
        <v>11513.345907053692</v>
      </c>
      <c r="N5547" s="17">
        <f>gp_need_index[[#This Row],[Normalised weighted population 2025/26]]/gp_need_index[[#This Row],[Registered population 2025/26]]</f>
        <v>1.1436227767797738</v>
      </c>
    </row>
    <row r="5548" spans="1:14" ht="13" x14ac:dyDescent="0.3">
      <c r="A5548" s="6" t="s">
        <v>1014</v>
      </c>
      <c r="B5548" s="1" t="s">
        <v>11714</v>
      </c>
      <c r="C5548" s="106" t="s">
        <v>6508</v>
      </c>
      <c r="D5548" s="106" t="s">
        <v>6716</v>
      </c>
      <c r="E5548" s="106" t="s">
        <v>6533</v>
      </c>
      <c r="F5548" s="62">
        <v>5427.1762019230773</v>
      </c>
      <c r="G5548" s="62">
        <v>49.674907853798572</v>
      </c>
      <c r="H5548" s="62">
        <v>269594.47773685737</v>
      </c>
      <c r="I5548" s="127">
        <v>7846.1666666666661</v>
      </c>
      <c r="J5548" s="16">
        <v>5276.9198209752358</v>
      </c>
      <c r="K5548" s="17">
        <f>gp_need_index[[#This Row],[Normalised weighted population (base year)]]/gp_need_index[[#This Row],[Registered population (base year)]]</f>
        <v>0.67254750570026589</v>
      </c>
      <c r="L5548" s="113">
        <v>7921.6668786458304</v>
      </c>
      <c r="M5548" s="16">
        <v>5324.779549928222</v>
      </c>
      <c r="N5548" s="17">
        <f>gp_need_index[[#This Row],[Normalised weighted population 2025/26]]/gp_need_index[[#This Row],[Registered population 2025/26]]</f>
        <v>0.67217918040482749</v>
      </c>
    </row>
    <row r="5549" spans="1:14" ht="13" x14ac:dyDescent="0.3">
      <c r="A5549" s="6" t="s">
        <v>251</v>
      </c>
      <c r="B5549" s="1" t="s">
        <v>11715</v>
      </c>
      <c r="C5549" s="106" t="s">
        <v>6508</v>
      </c>
      <c r="D5549" s="106" t="s">
        <v>6716</v>
      </c>
      <c r="E5549" s="106" t="s">
        <v>6695</v>
      </c>
      <c r="F5549" s="62">
        <v>5481.3218347886032</v>
      </c>
      <c r="G5549" s="62">
        <v>38.324780093856113</v>
      </c>
      <c r="H5549" s="62">
        <v>210070.45394192511</v>
      </c>
      <c r="I5549" s="127">
        <v>4531.8333333333339</v>
      </c>
      <c r="J5549" s="16">
        <v>4111.8236230691864</v>
      </c>
      <c r="K5549" s="17">
        <f>gp_need_index[[#This Row],[Normalised weighted population (base year)]]/gp_need_index[[#This Row],[Registered population (base year)]]</f>
        <v>0.90732013307399928</v>
      </c>
      <c r="L5549" s="113">
        <v>4572.7550037798537</v>
      </c>
      <c r="M5549" s="16">
        <v>4149.1163564778599</v>
      </c>
      <c r="N5549" s="17">
        <f>gp_need_index[[#This Row],[Normalised weighted population 2025/26]]/gp_need_index[[#This Row],[Registered population 2025/26]]</f>
        <v>0.90735592723602887</v>
      </c>
    </row>
    <row r="5550" spans="1:14" ht="13" x14ac:dyDescent="0.3">
      <c r="A5550" s="6" t="s">
        <v>367</v>
      </c>
      <c r="B5550" s="1" t="s">
        <v>11716</v>
      </c>
      <c r="C5550" s="106" t="s">
        <v>6508</v>
      </c>
      <c r="D5550" s="106" t="s">
        <v>6716</v>
      </c>
      <c r="E5550" s="106" t="s">
        <v>6543</v>
      </c>
      <c r="F5550" s="62">
        <v>5415.2376534598216</v>
      </c>
      <c r="G5550" s="62">
        <v>66.270163216705825</v>
      </c>
      <c r="H5550" s="62">
        <v>358868.68315203342</v>
      </c>
      <c r="I5550" s="127">
        <v>7643</v>
      </c>
      <c r="J5550" s="16">
        <v>7024.3325573628699</v>
      </c>
      <c r="K5550" s="17">
        <f>gp_need_index[[#This Row],[Normalised weighted population (base year)]]/gp_need_index[[#This Row],[Registered population (base year)]]</f>
        <v>0.91905437097512366</v>
      </c>
      <c r="L5550" s="113">
        <v>7711.6502036449729</v>
      </c>
      <c r="M5550" s="16">
        <v>7088.0406794637083</v>
      </c>
      <c r="N5550" s="17">
        <f>gp_need_index[[#This Row],[Normalised weighted population 2025/26]]/gp_need_index[[#This Row],[Registered population 2025/26]]</f>
        <v>0.91913410129954931</v>
      </c>
    </row>
    <row r="5551" spans="1:14" ht="13" x14ac:dyDescent="0.3">
      <c r="A5551" s="6" t="s">
        <v>262</v>
      </c>
      <c r="B5551" s="1" t="s">
        <v>11717</v>
      </c>
      <c r="C5551" s="106" t="s">
        <v>6508</v>
      </c>
      <c r="D5551" s="106" t="s">
        <v>6716</v>
      </c>
      <c r="E5551" s="106" t="s">
        <v>6694</v>
      </c>
      <c r="F5551" s="62">
        <v>5453.5475027901784</v>
      </c>
      <c r="G5551" s="62">
        <v>107.23942661670416</v>
      </c>
      <c r="H5551" s="62">
        <v>584835.30722617754</v>
      </c>
      <c r="I5551" s="127">
        <v>11610.666666666666</v>
      </c>
      <c r="J5551" s="16">
        <v>11447.300592411357</v>
      </c>
      <c r="K5551" s="17">
        <f>gp_need_index[[#This Row],[Normalised weighted population (base year)]]/gp_need_index[[#This Row],[Registered population (base year)]]</f>
        <v>0.9859296559839823</v>
      </c>
      <c r="L5551" s="113">
        <v>11716.314479565732</v>
      </c>
      <c r="M5551" s="16">
        <v>11551.12341371299</v>
      </c>
      <c r="N5551" s="17">
        <f>gp_need_index[[#This Row],[Normalised weighted population 2025/26]]/gp_need_index[[#This Row],[Registered population 2025/26]]</f>
        <v>0.98590076545479821</v>
      </c>
    </row>
    <row r="5552" spans="1:14" ht="13" x14ac:dyDescent="0.3">
      <c r="A5552" s="6" t="s">
        <v>454</v>
      </c>
      <c r="B5552" s="1" t="s">
        <v>11718</v>
      </c>
      <c r="C5552" s="106" t="s">
        <v>6508</v>
      </c>
      <c r="D5552" s="106" t="s">
        <v>6716</v>
      </c>
      <c r="E5552" s="106" t="s">
        <v>6539</v>
      </c>
      <c r="F5552" s="62">
        <v>5338.797747672872</v>
      </c>
      <c r="G5552" s="62">
        <v>138.06526851756172</v>
      </c>
      <c r="H5552" s="62">
        <v>737102.54459340882</v>
      </c>
      <c r="I5552" s="127">
        <v>15055.5</v>
      </c>
      <c r="J5552" s="16">
        <v>14427.710316280243</v>
      </c>
      <c r="K5552" s="17">
        <f>gp_need_index[[#This Row],[Normalised weighted population (base year)]]/gp_need_index[[#This Row],[Registered population (base year)]]</f>
        <v>0.95830163835676285</v>
      </c>
      <c r="L5552" s="113">
        <v>15191.468242657305</v>
      </c>
      <c r="M5552" s="16">
        <v>14558.564361552009</v>
      </c>
      <c r="N5552" s="17">
        <f>gp_need_index[[#This Row],[Normalised weighted population 2025/26]]/gp_need_index[[#This Row],[Registered population 2025/26]]</f>
        <v>0.95833820200945974</v>
      </c>
    </row>
    <row r="5553" spans="1:14" ht="13" x14ac:dyDescent="0.3">
      <c r="A5553" s="6" t="s">
        <v>258</v>
      </c>
      <c r="B5553" s="1" t="s">
        <v>11719</v>
      </c>
      <c r="C5553" s="106" t="s">
        <v>6508</v>
      </c>
      <c r="D5553" s="106" t="s">
        <v>6716</v>
      </c>
      <c r="E5553" s="106" t="s">
        <v>6694</v>
      </c>
      <c r="F5553" s="62">
        <v>5533.5331686580885</v>
      </c>
      <c r="G5553" s="62">
        <v>87.109560058413848</v>
      </c>
      <c r="H5553" s="62">
        <v>482023.63989044685</v>
      </c>
      <c r="I5553" s="127">
        <v>8160.75</v>
      </c>
      <c r="J5553" s="16">
        <v>9434.9117269355029</v>
      </c>
      <c r="K5553" s="17">
        <f>gp_need_index[[#This Row],[Normalised weighted population (base year)]]/gp_need_index[[#This Row],[Registered population (base year)]]</f>
        <v>1.1561329200055759</v>
      </c>
      <c r="L5553" s="113">
        <v>8228.2873913650456</v>
      </c>
      <c r="M5553" s="16">
        <v>9520.4829187037794</v>
      </c>
      <c r="N5553" s="17">
        <f>gp_need_index[[#This Row],[Normalised weighted population 2025/26]]/gp_need_index[[#This Row],[Registered population 2025/26]]</f>
        <v>1.1570430717690772</v>
      </c>
    </row>
    <row r="5554" spans="1:14" ht="13" x14ac:dyDescent="0.3">
      <c r="A5554" s="6" t="s">
        <v>523</v>
      </c>
      <c r="B5554" s="1" t="s">
        <v>11720</v>
      </c>
      <c r="C5554" s="106" t="s">
        <v>6508</v>
      </c>
      <c r="D5554" s="106" t="s">
        <v>6716</v>
      </c>
      <c r="E5554" s="106" t="s">
        <v>6538</v>
      </c>
      <c r="F5554" s="62">
        <v>5553.2597563244044</v>
      </c>
      <c r="G5554" s="62">
        <v>102.2130516603017</v>
      </c>
      <c r="H5554" s="62">
        <v>567615.62635626073</v>
      </c>
      <c r="I5554" s="127">
        <v>12881.833333333332</v>
      </c>
      <c r="J5554" s="16">
        <v>11110.250382569802</v>
      </c>
      <c r="K5554" s="17">
        <f>gp_need_index[[#This Row],[Normalised weighted population (base year)]]/gp_need_index[[#This Row],[Registered population (base year)]]</f>
        <v>0.86247431519088669</v>
      </c>
      <c r="L5554" s="113">
        <v>13000.818623870462</v>
      </c>
      <c r="M5554" s="16">
        <v>11211.016281986354</v>
      </c>
      <c r="N5554" s="17">
        <f>gp_need_index[[#This Row],[Normalised weighted population 2025/26]]/gp_need_index[[#This Row],[Registered population 2025/26]]</f>
        <v>0.86233156590632698</v>
      </c>
    </row>
    <row r="5555" spans="1:14" ht="13" x14ac:dyDescent="0.3">
      <c r="A5555" s="6" t="s">
        <v>446</v>
      </c>
      <c r="B5555" s="1" t="s">
        <v>11721</v>
      </c>
      <c r="C5555" s="106" t="s">
        <v>6508</v>
      </c>
      <c r="D5555" s="106" t="s">
        <v>6716</v>
      </c>
      <c r="E5555" s="106" t="s">
        <v>6537</v>
      </c>
      <c r="F5555" s="62">
        <v>5209.1280067845391</v>
      </c>
      <c r="G5555" s="62">
        <v>91.082554509683888</v>
      </c>
      <c r="H5555" s="62">
        <v>474460.6856258738</v>
      </c>
      <c r="I5555" s="127">
        <v>11735.166666666664</v>
      </c>
      <c r="J5555" s="16">
        <v>9286.8778962766701</v>
      </c>
      <c r="K5555" s="17">
        <f>gp_need_index[[#This Row],[Normalised weighted population (base year)]]/gp_need_index[[#This Row],[Registered population (base year)]]</f>
        <v>0.79137162343469103</v>
      </c>
      <c r="L5555" s="113">
        <v>11847.176454003134</v>
      </c>
      <c r="M5555" s="16">
        <v>9371.1064754505587</v>
      </c>
      <c r="N5555" s="17">
        <f>gp_need_index[[#This Row],[Normalised weighted population 2025/26]]/gp_need_index[[#This Row],[Registered population 2025/26]]</f>
        <v>0.79099914750438982</v>
      </c>
    </row>
    <row r="5556" spans="1:14" ht="13" x14ac:dyDescent="0.3">
      <c r="A5556" s="6" t="s">
        <v>434</v>
      </c>
      <c r="B5556" s="1" t="s">
        <v>11722</v>
      </c>
      <c r="C5556" s="106" t="s">
        <v>6508</v>
      </c>
      <c r="D5556" s="106" t="s">
        <v>6716</v>
      </c>
      <c r="E5556" s="106" t="s">
        <v>6539</v>
      </c>
      <c r="F5556" s="62">
        <v>5307.2830115209654</v>
      </c>
      <c r="G5556" s="62">
        <v>89.452743655329684</v>
      </c>
      <c r="H5556" s="62">
        <v>474751.02673587104</v>
      </c>
      <c r="I5556" s="127">
        <v>8090</v>
      </c>
      <c r="J5556" s="16">
        <v>9292.5609012515852</v>
      </c>
      <c r="K5556" s="17">
        <f>gp_need_index[[#This Row],[Normalised weighted population (base year)]]/gp_need_index[[#This Row],[Registered population (base year)]]</f>
        <v>1.1486478246293677</v>
      </c>
      <c r="L5556" s="113">
        <v>8165.9708041229032</v>
      </c>
      <c r="M5556" s="16">
        <v>9376.8410231979578</v>
      </c>
      <c r="N5556" s="17">
        <f>gp_need_index[[#This Row],[Normalised weighted population 2025/26]]/gp_need_index[[#This Row],[Registered population 2025/26]]</f>
        <v>1.1482824575448765</v>
      </c>
    </row>
    <row r="5557" spans="1:14" ht="13" x14ac:dyDescent="0.3">
      <c r="A5557" s="6" t="s">
        <v>512</v>
      </c>
      <c r="B5557" s="1" t="s">
        <v>11723</v>
      </c>
      <c r="C5557" s="106" t="s">
        <v>6508</v>
      </c>
      <c r="D5557" s="106" t="s">
        <v>6716</v>
      </c>
      <c r="E5557" s="106" t="s">
        <v>6538</v>
      </c>
      <c r="F5557" s="62">
        <v>5602.6747213224089</v>
      </c>
      <c r="G5557" s="62">
        <v>90.645878179896457</v>
      </c>
      <c r="H5557" s="62">
        <v>507859.37027057639</v>
      </c>
      <c r="I5557" s="127">
        <v>7160.8333333333339</v>
      </c>
      <c r="J5557" s="16">
        <v>9940.6085753158623</v>
      </c>
      <c r="K5557" s="17">
        <f>gp_need_index[[#This Row],[Normalised weighted population (base year)]]/gp_need_index[[#This Row],[Registered population (base year)]]</f>
        <v>1.3881915850551652</v>
      </c>
      <c r="L5557" s="113">
        <v>7219.6652040489134</v>
      </c>
      <c r="M5557" s="16">
        <v>10030.766252177138</v>
      </c>
      <c r="N5557" s="17">
        <f>gp_need_index[[#This Row],[Normalised weighted population 2025/26]]/gp_need_index[[#This Row],[Registered population 2025/26]]</f>
        <v>1.3893672308449581</v>
      </c>
    </row>
    <row r="5558" spans="1:14" ht="13" x14ac:dyDescent="0.3">
      <c r="A5558" s="6" t="s">
        <v>261</v>
      </c>
      <c r="B5558" s="1" t="s">
        <v>11724</v>
      </c>
      <c r="C5558" s="106" t="s">
        <v>6508</v>
      </c>
      <c r="D5558" s="106" t="s">
        <v>6716</v>
      </c>
      <c r="E5558" s="106" t="s">
        <v>6694</v>
      </c>
      <c r="F5558" s="62">
        <v>5514.575142238451</v>
      </c>
      <c r="G5558" s="62">
        <v>114.84285868200182</v>
      </c>
      <c r="H5558" s="62">
        <v>633309.57375137054</v>
      </c>
      <c r="I5558" s="127">
        <v>14301.333333333332</v>
      </c>
      <c r="J5558" s="16">
        <v>12396.113861812595</v>
      </c>
      <c r="K5558" s="17">
        <f>gp_need_index[[#This Row],[Normalised weighted population (base year)]]/gp_need_index[[#This Row],[Registered population (base year)]]</f>
        <v>0.86678029054255523</v>
      </c>
      <c r="L5558" s="113">
        <v>14436.32081276294</v>
      </c>
      <c r="M5558" s="16">
        <v>12508.542071757818</v>
      </c>
      <c r="N5558" s="17">
        <f>gp_need_index[[#This Row],[Normalised weighted population 2025/26]]/gp_need_index[[#This Row],[Registered population 2025/26]]</f>
        <v>0.86646329310576131</v>
      </c>
    </row>
    <row r="5559" spans="1:14" ht="13" x14ac:dyDescent="0.3">
      <c r="A5559" s="6" t="s">
        <v>265</v>
      </c>
      <c r="B5559" s="1" t="s">
        <v>11725</v>
      </c>
      <c r="C5559" s="106" t="s">
        <v>6508</v>
      </c>
      <c r="D5559" s="106" t="s">
        <v>6716</v>
      </c>
      <c r="E5559" s="106" t="s">
        <v>6694</v>
      </c>
      <c r="F5559" s="62">
        <v>5350.1366350446433</v>
      </c>
      <c r="G5559" s="62">
        <v>87.452177822012601</v>
      </c>
      <c r="H5559" s="62">
        <v>467881.10037998826</v>
      </c>
      <c r="I5559" s="127">
        <v>13112.916666666668</v>
      </c>
      <c r="J5559" s="16">
        <v>9158.0920840105191</v>
      </c>
      <c r="K5559" s="17">
        <f>gp_need_index[[#This Row],[Normalised weighted population (base year)]]/gp_need_index[[#This Row],[Registered population (base year)]]</f>
        <v>0.6984023704879172</v>
      </c>
      <c r="L5559" s="113">
        <v>13245.747549510965</v>
      </c>
      <c r="M5559" s="16">
        <v>9241.1526230630589</v>
      </c>
      <c r="N5559" s="17">
        <f>gp_need_index[[#This Row],[Normalised weighted population 2025/26]]/gp_need_index[[#This Row],[Registered population 2025/26]]</f>
        <v>0.6976693907626409</v>
      </c>
    </row>
    <row r="5560" spans="1:14" ht="13" x14ac:dyDescent="0.3">
      <c r="A5560" s="6" t="s">
        <v>273</v>
      </c>
      <c r="B5560" s="1" t="s">
        <v>7351</v>
      </c>
      <c r="C5560" s="106" t="s">
        <v>6508</v>
      </c>
      <c r="D5560" s="106" t="s">
        <v>6716</v>
      </c>
      <c r="E5560" s="106" t="s">
        <v>6694</v>
      </c>
      <c r="F5560" s="62">
        <v>5455.2756268901212</v>
      </c>
      <c r="G5560" s="62">
        <v>117.39009059353528</v>
      </c>
      <c r="H5560" s="62">
        <v>640395.30005333631</v>
      </c>
      <c r="I5560" s="127">
        <v>13628.5</v>
      </c>
      <c r="J5560" s="16">
        <v>12534.80664915279</v>
      </c>
      <c r="K5560" s="17">
        <f>gp_need_index[[#This Row],[Normalised weighted population (base year)]]/gp_need_index[[#This Row],[Registered population (base year)]]</f>
        <v>0.91974954317443514</v>
      </c>
      <c r="L5560" s="113">
        <v>13758.660525895839</v>
      </c>
      <c r="M5560" s="16">
        <v>12648.492751852693</v>
      </c>
      <c r="N5560" s="17">
        <f>gp_need_index[[#This Row],[Normalised weighted population 2025/26]]/gp_need_index[[#This Row],[Registered population 2025/26]]</f>
        <v>0.91931134779045931</v>
      </c>
    </row>
    <row r="5561" spans="1:14" ht="13" x14ac:dyDescent="0.3">
      <c r="A5561" s="6" t="s">
        <v>362</v>
      </c>
      <c r="B5561" s="1" t="s">
        <v>7836</v>
      </c>
      <c r="C5561" s="106" t="s">
        <v>6508</v>
      </c>
      <c r="D5561" s="106" t="s">
        <v>6716</v>
      </c>
      <c r="E5561" s="106" t="s">
        <v>6535</v>
      </c>
      <c r="F5561" s="62">
        <v>5481.148430524554</v>
      </c>
      <c r="G5561" s="62">
        <v>86.277734335714882</v>
      </c>
      <c r="H5561" s="62">
        <v>472901.06814341806</v>
      </c>
      <c r="I5561" s="127">
        <v>10885.75</v>
      </c>
      <c r="J5561" s="16">
        <v>9256.3506522641146</v>
      </c>
      <c r="K5561" s="17">
        <f>gp_need_index[[#This Row],[Normalised weighted population (base year)]]/gp_need_index[[#This Row],[Registered population (base year)]]</f>
        <v>0.85031813630334285</v>
      </c>
      <c r="L5561" s="113">
        <v>10988.861457871884</v>
      </c>
      <c r="M5561" s="16">
        <v>9340.3023605220751</v>
      </c>
      <c r="N5561" s="17">
        <f>gp_need_index[[#This Row],[Normalised weighted population 2025/26]]/gp_need_index[[#This Row],[Registered population 2025/26]]</f>
        <v>0.84997908075646345</v>
      </c>
    </row>
    <row r="5562" spans="1:14" ht="13" x14ac:dyDescent="0.3">
      <c r="A5562" s="6" t="s">
        <v>1011</v>
      </c>
      <c r="B5562" s="1" t="s">
        <v>11726</v>
      </c>
      <c r="C5562" s="106" t="s">
        <v>6508</v>
      </c>
      <c r="D5562" s="106" t="s">
        <v>6716</v>
      </c>
      <c r="E5562" s="106" t="s">
        <v>6542</v>
      </c>
      <c r="F5562" s="62">
        <v>5293.3357661732452</v>
      </c>
      <c r="G5562" s="62">
        <v>60.737365449283018</v>
      </c>
      <c r="H5562" s="62">
        <v>321503.26887582493</v>
      </c>
      <c r="I5562" s="127">
        <v>11103.75</v>
      </c>
      <c r="J5562" s="16">
        <v>6292.9589147412617</v>
      </c>
      <c r="K5562" s="17">
        <f>gp_need_index[[#This Row],[Normalised weighted population (base year)]]/gp_need_index[[#This Row],[Registered population (base year)]]</f>
        <v>0.56674176874850946</v>
      </c>
      <c r="L5562" s="113">
        <v>11227.527647890922</v>
      </c>
      <c r="M5562" s="16">
        <v>6350.0337459286966</v>
      </c>
      <c r="N5562" s="17">
        <f>gp_need_index[[#This Row],[Normalised weighted population 2025/26]]/gp_need_index[[#This Row],[Registered population 2025/26]]</f>
        <v>0.56557720854257199</v>
      </c>
    </row>
    <row r="5563" spans="1:14" ht="13" x14ac:dyDescent="0.3">
      <c r="A5563" s="6" t="s">
        <v>409</v>
      </c>
      <c r="B5563" s="1" t="s">
        <v>11727</v>
      </c>
      <c r="C5563" s="106" t="s">
        <v>6508</v>
      </c>
      <c r="D5563" s="106" t="s">
        <v>6716</v>
      </c>
      <c r="E5563" s="106" t="s">
        <v>6539</v>
      </c>
      <c r="F5563" s="62">
        <v>5314.8372853597002</v>
      </c>
      <c r="G5563" s="62">
        <v>109.85847249868046</v>
      </c>
      <c r="H5563" s="62">
        <v>583879.90574865008</v>
      </c>
      <c r="I5563" s="127">
        <v>11928.833333333332</v>
      </c>
      <c r="J5563" s="16">
        <v>11428.599997962703</v>
      </c>
      <c r="K5563" s="17">
        <f>gp_need_index[[#This Row],[Normalised weighted population (base year)]]/gp_need_index[[#This Row],[Registered population (base year)]]</f>
        <v>0.95806519201062168</v>
      </c>
      <c r="L5563" s="113">
        <v>12036.122998219396</v>
      </c>
      <c r="M5563" s="16">
        <v>11532.253211725862</v>
      </c>
      <c r="N5563" s="17">
        <f>gp_need_index[[#This Row],[Normalised weighted population 2025/26]]/gp_need_index[[#This Row],[Registered population 2025/26]]</f>
        <v>0.9581368696075907</v>
      </c>
    </row>
    <row r="5564" spans="1:14" ht="13" x14ac:dyDescent="0.3">
      <c r="A5564" s="6" t="s">
        <v>1004</v>
      </c>
      <c r="B5564" s="1" t="s">
        <v>11728</v>
      </c>
      <c r="C5564" s="106" t="s">
        <v>6508</v>
      </c>
      <c r="D5564" s="106" t="s">
        <v>6716</v>
      </c>
      <c r="E5564" s="106" t="s">
        <v>6533</v>
      </c>
      <c r="F5564" s="62">
        <v>5360.483010684743</v>
      </c>
      <c r="G5564" s="62">
        <v>91.394076538367941</v>
      </c>
      <c r="H5564" s="62">
        <v>489916.39456114243</v>
      </c>
      <c r="I5564" s="127">
        <v>12979.416666666666</v>
      </c>
      <c r="J5564" s="16">
        <v>9589.400920903865</v>
      </c>
      <c r="K5564" s="17">
        <f>gp_need_index[[#This Row],[Normalised weighted population (base year)]]/gp_need_index[[#This Row],[Registered population (base year)]]</f>
        <v>0.73881601671137243</v>
      </c>
      <c r="L5564" s="113">
        <v>13105.937064261958</v>
      </c>
      <c r="M5564" s="16">
        <v>9676.3732730460579</v>
      </c>
      <c r="N5564" s="17">
        <f>gp_need_index[[#This Row],[Normalised weighted population 2025/26]]/gp_need_index[[#This Row],[Registered population 2025/26]]</f>
        <v>0.73831983364487253</v>
      </c>
    </row>
    <row r="5565" spans="1:14" ht="13" x14ac:dyDescent="0.3">
      <c r="A5565" s="6" t="s">
        <v>263</v>
      </c>
      <c r="B5565" s="1" t="s">
        <v>11729</v>
      </c>
      <c r="C5565" s="106" t="s">
        <v>6508</v>
      </c>
      <c r="D5565" s="106" t="s">
        <v>6716</v>
      </c>
      <c r="E5565" s="106" t="s">
        <v>6694</v>
      </c>
      <c r="F5565" s="62">
        <v>5263.0247521033652</v>
      </c>
      <c r="G5565" s="62">
        <v>58.583776861027204</v>
      </c>
      <c r="H5565" s="62">
        <v>308327.86769128655</v>
      </c>
      <c r="I5565" s="127">
        <v>5848.5833333333339</v>
      </c>
      <c r="J5565" s="16">
        <v>6035.0695980029086</v>
      </c>
      <c r="K5565" s="17">
        <f>gp_need_index[[#This Row],[Normalised weighted population (base year)]]/gp_need_index[[#This Row],[Registered population (base year)]]</f>
        <v>1.0318857155726444</v>
      </c>
      <c r="L5565" s="113">
        <v>5901.2434754009964</v>
      </c>
      <c r="M5565" s="16">
        <v>6089.8054675957583</v>
      </c>
      <c r="N5565" s="17">
        <f>gp_need_index[[#This Row],[Normalised weighted population 2025/26]]/gp_need_index[[#This Row],[Registered population 2025/26]]</f>
        <v>1.0319529253420523</v>
      </c>
    </row>
    <row r="5566" spans="1:14" ht="13" x14ac:dyDescent="0.3">
      <c r="A5566" s="6" t="s">
        <v>358</v>
      </c>
      <c r="B5566" s="1" t="s">
        <v>11730</v>
      </c>
      <c r="C5566" s="106" t="s">
        <v>6508</v>
      </c>
      <c r="D5566" s="106" t="s">
        <v>6716</v>
      </c>
      <c r="E5566" s="106" t="s">
        <v>6535</v>
      </c>
      <c r="F5566" s="62">
        <v>5563.1135137648807</v>
      </c>
      <c r="G5566" s="62">
        <v>92.712833634362212</v>
      </c>
      <c r="H5566" s="62">
        <v>515772.0176907556</v>
      </c>
      <c r="I5566" s="127">
        <v>10361.75</v>
      </c>
      <c r="J5566" s="16">
        <v>10095.487140924641</v>
      </c>
      <c r="K5566" s="17">
        <f>gp_need_index[[#This Row],[Normalised weighted population (base year)]]/gp_need_index[[#This Row],[Registered population (base year)]]</f>
        <v>0.97430329248675573</v>
      </c>
      <c r="L5566" s="113">
        <v>10458.12420998601</v>
      </c>
      <c r="M5566" s="16">
        <v>10187.04950961792</v>
      </c>
      <c r="N5566" s="17">
        <f>gp_need_index[[#This Row],[Normalised weighted population 2025/26]]/gp_need_index[[#This Row],[Registered population 2025/26]]</f>
        <v>0.97407998844484445</v>
      </c>
    </row>
    <row r="5567" spans="1:14" ht="13" x14ac:dyDescent="0.3">
      <c r="A5567" s="6" t="s">
        <v>370</v>
      </c>
      <c r="B5567" s="1" t="s">
        <v>11731</v>
      </c>
      <c r="C5567" s="106" t="s">
        <v>6508</v>
      </c>
      <c r="D5567" s="106" t="s">
        <v>6716</v>
      </c>
      <c r="E5567" s="106" t="s">
        <v>6535</v>
      </c>
      <c r="F5567" s="62">
        <v>5422.340998573909</v>
      </c>
      <c r="G5567" s="62">
        <v>75.090294563024855</v>
      </c>
      <c r="H5567" s="62">
        <v>407165.18280408118</v>
      </c>
      <c r="I5567" s="127">
        <v>8604.3333333333321</v>
      </c>
      <c r="J5567" s="16">
        <v>7969.6662987549025</v>
      </c>
      <c r="K5567" s="17">
        <f>gp_need_index[[#This Row],[Normalised weighted population (base year)]]/gp_need_index[[#This Row],[Registered population (base year)]]</f>
        <v>0.9262386741666877</v>
      </c>
      <c r="L5567" s="113">
        <v>8683.1564595239179</v>
      </c>
      <c r="M5567" s="16">
        <v>8041.9482514554211</v>
      </c>
      <c r="N5567" s="17">
        <f>gp_need_index[[#This Row],[Normalised weighted population 2025/26]]/gp_need_index[[#This Row],[Registered population 2025/26]]</f>
        <v>0.92615494019283706</v>
      </c>
    </row>
    <row r="5568" spans="1:14" ht="13" x14ac:dyDescent="0.3">
      <c r="A5568" s="6" t="s">
        <v>945</v>
      </c>
      <c r="B5568" s="1" t="s">
        <v>11732</v>
      </c>
      <c r="C5568" s="106" t="s">
        <v>6508</v>
      </c>
      <c r="D5568" s="106" t="s">
        <v>6716</v>
      </c>
      <c r="E5568" s="106" t="s">
        <v>6534</v>
      </c>
      <c r="F5568" s="62">
        <v>5228.9352704893872</v>
      </c>
      <c r="G5568" s="62">
        <v>69.446951626028124</v>
      </c>
      <c r="H5568" s="62">
        <v>363133.61478530878</v>
      </c>
      <c r="I5568" s="127">
        <v>8233.0833333333321</v>
      </c>
      <c r="J5568" s="16">
        <v>7107.8123914442722</v>
      </c>
      <c r="K5568" s="17">
        <f>gp_need_index[[#This Row],[Normalised weighted population (base year)]]/gp_need_index[[#This Row],[Registered population (base year)]]</f>
        <v>0.86332326586162822</v>
      </c>
      <c r="L5568" s="113">
        <v>8310.0001500537473</v>
      </c>
      <c r="M5568" s="16">
        <v>7172.2776450475249</v>
      </c>
      <c r="N5568" s="17">
        <f>gp_need_index[[#This Row],[Normalised weighted population 2025/26]]/gp_need_index[[#This Row],[Registered population 2025/26]]</f>
        <v>0.8630899537349751</v>
      </c>
    </row>
    <row r="5569" spans="1:14" ht="13" x14ac:dyDescent="0.3">
      <c r="A5569" s="6" t="s">
        <v>1018</v>
      </c>
      <c r="B5569" s="1" t="s">
        <v>6999</v>
      </c>
      <c r="C5569" s="106" t="s">
        <v>6508</v>
      </c>
      <c r="D5569" s="106" t="s">
        <v>6716</v>
      </c>
      <c r="E5569" s="106" t="s">
        <v>6533</v>
      </c>
      <c r="F5569" s="62">
        <v>5357.4445657169117</v>
      </c>
      <c r="G5569" s="62">
        <v>88.740765159853495</v>
      </c>
      <c r="H5569" s="62">
        <v>475423.73006321775</v>
      </c>
      <c r="I5569" s="127">
        <v>9864.0833333333339</v>
      </c>
      <c r="J5569" s="16">
        <v>9305.7280905483058</v>
      </c>
      <c r="K5569" s="17">
        <f>gp_need_index[[#This Row],[Normalised weighted population (base year)]]/gp_need_index[[#This Row],[Registered population (base year)]]</f>
        <v>0.94339512107544765</v>
      </c>
      <c r="L5569" s="113">
        <v>9958.57819803448</v>
      </c>
      <c r="M5569" s="16">
        <v>9390.1276340762433</v>
      </c>
      <c r="N5569" s="17">
        <f>gp_need_index[[#This Row],[Normalised weighted population 2025/26]]/gp_need_index[[#This Row],[Registered population 2025/26]]</f>
        <v>0.94291850175254621</v>
      </c>
    </row>
    <row r="5570" spans="1:14" ht="13" x14ac:dyDescent="0.3">
      <c r="A5570" s="6" t="s">
        <v>1002</v>
      </c>
      <c r="B5570" s="1" t="s">
        <v>11733</v>
      </c>
      <c r="C5570" s="106" t="s">
        <v>6508</v>
      </c>
      <c r="D5570" s="106" t="s">
        <v>6716</v>
      </c>
      <c r="E5570" s="106" t="s">
        <v>6533</v>
      </c>
      <c r="F5570" s="62">
        <v>5209.7566228693186</v>
      </c>
      <c r="G5570" s="62">
        <v>66.196790636275992</v>
      </c>
      <c r="H5570" s="62">
        <v>344869.16843003256</v>
      </c>
      <c r="I5570" s="127">
        <v>11516.083333333332</v>
      </c>
      <c r="J5570" s="16">
        <v>6750.31241666597</v>
      </c>
      <c r="K5570" s="17">
        <f>gp_need_index[[#This Row],[Normalised weighted population (base year)]]/gp_need_index[[#This Row],[Registered population (base year)]]</f>
        <v>0.58616390844682187</v>
      </c>
      <c r="L5570" s="113">
        <v>11643.458041783255</v>
      </c>
      <c r="M5570" s="16">
        <v>6811.5352765103526</v>
      </c>
      <c r="N5570" s="17">
        <f>gp_need_index[[#This Row],[Normalised weighted population 2025/26]]/gp_need_index[[#This Row],[Registered population 2025/26]]</f>
        <v>0.58500964679623058</v>
      </c>
    </row>
    <row r="5571" spans="1:14" ht="13" x14ac:dyDescent="0.3">
      <c r="A5571" s="6" t="s">
        <v>430</v>
      </c>
      <c r="B5571" s="1" t="s">
        <v>11734</v>
      </c>
      <c r="C5571" s="106" t="s">
        <v>6508</v>
      </c>
      <c r="D5571" s="106" t="s">
        <v>6716</v>
      </c>
      <c r="E5571" s="106" t="s">
        <v>6536</v>
      </c>
      <c r="F5571" s="62">
        <v>5234.4561523437496</v>
      </c>
      <c r="G5571" s="62">
        <v>61.853868515652081</v>
      </c>
      <c r="H5571" s="62">
        <v>323771.36259801639</v>
      </c>
      <c r="I5571" s="127">
        <v>7040.8333333333339</v>
      </c>
      <c r="J5571" s="16">
        <v>6337.3535507847482</v>
      </c>
      <c r="K5571" s="17">
        <f>gp_need_index[[#This Row],[Normalised weighted population (base year)]]/gp_need_index[[#This Row],[Registered population (base year)]]</f>
        <v>0.90008572149860311</v>
      </c>
      <c r="L5571" s="113">
        <v>7100.727723126829</v>
      </c>
      <c r="M5571" s="16">
        <v>6394.8310250518762</v>
      </c>
      <c r="N5571" s="17">
        <f>gp_need_index[[#This Row],[Normalised weighted population 2025/26]]/gp_need_index[[#This Row],[Registered population 2025/26]]</f>
        <v>0.90058811919011184</v>
      </c>
    </row>
    <row r="5572" spans="1:14" ht="13" x14ac:dyDescent="0.3">
      <c r="A5572" s="6" t="s">
        <v>1005</v>
      </c>
      <c r="B5572" s="1" t="s">
        <v>11735</v>
      </c>
      <c r="C5572" s="106" t="s">
        <v>6508</v>
      </c>
      <c r="D5572" s="106" t="s">
        <v>6716</v>
      </c>
      <c r="E5572" s="106" t="s">
        <v>6533</v>
      </c>
      <c r="F5572" s="62">
        <v>5367.8880096084768</v>
      </c>
      <c r="G5572" s="62">
        <v>114.58245199245144</v>
      </c>
      <c r="H5572" s="62">
        <v>615065.77016181895</v>
      </c>
      <c r="I5572" s="127">
        <v>12157.333333333332</v>
      </c>
      <c r="J5572" s="16">
        <v>12039.017939151854</v>
      </c>
      <c r="K5572" s="17">
        <f>gp_need_index[[#This Row],[Normalised weighted population (base year)]]/gp_need_index[[#This Row],[Registered population (base year)]]</f>
        <v>0.99026798139546957</v>
      </c>
      <c r="L5572" s="113">
        <v>12272.264657559872</v>
      </c>
      <c r="M5572" s="16">
        <v>12148.207419942839</v>
      </c>
      <c r="N5572" s="17">
        <f>gp_need_index[[#This Row],[Normalised weighted population 2025/26]]/gp_need_index[[#This Row],[Registered population 2025/26]]</f>
        <v>0.98989125144554213</v>
      </c>
    </row>
    <row r="5573" spans="1:14" ht="13" x14ac:dyDescent="0.3">
      <c r="A5573" s="6" t="s">
        <v>259</v>
      </c>
      <c r="B5573" s="1" t="s">
        <v>11736</v>
      </c>
      <c r="C5573" s="106" t="s">
        <v>6508</v>
      </c>
      <c r="D5573" s="106" t="s">
        <v>6716</v>
      </c>
      <c r="E5573" s="106" t="s">
        <v>6694</v>
      </c>
      <c r="F5573" s="62">
        <v>5262.4357677641365</v>
      </c>
      <c r="G5573" s="62">
        <v>44.520177575021464</v>
      </c>
      <c r="H5573" s="62">
        <v>234284.57485800376</v>
      </c>
      <c r="I5573" s="127">
        <v>7699.75</v>
      </c>
      <c r="J5573" s="16">
        <v>4585.7798245543836</v>
      </c>
      <c r="K5573" s="17">
        <f>gp_need_index[[#This Row],[Normalised weighted population (base year)]]/gp_need_index[[#This Row],[Registered population (base year)]]</f>
        <v>0.59557515822648577</v>
      </c>
      <c r="L5573" s="113">
        <v>7782.4031120708587</v>
      </c>
      <c r="M5573" s="16">
        <v>4627.3711670206567</v>
      </c>
      <c r="N5573" s="17">
        <f>gp_need_index[[#This Row],[Normalised weighted population 2025/26]]/gp_need_index[[#This Row],[Registered population 2025/26]]</f>
        <v>0.59459412476891549</v>
      </c>
    </row>
    <row r="5574" spans="1:14" ht="13" x14ac:dyDescent="0.3">
      <c r="A5574" s="6" t="s">
        <v>414</v>
      </c>
      <c r="B5574" s="1" t="s">
        <v>11737</v>
      </c>
      <c r="C5574" s="106" t="s">
        <v>6508</v>
      </c>
      <c r="D5574" s="106" t="s">
        <v>6716</v>
      </c>
      <c r="E5574" s="106" t="s">
        <v>6544</v>
      </c>
      <c r="F5574" s="62">
        <v>5344.5008101029825</v>
      </c>
      <c r="G5574" s="62">
        <v>89.779282151674948</v>
      </c>
      <c r="H5574" s="62">
        <v>479825.44619009102</v>
      </c>
      <c r="I5574" s="127">
        <v>8615.4166666666679</v>
      </c>
      <c r="J5574" s="16">
        <v>9391.8852821613909</v>
      </c>
      <c r="K5574" s="17">
        <f>gp_need_index[[#This Row],[Normalised weighted population (base year)]]/gp_need_index[[#This Row],[Registered population (base year)]]</f>
        <v>1.0901254861530849</v>
      </c>
      <c r="L5574" s="113">
        <v>8691.1533040304548</v>
      </c>
      <c r="M5574" s="16">
        <v>9477.0662398433888</v>
      </c>
      <c r="N5574" s="17">
        <f>gp_need_index[[#This Row],[Normalised weighted population 2025/26]]/gp_need_index[[#This Row],[Registered population 2025/26]]</f>
        <v>1.0904267717206728</v>
      </c>
    </row>
    <row r="5575" spans="1:14" ht="13" x14ac:dyDescent="0.3">
      <c r="A5575" s="6" t="s">
        <v>943</v>
      </c>
      <c r="B5575" s="1" t="s">
        <v>11738</v>
      </c>
      <c r="C5575" s="106" t="s">
        <v>6508</v>
      </c>
      <c r="D5575" s="106" t="s">
        <v>6716</v>
      </c>
      <c r="E5575" s="106" t="s">
        <v>6534</v>
      </c>
      <c r="F5575" s="62">
        <v>5143.8974484174678</v>
      </c>
      <c r="G5575" s="62">
        <v>41.872543695737292</v>
      </c>
      <c r="H5575" s="62">
        <v>215388.07067525198</v>
      </c>
      <c r="I5575" s="127">
        <v>7014.1666666666661</v>
      </c>
      <c r="J5575" s="16">
        <v>4215.908237027159</v>
      </c>
      <c r="K5575" s="17">
        <f>gp_need_index[[#This Row],[Normalised weighted population (base year)]]/gp_need_index[[#This Row],[Registered population (base year)]]</f>
        <v>0.60105618206398848</v>
      </c>
      <c r="L5575" s="113">
        <v>7084.0462303576478</v>
      </c>
      <c r="M5575" s="16">
        <v>4254.1449797407313</v>
      </c>
      <c r="N5575" s="17">
        <f>gp_need_index[[#This Row],[Normalised weighted population 2025/26]]/gp_need_index[[#This Row],[Registered population 2025/26]]</f>
        <v>0.60052473422748331</v>
      </c>
    </row>
    <row r="5576" spans="1:14" ht="13" x14ac:dyDescent="0.3">
      <c r="A5576" s="6" t="s">
        <v>416</v>
      </c>
      <c r="B5576" s="1" t="s">
        <v>12706</v>
      </c>
      <c r="C5576" s="106" t="s">
        <v>6508</v>
      </c>
      <c r="D5576" s="106" t="s">
        <v>6716</v>
      </c>
      <c r="E5576" s="106" t="s">
        <v>6536</v>
      </c>
      <c r="F5576" s="62">
        <v>5290.4372921178838</v>
      </c>
      <c r="G5576" s="62">
        <v>106.37368547551959</v>
      </c>
      <c r="H5576" s="62">
        <v>562763.31253970729</v>
      </c>
      <c r="I5576" s="127">
        <v>10828.5</v>
      </c>
      <c r="J5576" s="16">
        <v>11015.273396501285</v>
      </c>
      <c r="K5576" s="17">
        <f>gp_need_index[[#This Row],[Normalised weighted population (base year)]]/gp_need_index[[#This Row],[Registered population (base year)]]</f>
        <v>1.0172483166183022</v>
      </c>
      <c r="L5576" s="113">
        <v>10925.806681763414</v>
      </c>
      <c r="M5576" s="16">
        <v>11115.177889460239</v>
      </c>
      <c r="N5576" s="17">
        <f>gp_need_index[[#This Row],[Normalised weighted population 2025/26]]/gp_need_index[[#This Row],[Registered population 2025/26]]</f>
        <v>1.0173324691908481</v>
      </c>
    </row>
    <row r="5577" spans="1:14" ht="13" x14ac:dyDescent="0.3">
      <c r="A5577" s="6" t="s">
        <v>410</v>
      </c>
      <c r="B5577" s="1" t="s">
        <v>11739</v>
      </c>
      <c r="C5577" s="106" t="s">
        <v>6508</v>
      </c>
      <c r="D5577" s="106" t="s">
        <v>6716</v>
      </c>
      <c r="E5577" s="106" t="s">
        <v>6537</v>
      </c>
      <c r="F5577" s="62">
        <v>5250.9185267857147</v>
      </c>
      <c r="G5577" s="62">
        <v>112.75992250615914</v>
      </c>
      <c r="H5577" s="62">
        <v>592093.16616651253</v>
      </c>
      <c r="I5577" s="127">
        <v>15390.666666666666</v>
      </c>
      <c r="J5577" s="16">
        <v>11589.362625809083</v>
      </c>
      <c r="K5577" s="17">
        <f>gp_need_index[[#This Row],[Normalised weighted population (base year)]]/gp_need_index[[#This Row],[Registered population (base year)]]</f>
        <v>0.75301238580584007</v>
      </c>
      <c r="L5577" s="113">
        <v>15544.726719554235</v>
      </c>
      <c r="M5577" s="16">
        <v>11694.473897692418</v>
      </c>
      <c r="N5577" s="17">
        <f>gp_need_index[[#This Row],[Normalised weighted population 2025/26]]/gp_need_index[[#This Row],[Registered population 2025/26]]</f>
        <v>0.75231132130367695</v>
      </c>
    </row>
    <row r="5578" spans="1:14" ht="13" x14ac:dyDescent="0.3">
      <c r="A5578" s="6" t="s">
        <v>514</v>
      </c>
      <c r="B5578" s="1" t="s">
        <v>11740</v>
      </c>
      <c r="C5578" s="106" t="s">
        <v>6508</v>
      </c>
      <c r="D5578" s="106" t="s">
        <v>6716</v>
      </c>
      <c r="E5578" s="106" t="s">
        <v>6538</v>
      </c>
      <c r="F5578" s="62">
        <v>5527.1167702414768</v>
      </c>
      <c r="G5578" s="62">
        <v>109.78197921008709</v>
      </c>
      <c r="H5578" s="62">
        <v>606777.81836237351</v>
      </c>
      <c r="I5578" s="127">
        <v>11582.916666666668</v>
      </c>
      <c r="J5578" s="16">
        <v>11876.793336137287</v>
      </c>
      <c r="K5578" s="17">
        <f>gp_need_index[[#This Row],[Normalised weighted population (base year)]]/gp_need_index[[#This Row],[Registered population (base year)]]</f>
        <v>1.0253715603701388</v>
      </c>
      <c r="L5578" s="113">
        <v>11686.742013515934</v>
      </c>
      <c r="M5578" s="16">
        <v>11984.511499229087</v>
      </c>
      <c r="N5578" s="17">
        <f>gp_need_index[[#This Row],[Normalised weighted population 2025/26]]/gp_need_index[[#This Row],[Registered population 2025/26]]</f>
        <v>1.02547925549899</v>
      </c>
    </row>
    <row r="5579" spans="1:14" ht="13" x14ac:dyDescent="0.3">
      <c r="A5579" s="6" t="s">
        <v>520</v>
      </c>
      <c r="B5579" s="1" t="s">
        <v>11741</v>
      </c>
      <c r="C5579" s="106" t="s">
        <v>6508</v>
      </c>
      <c r="D5579" s="106" t="s">
        <v>6716</v>
      </c>
      <c r="E5579" s="106" t="s">
        <v>6537</v>
      </c>
      <c r="F5579" s="62">
        <v>5505.5015807070977</v>
      </c>
      <c r="G5579" s="62">
        <v>61.343097439665243</v>
      </c>
      <c r="H5579" s="62">
        <v>337724.5199195465</v>
      </c>
      <c r="I5579" s="127">
        <v>8171.4166666666661</v>
      </c>
      <c r="J5579" s="16">
        <v>6610.4663127866297</v>
      </c>
      <c r="K5579" s="17">
        <f>gp_need_index[[#This Row],[Normalised weighted population (base year)]]/gp_need_index[[#This Row],[Registered population (base year)]]</f>
        <v>0.80897432874184971</v>
      </c>
      <c r="L5579" s="113">
        <v>8249.6075038678973</v>
      </c>
      <c r="M5579" s="16">
        <v>6670.4208197179751</v>
      </c>
      <c r="N5579" s="17">
        <f>gp_need_index[[#This Row],[Normalised weighted population 2025/26]]/gp_need_index[[#This Row],[Registered population 2025/26]]</f>
        <v>0.80857432509249594</v>
      </c>
    </row>
    <row r="5580" spans="1:14" ht="13" x14ac:dyDescent="0.3">
      <c r="A5580" s="6" t="s">
        <v>933</v>
      </c>
      <c r="B5580" s="1" t="s">
        <v>11742</v>
      </c>
      <c r="C5580" s="106" t="s">
        <v>6508</v>
      </c>
      <c r="D5580" s="106" t="s">
        <v>6716</v>
      </c>
      <c r="E5580" s="106" t="s">
        <v>6534</v>
      </c>
      <c r="F5580" s="62">
        <v>5303.3471941266744</v>
      </c>
      <c r="G5580" s="62">
        <v>163.5069912762016</v>
      </c>
      <c r="H5580" s="62">
        <v>867134.34340473835</v>
      </c>
      <c r="I5580" s="127">
        <v>16911.5</v>
      </c>
      <c r="J5580" s="16">
        <v>16972.893668197099</v>
      </c>
      <c r="K5580" s="17">
        <f>gp_need_index[[#This Row],[Normalised weighted population (base year)]]/gp_need_index[[#This Row],[Registered population (base year)]]</f>
        <v>1.0036302911153416</v>
      </c>
      <c r="L5580" s="113">
        <v>17074.815006054196</v>
      </c>
      <c r="M5580" s="16">
        <v>17126.831593742012</v>
      </c>
      <c r="N5580" s="17">
        <f>gp_need_index[[#This Row],[Normalised weighted population 2025/26]]/gp_need_index[[#This Row],[Registered population 2025/26]]</f>
        <v>1.0030463924598523</v>
      </c>
    </row>
    <row r="5581" spans="1:14" ht="13" x14ac:dyDescent="0.3">
      <c r="A5581" s="6" t="s">
        <v>656</v>
      </c>
      <c r="B5581" s="1" t="s">
        <v>7140</v>
      </c>
      <c r="C5581" s="106" t="s">
        <v>6508</v>
      </c>
      <c r="D5581" s="106" t="s">
        <v>6716</v>
      </c>
      <c r="E5581" s="106" t="s">
        <v>6622</v>
      </c>
      <c r="F5581" s="62">
        <v>5257.8818646599266</v>
      </c>
      <c r="G5581" s="62">
        <v>46.096067910949998</v>
      </c>
      <c r="H5581" s="62">
        <v>242367.67950111639</v>
      </c>
      <c r="I5581" s="127">
        <v>6991.5000000000009</v>
      </c>
      <c r="J5581" s="16">
        <v>4743.9948424001532</v>
      </c>
      <c r="K5581" s="17">
        <f>gp_need_index[[#This Row],[Normalised weighted population (base year)]]/gp_need_index[[#This Row],[Registered population (base year)]]</f>
        <v>0.67853748729173313</v>
      </c>
      <c r="L5581" s="113">
        <v>7060.7073313503315</v>
      </c>
      <c r="M5581" s="16">
        <v>4787.0211370975167</v>
      </c>
      <c r="N5581" s="17">
        <f>gp_need_index[[#This Row],[Normalised weighted population 2025/26]]/gp_need_index[[#This Row],[Registered population 2025/26]]</f>
        <v>0.67798039381162378</v>
      </c>
    </row>
    <row r="5582" spans="1:14" ht="13" x14ac:dyDescent="0.3">
      <c r="A5582" s="6" t="s">
        <v>270</v>
      </c>
      <c r="B5582" s="1" t="s">
        <v>11743</v>
      </c>
      <c r="C5582" s="106" t="s">
        <v>6508</v>
      </c>
      <c r="D5582" s="106" t="s">
        <v>6716</v>
      </c>
      <c r="E5582" s="106" t="s">
        <v>6694</v>
      </c>
      <c r="F5582" s="62">
        <v>5449.4062413832717</v>
      </c>
      <c r="G5582" s="62">
        <v>180.47398273386389</v>
      </c>
      <c r="H5582" s="62">
        <v>983476.04791721469</v>
      </c>
      <c r="I5582" s="127">
        <v>16503.75</v>
      </c>
      <c r="J5582" s="16">
        <v>19250.113334199174</v>
      </c>
      <c r="K5582" s="17">
        <f>gp_need_index[[#This Row],[Normalised weighted population (base year)]]/gp_need_index[[#This Row],[Registered population (base year)]]</f>
        <v>1.1664084425781518</v>
      </c>
      <c r="L5582" s="113">
        <v>16644.576412898274</v>
      </c>
      <c r="M5582" s="16">
        <v>19424.704807586157</v>
      </c>
      <c r="N5582" s="17">
        <f>gp_need_index[[#This Row],[Normalised weighted population 2025/26]]/gp_need_index[[#This Row],[Registered population 2025/26]]</f>
        <v>1.1670290865758228</v>
      </c>
    </row>
    <row r="5583" spans="1:14" ht="13" x14ac:dyDescent="0.3">
      <c r="A5583" s="6" t="s">
        <v>365</v>
      </c>
      <c r="B5583" s="1" t="s">
        <v>8912</v>
      </c>
      <c r="C5583" s="106" t="s">
        <v>6508</v>
      </c>
      <c r="D5583" s="106" t="s">
        <v>6716</v>
      </c>
      <c r="E5583" s="106" t="s">
        <v>6535</v>
      </c>
      <c r="F5583" s="62">
        <v>5594.85791015625</v>
      </c>
      <c r="G5583" s="62">
        <v>53.929044166692208</v>
      </c>
      <c r="H5583" s="62">
        <v>301725.33934318367</v>
      </c>
      <c r="I5583" s="127">
        <v>5136.833333333333</v>
      </c>
      <c r="J5583" s="16">
        <v>5905.8347078778143</v>
      </c>
      <c r="K5583" s="17">
        <f>gp_need_index[[#This Row],[Normalised weighted population (base year)]]/gp_need_index[[#This Row],[Registered population (base year)]]</f>
        <v>1.149703392079001</v>
      </c>
      <c r="L5583" s="113">
        <v>5180.992691546905</v>
      </c>
      <c r="M5583" s="16">
        <v>5959.3984643777057</v>
      </c>
      <c r="N5583" s="17">
        <f>gp_need_index[[#This Row],[Normalised weighted population 2025/26]]/gp_need_index[[#This Row],[Registered population 2025/26]]</f>
        <v>1.1502425923319319</v>
      </c>
    </row>
    <row r="5584" spans="1:14" ht="13" x14ac:dyDescent="0.3">
      <c r="A5584" s="6" t="s">
        <v>413</v>
      </c>
      <c r="B5584" s="1" t="s">
        <v>11744</v>
      </c>
      <c r="C5584" s="106" t="s">
        <v>6508</v>
      </c>
      <c r="D5584" s="106" t="s">
        <v>6716</v>
      </c>
      <c r="E5584" s="106" t="s">
        <v>6536</v>
      </c>
      <c r="F5584" s="62">
        <v>5266.1598504035028</v>
      </c>
      <c r="G5584" s="62">
        <v>109.46924055945996</v>
      </c>
      <c r="H5584" s="62">
        <v>576482.51948839077</v>
      </c>
      <c r="I5584" s="127">
        <v>9591</v>
      </c>
      <c r="J5584" s="16">
        <v>11283.806920196943</v>
      </c>
      <c r="K5584" s="17">
        <f>gp_need_index[[#This Row],[Normalised weighted population (base year)]]/gp_need_index[[#This Row],[Registered population (base year)]]</f>
        <v>1.1764995224895154</v>
      </c>
      <c r="L5584" s="113">
        <v>9666.868944658383</v>
      </c>
      <c r="M5584" s="16">
        <v>11386.146913806822</v>
      </c>
      <c r="N5584" s="17">
        <f>gp_need_index[[#This Row],[Normalised weighted population 2025/26]]/gp_need_index[[#This Row],[Registered population 2025/26]]</f>
        <v>1.1778526200149284</v>
      </c>
    </row>
    <row r="5585" spans="1:14" ht="13" x14ac:dyDescent="0.3">
      <c r="A5585" s="6" t="s">
        <v>521</v>
      </c>
      <c r="B5585" s="1" t="s">
        <v>11745</v>
      </c>
      <c r="C5585" s="106" t="s">
        <v>6508</v>
      </c>
      <c r="D5585" s="106" t="s">
        <v>6716</v>
      </c>
      <c r="E5585" s="106" t="s">
        <v>6538</v>
      </c>
      <c r="F5585" s="62">
        <v>5678.6785043569707</v>
      </c>
      <c r="G5585" s="62">
        <v>110.60223103028429</v>
      </c>
      <c r="H5585" s="62">
        <v>628074.51188559888</v>
      </c>
      <c r="I5585" s="127">
        <v>9924.9166666666642</v>
      </c>
      <c r="J5585" s="16">
        <v>12293.645139324572</v>
      </c>
      <c r="K5585" s="17">
        <f>gp_need_index[[#This Row],[Normalised weighted population (base year)]]/gp_need_index[[#This Row],[Registered population (base year)]]</f>
        <v>1.2386648223066097</v>
      </c>
      <c r="L5585" s="113">
        <v>10008.924142937782</v>
      </c>
      <c r="M5585" s="16">
        <v>12405.143995508353</v>
      </c>
      <c r="N5585" s="17">
        <f>gp_need_index[[#This Row],[Normalised weighted population 2025/26]]/gp_need_index[[#This Row],[Registered population 2025/26]]</f>
        <v>1.2394083338378907</v>
      </c>
    </row>
    <row r="5586" spans="1:14" ht="13" x14ac:dyDescent="0.3">
      <c r="A5586" s="6" t="s">
        <v>420</v>
      </c>
      <c r="B5586" s="1" t="s">
        <v>11746</v>
      </c>
      <c r="C5586" s="106" t="s">
        <v>6508</v>
      </c>
      <c r="D5586" s="106" t="s">
        <v>6716</v>
      </c>
      <c r="E5586" s="106" t="s">
        <v>6539</v>
      </c>
      <c r="F5586" s="62">
        <v>5272.8969096522178</v>
      </c>
      <c r="G5586" s="62">
        <v>148.76121713995644</v>
      </c>
      <c r="H5586" s="62">
        <v>784402.56213337881</v>
      </c>
      <c r="I5586" s="127">
        <v>13225</v>
      </c>
      <c r="J5586" s="16">
        <v>15353.53936954731</v>
      </c>
      <c r="K5586" s="17">
        <f>gp_need_index[[#This Row],[Normalised weighted population (base year)]]/gp_need_index[[#This Row],[Registered population (base year)]]</f>
        <v>1.1609481564875093</v>
      </c>
      <c r="L5586" s="113">
        <v>13339.808676198869</v>
      </c>
      <c r="M5586" s="16">
        <v>15492.79034504531</v>
      </c>
      <c r="N5586" s="17">
        <f>gp_need_index[[#This Row],[Normalised weighted population 2025/26]]/gp_need_index[[#This Row],[Registered population 2025/26]]</f>
        <v>1.1613952434481187</v>
      </c>
    </row>
    <row r="5587" spans="1:14" ht="13" x14ac:dyDescent="0.3">
      <c r="A5587" s="6" t="s">
        <v>240</v>
      </c>
      <c r="B5587" s="1" t="s">
        <v>11747</v>
      </c>
      <c r="C5587" s="106" t="s">
        <v>6508</v>
      </c>
      <c r="D5587" s="106" t="s">
        <v>6716</v>
      </c>
      <c r="E5587" s="106" t="s">
        <v>6695</v>
      </c>
      <c r="F5587" s="62">
        <v>5368.2657502003203</v>
      </c>
      <c r="G5587" s="62">
        <v>94.999676811793563</v>
      </c>
      <c r="H5587" s="62">
        <v>509983.51130885095</v>
      </c>
      <c r="I5587" s="127">
        <v>10078.416666666668</v>
      </c>
      <c r="J5587" s="16">
        <v>9982.1855469271231</v>
      </c>
      <c r="K5587" s="17">
        <f>gp_need_index[[#This Row],[Normalised weighted population (base year)]]/gp_need_index[[#This Row],[Registered population (base year)]]</f>
        <v>0.99045176212471753</v>
      </c>
      <c r="L5587" s="113">
        <v>10171.535156223003</v>
      </c>
      <c r="M5587" s="16">
        <v>10072.720311684276</v>
      </c>
      <c r="N5587" s="17">
        <f>gp_need_index[[#This Row],[Normalised weighted population 2025/26]]/gp_need_index[[#This Row],[Registered population 2025/26]]</f>
        <v>0.99028515921922844</v>
      </c>
    </row>
    <row r="5588" spans="1:14" ht="13" x14ac:dyDescent="0.3">
      <c r="A5588" s="6" t="s">
        <v>352</v>
      </c>
      <c r="B5588" s="1" t="s">
        <v>12707</v>
      </c>
      <c r="C5588" s="106" t="s">
        <v>6508</v>
      </c>
      <c r="D5588" s="106" t="s">
        <v>6716</v>
      </c>
      <c r="E5588" s="106" t="s">
        <v>6543</v>
      </c>
      <c r="F5588" s="62">
        <v>5564.3067478086887</v>
      </c>
      <c r="G5588" s="62">
        <v>100.70179665611548</v>
      </c>
      <c r="H5588" s="62">
        <v>560335.68665008177</v>
      </c>
      <c r="I5588" s="127">
        <v>9936.9166666666679</v>
      </c>
      <c r="J5588" s="16">
        <v>10967.756150293513</v>
      </c>
      <c r="K5588" s="17">
        <f>gp_need_index[[#This Row],[Normalised weighted population (base year)]]/gp_need_index[[#This Row],[Registered population (base year)]]</f>
        <v>1.1037383645456935</v>
      </c>
      <c r="L5588" s="113">
        <v>10022.978823906629</v>
      </c>
      <c r="M5588" s="16">
        <v>11067.229679242922</v>
      </c>
      <c r="N5588" s="17">
        <f>gp_need_index[[#This Row],[Normalised weighted population 2025/26]]/gp_need_index[[#This Row],[Registered population 2025/26]]</f>
        <v>1.1041856790962747</v>
      </c>
    </row>
    <row r="5589" spans="1:14" ht="13" x14ac:dyDescent="0.3">
      <c r="A5589" s="6" t="s">
        <v>1016</v>
      </c>
      <c r="B5589" s="1" t="s">
        <v>11748</v>
      </c>
      <c r="C5589" s="106" t="s">
        <v>6508</v>
      </c>
      <c r="D5589" s="106" t="s">
        <v>6716</v>
      </c>
      <c r="E5589" s="106" t="s">
        <v>6542</v>
      </c>
      <c r="F5589" s="62">
        <v>5381.1991716867469</v>
      </c>
      <c r="G5589" s="62">
        <v>84.709646741262986</v>
      </c>
      <c r="H5589" s="62">
        <v>455839.48087796132</v>
      </c>
      <c r="I5589" s="127">
        <v>9762.0833333333339</v>
      </c>
      <c r="J5589" s="16">
        <v>8922.3948948087818</v>
      </c>
      <c r="K5589" s="17">
        <f>gp_need_index[[#This Row],[Normalised weighted population (base year)]]/gp_need_index[[#This Row],[Registered population (base year)]]</f>
        <v>0.91398470901622242</v>
      </c>
      <c r="L5589" s="113">
        <v>9856.486064790035</v>
      </c>
      <c r="M5589" s="16">
        <v>9003.3177467307833</v>
      </c>
      <c r="N5589" s="17">
        <f>gp_need_index[[#This Row],[Normalised weighted population 2025/26]]/gp_need_index[[#This Row],[Registered population 2025/26]]</f>
        <v>0.9134409248436931</v>
      </c>
    </row>
    <row r="5590" spans="1:14" ht="13" x14ac:dyDescent="0.3">
      <c r="A5590" s="6" t="s">
        <v>1008</v>
      </c>
      <c r="B5590" s="1" t="s">
        <v>11749</v>
      </c>
      <c r="C5590" s="106" t="s">
        <v>6508</v>
      </c>
      <c r="D5590" s="106" t="s">
        <v>6716</v>
      </c>
      <c r="E5590" s="106" t="s">
        <v>6542</v>
      </c>
      <c r="F5590" s="62">
        <v>5394.6449880292339</v>
      </c>
      <c r="G5590" s="62">
        <v>103.06782954348742</v>
      </c>
      <c r="H5590" s="62">
        <v>556014.3500738258</v>
      </c>
      <c r="I5590" s="127">
        <v>11677.166666666666</v>
      </c>
      <c r="J5590" s="16">
        <v>10883.172271484957</v>
      </c>
      <c r="K5590" s="17">
        <f>gp_need_index[[#This Row],[Normalised weighted population (base year)]]/gp_need_index[[#This Row],[Registered population (base year)]]</f>
        <v>0.93200453347572532</v>
      </c>
      <c r="L5590" s="113">
        <v>11788.872230084497</v>
      </c>
      <c r="M5590" s="16">
        <v>10981.878655650875</v>
      </c>
      <c r="N5590" s="17">
        <f>gp_need_index[[#This Row],[Normalised weighted population 2025/26]]/gp_need_index[[#This Row],[Registered population 2025/26]]</f>
        <v>0.93154615991390399</v>
      </c>
    </row>
    <row r="5591" spans="1:14" ht="13" x14ac:dyDescent="0.3">
      <c r="A5591" s="6" t="s">
        <v>439</v>
      </c>
      <c r="B5591" s="1" t="s">
        <v>11750</v>
      </c>
      <c r="C5591" s="106" t="s">
        <v>6508</v>
      </c>
      <c r="D5591" s="106" t="s">
        <v>6716</v>
      </c>
      <c r="E5591" s="106" t="s">
        <v>6544</v>
      </c>
      <c r="F5591" s="62">
        <v>5262.3233654908463</v>
      </c>
      <c r="G5591" s="62">
        <v>125.78326906101213</v>
      </c>
      <c r="H5591" s="62">
        <v>661912.23576758604</v>
      </c>
      <c r="I5591" s="127">
        <v>13820.833333333334</v>
      </c>
      <c r="J5591" s="16">
        <v>12955.969372923417</v>
      </c>
      <c r="K5591" s="17">
        <f>gp_need_index[[#This Row],[Normalised weighted population (base year)]]/gp_need_index[[#This Row],[Registered population (base year)]]</f>
        <v>0.93742316837552608</v>
      </c>
      <c r="L5591" s="113">
        <v>13947.714125069153</v>
      </c>
      <c r="M5591" s="16">
        <v>13073.475267185177</v>
      </c>
      <c r="N5591" s="17">
        <f>gp_need_index[[#This Row],[Normalised weighted population 2025/26]]/gp_need_index[[#This Row],[Registered population 2025/26]]</f>
        <v>0.93732027699702791</v>
      </c>
    </row>
    <row r="5592" spans="1:14" ht="13" x14ac:dyDescent="0.3">
      <c r="A5592" s="6" t="s">
        <v>419</v>
      </c>
      <c r="B5592" s="1" t="s">
        <v>11751</v>
      </c>
      <c r="C5592" s="106" t="s">
        <v>6508</v>
      </c>
      <c r="D5592" s="106" t="s">
        <v>6716</v>
      </c>
      <c r="E5592" s="106" t="s">
        <v>6536</v>
      </c>
      <c r="F5592" s="62">
        <v>5263.2967258029512</v>
      </c>
      <c r="G5592" s="62">
        <v>88.77127291212436</v>
      </c>
      <c r="H5592" s="62">
        <v>467229.55006374436</v>
      </c>
      <c r="I5592" s="127">
        <v>9304.4166666666661</v>
      </c>
      <c r="J5592" s="16">
        <v>9145.3389341425682</v>
      </c>
      <c r="K5592" s="17">
        <f>gp_need_index[[#This Row],[Normalised weighted population (base year)]]/gp_need_index[[#This Row],[Registered population (base year)]]</f>
        <v>0.98290298701970236</v>
      </c>
      <c r="L5592" s="113">
        <v>9381.3934786431182</v>
      </c>
      <c r="M5592" s="16">
        <v>9228.2838067994289</v>
      </c>
      <c r="N5592" s="17">
        <f>gp_need_index[[#This Row],[Normalised weighted population 2025/26]]/gp_need_index[[#This Row],[Registered population 2025/26]]</f>
        <v>0.9836794318251072</v>
      </c>
    </row>
    <row r="5593" spans="1:14" ht="13" x14ac:dyDescent="0.3">
      <c r="A5593" s="6" t="s">
        <v>1009</v>
      </c>
      <c r="B5593" s="1" t="s">
        <v>9004</v>
      </c>
      <c r="C5593" s="106" t="s">
        <v>6508</v>
      </c>
      <c r="D5593" s="106" t="s">
        <v>6716</v>
      </c>
      <c r="E5593" s="106" t="s">
        <v>6533</v>
      </c>
      <c r="F5593" s="62">
        <v>5356.1407226562496</v>
      </c>
      <c r="G5593" s="62">
        <v>61.805005706259827</v>
      </c>
      <c r="H5593" s="62">
        <v>331036.30792730016</v>
      </c>
      <c r="I5593" s="127">
        <v>8820.9166666666661</v>
      </c>
      <c r="J5593" s="16">
        <v>6479.5542899401626</v>
      </c>
      <c r="K5593" s="17">
        <f>gp_need_index[[#This Row],[Normalised weighted population (base year)]]/gp_need_index[[#This Row],[Registered population (base year)]]</f>
        <v>0.73456699964366856</v>
      </c>
      <c r="L5593" s="113">
        <v>8907.5100672818498</v>
      </c>
      <c r="M5593" s="16">
        <v>6538.3214727993818</v>
      </c>
      <c r="N5593" s="17">
        <f>gp_need_index[[#This Row],[Normalised weighted population 2025/26]]/gp_need_index[[#This Row],[Registered population 2025/26]]</f>
        <v>0.73402347271155743</v>
      </c>
    </row>
    <row r="5594" spans="1:14" ht="13" x14ac:dyDescent="0.3">
      <c r="A5594" s="6" t="s">
        <v>937</v>
      </c>
      <c r="B5594" s="1" t="s">
        <v>11752</v>
      </c>
      <c r="C5594" s="106" t="s">
        <v>6508</v>
      </c>
      <c r="D5594" s="106" t="s">
        <v>6716</v>
      </c>
      <c r="E5594" s="106" t="s">
        <v>6534</v>
      </c>
      <c r="F5594" s="62">
        <v>5195.3155307112065</v>
      </c>
      <c r="G5594" s="62">
        <v>27.536478686609826</v>
      </c>
      <c r="H5594" s="62">
        <v>143060.69538164214</v>
      </c>
      <c r="I5594" s="127">
        <v>2909.333333333333</v>
      </c>
      <c r="J5594" s="16">
        <v>2800.2050538985486</v>
      </c>
      <c r="K5594" s="17">
        <f>gp_need_index[[#This Row],[Normalised weighted population (base year)]]/gp_need_index[[#This Row],[Registered population (base year)]]</f>
        <v>0.96249027975431334</v>
      </c>
      <c r="L5594" s="113">
        <v>2937.1653166550664</v>
      </c>
      <c r="M5594" s="16">
        <v>2825.6018875513287</v>
      </c>
      <c r="N5594" s="17">
        <f>gp_need_index[[#This Row],[Normalised weighted population 2025/26]]/gp_need_index[[#This Row],[Registered population 2025/26]]</f>
        <v>0.96201663267943338</v>
      </c>
    </row>
    <row r="5595" spans="1:14" ht="13" x14ac:dyDescent="0.3">
      <c r="A5595" s="6" t="s">
        <v>448</v>
      </c>
      <c r="B5595" s="1" t="s">
        <v>11753</v>
      </c>
      <c r="C5595" s="106" t="s">
        <v>6508</v>
      </c>
      <c r="D5595" s="106" t="s">
        <v>6716</v>
      </c>
      <c r="E5595" s="106" t="s">
        <v>6544</v>
      </c>
      <c r="F5595" s="62">
        <v>5308.0404241857395</v>
      </c>
      <c r="G5595" s="62">
        <v>72.49677786912801</v>
      </c>
      <c r="H5595" s="62">
        <v>384815.82755254558</v>
      </c>
      <c r="I5595" s="127">
        <v>6660.083333333333</v>
      </c>
      <c r="J5595" s="16">
        <v>7532.2101731588937</v>
      </c>
      <c r="K5595" s="17">
        <f>gp_need_index[[#This Row],[Normalised weighted population (base year)]]/gp_need_index[[#This Row],[Registered population (base year)]]</f>
        <v>1.130948337457073</v>
      </c>
      <c r="L5595" s="113">
        <v>6719.1386035195255</v>
      </c>
      <c r="M5595" s="16">
        <v>7600.524559114011</v>
      </c>
      <c r="N5595" s="17">
        <f>gp_need_index[[#This Row],[Normalised weighted population 2025/26]]/gp_need_index[[#This Row],[Registered population 2025/26]]</f>
        <v>1.1311754389368915</v>
      </c>
    </row>
    <row r="5596" spans="1:14" ht="13" x14ac:dyDescent="0.3">
      <c r="A5596" s="6" t="s">
        <v>935</v>
      </c>
      <c r="B5596" s="1" t="s">
        <v>11754</v>
      </c>
      <c r="C5596" s="106" t="s">
        <v>6508</v>
      </c>
      <c r="D5596" s="106" t="s">
        <v>6716</v>
      </c>
      <c r="E5596" s="106" t="s">
        <v>6534</v>
      </c>
      <c r="F5596" s="62">
        <v>5233.9945882161455</v>
      </c>
      <c r="G5596" s="62">
        <v>23.162193614674297</v>
      </c>
      <c r="H5596" s="62">
        <v>121230.79603041984</v>
      </c>
      <c r="I5596" s="127">
        <v>2838.9166666666661</v>
      </c>
      <c r="J5596" s="16">
        <v>2372.9165220882001</v>
      </c>
      <c r="K5596" s="17">
        <f>gp_need_index[[#This Row],[Normalised weighted population (base year)]]/gp_need_index[[#This Row],[Registered population (base year)]]</f>
        <v>0.83585282722454013</v>
      </c>
      <c r="L5596" s="113">
        <v>2866.6519739995329</v>
      </c>
      <c r="M5596" s="16">
        <v>2394.4380053451159</v>
      </c>
      <c r="N5596" s="17">
        <f>gp_need_index[[#This Row],[Normalised weighted population 2025/26]]/gp_need_index[[#This Row],[Registered population 2025/26]]</f>
        <v>0.83527335269946035</v>
      </c>
    </row>
    <row r="5597" spans="1:14" ht="13" x14ac:dyDescent="0.3">
      <c r="A5597" s="6" t="s">
        <v>237</v>
      </c>
      <c r="B5597" s="1" t="s">
        <v>11755</v>
      </c>
      <c r="C5597" s="106" t="s">
        <v>6508</v>
      </c>
      <c r="D5597" s="106" t="s">
        <v>6716</v>
      </c>
      <c r="E5597" s="106" t="s">
        <v>6695</v>
      </c>
      <c r="F5597" s="62">
        <v>5306.9920343948625</v>
      </c>
      <c r="G5597" s="62">
        <v>136.26587860779313</v>
      </c>
      <c r="H5597" s="62">
        <v>723161.93233137543</v>
      </c>
      <c r="I5597" s="127">
        <v>15656.999999999998</v>
      </c>
      <c r="J5597" s="16">
        <v>14154.843105573289</v>
      </c>
      <c r="K5597" s="17">
        <f>gp_need_index[[#This Row],[Normalised weighted population (base year)]]/gp_need_index[[#This Row],[Registered population (base year)]]</f>
        <v>0.90405844705711758</v>
      </c>
      <c r="L5597" s="113">
        <v>15791.881105583063</v>
      </c>
      <c r="M5597" s="16">
        <v>14283.222345241096</v>
      </c>
      <c r="N5597" s="17">
        <f>gp_need_index[[#This Row],[Normalised weighted population 2025/26]]/gp_need_index[[#This Row],[Registered population 2025/26]]</f>
        <v>0.90446617788880168</v>
      </c>
    </row>
    <row r="5598" spans="1:14" ht="13" x14ac:dyDescent="0.3">
      <c r="A5598" s="6" t="s">
        <v>360</v>
      </c>
      <c r="B5598" s="1" t="s">
        <v>11756</v>
      </c>
      <c r="C5598" s="106" t="s">
        <v>6508</v>
      </c>
      <c r="D5598" s="106" t="s">
        <v>6716</v>
      </c>
      <c r="E5598" s="106" t="s">
        <v>6543</v>
      </c>
      <c r="F5598" s="62">
        <v>5604.7172154017853</v>
      </c>
      <c r="G5598" s="62">
        <v>98.148852358234279</v>
      </c>
      <c r="H5598" s="62">
        <v>550096.56248412374</v>
      </c>
      <c r="I5598" s="127">
        <v>11494.083333333332</v>
      </c>
      <c r="J5598" s="16">
        <v>10767.34018586301</v>
      </c>
      <c r="K5598" s="17">
        <f>gp_need_index[[#This Row],[Normalised weighted population (base year)]]/gp_need_index[[#This Row],[Registered population (base year)]]</f>
        <v>0.93677241356318197</v>
      </c>
      <c r="L5598" s="113">
        <v>11593.824966743068</v>
      </c>
      <c r="M5598" s="16">
        <v>10864.996015461111</v>
      </c>
      <c r="N5598" s="17">
        <f>gp_need_index[[#This Row],[Normalised weighted population 2025/26]]/gp_need_index[[#This Row],[Registered population 2025/26]]</f>
        <v>0.93713645381290422</v>
      </c>
    </row>
    <row r="5599" spans="1:14" ht="13" x14ac:dyDescent="0.3">
      <c r="A5599" s="6" t="s">
        <v>451</v>
      </c>
      <c r="B5599" s="1" t="s">
        <v>12708</v>
      </c>
      <c r="C5599" s="106" t="s">
        <v>6508</v>
      </c>
      <c r="D5599" s="106" t="s">
        <v>6716</v>
      </c>
      <c r="E5599" s="106" t="s">
        <v>6541</v>
      </c>
      <c r="F5599" s="62">
        <v>5273.3406032986113</v>
      </c>
      <c r="G5599" s="62">
        <v>51.401279062621256</v>
      </c>
      <c r="H5599" s="62">
        <v>271056.45194240345</v>
      </c>
      <c r="I5599" s="127">
        <v>5093.6666666666661</v>
      </c>
      <c r="J5599" s="16">
        <v>5305.5358398483322</v>
      </c>
      <c r="K5599" s="17">
        <f>gp_need_index[[#This Row],[Normalised weighted population (base year)]]/gp_need_index[[#This Row],[Registered population (base year)]]</f>
        <v>1.0415946285940054</v>
      </c>
      <c r="L5599" s="113">
        <v>5139.3267589985207</v>
      </c>
      <c r="M5599" s="16">
        <v>5353.6551056056369</v>
      </c>
      <c r="N5599" s="17">
        <f>gp_need_index[[#This Row],[Normalised weighted population 2025/26]]/gp_need_index[[#This Row],[Registered population 2025/26]]</f>
        <v>1.041703584274311</v>
      </c>
    </row>
    <row r="5600" spans="1:14" ht="13" x14ac:dyDescent="0.3">
      <c r="A5600" s="6" t="s">
        <v>1012</v>
      </c>
      <c r="B5600" s="1" t="s">
        <v>11757</v>
      </c>
      <c r="C5600" s="106" t="s">
        <v>6508</v>
      </c>
      <c r="D5600" s="106" t="s">
        <v>6716</v>
      </c>
      <c r="E5600" s="106" t="s">
        <v>6533</v>
      </c>
      <c r="F5600" s="62">
        <v>5306.1623328257419</v>
      </c>
      <c r="G5600" s="62">
        <v>62.998209267892626</v>
      </c>
      <c r="H5600" s="62">
        <v>334278.7250527654</v>
      </c>
      <c r="I5600" s="127">
        <v>8720.8333333333339</v>
      </c>
      <c r="J5600" s="16">
        <v>6543.0198896099655</v>
      </c>
      <c r="K5600" s="17">
        <f>gp_need_index[[#This Row],[Normalised weighted population (base year)]]/gp_need_index[[#This Row],[Registered population (base year)]]</f>
        <v>0.75027461705990994</v>
      </c>
      <c r="L5600" s="113">
        <v>8804.9512750688064</v>
      </c>
      <c r="M5600" s="16">
        <v>6602.362682200067</v>
      </c>
      <c r="N5600" s="17">
        <f>gp_need_index[[#This Row],[Normalised weighted population 2025/26]]/gp_need_index[[#This Row],[Registered population 2025/26]]</f>
        <v>0.74984658925877734</v>
      </c>
    </row>
    <row r="5601" spans="1:14" ht="13" x14ac:dyDescent="0.3">
      <c r="A5601" s="6" t="s">
        <v>1007</v>
      </c>
      <c r="B5601" s="1" t="s">
        <v>11758</v>
      </c>
      <c r="C5601" s="106" t="s">
        <v>6508</v>
      </c>
      <c r="D5601" s="106" t="s">
        <v>6716</v>
      </c>
      <c r="E5601" s="106" t="s">
        <v>6542</v>
      </c>
      <c r="F5601" s="62">
        <v>5341.527262369792</v>
      </c>
      <c r="G5601" s="62">
        <v>72.359024706594795</v>
      </c>
      <c r="H5601" s="62">
        <v>386507.70314876543</v>
      </c>
      <c r="I5601" s="127">
        <v>12158.25</v>
      </c>
      <c r="J5601" s="16">
        <v>7565.3261774007569</v>
      </c>
      <c r="K5601" s="17">
        <f>gp_need_index[[#This Row],[Normalised weighted population (base year)]]/gp_need_index[[#This Row],[Registered population (base year)]]</f>
        <v>0.62223808339199782</v>
      </c>
      <c r="L5601" s="113">
        <v>12288.702805812483</v>
      </c>
      <c r="M5601" s="16">
        <v>7633.9409133783856</v>
      </c>
      <c r="N5601" s="17">
        <f>gp_need_index[[#This Row],[Normalised weighted population 2025/26]]/gp_need_index[[#This Row],[Registered population 2025/26]]</f>
        <v>0.62121617179704081</v>
      </c>
    </row>
    <row r="5602" spans="1:14" ht="13" x14ac:dyDescent="0.3">
      <c r="A5602" s="6" t="s">
        <v>349</v>
      </c>
      <c r="B5602" s="1" t="s">
        <v>11759</v>
      </c>
      <c r="C5602" s="106" t="s">
        <v>6508</v>
      </c>
      <c r="D5602" s="106" t="s">
        <v>6716</v>
      </c>
      <c r="E5602" s="106" t="s">
        <v>6543</v>
      </c>
      <c r="F5602" s="62">
        <v>5520.7347460937499</v>
      </c>
      <c r="G5602" s="62">
        <v>62.863988876917304</v>
      </c>
      <c r="H5602" s="62">
        <v>347055.40767084836</v>
      </c>
      <c r="I5602" s="127">
        <v>8131.3333333333339</v>
      </c>
      <c r="J5602" s="16">
        <v>6793.1048702803773</v>
      </c>
      <c r="K5602" s="17">
        <f>gp_need_index[[#This Row],[Normalised weighted population (base year)]]/gp_need_index[[#This Row],[Registered population (base year)]]</f>
        <v>0.83542324386493116</v>
      </c>
      <c r="L5602" s="113">
        <v>8209.1692942026057</v>
      </c>
      <c r="M5602" s="16">
        <v>6854.7158419969692</v>
      </c>
      <c r="N5602" s="17">
        <f>gp_need_index[[#This Row],[Normalised weighted population 2025/26]]/gp_need_index[[#This Row],[Registered population 2025/26]]</f>
        <v>0.83500724571947071</v>
      </c>
    </row>
    <row r="5603" spans="1:14" ht="13" x14ac:dyDescent="0.3">
      <c r="A5603" s="6" t="s">
        <v>246</v>
      </c>
      <c r="B5603" s="1" t="s">
        <v>11760</v>
      </c>
      <c r="C5603" s="106" t="s">
        <v>6508</v>
      </c>
      <c r="D5603" s="106" t="s">
        <v>6716</v>
      </c>
      <c r="E5603" s="106" t="s">
        <v>6695</v>
      </c>
      <c r="F5603" s="62">
        <v>5255.3299340420081</v>
      </c>
      <c r="G5603" s="62">
        <v>60.430148579218098</v>
      </c>
      <c r="H5603" s="62">
        <v>317580.36874697101</v>
      </c>
      <c r="I5603" s="127">
        <v>5758.916666666667</v>
      </c>
      <c r="J5603" s="16">
        <v>6216.173849930472</v>
      </c>
      <c r="K5603" s="17">
        <f>gp_need_index[[#This Row],[Normalised weighted population (base year)]]/gp_need_index[[#This Row],[Registered population (base year)]]</f>
        <v>1.079399861072911</v>
      </c>
      <c r="L5603" s="113">
        <v>5808.6583707886412</v>
      </c>
      <c r="M5603" s="16">
        <v>6272.552268719357</v>
      </c>
      <c r="N5603" s="17">
        <f>gp_need_index[[#This Row],[Normalised weighted population 2025/26]]/gp_need_index[[#This Row],[Registered population 2025/26]]</f>
        <v>1.0798624860197679</v>
      </c>
    </row>
    <row r="5604" spans="1:14" ht="13" x14ac:dyDescent="0.3">
      <c r="A5604" s="6" t="s">
        <v>1015</v>
      </c>
      <c r="B5604" s="1" t="s">
        <v>11761</v>
      </c>
      <c r="C5604" s="106" t="s">
        <v>6508</v>
      </c>
      <c r="D5604" s="106" t="s">
        <v>6716</v>
      </c>
      <c r="E5604" s="106" t="s">
        <v>6542</v>
      </c>
      <c r="F5604" s="62">
        <v>5396.8681392346398</v>
      </c>
      <c r="G5604" s="62">
        <v>71.34874825176901</v>
      </c>
      <c r="H5604" s="62">
        <v>385059.78621424537</v>
      </c>
      <c r="I5604" s="127">
        <v>11303.583333333332</v>
      </c>
      <c r="J5604" s="16">
        <v>7536.9853091640116</v>
      </c>
      <c r="K5604" s="17">
        <f>gp_need_index[[#This Row],[Normalised weighted population (base year)]]/gp_need_index[[#This Row],[Registered population (base year)]]</f>
        <v>0.66677840883767059</v>
      </c>
      <c r="L5604" s="113">
        <v>11422.68351359454</v>
      </c>
      <c r="M5604" s="16">
        <v>7605.3430038527595</v>
      </c>
      <c r="N5604" s="17">
        <f>gp_need_index[[#This Row],[Normalised weighted population 2025/26]]/gp_need_index[[#This Row],[Registered population 2025/26]]</f>
        <v>0.66581053347064822</v>
      </c>
    </row>
    <row r="5605" spans="1:14" ht="13" x14ac:dyDescent="0.3">
      <c r="A5605" s="6" t="s">
        <v>268</v>
      </c>
      <c r="B5605" s="1" t="s">
        <v>11762</v>
      </c>
      <c r="C5605" s="106" t="s">
        <v>6508</v>
      </c>
      <c r="D5605" s="106" t="s">
        <v>6716</v>
      </c>
      <c r="E5605" s="106" t="s">
        <v>6694</v>
      </c>
      <c r="F5605" s="62">
        <v>5449.1936485512742</v>
      </c>
      <c r="G5605" s="62">
        <v>106.65485870901136</v>
      </c>
      <c r="H5605" s="62">
        <v>581182.97866427829</v>
      </c>
      <c r="I5605" s="127">
        <v>12446.916666666668</v>
      </c>
      <c r="J5605" s="16">
        <v>11375.811572521965</v>
      </c>
      <c r="K5605" s="17">
        <f>gp_need_index[[#This Row],[Normalised weighted population (base year)]]/gp_need_index[[#This Row],[Registered population (base year)]]</f>
        <v>0.9139461504540185</v>
      </c>
      <c r="L5605" s="113">
        <v>12563.150377161885</v>
      </c>
      <c r="M5605" s="16">
        <v>11478.986014611655</v>
      </c>
      <c r="N5605" s="17">
        <f>gp_need_index[[#This Row],[Normalised weighted population 2025/26]]/gp_need_index[[#This Row],[Registered population 2025/26]]</f>
        <v>0.91370282691823113</v>
      </c>
    </row>
    <row r="5606" spans="1:14" ht="13" x14ac:dyDescent="0.3">
      <c r="A5606" s="6" t="s">
        <v>441</v>
      </c>
      <c r="B5606" s="1" t="s">
        <v>11763</v>
      </c>
      <c r="C5606" s="106" t="s">
        <v>6508</v>
      </c>
      <c r="D5606" s="106" t="s">
        <v>6716</v>
      </c>
      <c r="E5606" s="106" t="s">
        <v>6541</v>
      </c>
      <c r="F5606" s="62">
        <v>5343.3548583984375</v>
      </c>
      <c r="G5606" s="62">
        <v>180.09660022685895</v>
      </c>
      <c r="H5606" s="62">
        <v>962320.04380322795</v>
      </c>
      <c r="I5606" s="127">
        <v>15879.583333333332</v>
      </c>
      <c r="J5606" s="16">
        <v>18836.015321588187</v>
      </c>
      <c r="K5606" s="17">
        <f>gp_need_index[[#This Row],[Normalised weighted population (base year)]]/gp_need_index[[#This Row],[Registered population (base year)]]</f>
        <v>1.1861781840364107</v>
      </c>
      <c r="L5606" s="113">
        <v>16015.615202180281</v>
      </c>
      <c r="M5606" s="16">
        <v>19006.851077754534</v>
      </c>
      <c r="N5606" s="17">
        <f>gp_need_index[[#This Row],[Normalised weighted population 2025/26]]/gp_need_index[[#This Row],[Registered population 2025/26]]</f>
        <v>1.1867699640515241</v>
      </c>
    </row>
    <row r="5607" spans="1:14" ht="13" x14ac:dyDescent="0.3">
      <c r="A5607" s="6" t="s">
        <v>432</v>
      </c>
      <c r="B5607" s="1" t="s">
        <v>11764</v>
      </c>
      <c r="C5607" s="106" t="s">
        <v>6508</v>
      </c>
      <c r="D5607" s="106" t="s">
        <v>6716</v>
      </c>
      <c r="E5607" s="106" t="s">
        <v>6544</v>
      </c>
      <c r="F5607" s="62">
        <v>5311.7256347656248</v>
      </c>
      <c r="G5607" s="62">
        <v>27.410712191923693</v>
      </c>
      <c r="H5607" s="62">
        <v>145598.18261702373</v>
      </c>
      <c r="I5607" s="127">
        <v>2651.1666666666665</v>
      </c>
      <c r="J5607" s="16">
        <v>2849.8726761742778</v>
      </c>
      <c r="K5607" s="17">
        <f>gp_need_index[[#This Row],[Normalised weighted population (base year)]]/gp_need_index[[#This Row],[Registered population (base year)]]</f>
        <v>1.0749504027815218</v>
      </c>
      <c r="L5607" s="113">
        <v>2674.8246706722639</v>
      </c>
      <c r="M5607" s="16">
        <v>2875.7199769594954</v>
      </c>
      <c r="N5607" s="17">
        <f>gp_need_index[[#This Row],[Normalised weighted population 2025/26]]/gp_need_index[[#This Row],[Registered population 2025/26]]</f>
        <v>1.0751059718006641</v>
      </c>
    </row>
    <row r="5608" spans="1:14" ht="13" x14ac:dyDescent="0.3">
      <c r="A5608" s="6" t="s">
        <v>450</v>
      </c>
      <c r="B5608" s="1" t="s">
        <v>11765</v>
      </c>
      <c r="C5608" s="106" t="s">
        <v>6508</v>
      </c>
      <c r="D5608" s="106" t="s">
        <v>6716</v>
      </c>
      <c r="E5608" s="106" t="s">
        <v>6541</v>
      </c>
      <c r="F5608" s="62">
        <v>5257.041341145833</v>
      </c>
      <c r="G5608" s="62">
        <v>22.976734002377704</v>
      </c>
      <c r="H5608" s="62">
        <v>120789.64053501075</v>
      </c>
      <c r="I5608" s="127">
        <v>2513.083333333333</v>
      </c>
      <c r="J5608" s="16">
        <v>2364.2815448535089</v>
      </c>
      <c r="K5608" s="17">
        <f>gp_need_index[[#This Row],[Normalised weighted population (base year)]]/gp_need_index[[#This Row],[Registered population (base year)]]</f>
        <v>0.94078915469848157</v>
      </c>
      <c r="L5608" s="113">
        <v>2535.7239523320636</v>
      </c>
      <c r="M5608" s="16">
        <v>2385.72471203135</v>
      </c>
      <c r="N5608" s="17">
        <f>gp_need_index[[#This Row],[Normalised weighted population 2025/26]]/gp_need_index[[#This Row],[Registered population 2025/26]]</f>
        <v>0.94084559552992286</v>
      </c>
    </row>
    <row r="5609" spans="1:14" ht="13" x14ac:dyDescent="0.3">
      <c r="A5609" s="6" t="s">
        <v>244</v>
      </c>
      <c r="B5609" s="1" t="s">
        <v>11766</v>
      </c>
      <c r="C5609" s="106" t="s">
        <v>6508</v>
      </c>
      <c r="D5609" s="106" t="s">
        <v>6716</v>
      </c>
      <c r="E5609" s="106" t="s">
        <v>6695</v>
      </c>
      <c r="F5609" s="62">
        <v>5336.366354549632</v>
      </c>
      <c r="G5609" s="62">
        <v>75.510019799847768</v>
      </c>
      <c r="H5609" s="62">
        <v>402949.12909128418</v>
      </c>
      <c r="I5609" s="127">
        <v>5876.333333333333</v>
      </c>
      <c r="J5609" s="16">
        <v>7887.1431788819873</v>
      </c>
      <c r="K5609" s="17">
        <f>gp_need_index[[#This Row],[Normalised weighted population (base year)]]/gp_need_index[[#This Row],[Registered population (base year)]]</f>
        <v>1.3421878459723162</v>
      </c>
      <c r="L5609" s="113">
        <v>5922.8471128969877</v>
      </c>
      <c r="M5609" s="16">
        <v>7958.676677127356</v>
      </c>
      <c r="N5609" s="17">
        <f>gp_need_index[[#This Row],[Normalised weighted population 2025/26]]/gp_need_index[[#This Row],[Registered population 2025/26]]</f>
        <v>1.3437248210910853</v>
      </c>
    </row>
    <row r="5610" spans="1:14" ht="13" x14ac:dyDescent="0.3">
      <c r="A5610" s="6" t="s">
        <v>518</v>
      </c>
      <c r="B5610" s="1" t="s">
        <v>11767</v>
      </c>
      <c r="C5610" s="106" t="s">
        <v>6508</v>
      </c>
      <c r="D5610" s="106" t="s">
        <v>6716</v>
      </c>
      <c r="E5610" s="106" t="s">
        <v>6538</v>
      </c>
      <c r="F5610" s="62">
        <v>5639.7066476004466</v>
      </c>
      <c r="G5610" s="62">
        <v>56.196073298432133</v>
      </c>
      <c r="H5610" s="62">
        <v>316929.36815020966</v>
      </c>
      <c r="I5610" s="127">
        <v>6566.9166666666661</v>
      </c>
      <c r="J5610" s="16">
        <v>6203.431460021915</v>
      </c>
      <c r="K5610" s="17">
        <f>gp_need_index[[#This Row],[Normalised weighted population (base year)]]/gp_need_index[[#This Row],[Registered population (base year)]]</f>
        <v>0.944649030116404</v>
      </c>
      <c r="L5610" s="113">
        <v>6626.7853134562183</v>
      </c>
      <c r="M5610" s="16">
        <v>6259.6943100040107</v>
      </c>
      <c r="N5610" s="17">
        <f>gp_need_index[[#This Row],[Normalised weighted population 2025/26]]/gp_need_index[[#This Row],[Registered population 2025/26]]</f>
        <v>0.94460496513946213</v>
      </c>
    </row>
    <row r="5611" spans="1:14" ht="13" x14ac:dyDescent="0.3">
      <c r="A5611" s="6" t="s">
        <v>422</v>
      </c>
      <c r="B5611" s="1" t="s">
        <v>11768</v>
      </c>
      <c r="C5611" s="106" t="s">
        <v>6508</v>
      </c>
      <c r="D5611" s="106" t="s">
        <v>6716</v>
      </c>
      <c r="E5611" s="106" t="s">
        <v>6539</v>
      </c>
      <c r="F5611" s="62">
        <v>5330.4558699324325</v>
      </c>
      <c r="G5611" s="62">
        <v>140.42583061586964</v>
      </c>
      <c r="H5611" s="62">
        <v>748533.69309649977</v>
      </c>
      <c r="I5611" s="127">
        <v>10601.333333333334</v>
      </c>
      <c r="J5611" s="16">
        <v>14651.458423507238</v>
      </c>
      <c r="K5611" s="17">
        <f>gp_need_index[[#This Row],[Normalised weighted population (base year)]]/gp_need_index[[#This Row],[Registered population (base year)]]</f>
        <v>1.3820392174104423</v>
      </c>
      <c r="L5611" s="113">
        <v>10683.632940974285</v>
      </c>
      <c r="M5611" s="16">
        <v>14784.341782114989</v>
      </c>
      <c r="N5611" s="17">
        <f>gp_need_index[[#This Row],[Normalised weighted population 2025/26]]/gp_need_index[[#This Row],[Registered population 2025/26]]</f>
        <v>1.3838309368916546</v>
      </c>
    </row>
    <row r="5612" spans="1:14" ht="13" x14ac:dyDescent="0.3">
      <c r="A5612" s="6" t="s">
        <v>363</v>
      </c>
      <c r="B5612" s="1" t="s">
        <v>11769</v>
      </c>
      <c r="C5612" s="106" t="s">
        <v>6508</v>
      </c>
      <c r="D5612" s="106" t="s">
        <v>6716</v>
      </c>
      <c r="E5612" s="106" t="s">
        <v>6543</v>
      </c>
      <c r="F5612" s="62">
        <v>5334.6747782939192</v>
      </c>
      <c r="G5612" s="62">
        <v>31.816196609247093</v>
      </c>
      <c r="H5612" s="62">
        <v>169729.061592591</v>
      </c>
      <c r="I5612" s="127">
        <v>4555.166666666667</v>
      </c>
      <c r="J5612" s="16">
        <v>3322.1995377356443</v>
      </c>
      <c r="K5612" s="17">
        <f>gp_need_index[[#This Row],[Normalised weighted population (base year)]]/gp_need_index[[#This Row],[Registered population (base year)]]</f>
        <v>0.72932557266158815</v>
      </c>
      <c r="L5612" s="113">
        <v>4595.4835683748806</v>
      </c>
      <c r="M5612" s="16">
        <v>3352.330670062453</v>
      </c>
      <c r="N5612" s="17">
        <f>gp_need_index[[#This Row],[Normalised weighted population 2025/26]]/gp_need_index[[#This Row],[Registered population 2025/26]]</f>
        <v>0.72948376817892768</v>
      </c>
    </row>
    <row r="5613" spans="1:14" ht="13" x14ac:dyDescent="0.3">
      <c r="A5613" s="6" t="s">
        <v>269</v>
      </c>
      <c r="B5613" s="1" t="s">
        <v>11770</v>
      </c>
      <c r="C5613" s="106" t="s">
        <v>6508</v>
      </c>
      <c r="D5613" s="106" t="s">
        <v>6716</v>
      </c>
      <c r="E5613" s="106" t="s">
        <v>6694</v>
      </c>
      <c r="F5613" s="62">
        <v>5472.6959397810215</v>
      </c>
      <c r="G5613" s="62">
        <v>148.07015334552344</v>
      </c>
      <c r="H5613" s="62">
        <v>810342.92701679934</v>
      </c>
      <c r="I5613" s="127">
        <v>12155.083333333334</v>
      </c>
      <c r="J5613" s="16">
        <v>15861.284286155955</v>
      </c>
      <c r="K5613" s="17">
        <f>gp_need_index[[#This Row],[Normalised weighted population (base year)]]/gp_need_index[[#This Row],[Registered population (base year)]]</f>
        <v>1.304909546992489</v>
      </c>
      <c r="L5613" s="113">
        <v>12256.730075319687</v>
      </c>
      <c r="M5613" s="16">
        <v>16005.140321975234</v>
      </c>
      <c r="N5613" s="17">
        <f>gp_need_index[[#This Row],[Normalised weighted population 2025/26]]/gp_need_index[[#This Row],[Registered population 2025/26]]</f>
        <v>1.3058246549953316</v>
      </c>
    </row>
    <row r="5614" spans="1:14" ht="13" x14ac:dyDescent="0.3">
      <c r="A5614" s="6" t="s">
        <v>511</v>
      </c>
      <c r="B5614" s="1" t="s">
        <v>11771</v>
      </c>
      <c r="C5614" s="106" t="s">
        <v>6508</v>
      </c>
      <c r="D5614" s="106" t="s">
        <v>6716</v>
      </c>
      <c r="E5614" s="106" t="s">
        <v>6535</v>
      </c>
      <c r="F5614" s="62">
        <v>5620.3689930050868</v>
      </c>
      <c r="G5614" s="62">
        <v>63.371410296670561</v>
      </c>
      <c r="H5614" s="62">
        <v>356170.70947441051</v>
      </c>
      <c r="I5614" s="127">
        <v>6110.1666666666661</v>
      </c>
      <c r="J5614" s="16">
        <v>6971.5236463813399</v>
      </c>
      <c r="K5614" s="17">
        <f>gp_need_index[[#This Row],[Normalised weighted population (base year)]]/gp_need_index[[#This Row],[Registered population (base year)]]</f>
        <v>1.1409711103976445</v>
      </c>
      <c r="L5614" s="113">
        <v>6161.7115199274795</v>
      </c>
      <c r="M5614" s="16">
        <v>7034.7528110123621</v>
      </c>
      <c r="N5614" s="17">
        <f>gp_need_index[[#This Row],[Normalised weighted population 2025/26]]/gp_need_index[[#This Row],[Registered population 2025/26]]</f>
        <v>1.1416881151059077</v>
      </c>
    </row>
    <row r="5615" spans="1:14" ht="13" x14ac:dyDescent="0.3">
      <c r="A5615" s="6" t="s">
        <v>351</v>
      </c>
      <c r="B5615" s="1" t="s">
        <v>11772</v>
      </c>
      <c r="C5615" s="106" t="s">
        <v>6508</v>
      </c>
      <c r="D5615" s="106" t="s">
        <v>6716</v>
      </c>
      <c r="E5615" s="106" t="s">
        <v>6543</v>
      </c>
      <c r="F5615" s="62">
        <v>5771.023352581522</v>
      </c>
      <c r="G5615" s="62">
        <v>32.232528148719659</v>
      </c>
      <c r="H5615" s="62">
        <v>186014.67265900242</v>
      </c>
      <c r="I5615" s="127">
        <v>3515</v>
      </c>
      <c r="J5615" s="16">
        <v>3640.9666896241238</v>
      </c>
      <c r="K5615" s="17">
        <f>gp_need_index[[#This Row],[Normalised weighted population (base year)]]/gp_need_index[[#This Row],[Registered population (base year)]]</f>
        <v>1.0358368960523823</v>
      </c>
      <c r="L5615" s="113">
        <v>3545.2436523327679</v>
      </c>
      <c r="M5615" s="16">
        <v>3673.9889232005394</v>
      </c>
      <c r="N5615" s="17">
        <f>gp_need_index[[#This Row],[Normalised weighted population 2025/26]]/gp_need_index[[#This Row],[Registered population 2025/26]]</f>
        <v>1.0363149288154165</v>
      </c>
    </row>
    <row r="5616" spans="1:14" ht="13" x14ac:dyDescent="0.3">
      <c r="A5616" s="6" t="s">
        <v>366</v>
      </c>
      <c r="B5616" s="1" t="s">
        <v>11773</v>
      </c>
      <c r="C5616" s="106" t="s">
        <v>6508</v>
      </c>
      <c r="D5616" s="106" t="s">
        <v>6716</v>
      </c>
      <c r="E5616" s="106" t="s">
        <v>6535</v>
      </c>
      <c r="F5616" s="62">
        <v>5666.0797743055555</v>
      </c>
      <c r="G5616" s="62">
        <v>49.528958275216603</v>
      </c>
      <c r="H5616" s="62">
        <v>280635.02872562857</v>
      </c>
      <c r="I5616" s="127">
        <v>5119.3333333333321</v>
      </c>
      <c r="J5616" s="16">
        <v>5493.0225499191138</v>
      </c>
      <c r="K5616" s="17">
        <f>gp_need_index[[#This Row],[Normalised weighted population (base year)]]/gp_need_index[[#This Row],[Registered population (base year)]]</f>
        <v>1.0729956797602127</v>
      </c>
      <c r="L5616" s="113">
        <v>5164.6615500203088</v>
      </c>
      <c r="M5616" s="16">
        <v>5542.842251428845</v>
      </c>
      <c r="N5616" s="17">
        <f>gp_need_index[[#This Row],[Normalised weighted population 2025/26]]/gp_need_index[[#This Row],[Registered population 2025/26]]</f>
        <v>1.0732246823428437</v>
      </c>
    </row>
    <row r="5617" spans="1:14" ht="13" x14ac:dyDescent="0.3">
      <c r="A5617" s="6" t="s">
        <v>443</v>
      </c>
      <c r="B5617" s="1" t="s">
        <v>7682</v>
      </c>
      <c r="C5617" s="106" t="s">
        <v>6508</v>
      </c>
      <c r="D5617" s="106" t="s">
        <v>6716</v>
      </c>
      <c r="E5617" s="106" t="s">
        <v>6541</v>
      </c>
      <c r="F5617" s="62">
        <v>5447.0274814703525</v>
      </c>
      <c r="G5617" s="62">
        <v>89.253204020957867</v>
      </c>
      <c r="H5617" s="62">
        <v>486164.65511143766</v>
      </c>
      <c r="I5617" s="127">
        <v>6690</v>
      </c>
      <c r="J5617" s="16">
        <v>9515.9660774624281</v>
      </c>
      <c r="K5617" s="17">
        <f>gp_need_index[[#This Row],[Normalised weighted population (base year)]]/gp_need_index[[#This Row],[Registered population (base year)]]</f>
        <v>1.4224164540302584</v>
      </c>
      <c r="L5617" s="113">
        <v>6745.8256698330333</v>
      </c>
      <c r="M5617" s="16">
        <v>9602.2724024861418</v>
      </c>
      <c r="N5617" s="17">
        <f>gp_need_index[[#This Row],[Normalised weighted population 2025/26]]/gp_need_index[[#This Row],[Registered population 2025/26]]</f>
        <v>1.4234391566664677</v>
      </c>
    </row>
    <row r="5618" spans="1:14" ht="13" x14ac:dyDescent="0.3">
      <c r="A5618" s="6" t="s">
        <v>526</v>
      </c>
      <c r="B5618" s="1" t="s">
        <v>11774</v>
      </c>
      <c r="C5618" s="106" t="s">
        <v>6508</v>
      </c>
      <c r="D5618" s="106" t="s">
        <v>6716</v>
      </c>
      <c r="E5618" s="106" t="s">
        <v>6538</v>
      </c>
      <c r="F5618" s="62">
        <v>5599.7875279017853</v>
      </c>
      <c r="G5618" s="62">
        <v>102.548858824741</v>
      </c>
      <c r="H5618" s="62">
        <v>574251.82064734562</v>
      </c>
      <c r="I5618" s="127">
        <v>8831.5833333333339</v>
      </c>
      <c r="J5618" s="16">
        <v>11240.144234567206</v>
      </c>
      <c r="K5618" s="17">
        <f>gp_need_index[[#This Row],[Normalised weighted population (base year)]]/gp_need_index[[#This Row],[Registered population (base year)]]</f>
        <v>1.2727213015296093</v>
      </c>
      <c r="L5618" s="113">
        <v>8905.2901134625063</v>
      </c>
      <c r="M5618" s="16">
        <v>11342.088223619408</v>
      </c>
      <c r="N5618" s="17">
        <f>gp_need_index[[#This Row],[Normalised weighted population 2025/26]]/gp_need_index[[#This Row],[Registered population 2025/26]]</f>
        <v>1.2736348933172981</v>
      </c>
    </row>
    <row r="5619" spans="1:14" ht="13" x14ac:dyDescent="0.3">
      <c r="A5619" s="6" t="s">
        <v>528</v>
      </c>
      <c r="B5619" s="1" t="s">
        <v>7433</v>
      </c>
      <c r="C5619" s="106" t="s">
        <v>6508</v>
      </c>
      <c r="D5619" s="106" t="s">
        <v>6716</v>
      </c>
      <c r="E5619" s="106" t="s">
        <v>6535</v>
      </c>
      <c r="F5619" s="62">
        <v>5606.2483181423613</v>
      </c>
      <c r="G5619" s="62">
        <v>79.523449537438708</v>
      </c>
      <c r="H5619" s="62">
        <v>445828.20522214472</v>
      </c>
      <c r="I5619" s="127">
        <v>10802.5</v>
      </c>
      <c r="J5619" s="16">
        <v>8726.4387335962001</v>
      </c>
      <c r="K5619" s="17">
        <f>gp_need_index[[#This Row],[Normalised weighted population (base year)]]/gp_need_index[[#This Row],[Registered population (base year)]]</f>
        <v>0.80781659186264287</v>
      </c>
      <c r="L5619" s="113">
        <v>10896.483026020702</v>
      </c>
      <c r="M5619" s="16">
        <v>8805.5843349477036</v>
      </c>
      <c r="N5619" s="17">
        <f>gp_need_index[[#This Row],[Normalised weighted population 2025/26]]/gp_need_index[[#This Row],[Registered population 2025/26]]</f>
        <v>0.80811251794914463</v>
      </c>
    </row>
    <row r="5620" spans="1:14" ht="13" x14ac:dyDescent="0.3">
      <c r="A5620" s="6" t="s">
        <v>359</v>
      </c>
      <c r="B5620" s="1" t="s">
        <v>11775</v>
      </c>
      <c r="C5620" s="106" t="s">
        <v>6508</v>
      </c>
      <c r="D5620" s="106" t="s">
        <v>6716</v>
      </c>
      <c r="E5620" s="106" t="s">
        <v>6535</v>
      </c>
      <c r="F5620" s="62">
        <v>5476.3295043945309</v>
      </c>
      <c r="G5620" s="62">
        <v>44.273164374479585</v>
      </c>
      <c r="H5620" s="62">
        <v>242454.43631687138</v>
      </c>
      <c r="I5620" s="127">
        <v>4771.9166666666661</v>
      </c>
      <c r="J5620" s="16">
        <v>4745.6929808950708</v>
      </c>
      <c r="K5620" s="17">
        <f>gp_need_index[[#This Row],[Normalised weighted population (base year)]]/gp_need_index[[#This Row],[Registered population (base year)]]</f>
        <v>0.99450458010828735</v>
      </c>
      <c r="L5620" s="113">
        <v>4813.9212453983928</v>
      </c>
      <c r="M5620" s="16">
        <v>4788.7346770862687</v>
      </c>
      <c r="N5620" s="17">
        <f>gp_need_index[[#This Row],[Normalised weighted population 2025/26]]/gp_need_index[[#This Row],[Registered population 2025/26]]</f>
        <v>0.99476797250553284</v>
      </c>
    </row>
    <row r="5621" spans="1:14" ht="13" x14ac:dyDescent="0.3">
      <c r="A5621" s="6" t="s">
        <v>1013</v>
      </c>
      <c r="B5621" s="1" t="s">
        <v>10281</v>
      </c>
      <c r="C5621" s="106" t="s">
        <v>6508</v>
      </c>
      <c r="D5621" s="106" t="s">
        <v>6716</v>
      </c>
      <c r="E5621" s="106" t="s">
        <v>6533</v>
      </c>
      <c r="F5621" s="62">
        <v>5335.821821732955</v>
      </c>
      <c r="G5621" s="62">
        <v>66.085547917556141</v>
      </c>
      <c r="H5621" s="62">
        <v>352620.70867967489</v>
      </c>
      <c r="I5621" s="127">
        <v>9490.5</v>
      </c>
      <c r="J5621" s="16">
        <v>6902.0375437153098</v>
      </c>
      <c r="K5621" s="17">
        <f>gp_need_index[[#This Row],[Normalised weighted population (base year)]]/gp_need_index[[#This Row],[Registered population (base year)]]</f>
        <v>0.72725752528479104</v>
      </c>
      <c r="L5621" s="113">
        <v>9586.1915313350837</v>
      </c>
      <c r="M5621" s="16">
        <v>6964.6364948595965</v>
      </c>
      <c r="N5621" s="17">
        <f>gp_need_index[[#This Row],[Normalised weighted population 2025/26]]/gp_need_index[[#This Row],[Registered population 2025/26]]</f>
        <v>0.72652799311319627</v>
      </c>
    </row>
    <row r="5622" spans="1:14" ht="13" x14ac:dyDescent="0.3">
      <c r="A5622" s="6" t="s">
        <v>515</v>
      </c>
      <c r="B5622" s="1" t="s">
        <v>11776</v>
      </c>
      <c r="C5622" s="106" t="s">
        <v>6508</v>
      </c>
      <c r="D5622" s="106" t="s">
        <v>6716</v>
      </c>
      <c r="E5622" s="106" t="s">
        <v>6538</v>
      </c>
      <c r="F5622" s="62">
        <v>5554.0527602099864</v>
      </c>
      <c r="G5622" s="62">
        <v>369.45717456184241</v>
      </c>
      <c r="H5622" s="62">
        <v>2051984.6401545836</v>
      </c>
      <c r="I5622" s="127">
        <v>34711.333333333336</v>
      </c>
      <c r="J5622" s="16">
        <v>40164.615057647738</v>
      </c>
      <c r="K5622" s="17">
        <f>gp_need_index[[#This Row],[Normalised weighted population (base year)]]/gp_need_index[[#This Row],[Registered population (base year)]]</f>
        <v>1.1571037814061038</v>
      </c>
      <c r="L5622" s="113">
        <v>34992.543857535435</v>
      </c>
      <c r="M5622" s="16">
        <v>40528.893397166787</v>
      </c>
      <c r="N5622" s="17">
        <f>gp_need_index[[#This Row],[Normalised weighted population 2025/26]]/gp_need_index[[#This Row],[Registered population 2025/26]]</f>
        <v>1.1582151204031179</v>
      </c>
    </row>
    <row r="5623" spans="1:14" ht="13" x14ac:dyDescent="0.3">
      <c r="A5623" s="6" t="s">
        <v>412</v>
      </c>
      <c r="B5623" s="1" t="s">
        <v>11777</v>
      </c>
      <c r="C5623" s="106" t="s">
        <v>6508</v>
      </c>
      <c r="D5623" s="106" t="s">
        <v>6716</v>
      </c>
      <c r="E5623" s="106" t="s">
        <v>6544</v>
      </c>
      <c r="F5623" s="62">
        <v>5304.9810872395838</v>
      </c>
      <c r="G5623" s="62">
        <v>55.319516212725205</v>
      </c>
      <c r="H5623" s="62">
        <v>293468.98726375075</v>
      </c>
      <c r="I5623" s="127">
        <v>4987.25</v>
      </c>
      <c r="J5623" s="16">
        <v>5744.22862342591</v>
      </c>
      <c r="K5623" s="17">
        <f>gp_need_index[[#This Row],[Normalised weighted population (base year)]]/gp_need_index[[#This Row],[Registered population (base year)]]</f>
        <v>1.1517827707505961</v>
      </c>
      <c r="L5623" s="113">
        <v>5030.586803938726</v>
      </c>
      <c r="M5623" s="16">
        <v>5796.326671963312</v>
      </c>
      <c r="N5623" s="17">
        <f>gp_need_index[[#This Row],[Normalised weighted population 2025/26]]/gp_need_index[[#This Row],[Registered population 2025/26]]</f>
        <v>1.1522168084695499</v>
      </c>
    </row>
    <row r="5624" spans="1:14" ht="13" x14ac:dyDescent="0.3">
      <c r="A5624" s="6" t="s">
        <v>941</v>
      </c>
      <c r="B5624" s="1" t="s">
        <v>11778</v>
      </c>
      <c r="C5624" s="106" t="s">
        <v>6508</v>
      </c>
      <c r="D5624" s="106" t="s">
        <v>6716</v>
      </c>
      <c r="E5624" s="106" t="s">
        <v>6534</v>
      </c>
      <c r="F5624" s="62">
        <v>5230.95993970788</v>
      </c>
      <c r="G5624" s="62">
        <v>53.378807659434145</v>
      </c>
      <c r="H5624" s="62">
        <v>279222.40449587215</v>
      </c>
      <c r="I5624" s="127">
        <v>5960.4166666666679</v>
      </c>
      <c r="J5624" s="16">
        <v>5465.3724850506951</v>
      </c>
      <c r="K5624" s="17">
        <f>gp_need_index[[#This Row],[Normalised weighted population (base year)]]/gp_need_index[[#This Row],[Registered population (base year)]]</f>
        <v>0.91694470214062673</v>
      </c>
      <c r="L5624" s="113">
        <v>6013.5466702642334</v>
      </c>
      <c r="M5624" s="16">
        <v>5514.9414106049389</v>
      </c>
      <c r="N5624" s="17">
        <f>gp_need_index[[#This Row],[Normalised weighted population 2025/26]]/gp_need_index[[#This Row],[Registered population 2025/26]]</f>
        <v>0.91708632409476487</v>
      </c>
    </row>
    <row r="5625" spans="1:14" ht="13" x14ac:dyDescent="0.3">
      <c r="A5625" s="6" t="s">
        <v>934</v>
      </c>
      <c r="B5625" s="1" t="s">
        <v>11779</v>
      </c>
      <c r="C5625" s="106" t="s">
        <v>6508</v>
      </c>
      <c r="D5625" s="106" t="s">
        <v>6716</v>
      </c>
      <c r="E5625" s="106" t="s">
        <v>6534</v>
      </c>
      <c r="F5625" s="62">
        <v>5269.9081269192557</v>
      </c>
      <c r="G5625" s="62">
        <v>187.81035659141952</v>
      </c>
      <c r="H5625" s="62">
        <v>989743.32452072517</v>
      </c>
      <c r="I5625" s="127">
        <v>18070.416666666664</v>
      </c>
      <c r="J5625" s="16">
        <v>19372.786158992269</v>
      </c>
      <c r="K5625" s="17">
        <f>gp_need_index[[#This Row],[Normalised weighted population (base year)]]/gp_need_index[[#This Row],[Registered population (base year)]]</f>
        <v>1.0720719126929708</v>
      </c>
      <c r="L5625" s="113">
        <v>18218.49233938539</v>
      </c>
      <c r="M5625" s="16">
        <v>19548.490229944437</v>
      </c>
      <c r="N5625" s="17">
        <f>gp_need_index[[#This Row],[Normalised weighted population 2025/26]]/gp_need_index[[#This Row],[Registered population 2025/26]]</f>
        <v>1.0730026319293069</v>
      </c>
    </row>
    <row r="5626" spans="1:14" ht="13" x14ac:dyDescent="0.3">
      <c r="A5626" s="6" t="s">
        <v>428</v>
      </c>
      <c r="B5626" s="1" t="s">
        <v>12709</v>
      </c>
      <c r="C5626" s="106" t="s">
        <v>6508</v>
      </c>
      <c r="D5626" s="106" t="s">
        <v>6716</v>
      </c>
      <c r="E5626" s="106" t="s">
        <v>6536</v>
      </c>
      <c r="F5626" s="62">
        <v>5256.2487921463817</v>
      </c>
      <c r="G5626" s="62">
        <v>65.488431244013896</v>
      </c>
      <c r="H5626" s="62">
        <v>344223.48762590939</v>
      </c>
      <c r="I5626" s="127">
        <v>5875.9166666666661</v>
      </c>
      <c r="J5626" s="16">
        <v>6737.674153961545</v>
      </c>
      <c r="K5626" s="17">
        <f>gp_need_index[[#This Row],[Normalised weighted population (base year)]]/gp_need_index[[#This Row],[Registered population (base year)]]</f>
        <v>1.1466592424946256</v>
      </c>
      <c r="L5626" s="113">
        <v>5926.3192130015868</v>
      </c>
      <c r="M5626" s="16">
        <v>6798.7823893947188</v>
      </c>
      <c r="N5626" s="17">
        <f>gp_need_index[[#This Row],[Normalised weighted population 2025/26]]/gp_need_index[[#This Row],[Registered population 2025/26]]</f>
        <v>1.1472183905448528</v>
      </c>
    </row>
    <row r="5627" spans="1:14" ht="13" x14ac:dyDescent="0.3">
      <c r="A5627" s="6" t="s">
        <v>510</v>
      </c>
      <c r="B5627" s="1" t="s">
        <v>11780</v>
      </c>
      <c r="C5627" s="106" t="s">
        <v>6508</v>
      </c>
      <c r="D5627" s="106" t="s">
        <v>6716</v>
      </c>
      <c r="E5627" s="106" t="s">
        <v>6535</v>
      </c>
      <c r="F5627" s="62">
        <v>5482.5186869303388</v>
      </c>
      <c r="G5627" s="62">
        <v>145.07136452713453</v>
      </c>
      <c r="H5627" s="62">
        <v>795356.46695849812</v>
      </c>
      <c r="I5627" s="127">
        <v>17537.999999999996</v>
      </c>
      <c r="J5627" s="16">
        <v>15567.946125850263</v>
      </c>
      <c r="K5627" s="17">
        <f>gp_need_index[[#This Row],[Normalised weighted population (base year)]]/gp_need_index[[#This Row],[Registered population (base year)]]</f>
        <v>0.88766941075665795</v>
      </c>
      <c r="L5627" s="113">
        <v>17736.845705853018</v>
      </c>
      <c r="M5627" s="16">
        <v>15709.141692054674</v>
      </c>
      <c r="N5627" s="17">
        <f>gp_need_index[[#This Row],[Normalised weighted population 2025/26]]/gp_need_index[[#This Row],[Registered population 2025/26]]</f>
        <v>0.88567843192494944</v>
      </c>
    </row>
    <row r="5628" spans="1:14" ht="13" x14ac:dyDescent="0.3">
      <c r="A5628" s="6" t="s">
        <v>254</v>
      </c>
      <c r="B5628" s="1" t="s">
        <v>11781</v>
      </c>
      <c r="C5628" s="106" t="s">
        <v>6508</v>
      </c>
      <c r="D5628" s="106" t="s">
        <v>6716</v>
      </c>
      <c r="E5628" s="106" t="s">
        <v>6695</v>
      </c>
      <c r="F5628" s="62">
        <v>5281.5804792131694</v>
      </c>
      <c r="G5628" s="62">
        <v>47.708456677209711</v>
      </c>
      <c r="H5628" s="62">
        <v>251976.05347973798</v>
      </c>
      <c r="I5628" s="127">
        <v>4591.6666666666661</v>
      </c>
      <c r="J5628" s="16">
        <v>4932.0647892357119</v>
      </c>
      <c r="K5628" s="17">
        <f>gp_need_index[[#This Row],[Normalised weighted population (base year)]]/gp_need_index[[#This Row],[Registered population (base year)]]</f>
        <v>1.0741338923925328</v>
      </c>
      <c r="L5628" s="113">
        <v>4632.7237582931994</v>
      </c>
      <c r="M5628" s="16">
        <v>4976.79680942922</v>
      </c>
      <c r="N5628" s="17">
        <f>gp_need_index[[#This Row],[Normalised weighted population 2025/26]]/gp_need_index[[#This Row],[Registered population 2025/26]]</f>
        <v>1.0742701419483698</v>
      </c>
    </row>
    <row r="5629" spans="1:14" ht="13" x14ac:dyDescent="0.3">
      <c r="A5629" s="6" t="s">
        <v>424</v>
      </c>
      <c r="B5629" s="1" t="s">
        <v>11782</v>
      </c>
      <c r="C5629" s="106" t="s">
        <v>6508</v>
      </c>
      <c r="D5629" s="106" t="s">
        <v>6716</v>
      </c>
      <c r="E5629" s="106" t="s">
        <v>6541</v>
      </c>
      <c r="F5629" s="62">
        <v>5241.4148487155717</v>
      </c>
      <c r="G5629" s="62">
        <v>63.880085582028542</v>
      </c>
      <c r="H5629" s="62">
        <v>334822.02910686593</v>
      </c>
      <c r="I5629" s="127">
        <v>6281.5000000000018</v>
      </c>
      <c r="J5629" s="16">
        <v>6553.6542763228035</v>
      </c>
      <c r="K5629" s="17">
        <f>gp_need_index[[#This Row],[Normalised weighted population (base year)]]/gp_need_index[[#This Row],[Registered population (base year)]]</f>
        <v>1.0433263195610605</v>
      </c>
      <c r="L5629" s="113">
        <v>6336.6442252869037</v>
      </c>
      <c r="M5629" s="16">
        <v>6613.0935189032261</v>
      </c>
      <c r="N5629" s="17">
        <f>gp_need_index[[#This Row],[Normalised weighted population 2025/26]]/gp_need_index[[#This Row],[Registered population 2025/26]]</f>
        <v>1.0436270814310717</v>
      </c>
    </row>
    <row r="5630" spans="1:14" ht="13" x14ac:dyDescent="0.3">
      <c r="A5630" s="6" t="s">
        <v>438</v>
      </c>
      <c r="B5630" s="1" t="s">
        <v>11783</v>
      </c>
      <c r="C5630" s="106" t="s">
        <v>6508</v>
      </c>
      <c r="D5630" s="106" t="s">
        <v>6716</v>
      </c>
      <c r="E5630" s="106" t="s">
        <v>6537</v>
      </c>
      <c r="F5630" s="62">
        <v>5483.080810546875</v>
      </c>
      <c r="G5630" s="62">
        <v>6.1772741919892642</v>
      </c>
      <c r="H5630" s="62">
        <v>33870.493583582786</v>
      </c>
      <c r="I5630" s="127">
        <v>1456</v>
      </c>
      <c r="J5630" s="16">
        <v>662.96565284945143</v>
      </c>
      <c r="K5630" s="17">
        <f>gp_need_index[[#This Row],[Normalised weighted population (base year)]]/gp_need_index[[#This Row],[Registered population (base year)]]</f>
        <v>0.45533355278121662</v>
      </c>
      <c r="L5630" s="113">
        <v>1470.0887579932214</v>
      </c>
      <c r="M5630" s="16">
        <v>668.97850836497264</v>
      </c>
      <c r="N5630" s="17">
        <f>gp_need_index[[#This Row],[Normalised weighted population 2025/26]]/gp_need_index[[#This Row],[Registered population 2025/26]]</f>
        <v>0.45505994432484281</v>
      </c>
    </row>
    <row r="5631" spans="1:14" ht="13" x14ac:dyDescent="0.3">
      <c r="A5631" s="6" t="s">
        <v>249</v>
      </c>
      <c r="B5631" s="1" t="s">
        <v>11784</v>
      </c>
      <c r="C5631" s="106" t="s">
        <v>6508</v>
      </c>
      <c r="D5631" s="106" t="s">
        <v>6716</v>
      </c>
      <c r="E5631" s="106" t="s">
        <v>6695</v>
      </c>
      <c r="F5631" s="62">
        <v>5404.5340526549799</v>
      </c>
      <c r="G5631" s="62">
        <v>135.5981951941032</v>
      </c>
      <c r="H5631" s="62">
        <v>732845.06340508757</v>
      </c>
      <c r="I5631" s="127">
        <v>11358.666666666666</v>
      </c>
      <c r="J5631" s="16">
        <v>14344.376313823373</v>
      </c>
      <c r="K5631" s="17">
        <f>gp_need_index[[#This Row],[Normalised weighted population (base year)]]/gp_need_index[[#This Row],[Registered population (base year)]]</f>
        <v>1.2628574052550219</v>
      </c>
      <c r="L5631" s="113">
        <v>11448.199733043588</v>
      </c>
      <c r="M5631" s="16">
        <v>14474.474550232118</v>
      </c>
      <c r="N5631" s="17">
        <f>gp_need_index[[#This Row],[Normalised weighted population 2025/26]]/gp_need_index[[#This Row],[Registered population 2025/26]]</f>
        <v>1.2643450400724248</v>
      </c>
    </row>
    <row r="5632" spans="1:14" ht="13" x14ac:dyDescent="0.3">
      <c r="A5632" s="6" t="s">
        <v>255</v>
      </c>
      <c r="B5632" s="1" t="s">
        <v>11785</v>
      </c>
      <c r="C5632" s="106" t="s">
        <v>6508</v>
      </c>
      <c r="D5632" s="106" t="s">
        <v>6716</v>
      </c>
      <c r="E5632" s="106" t="s">
        <v>6695</v>
      </c>
      <c r="F5632" s="62">
        <v>5484.0963092672409</v>
      </c>
      <c r="G5632" s="62">
        <v>30.312833578837605</v>
      </c>
      <c r="H5632" s="62">
        <v>166238.49875313541</v>
      </c>
      <c r="I5632" s="127">
        <v>3591.25</v>
      </c>
      <c r="J5632" s="16">
        <v>3253.8768466015131</v>
      </c>
      <c r="K5632" s="17">
        <f>gp_need_index[[#This Row],[Normalised weighted population (base year)]]/gp_need_index[[#This Row],[Registered population (base year)]]</f>
        <v>0.90605690124650551</v>
      </c>
      <c r="L5632" s="113">
        <v>3624.7231943439533</v>
      </c>
      <c r="M5632" s="16">
        <v>3283.3883171578277</v>
      </c>
      <c r="N5632" s="17">
        <f>gp_need_index[[#This Row],[Normalised weighted population 2025/26]]/gp_need_index[[#This Row],[Registered population 2025/26]]</f>
        <v>0.90583146384288127</v>
      </c>
    </row>
    <row r="5633" spans="1:14" ht="13" x14ac:dyDescent="0.3">
      <c r="A5633" s="6" t="s">
        <v>936</v>
      </c>
      <c r="B5633" s="1" t="s">
        <v>11786</v>
      </c>
      <c r="C5633" s="106" t="s">
        <v>6508</v>
      </c>
      <c r="D5633" s="106" t="s">
        <v>6716</v>
      </c>
      <c r="E5633" s="106" t="s">
        <v>6534</v>
      </c>
      <c r="F5633" s="62">
        <v>5194.4141343060664</v>
      </c>
      <c r="G5633" s="62">
        <v>27.201161751723134</v>
      </c>
      <c r="H5633" s="62">
        <v>141294.0990726962</v>
      </c>
      <c r="I5633" s="127">
        <v>4234.25</v>
      </c>
      <c r="J5633" s="16">
        <v>2765.62650037403</v>
      </c>
      <c r="K5633" s="17">
        <f>gp_need_index[[#This Row],[Normalised weighted population (base year)]]/gp_need_index[[#This Row],[Registered population (base year)]]</f>
        <v>0.65315616706005308</v>
      </c>
      <c r="L5633" s="113">
        <v>4273.5691079937478</v>
      </c>
      <c r="M5633" s="16">
        <v>2790.7097192182828</v>
      </c>
      <c r="N5633" s="17">
        <f>gp_need_index[[#This Row],[Normalised weighted population 2025/26]]/gp_need_index[[#This Row],[Registered population 2025/26]]</f>
        <v>0.6530161672121404</v>
      </c>
    </row>
    <row r="5634" spans="1:14" ht="13" x14ac:dyDescent="0.3">
      <c r="A5634" s="6" t="s">
        <v>522</v>
      </c>
      <c r="B5634" s="1" t="s">
        <v>11787</v>
      </c>
      <c r="C5634" s="106" t="s">
        <v>6508</v>
      </c>
      <c r="D5634" s="106" t="s">
        <v>6716</v>
      </c>
      <c r="E5634" s="106" t="s">
        <v>6538</v>
      </c>
      <c r="F5634" s="62">
        <v>5531.318137428977</v>
      </c>
      <c r="G5634" s="62">
        <v>47.09687119185196</v>
      </c>
      <c r="H5634" s="62">
        <v>260507.77783964702</v>
      </c>
      <c r="I5634" s="127">
        <v>4008.5</v>
      </c>
      <c r="J5634" s="16">
        <v>5099.060885594351</v>
      </c>
      <c r="K5634" s="17">
        <f>gp_need_index[[#This Row],[Normalised weighted population (base year)]]/gp_need_index[[#This Row],[Registered population (base year)]]</f>
        <v>1.2720620894584884</v>
      </c>
      <c r="L5634" s="113">
        <v>4039.8608518512865</v>
      </c>
      <c r="M5634" s="16">
        <v>5145.3074991830754</v>
      </c>
      <c r="N5634" s="17">
        <f>gp_need_index[[#This Row],[Normalised weighted population 2025/26]]/gp_need_index[[#This Row],[Registered population 2025/26]]</f>
        <v>1.2736348324535021</v>
      </c>
    </row>
    <row r="5635" spans="1:14" ht="13" x14ac:dyDescent="0.3">
      <c r="A5635" s="6" t="s">
        <v>355</v>
      </c>
      <c r="B5635" s="1" t="s">
        <v>11788</v>
      </c>
      <c r="C5635" s="106" t="s">
        <v>6508</v>
      </c>
      <c r="D5635" s="106" t="s">
        <v>6716</v>
      </c>
      <c r="E5635" s="106" t="s">
        <v>6543</v>
      </c>
      <c r="F5635" s="62">
        <v>5414.0398721815664</v>
      </c>
      <c r="G5635" s="62">
        <v>74.313269748335273</v>
      </c>
      <c r="H5635" s="62">
        <v>402335.00544967136</v>
      </c>
      <c r="I5635" s="127">
        <v>10210.666666666666</v>
      </c>
      <c r="J5635" s="16">
        <v>7875.1226017390109</v>
      </c>
      <c r="K5635" s="17">
        <f>gp_need_index[[#This Row],[Normalised weighted population (base year)]]/gp_need_index[[#This Row],[Registered population (base year)]]</f>
        <v>0.77126429241371874</v>
      </c>
      <c r="L5635" s="113">
        <v>10301.50333023639</v>
      </c>
      <c r="M5635" s="16">
        <v>7946.5470777548526</v>
      </c>
      <c r="N5635" s="17">
        <f>gp_need_index[[#This Row],[Normalised weighted population 2025/26]]/gp_need_index[[#This Row],[Registered population 2025/26]]</f>
        <v>0.77139683626860533</v>
      </c>
    </row>
    <row r="5636" spans="1:14" ht="13" x14ac:dyDescent="0.3">
      <c r="A5636" s="6" t="s">
        <v>524</v>
      </c>
      <c r="B5636" s="1" t="s">
        <v>7501</v>
      </c>
      <c r="C5636" s="106" t="s">
        <v>6508</v>
      </c>
      <c r="D5636" s="106" t="s">
        <v>6716</v>
      </c>
      <c r="E5636" s="106" t="s">
        <v>6538</v>
      </c>
      <c r="F5636" s="62">
        <v>5529.982096354167</v>
      </c>
      <c r="G5636" s="62">
        <v>196.19216881139212</v>
      </c>
      <c r="H5636" s="62">
        <v>1084939.1809718928</v>
      </c>
      <c r="I5636" s="127">
        <v>18111.833333333336</v>
      </c>
      <c r="J5636" s="16">
        <v>21236.106602344222</v>
      </c>
      <c r="K5636" s="17">
        <f>gp_need_index[[#This Row],[Normalised weighted population (base year)]]/gp_need_index[[#This Row],[Registered population (base year)]]</f>
        <v>1.1724990072242394</v>
      </c>
      <c r="L5636" s="113">
        <v>18267.04925814637</v>
      </c>
      <c r="M5636" s="16">
        <v>21428.710306869918</v>
      </c>
      <c r="N5636" s="17">
        <f>gp_need_index[[#This Row],[Normalised weighted population 2025/26]]/gp_need_index[[#This Row],[Registered population 2025/26]]</f>
        <v>1.1730800089299356</v>
      </c>
    </row>
    <row r="5637" spans="1:14" ht="13" x14ac:dyDescent="0.3">
      <c r="A5637" s="6" t="s">
        <v>1017</v>
      </c>
      <c r="B5637" s="1" t="s">
        <v>11789</v>
      </c>
      <c r="C5637" s="106" t="s">
        <v>6508</v>
      </c>
      <c r="D5637" s="106" t="s">
        <v>6716</v>
      </c>
      <c r="E5637" s="106" t="s">
        <v>6533</v>
      </c>
      <c r="F5637" s="62">
        <v>5550.30420983356</v>
      </c>
      <c r="G5637" s="62">
        <v>56.268044827327572</v>
      </c>
      <c r="H5637" s="62">
        <v>312304.76608421968</v>
      </c>
      <c r="I5637" s="127">
        <v>6446.1666666666661</v>
      </c>
      <c r="J5637" s="16">
        <v>6112.9116003014751</v>
      </c>
      <c r="K5637" s="17">
        <f>gp_need_index[[#This Row],[Normalised weighted population (base year)]]/gp_need_index[[#This Row],[Registered population (base year)]]</f>
        <v>0.94830182283550568</v>
      </c>
      <c r="L5637" s="113">
        <v>6501.7616917155556</v>
      </c>
      <c r="M5637" s="16">
        <v>6168.3534683285561</v>
      </c>
      <c r="N5637" s="17">
        <f>gp_need_index[[#This Row],[Normalised weighted population 2025/26]]/gp_need_index[[#This Row],[Registered population 2025/26]]</f>
        <v>0.94872032547550567</v>
      </c>
    </row>
    <row r="5638" spans="1:14" ht="13" x14ac:dyDescent="0.3">
      <c r="A5638" s="6" t="s">
        <v>940</v>
      </c>
      <c r="B5638" s="1" t="s">
        <v>11790</v>
      </c>
      <c r="C5638" s="106" t="s">
        <v>6508</v>
      </c>
      <c r="D5638" s="106" t="s">
        <v>6716</v>
      </c>
      <c r="E5638" s="106" t="s">
        <v>6534</v>
      </c>
      <c r="F5638" s="62">
        <v>5286.0142463235297</v>
      </c>
      <c r="G5638" s="62">
        <v>43.623858603134934</v>
      </c>
      <c r="H5638" s="62">
        <v>230596.33805577454</v>
      </c>
      <c r="I5638" s="127">
        <v>5794.083333333333</v>
      </c>
      <c r="J5638" s="16">
        <v>4513.5879530831489</v>
      </c>
      <c r="K5638" s="17">
        <f>gp_need_index[[#This Row],[Normalised weighted population (base year)]]/gp_need_index[[#This Row],[Registered population (base year)]]</f>
        <v>0.77899948851555167</v>
      </c>
      <c r="L5638" s="113">
        <v>5848.9718405682106</v>
      </c>
      <c r="M5638" s="16">
        <v>4554.5245417312026</v>
      </c>
      <c r="N5638" s="17">
        <f>gp_need_index[[#This Row],[Normalised weighted population 2025/26]]/gp_need_index[[#This Row],[Registered population 2025/26]]</f>
        <v>0.77868806106078703</v>
      </c>
    </row>
    <row r="5639" spans="1:14" ht="13" x14ac:dyDescent="0.3">
      <c r="A5639" s="6" t="s">
        <v>260</v>
      </c>
      <c r="B5639" s="1" t="s">
        <v>11791</v>
      </c>
      <c r="C5639" s="106" t="s">
        <v>6508</v>
      </c>
      <c r="D5639" s="106" t="s">
        <v>6716</v>
      </c>
      <c r="E5639" s="106" t="s">
        <v>6694</v>
      </c>
      <c r="F5639" s="62">
        <v>5453.343257112323</v>
      </c>
      <c r="G5639" s="62">
        <v>124.32369027096817</v>
      </c>
      <c r="H5639" s="62">
        <v>677979.75803850521</v>
      </c>
      <c r="I5639" s="127">
        <v>13776.5</v>
      </c>
      <c r="J5639" s="16">
        <v>13270.467753814335</v>
      </c>
      <c r="K5639" s="17">
        <f>gp_need_index[[#This Row],[Normalised weighted population (base year)]]/gp_need_index[[#This Row],[Registered population (base year)]]</f>
        <v>0.96326844654406674</v>
      </c>
      <c r="L5639" s="113">
        <v>13905.058083409225</v>
      </c>
      <c r="M5639" s="16">
        <v>13390.826033137124</v>
      </c>
      <c r="N5639" s="17">
        <f>gp_need_index[[#This Row],[Normalised weighted population 2025/26]]/gp_need_index[[#This Row],[Registered population 2025/26]]</f>
        <v>0.96301834575681089</v>
      </c>
    </row>
    <row r="5640" spans="1:14" ht="13" x14ac:dyDescent="0.3">
      <c r="A5640" s="6" t="s">
        <v>238</v>
      </c>
      <c r="B5640" s="1" t="s">
        <v>11792</v>
      </c>
      <c r="C5640" s="106" t="s">
        <v>6508</v>
      </c>
      <c r="D5640" s="106" t="s">
        <v>6716</v>
      </c>
      <c r="E5640" s="106" t="s">
        <v>6695</v>
      </c>
      <c r="F5640" s="62">
        <v>5373.5273204985115</v>
      </c>
      <c r="G5640" s="62">
        <v>87.250497059435901</v>
      </c>
      <c r="H5640" s="62">
        <v>468842.92967595387</v>
      </c>
      <c r="I5640" s="127">
        <v>7621.4166666666661</v>
      </c>
      <c r="J5640" s="16">
        <v>9176.9184936568981</v>
      </c>
      <c r="K5640" s="17">
        <f>gp_need_index[[#This Row],[Normalised weighted population (base year)]]/gp_need_index[[#This Row],[Registered population (base year)]]</f>
        <v>1.2040961536446941</v>
      </c>
      <c r="L5640" s="113">
        <v>7680.9219983330786</v>
      </c>
      <c r="M5640" s="16">
        <v>9260.1497813456499</v>
      </c>
      <c r="N5640" s="17">
        <f>gp_need_index[[#This Row],[Normalised weighted population 2025/26]]/gp_need_index[[#This Row],[Registered population 2025/26]]</f>
        <v>1.2056039344437162</v>
      </c>
    </row>
    <row r="5641" spans="1:14" ht="13" x14ac:dyDescent="0.3">
      <c r="A5641" s="6" t="s">
        <v>516</v>
      </c>
      <c r="B5641" s="1" t="s">
        <v>11793</v>
      </c>
      <c r="C5641" s="106" t="s">
        <v>6508</v>
      </c>
      <c r="D5641" s="106" t="s">
        <v>6716</v>
      </c>
      <c r="E5641" s="106" t="s">
        <v>6538</v>
      </c>
      <c r="F5641" s="62">
        <v>5497.9625901442305</v>
      </c>
      <c r="G5641" s="62">
        <v>53.714300045081913</v>
      </c>
      <c r="H5641" s="62">
        <v>295319.21220364294</v>
      </c>
      <c r="I5641" s="127">
        <v>4120.5833333333339</v>
      </c>
      <c r="J5641" s="16">
        <v>5780.4440857771442</v>
      </c>
      <c r="K5641" s="17">
        <f>gp_need_index[[#This Row],[Normalised weighted population (base year)]]/gp_need_index[[#This Row],[Registered population (base year)]]</f>
        <v>1.402821789579261</v>
      </c>
      <c r="L5641" s="113">
        <v>4156.1020757836923</v>
      </c>
      <c r="M5641" s="16">
        <v>5832.8705952862574</v>
      </c>
      <c r="N5641" s="17">
        <f>gp_need_index[[#This Row],[Normalised weighted population 2025/26]]/gp_need_index[[#This Row],[Registered population 2025/26]]</f>
        <v>1.4034473862594885</v>
      </c>
    </row>
    <row r="5642" spans="1:14" ht="13" x14ac:dyDescent="0.3">
      <c r="A5642" s="6" t="s">
        <v>431</v>
      </c>
      <c r="B5642" s="1" t="s">
        <v>11794</v>
      </c>
      <c r="C5642" s="106" t="s">
        <v>6508</v>
      </c>
      <c r="D5642" s="106" t="s">
        <v>6716</v>
      </c>
      <c r="E5642" s="106" t="s">
        <v>6536</v>
      </c>
      <c r="F5642" s="62">
        <v>5366.425840435606</v>
      </c>
      <c r="G5642" s="62">
        <v>26.143196534515162</v>
      </c>
      <c r="H5642" s="62">
        <v>140295.52543440874</v>
      </c>
      <c r="I5642" s="127">
        <v>2516.666666666667</v>
      </c>
      <c r="J5642" s="16">
        <v>2746.0808736652898</v>
      </c>
      <c r="K5642" s="17">
        <f>gp_need_index[[#This Row],[Normalised weighted population (base year)]]/gp_need_index[[#This Row],[Registered population (base year)]]</f>
        <v>1.0911579630458104</v>
      </c>
      <c r="L5642" s="113">
        <v>2537.3965594832921</v>
      </c>
      <c r="M5642" s="16">
        <v>2770.9868208381445</v>
      </c>
      <c r="N5642" s="17">
        <f>gp_need_index[[#This Row],[Normalised weighted population 2025/26]]/gp_need_index[[#This Row],[Registered population 2025/26]]</f>
        <v>1.0920590281727267</v>
      </c>
    </row>
    <row r="5643" spans="1:14" ht="13" x14ac:dyDescent="0.3">
      <c r="A5643" s="6" t="s">
        <v>368</v>
      </c>
      <c r="B5643" s="1" t="s">
        <v>11795</v>
      </c>
      <c r="C5643" s="106" t="s">
        <v>6508</v>
      </c>
      <c r="D5643" s="106" t="s">
        <v>6716</v>
      </c>
      <c r="E5643" s="106" t="s">
        <v>6535</v>
      </c>
      <c r="F5643" s="62">
        <v>5574.648526278409</v>
      </c>
      <c r="G5643" s="62">
        <v>14.400572384900574</v>
      </c>
      <c r="H5643" s="62">
        <v>80278.129623051544</v>
      </c>
      <c r="I5643" s="127">
        <v>2062.75</v>
      </c>
      <c r="J5643" s="16">
        <v>1571.327636065985</v>
      </c>
      <c r="K5643" s="17">
        <f>gp_need_index[[#This Row],[Normalised weighted population (base year)]]/gp_need_index[[#This Row],[Registered population (base year)]]</f>
        <v>0.76176348857883169</v>
      </c>
      <c r="L5643" s="113">
        <v>2083.6266541350906</v>
      </c>
      <c r="M5643" s="16">
        <v>1585.5790018835075</v>
      </c>
      <c r="N5643" s="17">
        <f>gp_need_index[[#This Row],[Normalised weighted population 2025/26]]/gp_need_index[[#This Row],[Registered population 2025/26]]</f>
        <v>0.76097078079550595</v>
      </c>
    </row>
    <row r="5644" spans="1:14" ht="13" x14ac:dyDescent="0.3">
      <c r="A5644" s="6" t="s">
        <v>353</v>
      </c>
      <c r="B5644" s="1" t="s">
        <v>11796</v>
      </c>
      <c r="C5644" s="106" t="s">
        <v>6508</v>
      </c>
      <c r="D5644" s="106" t="s">
        <v>6716</v>
      </c>
      <c r="E5644" s="106" t="s">
        <v>6535</v>
      </c>
      <c r="F5644" s="62">
        <v>5342.1300862630205</v>
      </c>
      <c r="G5644" s="62">
        <v>13.904884670570638</v>
      </c>
      <c r="H5644" s="62">
        <v>74281.702744672875</v>
      </c>
      <c r="I5644" s="127">
        <v>2047.5</v>
      </c>
      <c r="J5644" s="16">
        <v>1453.9563007360734</v>
      </c>
      <c r="K5644" s="17">
        <f>gp_need_index[[#This Row],[Normalised weighted population (base year)]]/gp_need_index[[#This Row],[Registered population (base year)]]</f>
        <v>0.71011296739246565</v>
      </c>
      <c r="L5644" s="113">
        <v>2068.0944687048386</v>
      </c>
      <c r="M5644" s="16">
        <v>1467.1431515550148</v>
      </c>
      <c r="N5644" s="17">
        <f>gp_need_index[[#This Row],[Normalised weighted population 2025/26]]/gp_need_index[[#This Row],[Registered population 2025/26]]</f>
        <v>0.70941785965600757</v>
      </c>
    </row>
    <row r="5645" spans="1:14" ht="13" x14ac:dyDescent="0.3">
      <c r="A5645" s="6" t="s">
        <v>245</v>
      </c>
      <c r="B5645" s="1" t="s">
        <v>11797</v>
      </c>
      <c r="C5645" s="106" t="s">
        <v>6508</v>
      </c>
      <c r="D5645" s="106" t="s">
        <v>6716</v>
      </c>
      <c r="E5645" s="106" t="s">
        <v>6695</v>
      </c>
      <c r="F5645" s="62">
        <v>5285.7128417968752</v>
      </c>
      <c r="G5645" s="62">
        <v>69.263944156290648</v>
      </c>
      <c r="H5645" s="62">
        <v>366109.31910040713</v>
      </c>
      <c r="I5645" s="127">
        <v>5295.5</v>
      </c>
      <c r="J5645" s="16">
        <v>7166.0574757409568</v>
      </c>
      <c r="K5645" s="17">
        <f>gp_need_index[[#This Row],[Normalised weighted population (base year)]]/gp_need_index[[#This Row],[Registered population (base year)]]</f>
        <v>1.3532352895365796</v>
      </c>
      <c r="L5645" s="113">
        <v>5336.4937239319343</v>
      </c>
      <c r="M5645" s="16">
        <v>7231.05099091381</v>
      </c>
      <c r="N5645" s="17">
        <f>gp_need_index[[#This Row],[Normalised weighted population 2025/26]]/gp_need_index[[#This Row],[Registered population 2025/26]]</f>
        <v>1.3550191127341875</v>
      </c>
    </row>
    <row r="5646" spans="1:14" ht="13" x14ac:dyDescent="0.3">
      <c r="A5646" s="6" t="s">
        <v>942</v>
      </c>
      <c r="B5646" s="1" t="s">
        <v>11798</v>
      </c>
      <c r="C5646" s="106" t="s">
        <v>6508</v>
      </c>
      <c r="D5646" s="106" t="s">
        <v>6716</v>
      </c>
      <c r="E5646" s="106" t="s">
        <v>6534</v>
      </c>
      <c r="F5646" s="62">
        <v>5214.9149437881097</v>
      </c>
      <c r="G5646" s="62">
        <v>37.28580478728373</v>
      </c>
      <c r="H5646" s="62">
        <v>194442.30057637216</v>
      </c>
      <c r="I5646" s="127">
        <v>6255.5833333333339</v>
      </c>
      <c r="J5646" s="16">
        <v>3805.9252495111709</v>
      </c>
      <c r="K5646" s="17">
        <f>gp_need_index[[#This Row],[Normalised weighted population (base year)]]/gp_need_index[[#This Row],[Registered population (base year)]]</f>
        <v>0.60840453187331378</v>
      </c>
      <c r="L5646" s="113">
        <v>6312.7516208244151</v>
      </c>
      <c r="M5646" s="16">
        <v>3840.4435967736972</v>
      </c>
      <c r="N5646" s="17">
        <f>gp_need_index[[#This Row],[Normalised weighted population 2025/26]]/gp_need_index[[#This Row],[Registered population 2025/26]]</f>
        <v>0.60836285465515494</v>
      </c>
    </row>
    <row r="5647" spans="1:14" ht="13" x14ac:dyDescent="0.3">
      <c r="A5647" s="6" t="s">
        <v>440</v>
      </c>
      <c r="B5647" s="1" t="s">
        <v>11799</v>
      </c>
      <c r="C5647" s="106" t="s">
        <v>6508</v>
      </c>
      <c r="D5647" s="106" t="s">
        <v>6716</v>
      </c>
      <c r="E5647" s="106" t="s">
        <v>6541</v>
      </c>
      <c r="F5647" s="62">
        <v>5263.2865048363092</v>
      </c>
      <c r="G5647" s="62">
        <v>21.211457843089576</v>
      </c>
      <c r="H5647" s="62">
        <v>111641.97981343765</v>
      </c>
      <c r="I5647" s="127">
        <v>2188.9166666666665</v>
      </c>
      <c r="J5647" s="16">
        <v>2185.2293899931929</v>
      </c>
      <c r="K5647" s="17">
        <f>gp_need_index[[#This Row],[Normalised weighted population (base year)]]/gp_need_index[[#This Row],[Registered population (base year)]]</f>
        <v>0.99831547873446969</v>
      </c>
      <c r="L5647" s="113">
        <v>2208.7856428312998</v>
      </c>
      <c r="M5647" s="16">
        <v>2205.0486197433702</v>
      </c>
      <c r="N5647" s="17">
        <f>gp_need_index[[#This Row],[Normalised weighted population 2025/26]]/gp_need_index[[#This Row],[Registered population 2025/26]]</f>
        <v>0.99830810966195005</v>
      </c>
    </row>
    <row r="5648" spans="1:14" ht="13" x14ac:dyDescent="0.3">
      <c r="A5648" s="6" t="s">
        <v>354</v>
      </c>
      <c r="B5648" s="1" t="s">
        <v>11800</v>
      </c>
      <c r="C5648" s="106" t="s">
        <v>6508</v>
      </c>
      <c r="D5648" s="106" t="s">
        <v>6716</v>
      </c>
      <c r="E5648" s="106" t="s">
        <v>6543</v>
      </c>
      <c r="F5648" s="62">
        <v>5476.493696732955</v>
      </c>
      <c r="G5648" s="62">
        <v>24.120107578452583</v>
      </c>
      <c r="H5648" s="62">
        <v>132093.61711791635</v>
      </c>
      <c r="I5648" s="127">
        <v>2920.416666666667</v>
      </c>
      <c r="J5648" s="16">
        <v>2585.5404466934683</v>
      </c>
      <c r="K5648" s="17">
        <f>gp_need_index[[#This Row],[Normalised weighted population (base year)]]/gp_need_index[[#This Row],[Registered population (base year)]]</f>
        <v>0.88533272536229468</v>
      </c>
      <c r="L5648" s="113">
        <v>2949.0072283442787</v>
      </c>
      <c r="M5648" s="16">
        <v>2608.9903510266486</v>
      </c>
      <c r="N5648" s="17">
        <f>gp_need_index[[#This Row],[Normalised weighted population 2025/26]]/gp_need_index[[#This Row],[Registered population 2025/26]]</f>
        <v>0.88470123977670523</v>
      </c>
    </row>
    <row r="5649" spans="1:14" ht="13" x14ac:dyDescent="0.3">
      <c r="A5649" s="6" t="s">
        <v>242</v>
      </c>
      <c r="B5649" s="1" t="s">
        <v>11801</v>
      </c>
      <c r="C5649" s="106" t="s">
        <v>6508</v>
      </c>
      <c r="D5649" s="106" t="s">
        <v>6716</v>
      </c>
      <c r="E5649" s="106" t="s">
        <v>6695</v>
      </c>
      <c r="F5649" s="62">
        <v>5348.3950470955142</v>
      </c>
      <c r="G5649" s="62">
        <v>134.43961231990633</v>
      </c>
      <c r="H5649" s="62">
        <v>719036.15666522807</v>
      </c>
      <c r="I5649" s="127">
        <v>11207.583333333332</v>
      </c>
      <c r="J5649" s="16">
        <v>14074.087047169003</v>
      </c>
      <c r="K5649" s="17">
        <f>gp_need_index[[#This Row],[Normalised weighted population (base year)]]/gp_need_index[[#This Row],[Registered population (base year)]]</f>
        <v>1.2557646576055503</v>
      </c>
      <c r="L5649" s="113">
        <v>11301.492457396424</v>
      </c>
      <c r="M5649" s="16">
        <v>14201.73385898161</v>
      </c>
      <c r="N5649" s="17">
        <f>gp_need_index[[#This Row],[Normalised weighted population 2025/26]]/gp_need_index[[#This Row],[Registered population 2025/26]]</f>
        <v>1.2566246371900271</v>
      </c>
    </row>
    <row r="5650" spans="1:14" ht="13" x14ac:dyDescent="0.3">
      <c r="A5650" s="6" t="s">
        <v>253</v>
      </c>
      <c r="B5650" s="1" t="s">
        <v>11802</v>
      </c>
      <c r="C5650" s="106" t="s">
        <v>6508</v>
      </c>
      <c r="D5650" s="106" t="s">
        <v>6716</v>
      </c>
      <c r="E5650" s="106" t="s">
        <v>6695</v>
      </c>
      <c r="F5650" s="62">
        <v>5331.782152580492</v>
      </c>
      <c r="G5650" s="62">
        <v>67.778204486204416</v>
      </c>
      <c r="H5650" s="62">
        <v>361378.62101349572</v>
      </c>
      <c r="I5650" s="127">
        <v>5433.5000000000009</v>
      </c>
      <c r="J5650" s="16">
        <v>7073.4609407101525</v>
      </c>
      <c r="K5650" s="17">
        <f>gp_need_index[[#This Row],[Normalised weighted population (base year)]]/gp_need_index[[#This Row],[Registered population (base year)]]</f>
        <v>1.3018240435649491</v>
      </c>
      <c r="L5650" s="113">
        <v>5476.6616328377686</v>
      </c>
      <c r="M5650" s="16">
        <v>7137.6146392439605</v>
      </c>
      <c r="N5650" s="17">
        <f>gp_need_index[[#This Row],[Normalised weighted population 2025/26]]/gp_need_index[[#This Row],[Registered population 2025/26]]</f>
        <v>1.303278368787147</v>
      </c>
    </row>
    <row r="5651" spans="1:14" ht="13" x14ac:dyDescent="0.3">
      <c r="A5651" s="6" t="s">
        <v>248</v>
      </c>
      <c r="B5651" s="1" t="s">
        <v>11803</v>
      </c>
      <c r="C5651" s="106" t="s">
        <v>6508</v>
      </c>
      <c r="D5651" s="106" t="s">
        <v>6716</v>
      </c>
      <c r="E5651" s="106" t="s">
        <v>6695</v>
      </c>
      <c r="F5651" s="62">
        <v>5277.7716409935138</v>
      </c>
      <c r="G5651" s="62">
        <v>71.18695879982522</v>
      </c>
      <c r="H5651" s="62">
        <v>375708.51236229122</v>
      </c>
      <c r="I5651" s="127">
        <v>5555.25</v>
      </c>
      <c r="J5651" s="16">
        <v>7353.9477233982179</v>
      </c>
      <c r="K5651" s="17">
        <f>gp_need_index[[#This Row],[Normalised weighted population (base year)]]/gp_need_index[[#This Row],[Registered population (base year)]]</f>
        <v>1.3237833982985856</v>
      </c>
      <c r="L5651" s="113">
        <v>5597.2035772166892</v>
      </c>
      <c r="M5651" s="16">
        <v>7420.6453342615232</v>
      </c>
      <c r="N5651" s="17">
        <f>gp_need_index[[#This Row],[Normalised weighted population 2025/26]]/gp_need_index[[#This Row],[Registered population 2025/26]]</f>
        <v>1.3257772800094532</v>
      </c>
    </row>
    <row r="5652" spans="1:14" ht="13" x14ac:dyDescent="0.3">
      <c r="A5652" s="6" t="s">
        <v>932</v>
      </c>
      <c r="B5652" s="1" t="s">
        <v>11804</v>
      </c>
      <c r="C5652" s="106" t="s">
        <v>6508</v>
      </c>
      <c r="D5652" s="106" t="s">
        <v>6716</v>
      </c>
      <c r="E5652" s="106" t="s">
        <v>6534</v>
      </c>
      <c r="F5652" s="62">
        <v>5291.5361615349266</v>
      </c>
      <c r="G5652" s="62">
        <v>73.080509704815626</v>
      </c>
      <c r="H5652" s="62">
        <v>386708.15980643604</v>
      </c>
      <c r="I5652" s="127">
        <v>9982.75</v>
      </c>
      <c r="J5652" s="16">
        <v>7569.2498249434975</v>
      </c>
      <c r="K5652" s="17">
        <f>gp_need_index[[#This Row],[Normalised weighted population (base year)]]/gp_need_index[[#This Row],[Registered population (base year)]]</f>
        <v>0.75823293430602767</v>
      </c>
      <c r="L5652" s="113">
        <v>10079.342981955322</v>
      </c>
      <c r="M5652" s="16">
        <v>7637.9001469664463</v>
      </c>
      <c r="N5652" s="17">
        <f>gp_need_index[[#This Row],[Normalised weighted population 2025/26]]/gp_need_index[[#This Row],[Registered population 2025/26]]</f>
        <v>0.75777758139992846</v>
      </c>
    </row>
    <row r="5653" spans="1:14" ht="13" x14ac:dyDescent="0.3">
      <c r="A5653" s="6" t="s">
        <v>449</v>
      </c>
      <c r="B5653" s="1" t="s">
        <v>11805</v>
      </c>
      <c r="C5653" s="106" t="s">
        <v>6508</v>
      </c>
      <c r="D5653" s="106" t="s">
        <v>6716</v>
      </c>
      <c r="E5653" s="106" t="s">
        <v>6541</v>
      </c>
      <c r="F5653" s="62">
        <v>5432.8417394301468</v>
      </c>
      <c r="G5653" s="62">
        <v>30.267538653163534</v>
      </c>
      <c r="H5653" s="62">
        <v>164438.74734472219</v>
      </c>
      <c r="I5653" s="127">
        <v>2672.916666666667</v>
      </c>
      <c r="J5653" s="16">
        <v>3218.6493302235485</v>
      </c>
      <c r="K5653" s="17">
        <f>gp_need_index[[#This Row],[Normalised weighted population (base year)]]/gp_need_index[[#This Row],[Registered population (base year)]]</f>
        <v>1.2041712225310235</v>
      </c>
      <c r="L5653" s="113">
        <v>2695.3541387370187</v>
      </c>
      <c r="M5653" s="16">
        <v>3247.8413001160798</v>
      </c>
      <c r="N5653" s="17">
        <f>gp_need_index[[#This Row],[Normalised weighted population 2025/26]]/gp_need_index[[#This Row],[Registered population 2025/26]]</f>
        <v>1.2049775773204867</v>
      </c>
    </row>
    <row r="5654" spans="1:14" ht="13" x14ac:dyDescent="0.3">
      <c r="A5654" s="6" t="s">
        <v>267</v>
      </c>
      <c r="B5654" s="1" t="s">
        <v>11806</v>
      </c>
      <c r="C5654" s="106" t="s">
        <v>6508</v>
      </c>
      <c r="D5654" s="106" t="s">
        <v>6716</v>
      </c>
      <c r="E5654" s="106" t="s">
        <v>6694</v>
      </c>
      <c r="F5654" s="62">
        <v>5421.6128976004466</v>
      </c>
      <c r="G5654" s="62">
        <v>53.502051253639216</v>
      </c>
      <c r="H5654" s="62">
        <v>290067.41112481052</v>
      </c>
      <c r="I5654" s="127">
        <v>5932.5</v>
      </c>
      <c r="J5654" s="16">
        <v>5677.6477175378805</v>
      </c>
      <c r="K5654" s="17">
        <f>gp_need_index[[#This Row],[Normalised weighted population (base year)]]/gp_need_index[[#This Row],[Registered population (base year)]]</f>
        <v>0.95704133460394103</v>
      </c>
      <c r="L5654" s="113">
        <v>5986.0506070298452</v>
      </c>
      <c r="M5654" s="16">
        <v>5729.1419016586624</v>
      </c>
      <c r="N5654" s="17">
        <f>gp_need_index[[#This Row],[Normalised weighted population 2025/26]]/gp_need_index[[#This Row],[Registered population 2025/26]]</f>
        <v>0.95708210266891547</v>
      </c>
    </row>
    <row r="5655" spans="1:14" ht="13" x14ac:dyDescent="0.3">
      <c r="A5655" s="6" t="s">
        <v>247</v>
      </c>
      <c r="B5655" s="1" t="s">
        <v>11807</v>
      </c>
      <c r="C5655" s="106" t="s">
        <v>6508</v>
      </c>
      <c r="D5655" s="106" t="s">
        <v>6716</v>
      </c>
      <c r="E5655" s="106" t="s">
        <v>6695</v>
      </c>
      <c r="F5655" s="62">
        <v>5350.9193847656252</v>
      </c>
      <c r="G5655" s="62">
        <v>25.126916443325335</v>
      </c>
      <c r="H5655" s="62">
        <v>134452.10427597567</v>
      </c>
      <c r="I5655" s="127">
        <v>2491.25</v>
      </c>
      <c r="J5655" s="16">
        <v>2631.7044027817174</v>
      </c>
      <c r="K5655" s="17">
        <f>gp_need_index[[#This Row],[Normalised weighted population (base year)]]/gp_need_index[[#This Row],[Registered population (base year)]]</f>
        <v>1.0563790879204085</v>
      </c>
      <c r="L5655" s="113">
        <v>2512.2005933086612</v>
      </c>
      <c r="M5655" s="16">
        <v>2655.5729972789964</v>
      </c>
      <c r="N5655" s="17">
        <f>gp_need_index[[#This Row],[Normalised weighted population 2025/26]]/gp_need_index[[#This Row],[Registered population 2025/26]]</f>
        <v>1.057070444275912</v>
      </c>
    </row>
    <row r="5656" spans="1:14" ht="13" x14ac:dyDescent="0.3">
      <c r="A5656" s="6" t="s">
        <v>236</v>
      </c>
      <c r="B5656" s="1" t="s">
        <v>11808</v>
      </c>
      <c r="C5656" s="106" t="s">
        <v>6508</v>
      </c>
      <c r="D5656" s="106" t="s">
        <v>6716</v>
      </c>
      <c r="E5656" s="106" t="s">
        <v>6695</v>
      </c>
      <c r="F5656" s="62">
        <v>5444.9167683919268</v>
      </c>
      <c r="G5656" s="62">
        <v>33.211865271170254</v>
      </c>
      <c r="H5656" s="62">
        <v>180835.84212456841</v>
      </c>
      <c r="I5656" s="127">
        <v>2644.1666666666665</v>
      </c>
      <c r="J5656" s="16">
        <v>3539.5986136678321</v>
      </c>
      <c r="K5656" s="17">
        <f>gp_need_index[[#This Row],[Normalised weighted population (base year)]]/gp_need_index[[#This Row],[Registered population (base year)]]</f>
        <v>1.3386442913335641</v>
      </c>
      <c r="L5656" s="113">
        <v>2664.3268967902368</v>
      </c>
      <c r="M5656" s="16">
        <v>3571.7014759434992</v>
      </c>
      <c r="N5656" s="17">
        <f>gp_need_index[[#This Row],[Normalised weighted population 2025/26]]/gp_need_index[[#This Row],[Registered population 2025/26]]</f>
        <v>1.3405642829513125</v>
      </c>
    </row>
    <row r="5657" spans="1:14" ht="13" x14ac:dyDescent="0.3">
      <c r="A5657" s="6" t="s">
        <v>435</v>
      </c>
      <c r="B5657" s="1" t="s">
        <v>11809</v>
      </c>
      <c r="C5657" s="106" t="s">
        <v>6508</v>
      </c>
      <c r="D5657" s="106" t="s">
        <v>6716</v>
      </c>
      <c r="E5657" s="106" t="s">
        <v>6541</v>
      </c>
      <c r="F5657" s="62">
        <v>5276.1117995689656</v>
      </c>
      <c r="G5657" s="62">
        <v>20.336100173090852</v>
      </c>
      <c r="H5657" s="62">
        <v>107295.53808046113</v>
      </c>
      <c r="I5657" s="127">
        <v>1786</v>
      </c>
      <c r="J5657" s="16">
        <v>2100.1541142531437</v>
      </c>
      <c r="K5657" s="17">
        <f>gp_need_index[[#This Row],[Normalised weighted population (base year)]]/gp_need_index[[#This Row],[Registered population (base year)]]</f>
        <v>1.1758981602761163</v>
      </c>
      <c r="L5657" s="113">
        <v>1800.7428739657635</v>
      </c>
      <c r="M5657" s="16">
        <v>2119.201742429741</v>
      </c>
      <c r="N5657" s="17">
        <f>gp_need_index[[#This Row],[Normalised weighted population 2025/26]]/gp_need_index[[#This Row],[Registered population 2025/26]]</f>
        <v>1.1768486067989472</v>
      </c>
    </row>
    <row r="5658" spans="1:14" ht="13" x14ac:dyDescent="0.3">
      <c r="A5658" s="6" t="s">
        <v>417</v>
      </c>
      <c r="B5658" s="1" t="s">
        <v>11810</v>
      </c>
      <c r="C5658" s="106" t="s">
        <v>6508</v>
      </c>
      <c r="D5658" s="106" t="s">
        <v>6716</v>
      </c>
      <c r="E5658" s="106" t="s">
        <v>6541</v>
      </c>
      <c r="F5658" s="62">
        <v>5308.9091296073721</v>
      </c>
      <c r="G5658" s="62">
        <v>90.122257315859201</v>
      </c>
      <c r="H5658" s="62">
        <v>478450.87464498967</v>
      </c>
      <c r="I5658" s="127">
        <v>8678.5833333333321</v>
      </c>
      <c r="J5658" s="16">
        <v>9364.9800432537395</v>
      </c>
      <c r="K5658" s="17">
        <f>gp_need_index[[#This Row],[Normalised weighted population (base year)]]/gp_need_index[[#This Row],[Registered population (base year)]]</f>
        <v>1.0790908704285924</v>
      </c>
      <c r="L5658" s="113">
        <v>8757.3583227545842</v>
      </c>
      <c r="M5658" s="16">
        <v>9449.9169802787583</v>
      </c>
      <c r="N5658" s="17">
        <f>gp_need_index[[#This Row],[Normalised weighted population 2025/26]]/gp_need_index[[#This Row],[Registered population 2025/26]]</f>
        <v>1.0790830558713891</v>
      </c>
    </row>
    <row r="5659" spans="1:14" ht="13" x14ac:dyDescent="0.3">
      <c r="A5659" s="6" t="s">
        <v>426</v>
      </c>
      <c r="B5659" s="1" t="s">
        <v>11811</v>
      </c>
      <c r="C5659" s="106" t="s">
        <v>6508</v>
      </c>
      <c r="D5659" s="106" t="s">
        <v>6716</v>
      </c>
      <c r="E5659" s="106" t="s">
        <v>6539</v>
      </c>
      <c r="F5659" s="62">
        <v>5369.8675537109375</v>
      </c>
      <c r="G5659" s="62">
        <v>28.118227805574996</v>
      </c>
      <c r="H5659" s="62">
        <v>150991.15916100985</v>
      </c>
      <c r="I5659" s="127">
        <v>2656.25</v>
      </c>
      <c r="J5659" s="16">
        <v>2955.4323488274849</v>
      </c>
      <c r="K5659" s="17">
        <f>gp_need_index[[#This Row],[Normalised weighted population (base year)]]/gp_need_index[[#This Row],[Registered population (base year)]]</f>
        <v>1.1126333548527003</v>
      </c>
      <c r="L5659" s="113">
        <v>2677.9952251568884</v>
      </c>
      <c r="M5659" s="16">
        <v>2982.2370371594043</v>
      </c>
      <c r="N5659" s="17">
        <f>gp_need_index[[#This Row],[Normalised weighted population 2025/26]]/gp_need_index[[#This Row],[Registered population 2025/26]]</f>
        <v>1.113608048716626</v>
      </c>
    </row>
    <row r="5660" spans="1:14" ht="13" x14ac:dyDescent="0.3">
      <c r="A5660" s="6" t="s">
        <v>442</v>
      </c>
      <c r="B5660" s="1" t="s">
        <v>11812</v>
      </c>
      <c r="C5660" s="106" t="s">
        <v>6508</v>
      </c>
      <c r="D5660" s="106" t="s">
        <v>6716</v>
      </c>
      <c r="E5660" s="106" t="s">
        <v>6539</v>
      </c>
      <c r="F5660" s="62">
        <v>5248.9319411057695</v>
      </c>
      <c r="G5660" s="62">
        <v>38.833292381677914</v>
      </c>
      <c r="H5660" s="62">
        <v>203833.30876048855</v>
      </c>
      <c r="I5660" s="127">
        <v>4623.5833333333339</v>
      </c>
      <c r="J5660" s="16">
        <v>3989.7405770420046</v>
      </c>
      <c r="K5660" s="17">
        <f>gp_need_index[[#This Row],[Normalised weighted population (base year)]]/gp_need_index[[#This Row],[Registered population (base year)]]</f>
        <v>0.86291092631083488</v>
      </c>
      <c r="L5660" s="113">
        <v>4665.8077499329365</v>
      </c>
      <c r="M5660" s="16">
        <v>4025.9260619627648</v>
      </c>
      <c r="N5660" s="17">
        <f>gp_need_index[[#This Row],[Normalised weighted population 2025/26]]/gp_need_index[[#This Row],[Registered population 2025/26]]</f>
        <v>0.8628572538207625</v>
      </c>
    </row>
    <row r="5661" spans="1:14" ht="13" x14ac:dyDescent="0.3">
      <c r="A5661" s="6" t="s">
        <v>243</v>
      </c>
      <c r="B5661" s="1" t="s">
        <v>11813</v>
      </c>
      <c r="C5661" s="106" t="s">
        <v>6508</v>
      </c>
      <c r="D5661" s="106" t="s">
        <v>6716</v>
      </c>
      <c r="E5661" s="106" t="s">
        <v>6695</v>
      </c>
      <c r="F5661" s="62">
        <v>5337.6171999667549</v>
      </c>
      <c r="G5661" s="62">
        <v>239.14286024346711</v>
      </c>
      <c r="H5661" s="62">
        <v>1276453.044084776</v>
      </c>
      <c r="I5661" s="127">
        <v>19642.833333333336</v>
      </c>
      <c r="J5661" s="16">
        <v>24984.711947437117</v>
      </c>
      <c r="K5661" s="17">
        <f>gp_need_index[[#This Row],[Normalised weighted population (base year)]]/gp_need_index[[#This Row],[Registered population (base year)]]</f>
        <v>1.2719505136277243</v>
      </c>
      <c r="L5661" s="113">
        <v>19794.749547065094</v>
      </c>
      <c r="M5661" s="16">
        <v>25211.314128698188</v>
      </c>
      <c r="N5661" s="17">
        <f>gp_need_index[[#This Row],[Normalised weighted population 2025/26]]/gp_need_index[[#This Row],[Registered population 2025/26]]</f>
        <v>1.2736364291326026</v>
      </c>
    </row>
    <row r="5662" spans="1:14" ht="13" x14ac:dyDescent="0.3">
      <c r="A5662" s="6" t="s">
        <v>531</v>
      </c>
      <c r="B5662" s="1" t="s">
        <v>11814</v>
      </c>
      <c r="C5662" s="106" t="s">
        <v>6508</v>
      </c>
      <c r="D5662" s="106" t="s">
        <v>6716</v>
      </c>
      <c r="E5662" s="106" t="s">
        <v>6538</v>
      </c>
      <c r="F5662" s="62">
        <v>5483.062810724432</v>
      </c>
      <c r="G5662" s="62">
        <v>40.482886257214645</v>
      </c>
      <c r="H5662" s="62">
        <v>221970.2081077208</v>
      </c>
      <c r="I5662" s="127">
        <v>3462.166666666667</v>
      </c>
      <c r="J5662" s="16">
        <v>4344.7440046339416</v>
      </c>
      <c r="K5662" s="17">
        <f>gp_need_index[[#This Row],[Normalised weighted population (base year)]]/gp_need_index[[#This Row],[Registered population (base year)]]</f>
        <v>1.2549205231696745</v>
      </c>
      <c r="L5662" s="113">
        <v>3487.4195142114472</v>
      </c>
      <c r="M5662" s="16">
        <v>4384.1492405454974</v>
      </c>
      <c r="N5662" s="17">
        <f>gp_need_index[[#This Row],[Normalised weighted population 2025/26]]/gp_need_index[[#This Row],[Registered population 2025/26]]</f>
        <v>1.2571327374523833</v>
      </c>
    </row>
    <row r="5663" spans="1:14" ht="13" x14ac:dyDescent="0.3">
      <c r="A5663" s="6" t="s">
        <v>415</v>
      </c>
      <c r="B5663" s="1" t="s">
        <v>11815</v>
      </c>
      <c r="C5663" s="106" t="s">
        <v>6508</v>
      </c>
      <c r="D5663" s="106" t="s">
        <v>6716</v>
      </c>
      <c r="E5663" s="106" t="s">
        <v>6539</v>
      </c>
      <c r="F5663" s="62">
        <v>5236.092640269886</v>
      </c>
      <c r="G5663" s="62">
        <v>50.198348969011008</v>
      </c>
      <c r="H5663" s="62">
        <v>262843.20559033798</v>
      </c>
      <c r="I5663" s="127">
        <v>4092.083333333333</v>
      </c>
      <c r="J5663" s="16">
        <v>5144.7734873194713</v>
      </c>
      <c r="K5663" s="17">
        <f>gp_need_index[[#This Row],[Normalised weighted population (base year)]]/gp_need_index[[#This Row],[Registered population (base year)]]</f>
        <v>1.2572504194650984</v>
      </c>
      <c r="L5663" s="113">
        <v>4124.818695441174</v>
      </c>
      <c r="M5663" s="16">
        <v>5191.4346974536275</v>
      </c>
      <c r="N5663" s="17">
        <f>gp_need_index[[#This Row],[Normalised weighted population 2025/26]]/gp_need_index[[#This Row],[Registered population 2025/26]]</f>
        <v>1.2585849417312081</v>
      </c>
    </row>
    <row r="5664" spans="1:14" ht="13" x14ac:dyDescent="0.3">
      <c r="A5664" s="6" t="s">
        <v>369</v>
      </c>
      <c r="B5664" s="1" t="s">
        <v>11816</v>
      </c>
      <c r="C5664" s="106" t="s">
        <v>6508</v>
      </c>
      <c r="D5664" s="106" t="s">
        <v>6716</v>
      </c>
      <c r="E5664" s="106" t="s">
        <v>6543</v>
      </c>
      <c r="F5664" s="62">
        <v>5456.6065995065792</v>
      </c>
      <c r="G5664" s="62">
        <v>96.180712932937027</v>
      </c>
      <c r="H5664" s="62">
        <v>524820.31293511193</v>
      </c>
      <c r="I5664" s="127">
        <v>10607</v>
      </c>
      <c r="J5664" s="16">
        <v>10272.594361079144</v>
      </c>
      <c r="K5664" s="17">
        <f>gp_need_index[[#This Row],[Normalised weighted population (base year)]]/gp_need_index[[#This Row],[Registered population (base year)]]</f>
        <v>0.96847311785416645</v>
      </c>
      <c r="L5664" s="113">
        <v>10699.582528958983</v>
      </c>
      <c r="M5664" s="16">
        <v>10365.763027355062</v>
      </c>
      <c r="N5664" s="17">
        <f>gp_need_index[[#This Row],[Normalised weighted population 2025/26]]/gp_need_index[[#This Row],[Registered population 2025/26]]</f>
        <v>0.96880069846646621</v>
      </c>
    </row>
    <row r="5665" spans="1:14" ht="13" x14ac:dyDescent="0.3">
      <c r="A5665" s="6" t="s">
        <v>356</v>
      </c>
      <c r="B5665" s="1" t="s">
        <v>11817</v>
      </c>
      <c r="C5665" s="106" t="s">
        <v>6508</v>
      </c>
      <c r="D5665" s="106" t="s">
        <v>6716</v>
      </c>
      <c r="E5665" s="106" t="s">
        <v>6535</v>
      </c>
      <c r="F5665" s="62">
        <v>5519.1922966452203</v>
      </c>
      <c r="G5665" s="62">
        <v>27.659643041851133</v>
      </c>
      <c r="H5665" s="62">
        <v>152658.88880454135</v>
      </c>
      <c r="I5665" s="127">
        <v>2468.5833333333335</v>
      </c>
      <c r="J5665" s="16">
        <v>2988.0757311617813</v>
      </c>
      <c r="K5665" s="17">
        <f>gp_need_index[[#This Row],[Normalised weighted population (base year)]]/gp_need_index[[#This Row],[Registered population (base year)]]</f>
        <v>1.2104415074078039</v>
      </c>
      <c r="L5665" s="113">
        <v>2488.0648806376012</v>
      </c>
      <c r="M5665" s="16">
        <v>3015.1764830087118</v>
      </c>
      <c r="N5665" s="17">
        <f>gp_need_index[[#This Row],[Normalised weighted population 2025/26]]/gp_need_index[[#This Row],[Registered population 2025/26]]</f>
        <v>1.211856051855059</v>
      </c>
    </row>
    <row r="5666" spans="1:14" ht="13" x14ac:dyDescent="0.3">
      <c r="A5666" s="6" t="s">
        <v>1003</v>
      </c>
      <c r="B5666" s="1" t="s">
        <v>8734</v>
      </c>
      <c r="C5666" s="106" t="s">
        <v>6508</v>
      </c>
      <c r="D5666" s="106" t="s">
        <v>6716</v>
      </c>
      <c r="E5666" s="106" t="s">
        <v>6533</v>
      </c>
      <c r="F5666" s="62">
        <v>5160.8537034254805</v>
      </c>
      <c r="G5666" s="62">
        <v>16.273512376088483</v>
      </c>
      <c r="H5666" s="62">
        <v>83985.216613876633</v>
      </c>
      <c r="I5666" s="127">
        <v>2474.9166666666665</v>
      </c>
      <c r="J5666" s="16">
        <v>1643.8884725644914</v>
      </c>
      <c r="K5666" s="17">
        <f>gp_need_index[[#This Row],[Normalised weighted population (base year)]]/gp_need_index[[#This Row],[Registered population (base year)]]</f>
        <v>0.66421972695289055</v>
      </c>
      <c r="L5666" s="113">
        <v>2500.2625979846398</v>
      </c>
      <c r="M5666" s="16">
        <v>1658.7979385778171</v>
      </c>
      <c r="N5666" s="17">
        <f>gp_need_index[[#This Row],[Normalised weighted population 2025/26]]/gp_need_index[[#This Row],[Registered population 2025/26]]</f>
        <v>0.66344948723182395</v>
      </c>
    </row>
    <row r="5667" spans="1:14" ht="13" x14ac:dyDescent="0.3">
      <c r="A5667" s="6" t="s">
        <v>513</v>
      </c>
      <c r="B5667" s="1" t="s">
        <v>11818</v>
      </c>
      <c r="C5667" s="106" t="s">
        <v>6508</v>
      </c>
      <c r="D5667" s="106" t="s">
        <v>6716</v>
      </c>
      <c r="E5667" s="106" t="s">
        <v>6538</v>
      </c>
      <c r="F5667" s="62">
        <v>5540.8749023437504</v>
      </c>
      <c r="G5667" s="62">
        <v>77.737544516350837</v>
      </c>
      <c r="H5667" s="62">
        <v>430734.00938047841</v>
      </c>
      <c r="I5667" s="127">
        <v>7186.8333333333321</v>
      </c>
      <c r="J5667" s="16">
        <v>8430.9918020150726</v>
      </c>
      <c r="K5667" s="17">
        <f>gp_need_index[[#This Row],[Normalised weighted population (base year)]]/gp_need_index[[#This Row],[Registered population (base year)]]</f>
        <v>1.1731163658563215</v>
      </c>
      <c r="L5667" s="113">
        <v>7250.7180399862336</v>
      </c>
      <c r="M5667" s="16">
        <v>8507.4578079690382</v>
      </c>
      <c r="N5667" s="17">
        <f>gp_need_index[[#This Row],[Normalised weighted population 2025/26]]/gp_need_index[[#This Row],[Registered population 2025/26]]</f>
        <v>1.1733262500420152</v>
      </c>
    </row>
    <row r="5668" spans="1:14" ht="13" x14ac:dyDescent="0.3">
      <c r="A5668" s="6" t="s">
        <v>421</v>
      </c>
      <c r="B5668" s="1" t="s">
        <v>11819</v>
      </c>
      <c r="C5668" s="106" t="s">
        <v>6508</v>
      </c>
      <c r="D5668" s="106" t="s">
        <v>6716</v>
      </c>
      <c r="E5668" s="106" t="s">
        <v>6541</v>
      </c>
      <c r="F5668" s="62">
        <v>5376.0029826336595</v>
      </c>
      <c r="G5668" s="62">
        <v>86.950462108031132</v>
      </c>
      <c r="H5668" s="62">
        <v>467445.94363415038</v>
      </c>
      <c r="I5668" s="127">
        <v>8904.0833333333321</v>
      </c>
      <c r="J5668" s="16">
        <v>9149.5745235744926</v>
      </c>
      <c r="K5668" s="17">
        <f>gp_need_index[[#This Row],[Normalised weighted population (base year)]]/gp_need_index[[#This Row],[Registered population (base year)]]</f>
        <v>1.027570630355866</v>
      </c>
      <c r="L5668" s="113">
        <v>8986.2248215268482</v>
      </c>
      <c r="M5668" s="16">
        <v>9232.5578114752916</v>
      </c>
      <c r="N5668" s="17">
        <f>gp_need_index[[#This Row],[Normalised weighted population 2025/26]]/gp_need_index[[#This Row],[Registered population 2025/26]]</f>
        <v>1.0274122887909884</v>
      </c>
    </row>
    <row r="5669" spans="1:14" ht="13" x14ac:dyDescent="0.3">
      <c r="A5669" s="6" t="s">
        <v>408</v>
      </c>
      <c r="B5669" s="1" t="s">
        <v>11820</v>
      </c>
      <c r="C5669" s="106" t="s">
        <v>6508</v>
      </c>
      <c r="D5669" s="106" t="s">
        <v>6716</v>
      </c>
      <c r="E5669" s="106" t="s">
        <v>6539</v>
      </c>
      <c r="F5669" s="62">
        <v>5278.16796875</v>
      </c>
      <c r="G5669" s="62">
        <v>28.944521045559668</v>
      </c>
      <c r="H5669" s="62">
        <v>152774.04385348331</v>
      </c>
      <c r="I5669" s="127">
        <v>3519.5</v>
      </c>
      <c r="J5669" s="16">
        <v>2990.3297237707857</v>
      </c>
      <c r="K5669" s="17">
        <f>gp_need_index[[#This Row],[Normalised weighted population (base year)]]/gp_need_index[[#This Row],[Registered population (base year)]]</f>
        <v>0.84964617808517851</v>
      </c>
      <c r="L5669" s="113">
        <v>3552.0866539791809</v>
      </c>
      <c r="M5669" s="16">
        <v>3017.4509185046632</v>
      </c>
      <c r="N5669" s="17">
        <f>gp_need_index[[#This Row],[Normalised weighted population 2025/26]]/gp_need_index[[#This Row],[Registered population 2025/26]]</f>
        <v>0.84948685447310279</v>
      </c>
    </row>
    <row r="5670" spans="1:14" ht="13" x14ac:dyDescent="0.3">
      <c r="A5670" s="6" t="s">
        <v>519</v>
      </c>
      <c r="B5670" s="1" t="s">
        <v>11821</v>
      </c>
      <c r="C5670" s="106" t="s">
        <v>6508</v>
      </c>
      <c r="D5670" s="106" t="s">
        <v>6716</v>
      </c>
      <c r="E5670" s="106" t="s">
        <v>6538</v>
      </c>
      <c r="F5670" s="62">
        <v>5536.9366227489409</v>
      </c>
      <c r="G5670" s="62">
        <v>83.952740250685764</v>
      </c>
      <c r="H5670" s="62">
        <v>464841.00207415113</v>
      </c>
      <c r="I5670" s="127">
        <v>7390.833333333333</v>
      </c>
      <c r="J5670" s="16">
        <v>9098.5865809955667</v>
      </c>
      <c r="K5670" s="17">
        <f>gp_need_index[[#This Row],[Normalised weighted population (base year)]]/gp_need_index[[#This Row],[Registered population (base year)]]</f>
        <v>1.2310636934484926</v>
      </c>
      <c r="L5670" s="113">
        <v>7450.1612061349097</v>
      </c>
      <c r="M5670" s="16">
        <v>9181.1074269426354</v>
      </c>
      <c r="N5670" s="17">
        <f>gp_need_index[[#This Row],[Normalised weighted population 2025/26]]/gp_need_index[[#This Row],[Registered population 2025/26]]</f>
        <v>1.2323367472078806</v>
      </c>
    </row>
    <row r="5671" spans="1:14" ht="13" x14ac:dyDescent="0.3">
      <c r="A5671" s="6" t="s">
        <v>235</v>
      </c>
      <c r="B5671" s="1" t="s">
        <v>11822</v>
      </c>
      <c r="C5671" s="106" t="s">
        <v>6508</v>
      </c>
      <c r="D5671" s="106" t="s">
        <v>6716</v>
      </c>
      <c r="E5671" s="106" t="s">
        <v>6695</v>
      </c>
      <c r="F5671" s="62">
        <v>5483.8793385823565</v>
      </c>
      <c r="G5671" s="62">
        <v>106.64367367629339</v>
      </c>
      <c r="H5671" s="62">
        <v>584821.03866394446</v>
      </c>
      <c r="I5671" s="127">
        <v>9657.75</v>
      </c>
      <c r="J5671" s="16">
        <v>11447.021306056915</v>
      </c>
      <c r="K5671" s="17">
        <f>gp_need_index[[#This Row],[Normalised weighted population (base year)]]/gp_need_index[[#This Row],[Registered population (base year)]]</f>
        <v>1.1852679253508234</v>
      </c>
      <c r="L5671" s="113">
        <v>9738.8767681410245</v>
      </c>
      <c r="M5671" s="16">
        <v>11550.841594333664</v>
      </c>
      <c r="N5671" s="17">
        <f>gp_need_index[[#This Row],[Normalised weighted population 2025/26]]/gp_need_index[[#This Row],[Registered population 2025/26]]</f>
        <v>1.1860548058396381</v>
      </c>
    </row>
    <row r="5672" spans="1:14" ht="13" x14ac:dyDescent="0.3">
      <c r="A5672" s="6" t="s">
        <v>445</v>
      </c>
      <c r="B5672" s="1" t="s">
        <v>11823</v>
      </c>
      <c r="C5672" s="106" t="s">
        <v>6508</v>
      </c>
      <c r="D5672" s="106" t="s">
        <v>6716</v>
      </c>
      <c r="E5672" s="106" t="s">
        <v>6544</v>
      </c>
      <c r="F5672" s="62">
        <v>5332.424072265625</v>
      </c>
      <c r="G5672" s="62">
        <v>77.861226774953678</v>
      </c>
      <c r="H5672" s="62">
        <v>415189.0799508958</v>
      </c>
      <c r="I5672" s="127">
        <v>5661.5833333333339</v>
      </c>
      <c r="J5672" s="16">
        <v>8126.7224159681818</v>
      </c>
      <c r="K5672" s="17">
        <f>gp_need_index[[#This Row],[Normalised weighted population (base year)]]/gp_need_index[[#This Row],[Registered population (base year)]]</f>
        <v>1.4354151369849155</v>
      </c>
      <c r="L5672" s="113">
        <v>5706.530302077952</v>
      </c>
      <c r="M5672" s="16">
        <v>8200.4288100957529</v>
      </c>
      <c r="N5672" s="17">
        <f>gp_need_index[[#This Row],[Normalised weighted population 2025/26]]/gp_need_index[[#This Row],[Registered population 2025/26]]</f>
        <v>1.4370253684817345</v>
      </c>
    </row>
    <row r="5673" spans="1:14" ht="13" x14ac:dyDescent="0.3">
      <c r="A5673" s="6" t="s">
        <v>318</v>
      </c>
      <c r="B5673" s="1" t="s">
        <v>11824</v>
      </c>
      <c r="C5673" s="106" t="s">
        <v>6415</v>
      </c>
      <c r="D5673" s="106" t="s">
        <v>6716</v>
      </c>
      <c r="E5673" s="106" t="s">
        <v>6424</v>
      </c>
      <c r="F5673" s="62">
        <v>5493.263231819059</v>
      </c>
      <c r="G5673" s="62">
        <v>100.44259120167193</v>
      </c>
      <c r="H5673" s="62">
        <v>551757.59315677697</v>
      </c>
      <c r="I5673" s="127">
        <v>10341.916666666664</v>
      </c>
      <c r="J5673" s="16">
        <v>10799.852445584913</v>
      </c>
      <c r="K5673" s="17">
        <f>gp_need_index[[#This Row],[Normalised weighted population (base year)]]/gp_need_index[[#This Row],[Registered population (base year)]]</f>
        <v>1.0442795850786764</v>
      </c>
      <c r="L5673" s="113">
        <v>10433.561298984903</v>
      </c>
      <c r="M5673" s="16">
        <v>10897.803149463982</v>
      </c>
      <c r="N5673" s="17">
        <f>gp_need_index[[#This Row],[Normalised weighted population 2025/26]]/gp_need_index[[#This Row],[Registered population 2025/26]]</f>
        <v>1.0444950518021345</v>
      </c>
    </row>
    <row r="5674" spans="1:14" ht="13" x14ac:dyDescent="0.3">
      <c r="A5674" s="6" t="s">
        <v>293</v>
      </c>
      <c r="B5674" s="1" t="s">
        <v>11825</v>
      </c>
      <c r="C5674" s="106" t="s">
        <v>6415</v>
      </c>
      <c r="D5674" s="106" t="s">
        <v>6716</v>
      </c>
      <c r="E5674" s="106" t="s">
        <v>6424</v>
      </c>
      <c r="F5674" s="62">
        <v>5614.9266510009766</v>
      </c>
      <c r="G5674" s="62">
        <v>72.418123322354816</v>
      </c>
      <c r="H5674" s="62">
        <v>406622.45065816544</v>
      </c>
      <c r="I5674" s="127">
        <v>7398.3333333333339</v>
      </c>
      <c r="J5674" s="16">
        <v>7959.0431063130363</v>
      </c>
      <c r="K5674" s="17">
        <f>gp_need_index[[#This Row],[Normalised weighted population (base year)]]/gp_need_index[[#This Row],[Registered population (base year)]]</f>
        <v>1.0757886604613249</v>
      </c>
      <c r="L5674" s="113">
        <v>7464.6017313956054</v>
      </c>
      <c r="M5674" s="16">
        <v>8031.2287105511687</v>
      </c>
      <c r="N5674" s="17">
        <f>gp_need_index[[#This Row],[Normalised weighted population 2025/26]]/gp_need_index[[#This Row],[Registered population 2025/26]]</f>
        <v>1.0759085346472497</v>
      </c>
    </row>
    <row r="5675" spans="1:14" ht="13" x14ac:dyDescent="0.3">
      <c r="A5675" s="6" t="s">
        <v>308</v>
      </c>
      <c r="B5675" s="1" t="s">
        <v>11826</v>
      </c>
      <c r="C5675" s="106" t="s">
        <v>6415</v>
      </c>
      <c r="D5675" s="106" t="s">
        <v>6716</v>
      </c>
      <c r="E5675" s="106" t="s">
        <v>6424</v>
      </c>
      <c r="F5675" s="62">
        <v>5515.7370506224597</v>
      </c>
      <c r="G5675" s="62">
        <v>129.52765858786154</v>
      </c>
      <c r="H5675" s="62">
        <v>714440.50555344427</v>
      </c>
      <c r="I5675" s="127">
        <v>15364.583333333332</v>
      </c>
      <c r="J5675" s="16">
        <v>13984.133860272759</v>
      </c>
      <c r="K5675" s="17">
        <f>gp_need_index[[#This Row],[Normalised weighted population (base year)]]/gp_need_index[[#This Row],[Registered population (base year)]]</f>
        <v>0.91015379700758303</v>
      </c>
      <c r="L5675" s="113">
        <v>15500.326991236921</v>
      </c>
      <c r="M5675" s="16">
        <v>14110.9648296452</v>
      </c>
      <c r="N5675" s="17">
        <f>gp_need_index[[#This Row],[Normalised weighted population 2025/26]]/gp_need_index[[#This Row],[Registered population 2025/26]]</f>
        <v>0.91036562245575881</v>
      </c>
    </row>
    <row r="5676" spans="1:14" ht="13" x14ac:dyDescent="0.3">
      <c r="A5676" s="6" t="s">
        <v>294</v>
      </c>
      <c r="B5676" s="1" t="s">
        <v>11827</v>
      </c>
      <c r="C5676" s="106" t="s">
        <v>6415</v>
      </c>
      <c r="D5676" s="106" t="s">
        <v>6716</v>
      </c>
      <c r="E5676" s="106" t="s">
        <v>6424</v>
      </c>
      <c r="F5676" s="62">
        <v>5526.9347146739128</v>
      </c>
      <c r="G5676" s="62">
        <v>129.32205777836947</v>
      </c>
      <c r="H5676" s="62">
        <v>714754.57050833572</v>
      </c>
      <c r="I5676" s="127">
        <v>9731.1666666666679</v>
      </c>
      <c r="J5676" s="16">
        <v>13990.281225009059</v>
      </c>
      <c r="K5676" s="17">
        <f>gp_need_index[[#This Row],[Normalised weighted population (base year)]]/gp_need_index[[#This Row],[Registered population (base year)]]</f>
        <v>1.4376776910965514</v>
      </c>
      <c r="L5676" s="113">
        <v>9813.3393835042061</v>
      </c>
      <c r="M5676" s="16">
        <v>14117.167948726843</v>
      </c>
      <c r="N5676" s="17">
        <f>gp_need_index[[#This Row],[Normalised weighted population 2025/26]]/gp_need_index[[#This Row],[Registered population 2025/26]]</f>
        <v>1.4385692165561077</v>
      </c>
    </row>
    <row r="5677" spans="1:14" ht="13" x14ac:dyDescent="0.3">
      <c r="A5677" s="6" t="s">
        <v>297</v>
      </c>
      <c r="B5677" s="1" t="s">
        <v>11828</v>
      </c>
      <c r="C5677" s="106" t="s">
        <v>6415</v>
      </c>
      <c r="D5677" s="106" t="s">
        <v>6716</v>
      </c>
      <c r="E5677" s="106" t="s">
        <v>6424</v>
      </c>
      <c r="F5677" s="62">
        <v>5495.790904651989</v>
      </c>
      <c r="G5677" s="62">
        <v>62.143514657456215</v>
      </c>
      <c r="H5677" s="62">
        <v>341527.76263755542</v>
      </c>
      <c r="I5677" s="127">
        <v>7114.583333333333</v>
      </c>
      <c r="J5677" s="16">
        <v>6684.9092578021064</v>
      </c>
      <c r="K5677" s="17">
        <f>gp_need_index[[#This Row],[Normalised weighted population (base year)]]/gp_need_index[[#This Row],[Registered population (base year)]]</f>
        <v>0.9396065721068847</v>
      </c>
      <c r="L5677" s="113">
        <v>7181.1236134312321</v>
      </c>
      <c r="M5677" s="16">
        <v>6745.5389349637708</v>
      </c>
      <c r="N5677" s="17">
        <f>gp_need_index[[#This Row],[Normalised weighted population 2025/26]]/gp_need_index[[#This Row],[Registered population 2025/26]]</f>
        <v>0.9393431025678538</v>
      </c>
    </row>
    <row r="5678" spans="1:14" ht="13" x14ac:dyDescent="0.3">
      <c r="A5678" s="6" t="s">
        <v>298</v>
      </c>
      <c r="B5678" s="1" t="s">
        <v>11829</v>
      </c>
      <c r="C5678" s="106" t="s">
        <v>6415</v>
      </c>
      <c r="D5678" s="106" t="s">
        <v>6716</v>
      </c>
      <c r="E5678" s="106" t="s">
        <v>6424</v>
      </c>
      <c r="F5678" s="62">
        <v>5536.640377321105</v>
      </c>
      <c r="G5678" s="62">
        <v>83.722930966914348</v>
      </c>
      <c r="H5678" s="62">
        <v>463543.76009908546</v>
      </c>
      <c r="I5678" s="127">
        <v>8951.7500000000018</v>
      </c>
      <c r="J5678" s="16">
        <v>9073.1949559582517</v>
      </c>
      <c r="K5678" s="17">
        <f>gp_need_index[[#This Row],[Normalised weighted population (base year)]]/gp_need_index[[#This Row],[Registered population (base year)]]</f>
        <v>1.0135666161318457</v>
      </c>
      <c r="L5678" s="113">
        <v>9030.9201574850867</v>
      </c>
      <c r="M5678" s="16">
        <v>9155.4855091714544</v>
      </c>
      <c r="N5678" s="17">
        <f>gp_need_index[[#This Row],[Normalised weighted population 2025/26]]/gp_need_index[[#This Row],[Registered population 2025/26]]</f>
        <v>1.013793207061312</v>
      </c>
    </row>
    <row r="5679" spans="1:14" ht="13" x14ac:dyDescent="0.3">
      <c r="A5679" s="6" t="s">
        <v>274</v>
      </c>
      <c r="B5679" s="1" t="s">
        <v>11830</v>
      </c>
      <c r="C5679" s="106" t="s">
        <v>6415</v>
      </c>
      <c r="D5679" s="106" t="s">
        <v>6716</v>
      </c>
      <c r="E5679" s="106" t="s">
        <v>6424</v>
      </c>
      <c r="F5679" s="62">
        <v>5510.3974054509945</v>
      </c>
      <c r="G5679" s="62">
        <v>137.81579572901114</v>
      </c>
      <c r="H5679" s="62">
        <v>759419.8032153073</v>
      </c>
      <c r="I5679" s="127">
        <v>13542.333333333334</v>
      </c>
      <c r="J5679" s="16">
        <v>14864.538197030362</v>
      </c>
      <c r="K5679" s="17">
        <f>gp_need_index[[#This Row],[Normalised weighted population (base year)]]/gp_need_index[[#This Row],[Registered population (base year)]]</f>
        <v>1.0976349371376446</v>
      </c>
      <c r="L5679" s="113">
        <v>13660.033321166069</v>
      </c>
      <c r="M5679" s="16">
        <v>14999.354111097009</v>
      </c>
      <c r="N5679" s="17">
        <f>gp_need_index[[#This Row],[Normalised weighted population 2025/26]]/gp_need_index[[#This Row],[Registered population 2025/26]]</f>
        <v>1.0980466707834218</v>
      </c>
    </row>
    <row r="5680" spans="1:14" ht="13" x14ac:dyDescent="0.3">
      <c r="A5680" s="6" t="s">
        <v>321</v>
      </c>
      <c r="B5680" s="1" t="s">
        <v>11831</v>
      </c>
      <c r="C5680" s="106" t="s">
        <v>6415</v>
      </c>
      <c r="D5680" s="106" t="s">
        <v>6716</v>
      </c>
      <c r="E5680" s="106" t="s">
        <v>6424</v>
      </c>
      <c r="F5680" s="62">
        <v>5559.7474302862684</v>
      </c>
      <c r="G5680" s="62">
        <v>172.11165744776559</v>
      </c>
      <c r="H5680" s="62">
        <v>956897.34521752526</v>
      </c>
      <c r="I5680" s="127">
        <v>14641.083333333332</v>
      </c>
      <c r="J5680" s="16">
        <v>18729.873883194188</v>
      </c>
      <c r="K5680" s="17">
        <f>gp_need_index[[#This Row],[Normalised weighted population (base year)]]/gp_need_index[[#This Row],[Registered population (base year)]]</f>
        <v>1.2792683066390254</v>
      </c>
      <c r="L5680" s="113">
        <v>14760.54435199727</v>
      </c>
      <c r="M5680" s="16">
        <v>18899.746975411763</v>
      </c>
      <c r="N5680" s="17">
        <f>gp_need_index[[#This Row],[Normalised weighted population 2025/26]]/gp_need_index[[#This Row],[Registered population 2025/26]]</f>
        <v>1.280423439996941</v>
      </c>
    </row>
    <row r="5681" spans="1:14" ht="13" x14ac:dyDescent="0.3">
      <c r="A5681" s="6" t="s">
        <v>322</v>
      </c>
      <c r="B5681" s="1" t="s">
        <v>11832</v>
      </c>
      <c r="C5681" s="106" t="s">
        <v>6415</v>
      </c>
      <c r="D5681" s="106" t="s">
        <v>6716</v>
      </c>
      <c r="E5681" s="106" t="s">
        <v>6424</v>
      </c>
      <c r="F5681" s="62">
        <v>5466.312839673913</v>
      </c>
      <c r="G5681" s="62">
        <v>78.772134681949112</v>
      </c>
      <c r="H5681" s="62">
        <v>430593.13122046116</v>
      </c>
      <c r="I5681" s="127">
        <v>7204.666666666667</v>
      </c>
      <c r="J5681" s="16">
        <v>8428.2343169167943</v>
      </c>
      <c r="K5681" s="17">
        <f>gp_need_index[[#This Row],[Normalised weighted population (base year)]]/gp_need_index[[#This Row],[Registered population (base year)]]</f>
        <v>1.1698298765036728</v>
      </c>
      <c r="L5681" s="113">
        <v>7269.7553646680317</v>
      </c>
      <c r="M5681" s="16">
        <v>8504.6753134914488</v>
      </c>
      <c r="N5681" s="17">
        <f>gp_need_index[[#This Row],[Normalised weighted population 2025/26]]/gp_need_index[[#This Row],[Registered population 2025/26]]</f>
        <v>1.1698709085625207</v>
      </c>
    </row>
    <row r="5682" spans="1:14" ht="13" x14ac:dyDescent="0.3">
      <c r="A5682" s="6" t="s">
        <v>315</v>
      </c>
      <c r="B5682" s="1" t="s">
        <v>11833</v>
      </c>
      <c r="C5682" s="106" t="s">
        <v>6415</v>
      </c>
      <c r="D5682" s="106" t="s">
        <v>6716</v>
      </c>
      <c r="E5682" s="106" t="s">
        <v>6424</v>
      </c>
      <c r="F5682" s="62">
        <v>5382.8765573601977</v>
      </c>
      <c r="G5682" s="62">
        <v>99.982724678933408</v>
      </c>
      <c r="H5682" s="62">
        <v>538194.6648152296</v>
      </c>
      <c r="I5682" s="127">
        <v>8174.5000000000009</v>
      </c>
      <c r="J5682" s="16">
        <v>10534.377848342472</v>
      </c>
      <c r="K5682" s="17">
        <f>gp_need_index[[#This Row],[Normalised weighted population (base year)]]/gp_need_index[[#This Row],[Registered population (base year)]]</f>
        <v>1.2886877299336315</v>
      </c>
      <c r="L5682" s="113">
        <v>8241.4327778280567</v>
      </c>
      <c r="M5682" s="16">
        <v>10629.920794912548</v>
      </c>
      <c r="N5682" s="17">
        <f>gp_need_index[[#This Row],[Normalised weighted population 2025/26]]/gp_need_index[[#This Row],[Registered population 2025/26]]</f>
        <v>1.2898146574112994</v>
      </c>
    </row>
    <row r="5683" spans="1:14" ht="13" x14ac:dyDescent="0.3">
      <c r="A5683" s="6" t="s">
        <v>301</v>
      </c>
      <c r="B5683" s="1" t="s">
        <v>11834</v>
      </c>
      <c r="C5683" s="106" t="s">
        <v>6415</v>
      </c>
      <c r="D5683" s="106" t="s">
        <v>6716</v>
      </c>
      <c r="E5683" s="106" t="s">
        <v>6424</v>
      </c>
      <c r="F5683" s="62">
        <v>5488.8420104980469</v>
      </c>
      <c r="G5683" s="62">
        <v>70.076841627931771</v>
      </c>
      <c r="H5683" s="62">
        <v>384640.71229041024</v>
      </c>
      <c r="I5683" s="127">
        <v>6843.4999999999982</v>
      </c>
      <c r="J5683" s="16">
        <v>7528.7825465788746</v>
      </c>
      <c r="K5683" s="17">
        <f>gp_need_index[[#This Row],[Normalised weighted population (base year)]]/gp_need_index[[#This Row],[Registered population (base year)]]</f>
        <v>1.1001362674916164</v>
      </c>
      <c r="L5683" s="113">
        <v>6905.6371857479107</v>
      </c>
      <c r="M5683" s="16">
        <v>7597.0658452170264</v>
      </c>
      <c r="N5683" s="17">
        <f>gp_need_index[[#This Row],[Normalised weighted population 2025/26]]/gp_need_index[[#This Row],[Registered population 2025/26]]</f>
        <v>1.1001252514244608</v>
      </c>
    </row>
    <row r="5684" spans="1:14" ht="13" x14ac:dyDescent="0.3">
      <c r="A5684" s="6" t="s">
        <v>316</v>
      </c>
      <c r="B5684" s="1" t="s">
        <v>12710</v>
      </c>
      <c r="C5684" s="106" t="s">
        <v>6415</v>
      </c>
      <c r="D5684" s="106" t="s">
        <v>6716</v>
      </c>
      <c r="E5684" s="106" t="s">
        <v>6424</v>
      </c>
      <c r="F5684" s="62">
        <v>5434.695630944293</v>
      </c>
      <c r="G5684" s="62">
        <v>64.960076082372211</v>
      </c>
      <c r="H5684" s="62">
        <v>353038.24167067715</v>
      </c>
      <c r="I5684" s="127">
        <v>6009.1666666666661</v>
      </c>
      <c r="J5684" s="16">
        <v>6910.2101447812756</v>
      </c>
      <c r="K5684" s="17">
        <f>gp_need_index[[#This Row],[Normalised weighted population (base year)]]/gp_need_index[[#This Row],[Registered population (base year)]]</f>
        <v>1.1499448306389588</v>
      </c>
      <c r="L5684" s="113">
        <v>6061.5822184321569</v>
      </c>
      <c r="M5684" s="16">
        <v>6972.8832184222329</v>
      </c>
      <c r="N5684" s="17">
        <f>gp_need_index[[#This Row],[Normalised weighted population 2025/26]]/gp_need_index[[#This Row],[Registered population 2025/26]]</f>
        <v>1.1503404502571914</v>
      </c>
    </row>
    <row r="5685" spans="1:14" ht="13" x14ac:dyDescent="0.3">
      <c r="A5685" s="6" t="s">
        <v>319</v>
      </c>
      <c r="B5685" s="1" t="s">
        <v>11835</v>
      </c>
      <c r="C5685" s="106" t="s">
        <v>6415</v>
      </c>
      <c r="D5685" s="106" t="s">
        <v>6716</v>
      </c>
      <c r="E5685" s="106" t="s">
        <v>6424</v>
      </c>
      <c r="F5685" s="62">
        <v>5569.3690270712214</v>
      </c>
      <c r="G5685" s="62">
        <v>45.046992804109038</v>
      </c>
      <c r="H5685" s="62">
        <v>250883.32648590507</v>
      </c>
      <c r="I5685" s="127">
        <v>3786.1666666666665</v>
      </c>
      <c r="J5685" s="16">
        <v>4910.6762475227033</v>
      </c>
      <c r="K5685" s="17">
        <f>gp_need_index[[#This Row],[Normalised weighted population (base year)]]/gp_need_index[[#This Row],[Registered population (base year)]]</f>
        <v>1.2970047755045218</v>
      </c>
      <c r="L5685" s="113">
        <v>3817.5015378109397</v>
      </c>
      <c r="M5685" s="16">
        <v>4955.214281481095</v>
      </c>
      <c r="N5685" s="17">
        <f>gp_need_index[[#This Row],[Normalised weighted population 2025/26]]/gp_need_index[[#This Row],[Registered population 2025/26]]</f>
        <v>1.2980254840506367</v>
      </c>
    </row>
    <row r="5686" spans="1:14" ht="13" x14ac:dyDescent="0.3">
      <c r="A5686" s="6" t="s">
        <v>303</v>
      </c>
      <c r="B5686" s="1" t="s">
        <v>11836</v>
      </c>
      <c r="C5686" s="106" t="s">
        <v>6415</v>
      </c>
      <c r="D5686" s="106" t="s">
        <v>6716</v>
      </c>
      <c r="E5686" s="106" t="s">
        <v>6424</v>
      </c>
      <c r="F5686" s="62">
        <v>5402.890055338542</v>
      </c>
      <c r="G5686" s="62">
        <v>57.071715717009319</v>
      </c>
      <c r="H5686" s="62">
        <v>308352.20528853801</v>
      </c>
      <c r="I5686" s="127">
        <v>6549.3333333333339</v>
      </c>
      <c r="J5686" s="16">
        <v>6035.5459710740834</v>
      </c>
      <c r="K5686" s="17">
        <f>gp_need_index[[#This Row],[Normalised weighted population (base year)]]/gp_need_index[[#This Row],[Registered population (base year)]]</f>
        <v>0.9215511967234451</v>
      </c>
      <c r="L5686" s="113">
        <v>6612.4254653158805</v>
      </c>
      <c r="M5686" s="16">
        <v>6090.2861611961134</v>
      </c>
      <c r="N5686" s="17">
        <f>gp_need_index[[#This Row],[Normalised weighted population 2025/26]]/gp_need_index[[#This Row],[Registered population 2025/26]]</f>
        <v>0.92103664429057963</v>
      </c>
    </row>
    <row r="5687" spans="1:14" ht="13" x14ac:dyDescent="0.3">
      <c r="A5687" s="6" t="s">
        <v>310</v>
      </c>
      <c r="B5687" s="1" t="s">
        <v>11837</v>
      </c>
      <c r="C5687" s="106" t="s">
        <v>6415</v>
      </c>
      <c r="D5687" s="106" t="s">
        <v>6716</v>
      </c>
      <c r="E5687" s="106" t="s">
        <v>6424</v>
      </c>
      <c r="F5687" s="62">
        <v>5371.9676782380111</v>
      </c>
      <c r="G5687" s="62">
        <v>174.53533160376958</v>
      </c>
      <c r="H5687" s="62">
        <v>937598.16008600336</v>
      </c>
      <c r="I5687" s="127">
        <v>20609.833333333336</v>
      </c>
      <c r="J5687" s="16">
        <v>18352.120401727843</v>
      </c>
      <c r="K5687" s="17">
        <f>gp_need_index[[#This Row],[Normalised weighted population (base year)]]/gp_need_index[[#This Row],[Registered population (base year)]]</f>
        <v>0.89045457597398525</v>
      </c>
      <c r="L5687" s="113">
        <v>20795.374696449806</v>
      </c>
      <c r="M5687" s="16">
        <v>18518.567408303155</v>
      </c>
      <c r="N5687" s="17">
        <f>gp_need_index[[#This Row],[Normalised weighted population 2025/26]]/gp_need_index[[#This Row],[Registered population 2025/26]]</f>
        <v>0.89051376465289911</v>
      </c>
    </row>
    <row r="5688" spans="1:14" ht="13" x14ac:dyDescent="0.3">
      <c r="A5688" s="6" t="s">
        <v>288</v>
      </c>
      <c r="B5688" s="1" t="s">
        <v>11838</v>
      </c>
      <c r="C5688" s="106" t="s">
        <v>6415</v>
      </c>
      <c r="D5688" s="106" t="s">
        <v>6716</v>
      </c>
      <c r="E5688" s="106" t="s">
        <v>6424</v>
      </c>
      <c r="F5688" s="62">
        <v>5420.1467013888887</v>
      </c>
      <c r="G5688" s="62">
        <v>103.90945107593276</v>
      </c>
      <c r="H5688" s="62">
        <v>563204.46849234705</v>
      </c>
      <c r="I5688" s="127">
        <v>11935.833333333336</v>
      </c>
      <c r="J5688" s="16">
        <v>11023.9083826856</v>
      </c>
      <c r="K5688" s="17">
        <f>gp_need_index[[#This Row],[Normalised weighted population (base year)]]/gp_need_index[[#This Row],[Registered population (base year)]]</f>
        <v>0.92359771411175851</v>
      </c>
      <c r="L5688" s="113">
        <v>12050.435925140002</v>
      </c>
      <c r="M5688" s="16">
        <v>11123.8911918048</v>
      </c>
      <c r="N5688" s="17">
        <f>gp_need_index[[#This Row],[Normalised weighted population 2025/26]]/gp_need_index[[#This Row],[Registered population 2025/26]]</f>
        <v>0.92311110244549621</v>
      </c>
    </row>
    <row r="5689" spans="1:14" ht="13" x14ac:dyDescent="0.3">
      <c r="A5689" s="6" t="s">
        <v>304</v>
      </c>
      <c r="B5689" s="1" t="s">
        <v>11839</v>
      </c>
      <c r="C5689" s="106" t="s">
        <v>6415</v>
      </c>
      <c r="D5689" s="106" t="s">
        <v>6716</v>
      </c>
      <c r="E5689" s="106" t="s">
        <v>6424</v>
      </c>
      <c r="F5689" s="62">
        <v>5429.6207161458333</v>
      </c>
      <c r="G5689" s="62">
        <v>83.168186045914055</v>
      </c>
      <c r="H5689" s="62">
        <v>451571.70587916579</v>
      </c>
      <c r="I5689" s="127">
        <v>7263.6666666666661</v>
      </c>
      <c r="J5689" s="16">
        <v>8838.8594059825282</v>
      </c>
      <c r="K5689" s="17">
        <f>gp_need_index[[#This Row],[Normalised weighted population (base year)]]/gp_need_index[[#This Row],[Registered population (base year)]]</f>
        <v>1.2168591720410988</v>
      </c>
      <c r="L5689" s="113">
        <v>7320.8669480571007</v>
      </c>
      <c r="M5689" s="16">
        <v>8919.0246216339765</v>
      </c>
      <c r="N5689" s="17">
        <f>gp_need_index[[#This Row],[Normalised weighted population 2025/26]]/gp_need_index[[#This Row],[Registered population 2025/26]]</f>
        <v>1.2183016963586553</v>
      </c>
    </row>
    <row r="5690" spans="1:14" ht="13" x14ac:dyDescent="0.3">
      <c r="A5690" s="6" t="s">
        <v>287</v>
      </c>
      <c r="B5690" s="1" t="s">
        <v>11840</v>
      </c>
      <c r="C5690" s="106" t="s">
        <v>6415</v>
      </c>
      <c r="D5690" s="106" t="s">
        <v>6716</v>
      </c>
      <c r="E5690" s="106" t="s">
        <v>6424</v>
      </c>
      <c r="F5690" s="62">
        <v>5506.5705422794117</v>
      </c>
      <c r="G5690" s="62">
        <v>56.180428593685818</v>
      </c>
      <c r="H5690" s="62">
        <v>309361.49314662226</v>
      </c>
      <c r="I5690" s="127">
        <v>4642.4166666666661</v>
      </c>
      <c r="J5690" s="16">
        <v>6055.301313053279</v>
      </c>
      <c r="K5690" s="17">
        <f>gp_need_index[[#This Row],[Normalised weighted population (base year)]]/gp_need_index[[#This Row],[Registered population (base year)]]</f>
        <v>1.3043424896630591</v>
      </c>
      <c r="L5690" s="113">
        <v>4680.7796038823672</v>
      </c>
      <c r="M5690" s="16">
        <v>6110.2206768873557</v>
      </c>
      <c r="N5690" s="17">
        <f>gp_need_index[[#This Row],[Normalised weighted population 2025/26]]/gp_need_index[[#This Row],[Registered population 2025/26]]</f>
        <v>1.3053852550159317</v>
      </c>
    </row>
    <row r="5691" spans="1:14" ht="13" x14ac:dyDescent="0.3">
      <c r="A5691" s="6" t="s">
        <v>317</v>
      </c>
      <c r="B5691" s="1" t="s">
        <v>11841</v>
      </c>
      <c r="C5691" s="106" t="s">
        <v>6415</v>
      </c>
      <c r="D5691" s="106" t="s">
        <v>6716</v>
      </c>
      <c r="E5691" s="106" t="s">
        <v>6424</v>
      </c>
      <c r="F5691" s="62">
        <v>5334.0057439630682</v>
      </c>
      <c r="G5691" s="62">
        <v>67.890403290025688</v>
      </c>
      <c r="H5691" s="62">
        <v>362127.80110896617</v>
      </c>
      <c r="I5691" s="127">
        <v>7091.5</v>
      </c>
      <c r="J5691" s="16">
        <v>7088.1250515200436</v>
      </c>
      <c r="K5691" s="17">
        <f>gp_need_index[[#This Row],[Normalised weighted population (base year)]]/gp_need_index[[#This Row],[Registered population (base year)]]</f>
        <v>0.99952408538673676</v>
      </c>
      <c r="L5691" s="113">
        <v>7152.6823537336459</v>
      </c>
      <c r="M5691" s="16">
        <v>7152.4117481649673</v>
      </c>
      <c r="N5691" s="17">
        <f>gp_need_index[[#This Row],[Normalised weighted population 2025/26]]/gp_need_index[[#This Row],[Registered population 2025/26]]</f>
        <v>0.99996216726043519</v>
      </c>
    </row>
    <row r="5692" spans="1:14" ht="13" x14ac:dyDescent="0.3">
      <c r="A5692" s="6" t="s">
        <v>276</v>
      </c>
      <c r="B5692" s="1" t="s">
        <v>12711</v>
      </c>
      <c r="C5692" s="106" t="s">
        <v>6415</v>
      </c>
      <c r="D5692" s="106" t="s">
        <v>6716</v>
      </c>
      <c r="E5692" s="106" t="s">
        <v>6424</v>
      </c>
      <c r="F5692" s="62">
        <v>5491.046211812034</v>
      </c>
      <c r="G5692" s="62">
        <v>60.128345217834237</v>
      </c>
      <c r="H5692" s="62">
        <v>330167.52223091491</v>
      </c>
      <c r="I5692" s="127">
        <v>5035.8333333333339</v>
      </c>
      <c r="J5692" s="16">
        <v>6462.5490734389923</v>
      </c>
      <c r="K5692" s="17">
        <f>gp_need_index[[#This Row],[Normalised weighted population (base year)]]/gp_need_index[[#This Row],[Registered population (base year)]]</f>
        <v>1.2833127400507678</v>
      </c>
      <c r="L5692" s="113">
        <v>5079.535905080782</v>
      </c>
      <c r="M5692" s="16">
        <v>6521.1620252164175</v>
      </c>
      <c r="N5692" s="17">
        <f>gp_need_index[[#This Row],[Normalised weighted population 2025/26]]/gp_need_index[[#This Row],[Registered population 2025/26]]</f>
        <v>1.2838105974787295</v>
      </c>
    </row>
    <row r="5693" spans="1:14" ht="13" x14ac:dyDescent="0.3">
      <c r="A5693" s="6" t="s">
        <v>314</v>
      </c>
      <c r="B5693" s="1" t="s">
        <v>11842</v>
      </c>
      <c r="C5693" s="106" t="s">
        <v>6415</v>
      </c>
      <c r="D5693" s="106" t="s">
        <v>6716</v>
      </c>
      <c r="E5693" s="106" t="s">
        <v>6424</v>
      </c>
      <c r="F5693" s="62">
        <v>5393.2108317057291</v>
      </c>
      <c r="G5693" s="62">
        <v>72.446144072470588</v>
      </c>
      <c r="H5693" s="62">
        <v>390717.32892696216</v>
      </c>
      <c r="I5693" s="127">
        <v>8935.5833333333339</v>
      </c>
      <c r="J5693" s="16">
        <v>7647.7234798022437</v>
      </c>
      <c r="K5693" s="17">
        <f>gp_need_index[[#This Row],[Normalised weighted population (base year)]]/gp_need_index[[#This Row],[Registered population (base year)]]</f>
        <v>0.85587288423276708</v>
      </c>
      <c r="L5693" s="113">
        <v>9020.6619522787078</v>
      </c>
      <c r="M5693" s="16">
        <v>7717.0855291166636</v>
      </c>
      <c r="N5693" s="17">
        <f>gp_need_index[[#This Row],[Normalised weighted population 2025/26]]/gp_need_index[[#This Row],[Registered population 2025/26]]</f>
        <v>0.85548993742828949</v>
      </c>
    </row>
    <row r="5694" spans="1:14" ht="13" x14ac:dyDescent="0.3">
      <c r="A5694" s="6" t="s">
        <v>280</v>
      </c>
      <c r="B5694" s="1" t="s">
        <v>11843</v>
      </c>
      <c r="C5694" s="106" t="s">
        <v>6415</v>
      </c>
      <c r="D5694" s="106" t="s">
        <v>6716</v>
      </c>
      <c r="E5694" s="106" t="s">
        <v>6424</v>
      </c>
      <c r="F5694" s="62">
        <v>5390.0918836805558</v>
      </c>
      <c r="G5694" s="62">
        <v>44.358096243252248</v>
      </c>
      <c r="H5694" s="62">
        <v>239094.2145362749</v>
      </c>
      <c r="I5694" s="127">
        <v>4715.5</v>
      </c>
      <c r="J5694" s="16">
        <v>4679.921526428524</v>
      </c>
      <c r="K5694" s="17">
        <f>gp_need_index[[#This Row],[Normalised weighted population (base year)]]/gp_need_index[[#This Row],[Registered population (base year)]]</f>
        <v>0.99245499447111096</v>
      </c>
      <c r="L5694" s="113">
        <v>4756.8424669379056</v>
      </c>
      <c r="M5694" s="16">
        <v>4722.3666996308566</v>
      </c>
      <c r="N5694" s="17">
        <f>gp_need_index[[#This Row],[Normalised weighted population 2025/26]]/gp_need_index[[#This Row],[Registered population 2025/26]]</f>
        <v>0.9927523840558794</v>
      </c>
    </row>
    <row r="5695" spans="1:14" ht="13" x14ac:dyDescent="0.3">
      <c r="A5695" s="6" t="s">
        <v>291</v>
      </c>
      <c r="B5695" s="1" t="s">
        <v>11844</v>
      </c>
      <c r="C5695" s="106" t="s">
        <v>6415</v>
      </c>
      <c r="D5695" s="106" t="s">
        <v>6716</v>
      </c>
      <c r="E5695" s="106" t="s">
        <v>6424</v>
      </c>
      <c r="F5695" s="62">
        <v>5487.8854492187502</v>
      </c>
      <c r="G5695" s="62">
        <v>38.978106222343889</v>
      </c>
      <c r="H5695" s="62">
        <v>213907.38197570384</v>
      </c>
      <c r="I5695" s="127">
        <v>3625.916666666667</v>
      </c>
      <c r="J5695" s="16">
        <v>4186.9259091511185</v>
      </c>
      <c r="K5695" s="17">
        <f>gp_need_index[[#This Row],[Normalised weighted population (base year)]]/gp_need_index[[#This Row],[Registered population (base year)]]</f>
        <v>1.1547220452256537</v>
      </c>
      <c r="L5695" s="113">
        <v>3656.331634453365</v>
      </c>
      <c r="M5695" s="16">
        <v>4224.8997927719565</v>
      </c>
      <c r="N5695" s="17">
        <f>gp_need_index[[#This Row],[Normalised weighted population 2025/26]]/gp_need_index[[#This Row],[Registered population 2025/26]]</f>
        <v>1.1555023491198151</v>
      </c>
    </row>
    <row r="5696" spans="1:14" ht="13" x14ac:dyDescent="0.3">
      <c r="A5696" s="6" t="s">
        <v>282</v>
      </c>
      <c r="B5696" s="1" t="s">
        <v>11845</v>
      </c>
      <c r="C5696" s="106" t="s">
        <v>6415</v>
      </c>
      <c r="D5696" s="106" t="s">
        <v>6716</v>
      </c>
      <c r="E5696" s="106" t="s">
        <v>6424</v>
      </c>
      <c r="F5696" s="62">
        <v>5535.175914417614</v>
      </c>
      <c r="G5696" s="62">
        <v>49.107588428055863</v>
      </c>
      <c r="H5696" s="62">
        <v>271819.14068210794</v>
      </c>
      <c r="I5696" s="127">
        <v>3976.583333333333</v>
      </c>
      <c r="J5696" s="16">
        <v>5320.4643627230098</v>
      </c>
      <c r="K5696" s="17">
        <f>gp_need_index[[#This Row],[Normalised weighted population (base year)]]/gp_need_index[[#This Row],[Registered population (base year)]]</f>
        <v>1.3379486651580319</v>
      </c>
      <c r="L5696" s="113">
        <v>4011.0486541127557</v>
      </c>
      <c r="M5696" s="16">
        <v>5368.7190247119588</v>
      </c>
      <c r="N5696" s="17">
        <f>gp_need_index[[#This Row],[Normalised weighted population 2025/26]]/gp_need_index[[#This Row],[Registered population 2025/26]]</f>
        <v>1.3384826482239518</v>
      </c>
    </row>
    <row r="5697" spans="1:14" ht="13" x14ac:dyDescent="0.3">
      <c r="A5697" s="6" t="s">
        <v>311</v>
      </c>
      <c r="B5697" s="1" t="s">
        <v>11846</v>
      </c>
      <c r="C5697" s="106" t="s">
        <v>6415</v>
      </c>
      <c r="D5697" s="106" t="s">
        <v>6716</v>
      </c>
      <c r="E5697" s="106" t="s">
        <v>6424</v>
      </c>
      <c r="F5697" s="62">
        <v>5353.6887674534573</v>
      </c>
      <c r="G5697" s="62">
        <v>97.928404250615927</v>
      </c>
      <c r="H5697" s="62">
        <v>524278.19785116392</v>
      </c>
      <c r="I5697" s="127">
        <v>10828.916666666664</v>
      </c>
      <c r="J5697" s="16">
        <v>10261.983246727881</v>
      </c>
      <c r="K5697" s="17">
        <f>gp_need_index[[#This Row],[Normalised weighted population (base year)]]/gp_need_index[[#This Row],[Registered population (base year)]]</f>
        <v>0.94764634012893412</v>
      </c>
      <c r="L5697" s="113">
        <v>10924.663677008699</v>
      </c>
      <c r="M5697" s="16">
        <v>10355.05567408527</v>
      </c>
      <c r="N5697" s="17">
        <f>gp_need_index[[#This Row],[Normalised weighted population 2025/26]]/gp_need_index[[#This Row],[Registered population 2025/26]]</f>
        <v>0.94786036259201401</v>
      </c>
    </row>
    <row r="5698" spans="1:14" ht="13" x14ac:dyDescent="0.3">
      <c r="A5698" s="6" t="s">
        <v>277</v>
      </c>
      <c r="B5698" s="1" t="s">
        <v>11847</v>
      </c>
      <c r="C5698" s="106" t="s">
        <v>6415</v>
      </c>
      <c r="D5698" s="106" t="s">
        <v>6716</v>
      </c>
      <c r="E5698" s="106" t="s">
        <v>6424</v>
      </c>
      <c r="F5698" s="62">
        <v>5538.078598484848</v>
      </c>
      <c r="G5698" s="62">
        <v>21.462713546682068</v>
      </c>
      <c r="H5698" s="62">
        <v>118862.19455829079</v>
      </c>
      <c r="I5698" s="127">
        <v>2054.9166666666665</v>
      </c>
      <c r="J5698" s="16">
        <v>2326.5545930116386</v>
      </c>
      <c r="K5698" s="17">
        <f>gp_need_index[[#This Row],[Normalised weighted population (base year)]]/gp_need_index[[#This Row],[Registered population (base year)]]</f>
        <v>1.1321892662370601</v>
      </c>
      <c r="L5698" s="113">
        <v>2074.1838962832867</v>
      </c>
      <c r="M5698" s="16">
        <v>2347.6555905620021</v>
      </c>
      <c r="N5698" s="17">
        <f>gp_need_index[[#This Row],[Normalised weighted population 2025/26]]/gp_need_index[[#This Row],[Registered population 2025/26]]</f>
        <v>1.1318454428118678</v>
      </c>
    </row>
    <row r="5699" spans="1:14" ht="13" x14ac:dyDescent="0.3">
      <c r="A5699" s="6" t="s">
        <v>285</v>
      </c>
      <c r="B5699" s="1" t="s">
        <v>11848</v>
      </c>
      <c r="C5699" s="106" t="s">
        <v>6415</v>
      </c>
      <c r="D5699" s="106" t="s">
        <v>6716</v>
      </c>
      <c r="E5699" s="106" t="s">
        <v>6424</v>
      </c>
      <c r="F5699" s="62">
        <v>5287.3186961206893</v>
      </c>
      <c r="G5699" s="62">
        <v>31.535271059791011</v>
      </c>
      <c r="H5699" s="62">
        <v>166737.02826166671</v>
      </c>
      <c r="I5699" s="127">
        <v>3797.333333333333</v>
      </c>
      <c r="J5699" s="16">
        <v>3263.6348367020282</v>
      </c>
      <c r="K5699" s="17">
        <f>gp_need_index[[#This Row],[Normalised weighted population (base year)]]/gp_need_index[[#This Row],[Registered population (base year)]]</f>
        <v>0.85945439871015494</v>
      </c>
      <c r="L5699" s="113">
        <v>3832.7707455173104</v>
      </c>
      <c r="M5699" s="16">
        <v>3293.2348086525617</v>
      </c>
      <c r="N5699" s="17">
        <f>gp_need_index[[#This Row],[Normalised weighted population 2025/26]]/gp_need_index[[#This Row],[Registered population 2025/26]]</f>
        <v>0.85923083516128029</v>
      </c>
    </row>
    <row r="5700" spans="1:14" ht="13" x14ac:dyDescent="0.3">
      <c r="A5700" s="6" t="s">
        <v>284</v>
      </c>
      <c r="B5700" s="1" t="s">
        <v>11849</v>
      </c>
      <c r="C5700" s="106" t="s">
        <v>6415</v>
      </c>
      <c r="D5700" s="106" t="s">
        <v>6716</v>
      </c>
      <c r="E5700" s="106" t="s">
        <v>6424</v>
      </c>
      <c r="F5700" s="62">
        <v>5411.84423828125</v>
      </c>
      <c r="G5700" s="62">
        <v>23.87599433141088</v>
      </c>
      <c r="H5700" s="62">
        <v>129213.16235568175</v>
      </c>
      <c r="I5700" s="127">
        <v>2960.333333333333</v>
      </c>
      <c r="J5700" s="16">
        <v>2529.1597338693186</v>
      </c>
      <c r="K5700" s="17">
        <f>gp_need_index[[#This Row],[Normalised weighted population (base year)]]/gp_need_index[[#This Row],[Registered population (base year)]]</f>
        <v>0.85434964549126868</v>
      </c>
      <c r="L5700" s="113">
        <v>2986.1941374143557</v>
      </c>
      <c r="M5700" s="16">
        <v>2552.098285798922</v>
      </c>
      <c r="N5700" s="17">
        <f>gp_need_index[[#This Row],[Normalised weighted population 2025/26]]/gp_need_index[[#This Row],[Registered population 2025/26]]</f>
        <v>0.85463240779405503</v>
      </c>
    </row>
    <row r="5701" spans="1:14" ht="13" x14ac:dyDescent="0.3">
      <c r="A5701" s="6" t="s">
        <v>307</v>
      </c>
      <c r="B5701" s="1" t="s">
        <v>11850</v>
      </c>
      <c r="C5701" s="106" t="s">
        <v>6415</v>
      </c>
      <c r="D5701" s="106" t="s">
        <v>6716</v>
      </c>
      <c r="E5701" s="106" t="s">
        <v>6424</v>
      </c>
      <c r="F5701" s="62">
        <v>5563.9215087890625</v>
      </c>
      <c r="G5701" s="62">
        <v>51.269632104204319</v>
      </c>
      <c r="H5701" s="62">
        <v>285260.20881228463</v>
      </c>
      <c r="I5701" s="127">
        <v>4658</v>
      </c>
      <c r="J5701" s="16">
        <v>5583.5537235534566</v>
      </c>
      <c r="K5701" s="17">
        <f>gp_need_index[[#This Row],[Normalised weighted population (base year)]]/gp_need_index[[#This Row],[Registered population (base year)]]</f>
        <v>1.1987019586847267</v>
      </c>
      <c r="L5701" s="113">
        <v>4696.1751199015289</v>
      </c>
      <c r="M5701" s="16">
        <v>5634.1945096312556</v>
      </c>
      <c r="N5701" s="17">
        <f>gp_need_index[[#This Row],[Normalised weighted population 2025/26]]/gp_need_index[[#This Row],[Registered population 2025/26]]</f>
        <v>1.1997411437564525</v>
      </c>
    </row>
    <row r="5702" spans="1:14" ht="13" x14ac:dyDescent="0.3">
      <c r="A5702" s="6" t="s">
        <v>299</v>
      </c>
      <c r="B5702" s="1" t="s">
        <v>11851</v>
      </c>
      <c r="C5702" s="106" t="s">
        <v>6415</v>
      </c>
      <c r="D5702" s="106" t="s">
        <v>6716</v>
      </c>
      <c r="E5702" s="106" t="s">
        <v>6424</v>
      </c>
      <c r="F5702" s="62">
        <v>5529.11959035773</v>
      </c>
      <c r="G5702" s="62">
        <v>74.277512846438185</v>
      </c>
      <c r="H5702" s="62">
        <v>410689.25140228932</v>
      </c>
      <c r="I5702" s="127">
        <v>5855.5833333333339</v>
      </c>
      <c r="J5702" s="16">
        <v>8038.6448163880132</v>
      </c>
      <c r="K5702" s="17">
        <f>gp_need_index[[#This Row],[Normalised weighted population (base year)]]/gp_need_index[[#This Row],[Registered population (base year)]]</f>
        <v>1.3728170805165461</v>
      </c>
      <c r="L5702" s="113">
        <v>5903.1734715546754</v>
      </c>
      <c r="M5702" s="16">
        <v>8111.5523789650306</v>
      </c>
      <c r="N5702" s="17">
        <f>gp_need_index[[#This Row],[Normalised weighted population 2025/26]]/gp_need_index[[#This Row],[Registered population 2025/26]]</f>
        <v>1.3741002899629766</v>
      </c>
    </row>
    <row r="5703" spans="1:14" ht="13" x14ac:dyDescent="0.3">
      <c r="A5703" s="6" t="s">
        <v>279</v>
      </c>
      <c r="B5703" s="1" t="s">
        <v>11852</v>
      </c>
      <c r="C5703" s="106" t="s">
        <v>6415</v>
      </c>
      <c r="D5703" s="106" t="s">
        <v>6716</v>
      </c>
      <c r="E5703" s="106" t="s">
        <v>6424</v>
      </c>
      <c r="F5703" s="62">
        <v>5529.0981946113779</v>
      </c>
      <c r="G5703" s="62">
        <v>90.618856914385717</v>
      </c>
      <c r="H5703" s="62">
        <v>501040.55816307687</v>
      </c>
      <c r="I5703" s="127">
        <v>6205.7500000000009</v>
      </c>
      <c r="J5703" s="16">
        <v>9807.1402451496524</v>
      </c>
      <c r="K5703" s="17">
        <f>gp_need_index[[#This Row],[Normalised weighted population (base year)]]/gp_need_index[[#This Row],[Registered population (base year)]]</f>
        <v>1.5803311840067116</v>
      </c>
      <c r="L5703" s="113">
        <v>6251.5650773624602</v>
      </c>
      <c r="M5703" s="16">
        <v>9896.0874131682176</v>
      </c>
      <c r="N5703" s="17">
        <f>gp_need_index[[#This Row],[Normalised weighted population 2025/26]]/gp_need_index[[#This Row],[Registered population 2025/26]]</f>
        <v>1.5829775889245616</v>
      </c>
    </row>
    <row r="5704" spans="1:14" ht="13" x14ac:dyDescent="0.3">
      <c r="A5704" s="6" t="s">
        <v>281</v>
      </c>
      <c r="B5704" s="1" t="s">
        <v>11853</v>
      </c>
      <c r="C5704" s="106" t="s">
        <v>6415</v>
      </c>
      <c r="D5704" s="106" t="s">
        <v>6716</v>
      </c>
      <c r="E5704" s="106" t="s">
        <v>6424</v>
      </c>
      <c r="F5704" s="62">
        <v>5511.3691699218753</v>
      </c>
      <c r="G5704" s="62">
        <v>48.653827598262332</v>
      </c>
      <c r="H5704" s="62">
        <v>268149.20542375708</v>
      </c>
      <c r="I5704" s="127">
        <v>5118.7499999999991</v>
      </c>
      <c r="J5704" s="16">
        <v>5248.6307173566156</v>
      </c>
      <c r="K5704" s="17">
        <f>gp_need_index[[#This Row],[Normalised weighted population (base year)]]/gp_need_index[[#This Row],[Registered population (base year)]]</f>
        <v>1.025373522316311</v>
      </c>
      <c r="L5704" s="113">
        <v>5162.7142481821866</v>
      </c>
      <c r="M5704" s="16">
        <v>5296.2338745068373</v>
      </c>
      <c r="N5704" s="17">
        <f>gp_need_index[[#This Row],[Normalised weighted population 2025/26]]/gp_need_index[[#This Row],[Registered population 2025/26]]</f>
        <v>1.0258622925666792</v>
      </c>
    </row>
    <row r="5705" spans="1:14" ht="13" x14ac:dyDescent="0.3">
      <c r="A5705" s="6" t="s">
        <v>305</v>
      </c>
      <c r="B5705" s="1" t="s">
        <v>11854</v>
      </c>
      <c r="C5705" s="106" t="s">
        <v>6415</v>
      </c>
      <c r="D5705" s="106" t="s">
        <v>6716</v>
      </c>
      <c r="E5705" s="106" t="s">
        <v>6424</v>
      </c>
      <c r="F5705" s="62">
        <v>5431.6387978830644</v>
      </c>
      <c r="G5705" s="62">
        <v>52.637861961914396</v>
      </c>
      <c r="H5705" s="62">
        <v>285909.8532699474</v>
      </c>
      <c r="I5705" s="127">
        <v>4061.1666666666661</v>
      </c>
      <c r="J5705" s="16">
        <v>5596.2695690114388</v>
      </c>
      <c r="K5705" s="17">
        <f>gp_need_index[[#This Row],[Normalised weighted population (base year)]]/gp_need_index[[#This Row],[Registered population (base year)]]</f>
        <v>1.3779955437299889</v>
      </c>
      <c r="L5705" s="113">
        <v>4092.2022570888312</v>
      </c>
      <c r="M5705" s="16">
        <v>5647.025683147589</v>
      </c>
      <c r="N5705" s="17">
        <f>gp_need_index[[#This Row],[Normalised weighted population 2025/26]]/gp_need_index[[#This Row],[Registered population 2025/26]]</f>
        <v>1.37994784430935</v>
      </c>
    </row>
    <row r="5706" spans="1:14" ht="13" x14ac:dyDescent="0.3">
      <c r="A5706" s="6" t="s">
        <v>295</v>
      </c>
      <c r="B5706" s="1" t="s">
        <v>11855</v>
      </c>
      <c r="C5706" s="106" t="s">
        <v>6415</v>
      </c>
      <c r="D5706" s="106" t="s">
        <v>6716</v>
      </c>
      <c r="E5706" s="106" t="s">
        <v>6424</v>
      </c>
      <c r="F5706" s="62">
        <v>5381.8392456054689</v>
      </c>
      <c r="G5706" s="62">
        <v>41.90686373820882</v>
      </c>
      <c r="H5706" s="62">
        <v>225536.00392653293</v>
      </c>
      <c r="I5706" s="127">
        <v>3641</v>
      </c>
      <c r="J5706" s="16">
        <v>4414.5392719250121</v>
      </c>
      <c r="K5706" s="17">
        <f>gp_need_index[[#This Row],[Normalised weighted population (base year)]]/gp_need_index[[#This Row],[Registered population (base year)]]</f>
        <v>1.2124524229401297</v>
      </c>
      <c r="L5706" s="113">
        <v>3670.0573007343855</v>
      </c>
      <c r="M5706" s="16">
        <v>4454.5775253331522</v>
      </c>
      <c r="N5706" s="17">
        <f>gp_need_index[[#This Row],[Normalised weighted population 2025/26]]/gp_need_index[[#This Row],[Registered population 2025/26]]</f>
        <v>1.2137623912416251</v>
      </c>
    </row>
    <row r="5707" spans="1:14" ht="13" x14ac:dyDescent="0.3">
      <c r="A5707" s="6" t="s">
        <v>292</v>
      </c>
      <c r="B5707" s="1" t="s">
        <v>11856</v>
      </c>
      <c r="C5707" s="106" t="s">
        <v>6415</v>
      </c>
      <c r="D5707" s="106" t="s">
        <v>6716</v>
      </c>
      <c r="E5707" s="106" t="s">
        <v>6424</v>
      </c>
      <c r="F5707" s="62">
        <v>5441.5269847196687</v>
      </c>
      <c r="G5707" s="62">
        <v>29.391325019421465</v>
      </c>
      <c r="H5707" s="62">
        <v>159933.68820984825</v>
      </c>
      <c r="I5707" s="127">
        <v>2430.5</v>
      </c>
      <c r="J5707" s="16">
        <v>3130.4693495242195</v>
      </c>
      <c r="K5707" s="17">
        <f>gp_need_index[[#This Row],[Normalised weighted population (base year)]]/gp_need_index[[#This Row],[Registered population (base year)]]</f>
        <v>1.2879939722379015</v>
      </c>
      <c r="L5707" s="113">
        <v>2448.8587489134106</v>
      </c>
      <c r="M5707" s="16">
        <v>3158.8615593069653</v>
      </c>
      <c r="N5707" s="17">
        <f>gp_need_index[[#This Row],[Normalised weighted population 2025/26]]/gp_need_index[[#This Row],[Registered population 2025/26]]</f>
        <v>1.2899321207107564</v>
      </c>
    </row>
    <row r="5708" spans="1:14" ht="13" x14ac:dyDescent="0.3">
      <c r="A5708" s="6" t="s">
        <v>306</v>
      </c>
      <c r="B5708" s="1" t="s">
        <v>11857</v>
      </c>
      <c r="C5708" s="106" t="s">
        <v>6415</v>
      </c>
      <c r="D5708" s="106" t="s">
        <v>6716</v>
      </c>
      <c r="E5708" s="106" t="s">
        <v>6424</v>
      </c>
      <c r="F5708" s="62">
        <v>5576.1834034030717</v>
      </c>
      <c r="G5708" s="62">
        <v>58.617951115258826</v>
      </c>
      <c r="H5708" s="62">
        <v>326864.44615039887</v>
      </c>
      <c r="I5708" s="127">
        <v>5070.666666666667</v>
      </c>
      <c r="J5708" s="16">
        <v>6397.8961629425194</v>
      </c>
      <c r="K5708" s="17">
        <f>gp_need_index[[#This Row],[Normalised weighted population (base year)]]/gp_need_index[[#This Row],[Registered population (base year)]]</f>
        <v>1.2617465480428318</v>
      </c>
      <c r="L5708" s="113">
        <v>5112.5903719339176</v>
      </c>
      <c r="M5708" s="16">
        <v>6455.9227365149773</v>
      </c>
      <c r="N5708" s="17">
        <f>gp_need_index[[#This Row],[Normalised weighted population 2025/26]]/gp_need_index[[#This Row],[Registered population 2025/26]]</f>
        <v>1.2627498521992724</v>
      </c>
    </row>
    <row r="5709" spans="1:14" ht="13" x14ac:dyDescent="0.3">
      <c r="A5709" s="6" t="s">
        <v>290</v>
      </c>
      <c r="B5709" s="1" t="s">
        <v>11592</v>
      </c>
      <c r="C5709" s="106" t="s">
        <v>6415</v>
      </c>
      <c r="D5709" s="106" t="s">
        <v>6716</v>
      </c>
      <c r="E5709" s="106" t="s">
        <v>6424</v>
      </c>
      <c r="F5709" s="62">
        <v>5587.0181274414063</v>
      </c>
      <c r="G5709" s="62">
        <v>45.121385728490147</v>
      </c>
      <c r="H5709" s="62">
        <v>252094.00000035041</v>
      </c>
      <c r="I5709" s="127">
        <v>4062.916666666667</v>
      </c>
      <c r="J5709" s="16">
        <v>4934.3734208429305</v>
      </c>
      <c r="K5709" s="17">
        <f>gp_need_index[[#This Row],[Normalised weighted population (base year)]]/gp_need_index[[#This Row],[Registered population (base year)]]</f>
        <v>1.2144904327784876</v>
      </c>
      <c r="L5709" s="113">
        <v>4097.9712974459326</v>
      </c>
      <c r="M5709" s="16">
        <v>4979.1263794790757</v>
      </c>
      <c r="N5709" s="17">
        <f>gp_need_index[[#This Row],[Normalised weighted population 2025/26]]/gp_need_index[[#This Row],[Registered population 2025/26]]</f>
        <v>1.215022267867597</v>
      </c>
    </row>
    <row r="5710" spans="1:14" ht="13" x14ac:dyDescent="0.3">
      <c r="A5710" s="6" t="s">
        <v>320</v>
      </c>
      <c r="B5710" s="1" t="s">
        <v>12712</v>
      </c>
      <c r="C5710" s="106" t="s">
        <v>6415</v>
      </c>
      <c r="D5710" s="106" t="s">
        <v>6716</v>
      </c>
      <c r="E5710" s="106" t="s">
        <v>6424</v>
      </c>
      <c r="F5710" s="62">
        <v>5466.115974195076</v>
      </c>
      <c r="G5710" s="62">
        <v>23.866604233139903</v>
      </c>
      <c r="H5710" s="62">
        <v>130457.62664855784</v>
      </c>
      <c r="I5710" s="127">
        <v>2063.25</v>
      </c>
      <c r="J5710" s="16">
        <v>2553.518312534211</v>
      </c>
      <c r="K5710" s="17">
        <f>gp_need_index[[#This Row],[Normalised weighted population (base year)]]/gp_need_index[[#This Row],[Registered population (base year)]]</f>
        <v>1.237619441431824</v>
      </c>
      <c r="L5710" s="113">
        <v>2080.303203478682</v>
      </c>
      <c r="M5710" s="16">
        <v>2576.6777878456605</v>
      </c>
      <c r="N5710" s="17">
        <f>gp_need_index[[#This Row],[Normalised weighted population 2025/26]]/gp_need_index[[#This Row],[Registered population 2025/26]]</f>
        <v>1.2386068451641767</v>
      </c>
    </row>
    <row r="5711" spans="1:14" ht="13" x14ac:dyDescent="0.3">
      <c r="A5711" s="6" t="s">
        <v>286</v>
      </c>
      <c r="B5711" s="1" t="s">
        <v>11858</v>
      </c>
      <c r="C5711" s="106" t="s">
        <v>6415</v>
      </c>
      <c r="D5711" s="106" t="s">
        <v>6716</v>
      </c>
      <c r="E5711" s="106" t="s">
        <v>6424</v>
      </c>
      <c r="F5711" s="62">
        <v>5586.9227294921875</v>
      </c>
      <c r="G5711" s="62">
        <v>34.940119451009522</v>
      </c>
      <c r="H5711" s="62">
        <v>195207.74753201718</v>
      </c>
      <c r="I5711" s="127">
        <v>2496.166666666667</v>
      </c>
      <c r="J5711" s="16">
        <v>3820.9077604515132</v>
      </c>
      <c r="K5711" s="17">
        <f>gp_need_index[[#This Row],[Normalised weighted population (base year)]]/gp_need_index[[#This Row],[Registered population (base year)]]</f>
        <v>1.530710193143425</v>
      </c>
      <c r="L5711" s="113">
        <v>2516.7343054744815</v>
      </c>
      <c r="M5711" s="16">
        <v>3855.5619935976547</v>
      </c>
      <c r="N5711" s="17">
        <f>gp_need_index[[#This Row],[Normalised weighted population 2025/26]]/gp_need_index[[#This Row],[Registered population 2025/26]]</f>
        <v>1.5319702144206928</v>
      </c>
    </row>
    <row r="5712" spans="1:14" ht="13" x14ac:dyDescent="0.3">
      <c r="A5712" s="6" t="s">
        <v>275</v>
      </c>
      <c r="B5712" s="1" t="s">
        <v>11859</v>
      </c>
      <c r="C5712" s="106" t="s">
        <v>6415</v>
      </c>
      <c r="D5712" s="106" t="s">
        <v>6716</v>
      </c>
      <c r="E5712" s="106" t="s">
        <v>6424</v>
      </c>
      <c r="F5712" s="62">
        <v>5499.7337772764013</v>
      </c>
      <c r="G5712" s="62">
        <v>45.553476327854717</v>
      </c>
      <c r="H5712" s="62">
        <v>250531.99243266357</v>
      </c>
      <c r="I5712" s="127">
        <v>4209.25</v>
      </c>
      <c r="J5712" s="16">
        <v>4903.7993943879619</v>
      </c>
      <c r="K5712" s="17">
        <f>gp_need_index[[#This Row],[Normalised weighted population (base year)]]/gp_need_index[[#This Row],[Registered population (base year)]]</f>
        <v>1.1650054984588614</v>
      </c>
      <c r="L5712" s="113">
        <v>4244.8093512408077</v>
      </c>
      <c r="M5712" s="16">
        <v>4948.2750578085688</v>
      </c>
      <c r="N5712" s="17">
        <f>gp_need_index[[#This Row],[Normalised weighted population 2025/26]]/gp_need_index[[#This Row],[Registered population 2025/26]]</f>
        <v>1.1657237459586094</v>
      </c>
    </row>
    <row r="5713" spans="1:14" ht="13" x14ac:dyDescent="0.3">
      <c r="A5713" s="6" t="s">
        <v>309</v>
      </c>
      <c r="B5713" s="1" t="s">
        <v>11860</v>
      </c>
      <c r="C5713" s="106" t="s">
        <v>6415</v>
      </c>
      <c r="D5713" s="106" t="s">
        <v>6716</v>
      </c>
      <c r="E5713" s="106" t="s">
        <v>6424</v>
      </c>
      <c r="F5713" s="62">
        <v>5550.5482370476975</v>
      </c>
      <c r="G5713" s="62">
        <v>65.334054676917958</v>
      </c>
      <c r="H5713" s="62">
        <v>362639.82200614485</v>
      </c>
      <c r="I5713" s="127">
        <v>5038.583333333333</v>
      </c>
      <c r="J5713" s="16">
        <v>7098.147115932331</v>
      </c>
      <c r="K5713" s="17">
        <f>gp_need_index[[#This Row],[Normalised weighted population (base year)]]/gp_need_index[[#This Row],[Registered population (base year)]]</f>
        <v>1.4087585034018817</v>
      </c>
      <c r="L5713" s="113">
        <v>5079.399290096314</v>
      </c>
      <c r="M5713" s="16">
        <v>7162.5247090287066</v>
      </c>
      <c r="N5713" s="17">
        <f>gp_need_index[[#This Row],[Normalised weighted population 2025/26]]/gp_need_index[[#This Row],[Registered population 2025/26]]</f>
        <v>1.4101125546467708</v>
      </c>
    </row>
    <row r="5714" spans="1:14" ht="13" x14ac:dyDescent="0.3">
      <c r="A5714" s="6" t="s">
        <v>312</v>
      </c>
      <c r="B5714" s="1" t="s">
        <v>12713</v>
      </c>
      <c r="C5714" s="106" t="s">
        <v>6415</v>
      </c>
      <c r="D5714" s="106" t="s">
        <v>6716</v>
      </c>
      <c r="E5714" s="106" t="s">
        <v>6424</v>
      </c>
      <c r="F5714" s="62">
        <v>5314.9650297619046</v>
      </c>
      <c r="G5714" s="62">
        <v>61.727053394398091</v>
      </c>
      <c r="H5714" s="62">
        <v>328077.1301814717</v>
      </c>
      <c r="I5714" s="127">
        <v>7337.083333333333</v>
      </c>
      <c r="J5714" s="16">
        <v>6421.6326892017651</v>
      </c>
      <c r="K5714" s="17">
        <f>gp_need_index[[#This Row],[Normalised weighted population (base year)]]/gp_need_index[[#This Row],[Registered population (base year)]]</f>
        <v>0.87522962428782081</v>
      </c>
      <c r="L5714" s="113">
        <v>7399.9629796722775</v>
      </c>
      <c r="M5714" s="16">
        <v>6479.8745443687121</v>
      </c>
      <c r="N5714" s="17">
        <f>gp_need_index[[#This Row],[Normalised weighted population 2025/26]]/gp_need_index[[#This Row],[Registered population 2025/26]]</f>
        <v>0.87566310293294014</v>
      </c>
    </row>
    <row r="5715" spans="1:14" ht="13" x14ac:dyDescent="0.3">
      <c r="A5715" s="6" t="s">
        <v>300</v>
      </c>
      <c r="B5715" s="1" t="s">
        <v>11861</v>
      </c>
      <c r="C5715" s="106" t="s">
        <v>6415</v>
      </c>
      <c r="D5715" s="106" t="s">
        <v>6716</v>
      </c>
      <c r="E5715" s="106" t="s">
        <v>6424</v>
      </c>
      <c r="F5715" s="62">
        <v>5602.9086037660254</v>
      </c>
      <c r="G5715" s="62">
        <v>53.777076523040911</v>
      </c>
      <c r="H5715" s="62">
        <v>301308.04473632987</v>
      </c>
      <c r="I5715" s="127">
        <v>4216.416666666667</v>
      </c>
      <c r="J5715" s="16">
        <v>5897.6667728348639</v>
      </c>
      <c r="K5715" s="17">
        <f>gp_need_index[[#This Row],[Normalised weighted population (base year)]]/gp_need_index[[#This Row],[Registered population (base year)]]</f>
        <v>1.3987390808549591</v>
      </c>
      <c r="L5715" s="113">
        <v>4251.0860766572887</v>
      </c>
      <c r="M5715" s="16">
        <v>5951.1564491572044</v>
      </c>
      <c r="N5715" s="17">
        <f>gp_need_index[[#This Row],[Normalised weighted population 2025/26]]/gp_need_index[[#This Row],[Registered population 2025/26]]</f>
        <v>1.3999143611405569</v>
      </c>
    </row>
    <row r="5716" spans="1:14" ht="13" x14ac:dyDescent="0.3">
      <c r="A5716" s="6" t="s">
        <v>278</v>
      </c>
      <c r="B5716" s="1" t="s">
        <v>11862</v>
      </c>
      <c r="C5716" s="106" t="s">
        <v>6415</v>
      </c>
      <c r="D5716" s="106" t="s">
        <v>6716</v>
      </c>
      <c r="E5716" s="106" t="s">
        <v>6424</v>
      </c>
      <c r="F5716" s="62">
        <v>5398.940370501894</v>
      </c>
      <c r="G5716" s="62">
        <v>41.279136209096649</v>
      </c>
      <c r="H5716" s="62">
        <v>222863.59493873842</v>
      </c>
      <c r="I5716" s="127">
        <v>3601.666666666667</v>
      </c>
      <c r="J5716" s="16">
        <v>4362.2307525672459</v>
      </c>
      <c r="K5716" s="17">
        <f>gp_need_index[[#This Row],[Normalised weighted population (base year)]]/gp_need_index[[#This Row],[Registered population (base year)]]</f>
        <v>1.2111700377326919</v>
      </c>
      <c r="L5716" s="113">
        <v>3629.3383874506098</v>
      </c>
      <c r="M5716" s="16">
        <v>4401.794586874219</v>
      </c>
      <c r="N5716" s="17">
        <f>gp_need_index[[#This Row],[Normalised weighted population 2025/26]]/gp_need_index[[#This Row],[Registered population 2025/26]]</f>
        <v>1.212836643200474</v>
      </c>
    </row>
    <row r="5717" spans="1:14" ht="13" x14ac:dyDescent="0.3">
      <c r="A5717" s="6" t="s">
        <v>335</v>
      </c>
      <c r="B5717" s="1" t="s">
        <v>11863</v>
      </c>
      <c r="C5717" s="106" t="s">
        <v>6415</v>
      </c>
      <c r="D5717" s="106" t="s">
        <v>6716</v>
      </c>
      <c r="E5717" s="106" t="s">
        <v>6423</v>
      </c>
      <c r="F5717" s="62">
        <v>5495.5430786132811</v>
      </c>
      <c r="G5717" s="62">
        <v>161.08168718620726</v>
      </c>
      <c r="H5717" s="62">
        <v>885231.35110751097</v>
      </c>
      <c r="I5717" s="127">
        <v>13764.083333333332</v>
      </c>
      <c r="J5717" s="16">
        <v>17327.116274864558</v>
      </c>
      <c r="K5717" s="17">
        <f>gp_need_index[[#This Row],[Normalised weighted population (base year)]]/gp_need_index[[#This Row],[Registered population (base year)]]</f>
        <v>1.2588645284428357</v>
      </c>
      <c r="L5717" s="113">
        <v>13883.861501590496</v>
      </c>
      <c r="M5717" s="16">
        <v>17484.266869640629</v>
      </c>
      <c r="N5717" s="17">
        <f>gp_need_index[[#This Row],[Normalised weighted population 2025/26]]/gp_need_index[[#This Row],[Registered population 2025/26]]</f>
        <v>1.2593230541544713</v>
      </c>
    </row>
    <row r="5718" spans="1:14" ht="13" x14ac:dyDescent="0.3">
      <c r="A5718" s="6" t="s">
        <v>333</v>
      </c>
      <c r="B5718" s="1" t="s">
        <v>11864</v>
      </c>
      <c r="C5718" s="106" t="s">
        <v>6415</v>
      </c>
      <c r="D5718" s="106" t="s">
        <v>6716</v>
      </c>
      <c r="E5718" s="106" t="s">
        <v>6423</v>
      </c>
      <c r="F5718" s="62">
        <v>5381.4206071820172</v>
      </c>
      <c r="G5718" s="62">
        <v>72.886665223818682</v>
      </c>
      <c r="H5718" s="62">
        <v>392233.80222423474</v>
      </c>
      <c r="I5718" s="127">
        <v>7828.1666666666661</v>
      </c>
      <c r="J5718" s="16">
        <v>7677.4062391359421</v>
      </c>
      <c r="K5718" s="17">
        <f>gp_need_index[[#This Row],[Normalised weighted population (base year)]]/gp_need_index[[#This Row],[Registered population (base year)]]</f>
        <v>0.98074128541837502</v>
      </c>
      <c r="L5718" s="113">
        <v>7893.3579184355604</v>
      </c>
      <c r="M5718" s="16">
        <v>7747.0375001997318</v>
      </c>
      <c r="N5718" s="17">
        <f>gp_need_index[[#This Row],[Normalised weighted population 2025/26]]/gp_need_index[[#This Row],[Registered population 2025/26]]</f>
        <v>0.98146284258894612</v>
      </c>
    </row>
    <row r="5719" spans="1:14" ht="13" x14ac:dyDescent="0.3">
      <c r="A5719" s="6" t="s">
        <v>336</v>
      </c>
      <c r="B5719" s="1" t="s">
        <v>11865</v>
      </c>
      <c r="C5719" s="106" t="s">
        <v>6415</v>
      </c>
      <c r="D5719" s="106" t="s">
        <v>6716</v>
      </c>
      <c r="E5719" s="106" t="s">
        <v>6423</v>
      </c>
      <c r="F5719" s="62">
        <v>5359.6571697856107</v>
      </c>
      <c r="G5719" s="62">
        <v>42.839981523129254</v>
      </c>
      <c r="H5719" s="62">
        <v>229607.6141239228</v>
      </c>
      <c r="I5719" s="127">
        <v>4678.75</v>
      </c>
      <c r="J5719" s="16">
        <v>4494.2351200531139</v>
      </c>
      <c r="K5719" s="17">
        <f>gp_need_index[[#This Row],[Normalised weighted population (base year)]]/gp_need_index[[#This Row],[Registered population (base year)]]</f>
        <v>0.96056321027050251</v>
      </c>
      <c r="L5719" s="113">
        <v>4724.1677273473633</v>
      </c>
      <c r="M5719" s="16">
        <v>4534.9961855977826</v>
      </c>
      <c r="N5719" s="17">
        <f>gp_need_index[[#This Row],[Normalised weighted population 2025/26]]/gp_need_index[[#This Row],[Registered population 2025/26]]</f>
        <v>0.95995664153613758</v>
      </c>
    </row>
    <row r="5720" spans="1:14" ht="13" x14ac:dyDescent="0.3">
      <c r="A5720" s="6" t="s">
        <v>339</v>
      </c>
      <c r="B5720" s="1" t="s">
        <v>11866</v>
      </c>
      <c r="C5720" s="106" t="s">
        <v>6415</v>
      </c>
      <c r="D5720" s="106" t="s">
        <v>6716</v>
      </c>
      <c r="E5720" s="106" t="s">
        <v>6423</v>
      </c>
      <c r="F5720" s="62">
        <v>5315.446537809552</v>
      </c>
      <c r="G5720" s="62">
        <v>70.898239017255918</v>
      </c>
      <c r="H5720" s="62">
        <v>376855.79912106704</v>
      </c>
      <c r="I5720" s="127">
        <v>8263.9999999999982</v>
      </c>
      <c r="J5720" s="16">
        <v>7376.4041931618003</v>
      </c>
      <c r="K5720" s="17">
        <f>gp_need_index[[#This Row],[Normalised weighted population (base year)]]/gp_need_index[[#This Row],[Registered population (base year)]]</f>
        <v>0.89259489268656844</v>
      </c>
      <c r="L5720" s="113">
        <v>8333.7528593990082</v>
      </c>
      <c r="M5720" s="16">
        <v>7443.3054759762799</v>
      </c>
      <c r="N5720" s="17">
        <f>gp_need_index[[#This Row],[Normalised weighted population 2025/26]]/gp_need_index[[#This Row],[Registered population 2025/26]]</f>
        <v>0.89315169306725239</v>
      </c>
    </row>
    <row r="5721" spans="1:14" ht="13" x14ac:dyDescent="0.3">
      <c r="A5721" s="6" t="s">
        <v>332</v>
      </c>
      <c r="B5721" s="1" t="s">
        <v>11867</v>
      </c>
      <c r="C5721" s="106" t="s">
        <v>6415</v>
      </c>
      <c r="D5721" s="106" t="s">
        <v>6716</v>
      </c>
      <c r="E5721" s="106" t="s">
        <v>6423</v>
      </c>
      <c r="F5721" s="62">
        <v>5457.9279161818486</v>
      </c>
      <c r="G5721" s="62">
        <v>134.91256597288492</v>
      </c>
      <c r="H5721" s="62">
        <v>736343.06006713398</v>
      </c>
      <c r="I5721" s="127">
        <v>10667.25</v>
      </c>
      <c r="J5721" s="16">
        <v>14412.844511223451</v>
      </c>
      <c r="K5721" s="17">
        <f>gp_need_index[[#This Row],[Normalised weighted population (base year)]]/gp_need_index[[#This Row],[Registered population (base year)]]</f>
        <v>1.3511302829898475</v>
      </c>
      <c r="L5721" s="113">
        <v>10753.896712495256</v>
      </c>
      <c r="M5721" s="16">
        <v>14543.563729091196</v>
      </c>
      <c r="N5721" s="17">
        <f>gp_need_index[[#This Row],[Normalised weighted population 2025/26]]/gp_need_index[[#This Row],[Registered population 2025/26]]</f>
        <v>1.3523994248701143</v>
      </c>
    </row>
    <row r="5722" spans="1:14" ht="13" x14ac:dyDescent="0.3">
      <c r="A5722" s="6" t="s">
        <v>334</v>
      </c>
      <c r="B5722" s="1" t="s">
        <v>11868</v>
      </c>
      <c r="C5722" s="106" t="s">
        <v>6415</v>
      </c>
      <c r="D5722" s="106" t="s">
        <v>6716</v>
      </c>
      <c r="E5722" s="106" t="s">
        <v>6423</v>
      </c>
      <c r="F5722" s="62">
        <v>5557.6769780177692</v>
      </c>
      <c r="G5722" s="62">
        <v>60.667424367081459</v>
      </c>
      <c r="H5722" s="62">
        <v>337169.94772056286</v>
      </c>
      <c r="I5722" s="127">
        <v>7774.25</v>
      </c>
      <c r="J5722" s="16">
        <v>6599.611368525364</v>
      </c>
      <c r="K5722" s="17">
        <f>gp_need_index[[#This Row],[Normalised weighted population (base year)]]/gp_need_index[[#This Row],[Registered population (base year)]]</f>
        <v>0.84890650140211132</v>
      </c>
      <c r="L5722" s="113">
        <v>7847.4364472833504</v>
      </c>
      <c r="M5722" s="16">
        <v>6659.4674250902517</v>
      </c>
      <c r="N5722" s="17">
        <f>gp_need_index[[#This Row],[Normalised weighted population 2025/26]]/gp_need_index[[#This Row],[Registered population 2025/26]]</f>
        <v>0.84861692985046688</v>
      </c>
    </row>
    <row r="5723" spans="1:14" ht="13" x14ac:dyDescent="0.3">
      <c r="A5723" s="6" t="s">
        <v>328</v>
      </c>
      <c r="B5723" s="1" t="s">
        <v>11869</v>
      </c>
      <c r="C5723" s="106" t="s">
        <v>6415</v>
      </c>
      <c r="D5723" s="106" t="s">
        <v>6716</v>
      </c>
      <c r="E5723" s="106" t="s">
        <v>6423</v>
      </c>
      <c r="F5723" s="62">
        <v>5363.3687274639424</v>
      </c>
      <c r="G5723" s="62">
        <v>36.098744463585739</v>
      </c>
      <c r="H5723" s="62">
        <v>193610.87715670787</v>
      </c>
      <c r="I5723" s="127">
        <v>3684.833333333333</v>
      </c>
      <c r="J5723" s="16">
        <v>3789.6513452395416</v>
      </c>
      <c r="K5723" s="17">
        <f>gp_need_index[[#This Row],[Normalised weighted population (base year)]]/gp_need_index[[#This Row],[Registered population (base year)]]</f>
        <v>1.0284457945378467</v>
      </c>
      <c r="L5723" s="113">
        <v>3717.8421972939477</v>
      </c>
      <c r="M5723" s="16">
        <v>3824.0220941541925</v>
      </c>
      <c r="N5723" s="17">
        <f>gp_need_index[[#This Row],[Normalised weighted population 2025/26]]/gp_need_index[[#This Row],[Registered population 2025/26]]</f>
        <v>1.0285595491216728</v>
      </c>
    </row>
    <row r="5724" spans="1:14" ht="13" x14ac:dyDescent="0.3">
      <c r="A5724" s="6" t="s">
        <v>330</v>
      </c>
      <c r="B5724" s="1" t="s">
        <v>11870</v>
      </c>
      <c r="C5724" s="106" t="s">
        <v>6415</v>
      </c>
      <c r="D5724" s="106" t="s">
        <v>6716</v>
      </c>
      <c r="E5724" s="106" t="s">
        <v>6423</v>
      </c>
      <c r="F5724" s="62">
        <v>5399.8760131835934</v>
      </c>
      <c r="G5724" s="62">
        <v>62.06013928088602</v>
      </c>
      <c r="H5724" s="62">
        <v>335117.05747768929</v>
      </c>
      <c r="I5724" s="127">
        <v>7232.6666666666661</v>
      </c>
      <c r="J5724" s="16">
        <v>6559.4290276115416</v>
      </c>
      <c r="K5724" s="17">
        <f>gp_need_index[[#This Row],[Normalised weighted population (base year)]]/gp_need_index[[#This Row],[Registered population (base year)]]</f>
        <v>0.90691709295025469</v>
      </c>
      <c r="L5724" s="113">
        <v>7299.5126218026162</v>
      </c>
      <c r="M5724" s="16">
        <v>6618.9206450698912</v>
      </c>
      <c r="N5724" s="17">
        <f>gp_need_index[[#This Row],[Normalised weighted population 2025/26]]/gp_need_index[[#This Row],[Registered population 2025/26]]</f>
        <v>0.90676199741063634</v>
      </c>
    </row>
    <row r="5725" spans="1:14" ht="13" x14ac:dyDescent="0.3">
      <c r="A5725" s="6" t="s">
        <v>346</v>
      </c>
      <c r="B5725" s="1" t="s">
        <v>11871</v>
      </c>
      <c r="C5725" s="106" t="s">
        <v>6415</v>
      </c>
      <c r="D5725" s="106" t="s">
        <v>6716</v>
      </c>
      <c r="E5725" s="106" t="s">
        <v>6423</v>
      </c>
      <c r="F5725" s="62">
        <v>5471.3434028085167</v>
      </c>
      <c r="G5725" s="62">
        <v>439.84968638276933</v>
      </c>
      <c r="H5725" s="62">
        <v>2406568.6798177599</v>
      </c>
      <c r="I5725" s="127">
        <v>48520.083333333336</v>
      </c>
      <c r="J5725" s="16">
        <v>47105.081950023836</v>
      </c>
      <c r="K5725" s="17">
        <f>gp_need_index[[#This Row],[Normalised weighted population (base year)]]/gp_need_index[[#This Row],[Registered population (base year)]]</f>
        <v>0.97083678992081635</v>
      </c>
      <c r="L5725" s="113">
        <v>48945.410347620957</v>
      </c>
      <c r="M5725" s="16">
        <v>47532.307780796393</v>
      </c>
      <c r="N5725" s="17">
        <f>gp_need_index[[#This Row],[Normalised weighted population 2025/26]]/gp_need_index[[#This Row],[Registered population 2025/26]]</f>
        <v>0.97112900766816745</v>
      </c>
    </row>
    <row r="5726" spans="1:14" ht="13" x14ac:dyDescent="0.3">
      <c r="A5726" s="6" t="s">
        <v>340</v>
      </c>
      <c r="B5726" s="1" t="s">
        <v>11872</v>
      </c>
      <c r="C5726" s="106" t="s">
        <v>6415</v>
      </c>
      <c r="D5726" s="106" t="s">
        <v>6716</v>
      </c>
      <c r="E5726" s="106" t="s">
        <v>6423</v>
      </c>
      <c r="F5726" s="62">
        <v>5584.0453640919814</v>
      </c>
      <c r="G5726" s="62">
        <v>66.033146370585328</v>
      </c>
      <c r="H5726" s="62">
        <v>368732.08486707427</v>
      </c>
      <c r="I5726" s="127">
        <v>7326</v>
      </c>
      <c r="J5726" s="16">
        <v>7217.3943012430364</v>
      </c>
      <c r="K5726" s="17">
        <f>gp_need_index[[#This Row],[Normalised weighted population (base year)]]/gp_need_index[[#This Row],[Registered population (base year)]]</f>
        <v>0.98517530729498171</v>
      </c>
      <c r="L5726" s="113">
        <v>7394.2375262576143</v>
      </c>
      <c r="M5726" s="16">
        <v>7282.8534226098791</v>
      </c>
      <c r="N5726" s="17">
        <f>gp_need_index[[#This Row],[Normalised weighted population 2025/26]]/gp_need_index[[#This Row],[Registered population 2025/26]]</f>
        <v>0.9849363638573686</v>
      </c>
    </row>
    <row r="5727" spans="1:14" ht="13" x14ac:dyDescent="0.3">
      <c r="A5727" s="6" t="s">
        <v>345</v>
      </c>
      <c r="B5727" s="1" t="s">
        <v>11873</v>
      </c>
      <c r="C5727" s="106" t="s">
        <v>6415</v>
      </c>
      <c r="D5727" s="106" t="s">
        <v>6716</v>
      </c>
      <c r="E5727" s="106" t="s">
        <v>6423</v>
      </c>
      <c r="F5727" s="62">
        <v>5372.393221768466</v>
      </c>
      <c r="G5727" s="62">
        <v>72.093859014634148</v>
      </c>
      <c r="H5727" s="62">
        <v>387316.55950135191</v>
      </c>
      <c r="I5727" s="127">
        <v>6371.1666666666661</v>
      </c>
      <c r="J5727" s="16">
        <v>7581.1583641544175</v>
      </c>
      <c r="K5727" s="17">
        <f>gp_need_index[[#This Row],[Normalised weighted population (base year)]]/gp_need_index[[#This Row],[Registered population (base year)]]</f>
        <v>1.1899168175615797</v>
      </c>
      <c r="L5727" s="113">
        <v>6424.8553521682297</v>
      </c>
      <c r="M5727" s="16">
        <v>7649.9166922639088</v>
      </c>
      <c r="N5727" s="17">
        <f>gp_need_index[[#This Row],[Normalised weighted population 2025/26]]/gp_need_index[[#This Row],[Registered population 2025/26]]</f>
        <v>1.1906753184228889</v>
      </c>
    </row>
    <row r="5728" spans="1:14" ht="13" x14ac:dyDescent="0.3">
      <c r="A5728" s="6" t="s">
        <v>323</v>
      </c>
      <c r="B5728" s="1" t="s">
        <v>11874</v>
      </c>
      <c r="C5728" s="106" t="s">
        <v>6415</v>
      </c>
      <c r="D5728" s="106" t="s">
        <v>6716</v>
      </c>
      <c r="E5728" s="106" t="s">
        <v>6423</v>
      </c>
      <c r="F5728" s="62">
        <v>5453.8088541666666</v>
      </c>
      <c r="G5728" s="62">
        <v>105.99621641161039</v>
      </c>
      <c r="H5728" s="62">
        <v>578083.10357380693</v>
      </c>
      <c r="I5728" s="127">
        <v>10089.916666666668</v>
      </c>
      <c r="J5728" s="16">
        <v>11315.136025883277</v>
      </c>
      <c r="K5728" s="17">
        <f>gp_need_index[[#This Row],[Normalised weighted population (base year)]]/gp_need_index[[#This Row],[Registered population (base year)]]</f>
        <v>1.1214300771446684</v>
      </c>
      <c r="L5728" s="113">
        <v>10175.198668165627</v>
      </c>
      <c r="M5728" s="16">
        <v>11417.76016300061</v>
      </c>
      <c r="N5728" s="17">
        <f>gp_need_index[[#This Row],[Normalised weighted population 2025/26]]/gp_need_index[[#This Row],[Registered population 2025/26]]</f>
        <v>1.1221166814877523</v>
      </c>
    </row>
    <row r="5729" spans="1:14" ht="13" x14ac:dyDescent="0.3">
      <c r="A5729" s="6" t="s">
        <v>326</v>
      </c>
      <c r="B5729" s="1" t="s">
        <v>11875</v>
      </c>
      <c r="C5729" s="106" t="s">
        <v>6415</v>
      </c>
      <c r="D5729" s="106" t="s">
        <v>6716</v>
      </c>
      <c r="E5729" s="106" t="s">
        <v>6423</v>
      </c>
      <c r="F5729" s="62">
        <v>5491.4005208333338</v>
      </c>
      <c r="G5729" s="62">
        <v>48.82167288802691</v>
      </c>
      <c r="H5729" s="62">
        <v>268099.3599252656</v>
      </c>
      <c r="I5729" s="127">
        <v>4427.916666666667</v>
      </c>
      <c r="J5729" s="16">
        <v>5247.6550642157054</v>
      </c>
      <c r="K5729" s="17">
        <f>gp_need_index[[#This Row],[Normalised weighted population (base year)]]/gp_need_index[[#This Row],[Registered population (base year)]]</f>
        <v>1.1851295901117618</v>
      </c>
      <c r="L5729" s="113">
        <v>4466.8913969594687</v>
      </c>
      <c r="M5729" s="16">
        <v>5295.2493725494851</v>
      </c>
      <c r="N5729" s="17">
        <f>gp_need_index[[#This Row],[Normalised weighted population 2025/26]]/gp_need_index[[#This Row],[Registered population 2025/26]]</f>
        <v>1.185443947921784</v>
      </c>
    </row>
    <row r="5730" spans="1:14" ht="13" x14ac:dyDescent="0.3">
      <c r="A5730" s="6" t="s">
        <v>342</v>
      </c>
      <c r="B5730" s="1" t="s">
        <v>11876</v>
      </c>
      <c r="C5730" s="106" t="s">
        <v>6415</v>
      </c>
      <c r="D5730" s="106" t="s">
        <v>6716</v>
      </c>
      <c r="E5730" s="106" t="s">
        <v>6423</v>
      </c>
      <c r="F5730" s="62">
        <v>5140.3307108976405</v>
      </c>
      <c r="G5730" s="62">
        <v>136.33208845264085</v>
      </c>
      <c r="H5730" s="62">
        <v>700792.02115392336</v>
      </c>
      <c r="I5730" s="127">
        <v>9028.75</v>
      </c>
      <c r="J5730" s="16">
        <v>13716.984627622671</v>
      </c>
      <c r="K5730" s="17">
        <f>gp_need_index[[#This Row],[Normalised weighted population (base year)]]/gp_need_index[[#This Row],[Registered population (base year)]]</f>
        <v>1.5192562234664455</v>
      </c>
      <c r="L5730" s="113">
        <v>9096.2320924266514</v>
      </c>
      <c r="M5730" s="16">
        <v>13841.392651356669</v>
      </c>
      <c r="N5730" s="17">
        <f>gp_need_index[[#This Row],[Normalised weighted population 2025/26]]/gp_need_index[[#This Row],[Registered population 2025/26]]</f>
        <v>1.5216622125199233</v>
      </c>
    </row>
    <row r="5731" spans="1:14" ht="13" x14ac:dyDescent="0.3">
      <c r="A5731" s="6" t="s">
        <v>325</v>
      </c>
      <c r="B5731" s="1" t="s">
        <v>11877</v>
      </c>
      <c r="C5731" s="106" t="s">
        <v>6415</v>
      </c>
      <c r="D5731" s="106" t="s">
        <v>6716</v>
      </c>
      <c r="E5731" s="106" t="s">
        <v>6423</v>
      </c>
      <c r="F5731" s="62">
        <v>5265.2815348307295</v>
      </c>
      <c r="G5731" s="62">
        <v>15.340049735392835</v>
      </c>
      <c r="H5731" s="62">
        <v>80769.680615148915</v>
      </c>
      <c r="I5731" s="127">
        <v>1856.333333333333</v>
      </c>
      <c r="J5731" s="16">
        <v>1580.9490318564078</v>
      </c>
      <c r="K5731" s="17">
        <f>gp_need_index[[#This Row],[Normalised weighted population (base year)]]/gp_need_index[[#This Row],[Registered population (base year)]]</f>
        <v>0.85165148061936147</v>
      </c>
      <c r="L5731" s="113">
        <v>1874.7738368311111</v>
      </c>
      <c r="M5731" s="16">
        <v>1595.2876602078143</v>
      </c>
      <c r="N5731" s="17">
        <f>gp_need_index[[#This Row],[Normalised weighted population 2025/26]]/gp_need_index[[#This Row],[Registered population 2025/26]]</f>
        <v>0.85092272404670088</v>
      </c>
    </row>
    <row r="5732" spans="1:14" ht="13" x14ac:dyDescent="0.3">
      <c r="A5732" s="6" t="s">
        <v>337</v>
      </c>
      <c r="B5732" s="1" t="s">
        <v>11878</v>
      </c>
      <c r="C5732" s="106" t="s">
        <v>6415</v>
      </c>
      <c r="D5732" s="106" t="s">
        <v>6716</v>
      </c>
      <c r="E5732" s="106" t="s">
        <v>6423</v>
      </c>
      <c r="F5732" s="62">
        <v>5395.9098355876868</v>
      </c>
      <c r="G5732" s="62">
        <v>79.031569429964321</v>
      </c>
      <c r="H5732" s="62">
        <v>426447.22280907561</v>
      </c>
      <c r="I5732" s="127">
        <v>9563.25</v>
      </c>
      <c r="J5732" s="16">
        <v>8347.0841893042307</v>
      </c>
      <c r="K5732" s="17">
        <f>gp_need_index[[#This Row],[Normalised weighted population (base year)]]/gp_need_index[[#This Row],[Registered population (base year)]]</f>
        <v>0.87282923580417016</v>
      </c>
      <c r="L5732" s="113">
        <v>9652.5566715828463</v>
      </c>
      <c r="M5732" s="16">
        <v>8422.7891839603799</v>
      </c>
      <c r="N5732" s="17">
        <f>gp_need_index[[#This Row],[Normalised weighted population 2025/26]]/gp_need_index[[#This Row],[Registered population 2025/26]]</f>
        <v>0.87259670888616425</v>
      </c>
    </row>
    <row r="5733" spans="1:14" ht="13" x14ac:dyDescent="0.3">
      <c r="A5733" s="6" t="s">
        <v>338</v>
      </c>
      <c r="B5733" s="1" t="s">
        <v>11879</v>
      </c>
      <c r="C5733" s="106" t="s">
        <v>6415</v>
      </c>
      <c r="D5733" s="106" t="s">
        <v>6716</v>
      </c>
      <c r="E5733" s="106" t="s">
        <v>6423</v>
      </c>
      <c r="F5733" s="62">
        <v>5485.2370542868593</v>
      </c>
      <c r="G5733" s="62">
        <v>89.147627123492583</v>
      </c>
      <c r="H5733" s="62">
        <v>488995.8675995298</v>
      </c>
      <c r="I5733" s="127">
        <v>7671.4166666666679</v>
      </c>
      <c r="J5733" s="16">
        <v>9571.38294438501</v>
      </c>
      <c r="K5733" s="17">
        <f>gp_need_index[[#This Row],[Normalised weighted population (base year)]]/gp_need_index[[#This Row],[Registered population (base year)]]</f>
        <v>1.2476682417699914</v>
      </c>
      <c r="L5733" s="113">
        <v>7735.3563754339712</v>
      </c>
      <c r="M5733" s="16">
        <v>9658.1918800831918</v>
      </c>
      <c r="N5733" s="17">
        <f>gp_need_index[[#This Row],[Normalised weighted population 2025/26]]/gp_need_index[[#This Row],[Registered population 2025/26]]</f>
        <v>1.2485774942129082</v>
      </c>
    </row>
    <row r="5734" spans="1:14" ht="13" x14ac:dyDescent="0.3">
      <c r="A5734" s="6" t="s">
        <v>324</v>
      </c>
      <c r="B5734" s="1" t="s">
        <v>9345</v>
      </c>
      <c r="C5734" s="106" t="s">
        <v>6415</v>
      </c>
      <c r="D5734" s="106" t="s">
        <v>6716</v>
      </c>
      <c r="E5734" s="106" t="s">
        <v>6423</v>
      </c>
      <c r="F5734" s="62">
        <v>5417.9102027529761</v>
      </c>
      <c r="G5734" s="62">
        <v>60.189329557232142</v>
      </c>
      <c r="H5734" s="62">
        <v>326100.38270498929</v>
      </c>
      <c r="I5734" s="127">
        <v>6182.25</v>
      </c>
      <c r="J5734" s="16">
        <v>6382.9407322029483</v>
      </c>
      <c r="K5734" s="17">
        <f>gp_need_index[[#This Row],[Normalised weighted population (base year)]]/gp_need_index[[#This Row],[Registered population (base year)]]</f>
        <v>1.0324624096733306</v>
      </c>
      <c r="L5734" s="113">
        <v>6240.1677344988884</v>
      </c>
      <c r="M5734" s="16">
        <v>6440.8316654992877</v>
      </c>
      <c r="N5734" s="17">
        <f>gp_need_index[[#This Row],[Normalised weighted population 2025/26]]/gp_need_index[[#This Row],[Registered population 2025/26]]</f>
        <v>1.0321568168578266</v>
      </c>
    </row>
    <row r="5735" spans="1:14" ht="13" x14ac:dyDescent="0.3">
      <c r="A5735" s="6" t="s">
        <v>344</v>
      </c>
      <c r="B5735" s="1" t="s">
        <v>8229</v>
      </c>
      <c r="C5735" s="106" t="s">
        <v>6415</v>
      </c>
      <c r="D5735" s="106" t="s">
        <v>6716</v>
      </c>
      <c r="E5735" s="106" t="s">
        <v>6423</v>
      </c>
      <c r="F5735" s="62">
        <v>5390.0762241908478</v>
      </c>
      <c r="G5735" s="62">
        <v>34.601806610333455</v>
      </c>
      <c r="H5735" s="62">
        <v>186506.37512440808</v>
      </c>
      <c r="I5735" s="127">
        <v>3857.4166666666661</v>
      </c>
      <c r="J5735" s="16">
        <v>3650.5910502842635</v>
      </c>
      <c r="K5735" s="17">
        <f>gp_need_index[[#This Row],[Normalised weighted population (base year)]]/gp_need_index[[#This Row],[Registered population (base year)]]</f>
        <v>0.94638235009205574</v>
      </c>
      <c r="L5735" s="113">
        <v>3889.9386367786983</v>
      </c>
      <c r="M5735" s="16">
        <v>3683.7005732848443</v>
      </c>
      <c r="N5735" s="17">
        <f>gp_need_index[[#This Row],[Normalised weighted population 2025/26]]/gp_need_index[[#This Row],[Registered population 2025/26]]</f>
        <v>0.94698166661450422</v>
      </c>
    </row>
    <row r="5736" spans="1:14" ht="13" x14ac:dyDescent="0.3">
      <c r="A5736" s="6" t="s">
        <v>327</v>
      </c>
      <c r="B5736" s="1" t="s">
        <v>11880</v>
      </c>
      <c r="C5736" s="106" t="s">
        <v>6415</v>
      </c>
      <c r="D5736" s="106" t="s">
        <v>6716</v>
      </c>
      <c r="E5736" s="106" t="s">
        <v>6423</v>
      </c>
      <c r="F5736" s="62">
        <v>5550.9063784950658</v>
      </c>
      <c r="G5736" s="62">
        <v>53.163872621993121</v>
      </c>
      <c r="H5736" s="62">
        <v>295107.67964292079</v>
      </c>
      <c r="I5736" s="127">
        <v>4347.4166666666661</v>
      </c>
      <c r="J5736" s="16">
        <v>5776.3036435402455</v>
      </c>
      <c r="K5736" s="17">
        <f>gp_need_index[[#This Row],[Normalised weighted population (base year)]]/gp_need_index[[#This Row],[Registered population (base year)]]</f>
        <v>1.3286749549058436</v>
      </c>
      <c r="L5736" s="113">
        <v>4380.976677191672</v>
      </c>
      <c r="M5736" s="16">
        <v>5828.6926007556103</v>
      </c>
      <c r="N5736" s="17">
        <f>gp_need_index[[#This Row],[Normalised weighted population 2025/26]]/gp_need_index[[#This Row],[Registered population 2025/26]]</f>
        <v>1.330455062931758</v>
      </c>
    </row>
    <row r="5737" spans="1:14" ht="13" x14ac:dyDescent="0.3">
      <c r="A5737" s="6" t="s">
        <v>347</v>
      </c>
      <c r="B5737" s="1" t="s">
        <v>11881</v>
      </c>
      <c r="C5737" s="106" t="s">
        <v>6415</v>
      </c>
      <c r="D5737" s="106" t="s">
        <v>6716</v>
      </c>
      <c r="E5737" s="106" t="s">
        <v>6423</v>
      </c>
      <c r="F5737" s="62">
        <v>5474.5279676649307</v>
      </c>
      <c r="G5737" s="62">
        <v>37.586773915512424</v>
      </c>
      <c r="H5737" s="62">
        <v>205769.84501477145</v>
      </c>
      <c r="I5737" s="127">
        <v>5233.25</v>
      </c>
      <c r="J5737" s="16">
        <v>4027.6454578468588</v>
      </c>
      <c r="K5737" s="17">
        <f>gp_need_index[[#This Row],[Normalised weighted population (base year)]]/gp_need_index[[#This Row],[Registered population (base year)]]</f>
        <v>0.76962603694584797</v>
      </c>
      <c r="L5737" s="113">
        <v>5280.9754915415615</v>
      </c>
      <c r="M5737" s="16">
        <v>4064.1747261455862</v>
      </c>
      <c r="N5737" s="17">
        <f>gp_need_index[[#This Row],[Normalised weighted population 2025/26]]/gp_need_index[[#This Row],[Registered population 2025/26]]</f>
        <v>0.76958787872715906</v>
      </c>
    </row>
    <row r="5738" spans="1:14" ht="13" x14ac:dyDescent="0.3">
      <c r="A5738" s="6" t="s">
        <v>329</v>
      </c>
      <c r="B5738" s="1" t="s">
        <v>11882</v>
      </c>
      <c r="C5738" s="106" t="s">
        <v>6415</v>
      </c>
      <c r="D5738" s="106" t="s">
        <v>6716</v>
      </c>
      <c r="E5738" s="106" t="s">
        <v>6423</v>
      </c>
      <c r="F5738" s="62">
        <v>5288.6041601562501</v>
      </c>
      <c r="G5738" s="62">
        <v>37.38163933952297</v>
      </c>
      <c r="H5738" s="62">
        <v>197696.69332446172</v>
      </c>
      <c r="I5738" s="127">
        <v>4955.416666666667</v>
      </c>
      <c r="J5738" s="16">
        <v>3869.6252545772763</v>
      </c>
      <c r="K5738" s="17">
        <f>gp_need_index[[#This Row],[Normalised weighted population (base year)]]/gp_need_index[[#This Row],[Registered population (base year)]]</f>
        <v>0.78088796863579102</v>
      </c>
      <c r="L5738" s="113">
        <v>5002.6651105363762</v>
      </c>
      <c r="M5738" s="16">
        <v>3904.7213375417268</v>
      </c>
      <c r="N5738" s="17">
        <f>gp_need_index[[#This Row],[Normalised weighted population 2025/26]]/gp_need_index[[#This Row],[Registered population 2025/26]]</f>
        <v>0.78052822870709204</v>
      </c>
    </row>
    <row r="5739" spans="1:14" ht="13" x14ac:dyDescent="0.3">
      <c r="A5739" s="6" t="s">
        <v>331</v>
      </c>
      <c r="B5739" s="1" t="s">
        <v>11883</v>
      </c>
      <c r="C5739" s="106" t="s">
        <v>6415</v>
      </c>
      <c r="D5739" s="106" t="s">
        <v>6716</v>
      </c>
      <c r="E5739" s="106" t="s">
        <v>6423</v>
      </c>
      <c r="F5739" s="62">
        <v>5463.8203125</v>
      </c>
      <c r="G5739" s="62">
        <v>36.286142445433633</v>
      </c>
      <c r="H5739" s="62">
        <v>198260.96215562872</v>
      </c>
      <c r="I5739" s="127">
        <v>3409.166666666667</v>
      </c>
      <c r="J5739" s="16">
        <v>3880.6699963113783</v>
      </c>
      <c r="K5739" s="17">
        <f>gp_need_index[[#This Row],[Normalised weighted population (base year)]]/gp_need_index[[#This Row],[Registered population (base year)]]</f>
        <v>1.1383045699275613</v>
      </c>
      <c r="L5739" s="113">
        <v>3438.2750972960021</v>
      </c>
      <c r="M5739" s="16">
        <v>3915.8662510358104</v>
      </c>
      <c r="N5739" s="17">
        <f>gp_need_index[[#This Row],[Normalised weighted population 2025/26]]/gp_need_index[[#This Row],[Registered population 2025/26]]</f>
        <v>1.1389042878260105</v>
      </c>
    </row>
    <row r="5740" spans="1:14" ht="13" x14ac:dyDescent="0.3">
      <c r="A5740" s="6" t="s">
        <v>341</v>
      </c>
      <c r="B5740" s="1" t="s">
        <v>11884</v>
      </c>
      <c r="C5740" s="106" t="s">
        <v>6415</v>
      </c>
      <c r="D5740" s="106" t="s">
        <v>6716</v>
      </c>
      <c r="E5740" s="106" t="s">
        <v>6423</v>
      </c>
      <c r="F5740" s="62">
        <v>5395.2264404296875</v>
      </c>
      <c r="G5740" s="62">
        <v>47.414934463982533</v>
      </c>
      <c r="H5740" s="62">
        <v>255814.3080913194</v>
      </c>
      <c r="I5740" s="127">
        <v>5083.333333333333</v>
      </c>
      <c r="J5740" s="16">
        <v>5007.1930411488429</v>
      </c>
      <c r="K5740" s="17">
        <f>gp_need_index[[#This Row],[Normalised weighted population (base year)]]/gp_need_index[[#This Row],[Registered population (base year)]]</f>
        <v>0.98502158186534616</v>
      </c>
      <c r="L5740" s="113">
        <v>5126.5804290967289</v>
      </c>
      <c r="M5740" s="16">
        <v>5052.6064470550891</v>
      </c>
      <c r="N5740" s="17">
        <f>gp_need_index[[#This Row],[Normalised weighted population 2025/26]]/gp_need_index[[#This Row],[Registered population 2025/26]]</f>
        <v>0.98557050200133633</v>
      </c>
    </row>
    <row r="5741" spans="1:14" ht="13" x14ac:dyDescent="0.3">
      <c r="A5741" s="6" t="s">
        <v>5233</v>
      </c>
      <c r="B5741" s="1" t="s">
        <v>11885</v>
      </c>
      <c r="C5741" s="106" t="s">
        <v>6415</v>
      </c>
      <c r="D5741" s="106" t="s">
        <v>6716</v>
      </c>
      <c r="E5741" s="106" t="s">
        <v>6422</v>
      </c>
      <c r="F5741" s="62">
        <v>5604.9298804012342</v>
      </c>
      <c r="G5741" s="62">
        <v>92.081561769076984</v>
      </c>
      <c r="H5741" s="62">
        <v>516110.69699351152</v>
      </c>
      <c r="I5741" s="127">
        <v>8966.4166666666661</v>
      </c>
      <c r="J5741" s="16">
        <v>10102.116295722875</v>
      </c>
      <c r="K5741" s="17">
        <f>gp_need_index[[#This Row],[Normalised weighted population (base year)]]/gp_need_index[[#This Row],[Registered population (base year)]]</f>
        <v>1.1266614826498369</v>
      </c>
      <c r="L5741" s="113">
        <v>9040.3226434759708</v>
      </c>
      <c r="M5741" s="16">
        <v>10193.7387884208</v>
      </c>
      <c r="N5741" s="17">
        <f>gp_need_index[[#This Row],[Normalised weighted population 2025/26]]/gp_need_index[[#This Row],[Registered population 2025/26]]</f>
        <v>1.1275857279028865</v>
      </c>
    </row>
    <row r="5742" spans="1:14" ht="13" x14ac:dyDescent="0.3">
      <c r="A5742" s="6" t="s">
        <v>5259</v>
      </c>
      <c r="B5742" s="1" t="s">
        <v>12714</v>
      </c>
      <c r="C5742" s="106" t="s">
        <v>6415</v>
      </c>
      <c r="D5742" s="106" t="s">
        <v>6716</v>
      </c>
      <c r="E5742" s="106" t="s">
        <v>6422</v>
      </c>
      <c r="F5742" s="62">
        <v>5438.1804687499998</v>
      </c>
      <c r="G5742" s="62">
        <v>75.791692290990312</v>
      </c>
      <c r="H5742" s="62">
        <v>412168.90071037342</v>
      </c>
      <c r="I5742" s="127">
        <v>14578.25</v>
      </c>
      <c r="J5742" s="16">
        <v>8067.6067996877691</v>
      </c>
      <c r="K5742" s="17">
        <f>gp_need_index[[#This Row],[Normalised weighted population (base year)]]/gp_need_index[[#This Row],[Registered population (base year)]]</f>
        <v>0.55340022291343405</v>
      </c>
      <c r="L5742" s="113">
        <v>14739.985496874226</v>
      </c>
      <c r="M5742" s="16">
        <v>8140.7770368396696</v>
      </c>
      <c r="N5742" s="17">
        <f>gp_need_index[[#This Row],[Normalised weighted population 2025/26]]/gp_need_index[[#This Row],[Registered population 2025/26]]</f>
        <v>0.55229206559029587</v>
      </c>
    </row>
    <row r="5743" spans="1:14" ht="13" x14ac:dyDescent="0.3">
      <c r="A5743" s="6" t="s">
        <v>5249</v>
      </c>
      <c r="B5743" s="1" t="s">
        <v>11886</v>
      </c>
      <c r="C5743" s="106" t="s">
        <v>6415</v>
      </c>
      <c r="D5743" s="106" t="s">
        <v>6716</v>
      </c>
      <c r="E5743" s="106" t="s">
        <v>6422</v>
      </c>
      <c r="F5743" s="62">
        <v>5625.9889144059061</v>
      </c>
      <c r="G5743" s="62">
        <v>123.48697606690602</v>
      </c>
      <c r="H5743" s="62">
        <v>694736.35842592071</v>
      </c>
      <c r="I5743" s="127">
        <v>11921</v>
      </c>
      <c r="J5743" s="16">
        <v>13598.453836685147</v>
      </c>
      <c r="K5743" s="17">
        <f>gp_need_index[[#This Row],[Normalised weighted population (base year)]]/gp_need_index[[#This Row],[Registered population (base year)]]</f>
        <v>1.1407141881289444</v>
      </c>
      <c r="L5743" s="113">
        <v>12024.365327025611</v>
      </c>
      <c r="M5743" s="16">
        <v>13721.786829583107</v>
      </c>
      <c r="N5743" s="17">
        <f>gp_need_index[[#This Row],[Normalised weighted population 2025/26]]/gp_need_index[[#This Row],[Registered population 2025/26]]</f>
        <v>1.1411651639311409</v>
      </c>
    </row>
    <row r="5744" spans="1:14" ht="13" x14ac:dyDescent="0.3">
      <c r="A5744" s="6" t="s">
        <v>5223</v>
      </c>
      <c r="B5744" s="1" t="s">
        <v>11887</v>
      </c>
      <c r="C5744" s="106" t="s">
        <v>6415</v>
      </c>
      <c r="D5744" s="106" t="s">
        <v>6716</v>
      </c>
      <c r="E5744" s="106" t="s">
        <v>6422</v>
      </c>
      <c r="F5744" s="62">
        <v>5556.4764472113711</v>
      </c>
      <c r="G5744" s="62">
        <v>85.86483652648792</v>
      </c>
      <c r="H5744" s="62">
        <v>477105.94180308474</v>
      </c>
      <c r="I5744" s="127">
        <v>10564.166666666666</v>
      </c>
      <c r="J5744" s="16">
        <v>9338.6549388565491</v>
      </c>
      <c r="K5744" s="17">
        <f>gp_need_index[[#This Row],[Normalised weighted population (base year)]]/gp_need_index[[#This Row],[Registered population (base year)]]</f>
        <v>0.88399352580483237</v>
      </c>
      <c r="L5744" s="113">
        <v>10655.797032359706</v>
      </c>
      <c r="M5744" s="16">
        <v>9423.3531168319987</v>
      </c>
      <c r="N5744" s="17">
        <f>gp_need_index[[#This Row],[Normalised weighted population 2025/26]]/gp_need_index[[#This Row],[Registered population 2025/26]]</f>
        <v>0.88434052264837626</v>
      </c>
    </row>
    <row r="5745" spans="1:14" ht="13" x14ac:dyDescent="0.3">
      <c r="A5745" s="6" t="s">
        <v>5241</v>
      </c>
      <c r="B5745" s="1" t="s">
        <v>11888</v>
      </c>
      <c r="C5745" s="106" t="s">
        <v>6415</v>
      </c>
      <c r="D5745" s="106" t="s">
        <v>6716</v>
      </c>
      <c r="E5745" s="106" t="s">
        <v>6422</v>
      </c>
      <c r="F5745" s="62">
        <v>5521.0389879014756</v>
      </c>
      <c r="G5745" s="62">
        <v>81.116143927452669</v>
      </c>
      <c r="H5745" s="62">
        <v>447845.39317169372</v>
      </c>
      <c r="I5745" s="127">
        <v>8705.5</v>
      </c>
      <c r="J5745" s="16">
        <v>8765.9222540412939</v>
      </c>
      <c r="K5745" s="17">
        <f>gp_need_index[[#This Row],[Normalised weighted population (base year)]]/gp_need_index[[#This Row],[Registered population (base year)]]</f>
        <v>1.0069406988732748</v>
      </c>
      <c r="L5745" s="113">
        <v>8787.5128846465268</v>
      </c>
      <c r="M5745" s="16">
        <v>8845.4259564537788</v>
      </c>
      <c r="N5745" s="17">
        <f>gp_need_index[[#This Row],[Normalised weighted population 2025/26]]/gp_need_index[[#This Row],[Registered population 2025/26]]</f>
        <v>1.0065903825766715</v>
      </c>
    </row>
    <row r="5746" spans="1:14" ht="13" x14ac:dyDescent="0.3">
      <c r="A5746" s="6" t="s">
        <v>5250</v>
      </c>
      <c r="B5746" s="1" t="s">
        <v>11889</v>
      </c>
      <c r="C5746" s="106" t="s">
        <v>6415</v>
      </c>
      <c r="D5746" s="106" t="s">
        <v>6716</v>
      </c>
      <c r="E5746" s="106" t="s">
        <v>6422</v>
      </c>
      <c r="F5746" s="62">
        <v>5449.4938564015856</v>
      </c>
      <c r="G5746" s="62">
        <v>63.863629273443053</v>
      </c>
      <c r="H5746" s="62">
        <v>348024.45537313638</v>
      </c>
      <c r="I5746" s="127">
        <v>5386.25</v>
      </c>
      <c r="J5746" s="16">
        <v>6812.0725697325352</v>
      </c>
      <c r="K5746" s="17">
        <f>gp_need_index[[#This Row],[Normalised weighted population (base year)]]/gp_need_index[[#This Row],[Registered population (base year)]]</f>
        <v>1.2647152601035108</v>
      </c>
      <c r="L5746" s="113">
        <v>5429.9900786936123</v>
      </c>
      <c r="M5746" s="16">
        <v>6873.8555715320999</v>
      </c>
      <c r="N5746" s="17">
        <f>gp_need_index[[#This Row],[Normalised weighted population 2025/26]]/gp_need_index[[#This Row],[Registered population 2025/26]]</f>
        <v>1.265905733143782</v>
      </c>
    </row>
    <row r="5747" spans="1:14" ht="13" x14ac:dyDescent="0.3">
      <c r="A5747" s="6" t="s">
        <v>5258</v>
      </c>
      <c r="B5747" s="1" t="s">
        <v>11890</v>
      </c>
      <c r="C5747" s="106" t="s">
        <v>6415</v>
      </c>
      <c r="D5747" s="106" t="s">
        <v>6716</v>
      </c>
      <c r="E5747" s="106" t="s">
        <v>6422</v>
      </c>
      <c r="F5747" s="62">
        <v>5672.4973336014091</v>
      </c>
      <c r="G5747" s="62">
        <v>127.41419418318299</v>
      </c>
      <c r="H5747" s="62">
        <v>722756.67676707765</v>
      </c>
      <c r="I5747" s="127">
        <v>9092</v>
      </c>
      <c r="J5747" s="16">
        <v>14146.91081727957</v>
      </c>
      <c r="K5747" s="17">
        <f>gp_need_index[[#This Row],[Normalised weighted population (base year)]]/gp_need_index[[#This Row],[Registered population (base year)]]</f>
        <v>1.5559734730839825</v>
      </c>
      <c r="L5747" s="113">
        <v>9166.8253521065453</v>
      </c>
      <c r="M5747" s="16">
        <v>14275.218113999485</v>
      </c>
      <c r="N5747" s="17">
        <f>gp_need_index[[#This Row],[Normalised weighted population 2025/26]]/gp_need_index[[#This Row],[Registered population 2025/26]]</f>
        <v>1.557269563417506</v>
      </c>
    </row>
    <row r="5748" spans="1:14" ht="13" x14ac:dyDescent="0.3">
      <c r="A5748" s="6" t="s">
        <v>5215</v>
      </c>
      <c r="B5748" s="1" t="s">
        <v>11891</v>
      </c>
      <c r="C5748" s="106" t="s">
        <v>6415</v>
      </c>
      <c r="D5748" s="106" t="s">
        <v>6716</v>
      </c>
      <c r="E5748" s="106" t="s">
        <v>6422</v>
      </c>
      <c r="F5748" s="62">
        <v>5587.4322944972828</v>
      </c>
      <c r="G5748" s="62">
        <v>126.0617723607965</v>
      </c>
      <c r="H5748" s="62">
        <v>704361.61799027934</v>
      </c>
      <c r="I5748" s="127">
        <v>12743.916666666668</v>
      </c>
      <c r="J5748" s="16">
        <v>13786.854294304207</v>
      </c>
      <c r="K5748" s="17">
        <f>gp_need_index[[#This Row],[Normalised weighted population (base year)]]/gp_need_index[[#This Row],[Registered population (base year)]]</f>
        <v>1.0818380765440403</v>
      </c>
      <c r="L5748" s="113">
        <v>12853.024456781153</v>
      </c>
      <c r="M5748" s="16">
        <v>13911.896010309998</v>
      </c>
      <c r="N5748" s="17">
        <f>gp_need_index[[#This Row],[Normalised weighted population 2025/26]]/gp_need_index[[#This Row],[Registered population 2025/26]]</f>
        <v>1.0823830653313815</v>
      </c>
    </row>
    <row r="5749" spans="1:14" ht="13" x14ac:dyDescent="0.3">
      <c r="A5749" s="6" t="s">
        <v>5209</v>
      </c>
      <c r="B5749" s="1" t="s">
        <v>11892</v>
      </c>
      <c r="C5749" s="106" t="s">
        <v>6415</v>
      </c>
      <c r="D5749" s="106" t="s">
        <v>6716</v>
      </c>
      <c r="E5749" s="106" t="s">
        <v>6422</v>
      </c>
      <c r="F5749" s="62">
        <v>5598.987223307292</v>
      </c>
      <c r="G5749" s="62">
        <v>32.099819889213578</v>
      </c>
      <c r="H5749" s="62">
        <v>179726.48143017211</v>
      </c>
      <c r="I5749" s="127">
        <v>4744</v>
      </c>
      <c r="J5749" s="16">
        <v>3517.8844914572701</v>
      </c>
      <c r="K5749" s="17">
        <f>gp_need_index[[#This Row],[Normalised weighted population (base year)]]/gp_need_index[[#This Row],[Registered population (base year)]]</f>
        <v>0.74154394845220706</v>
      </c>
      <c r="L5749" s="113">
        <v>4801.659277919046</v>
      </c>
      <c r="M5749" s="16">
        <v>3549.7904146020228</v>
      </c>
      <c r="N5749" s="17">
        <f>gp_need_index[[#This Row],[Normalised weighted population 2025/26]]/gp_need_index[[#This Row],[Registered population 2025/26]]</f>
        <v>0.73928411183319931</v>
      </c>
    </row>
    <row r="5750" spans="1:14" ht="13" x14ac:dyDescent="0.3">
      <c r="A5750" s="6" t="s">
        <v>5244</v>
      </c>
      <c r="B5750" s="1" t="s">
        <v>11893</v>
      </c>
      <c r="C5750" s="106" t="s">
        <v>6415</v>
      </c>
      <c r="D5750" s="106" t="s">
        <v>6716</v>
      </c>
      <c r="E5750" s="106" t="s">
        <v>6422</v>
      </c>
      <c r="F5750" s="62">
        <v>5527.0267052283652</v>
      </c>
      <c r="G5750" s="62">
        <v>116.40625462661896</v>
      </c>
      <c r="H5750" s="62">
        <v>643380.47797693592</v>
      </c>
      <c r="I5750" s="127">
        <v>10812.25</v>
      </c>
      <c r="J5750" s="16">
        <v>12593.237165558086</v>
      </c>
      <c r="K5750" s="17">
        <f>gp_need_index[[#This Row],[Normalised weighted population (base year)]]/gp_need_index[[#This Row],[Registered population (base year)]]</f>
        <v>1.1647193845460553</v>
      </c>
      <c r="L5750" s="113">
        <v>10902.678504158725</v>
      </c>
      <c r="M5750" s="16">
        <v>12707.453211628857</v>
      </c>
      <c r="N5750" s="17">
        <f>gp_need_index[[#This Row],[Normalised weighted population 2025/26]]/gp_need_index[[#This Row],[Registered population 2025/26]]</f>
        <v>1.1655349836080848</v>
      </c>
    </row>
    <row r="5751" spans="1:14" ht="13" x14ac:dyDescent="0.3">
      <c r="A5751" s="6" t="s">
        <v>5211</v>
      </c>
      <c r="B5751" s="1" t="s">
        <v>11894</v>
      </c>
      <c r="C5751" s="106" t="s">
        <v>6415</v>
      </c>
      <c r="D5751" s="106" t="s">
        <v>6716</v>
      </c>
      <c r="E5751" s="106" t="s">
        <v>6422</v>
      </c>
      <c r="F5751" s="62">
        <v>5507.6541819852937</v>
      </c>
      <c r="G5751" s="62">
        <v>112.4079008760792</v>
      </c>
      <c r="H5751" s="62">
        <v>619103.84534832591</v>
      </c>
      <c r="I5751" s="127">
        <v>9717.3333333333321</v>
      </c>
      <c r="J5751" s="16">
        <v>12118.057388213068</v>
      </c>
      <c r="K5751" s="17">
        <f>gp_need_index[[#This Row],[Normalised weighted population (base year)]]/gp_need_index[[#This Row],[Registered population (base year)]]</f>
        <v>1.2470558508726404</v>
      </c>
      <c r="L5751" s="113">
        <v>9796.3380436740918</v>
      </c>
      <c r="M5751" s="16">
        <v>12227.963727841594</v>
      </c>
      <c r="N5751" s="17">
        <f>gp_need_index[[#This Row],[Normalised weighted population 2025/26]]/gp_need_index[[#This Row],[Registered population 2025/26]]</f>
        <v>1.2482178211212001</v>
      </c>
    </row>
    <row r="5752" spans="1:14" ht="13" x14ac:dyDescent="0.3">
      <c r="A5752" s="6" t="s">
        <v>5251</v>
      </c>
      <c r="B5752" s="1" t="s">
        <v>11895</v>
      </c>
      <c r="C5752" s="106" t="s">
        <v>6415</v>
      </c>
      <c r="D5752" s="106" t="s">
        <v>6716</v>
      </c>
      <c r="E5752" s="106" t="s">
        <v>6422</v>
      </c>
      <c r="F5752" s="62">
        <v>5442.4379231770836</v>
      </c>
      <c r="G5752" s="62">
        <v>102.63598369612259</v>
      </c>
      <c r="H5752" s="62">
        <v>558589.96995036246</v>
      </c>
      <c r="I5752" s="127">
        <v>9288.0000000000036</v>
      </c>
      <c r="J5752" s="16">
        <v>10933.586284753657</v>
      </c>
      <c r="K5752" s="17">
        <f>gp_need_index[[#This Row],[Normalised weighted population (base year)]]/gp_need_index[[#This Row],[Registered population (base year)]]</f>
        <v>1.1771733726048292</v>
      </c>
      <c r="L5752" s="113">
        <v>9363.0671377240869</v>
      </c>
      <c r="M5752" s="16">
        <v>11032.74990554479</v>
      </c>
      <c r="N5752" s="17">
        <f>gp_need_index[[#This Row],[Normalised weighted population 2025/26]]/gp_need_index[[#This Row],[Registered population 2025/26]]</f>
        <v>1.1783264760639705</v>
      </c>
    </row>
    <row r="5753" spans="1:14" ht="13" x14ac:dyDescent="0.3">
      <c r="A5753" s="6" t="s">
        <v>5252</v>
      </c>
      <c r="B5753" s="1" t="s">
        <v>11896</v>
      </c>
      <c r="C5753" s="106" t="s">
        <v>6415</v>
      </c>
      <c r="D5753" s="106" t="s">
        <v>6716</v>
      </c>
      <c r="E5753" s="106" t="s">
        <v>6422</v>
      </c>
      <c r="F5753" s="62">
        <v>5681.0954965444707</v>
      </c>
      <c r="G5753" s="62">
        <v>68.173819644066185</v>
      </c>
      <c r="H5753" s="62">
        <v>387301.97976213938</v>
      </c>
      <c r="I5753" s="127">
        <v>6324.916666666667</v>
      </c>
      <c r="J5753" s="16">
        <v>7580.8729869631588</v>
      </c>
      <c r="K5753" s="17">
        <f>gp_need_index[[#This Row],[Normalised weighted population (base year)]]/gp_need_index[[#This Row],[Registered population (base year)]]</f>
        <v>1.1985727854590693</v>
      </c>
      <c r="L5753" s="113">
        <v>6379.7801504636209</v>
      </c>
      <c r="M5753" s="16">
        <v>7649.6287268061078</v>
      </c>
      <c r="N5753" s="17">
        <f>gp_need_index[[#This Row],[Normalised weighted population 2025/26]]/gp_need_index[[#This Row],[Registered population 2025/26]]</f>
        <v>1.1990426858596697</v>
      </c>
    </row>
    <row r="5754" spans="1:14" ht="13" x14ac:dyDescent="0.3">
      <c r="A5754" s="6" t="s">
        <v>5193</v>
      </c>
      <c r="B5754" s="1" t="s">
        <v>11897</v>
      </c>
      <c r="C5754" s="106" t="s">
        <v>6415</v>
      </c>
      <c r="D5754" s="106" t="s">
        <v>6716</v>
      </c>
      <c r="E5754" s="106" t="s">
        <v>6422</v>
      </c>
      <c r="F5754" s="62">
        <v>5715.723477450284</v>
      </c>
      <c r="G5754" s="62">
        <v>69.887543274629607</v>
      </c>
      <c r="H5754" s="62">
        <v>399457.87187612313</v>
      </c>
      <c r="I5754" s="127">
        <v>9285</v>
      </c>
      <c r="J5754" s="16">
        <v>7818.806896353276</v>
      </c>
      <c r="K5754" s="17">
        <f>gp_need_index[[#This Row],[Normalised weighted population (base year)]]/gp_need_index[[#This Row],[Registered population (base year)]]</f>
        <v>0.84209013423298607</v>
      </c>
      <c r="L5754" s="113">
        <v>9386.6152624573588</v>
      </c>
      <c r="M5754" s="16">
        <v>7889.7206095591837</v>
      </c>
      <c r="N5754" s="17">
        <f>gp_need_index[[#This Row],[Normalised weighted population 2025/26]]/gp_need_index[[#This Row],[Registered population 2025/26]]</f>
        <v>0.84052881565465409</v>
      </c>
    </row>
    <row r="5755" spans="1:14" ht="13" x14ac:dyDescent="0.3">
      <c r="A5755" s="6" t="s">
        <v>5184</v>
      </c>
      <c r="B5755" s="1" t="s">
        <v>11898</v>
      </c>
      <c r="C5755" s="106" t="s">
        <v>6415</v>
      </c>
      <c r="D5755" s="106" t="s">
        <v>6716</v>
      </c>
      <c r="E5755" s="106" t="s">
        <v>6422</v>
      </c>
      <c r="F5755" s="62">
        <v>5557.8975467166383</v>
      </c>
      <c r="G5755" s="62">
        <v>90.18957084123943</v>
      </c>
      <c r="H5755" s="62">
        <v>501264.39451795106</v>
      </c>
      <c r="I5755" s="127">
        <v>8268.75</v>
      </c>
      <c r="J5755" s="16">
        <v>9811.5215162632358</v>
      </c>
      <c r="K5755" s="17">
        <f>gp_need_index[[#This Row],[Normalised weighted population (base year)]]/gp_need_index[[#This Row],[Registered population (base year)]]</f>
        <v>1.1865785658368238</v>
      </c>
      <c r="L5755" s="113">
        <v>8340.2783218813074</v>
      </c>
      <c r="M5755" s="16">
        <v>9900.5084208052067</v>
      </c>
      <c r="N5755" s="17">
        <f>gp_need_index[[#This Row],[Normalised weighted population 2025/26]]/gp_need_index[[#This Row],[Registered population 2025/26]]</f>
        <v>1.1870717065676963</v>
      </c>
    </row>
    <row r="5756" spans="1:14" ht="13" x14ac:dyDescent="0.3">
      <c r="A5756" s="6" t="s">
        <v>5213</v>
      </c>
      <c r="B5756" s="1" t="s">
        <v>11899</v>
      </c>
      <c r="C5756" s="106" t="s">
        <v>6415</v>
      </c>
      <c r="D5756" s="106" t="s">
        <v>6716</v>
      </c>
      <c r="E5756" s="106" t="s">
        <v>6422</v>
      </c>
      <c r="F5756" s="62">
        <v>5625.764470176091</v>
      </c>
      <c r="G5756" s="62">
        <v>83.733800350844092</v>
      </c>
      <c r="H5756" s="62">
        <v>471066.63896659698</v>
      </c>
      <c r="I5756" s="127">
        <v>7711.9166666666661</v>
      </c>
      <c r="J5756" s="16">
        <v>9220.4443690026656</v>
      </c>
      <c r="K5756" s="17">
        <f>gp_need_index[[#This Row],[Normalised weighted population (base year)]]/gp_need_index[[#This Row],[Registered population (base year)]]</f>
        <v>1.1956099589167413</v>
      </c>
      <c r="L5756" s="113">
        <v>7775.2290993779588</v>
      </c>
      <c r="M5756" s="16">
        <v>9304.0704204299527</v>
      </c>
      <c r="N5756" s="17">
        <f>gp_need_index[[#This Row],[Normalised weighted population 2025/26]]/gp_need_index[[#This Row],[Registered population 2025/26]]</f>
        <v>1.1966297457620001</v>
      </c>
    </row>
    <row r="5757" spans="1:14" ht="13" x14ac:dyDescent="0.3">
      <c r="A5757" s="6" t="s">
        <v>5207</v>
      </c>
      <c r="B5757" s="1" t="s">
        <v>11900</v>
      </c>
      <c r="C5757" s="106" t="s">
        <v>6415</v>
      </c>
      <c r="D5757" s="106" t="s">
        <v>6716</v>
      </c>
      <c r="E5757" s="106" t="s">
        <v>6422</v>
      </c>
      <c r="F5757" s="62">
        <v>5659.185010368441</v>
      </c>
      <c r="G5757" s="62">
        <v>100.26187264982563</v>
      </c>
      <c r="H5757" s="62">
        <v>567400.48681136279</v>
      </c>
      <c r="I5757" s="127">
        <v>9203.0833333333321</v>
      </c>
      <c r="J5757" s="16">
        <v>11106.039338863426</v>
      </c>
      <c r="K5757" s="17">
        <f>gp_need_index[[#This Row],[Normalised weighted population (base year)]]/gp_need_index[[#This Row],[Registered population (base year)]]</f>
        <v>1.2067737449076046</v>
      </c>
      <c r="L5757" s="113">
        <v>9278.3061474436035</v>
      </c>
      <c r="M5757" s="16">
        <v>11206.767045656774</v>
      </c>
      <c r="N5757" s="17">
        <f>gp_need_index[[#This Row],[Normalised weighted population 2025/26]]/gp_need_index[[#This Row],[Registered population 2025/26]]</f>
        <v>1.2078462240378334</v>
      </c>
    </row>
    <row r="5758" spans="1:14" ht="13" x14ac:dyDescent="0.3">
      <c r="A5758" s="6" t="s">
        <v>5200</v>
      </c>
      <c r="B5758" s="1" t="s">
        <v>11901</v>
      </c>
      <c r="C5758" s="106" t="s">
        <v>6415</v>
      </c>
      <c r="D5758" s="106" t="s">
        <v>6716</v>
      </c>
      <c r="E5758" s="106" t="s">
        <v>6422</v>
      </c>
      <c r="F5758" s="62">
        <v>5681.2404033954326</v>
      </c>
      <c r="G5758" s="62">
        <v>93.869433172429211</v>
      </c>
      <c r="H5758" s="62">
        <v>533294.81638303236</v>
      </c>
      <c r="I5758" s="127">
        <v>7935.4166666666661</v>
      </c>
      <c r="J5758" s="16">
        <v>10438.470441303989</v>
      </c>
      <c r="K5758" s="17">
        <f>gp_need_index[[#This Row],[Normalised weighted population (base year)]]/gp_need_index[[#This Row],[Registered population (base year)]]</f>
        <v>1.3154281469745117</v>
      </c>
      <c r="L5758" s="113">
        <v>8001.5235876497263</v>
      </c>
      <c r="M5758" s="16">
        <v>10533.143542839241</v>
      </c>
      <c r="N5758" s="17">
        <f>gp_need_index[[#This Row],[Normalised weighted population 2025/26]]/gp_need_index[[#This Row],[Registered population 2025/26]]</f>
        <v>1.3163922379854065</v>
      </c>
    </row>
    <row r="5759" spans="1:14" ht="13" x14ac:dyDescent="0.3">
      <c r="A5759" s="6" t="s">
        <v>5192</v>
      </c>
      <c r="B5759" s="1" t="s">
        <v>11902</v>
      </c>
      <c r="C5759" s="106" t="s">
        <v>6415</v>
      </c>
      <c r="D5759" s="106" t="s">
        <v>6716</v>
      </c>
      <c r="E5759" s="106" t="s">
        <v>6422</v>
      </c>
      <c r="F5759" s="62">
        <v>5608.8141167534723</v>
      </c>
      <c r="G5759" s="62">
        <v>121.86051136179685</v>
      </c>
      <c r="H5759" s="62">
        <v>683492.9564008431</v>
      </c>
      <c r="I5759" s="127">
        <v>9908.3333333333321</v>
      </c>
      <c r="J5759" s="16">
        <v>13378.380593718963</v>
      </c>
      <c r="K5759" s="17">
        <f>gp_need_index[[#This Row],[Normalised weighted population (base year)]]/gp_need_index[[#This Row],[Registered population (base year)]]</f>
        <v>1.3502150304846725</v>
      </c>
      <c r="L5759" s="113">
        <v>9989.9195097759693</v>
      </c>
      <c r="M5759" s="16">
        <v>13499.717602953062</v>
      </c>
      <c r="N5759" s="17">
        <f>gp_need_index[[#This Row],[Normalised weighted population 2025/26]]/gp_need_index[[#This Row],[Registered population 2025/26]]</f>
        <v>1.3513339711838981</v>
      </c>
    </row>
    <row r="5760" spans="1:14" ht="13" x14ac:dyDescent="0.3">
      <c r="A5760" s="6" t="s">
        <v>5182</v>
      </c>
      <c r="B5760" s="1" t="s">
        <v>11903</v>
      </c>
      <c r="C5760" s="106" t="s">
        <v>6415</v>
      </c>
      <c r="D5760" s="106" t="s">
        <v>6716</v>
      </c>
      <c r="E5760" s="106" t="s">
        <v>6422</v>
      </c>
      <c r="F5760" s="62">
        <v>5585.6781846788199</v>
      </c>
      <c r="G5760" s="62">
        <v>133.20037262295926</v>
      </c>
      <c r="H5760" s="62">
        <v>744014.41555115348</v>
      </c>
      <c r="I5760" s="127">
        <v>10606.333333333334</v>
      </c>
      <c r="J5760" s="16">
        <v>14563.000138101246</v>
      </c>
      <c r="K5760" s="17">
        <f>gp_need_index[[#This Row],[Normalised weighted population (base year)]]/gp_need_index[[#This Row],[Registered population (base year)]]</f>
        <v>1.3730475632264916</v>
      </c>
      <c r="L5760" s="113">
        <v>10692.620821797555</v>
      </c>
      <c r="M5760" s="16">
        <v>14695.081212477513</v>
      </c>
      <c r="N5760" s="17">
        <f>gp_need_index[[#This Row],[Normalised weighted population 2025/26]]/gp_need_index[[#This Row],[Registered population 2025/26]]</f>
        <v>1.3743198657639388</v>
      </c>
    </row>
    <row r="5761" spans="1:14" ht="13" x14ac:dyDescent="0.3">
      <c r="A5761" s="6" t="s">
        <v>5262</v>
      </c>
      <c r="B5761" s="1" t="s">
        <v>11904</v>
      </c>
      <c r="C5761" s="106" t="s">
        <v>6415</v>
      </c>
      <c r="D5761" s="106" t="s">
        <v>6716</v>
      </c>
      <c r="E5761" s="106" t="s">
        <v>6422</v>
      </c>
      <c r="F5761" s="62">
        <v>5580.1554877191993</v>
      </c>
      <c r="G5761" s="62">
        <v>178.42127345969115</v>
      </c>
      <c r="H5761" s="62">
        <v>995618.44822194346</v>
      </c>
      <c r="I5761" s="127">
        <v>13834.166666666668</v>
      </c>
      <c r="J5761" s="16">
        <v>19487.783161044739</v>
      </c>
      <c r="K5761" s="17">
        <f>gp_need_index[[#This Row],[Normalised weighted population (base year)]]/gp_need_index[[#This Row],[Registered population (base year)]]</f>
        <v>1.4086705495604894</v>
      </c>
      <c r="L5761" s="113">
        <v>13947.927989423966</v>
      </c>
      <c r="M5761" s="16">
        <v>19664.530212662779</v>
      </c>
      <c r="N5761" s="17">
        <f>gp_need_index[[#This Row],[Normalised weighted population 2025/26]]/gp_need_index[[#This Row],[Registered population 2025/26]]</f>
        <v>1.409853150057373</v>
      </c>
    </row>
    <row r="5762" spans="1:14" ht="13" x14ac:dyDescent="0.3">
      <c r="A5762" s="6" t="s">
        <v>5206</v>
      </c>
      <c r="B5762" s="1" t="s">
        <v>11905</v>
      </c>
      <c r="C5762" s="106" t="s">
        <v>6415</v>
      </c>
      <c r="D5762" s="106" t="s">
        <v>6716</v>
      </c>
      <c r="E5762" s="106" t="s">
        <v>6422</v>
      </c>
      <c r="F5762" s="62">
        <v>5697.4547363281254</v>
      </c>
      <c r="G5762" s="62">
        <v>61.859593298262816</v>
      </c>
      <c r="H5762" s="62">
        <v>352442.23282451904</v>
      </c>
      <c r="I5762" s="127">
        <v>6108.3333333333339</v>
      </c>
      <c r="J5762" s="16">
        <v>6898.5441384143423</v>
      </c>
      <c r="K5762" s="17">
        <f>gp_need_index[[#This Row],[Normalised weighted population (base year)]]/gp_need_index[[#This Row],[Registered population (base year)]]</f>
        <v>1.1293660253884326</v>
      </c>
      <c r="L5762" s="113">
        <v>6156.7239351000007</v>
      </c>
      <c r="M5762" s="16">
        <v>6961.1114056527713</v>
      </c>
      <c r="N5762" s="17">
        <f>gp_need_index[[#This Row],[Normalised weighted population 2025/26]]/gp_need_index[[#This Row],[Registered population 2025/26]]</f>
        <v>1.1306518659975786</v>
      </c>
    </row>
    <row r="5763" spans="1:14" ht="13" x14ac:dyDescent="0.3">
      <c r="A5763" s="6" t="s">
        <v>5263</v>
      </c>
      <c r="B5763" s="1" t="s">
        <v>11906</v>
      </c>
      <c r="C5763" s="106" t="s">
        <v>6415</v>
      </c>
      <c r="D5763" s="106" t="s">
        <v>6716</v>
      </c>
      <c r="E5763" s="106" t="s">
        <v>6422</v>
      </c>
      <c r="F5763" s="62">
        <v>5507.2116210937502</v>
      </c>
      <c r="G5763" s="62">
        <v>49.69777726406295</v>
      </c>
      <c r="H5763" s="62">
        <v>273696.17649117624</v>
      </c>
      <c r="I5763" s="127">
        <v>4432.75</v>
      </c>
      <c r="J5763" s="16">
        <v>5357.2046088463767</v>
      </c>
      <c r="K5763" s="17">
        <f>gp_need_index[[#This Row],[Normalised weighted population (base year)]]/gp_need_index[[#This Row],[Registered population (base year)]]</f>
        <v>1.2085510369062944</v>
      </c>
      <c r="L5763" s="113">
        <v>4468.7215182878099</v>
      </c>
      <c r="M5763" s="16">
        <v>5405.7924914035329</v>
      </c>
      <c r="N5763" s="17">
        <f>gp_need_index[[#This Row],[Normalised weighted population 2025/26]]/gp_need_index[[#This Row],[Registered population 2025/26]]</f>
        <v>1.2096955402749647</v>
      </c>
    </row>
    <row r="5764" spans="1:14" ht="13" x14ac:dyDescent="0.3">
      <c r="A5764" s="6" t="s">
        <v>5203</v>
      </c>
      <c r="B5764" s="1" t="s">
        <v>11907</v>
      </c>
      <c r="C5764" s="106" t="s">
        <v>6415</v>
      </c>
      <c r="D5764" s="106" t="s">
        <v>6716</v>
      </c>
      <c r="E5764" s="106" t="s">
        <v>6422</v>
      </c>
      <c r="F5764" s="62">
        <v>5427.941486989419</v>
      </c>
      <c r="G5764" s="62">
        <v>141.51713455042488</v>
      </c>
      <c r="H5764" s="62">
        <v>768146.72574611497</v>
      </c>
      <c r="I5764" s="127">
        <v>16301.5</v>
      </c>
      <c r="J5764" s="16">
        <v>15035.355013700782</v>
      </c>
      <c r="K5764" s="17">
        <f>gp_need_index[[#This Row],[Normalised weighted population (base year)]]/gp_need_index[[#This Row],[Registered population (base year)]]</f>
        <v>0.92232954106682097</v>
      </c>
      <c r="L5764" s="113">
        <v>16444.29997719841</v>
      </c>
      <c r="M5764" s="16">
        <v>15171.720173695699</v>
      </c>
      <c r="N5764" s="17">
        <f>gp_need_index[[#This Row],[Normalised weighted population 2025/26]]/gp_need_index[[#This Row],[Registered population 2025/26]]</f>
        <v>0.9226127104670151</v>
      </c>
    </row>
    <row r="5765" spans="1:14" ht="13" x14ac:dyDescent="0.3">
      <c r="A5765" s="6" t="s">
        <v>5255</v>
      </c>
      <c r="B5765" s="1" t="s">
        <v>11908</v>
      </c>
      <c r="C5765" s="106" t="s">
        <v>6415</v>
      </c>
      <c r="D5765" s="106" t="s">
        <v>6716</v>
      </c>
      <c r="E5765" s="106" t="s">
        <v>6422</v>
      </c>
      <c r="F5765" s="62">
        <v>5622.3614486882716</v>
      </c>
      <c r="G5765" s="62">
        <v>122.79883062415578</v>
      </c>
      <c r="H5765" s="62">
        <v>690419.41124525422</v>
      </c>
      <c r="I5765" s="127">
        <v>16724.666666666672</v>
      </c>
      <c r="J5765" s="16">
        <v>13513.955873911602</v>
      </c>
      <c r="K5765" s="17">
        <f>gp_need_index[[#This Row],[Normalised weighted population (base year)]]/gp_need_index[[#This Row],[Registered population (base year)]]</f>
        <v>0.80802542395931742</v>
      </c>
      <c r="L5765" s="113">
        <v>16908.779433101517</v>
      </c>
      <c r="M5765" s="16">
        <v>13636.522501253023</v>
      </c>
      <c r="N5765" s="17">
        <f>gp_need_index[[#This Row],[Normalised weighted population 2025/26]]/gp_need_index[[#This Row],[Registered population 2025/26]]</f>
        <v>0.80647586392649062</v>
      </c>
    </row>
    <row r="5766" spans="1:14" ht="13" x14ac:dyDescent="0.3">
      <c r="A5766" s="6" t="s">
        <v>5260</v>
      </c>
      <c r="B5766" s="1" t="s">
        <v>11909</v>
      </c>
      <c r="C5766" s="106" t="s">
        <v>6415</v>
      </c>
      <c r="D5766" s="106" t="s">
        <v>6716</v>
      </c>
      <c r="E5766" s="106" t="s">
        <v>6422</v>
      </c>
      <c r="F5766" s="62">
        <v>5749.2853271484373</v>
      </c>
      <c r="G5766" s="62">
        <v>41.495090052791696</v>
      </c>
      <c r="H5766" s="62">
        <v>238567.11238921838</v>
      </c>
      <c r="I5766" s="127">
        <v>6611.666666666667</v>
      </c>
      <c r="J5766" s="16">
        <v>4669.60426848307</v>
      </c>
      <c r="K5766" s="17">
        <f>gp_need_index[[#This Row],[Normalised weighted population (base year)]]/gp_need_index[[#This Row],[Registered population (base year)]]</f>
        <v>0.70626734587593698</v>
      </c>
      <c r="L5766" s="113">
        <v>6664.7743385103968</v>
      </c>
      <c r="M5766" s="16">
        <v>4711.9558679367838</v>
      </c>
      <c r="N5766" s="17">
        <f>gp_need_index[[#This Row],[Normalised weighted population 2025/26]]/gp_need_index[[#This Row],[Registered population 2025/26]]</f>
        <v>0.70699405990539876</v>
      </c>
    </row>
    <row r="5767" spans="1:14" ht="13" x14ac:dyDescent="0.3">
      <c r="A5767" s="6" t="s">
        <v>5204</v>
      </c>
      <c r="B5767" s="1" t="s">
        <v>8607</v>
      </c>
      <c r="C5767" s="106" t="s">
        <v>6415</v>
      </c>
      <c r="D5767" s="106" t="s">
        <v>6716</v>
      </c>
      <c r="E5767" s="106" t="s">
        <v>6422</v>
      </c>
      <c r="F5767" s="62">
        <v>5639.9825365149454</v>
      </c>
      <c r="G5767" s="62">
        <v>164.67128357175824</v>
      </c>
      <c r="H5767" s="62">
        <v>928743.16361021693</v>
      </c>
      <c r="I5767" s="127">
        <v>13269.416666666666</v>
      </c>
      <c r="J5767" s="16">
        <v>18178.796723846903</v>
      </c>
      <c r="K5767" s="17">
        <f>gp_need_index[[#This Row],[Normalised weighted population (base year)]]/gp_need_index[[#This Row],[Registered population (base year)]]</f>
        <v>1.3699770819249957</v>
      </c>
      <c r="L5767" s="113">
        <v>13379.264790114546</v>
      </c>
      <c r="M5767" s="16">
        <v>18343.671748181452</v>
      </c>
      <c r="N5767" s="17">
        <f>gp_need_index[[#This Row],[Normalised weighted population 2025/26]]/gp_need_index[[#This Row],[Registered population 2025/26]]</f>
        <v>1.3710522989077043</v>
      </c>
    </row>
    <row r="5768" spans="1:14" ht="13" x14ac:dyDescent="0.3">
      <c r="A5768" s="6" t="s">
        <v>5185</v>
      </c>
      <c r="B5768" s="1" t="s">
        <v>11910</v>
      </c>
      <c r="C5768" s="106" t="s">
        <v>6415</v>
      </c>
      <c r="D5768" s="106" t="s">
        <v>6716</v>
      </c>
      <c r="E5768" s="106" t="s">
        <v>6422</v>
      </c>
      <c r="F5768" s="62">
        <v>5573.6054468866605</v>
      </c>
      <c r="G5768" s="62">
        <v>115.41284517631618</v>
      </c>
      <c r="H5768" s="62">
        <v>643265.66251540277</v>
      </c>
      <c r="I5768" s="127">
        <v>9656.25</v>
      </c>
      <c r="J5768" s="16">
        <v>12590.989819878736</v>
      </c>
      <c r="K5768" s="17">
        <f>gp_need_index[[#This Row],[Normalised weighted population (base year)]]/gp_need_index[[#This Row],[Registered population (base year)]]</f>
        <v>1.3039212758450471</v>
      </c>
      <c r="L5768" s="113">
        <v>9742.3338032221491</v>
      </c>
      <c r="M5768" s="16">
        <v>12705.185483347777</v>
      </c>
      <c r="N5768" s="17">
        <f>gp_need_index[[#This Row],[Normalised weighted population 2025/26]]/gp_need_index[[#This Row],[Registered population 2025/26]]</f>
        <v>1.3041213470991626</v>
      </c>
    </row>
    <row r="5769" spans="1:14" ht="13" x14ac:dyDescent="0.3">
      <c r="A5769" s="6" t="s">
        <v>5187</v>
      </c>
      <c r="B5769" s="1" t="s">
        <v>11911</v>
      </c>
      <c r="C5769" s="106" t="s">
        <v>6415</v>
      </c>
      <c r="D5769" s="106" t="s">
        <v>6716</v>
      </c>
      <c r="E5769" s="106" t="s">
        <v>6422</v>
      </c>
      <c r="F5769" s="62">
        <v>5586.2230050223216</v>
      </c>
      <c r="G5769" s="62">
        <v>87.936278067273633</v>
      </c>
      <c r="H5769" s="62">
        <v>491231.65951544378</v>
      </c>
      <c r="I5769" s="127">
        <v>7486.166666666667</v>
      </c>
      <c r="J5769" s="16">
        <v>9615.1453195482663</v>
      </c>
      <c r="K5769" s="17">
        <f>gp_need_index[[#This Row],[Normalised weighted population (base year)]]/gp_need_index[[#This Row],[Registered population (base year)]]</f>
        <v>1.2843883589128748</v>
      </c>
      <c r="L5769" s="113">
        <v>7542.5360459459516</v>
      </c>
      <c r="M5769" s="16">
        <v>9702.3511639516601</v>
      </c>
      <c r="N5769" s="17">
        <f>gp_need_index[[#This Row],[Normalised weighted population 2025/26]]/gp_need_index[[#This Row],[Registered population 2025/26]]</f>
        <v>1.2863513153731085</v>
      </c>
    </row>
    <row r="5770" spans="1:14" ht="13" x14ac:dyDescent="0.3">
      <c r="A5770" s="6" t="s">
        <v>5212</v>
      </c>
      <c r="B5770" s="1" t="s">
        <v>11912</v>
      </c>
      <c r="C5770" s="106" t="s">
        <v>6415</v>
      </c>
      <c r="D5770" s="106" t="s">
        <v>6716</v>
      </c>
      <c r="E5770" s="106" t="s">
        <v>6422</v>
      </c>
      <c r="F5770" s="62">
        <v>5565.3710617315573</v>
      </c>
      <c r="G5770" s="62">
        <v>85.25639132659596</v>
      </c>
      <c r="H5770" s="62">
        <v>474483.45311669848</v>
      </c>
      <c r="I5770" s="127">
        <v>7874.0833333333321</v>
      </c>
      <c r="J5770" s="16">
        <v>9287.3235367980014</v>
      </c>
      <c r="K5770" s="17">
        <f>gp_need_index[[#This Row],[Normalised weighted population (base year)]]/gp_need_index[[#This Row],[Registered population (base year)]]</f>
        <v>1.1794799653036441</v>
      </c>
      <c r="L5770" s="113">
        <v>7937.7830892025095</v>
      </c>
      <c r="M5770" s="16">
        <v>9371.5561577681055</v>
      </c>
      <c r="N5770" s="17">
        <f>gp_need_index[[#This Row],[Normalised weighted population 2025/26]]/gp_need_index[[#This Row],[Registered population 2025/26]]</f>
        <v>1.1806263855352646</v>
      </c>
    </row>
    <row r="5771" spans="1:14" ht="13" x14ac:dyDescent="0.3">
      <c r="A5771" s="6" t="s">
        <v>5191</v>
      </c>
      <c r="B5771" s="1" t="s">
        <v>11913</v>
      </c>
      <c r="C5771" s="106" t="s">
        <v>6415</v>
      </c>
      <c r="D5771" s="106" t="s">
        <v>6716</v>
      </c>
      <c r="E5771" s="106" t="s">
        <v>6422</v>
      </c>
      <c r="F5771" s="62">
        <v>5694.4757267032655</v>
      </c>
      <c r="G5771" s="62">
        <v>139.74836261558227</v>
      </c>
      <c r="H5771" s="62">
        <v>795793.65876095928</v>
      </c>
      <c r="I5771" s="127">
        <v>11496.416666666664</v>
      </c>
      <c r="J5771" s="16">
        <v>15576.503519560038</v>
      </c>
      <c r="K5771" s="17">
        <f>gp_need_index[[#This Row],[Normalised weighted population (base year)]]/gp_need_index[[#This Row],[Registered population (base year)]]</f>
        <v>1.3549007461362634</v>
      </c>
      <c r="L5771" s="113">
        <v>11589.834456326023</v>
      </c>
      <c r="M5771" s="16">
        <v>15717.776698189384</v>
      </c>
      <c r="N5771" s="17">
        <f>gp_need_index[[#This Row],[Normalised weighted population 2025/26]]/gp_need_index[[#This Row],[Registered population 2025/26]]</f>
        <v>1.3561692151357887</v>
      </c>
    </row>
    <row r="5772" spans="1:14" ht="13" x14ac:dyDescent="0.3">
      <c r="A5772" s="6" t="s">
        <v>5189</v>
      </c>
      <c r="B5772" s="1" t="s">
        <v>11914</v>
      </c>
      <c r="C5772" s="106" t="s">
        <v>6415</v>
      </c>
      <c r="D5772" s="106" t="s">
        <v>6716</v>
      </c>
      <c r="E5772" s="106" t="s">
        <v>6422</v>
      </c>
      <c r="F5772" s="62">
        <v>5543.9201321072051</v>
      </c>
      <c r="G5772" s="62">
        <v>113.16283455740363</v>
      </c>
      <c r="H5772" s="62">
        <v>627365.71670910693</v>
      </c>
      <c r="I5772" s="127">
        <v>9722</v>
      </c>
      <c r="J5772" s="16">
        <v>12279.771504570477</v>
      </c>
      <c r="K5772" s="17">
        <f>gp_need_index[[#This Row],[Normalised weighted population (base year)]]/gp_need_index[[#This Row],[Registered population (base year)]]</f>
        <v>1.2630910825519932</v>
      </c>
      <c r="L5772" s="113">
        <v>9799.240976890349</v>
      </c>
      <c r="M5772" s="16">
        <v>12391.144531971286</v>
      </c>
      <c r="N5772" s="17">
        <f>gp_need_index[[#This Row],[Normalised weighted population 2025/26]]/gp_need_index[[#This Row],[Registered population 2025/26]]</f>
        <v>1.2645004405130407</v>
      </c>
    </row>
    <row r="5773" spans="1:14" ht="13" x14ac:dyDescent="0.3">
      <c r="A5773" s="6" t="s">
        <v>5261</v>
      </c>
      <c r="B5773" s="1" t="s">
        <v>11045</v>
      </c>
      <c r="C5773" s="106" t="s">
        <v>6415</v>
      </c>
      <c r="D5773" s="106" t="s">
        <v>6716</v>
      </c>
      <c r="E5773" s="106" t="s">
        <v>6422</v>
      </c>
      <c r="F5773" s="62">
        <v>5634.6766601562504</v>
      </c>
      <c r="G5773" s="62">
        <v>58.658260257155234</v>
      </c>
      <c r="H5773" s="62">
        <v>330520.32999636355</v>
      </c>
      <c r="I5773" s="127">
        <v>5256.25</v>
      </c>
      <c r="J5773" s="16">
        <v>6469.4547723469168</v>
      </c>
      <c r="K5773" s="17">
        <f>gp_need_index[[#This Row],[Normalised weighted population (base year)]]/gp_need_index[[#This Row],[Registered population (base year)]]</f>
        <v>1.2308118472954894</v>
      </c>
      <c r="L5773" s="113">
        <v>5301.1070968569784</v>
      </c>
      <c r="M5773" s="16">
        <v>6528.1303562827179</v>
      </c>
      <c r="N5773" s="17">
        <f>gp_need_index[[#This Row],[Normalised weighted population 2025/26]]/gp_need_index[[#This Row],[Registered population 2025/26]]</f>
        <v>1.2314654725902898</v>
      </c>
    </row>
    <row r="5774" spans="1:14" ht="13" x14ac:dyDescent="0.3">
      <c r="A5774" s="6" t="s">
        <v>5210</v>
      </c>
      <c r="B5774" s="1" t="s">
        <v>12715</v>
      </c>
      <c r="C5774" s="106" t="s">
        <v>6415</v>
      </c>
      <c r="D5774" s="106" t="s">
        <v>6716</v>
      </c>
      <c r="E5774" s="106" t="s">
        <v>6422</v>
      </c>
      <c r="F5774" s="62">
        <v>5445.8575258608216</v>
      </c>
      <c r="G5774" s="62">
        <v>243.83373772887768</v>
      </c>
      <c r="H5774" s="62">
        <v>1327883.7956695822</v>
      </c>
      <c r="I5774" s="127">
        <v>15119.666666666664</v>
      </c>
      <c r="J5774" s="16">
        <v>25991.39411216016</v>
      </c>
      <c r="K5774" s="17">
        <f>gp_need_index[[#This Row],[Normalised weighted population (base year)]]/gp_need_index[[#This Row],[Registered population (base year)]]</f>
        <v>1.7190454449278092</v>
      </c>
      <c r="L5774" s="113">
        <v>15240.246970842931</v>
      </c>
      <c r="M5774" s="16">
        <v>26227.126531738279</v>
      </c>
      <c r="N5774" s="17">
        <f>gp_need_index[[#This Row],[Normalised weighted population 2025/26]]/gp_need_index[[#This Row],[Registered population 2025/26]]</f>
        <v>1.7209121730057941</v>
      </c>
    </row>
    <row r="5775" spans="1:14" ht="13" x14ac:dyDescent="0.3">
      <c r="A5775" s="6" t="s">
        <v>5183</v>
      </c>
      <c r="B5775" s="1" t="s">
        <v>11915</v>
      </c>
      <c r="C5775" s="106" t="s">
        <v>6415</v>
      </c>
      <c r="D5775" s="106" t="s">
        <v>6716</v>
      </c>
      <c r="E5775" s="106" t="s">
        <v>6422</v>
      </c>
      <c r="F5775" s="62">
        <v>5566.6679361979168</v>
      </c>
      <c r="G5775" s="62">
        <v>59.572166478943679</v>
      </c>
      <c r="H5775" s="62">
        <v>331618.46902818012</v>
      </c>
      <c r="I5775" s="127">
        <v>5743.7500000000009</v>
      </c>
      <c r="J5775" s="16">
        <v>6490.9492468325388</v>
      </c>
      <c r="K5775" s="17">
        <f>gp_need_index[[#This Row],[Normalised weighted population (base year)]]/gp_need_index[[#This Row],[Registered population (base year)]]</f>
        <v>1.1300890962929337</v>
      </c>
      <c r="L5775" s="113">
        <v>5795.3781449304497</v>
      </c>
      <c r="M5775" s="16">
        <v>6549.8197777748828</v>
      </c>
      <c r="N5775" s="17">
        <f>gp_need_index[[#This Row],[Normalised weighted population 2025/26]]/gp_need_index[[#This Row],[Registered population 2025/26]]</f>
        <v>1.1301798802385978</v>
      </c>
    </row>
    <row r="5776" spans="1:14" ht="13" x14ac:dyDescent="0.3">
      <c r="A5776" s="6" t="s">
        <v>5197</v>
      </c>
      <c r="B5776" s="1" t="s">
        <v>11916</v>
      </c>
      <c r="C5776" s="106" t="s">
        <v>6415</v>
      </c>
      <c r="D5776" s="106" t="s">
        <v>6716</v>
      </c>
      <c r="E5776" s="106" t="s">
        <v>6422</v>
      </c>
      <c r="F5776" s="62">
        <v>5449.7444498697914</v>
      </c>
      <c r="G5776" s="62">
        <v>77.034134481819038</v>
      </c>
      <c r="H5776" s="62">
        <v>419816.34684281645</v>
      </c>
      <c r="I5776" s="127">
        <v>6836.083333333333</v>
      </c>
      <c r="J5776" s="16">
        <v>8217.2944357806646</v>
      </c>
      <c r="K5776" s="17">
        <f>gp_need_index[[#This Row],[Normalised weighted population (base year)]]/gp_need_index[[#This Row],[Registered population (base year)]]</f>
        <v>1.2020471423618297</v>
      </c>
      <c r="L5776" s="113">
        <v>6895.1720279908568</v>
      </c>
      <c r="M5776" s="16">
        <v>8291.8222849361719</v>
      </c>
      <c r="N5776" s="17">
        <f>gp_need_index[[#This Row],[Normalised weighted population 2025/26]]/gp_need_index[[#This Row],[Registered population 2025/26]]</f>
        <v>1.2025548095501652</v>
      </c>
    </row>
    <row r="5777" spans="1:14" ht="13" x14ac:dyDescent="0.3">
      <c r="A5777" s="6" t="s">
        <v>5231</v>
      </c>
      <c r="B5777" s="1" t="s">
        <v>10171</v>
      </c>
      <c r="C5777" s="106" t="s">
        <v>6415</v>
      </c>
      <c r="D5777" s="106" t="s">
        <v>6716</v>
      </c>
      <c r="E5777" s="106" t="s">
        <v>6422</v>
      </c>
      <c r="F5777" s="62">
        <v>5522.0708625890029</v>
      </c>
      <c r="G5777" s="62">
        <v>117.73801890319973</v>
      </c>
      <c r="H5777" s="62">
        <v>650157.68360431248</v>
      </c>
      <c r="I5777" s="127">
        <v>11122.833333333334</v>
      </c>
      <c r="J5777" s="16">
        <v>12725.891109385657</v>
      </c>
      <c r="K5777" s="17">
        <f>gp_need_index[[#This Row],[Normalised weighted population (base year)]]/gp_need_index[[#This Row],[Registered population (base year)]]</f>
        <v>1.1441231499215418</v>
      </c>
      <c r="L5777" s="113">
        <v>11216.625069540918</v>
      </c>
      <c r="M5777" s="16">
        <v>12841.310278113495</v>
      </c>
      <c r="N5777" s="17">
        <f>gp_need_index[[#This Row],[Normalised weighted population 2025/26]]/gp_need_index[[#This Row],[Registered population 2025/26]]</f>
        <v>1.1448461724003292</v>
      </c>
    </row>
    <row r="5778" spans="1:14" ht="13" x14ac:dyDescent="0.3">
      <c r="A5778" s="6" t="s">
        <v>5202</v>
      </c>
      <c r="B5778" s="1" t="s">
        <v>11917</v>
      </c>
      <c r="C5778" s="106" t="s">
        <v>6415</v>
      </c>
      <c r="D5778" s="106" t="s">
        <v>6716</v>
      </c>
      <c r="E5778" s="106" t="s">
        <v>6422</v>
      </c>
      <c r="F5778" s="62">
        <v>5696.3671192456313</v>
      </c>
      <c r="G5778" s="62">
        <v>110.58282859182302</v>
      </c>
      <c r="H5778" s="62">
        <v>629920.38874363631</v>
      </c>
      <c r="I5778" s="127">
        <v>8382.75</v>
      </c>
      <c r="J5778" s="16">
        <v>12329.775494297066</v>
      </c>
      <c r="K5778" s="17">
        <f>gp_need_index[[#This Row],[Normalised weighted population (base year)]]/gp_need_index[[#This Row],[Registered population (base year)]]</f>
        <v>1.4708509133991907</v>
      </c>
      <c r="L5778" s="113">
        <v>8447.6070631161419</v>
      </c>
      <c r="M5778" s="16">
        <v>12441.602039559824</v>
      </c>
      <c r="N5778" s="17">
        <f>gp_need_index[[#This Row],[Normalised weighted population 2025/26]]/gp_need_index[[#This Row],[Registered population 2025/26]]</f>
        <v>1.4727960174523533</v>
      </c>
    </row>
    <row r="5779" spans="1:14" ht="13" x14ac:dyDescent="0.3">
      <c r="A5779" s="6" t="s">
        <v>5221</v>
      </c>
      <c r="B5779" s="1" t="s">
        <v>11918</v>
      </c>
      <c r="C5779" s="106" t="s">
        <v>6415</v>
      </c>
      <c r="D5779" s="106" t="s">
        <v>6716</v>
      </c>
      <c r="E5779" s="106" t="s">
        <v>6422</v>
      </c>
      <c r="F5779" s="62">
        <v>5584.5040429687497</v>
      </c>
      <c r="G5779" s="62">
        <v>64.832023906076401</v>
      </c>
      <c r="H5779" s="62">
        <v>362054.69961733028</v>
      </c>
      <c r="I5779" s="127">
        <v>5704.5833333333339</v>
      </c>
      <c r="J5779" s="16">
        <v>7086.6941961353396</v>
      </c>
      <c r="K5779" s="17">
        <f>gp_need_index[[#This Row],[Normalised weighted population (base year)]]/gp_need_index[[#This Row],[Registered population (base year)]]</f>
        <v>1.2422807735537809</v>
      </c>
      <c r="L5779" s="113">
        <v>5752.4226407437473</v>
      </c>
      <c r="M5779" s="16">
        <v>7150.9679154462874</v>
      </c>
      <c r="N5779" s="17">
        <f>gp_need_index[[#This Row],[Normalised weighted population 2025/26]]/gp_need_index[[#This Row],[Registered population 2025/26]]</f>
        <v>1.2431228305091502</v>
      </c>
    </row>
    <row r="5780" spans="1:14" ht="13" x14ac:dyDescent="0.3">
      <c r="A5780" s="6" t="s">
        <v>5246</v>
      </c>
      <c r="B5780" s="1" t="s">
        <v>11919</v>
      </c>
      <c r="C5780" s="106" t="s">
        <v>6415</v>
      </c>
      <c r="D5780" s="106" t="s">
        <v>6716</v>
      </c>
      <c r="E5780" s="106" t="s">
        <v>6422</v>
      </c>
      <c r="F5780" s="62">
        <v>5724.6623257723722</v>
      </c>
      <c r="G5780" s="62">
        <v>100.74063807756161</v>
      </c>
      <c r="H5780" s="62">
        <v>576706.13547688664</v>
      </c>
      <c r="I5780" s="127">
        <v>7501.0833333333321</v>
      </c>
      <c r="J5780" s="16">
        <v>11288.183877959158</v>
      </c>
      <c r="K5780" s="17">
        <f>gp_need_index[[#This Row],[Normalised weighted population (base year)]]/gp_need_index[[#This Row],[Registered population (base year)]]</f>
        <v>1.5048738130660007</v>
      </c>
      <c r="L5780" s="113">
        <v>7562.4860236769055</v>
      </c>
      <c r="M5780" s="16">
        <v>11390.563568971926</v>
      </c>
      <c r="N5780" s="17">
        <f>gp_need_index[[#This Row],[Normalised weighted population 2025/26]]/gp_need_index[[#This Row],[Registered population 2025/26]]</f>
        <v>1.5061930076048982</v>
      </c>
    </row>
    <row r="5781" spans="1:14" ht="13" x14ac:dyDescent="0.3">
      <c r="A5781" s="6" t="s">
        <v>5214</v>
      </c>
      <c r="B5781" s="1" t="s">
        <v>7256</v>
      </c>
      <c r="C5781" s="106" t="s">
        <v>6415</v>
      </c>
      <c r="D5781" s="106" t="s">
        <v>6716</v>
      </c>
      <c r="E5781" s="106" t="s">
        <v>6422</v>
      </c>
      <c r="F5781" s="62">
        <v>5698.1772668716758</v>
      </c>
      <c r="G5781" s="62">
        <v>100.58658399801286</v>
      </c>
      <c r="H5781" s="62">
        <v>573160.18628975516</v>
      </c>
      <c r="I5781" s="127">
        <v>8071.9999999999991</v>
      </c>
      <c r="J5781" s="16">
        <v>11218.777079619584</v>
      </c>
      <c r="K5781" s="17">
        <f>gp_need_index[[#This Row],[Normalised weighted population (base year)]]/gp_need_index[[#This Row],[Registered population (base year)]]</f>
        <v>1.3898385876634769</v>
      </c>
      <c r="L5781" s="113">
        <v>8138.4929718277326</v>
      </c>
      <c r="M5781" s="16">
        <v>11320.527276406794</v>
      </c>
      <c r="N5781" s="17">
        <f>gp_need_index[[#This Row],[Normalised weighted population 2025/26]]/gp_need_index[[#This Row],[Registered population 2025/26]]</f>
        <v>1.3909856917729135</v>
      </c>
    </row>
    <row r="5782" spans="1:14" ht="13" x14ac:dyDescent="0.3">
      <c r="A5782" s="6" t="s">
        <v>5205</v>
      </c>
      <c r="B5782" s="1" t="s">
        <v>11920</v>
      </c>
      <c r="C5782" s="106" t="s">
        <v>6415</v>
      </c>
      <c r="D5782" s="106" t="s">
        <v>6716</v>
      </c>
      <c r="E5782" s="106" t="s">
        <v>6422</v>
      </c>
      <c r="F5782" s="62">
        <v>5566.198903245192</v>
      </c>
      <c r="G5782" s="62">
        <v>63.312892791963215</v>
      </c>
      <c r="H5782" s="62">
        <v>352412.15441990609</v>
      </c>
      <c r="I5782" s="127">
        <v>6705.083333333333</v>
      </c>
      <c r="J5782" s="16">
        <v>6897.9553973881248</v>
      </c>
      <c r="K5782" s="17">
        <f>gp_need_index[[#This Row],[Normalised weighted population (base year)]]/gp_need_index[[#This Row],[Registered population (base year)]]</f>
        <v>1.0287650510018207</v>
      </c>
      <c r="L5782" s="113">
        <v>6765.4335467167621</v>
      </c>
      <c r="M5782" s="16">
        <v>6960.5173249612008</v>
      </c>
      <c r="N5782" s="17">
        <f>gp_need_index[[#This Row],[Normalised weighted population 2025/26]]/gp_need_index[[#This Row],[Registered population 2025/26]]</f>
        <v>1.0288353698099824</v>
      </c>
    </row>
    <row r="5783" spans="1:14" ht="13" x14ac:dyDescent="0.3">
      <c r="A5783" s="6" t="s">
        <v>5264</v>
      </c>
      <c r="B5783" s="1" t="s">
        <v>11921</v>
      </c>
      <c r="C5783" s="106" t="s">
        <v>6415</v>
      </c>
      <c r="D5783" s="106" t="s">
        <v>6716</v>
      </c>
      <c r="E5783" s="106" t="s">
        <v>6422</v>
      </c>
      <c r="F5783" s="62">
        <v>5614.8331124441966</v>
      </c>
      <c r="G5783" s="62">
        <v>40.924596295479027</v>
      </c>
      <c r="H5783" s="62">
        <v>229784.77839326675</v>
      </c>
      <c r="I5783" s="127">
        <v>4609.5</v>
      </c>
      <c r="J5783" s="16">
        <v>4497.702852969298</v>
      </c>
      <c r="K5783" s="17">
        <f>gp_need_index[[#This Row],[Normalised weighted population (base year)]]/gp_need_index[[#This Row],[Registered population (base year)]]</f>
        <v>0.97574636142082616</v>
      </c>
      <c r="L5783" s="113">
        <v>4648.9655841970889</v>
      </c>
      <c r="M5783" s="16">
        <v>4538.4953695807026</v>
      </c>
      <c r="N5783" s="17">
        <f>gp_need_index[[#This Row],[Normalised weighted population 2025/26]]/gp_need_index[[#This Row],[Registered population 2025/26]]</f>
        <v>0.9762376785511383</v>
      </c>
    </row>
    <row r="5784" spans="1:14" ht="13" x14ac:dyDescent="0.3">
      <c r="A5784" s="6" t="s">
        <v>5228</v>
      </c>
      <c r="B5784" s="1" t="s">
        <v>11922</v>
      </c>
      <c r="C5784" s="106" t="s">
        <v>6415</v>
      </c>
      <c r="D5784" s="106" t="s">
        <v>6716</v>
      </c>
      <c r="E5784" s="106" t="s">
        <v>6422</v>
      </c>
      <c r="F5784" s="62">
        <v>5621.2293762207028</v>
      </c>
      <c r="G5784" s="62">
        <v>102.54889561217774</v>
      </c>
      <c r="H5784" s="62">
        <v>576450.86451416381</v>
      </c>
      <c r="I5784" s="127">
        <v>8410</v>
      </c>
      <c r="J5784" s="16">
        <v>11283.187320113391</v>
      </c>
      <c r="K5784" s="17">
        <f>gp_need_index[[#This Row],[Normalised weighted population (base year)]]/gp_need_index[[#This Row],[Registered population (base year)]]</f>
        <v>1.3416393959706767</v>
      </c>
      <c r="L5784" s="113">
        <v>8478.2272780445564</v>
      </c>
      <c r="M5784" s="16">
        <v>11385.521694177578</v>
      </c>
      <c r="N5784" s="17">
        <f>gp_need_index[[#This Row],[Normalised weighted population 2025/26]]/gp_need_index[[#This Row],[Registered population 2025/26]]</f>
        <v>1.3429130077300273</v>
      </c>
    </row>
    <row r="5785" spans="1:14" ht="13" x14ac:dyDescent="0.3">
      <c r="A5785" s="6" t="s">
        <v>5224</v>
      </c>
      <c r="B5785" s="1" t="s">
        <v>11923</v>
      </c>
      <c r="C5785" s="106" t="s">
        <v>6415</v>
      </c>
      <c r="D5785" s="106" t="s">
        <v>6716</v>
      </c>
      <c r="E5785" s="106" t="s">
        <v>6422</v>
      </c>
      <c r="F5785" s="62">
        <v>5478.1899621841758</v>
      </c>
      <c r="G5785" s="62">
        <v>68.278246947074294</v>
      </c>
      <c r="H5785" s="62">
        <v>374041.20706099476</v>
      </c>
      <c r="I5785" s="127">
        <v>6183.6666666666661</v>
      </c>
      <c r="J5785" s="16">
        <v>7321.3126469460358</v>
      </c>
      <c r="K5785" s="17">
        <f>gp_need_index[[#This Row],[Normalised weighted population (base year)]]/gp_need_index[[#This Row],[Registered population (base year)]]</f>
        <v>1.1839759549802227</v>
      </c>
      <c r="L5785" s="113">
        <v>6237.7627834949453</v>
      </c>
      <c r="M5785" s="16">
        <v>7387.7142696256369</v>
      </c>
      <c r="N5785" s="17">
        <f>gp_need_index[[#This Row],[Normalised weighted population 2025/26]]/gp_need_index[[#This Row],[Registered population 2025/26]]</f>
        <v>1.1843531929706355</v>
      </c>
    </row>
    <row r="5786" spans="1:14" ht="13" x14ac:dyDescent="0.3">
      <c r="A5786" s="6" t="s">
        <v>5216</v>
      </c>
      <c r="B5786" s="1" t="s">
        <v>11924</v>
      </c>
      <c r="C5786" s="106" t="s">
        <v>6415</v>
      </c>
      <c r="D5786" s="106" t="s">
        <v>6716</v>
      </c>
      <c r="E5786" s="106" t="s">
        <v>6422</v>
      </c>
      <c r="F5786" s="62">
        <v>5489.811530035895</v>
      </c>
      <c r="G5786" s="62">
        <v>92.131067815783666</v>
      </c>
      <c r="H5786" s="62">
        <v>505782.19836960814</v>
      </c>
      <c r="I5786" s="127">
        <v>10844.250000000002</v>
      </c>
      <c r="J5786" s="16">
        <v>9899.9509562585063</v>
      </c>
      <c r="K5786" s="17">
        <f>gp_need_index[[#This Row],[Normalised weighted population (base year)]]/gp_need_index[[#This Row],[Registered population (base year)]]</f>
        <v>0.91292168257449846</v>
      </c>
      <c r="L5786" s="113">
        <v>10940.844434591712</v>
      </c>
      <c r="M5786" s="16">
        <v>9989.7398834146552</v>
      </c>
      <c r="N5786" s="17">
        <f>gp_need_index[[#This Row],[Normalised weighted population 2025/26]]/gp_need_index[[#This Row],[Registered population 2025/26]]</f>
        <v>0.91306845126415048</v>
      </c>
    </row>
    <row r="5787" spans="1:14" ht="13" x14ac:dyDescent="0.3">
      <c r="A5787" s="6" t="s">
        <v>5239</v>
      </c>
      <c r="B5787" s="1" t="s">
        <v>10751</v>
      </c>
      <c r="C5787" s="106" t="s">
        <v>6415</v>
      </c>
      <c r="D5787" s="106" t="s">
        <v>6716</v>
      </c>
      <c r="E5787" s="106" t="s">
        <v>6422</v>
      </c>
      <c r="F5787" s="62">
        <v>5541.1275009527435</v>
      </c>
      <c r="G5787" s="62">
        <v>56.236321286548424</v>
      </c>
      <c r="H5787" s="62">
        <v>311612.62643330765</v>
      </c>
      <c r="I5787" s="127">
        <v>4597.25</v>
      </c>
      <c r="J5787" s="16">
        <v>6099.3639732378915</v>
      </c>
      <c r="K5787" s="17">
        <f>gp_need_index[[#This Row],[Normalised weighted population (base year)]]/gp_need_index[[#This Row],[Registered population (base year)]]</f>
        <v>1.3267418507233437</v>
      </c>
      <c r="L5787" s="113">
        <v>4632.8275382505162</v>
      </c>
      <c r="M5787" s="16">
        <v>6154.6829692522797</v>
      </c>
      <c r="N5787" s="17">
        <f>gp_need_index[[#This Row],[Normalised weighted population 2025/26]]/gp_need_index[[#This Row],[Registered population 2025/26]]</f>
        <v>1.3284938665289618</v>
      </c>
    </row>
    <row r="5788" spans="1:14" ht="13" x14ac:dyDescent="0.3">
      <c r="A5788" s="6" t="s">
        <v>5247</v>
      </c>
      <c r="B5788" s="1" t="s">
        <v>11925</v>
      </c>
      <c r="C5788" s="106" t="s">
        <v>6415</v>
      </c>
      <c r="D5788" s="106" t="s">
        <v>6716</v>
      </c>
      <c r="E5788" s="106" t="s">
        <v>6422</v>
      </c>
      <c r="F5788" s="62">
        <v>5699.1749705188677</v>
      </c>
      <c r="G5788" s="62">
        <v>75.618469058989007</v>
      </c>
      <c r="H5788" s="62">
        <v>430962.88616994559</v>
      </c>
      <c r="I5788" s="127">
        <v>7731.75</v>
      </c>
      <c r="J5788" s="16">
        <v>8435.4717323053337</v>
      </c>
      <c r="K5788" s="17">
        <f>gp_need_index[[#This Row],[Normalised weighted population (base year)]]/gp_need_index[[#This Row],[Registered population (base year)]]</f>
        <v>1.0910171348407971</v>
      </c>
      <c r="L5788" s="113">
        <v>7797.8864549025411</v>
      </c>
      <c r="M5788" s="16">
        <v>8511.9783695852802</v>
      </c>
      <c r="N5788" s="17">
        <f>gp_need_index[[#This Row],[Normalised weighted population 2025/26]]/gp_need_index[[#This Row],[Registered population 2025/26]]</f>
        <v>1.0915750593205662</v>
      </c>
    </row>
    <row r="5789" spans="1:14" ht="13" x14ac:dyDescent="0.3">
      <c r="A5789" s="6" t="s">
        <v>5198</v>
      </c>
      <c r="B5789" s="1" t="s">
        <v>8456</v>
      </c>
      <c r="C5789" s="106" t="s">
        <v>6415</v>
      </c>
      <c r="D5789" s="106" t="s">
        <v>6716</v>
      </c>
      <c r="E5789" s="106" t="s">
        <v>6422</v>
      </c>
      <c r="F5789" s="62">
        <v>5468.2974753457993</v>
      </c>
      <c r="G5789" s="62">
        <v>85.449499396527145</v>
      </c>
      <c r="H5789" s="62">
        <v>467263.28181959176</v>
      </c>
      <c r="I5789" s="127">
        <v>7955.5000000000009</v>
      </c>
      <c r="J5789" s="16">
        <v>9145.9991842060044</v>
      </c>
      <c r="K5789" s="17">
        <f>gp_need_index[[#This Row],[Normalised weighted population (base year)]]/gp_need_index[[#This Row],[Registered population (base year)]]</f>
        <v>1.1496447972102324</v>
      </c>
      <c r="L5789" s="113">
        <v>8027.5222683472293</v>
      </c>
      <c r="M5789" s="16">
        <v>9228.9500450889791</v>
      </c>
      <c r="N5789" s="17">
        <f>gp_need_index[[#This Row],[Normalised weighted population 2025/26]]/gp_need_index[[#This Row],[Registered population 2025/26]]</f>
        <v>1.1496635869175993</v>
      </c>
    </row>
    <row r="5790" spans="1:14" ht="13" x14ac:dyDescent="0.3">
      <c r="A5790" s="6" t="s">
        <v>5254</v>
      </c>
      <c r="B5790" s="1" t="s">
        <v>11926</v>
      </c>
      <c r="C5790" s="106" t="s">
        <v>6415</v>
      </c>
      <c r="D5790" s="106" t="s">
        <v>6716</v>
      </c>
      <c r="E5790" s="106" t="s">
        <v>6422</v>
      </c>
      <c r="F5790" s="62">
        <v>5555.7639810234841</v>
      </c>
      <c r="G5790" s="62">
        <v>219.7541836808914</v>
      </c>
      <c r="H5790" s="62">
        <v>1220902.3783735151</v>
      </c>
      <c r="I5790" s="127">
        <v>22558.999999999996</v>
      </c>
      <c r="J5790" s="16">
        <v>23897.388455424632</v>
      </c>
      <c r="K5790" s="17">
        <f>gp_need_index[[#This Row],[Normalised weighted population (base year)]]/gp_need_index[[#This Row],[Registered population (base year)]]</f>
        <v>1.0593283592102769</v>
      </c>
      <c r="L5790" s="113">
        <v>22748.559850383499</v>
      </c>
      <c r="M5790" s="16">
        <v>24114.129011082623</v>
      </c>
      <c r="N5790" s="17">
        <f>gp_need_index[[#This Row],[Normalised weighted population 2025/26]]/gp_need_index[[#This Row],[Registered population 2025/26]]</f>
        <v>1.060028818073778</v>
      </c>
    </row>
    <row r="5791" spans="1:14" ht="13" x14ac:dyDescent="0.3">
      <c r="A5791" s="6" t="s">
        <v>5217</v>
      </c>
      <c r="B5791" s="1" t="s">
        <v>11927</v>
      </c>
      <c r="C5791" s="106" t="s">
        <v>6415</v>
      </c>
      <c r="D5791" s="106" t="s">
        <v>6716</v>
      </c>
      <c r="E5791" s="106" t="s">
        <v>6422</v>
      </c>
      <c r="F5791" s="62">
        <v>5615.00672376478</v>
      </c>
      <c r="G5791" s="62">
        <v>104.15999863882423</v>
      </c>
      <c r="H5791" s="62">
        <v>584859.09270432836</v>
      </c>
      <c r="I5791" s="127">
        <v>8372.25</v>
      </c>
      <c r="J5791" s="16">
        <v>11447.766158554103</v>
      </c>
      <c r="K5791" s="17">
        <f>gp_need_index[[#This Row],[Normalised weighted population (base year)]]/gp_need_index[[#This Row],[Registered population (base year)]]</f>
        <v>1.3673464311928218</v>
      </c>
      <c r="L5791" s="113">
        <v>8436.6168459765468</v>
      </c>
      <c r="M5791" s="16">
        <v>11551.593202370035</v>
      </c>
      <c r="N5791" s="17">
        <f>gp_need_index[[#This Row],[Normalised weighted population 2025/26]]/gp_need_index[[#This Row],[Registered population 2025/26]]</f>
        <v>1.3692210293844305</v>
      </c>
    </row>
    <row r="5792" spans="1:14" ht="13" x14ac:dyDescent="0.3">
      <c r="A5792" s="6" t="s">
        <v>5222</v>
      </c>
      <c r="B5792" s="1" t="s">
        <v>11928</v>
      </c>
      <c r="C5792" s="106" t="s">
        <v>6415</v>
      </c>
      <c r="D5792" s="106" t="s">
        <v>6716</v>
      </c>
      <c r="E5792" s="106" t="s">
        <v>6422</v>
      </c>
      <c r="F5792" s="62">
        <v>5411.134247750947</v>
      </c>
      <c r="G5792" s="62">
        <v>51.093371605626274</v>
      </c>
      <c r="H5792" s="62">
        <v>276473.09292827011</v>
      </c>
      <c r="I5792" s="127">
        <v>4894.8333333333339</v>
      </c>
      <c r="J5792" s="16">
        <v>5411.5587095353212</v>
      </c>
      <c r="K5792" s="17">
        <f>gp_need_index[[#This Row],[Normalised weighted population (base year)]]/gp_need_index[[#This Row],[Registered population (base year)]]</f>
        <v>1.1055654689370398</v>
      </c>
      <c r="L5792" s="113">
        <v>4935.7219170568887</v>
      </c>
      <c r="M5792" s="16">
        <v>5460.6395638666772</v>
      </c>
      <c r="N5792" s="17">
        <f>gp_need_index[[#This Row],[Normalised weighted population 2025/26]]/gp_need_index[[#This Row],[Registered population 2025/26]]</f>
        <v>1.10635073361726</v>
      </c>
    </row>
    <row r="5793" spans="1:14" ht="13" x14ac:dyDescent="0.3">
      <c r="A5793" s="6" t="s">
        <v>5186</v>
      </c>
      <c r="B5793" s="1" t="s">
        <v>11929</v>
      </c>
      <c r="C5793" s="106" t="s">
        <v>6415</v>
      </c>
      <c r="D5793" s="106" t="s">
        <v>6716</v>
      </c>
      <c r="E5793" s="106" t="s">
        <v>6422</v>
      </c>
      <c r="F5793" s="62">
        <v>5593.9979534240429</v>
      </c>
      <c r="G5793" s="62">
        <v>252.01819533793082</v>
      </c>
      <c r="H5793" s="62">
        <v>1409789.2689460057</v>
      </c>
      <c r="I5793" s="127">
        <v>33184.25</v>
      </c>
      <c r="J5793" s="16">
        <v>27594.574633537835</v>
      </c>
      <c r="K5793" s="17">
        <f>gp_need_index[[#This Row],[Normalised weighted population (base year)]]/gp_need_index[[#This Row],[Registered population (base year)]]</f>
        <v>0.83155637489284329</v>
      </c>
      <c r="L5793" s="113">
        <v>33541.913644326683</v>
      </c>
      <c r="M5793" s="16">
        <v>27844.847312930182</v>
      </c>
      <c r="N5793" s="17">
        <f>gp_need_index[[#This Row],[Normalised weighted population 2025/26]]/gp_need_index[[#This Row],[Registered population 2025/26]]</f>
        <v>0.83015082586499622</v>
      </c>
    </row>
    <row r="5794" spans="1:14" ht="13" x14ac:dyDescent="0.3">
      <c r="A5794" s="6" t="s">
        <v>5201</v>
      </c>
      <c r="B5794" s="1" t="s">
        <v>11930</v>
      </c>
      <c r="C5794" s="106" t="s">
        <v>6415</v>
      </c>
      <c r="D5794" s="106" t="s">
        <v>6716</v>
      </c>
      <c r="E5794" s="106" t="s">
        <v>6422</v>
      </c>
      <c r="F5794" s="62">
        <v>5543.2498164062499</v>
      </c>
      <c r="G5794" s="62">
        <v>144.68608992676565</v>
      </c>
      <c r="H5794" s="62">
        <v>802031.14142308186</v>
      </c>
      <c r="I5794" s="127">
        <v>11270.5</v>
      </c>
      <c r="J5794" s="16">
        <v>15698.593171280838</v>
      </c>
      <c r="K5794" s="17">
        <f>gp_need_index[[#This Row],[Normalised weighted population (base year)]]/gp_need_index[[#This Row],[Registered population (base year)]]</f>
        <v>1.3928923447301218</v>
      </c>
      <c r="L5794" s="113">
        <v>11360.754558903671</v>
      </c>
      <c r="M5794" s="16">
        <v>15840.973658309318</v>
      </c>
      <c r="N5794" s="17">
        <f>gp_need_index[[#This Row],[Normalised weighted population 2025/26]]/gp_need_index[[#This Row],[Registered population 2025/26]]</f>
        <v>1.3943592897968562</v>
      </c>
    </row>
    <row r="5795" spans="1:14" ht="13" x14ac:dyDescent="0.3">
      <c r="A5795" s="6" t="s">
        <v>5238</v>
      </c>
      <c r="B5795" s="1" t="s">
        <v>11931</v>
      </c>
      <c r="C5795" s="106" t="s">
        <v>6415</v>
      </c>
      <c r="D5795" s="106" t="s">
        <v>6716</v>
      </c>
      <c r="E5795" s="106" t="s">
        <v>6422</v>
      </c>
      <c r="F5795" s="62">
        <v>5732.9983340992649</v>
      </c>
      <c r="G5795" s="62">
        <v>24.964945528230839</v>
      </c>
      <c r="H5795" s="62">
        <v>143123.9911242263</v>
      </c>
      <c r="I5795" s="127">
        <v>2015.166666666667</v>
      </c>
      <c r="J5795" s="16">
        <v>2801.4439760064106</v>
      </c>
      <c r="K5795" s="17">
        <f>gp_need_index[[#This Row],[Normalised weighted population (base year)]]/gp_need_index[[#This Row],[Registered population (base year)]]</f>
        <v>1.3901797912528708</v>
      </c>
      <c r="L5795" s="113">
        <v>2030.16165458469</v>
      </c>
      <c r="M5795" s="16">
        <v>2826.8520462286833</v>
      </c>
      <c r="N5795" s="17">
        <f>gp_need_index[[#This Row],[Normalised weighted population 2025/26]]/gp_need_index[[#This Row],[Registered population 2025/26]]</f>
        <v>1.392427070940305</v>
      </c>
    </row>
    <row r="5796" spans="1:14" ht="13" x14ac:dyDescent="0.3">
      <c r="A5796" s="6" t="s">
        <v>5196</v>
      </c>
      <c r="B5796" s="1" t="s">
        <v>12716</v>
      </c>
      <c r="C5796" s="106" t="s">
        <v>6415</v>
      </c>
      <c r="D5796" s="106" t="s">
        <v>6716</v>
      </c>
      <c r="E5796" s="106" t="s">
        <v>6422</v>
      </c>
      <c r="F5796" s="62">
        <v>5738.0162266322541</v>
      </c>
      <c r="G5796" s="62">
        <v>51.62787806087514</v>
      </c>
      <c r="H5796" s="62">
        <v>296241.6020598929</v>
      </c>
      <c r="I5796" s="127">
        <v>7858.166666666667</v>
      </c>
      <c r="J5796" s="16">
        <v>5798.4985257492517</v>
      </c>
      <c r="K5796" s="17">
        <f>gp_need_index[[#This Row],[Normalised weighted population (base year)]]/gp_need_index[[#This Row],[Registered population (base year)]]</f>
        <v>0.73789457156027716</v>
      </c>
      <c r="L5796" s="113">
        <v>7933.4994631034024</v>
      </c>
      <c r="M5796" s="16">
        <v>5851.0887824125339</v>
      </c>
      <c r="N5796" s="17">
        <f>gp_need_index[[#This Row],[Normalised weighted population 2025/26]]/gp_need_index[[#This Row],[Registered population 2025/26]]</f>
        <v>0.73751675532649785</v>
      </c>
    </row>
    <row r="5797" spans="1:14" ht="13" x14ac:dyDescent="0.3">
      <c r="A5797" s="6" t="s">
        <v>5256</v>
      </c>
      <c r="B5797" s="1" t="s">
        <v>11932</v>
      </c>
      <c r="C5797" s="106" t="s">
        <v>6415</v>
      </c>
      <c r="D5797" s="106" t="s">
        <v>6716</v>
      </c>
      <c r="E5797" s="106" t="s">
        <v>6422</v>
      </c>
      <c r="F5797" s="62">
        <v>5669.294056285511</v>
      </c>
      <c r="G5797" s="62">
        <v>53.176293662806415</v>
      </c>
      <c r="H5797" s="62">
        <v>301472.04559784132</v>
      </c>
      <c r="I5797" s="127">
        <v>5817.5833333333321</v>
      </c>
      <c r="J5797" s="16">
        <v>5900.8768511867338</v>
      </c>
      <c r="K5797" s="17">
        <f>gp_need_index[[#This Row],[Normalised weighted population (base year)]]/gp_need_index[[#This Row],[Registered population (base year)]]</f>
        <v>1.0143175461494724</v>
      </c>
      <c r="L5797" s="113">
        <v>5871.9814072216432</v>
      </c>
      <c r="M5797" s="16">
        <v>5954.3956417433337</v>
      </c>
      <c r="N5797" s="17">
        <f>gp_need_index[[#This Row],[Normalised weighted population 2025/26]]/gp_need_index[[#This Row],[Registered population 2025/26]]</f>
        <v>1.0140351661230285</v>
      </c>
    </row>
    <row r="5798" spans="1:14" ht="13" x14ac:dyDescent="0.3">
      <c r="A5798" s="6" t="s">
        <v>5242</v>
      </c>
      <c r="B5798" s="1" t="s">
        <v>11933</v>
      </c>
      <c r="C5798" s="106" t="s">
        <v>6415</v>
      </c>
      <c r="D5798" s="106" t="s">
        <v>6716</v>
      </c>
      <c r="E5798" s="106" t="s">
        <v>6422</v>
      </c>
      <c r="F5798" s="62">
        <v>5714.1088350736181</v>
      </c>
      <c r="G5798" s="62">
        <v>157.97309673422282</v>
      </c>
      <c r="H5798" s="62">
        <v>902675.46775296191</v>
      </c>
      <c r="I5798" s="127">
        <v>21983.916666666672</v>
      </c>
      <c r="J5798" s="16">
        <v>17668.55948860736</v>
      </c>
      <c r="K5798" s="17">
        <f>gp_need_index[[#This Row],[Normalised weighted population (base year)]]/gp_need_index[[#This Row],[Registered population (base year)]]</f>
        <v>0.80370389664902098</v>
      </c>
      <c r="L5798" s="113">
        <v>22212.2295518258</v>
      </c>
      <c r="M5798" s="16">
        <v>17828.806848204</v>
      </c>
      <c r="N5798" s="17">
        <f>gp_need_index[[#This Row],[Normalised weighted population 2025/26]]/gp_need_index[[#This Row],[Registered population 2025/26]]</f>
        <v>0.80265723918464138</v>
      </c>
    </row>
    <row r="5799" spans="1:14" ht="13" x14ac:dyDescent="0.3">
      <c r="A5799" s="6" t="s">
        <v>5235</v>
      </c>
      <c r="B5799" s="1" t="s">
        <v>11934</v>
      </c>
      <c r="C5799" s="106" t="s">
        <v>6415</v>
      </c>
      <c r="D5799" s="106" t="s">
        <v>6716</v>
      </c>
      <c r="E5799" s="106" t="s">
        <v>6422</v>
      </c>
      <c r="F5799" s="62">
        <v>5722.7534561157227</v>
      </c>
      <c r="G5799" s="62">
        <v>61.376451565841208</v>
      </c>
      <c r="H5799" s="62">
        <v>351242.30032253702</v>
      </c>
      <c r="I5799" s="127">
        <v>5209.6666666666661</v>
      </c>
      <c r="J5799" s="16">
        <v>6875.0572047920532</v>
      </c>
      <c r="K5799" s="17">
        <f>gp_need_index[[#This Row],[Normalised weighted population (base year)]]/gp_need_index[[#This Row],[Registered population (base year)]]</f>
        <v>1.3196731469944438</v>
      </c>
      <c r="L5799" s="113">
        <v>5250.401509285778</v>
      </c>
      <c r="M5799" s="16">
        <v>6937.411454149742</v>
      </c>
      <c r="N5799" s="17">
        <f>gp_need_index[[#This Row],[Normalised weighted population 2025/26]]/gp_need_index[[#This Row],[Registered population 2025/26]]</f>
        <v>1.3213106544100188</v>
      </c>
    </row>
    <row r="5800" spans="1:14" ht="13" x14ac:dyDescent="0.3">
      <c r="A5800" s="6" t="s">
        <v>5232</v>
      </c>
      <c r="B5800" s="1" t="s">
        <v>11935</v>
      </c>
      <c r="C5800" s="106" t="s">
        <v>6415</v>
      </c>
      <c r="D5800" s="106" t="s">
        <v>6716</v>
      </c>
      <c r="E5800" s="106" t="s">
        <v>6422</v>
      </c>
      <c r="F5800" s="62">
        <v>5553.1703913762021</v>
      </c>
      <c r="G5800" s="62">
        <v>29.151196591831308</v>
      </c>
      <c r="H5800" s="62">
        <v>161881.56178694448</v>
      </c>
      <c r="I5800" s="127">
        <v>2781</v>
      </c>
      <c r="J5800" s="16">
        <v>3168.5961419348778</v>
      </c>
      <c r="K5800" s="17">
        <f>gp_need_index[[#This Row],[Normalised weighted population (base year)]]/gp_need_index[[#This Row],[Registered population (base year)]]</f>
        <v>1.1393729384879101</v>
      </c>
      <c r="L5800" s="113">
        <v>2804.5932027628669</v>
      </c>
      <c r="M5800" s="16">
        <v>3197.3341477525319</v>
      </c>
      <c r="N5800" s="17">
        <f>gp_need_index[[#This Row],[Normalised weighted population 2025/26]]/gp_need_index[[#This Row],[Registered population 2025/26]]</f>
        <v>1.1400349058119257</v>
      </c>
    </row>
    <row r="5801" spans="1:14" ht="13" x14ac:dyDescent="0.3">
      <c r="A5801" s="6" t="s">
        <v>5237</v>
      </c>
      <c r="B5801" s="1" t="s">
        <v>11936</v>
      </c>
      <c r="C5801" s="106" t="s">
        <v>6415</v>
      </c>
      <c r="D5801" s="106" t="s">
        <v>6716</v>
      </c>
      <c r="E5801" s="106" t="s">
        <v>6422</v>
      </c>
      <c r="F5801" s="62">
        <v>5775.2861855996625</v>
      </c>
      <c r="G5801" s="62">
        <v>31.540130133240002</v>
      </c>
      <c r="H5801" s="62">
        <v>182153.27785051664</v>
      </c>
      <c r="I5801" s="127">
        <v>3953.6666666666661</v>
      </c>
      <c r="J5801" s="16">
        <v>3565.3855020101914</v>
      </c>
      <c r="K5801" s="17">
        <f>gp_need_index[[#This Row],[Normalised weighted population (base year)]]/gp_need_index[[#This Row],[Registered population (base year)]]</f>
        <v>0.90179213439259553</v>
      </c>
      <c r="L5801" s="113">
        <v>3997.224199788232</v>
      </c>
      <c r="M5801" s="16">
        <v>3597.7222419130499</v>
      </c>
      <c r="N5801" s="17">
        <f>gp_need_index[[#This Row],[Normalised weighted population 2025/26]]/gp_need_index[[#This Row],[Registered population 2025/26]]</f>
        <v>0.90005515379989265</v>
      </c>
    </row>
    <row r="5802" spans="1:14" ht="13" x14ac:dyDescent="0.3">
      <c r="A5802" s="6" t="s">
        <v>5234</v>
      </c>
      <c r="B5802" s="1" t="s">
        <v>11937</v>
      </c>
      <c r="C5802" s="106" t="s">
        <v>6415</v>
      </c>
      <c r="D5802" s="106" t="s">
        <v>6716</v>
      </c>
      <c r="E5802" s="106" t="s">
        <v>6422</v>
      </c>
      <c r="F5802" s="62">
        <v>5615.8468514901624</v>
      </c>
      <c r="G5802" s="62"/>
      <c r="H5802" s="62"/>
      <c r="I5802" s="127">
        <v>4514.0833333333339</v>
      </c>
      <c r="J5802" s="16"/>
      <c r="K5802" s="17">
        <f>gp_need_index[[#This Row],[Normalised weighted population (base year)]]/gp_need_index[[#This Row],[Registered population (base year)]]</f>
        <v>0</v>
      </c>
      <c r="L5802" s="113">
        <v>4551.3841223354793</v>
      </c>
      <c r="M5802" s="16"/>
      <c r="N5802" s="17">
        <f>gp_need_index[[#This Row],[Normalised weighted population 2025/26]]/gp_need_index[[#This Row],[Registered population 2025/26]]</f>
        <v>0</v>
      </c>
    </row>
    <row r="5803" spans="1:14" ht="13" x14ac:dyDescent="0.3">
      <c r="A5803" s="6" t="s">
        <v>5219</v>
      </c>
      <c r="B5803" s="1" t="s">
        <v>7502</v>
      </c>
      <c r="C5803" s="106" t="s">
        <v>6415</v>
      </c>
      <c r="D5803" s="106" t="s">
        <v>6716</v>
      </c>
      <c r="E5803" s="106" t="s">
        <v>6422</v>
      </c>
      <c r="F5803" s="62">
        <v>5589.6830657249275</v>
      </c>
      <c r="G5803" s="62">
        <v>88.572122332762916</v>
      </c>
      <c r="H5803" s="62">
        <v>495090.09229876153</v>
      </c>
      <c r="I5803" s="127">
        <v>7045.8333333333321</v>
      </c>
      <c r="J5803" s="16">
        <v>9690.6685298273114</v>
      </c>
      <c r="K5803" s="17">
        <f>gp_need_index[[#This Row],[Normalised weighted population (base year)]]/gp_need_index[[#This Row],[Registered population (base year)]]</f>
        <v>1.3753757818796897</v>
      </c>
      <c r="L5803" s="113">
        <v>7100.882990466529</v>
      </c>
      <c r="M5803" s="16">
        <v>9778.5593420710829</v>
      </c>
      <c r="N5803" s="17">
        <f>gp_need_index[[#This Row],[Normalised weighted population 2025/26]]/gp_need_index[[#This Row],[Registered population 2025/26]]</f>
        <v>1.3770906174907454</v>
      </c>
    </row>
    <row r="5804" spans="1:14" ht="13" x14ac:dyDescent="0.3">
      <c r="A5804" s="6" t="s">
        <v>5208</v>
      </c>
      <c r="B5804" s="1" t="s">
        <v>7551</v>
      </c>
      <c r="C5804" s="106" t="s">
        <v>6415</v>
      </c>
      <c r="D5804" s="106" t="s">
        <v>6716</v>
      </c>
      <c r="E5804" s="106" t="s">
        <v>6422</v>
      </c>
      <c r="F5804" s="62">
        <v>5479.6004535222455</v>
      </c>
      <c r="G5804" s="62">
        <v>90.667837232952863</v>
      </c>
      <c r="H5804" s="62">
        <v>496823.52202156966</v>
      </c>
      <c r="I5804" s="127">
        <v>6588.666666666667</v>
      </c>
      <c r="J5804" s="16">
        <v>9724.5978956635136</v>
      </c>
      <c r="K5804" s="17">
        <f>gp_need_index[[#This Row],[Normalised weighted population (base year)]]/gp_need_index[[#This Row],[Registered population (base year)]]</f>
        <v>1.4759583976014641</v>
      </c>
      <c r="L5804" s="113">
        <v>6644.2254396505441</v>
      </c>
      <c r="M5804" s="16">
        <v>9812.7964348213864</v>
      </c>
      <c r="N5804" s="17">
        <f>gp_need_index[[#This Row],[Normalised weighted population 2025/26]]/gp_need_index[[#This Row],[Registered population 2025/26]]</f>
        <v>1.4768909519929676</v>
      </c>
    </row>
    <row r="5805" spans="1:14" ht="13" x14ac:dyDescent="0.3">
      <c r="A5805" s="6" t="s">
        <v>5220</v>
      </c>
      <c r="B5805" s="1" t="s">
        <v>11938</v>
      </c>
      <c r="C5805" s="106" t="s">
        <v>6415</v>
      </c>
      <c r="D5805" s="106" t="s">
        <v>6716</v>
      </c>
      <c r="E5805" s="106" t="s">
        <v>6422</v>
      </c>
      <c r="F5805" s="62">
        <v>5559.809244791667</v>
      </c>
      <c r="G5805" s="62">
        <v>66.624743173987042</v>
      </c>
      <c r="H5805" s="62">
        <v>370420.86303060368</v>
      </c>
      <c r="I5805" s="127">
        <v>6452.1666666666679</v>
      </c>
      <c r="J5805" s="16">
        <v>7250.4496777446893</v>
      </c>
      <c r="K5805" s="17">
        <f>gp_need_index[[#This Row],[Normalised weighted population (base year)]]/gp_need_index[[#This Row],[Registered population (base year)]]</f>
        <v>1.1237232471383807</v>
      </c>
      <c r="L5805" s="113">
        <v>6506.9619047468768</v>
      </c>
      <c r="M5805" s="16">
        <v>7316.2085992626589</v>
      </c>
      <c r="N5805" s="17">
        <f>gp_need_index[[#This Row],[Normalised weighted population 2025/26]]/gp_need_index[[#This Row],[Registered population 2025/26]]</f>
        <v>1.1243662874259999</v>
      </c>
    </row>
    <row r="5806" spans="1:14" ht="13" x14ac:dyDescent="0.3">
      <c r="A5806" s="6" t="s">
        <v>5236</v>
      </c>
      <c r="B5806" s="1" t="s">
        <v>11939</v>
      </c>
      <c r="C5806" s="106" t="s">
        <v>6415</v>
      </c>
      <c r="D5806" s="106" t="s">
        <v>6716</v>
      </c>
      <c r="E5806" s="106" t="s">
        <v>6422</v>
      </c>
      <c r="F5806" s="62">
        <v>5547.7283815870096</v>
      </c>
      <c r="G5806" s="62">
        <v>77.030246487084653</v>
      </c>
      <c r="H5806" s="62">
        <v>427342.8846770426</v>
      </c>
      <c r="I5806" s="127">
        <v>5563</v>
      </c>
      <c r="J5806" s="16">
        <v>8364.6154677771519</v>
      </c>
      <c r="K5806" s="17">
        <f>gp_need_index[[#This Row],[Normalised weighted population (base year)]]/gp_need_index[[#This Row],[Registered population (base year)]]</f>
        <v>1.5036159388418393</v>
      </c>
      <c r="L5806" s="113">
        <v>5607.698866030767</v>
      </c>
      <c r="M5806" s="16">
        <v>8440.4794647043946</v>
      </c>
      <c r="N5806" s="17">
        <f>gp_need_index[[#This Row],[Normalised weighted population 2025/26]]/gp_need_index[[#This Row],[Registered population 2025/26]]</f>
        <v>1.5051591867447622</v>
      </c>
    </row>
    <row r="5807" spans="1:14" ht="13" x14ac:dyDescent="0.3">
      <c r="A5807" s="6" t="s">
        <v>5230</v>
      </c>
      <c r="B5807" s="1" t="s">
        <v>11940</v>
      </c>
      <c r="C5807" s="106" t="s">
        <v>6415</v>
      </c>
      <c r="D5807" s="106" t="s">
        <v>6716</v>
      </c>
      <c r="E5807" s="106" t="s">
        <v>6422</v>
      </c>
      <c r="F5807" s="62">
        <v>5635.6940762134309</v>
      </c>
      <c r="G5807" s="62">
        <v>76.753578646829652</v>
      </c>
      <c r="H5807" s="62">
        <v>432559.68850811955</v>
      </c>
      <c r="I5807" s="127">
        <v>5585.25</v>
      </c>
      <c r="J5807" s="16">
        <v>8466.7268157893304</v>
      </c>
      <c r="K5807" s="17">
        <f>gp_need_index[[#This Row],[Normalised weighted population (base year)]]/gp_need_index[[#This Row],[Registered population (base year)]]</f>
        <v>1.5159082969946431</v>
      </c>
      <c r="L5807" s="113">
        <v>5632.6168961657913</v>
      </c>
      <c r="M5807" s="16">
        <v>8543.5169252224823</v>
      </c>
      <c r="N5807" s="17">
        <f>gp_need_index[[#This Row],[Normalised weighted population 2025/26]]/gp_need_index[[#This Row],[Registered population 2025/26]]</f>
        <v>1.5167935406787891</v>
      </c>
    </row>
    <row r="5808" spans="1:14" ht="13" x14ac:dyDescent="0.3">
      <c r="A5808" s="6" t="s">
        <v>5245</v>
      </c>
      <c r="B5808" s="1" t="s">
        <v>12717</v>
      </c>
      <c r="C5808" s="106" t="s">
        <v>6415</v>
      </c>
      <c r="D5808" s="106" t="s">
        <v>6716</v>
      </c>
      <c r="E5808" s="106" t="s">
        <v>6422</v>
      </c>
      <c r="F5808" s="62">
        <v>5464.9557989211307</v>
      </c>
      <c r="G5808" s="62">
        <v>43.910199103527326</v>
      </c>
      <c r="H5808" s="62">
        <v>239967.29722260308</v>
      </c>
      <c r="I5808" s="127">
        <v>3989.8333333333335</v>
      </c>
      <c r="J5808" s="16">
        <v>4697.0108502585636</v>
      </c>
      <c r="K5808" s="17">
        <f>gp_need_index[[#This Row],[Normalised weighted population (base year)]]/gp_need_index[[#This Row],[Registered population (base year)]]</f>
        <v>1.1772448766260655</v>
      </c>
      <c r="L5808" s="113">
        <v>4026.9186673144959</v>
      </c>
      <c r="M5808" s="16">
        <v>4739.6110173653406</v>
      </c>
      <c r="N5808" s="17">
        <f>gp_need_index[[#This Row],[Normalised weighted population 2025/26]]/gp_need_index[[#This Row],[Registered population 2025/26]]</f>
        <v>1.1769820572328893</v>
      </c>
    </row>
    <row r="5809" spans="1:14" ht="13" x14ac:dyDescent="0.3">
      <c r="A5809" s="6" t="s">
        <v>5227</v>
      </c>
      <c r="B5809" s="1" t="s">
        <v>11941</v>
      </c>
      <c r="C5809" s="106" t="s">
        <v>6415</v>
      </c>
      <c r="D5809" s="106" t="s">
        <v>6716</v>
      </c>
      <c r="E5809" s="106" t="s">
        <v>6422</v>
      </c>
      <c r="F5809" s="62">
        <v>5609.1559463629201</v>
      </c>
      <c r="G5809" s="62">
        <v>136.32017215372099</v>
      </c>
      <c r="H5809" s="62">
        <v>764641.10424526106</v>
      </c>
      <c r="I5809" s="127">
        <v>16462.583333333336</v>
      </c>
      <c r="J5809" s="16">
        <v>14966.737571170119</v>
      </c>
      <c r="K5809" s="17">
        <f>gp_need_index[[#This Row],[Normalised weighted population (base year)]]/gp_need_index[[#This Row],[Registered population (base year)]]</f>
        <v>0.90913663233312614</v>
      </c>
      <c r="L5809" s="113">
        <v>16611.528483924129</v>
      </c>
      <c r="M5809" s="16">
        <v>15102.480396107394</v>
      </c>
      <c r="N5809" s="17">
        <f>gp_need_index[[#This Row],[Normalised weighted population 2025/26]]/gp_need_index[[#This Row],[Registered population 2025/26]]</f>
        <v>0.90915657825966334</v>
      </c>
    </row>
    <row r="5810" spans="1:14" ht="13" x14ac:dyDescent="0.3">
      <c r="A5810" s="6" t="s">
        <v>5257</v>
      </c>
      <c r="B5810" s="1" t="s">
        <v>7751</v>
      </c>
      <c r="C5810" s="106" t="s">
        <v>6415</v>
      </c>
      <c r="D5810" s="106" t="s">
        <v>6716</v>
      </c>
      <c r="E5810" s="106" t="s">
        <v>6422</v>
      </c>
      <c r="F5810" s="62">
        <v>5428.4591833043978</v>
      </c>
      <c r="G5810" s="62">
        <v>36.972615825171019</v>
      </c>
      <c r="H5810" s="62">
        <v>200704.33590693513</v>
      </c>
      <c r="I5810" s="127">
        <v>3664.083333333333</v>
      </c>
      <c r="J5810" s="16">
        <v>3928.4954840088835</v>
      </c>
      <c r="K5810" s="17">
        <f>gp_need_index[[#This Row],[Normalised weighted population (base year)]]/gp_need_index[[#This Row],[Registered population (base year)]]</f>
        <v>1.072163247017367</v>
      </c>
      <c r="L5810" s="113">
        <v>3697.4956980205939</v>
      </c>
      <c r="M5810" s="16">
        <v>3964.1254983802119</v>
      </c>
      <c r="N5810" s="17">
        <f>gp_need_index[[#This Row],[Normalised weighted population 2025/26]]/gp_need_index[[#This Row],[Registered population 2025/26]]</f>
        <v>1.0721109156401061</v>
      </c>
    </row>
    <row r="5811" spans="1:14" ht="13" x14ac:dyDescent="0.3">
      <c r="A5811" s="6" t="s">
        <v>5190</v>
      </c>
      <c r="B5811" s="1" t="s">
        <v>11942</v>
      </c>
      <c r="C5811" s="106" t="s">
        <v>6415</v>
      </c>
      <c r="D5811" s="106" t="s">
        <v>6716</v>
      </c>
      <c r="E5811" s="106" t="s">
        <v>6422</v>
      </c>
      <c r="F5811" s="62">
        <v>5567.5938131893381</v>
      </c>
      <c r="G5811" s="62">
        <v>82.074786863622947</v>
      </c>
      <c r="H5811" s="62">
        <v>456959.07556074066</v>
      </c>
      <c r="I5811" s="127">
        <v>13288.166666666666</v>
      </c>
      <c r="J5811" s="16">
        <v>8944.3093324582933</v>
      </c>
      <c r="K5811" s="17">
        <f>gp_need_index[[#This Row],[Normalised weighted population (base year)]]/gp_need_index[[#This Row],[Registered population (base year)]]</f>
        <v>0.67310333749011986</v>
      </c>
      <c r="L5811" s="113">
        <v>13406.727879966844</v>
      </c>
      <c r="M5811" s="16">
        <v>9025.430940298831</v>
      </c>
      <c r="N5811" s="17">
        <f>gp_need_index[[#This Row],[Normalised weighted population 2025/26]]/gp_need_index[[#This Row],[Registered population 2025/26]]</f>
        <v>0.67320162094027314</v>
      </c>
    </row>
    <row r="5812" spans="1:14" ht="13" x14ac:dyDescent="0.3">
      <c r="A5812" s="6" t="s">
        <v>5225</v>
      </c>
      <c r="B5812" s="1" t="s">
        <v>11943</v>
      </c>
      <c r="C5812" s="106" t="s">
        <v>6415</v>
      </c>
      <c r="D5812" s="106" t="s">
        <v>6716</v>
      </c>
      <c r="E5812" s="106" t="s">
        <v>6422</v>
      </c>
      <c r="F5812" s="62">
        <v>5477.306233083169</v>
      </c>
      <c r="G5812" s="62">
        <v>166.54140589183169</v>
      </c>
      <c r="H5812" s="62">
        <v>912198.28055776365</v>
      </c>
      <c r="I5812" s="127">
        <v>16263.416666666666</v>
      </c>
      <c r="J5812" s="16">
        <v>17854.954699900016</v>
      </c>
      <c r="K5812" s="17">
        <f>gp_need_index[[#This Row],[Normalised weighted population (base year)]]/gp_need_index[[#This Row],[Registered population (base year)]]</f>
        <v>1.0978600048103884</v>
      </c>
      <c r="L5812" s="113">
        <v>16397.572742674798</v>
      </c>
      <c r="M5812" s="16">
        <v>18016.892595755166</v>
      </c>
      <c r="N5812" s="17">
        <f>gp_need_index[[#This Row],[Normalised weighted population 2025/26]]/gp_need_index[[#This Row],[Registered population 2025/26]]</f>
        <v>1.0987536313143516</v>
      </c>
    </row>
    <row r="5813" spans="1:14" ht="13" x14ac:dyDescent="0.3">
      <c r="A5813" s="6" t="s">
        <v>5240</v>
      </c>
      <c r="B5813" s="1" t="s">
        <v>11944</v>
      </c>
      <c r="C5813" s="106" t="s">
        <v>6415</v>
      </c>
      <c r="D5813" s="106" t="s">
        <v>6716</v>
      </c>
      <c r="E5813" s="106" t="s">
        <v>6422</v>
      </c>
      <c r="F5813" s="62">
        <v>5695.7159488075658</v>
      </c>
      <c r="G5813" s="62">
        <v>27.026144011120476</v>
      </c>
      <c r="H5813" s="62">
        <v>153933.23947890897</v>
      </c>
      <c r="I5813" s="127">
        <v>2127.1666666666665</v>
      </c>
      <c r="J5813" s="16">
        <v>3013.0192922795554</v>
      </c>
      <c r="K5813" s="17">
        <f>gp_need_index[[#This Row],[Normalised weighted population (base year)]]/gp_need_index[[#This Row],[Registered population (base year)]]</f>
        <v>1.416447210975267</v>
      </c>
      <c r="L5813" s="113">
        <v>2142.8238160191272</v>
      </c>
      <c r="M5813" s="16">
        <v>3040.3462730848028</v>
      </c>
      <c r="N5813" s="17">
        <f>gp_need_index[[#This Row],[Normalised weighted population 2025/26]]/gp_need_index[[#This Row],[Registered population 2025/26]]</f>
        <v>1.4188503274772564</v>
      </c>
    </row>
    <row r="5814" spans="1:14" ht="13" x14ac:dyDescent="0.3">
      <c r="A5814" s="6" t="s">
        <v>5199</v>
      </c>
      <c r="B5814" s="1" t="s">
        <v>11945</v>
      </c>
      <c r="C5814" s="106" t="s">
        <v>6415</v>
      </c>
      <c r="D5814" s="106" t="s">
        <v>6716</v>
      </c>
      <c r="E5814" s="106" t="s">
        <v>6422</v>
      </c>
      <c r="F5814" s="62">
        <v>5509.7235179227937</v>
      </c>
      <c r="G5814" s="62">
        <v>39.002157032015148</v>
      </c>
      <c r="H5814" s="62">
        <v>214891.10184901173</v>
      </c>
      <c r="I5814" s="127">
        <v>12136.916666666664</v>
      </c>
      <c r="J5814" s="16">
        <v>4206.1807950127359</v>
      </c>
      <c r="K5814" s="17">
        <f>gp_need_index[[#This Row],[Normalised weighted population (base year)]]/gp_need_index[[#This Row],[Registered population (base year)]]</f>
        <v>0.34656090261909489</v>
      </c>
      <c r="L5814" s="113">
        <v>12252.935509038743</v>
      </c>
      <c r="M5814" s="16">
        <v>4244.3293133920361</v>
      </c>
      <c r="N5814" s="17">
        <f>gp_need_index[[#This Row],[Normalised weighted population 2025/26]]/gp_need_index[[#This Row],[Registered population 2025/26]]</f>
        <v>0.34639285502327827</v>
      </c>
    </row>
    <row r="5815" spans="1:14" ht="13" x14ac:dyDescent="0.3">
      <c r="A5815" s="6" t="s">
        <v>5194</v>
      </c>
      <c r="B5815" s="1" t="s">
        <v>12718</v>
      </c>
      <c r="C5815" s="106" t="s">
        <v>6415</v>
      </c>
      <c r="D5815" s="106" t="s">
        <v>6716</v>
      </c>
      <c r="E5815" s="106" t="s">
        <v>6422</v>
      </c>
      <c r="F5815" s="62">
        <v>5529.6653862847224</v>
      </c>
      <c r="G5815" s="62">
        <v>82.414733275655266</v>
      </c>
      <c r="H5815" s="62">
        <v>455725.89791427867</v>
      </c>
      <c r="I5815" s="127">
        <v>5984.9166666666661</v>
      </c>
      <c r="J5815" s="16">
        <v>8920.1716734823895</v>
      </c>
      <c r="K5815" s="17">
        <f>gp_need_index[[#This Row],[Normalised weighted population (base year)]]/gp_need_index[[#This Row],[Registered population (base year)]]</f>
        <v>1.4904420847100166</v>
      </c>
      <c r="L5815" s="113">
        <v>6035.0158546915864</v>
      </c>
      <c r="M5815" s="16">
        <v>9001.0743616017007</v>
      </c>
      <c r="N5815" s="17">
        <f>gp_need_index[[#This Row],[Normalised weighted population 2025/26]]/gp_need_index[[#This Row],[Registered population 2025/26]]</f>
        <v>1.4914748491678473</v>
      </c>
    </row>
    <row r="5816" spans="1:14" ht="13" x14ac:dyDescent="0.3">
      <c r="A5816" s="6" t="s">
        <v>5188</v>
      </c>
      <c r="B5816" s="1" t="s">
        <v>12719</v>
      </c>
      <c r="C5816" s="106" t="s">
        <v>6415</v>
      </c>
      <c r="D5816" s="106" t="s">
        <v>6716</v>
      </c>
      <c r="E5816" s="106" t="s">
        <v>6422</v>
      </c>
      <c r="F5816" s="62">
        <v>5646.5500037560096</v>
      </c>
      <c r="G5816" s="62">
        <v>124.25448100015311</v>
      </c>
      <c r="H5816" s="62">
        <v>701609.14015811554</v>
      </c>
      <c r="I5816" s="127">
        <v>13225.166666666666</v>
      </c>
      <c r="J5816" s="16">
        <v>13732.978543764846</v>
      </c>
      <c r="K5816" s="17">
        <f>gp_need_index[[#This Row],[Normalised weighted population (base year)]]/gp_need_index[[#This Row],[Registered population (base year)]]</f>
        <v>1.0383973896055385</v>
      </c>
      <c r="L5816" s="113">
        <v>13334.664517003122</v>
      </c>
      <c r="M5816" s="16">
        <v>13857.531626456994</v>
      </c>
      <c r="N5816" s="17">
        <f>gp_need_index[[#This Row],[Normalised weighted population 2025/26]]/gp_need_index[[#This Row],[Registered population 2025/26]]</f>
        <v>1.0392111184190018</v>
      </c>
    </row>
    <row r="5817" spans="1:14" ht="13" x14ac:dyDescent="0.3">
      <c r="A5817" s="6" t="s">
        <v>5195</v>
      </c>
      <c r="B5817" s="1" t="s">
        <v>11946</v>
      </c>
      <c r="C5817" s="106" t="s">
        <v>6415</v>
      </c>
      <c r="D5817" s="106" t="s">
        <v>6716</v>
      </c>
      <c r="E5817" s="106" t="s">
        <v>6422</v>
      </c>
      <c r="F5817" s="62">
        <v>5578.5142822265625</v>
      </c>
      <c r="G5817" s="62">
        <v>36.307204362982027</v>
      </c>
      <c r="H5817" s="62">
        <v>202540.25808661382</v>
      </c>
      <c r="I5817" s="127">
        <v>2930.25</v>
      </c>
      <c r="J5817" s="16">
        <v>3964.4309906299454</v>
      </c>
      <c r="K5817" s="17">
        <f>gp_need_index[[#This Row],[Normalised weighted population (base year)]]/gp_need_index[[#This Row],[Registered population (base year)]]</f>
        <v>1.3529326817267966</v>
      </c>
      <c r="L5817" s="113">
        <v>2953.5310756675458</v>
      </c>
      <c r="M5817" s="16">
        <v>4000.3869268771064</v>
      </c>
      <c r="N5817" s="17">
        <f>gp_need_index[[#This Row],[Normalised weighted population 2025/26]]/gp_need_index[[#This Row],[Registered population 2025/26]]</f>
        <v>1.3544421319396323</v>
      </c>
    </row>
    <row r="5818" spans="1:14" ht="13" x14ac:dyDescent="0.3">
      <c r="A5818" s="6" t="s">
        <v>389</v>
      </c>
      <c r="B5818" s="1" t="s">
        <v>11947</v>
      </c>
      <c r="C5818" s="106" t="s">
        <v>6415</v>
      </c>
      <c r="D5818" s="106" t="s">
        <v>6716</v>
      </c>
      <c r="E5818" s="106" t="s">
        <v>6421</v>
      </c>
      <c r="F5818" s="62">
        <v>5541.4083274147724</v>
      </c>
      <c r="G5818" s="62">
        <v>82.996039594527545</v>
      </c>
      <c r="H5818" s="62">
        <v>459914.9449515611</v>
      </c>
      <c r="I5818" s="127">
        <v>6588.166666666667</v>
      </c>
      <c r="J5818" s="16">
        <v>9002.1661769588645</v>
      </c>
      <c r="K5818" s="17">
        <f>gp_need_index[[#This Row],[Normalised weighted population (base year)]]/gp_need_index[[#This Row],[Registered population (base year)]]</f>
        <v>1.3664144567723238</v>
      </c>
      <c r="L5818" s="113">
        <v>6646.5264059577748</v>
      </c>
      <c r="M5818" s="16">
        <v>9083.8125251763304</v>
      </c>
      <c r="N5818" s="17">
        <f>gp_need_index[[#This Row],[Normalised weighted population 2025/26]]/gp_need_index[[#This Row],[Registered population 2025/26]]</f>
        <v>1.3667007351439746</v>
      </c>
    </row>
    <row r="5819" spans="1:14" ht="13" x14ac:dyDescent="0.3">
      <c r="A5819" s="6" t="s">
        <v>393</v>
      </c>
      <c r="B5819" s="1" t="s">
        <v>11948</v>
      </c>
      <c r="C5819" s="106" t="s">
        <v>6415</v>
      </c>
      <c r="D5819" s="106" t="s">
        <v>6716</v>
      </c>
      <c r="E5819" s="106" t="s">
        <v>6421</v>
      </c>
      <c r="F5819" s="62">
        <v>5510.8341452205887</v>
      </c>
      <c r="G5819" s="62">
        <v>85.758881164403107</v>
      </c>
      <c r="H5819" s="62">
        <v>472602.97057670745</v>
      </c>
      <c r="I5819" s="127">
        <v>6266.25</v>
      </c>
      <c r="J5819" s="16">
        <v>9250.5158259295222</v>
      </c>
      <c r="K5819" s="17">
        <f>gp_need_index[[#This Row],[Normalised weighted population (base year)]]/gp_need_index[[#This Row],[Registered population (base year)]]</f>
        <v>1.4762442969765843</v>
      </c>
      <c r="L5819" s="113">
        <v>6315.4774873591377</v>
      </c>
      <c r="M5819" s="16">
        <v>9334.4146144509068</v>
      </c>
      <c r="N5819" s="17">
        <f>gp_need_index[[#This Row],[Normalised weighted population 2025/26]]/gp_need_index[[#This Row],[Registered population 2025/26]]</f>
        <v>1.4780219917075754</v>
      </c>
    </row>
    <row r="5820" spans="1:14" ht="13" x14ac:dyDescent="0.3">
      <c r="A5820" s="6" t="s">
        <v>374</v>
      </c>
      <c r="B5820" s="1" t="s">
        <v>11949</v>
      </c>
      <c r="C5820" s="106" t="s">
        <v>6415</v>
      </c>
      <c r="D5820" s="106" t="s">
        <v>6716</v>
      </c>
      <c r="E5820" s="106" t="s">
        <v>6421</v>
      </c>
      <c r="F5820" s="62">
        <v>5518.4451660156246</v>
      </c>
      <c r="G5820" s="62">
        <v>69.921944733935362</v>
      </c>
      <c r="H5820" s="62">
        <v>385860.41791539727</v>
      </c>
      <c r="I5820" s="127">
        <v>5782.333333333333</v>
      </c>
      <c r="J5820" s="16">
        <v>7552.6565103272387</v>
      </c>
      <c r="K5820" s="17">
        <f>gp_need_index[[#This Row],[Normalised weighted population (base year)]]/gp_need_index[[#This Row],[Registered population (base year)]]</f>
        <v>1.306160692395326</v>
      </c>
      <c r="L5820" s="113">
        <v>5830.9636881629694</v>
      </c>
      <c r="M5820" s="16">
        <v>7621.1563370675403</v>
      </c>
      <c r="N5820" s="17">
        <f>gp_need_index[[#This Row],[Normalised weighted population 2025/26]]/gp_need_index[[#This Row],[Registered population 2025/26]]</f>
        <v>1.3070148854705983</v>
      </c>
    </row>
    <row r="5821" spans="1:14" ht="13" x14ac:dyDescent="0.3">
      <c r="A5821" s="6" t="s">
        <v>397</v>
      </c>
      <c r="B5821" s="1" t="s">
        <v>11950</v>
      </c>
      <c r="C5821" s="106" t="s">
        <v>6415</v>
      </c>
      <c r="D5821" s="106" t="s">
        <v>6716</v>
      </c>
      <c r="E5821" s="106" t="s">
        <v>6421</v>
      </c>
      <c r="F5821" s="62">
        <v>5321.2341080729166</v>
      </c>
      <c r="G5821" s="62">
        <v>87.479284322878073</v>
      </c>
      <c r="H5821" s="62">
        <v>465497.75148870714</v>
      </c>
      <c r="I5821" s="127">
        <v>9465.9166666666661</v>
      </c>
      <c r="J5821" s="16">
        <v>9111.4414956517467</v>
      </c>
      <c r="K5821" s="17">
        <f>gp_need_index[[#This Row],[Normalised weighted population (base year)]]/gp_need_index[[#This Row],[Registered population (base year)]]</f>
        <v>0.96255247288800139</v>
      </c>
      <c r="L5821" s="113">
        <v>9556.8032857895087</v>
      </c>
      <c r="M5821" s="16">
        <v>9194.0789309638276</v>
      </c>
      <c r="N5821" s="17">
        <f>gp_need_index[[#This Row],[Normalised weighted population 2025/26]]/gp_need_index[[#This Row],[Registered population 2025/26]]</f>
        <v>0.96204543046679281</v>
      </c>
    </row>
    <row r="5822" spans="1:14" ht="13" x14ac:dyDescent="0.3">
      <c r="A5822" s="6" t="s">
        <v>398</v>
      </c>
      <c r="B5822" s="1" t="s">
        <v>11951</v>
      </c>
      <c r="C5822" s="106" t="s">
        <v>6415</v>
      </c>
      <c r="D5822" s="106" t="s">
        <v>6716</v>
      </c>
      <c r="E5822" s="106" t="s">
        <v>6421</v>
      </c>
      <c r="F5822" s="62">
        <v>5497.4372495993593</v>
      </c>
      <c r="G5822" s="62">
        <v>53.838075547739571</v>
      </c>
      <c r="H5822" s="62">
        <v>295971.44196288794</v>
      </c>
      <c r="I5822" s="127">
        <v>3769.1666666666665</v>
      </c>
      <c r="J5822" s="16">
        <v>5793.2105347537035</v>
      </c>
      <c r="K5822" s="17">
        <f>gp_need_index[[#This Row],[Normalised weighted population (base year)]]/gp_need_index[[#This Row],[Registered population (base year)]]</f>
        <v>1.53700036296804</v>
      </c>
      <c r="L5822" s="113">
        <v>3800.6395905648737</v>
      </c>
      <c r="M5822" s="16">
        <v>5845.7528312765371</v>
      </c>
      <c r="N5822" s="17">
        <f>gp_need_index[[#This Row],[Normalised weighted population 2025/26]]/gp_need_index[[#This Row],[Registered population 2025/26]]</f>
        <v>1.5380971260175991</v>
      </c>
    </row>
    <row r="5823" spans="1:14" ht="13" x14ac:dyDescent="0.3">
      <c r="A5823" s="6" t="s">
        <v>404</v>
      </c>
      <c r="B5823" s="1" t="s">
        <v>7751</v>
      </c>
      <c r="C5823" s="106" t="s">
        <v>6415</v>
      </c>
      <c r="D5823" s="106" t="s">
        <v>6716</v>
      </c>
      <c r="E5823" s="106" t="s">
        <v>6421</v>
      </c>
      <c r="F5823" s="62">
        <v>5396.9873331310682</v>
      </c>
      <c r="G5823" s="62">
        <v>141.32823611075708</v>
      </c>
      <c r="H5823" s="62">
        <v>762746.70010351273</v>
      </c>
      <c r="I5823" s="127">
        <v>14098.166666666668</v>
      </c>
      <c r="J5823" s="16">
        <v>14929.657365193916</v>
      </c>
      <c r="K5823" s="17">
        <f>gp_need_index[[#This Row],[Normalised weighted population (base year)]]/gp_need_index[[#This Row],[Registered population (base year)]]</f>
        <v>1.058978640144268</v>
      </c>
      <c r="L5823" s="113">
        <v>14228.139364926334</v>
      </c>
      <c r="M5823" s="16">
        <v>15065.063886251703</v>
      </c>
      <c r="N5823" s="17">
        <f>gp_need_index[[#This Row],[Normalised weighted population 2025/26]]/gp_need_index[[#This Row],[Registered population 2025/26]]</f>
        <v>1.0588217826561683</v>
      </c>
    </row>
    <row r="5824" spans="1:14" ht="13" x14ac:dyDescent="0.3">
      <c r="A5824" s="6" t="s">
        <v>386</v>
      </c>
      <c r="B5824" s="1" t="s">
        <v>11952</v>
      </c>
      <c r="C5824" s="106" t="s">
        <v>6415</v>
      </c>
      <c r="D5824" s="106" t="s">
        <v>6716</v>
      </c>
      <c r="E5824" s="106" t="s">
        <v>6421</v>
      </c>
      <c r="F5824" s="62">
        <v>5423.9924945634666</v>
      </c>
      <c r="G5824" s="62">
        <v>144.35415422139727</v>
      </c>
      <c r="H5824" s="62">
        <v>782975.84905591595</v>
      </c>
      <c r="I5824" s="127">
        <v>12421.750000000002</v>
      </c>
      <c r="J5824" s="16">
        <v>15325.613535974944</v>
      </c>
      <c r="K5824" s="17">
        <f>gp_need_index[[#This Row],[Normalised weighted population (base year)]]/gp_need_index[[#This Row],[Registered population (base year)]]</f>
        <v>1.2337724987199825</v>
      </c>
      <c r="L5824" s="113">
        <v>12529.535978025458</v>
      </c>
      <c r="M5824" s="16">
        <v>15464.611234396372</v>
      </c>
      <c r="N5824" s="17">
        <f>gp_need_index[[#This Row],[Normalised weighted population 2025/26]]/gp_need_index[[#This Row],[Registered population 2025/26]]</f>
        <v>1.234252510349825</v>
      </c>
    </row>
    <row r="5825" spans="1:14" ht="13" x14ac:dyDescent="0.3">
      <c r="A5825" s="6" t="s">
        <v>383</v>
      </c>
      <c r="B5825" s="1" t="s">
        <v>11953</v>
      </c>
      <c r="C5825" s="106" t="s">
        <v>6415</v>
      </c>
      <c r="D5825" s="106" t="s">
        <v>6716</v>
      </c>
      <c r="E5825" s="106" t="s">
        <v>6421</v>
      </c>
      <c r="F5825" s="62">
        <v>5361.32275390625</v>
      </c>
      <c r="G5825" s="62">
        <v>82.212230346646535</v>
      </c>
      <c r="H5825" s="62">
        <v>440766.30120685796</v>
      </c>
      <c r="I5825" s="127">
        <v>5698.5</v>
      </c>
      <c r="J5825" s="16">
        <v>8627.3593242018687</v>
      </c>
      <c r="K5825" s="17">
        <f>gp_need_index[[#This Row],[Normalised weighted population (base year)]]/gp_need_index[[#This Row],[Registered population (base year)]]</f>
        <v>1.5139702244804543</v>
      </c>
      <c r="L5825" s="113">
        <v>5744.9647480694148</v>
      </c>
      <c r="M5825" s="16">
        <v>8705.6063116196183</v>
      </c>
      <c r="N5825" s="17">
        <f>gp_need_index[[#This Row],[Normalised weighted population 2025/26]]/gp_need_index[[#This Row],[Registered population 2025/26]]</f>
        <v>1.5153454709265399</v>
      </c>
    </row>
    <row r="5826" spans="1:14" ht="13" x14ac:dyDescent="0.3">
      <c r="A5826" s="6" t="s">
        <v>375</v>
      </c>
      <c r="B5826" s="1" t="s">
        <v>11954</v>
      </c>
      <c r="C5826" s="106" t="s">
        <v>6415</v>
      </c>
      <c r="D5826" s="106" t="s">
        <v>6716</v>
      </c>
      <c r="E5826" s="106" t="s">
        <v>6421</v>
      </c>
      <c r="F5826" s="62">
        <v>5349.8761282026398</v>
      </c>
      <c r="G5826" s="62">
        <v>171.92090988632825</v>
      </c>
      <c r="H5826" s="62">
        <v>919755.57173974474</v>
      </c>
      <c r="I5826" s="127">
        <v>21787.916666666668</v>
      </c>
      <c r="J5826" s="16">
        <v>18002.877683953131</v>
      </c>
      <c r="K5826" s="17">
        <f>gp_need_index[[#This Row],[Normalised weighted population (base year)]]/gp_need_index[[#This Row],[Registered population (base year)]]</f>
        <v>0.82627806776476853</v>
      </c>
      <c r="L5826" s="113">
        <v>21989.624484010714</v>
      </c>
      <c r="M5826" s="16">
        <v>18166.157187064575</v>
      </c>
      <c r="N5826" s="17">
        <f>gp_need_index[[#This Row],[Normalised weighted population 2025/26]]/gp_need_index[[#This Row],[Registered population 2025/26]]</f>
        <v>0.82612402955192388</v>
      </c>
    </row>
    <row r="5827" spans="1:14" ht="13" x14ac:dyDescent="0.3">
      <c r="A5827" s="6" t="s">
        <v>405</v>
      </c>
      <c r="B5827" s="1" t="s">
        <v>11955</v>
      </c>
      <c r="C5827" s="106" t="s">
        <v>6415</v>
      </c>
      <c r="D5827" s="106" t="s">
        <v>6716</v>
      </c>
      <c r="E5827" s="106" t="s">
        <v>6421</v>
      </c>
      <c r="F5827" s="62">
        <v>5360.1372545030381</v>
      </c>
      <c r="G5827" s="62">
        <v>91.37305351202194</v>
      </c>
      <c r="H5827" s="62">
        <v>489772.10818748845</v>
      </c>
      <c r="I5827" s="127">
        <v>6364.2499999999982</v>
      </c>
      <c r="J5827" s="16">
        <v>9586.5767249803321</v>
      </c>
      <c r="K5827" s="17">
        <f>gp_need_index[[#This Row],[Normalised weighted population (base year)]]/gp_need_index[[#This Row],[Registered population (base year)]]</f>
        <v>1.506316804805018</v>
      </c>
      <c r="L5827" s="113">
        <v>6416.1281326932358</v>
      </c>
      <c r="M5827" s="16">
        <v>9673.5234627004756</v>
      </c>
      <c r="N5827" s="17">
        <f>gp_need_index[[#This Row],[Normalised weighted population 2025/26]]/gp_need_index[[#This Row],[Registered population 2025/26]]</f>
        <v>1.5076886344288007</v>
      </c>
    </row>
    <row r="5828" spans="1:14" ht="13" x14ac:dyDescent="0.3">
      <c r="A5828" s="6" t="s">
        <v>401</v>
      </c>
      <c r="B5828" s="1" t="s">
        <v>11956</v>
      </c>
      <c r="C5828" s="106" t="s">
        <v>6415</v>
      </c>
      <c r="D5828" s="106" t="s">
        <v>6716</v>
      </c>
      <c r="E5828" s="106" t="s">
        <v>6421</v>
      </c>
      <c r="F5828" s="62">
        <v>5434.7031629774301</v>
      </c>
      <c r="G5828" s="62">
        <v>110.32187388615193</v>
      </c>
      <c r="H5828" s="62">
        <v>599566.63695466705</v>
      </c>
      <c r="I5828" s="127">
        <v>7656.8333333333321</v>
      </c>
      <c r="J5828" s="16">
        <v>11735.644947555989</v>
      </c>
      <c r="K5828" s="17">
        <f>gp_need_index[[#This Row],[Normalised weighted population (base year)]]/gp_need_index[[#This Row],[Registered population (base year)]]</f>
        <v>1.5327021546186619</v>
      </c>
      <c r="L5828" s="113">
        <v>7721.8148456544059</v>
      </c>
      <c r="M5828" s="16">
        <v>11842.082946489751</v>
      </c>
      <c r="N5828" s="17">
        <f>gp_need_index[[#This Row],[Normalised weighted population 2025/26]]/gp_need_index[[#This Row],[Registered population 2025/26]]</f>
        <v>1.5335880467470806</v>
      </c>
    </row>
    <row r="5829" spans="1:14" ht="13" x14ac:dyDescent="0.3">
      <c r="A5829" s="6" t="s">
        <v>395</v>
      </c>
      <c r="B5829" s="1" t="s">
        <v>11957</v>
      </c>
      <c r="C5829" s="106" t="s">
        <v>6415</v>
      </c>
      <c r="D5829" s="106" t="s">
        <v>6716</v>
      </c>
      <c r="E5829" s="106" t="s">
        <v>6421</v>
      </c>
      <c r="F5829" s="62">
        <v>5226.8045670150159</v>
      </c>
      <c r="G5829" s="62">
        <v>97.276116114495821</v>
      </c>
      <c r="H5829" s="62">
        <v>508443.24796872976</v>
      </c>
      <c r="I5829" s="127">
        <v>13986.083333333332</v>
      </c>
      <c r="J5829" s="16">
        <v>9952.0371321033581</v>
      </c>
      <c r="K5829" s="17">
        <f>gp_need_index[[#This Row],[Normalised weighted population (base year)]]/gp_need_index[[#This Row],[Registered population (base year)]]</f>
        <v>0.71156712675838663</v>
      </c>
      <c r="L5829" s="113">
        <v>14118.05416064255</v>
      </c>
      <c r="M5829" s="16">
        <v>10042.298461786495</v>
      </c>
      <c r="N5829" s="17">
        <f>gp_need_index[[#This Row],[Normalised weighted population 2025/26]]/gp_need_index[[#This Row],[Registered population 2025/26]]</f>
        <v>0.71130896280181455</v>
      </c>
    </row>
    <row r="5830" spans="1:14" ht="13" x14ac:dyDescent="0.3">
      <c r="A5830" s="6" t="s">
        <v>402</v>
      </c>
      <c r="B5830" s="1" t="s">
        <v>11958</v>
      </c>
      <c r="C5830" s="106" t="s">
        <v>6415</v>
      </c>
      <c r="D5830" s="106" t="s">
        <v>6716</v>
      </c>
      <c r="E5830" s="106" t="s">
        <v>6421</v>
      </c>
      <c r="F5830" s="62">
        <v>5543.4516314338234</v>
      </c>
      <c r="G5830" s="62">
        <v>69.961922362513207</v>
      </c>
      <c r="H5830" s="62">
        <v>387830.53265872033</v>
      </c>
      <c r="I5830" s="127">
        <v>9263.6666666666679</v>
      </c>
      <c r="J5830" s="16">
        <v>7591.2186412206784</v>
      </c>
      <c r="K5830" s="17">
        <f>gp_need_index[[#This Row],[Normalised weighted population (base year)]]/gp_need_index[[#This Row],[Registered population (base year)]]</f>
        <v>0.81946154955424533</v>
      </c>
      <c r="L5830" s="113">
        <v>9356.6935559663507</v>
      </c>
      <c r="M5830" s="16">
        <v>7660.0682123563884</v>
      </c>
      <c r="N5830" s="17">
        <f>gp_need_index[[#This Row],[Normalised weighted population 2025/26]]/gp_need_index[[#This Row],[Registered population 2025/26]]</f>
        <v>0.81867255420285734</v>
      </c>
    </row>
    <row r="5831" spans="1:14" ht="13" x14ac:dyDescent="0.3">
      <c r="A5831" s="6" t="s">
        <v>376</v>
      </c>
      <c r="B5831" s="1" t="s">
        <v>12720</v>
      </c>
      <c r="C5831" s="106" t="s">
        <v>6415</v>
      </c>
      <c r="D5831" s="106" t="s">
        <v>6716</v>
      </c>
      <c r="E5831" s="106" t="s">
        <v>6421</v>
      </c>
      <c r="F5831" s="62">
        <v>5303.7821978400734</v>
      </c>
      <c r="G5831" s="62">
        <v>49.908953388330502</v>
      </c>
      <c r="H5831" s="62">
        <v>264706.2184938573</v>
      </c>
      <c r="I5831" s="127">
        <v>4512.9166666666661</v>
      </c>
      <c r="J5831" s="16">
        <v>5181.2392554607222</v>
      </c>
      <c r="K5831" s="17">
        <f>gp_need_index[[#This Row],[Normalised weighted population (base year)]]/gp_need_index[[#This Row],[Registered population (base year)]]</f>
        <v>1.1480910546676886</v>
      </c>
      <c r="L5831" s="113">
        <v>4550.6335271580774</v>
      </c>
      <c r="M5831" s="16">
        <v>5228.2311967483747</v>
      </c>
      <c r="N5831" s="17">
        <f>gp_need_index[[#This Row],[Normalised weighted population 2025/26]]/gp_need_index[[#This Row],[Registered population 2025/26]]</f>
        <v>1.1489018321397251</v>
      </c>
    </row>
    <row r="5832" spans="1:14" ht="13" x14ac:dyDescent="0.3">
      <c r="A5832" s="6" t="s">
        <v>406</v>
      </c>
      <c r="B5832" s="1" t="s">
        <v>11959</v>
      </c>
      <c r="C5832" s="106" t="s">
        <v>6415</v>
      </c>
      <c r="D5832" s="106" t="s">
        <v>6716</v>
      </c>
      <c r="E5832" s="106" t="s">
        <v>6421</v>
      </c>
      <c r="F5832" s="62">
        <v>5306.4906347656251</v>
      </c>
      <c r="G5832" s="62">
        <v>68.720271406959142</v>
      </c>
      <c r="H5832" s="62">
        <v>364663.47663958068</v>
      </c>
      <c r="I5832" s="127">
        <v>6369.4999999999991</v>
      </c>
      <c r="J5832" s="16">
        <v>7137.7572123097834</v>
      </c>
      <c r="K5832" s="17">
        <f>gp_need_index[[#This Row],[Normalised weighted population (base year)]]/gp_need_index[[#This Row],[Registered population (base year)]]</f>
        <v>1.1206149952601907</v>
      </c>
      <c r="L5832" s="113">
        <v>6425.678904416457</v>
      </c>
      <c r="M5832" s="16">
        <v>7202.4940544644624</v>
      </c>
      <c r="N5832" s="17">
        <f>gp_need_index[[#This Row],[Normalised weighted population 2025/26]]/gp_need_index[[#This Row],[Registered population 2025/26]]</f>
        <v>1.1208923075060737</v>
      </c>
    </row>
    <row r="5833" spans="1:14" ht="13" x14ac:dyDescent="0.3">
      <c r="A5833" s="6" t="s">
        <v>407</v>
      </c>
      <c r="B5833" s="1" t="s">
        <v>11960</v>
      </c>
      <c r="C5833" s="106" t="s">
        <v>6415</v>
      </c>
      <c r="D5833" s="106" t="s">
        <v>6716</v>
      </c>
      <c r="E5833" s="106" t="s">
        <v>6421</v>
      </c>
      <c r="F5833" s="62">
        <v>5352.7245337257918</v>
      </c>
      <c r="G5833" s="62">
        <v>91.014760300163829</v>
      </c>
      <c r="H5833" s="62">
        <v>487176.94038985914</v>
      </c>
      <c r="I5833" s="127">
        <v>7804</v>
      </c>
      <c r="J5833" s="16">
        <v>9535.7800895854725</v>
      </c>
      <c r="K5833" s="17">
        <f>gp_need_index[[#This Row],[Normalised weighted population (base year)]]/gp_need_index[[#This Row],[Registered population (base year)]]</f>
        <v>1.2219092887731255</v>
      </c>
      <c r="L5833" s="113">
        <v>7871.0453298378798</v>
      </c>
      <c r="M5833" s="16">
        <v>9622.2661204379365</v>
      </c>
      <c r="N5833" s="17">
        <f>gp_need_index[[#This Row],[Normalised weighted population 2025/26]]/gp_need_index[[#This Row],[Registered population 2025/26]]</f>
        <v>1.2224889728383925</v>
      </c>
    </row>
    <row r="5834" spans="1:14" ht="13" x14ac:dyDescent="0.3">
      <c r="A5834" s="6" t="s">
        <v>388</v>
      </c>
      <c r="B5834" s="1" t="s">
        <v>11961</v>
      </c>
      <c r="C5834" s="106" t="s">
        <v>6415</v>
      </c>
      <c r="D5834" s="106" t="s">
        <v>6716</v>
      </c>
      <c r="E5834" s="106" t="s">
        <v>6421</v>
      </c>
      <c r="F5834" s="62">
        <v>5488.3883622332314</v>
      </c>
      <c r="G5834" s="62">
        <v>151.55693979286656</v>
      </c>
      <c r="H5834" s="62">
        <v>831803.34457485133</v>
      </c>
      <c r="I5834" s="127">
        <v>10623.916666666666</v>
      </c>
      <c r="J5834" s="16">
        <v>16281.340749215351</v>
      </c>
      <c r="K5834" s="17">
        <f>gp_need_index[[#This Row],[Normalised weighted population (base year)]]/gp_need_index[[#This Row],[Registered population (base year)]]</f>
        <v>1.532517738989734</v>
      </c>
      <c r="L5834" s="113">
        <v>10709.770315601198</v>
      </c>
      <c r="M5834" s="16">
        <v>16429.006543217249</v>
      </c>
      <c r="N5834" s="17">
        <f>gp_need_index[[#This Row],[Normalised weighted population 2025/26]]/gp_need_index[[#This Row],[Registered population 2025/26]]</f>
        <v>1.5340204373276514</v>
      </c>
    </row>
    <row r="5835" spans="1:14" ht="13" x14ac:dyDescent="0.3">
      <c r="A5835" s="6" t="s">
        <v>403</v>
      </c>
      <c r="B5835" s="1" t="s">
        <v>11962</v>
      </c>
      <c r="C5835" s="106" t="s">
        <v>6415</v>
      </c>
      <c r="D5835" s="106" t="s">
        <v>6716</v>
      </c>
      <c r="E5835" s="106" t="s">
        <v>6421</v>
      </c>
      <c r="F5835" s="62">
        <v>5426.67558149858</v>
      </c>
      <c r="G5835" s="62">
        <v>66.330245738089189</v>
      </c>
      <c r="H5835" s="62">
        <v>359952.72486168885</v>
      </c>
      <c r="I5835" s="127">
        <v>5000.5</v>
      </c>
      <c r="J5835" s="16">
        <v>7045.5510972694192</v>
      </c>
      <c r="K5835" s="17">
        <f>gp_need_index[[#This Row],[Normalised weighted population (base year)]]/gp_need_index[[#This Row],[Registered population (base year)]]</f>
        <v>1.4089693225216318</v>
      </c>
      <c r="L5835" s="113">
        <v>5042.7851620262463</v>
      </c>
      <c r="M5835" s="16">
        <v>7109.4516637512897</v>
      </c>
      <c r="N5835" s="17">
        <f>gp_need_index[[#This Row],[Normalised weighted population 2025/26]]/gp_need_index[[#This Row],[Registered population 2025/26]]</f>
        <v>1.4098264025379645</v>
      </c>
    </row>
    <row r="5836" spans="1:14" ht="13" x14ac:dyDescent="0.3">
      <c r="A5836" s="6" t="s">
        <v>379</v>
      </c>
      <c r="B5836" s="1" t="s">
        <v>9241</v>
      </c>
      <c r="C5836" s="106" t="s">
        <v>6415</v>
      </c>
      <c r="D5836" s="106" t="s">
        <v>6716</v>
      </c>
      <c r="E5836" s="106" t="s">
        <v>6421</v>
      </c>
      <c r="F5836" s="62">
        <v>5334.8486938476563</v>
      </c>
      <c r="G5836" s="62">
        <v>161.84532451055813</v>
      </c>
      <c r="H5836" s="62">
        <v>863420.31807050109</v>
      </c>
      <c r="I5836" s="127">
        <v>16272.833333333332</v>
      </c>
      <c r="J5836" s="16">
        <v>16900.197023716977</v>
      </c>
      <c r="K5836" s="17">
        <f>gp_need_index[[#This Row],[Normalised weighted population (base year)]]/gp_need_index[[#This Row],[Registered population (base year)]]</f>
        <v>1.03855282466997</v>
      </c>
      <c r="L5836" s="113">
        <v>16417.945615962966</v>
      </c>
      <c r="M5836" s="16">
        <v>17053.475617337463</v>
      </c>
      <c r="N5836" s="17">
        <f>gp_need_index[[#This Row],[Normalised weighted population 2025/26]]/gp_need_index[[#This Row],[Registered population 2025/26]]</f>
        <v>1.038709471711039</v>
      </c>
    </row>
    <row r="5837" spans="1:14" ht="13" x14ac:dyDescent="0.3">
      <c r="A5837" s="6" t="s">
        <v>378</v>
      </c>
      <c r="B5837" s="1" t="s">
        <v>11963</v>
      </c>
      <c r="C5837" s="106" t="s">
        <v>6415</v>
      </c>
      <c r="D5837" s="106" t="s">
        <v>6716</v>
      </c>
      <c r="E5837" s="106" t="s">
        <v>6421</v>
      </c>
      <c r="F5837" s="62">
        <v>5409.5147431786381</v>
      </c>
      <c r="G5837" s="62">
        <v>5.9236663293898872E-2</v>
      </c>
      <c r="H5837" s="62">
        <v>320.44160342505484</v>
      </c>
      <c r="I5837" s="127">
        <v>24.5</v>
      </c>
      <c r="J5837" s="16">
        <v>6.2721783575598131</v>
      </c>
      <c r="K5837" s="17">
        <f>gp_need_index[[#This Row],[Normalised weighted population (base year)]]/gp_need_index[[#This Row],[Registered population (base year)]]</f>
        <v>0.25600727990040051</v>
      </c>
      <c r="L5837" s="113">
        <v>24.698936874937878</v>
      </c>
      <c r="M5837" s="16">
        <v>6.3290647167090262</v>
      </c>
      <c r="N5837" s="17">
        <f>gp_need_index[[#This Row],[Normalised weighted population 2025/26]]/gp_need_index[[#This Row],[Registered population 2025/26]]</f>
        <v>0.25624846724197092</v>
      </c>
    </row>
    <row r="5838" spans="1:14" ht="13" x14ac:dyDescent="0.3">
      <c r="A5838" s="6" t="s">
        <v>390</v>
      </c>
      <c r="B5838" s="1" t="s">
        <v>11964</v>
      </c>
      <c r="C5838" s="106" t="s">
        <v>6415</v>
      </c>
      <c r="D5838" s="106" t="s">
        <v>6716</v>
      </c>
      <c r="E5838" s="106" t="s">
        <v>6421</v>
      </c>
      <c r="F5838" s="62">
        <v>5381.0840130974266</v>
      </c>
      <c r="G5838" s="62">
        <v>44.71910771681911</v>
      </c>
      <c r="H5838" s="62">
        <v>240637.27561495706</v>
      </c>
      <c r="I5838" s="127">
        <v>3102.25</v>
      </c>
      <c r="J5838" s="16">
        <v>4710.1247029157703</v>
      </c>
      <c r="K5838" s="17">
        <f>gp_need_index[[#This Row],[Normalised weighted population (base year)]]/gp_need_index[[#This Row],[Registered population (base year)]]</f>
        <v>1.518293078544853</v>
      </c>
      <c r="L5838" s="113">
        <v>3128.4948154243716</v>
      </c>
      <c r="M5838" s="16">
        <v>4752.8438078603385</v>
      </c>
      <c r="N5838" s="17">
        <f>gp_need_index[[#This Row],[Normalised weighted population 2025/26]]/gp_need_index[[#This Row],[Registered population 2025/26]]</f>
        <v>1.5192110226385747</v>
      </c>
    </row>
    <row r="5839" spans="1:14" ht="13" x14ac:dyDescent="0.3">
      <c r="A5839" s="6" t="s">
        <v>380</v>
      </c>
      <c r="B5839" s="1" t="s">
        <v>11965</v>
      </c>
      <c r="C5839" s="106" t="s">
        <v>6415</v>
      </c>
      <c r="D5839" s="106" t="s">
        <v>6716</v>
      </c>
      <c r="E5839" s="106" t="s">
        <v>6421</v>
      </c>
      <c r="F5839" s="62">
        <v>5406.1853814894157</v>
      </c>
      <c r="G5839" s="62">
        <v>107.0088323322138</v>
      </c>
      <c r="H5839" s="62">
        <v>578509.58504466619</v>
      </c>
      <c r="I5839" s="127">
        <v>7527.25</v>
      </c>
      <c r="J5839" s="16">
        <v>11323.483780428354</v>
      </c>
      <c r="K5839" s="17">
        <f>gp_need_index[[#This Row],[Normalised weighted population (base year)]]/gp_need_index[[#This Row],[Registered population (base year)]]</f>
        <v>1.5043320974364283</v>
      </c>
      <c r="L5839" s="113">
        <v>7590.1674144223134</v>
      </c>
      <c r="M5839" s="16">
        <v>11426.183628620227</v>
      </c>
      <c r="N5839" s="17">
        <f>gp_need_index[[#This Row],[Normalised weighted population 2025/26]]/gp_need_index[[#This Row],[Registered population 2025/26]]</f>
        <v>1.5053928332211723</v>
      </c>
    </row>
    <row r="5840" spans="1:14" ht="13" x14ac:dyDescent="0.3">
      <c r="A5840" s="6" t="s">
        <v>391</v>
      </c>
      <c r="B5840" s="1" t="s">
        <v>11966</v>
      </c>
      <c r="C5840" s="106" t="s">
        <v>6415</v>
      </c>
      <c r="D5840" s="106" t="s">
        <v>6716</v>
      </c>
      <c r="E5840" s="106" t="s">
        <v>6421</v>
      </c>
      <c r="F5840" s="62">
        <v>5337.4524688720703</v>
      </c>
      <c r="G5840" s="62">
        <v>74.359089638976172</v>
      </c>
      <c r="H5840" s="62">
        <v>396888.10657663294</v>
      </c>
      <c r="I5840" s="127">
        <v>6318.4166666666661</v>
      </c>
      <c r="J5840" s="16">
        <v>7768.5074779157439</v>
      </c>
      <c r="K5840" s="17">
        <f>gp_need_index[[#This Row],[Normalised weighted population (base year)]]/gp_need_index[[#This Row],[Registered population (base year)]]</f>
        <v>1.229502245222154</v>
      </c>
      <c r="L5840" s="113">
        <v>6366.2253372074947</v>
      </c>
      <c r="M5840" s="16">
        <v>7838.9649938295597</v>
      </c>
      <c r="N5840" s="17">
        <f>gp_need_index[[#This Row],[Normalised weighted population 2025/26]]/gp_need_index[[#This Row],[Registered population 2025/26]]</f>
        <v>1.2313364008676566</v>
      </c>
    </row>
    <row r="5841" spans="1:14" ht="13" x14ac:dyDescent="0.3">
      <c r="A5841" s="6" t="s">
        <v>384</v>
      </c>
      <c r="B5841" s="1" t="s">
        <v>11967</v>
      </c>
      <c r="C5841" s="106" t="s">
        <v>6415</v>
      </c>
      <c r="D5841" s="106" t="s">
        <v>6716</v>
      </c>
      <c r="E5841" s="106" t="s">
        <v>6421</v>
      </c>
      <c r="F5841" s="62">
        <v>5497.4553745814728</v>
      </c>
      <c r="G5841" s="62">
        <v>29.756848424123802</v>
      </c>
      <c r="H5841" s="62">
        <v>163586.94629980563</v>
      </c>
      <c r="I5841" s="127">
        <v>2559.666666666667</v>
      </c>
      <c r="J5841" s="16">
        <v>3201.976563573503</v>
      </c>
      <c r="K5841" s="17">
        <f>gp_need_index[[#This Row],[Normalised weighted population (base year)]]/gp_need_index[[#This Row],[Registered population (base year)]]</f>
        <v>1.2509349773044027</v>
      </c>
      <c r="L5841" s="113">
        <v>2581.5908173816779</v>
      </c>
      <c r="M5841" s="16">
        <v>3231.0173175825566</v>
      </c>
      <c r="N5841" s="17">
        <f>gp_need_index[[#This Row],[Normalised weighted population 2025/26]]/gp_need_index[[#This Row],[Registered population 2025/26]]</f>
        <v>1.2515605865299542</v>
      </c>
    </row>
    <row r="5842" spans="1:14" ht="13" x14ac:dyDescent="0.3">
      <c r="A5842" s="6" t="s">
        <v>394</v>
      </c>
      <c r="B5842" s="1" t="s">
        <v>11968</v>
      </c>
      <c r="C5842" s="106" t="s">
        <v>6415</v>
      </c>
      <c r="D5842" s="106" t="s">
        <v>6716</v>
      </c>
      <c r="E5842" s="106" t="s">
        <v>6421</v>
      </c>
      <c r="F5842" s="62">
        <v>5428.3640860098376</v>
      </c>
      <c r="G5842" s="62">
        <v>75.919096070351799</v>
      </c>
      <c r="H5842" s="62">
        <v>412116.4945506283</v>
      </c>
      <c r="I5842" s="127">
        <v>7394.6666666666679</v>
      </c>
      <c r="J5842" s="16">
        <v>8066.5810253268783</v>
      </c>
      <c r="K5842" s="17">
        <f>gp_need_index[[#This Row],[Normalised weighted population (base year)]]/gp_need_index[[#This Row],[Registered population (base year)]]</f>
        <v>1.090864725747414</v>
      </c>
      <c r="L5842" s="113">
        <v>7462.6983291851402</v>
      </c>
      <c r="M5842" s="16">
        <v>8139.7419590812387</v>
      </c>
      <c r="N5842" s="17">
        <f>gp_need_index[[#This Row],[Normalised weighted population 2025/26]]/gp_need_index[[#This Row],[Registered population 2025/26]]</f>
        <v>1.0907237034154675</v>
      </c>
    </row>
    <row r="5843" spans="1:14" ht="13" x14ac:dyDescent="0.3">
      <c r="A5843" s="6" t="s">
        <v>377</v>
      </c>
      <c r="B5843" s="1" t="s">
        <v>11969</v>
      </c>
      <c r="C5843" s="106" t="s">
        <v>6415</v>
      </c>
      <c r="D5843" s="106" t="s">
        <v>6716</v>
      </c>
      <c r="E5843" s="106" t="s">
        <v>6421</v>
      </c>
      <c r="F5843" s="62">
        <v>5578.6836914062496</v>
      </c>
      <c r="G5843" s="62">
        <v>59.33156022874126</v>
      </c>
      <c r="H5843" s="62">
        <v>330992.0074337665</v>
      </c>
      <c r="I5843" s="127">
        <v>3840</v>
      </c>
      <c r="J5843" s="16">
        <v>6478.6871722070055</v>
      </c>
      <c r="K5843" s="17">
        <f>gp_need_index[[#This Row],[Normalised weighted population (base year)]]/gp_need_index[[#This Row],[Registered population (base year)]]</f>
        <v>1.687158117762241</v>
      </c>
      <c r="L5843" s="113">
        <v>3871.8552036923743</v>
      </c>
      <c r="M5843" s="16">
        <v>6537.4464906261564</v>
      </c>
      <c r="N5843" s="17">
        <f>gp_need_index[[#This Row],[Normalised weighted population 2025/26]]/gp_need_index[[#This Row],[Registered population 2025/26]]</f>
        <v>1.6884532470097939</v>
      </c>
    </row>
    <row r="5844" spans="1:14" ht="13" x14ac:dyDescent="0.3">
      <c r="A5844" s="6" t="s">
        <v>400</v>
      </c>
      <c r="B5844" s="1" t="s">
        <v>11970</v>
      </c>
      <c r="C5844" s="106" t="s">
        <v>6415</v>
      </c>
      <c r="D5844" s="106" t="s">
        <v>6716</v>
      </c>
      <c r="E5844" s="106" t="s">
        <v>6421</v>
      </c>
      <c r="F5844" s="62">
        <v>5294.897128018466</v>
      </c>
      <c r="G5844" s="62">
        <v>42.264253763257784</v>
      </c>
      <c r="H5844" s="62">
        <v>223784.8758689173</v>
      </c>
      <c r="I5844" s="127">
        <v>3895.25</v>
      </c>
      <c r="J5844" s="16">
        <v>4380.2634869242629</v>
      </c>
      <c r="K5844" s="17">
        <f>gp_need_index[[#This Row],[Normalised weighted population (base year)]]/gp_need_index[[#This Row],[Registered population (base year)]]</f>
        <v>1.1245140843140395</v>
      </c>
      <c r="L5844" s="113">
        <v>3928.964533727185</v>
      </c>
      <c r="M5844" s="16">
        <v>4419.9908715234305</v>
      </c>
      <c r="N5844" s="17">
        <f>gp_need_index[[#This Row],[Normalised weighted population 2025/26]]/gp_need_index[[#This Row],[Registered population 2025/26]]</f>
        <v>1.1249760168566441</v>
      </c>
    </row>
    <row r="5845" spans="1:14" ht="13" x14ac:dyDescent="0.3">
      <c r="A5845" s="6" t="s">
        <v>387</v>
      </c>
      <c r="B5845" s="1" t="s">
        <v>11971</v>
      </c>
      <c r="C5845" s="106" t="s">
        <v>6415</v>
      </c>
      <c r="D5845" s="106" t="s">
        <v>6716</v>
      </c>
      <c r="E5845" s="106" t="s">
        <v>6421</v>
      </c>
      <c r="F5845" s="62">
        <v>5397.9750357614439</v>
      </c>
      <c r="G5845" s="62">
        <v>175.82565868947643</v>
      </c>
      <c r="H5845" s="62">
        <v>949102.51625210594</v>
      </c>
      <c r="I5845" s="127">
        <v>12125.916666666668</v>
      </c>
      <c r="J5845" s="16">
        <v>18577.301442489814</v>
      </c>
      <c r="K5845" s="17">
        <f>gp_need_index[[#This Row],[Normalised weighted population (base year)]]/gp_need_index[[#This Row],[Registered population (base year)]]</f>
        <v>1.5320327487947836</v>
      </c>
      <c r="L5845" s="113">
        <v>12224.715876560716</v>
      </c>
      <c r="M5845" s="16">
        <v>18745.790758583149</v>
      </c>
      <c r="N5845" s="17">
        <f>gp_need_index[[#This Row],[Normalised weighted population 2025/26]]/gp_need_index[[#This Row],[Registered population 2025/26]]</f>
        <v>1.5334336558713593</v>
      </c>
    </row>
    <row r="5846" spans="1:14" ht="13" x14ac:dyDescent="0.3">
      <c r="A5846" s="6" t="s">
        <v>399</v>
      </c>
      <c r="B5846" s="1" t="s">
        <v>12721</v>
      </c>
      <c r="C5846" s="106" t="s">
        <v>6415</v>
      </c>
      <c r="D5846" s="106" t="s">
        <v>6716</v>
      </c>
      <c r="E5846" s="106" t="s">
        <v>6421</v>
      </c>
      <c r="F5846" s="62">
        <v>5351.1355163574217</v>
      </c>
      <c r="G5846" s="62">
        <v>172.78974356886437</v>
      </c>
      <c r="H5846" s="62">
        <v>924621.33367364155</v>
      </c>
      <c r="I5846" s="127">
        <v>11324.083333333336</v>
      </c>
      <c r="J5846" s="16">
        <v>18098.117897360578</v>
      </c>
      <c r="K5846" s="17">
        <f>gp_need_index[[#This Row],[Normalised weighted population (base year)]]/gp_need_index[[#This Row],[Registered population (base year)]]</f>
        <v>1.5981971665721795</v>
      </c>
      <c r="L5846" s="113">
        <v>11411.928803023358</v>
      </c>
      <c r="M5846" s="16">
        <v>18262.261194305116</v>
      </c>
      <c r="N5846" s="17">
        <f>gp_need_index[[#This Row],[Normalised weighted population 2025/26]]/gp_need_index[[#This Row],[Registered population 2025/26]]</f>
        <v>1.6002782272412093</v>
      </c>
    </row>
    <row r="5847" spans="1:14" ht="13" x14ac:dyDescent="0.3">
      <c r="A5847" s="6" t="s">
        <v>482</v>
      </c>
      <c r="B5847" s="1" t="s">
        <v>11972</v>
      </c>
      <c r="C5847" s="106" t="s">
        <v>6415</v>
      </c>
      <c r="D5847" s="106" t="s">
        <v>6716</v>
      </c>
      <c r="E5847" s="106" t="s">
        <v>6420</v>
      </c>
      <c r="F5847" s="62">
        <v>5348.4119209155706</v>
      </c>
      <c r="G5847" s="62">
        <v>78.096198142334572</v>
      </c>
      <c r="H5847" s="62">
        <v>417690.63712264667</v>
      </c>
      <c r="I5847" s="127">
        <v>7728.25</v>
      </c>
      <c r="J5847" s="16">
        <v>8175.6867595026943</v>
      </c>
      <c r="K5847" s="17">
        <f>gp_need_index[[#This Row],[Normalised weighted population (base year)]]/gp_need_index[[#This Row],[Registered population (base year)]]</f>
        <v>1.0578962584676601</v>
      </c>
      <c r="L5847" s="113">
        <v>7792.7761523941736</v>
      </c>
      <c r="M5847" s="16">
        <v>8249.8372422822486</v>
      </c>
      <c r="N5847" s="17">
        <f>gp_need_index[[#This Row],[Normalised weighted population 2025/26]]/gp_need_index[[#This Row],[Registered population 2025/26]]</f>
        <v>1.058651895159038</v>
      </c>
    </row>
    <row r="5848" spans="1:14" ht="13" x14ac:dyDescent="0.3">
      <c r="A5848" s="6" t="s">
        <v>509</v>
      </c>
      <c r="B5848" s="1" t="s">
        <v>11973</v>
      </c>
      <c r="C5848" s="106" t="s">
        <v>6415</v>
      </c>
      <c r="D5848" s="106" t="s">
        <v>6716</v>
      </c>
      <c r="E5848" s="106" t="s">
        <v>6420</v>
      </c>
      <c r="F5848" s="62">
        <v>5610.1410861545137</v>
      </c>
      <c r="G5848" s="62">
        <v>18.79702340070088</v>
      </c>
      <c r="H5848" s="62">
        <v>105453.95327767984</v>
      </c>
      <c r="I5848" s="127">
        <v>1575.4166666666665</v>
      </c>
      <c r="J5848" s="16">
        <v>2064.1077700202004</v>
      </c>
      <c r="K5848" s="17">
        <f>gp_need_index[[#This Row],[Normalised weighted population (base year)]]/gp_need_index[[#This Row],[Registered population (base year)]]</f>
        <v>1.3101980026576254</v>
      </c>
      <c r="L5848" s="113">
        <v>1589.6346031232761</v>
      </c>
      <c r="M5848" s="16">
        <v>2082.8284710644434</v>
      </c>
      <c r="N5848" s="17">
        <f>gp_need_index[[#This Row],[Normalised weighted population 2025/26]]/gp_need_index[[#This Row],[Registered population 2025/26]]</f>
        <v>1.3102561223643168</v>
      </c>
    </row>
    <row r="5849" spans="1:14" ht="13" x14ac:dyDescent="0.3">
      <c r="A5849" s="6" t="s">
        <v>488</v>
      </c>
      <c r="B5849" s="1" t="s">
        <v>11974</v>
      </c>
      <c r="C5849" s="106" t="s">
        <v>6415</v>
      </c>
      <c r="D5849" s="106" t="s">
        <v>6716</v>
      </c>
      <c r="E5849" s="106" t="s">
        <v>6420</v>
      </c>
      <c r="F5849" s="62">
        <v>5267.2997985839847</v>
      </c>
      <c r="G5849" s="62">
        <v>96.644843769217886</v>
      </c>
      <c r="H5849" s="62">
        <v>509057.36611978203</v>
      </c>
      <c r="I5849" s="127">
        <v>11136.75</v>
      </c>
      <c r="J5849" s="16">
        <v>9964.0576017765961</v>
      </c>
      <c r="K5849" s="17">
        <f>gp_need_index[[#This Row],[Normalised weighted population (base year)]]/gp_need_index[[#This Row],[Registered population (base year)]]</f>
        <v>0.89470066238144841</v>
      </c>
      <c r="L5849" s="113">
        <v>11242.388343236302</v>
      </c>
      <c r="M5849" s="16">
        <v>10054.427952714548</v>
      </c>
      <c r="N5849" s="17">
        <f>gp_need_index[[#This Row],[Normalised weighted population 2025/26]]/gp_need_index[[#This Row],[Registered population 2025/26]]</f>
        <v>0.89433202676756318</v>
      </c>
    </row>
    <row r="5850" spans="1:14" ht="13" x14ac:dyDescent="0.3">
      <c r="A5850" s="6" t="s">
        <v>491</v>
      </c>
      <c r="B5850" s="1" t="s">
        <v>11975</v>
      </c>
      <c r="C5850" s="106" t="s">
        <v>6415</v>
      </c>
      <c r="D5850" s="106" t="s">
        <v>6716</v>
      </c>
      <c r="E5850" s="106" t="s">
        <v>6420</v>
      </c>
      <c r="F5850" s="62">
        <v>5371.3184110753673</v>
      </c>
      <c r="G5850" s="62">
        <v>86.441134435985958</v>
      </c>
      <c r="H5850" s="62">
        <v>464302.85687025229</v>
      </c>
      <c r="I5850" s="127">
        <v>8831.4166666666679</v>
      </c>
      <c r="J5850" s="16">
        <v>9088.0531712727297</v>
      </c>
      <c r="K5850" s="17">
        <f>gp_need_index[[#This Row],[Normalised weighted population (base year)]]/gp_need_index[[#This Row],[Registered population (base year)]]</f>
        <v>1.0290594945627141</v>
      </c>
      <c r="L5850" s="113">
        <v>8909.8763841953732</v>
      </c>
      <c r="M5850" s="16">
        <v>9170.4784830537719</v>
      </c>
      <c r="N5850" s="17">
        <f>gp_need_index[[#This Row],[Normalised weighted population 2025/26]]/gp_need_index[[#This Row],[Registered population 2025/26]]</f>
        <v>1.0292486772679208</v>
      </c>
    </row>
    <row r="5851" spans="1:14" ht="13" x14ac:dyDescent="0.3">
      <c r="A5851" s="6" t="s">
        <v>503</v>
      </c>
      <c r="B5851" s="1" t="s">
        <v>11976</v>
      </c>
      <c r="C5851" s="106" t="s">
        <v>6415</v>
      </c>
      <c r="D5851" s="106" t="s">
        <v>6716</v>
      </c>
      <c r="E5851" s="106" t="s">
        <v>6420</v>
      </c>
      <c r="F5851" s="62">
        <v>5399.310191761364</v>
      </c>
      <c r="G5851" s="62">
        <v>69.940205148330776</v>
      </c>
      <c r="H5851" s="62">
        <v>377628.86247126298</v>
      </c>
      <c r="I5851" s="127">
        <v>6258.5833333333339</v>
      </c>
      <c r="J5851" s="16">
        <v>7391.5357839486869</v>
      </c>
      <c r="K5851" s="17">
        <f>gp_need_index[[#This Row],[Normalised weighted population (base year)]]/gp_need_index[[#This Row],[Registered population (base year)]]</f>
        <v>1.1810237860988806</v>
      </c>
      <c r="L5851" s="113">
        <v>6313.89712126001</v>
      </c>
      <c r="M5851" s="16">
        <v>7458.5743047463566</v>
      </c>
      <c r="N5851" s="17">
        <f>gp_need_index[[#This Row],[Normalised weighted population 2025/26]]/gp_need_index[[#This Row],[Registered population 2025/26]]</f>
        <v>1.181294874069458</v>
      </c>
    </row>
    <row r="5852" spans="1:14" ht="13" x14ac:dyDescent="0.3">
      <c r="A5852" s="6" t="s">
        <v>479</v>
      </c>
      <c r="B5852" s="1" t="s">
        <v>11977</v>
      </c>
      <c r="C5852" s="106" t="s">
        <v>6415</v>
      </c>
      <c r="D5852" s="106" t="s">
        <v>6716</v>
      </c>
      <c r="E5852" s="106" t="s">
        <v>6420</v>
      </c>
      <c r="F5852" s="62">
        <v>5406.134321070429</v>
      </c>
      <c r="G5852" s="62">
        <v>209.82258784441356</v>
      </c>
      <c r="H5852" s="62">
        <v>1134329.0934814992</v>
      </c>
      <c r="I5852" s="127">
        <v>16607.083333333336</v>
      </c>
      <c r="J5852" s="16">
        <v>22202.84231023422</v>
      </c>
      <c r="K5852" s="17">
        <f>gp_need_index[[#This Row],[Normalised weighted population (base year)]]/gp_need_index[[#This Row],[Registered population (base year)]]</f>
        <v>1.3369501353479218</v>
      </c>
      <c r="L5852" s="113">
        <v>16748.103666909923</v>
      </c>
      <c r="M5852" s="16">
        <v>22404.213953352595</v>
      </c>
      <c r="N5852" s="17">
        <f>gp_need_index[[#This Row],[Normalised weighted population 2025/26]]/gp_need_index[[#This Row],[Registered population 2025/26]]</f>
        <v>1.3377164602591836</v>
      </c>
    </row>
    <row r="5853" spans="1:14" ht="13" x14ac:dyDescent="0.3">
      <c r="A5853" s="6" t="s">
        <v>498</v>
      </c>
      <c r="B5853" s="1" t="s">
        <v>11978</v>
      </c>
      <c r="C5853" s="106" t="s">
        <v>6415</v>
      </c>
      <c r="D5853" s="106" t="s">
        <v>6716</v>
      </c>
      <c r="E5853" s="106" t="s">
        <v>6420</v>
      </c>
      <c r="F5853" s="62">
        <v>5439.8524486400465</v>
      </c>
      <c r="G5853" s="62">
        <v>169.21184609980151</v>
      </c>
      <c r="H5853" s="62">
        <v>920487.47534490796</v>
      </c>
      <c r="I5853" s="127">
        <v>13604.250000000002</v>
      </c>
      <c r="J5853" s="16">
        <v>18017.203632591067</v>
      </c>
      <c r="K5853" s="17">
        <f>gp_need_index[[#This Row],[Normalised weighted population (base year)]]/gp_need_index[[#This Row],[Registered population (base year)]]</f>
        <v>1.3243805158381436</v>
      </c>
      <c r="L5853" s="113">
        <v>13718.686979114642</v>
      </c>
      <c r="M5853" s="16">
        <v>18180.613066806651</v>
      </c>
      <c r="N5853" s="17">
        <f>gp_need_index[[#This Row],[Normalised weighted population 2025/26]]/gp_need_index[[#This Row],[Registered population 2025/26]]</f>
        <v>1.3252443979868376</v>
      </c>
    </row>
    <row r="5854" spans="1:14" ht="13" x14ac:dyDescent="0.3">
      <c r="A5854" s="6" t="s">
        <v>475</v>
      </c>
      <c r="B5854" s="1" t="s">
        <v>11979</v>
      </c>
      <c r="C5854" s="106" t="s">
        <v>6415</v>
      </c>
      <c r="D5854" s="106" t="s">
        <v>6716</v>
      </c>
      <c r="E5854" s="106" t="s">
        <v>6420</v>
      </c>
      <c r="F5854" s="62">
        <v>5412.6620402378321</v>
      </c>
      <c r="G5854" s="62">
        <v>130.87693316059472</v>
      </c>
      <c r="H5854" s="62">
        <v>708392.608061095</v>
      </c>
      <c r="I5854" s="127">
        <v>10101.75</v>
      </c>
      <c r="J5854" s="16">
        <v>13865.755062529897</v>
      </c>
      <c r="K5854" s="17">
        <f>gp_need_index[[#This Row],[Normalised weighted population (base year)]]/gp_need_index[[#This Row],[Registered population (base year)]]</f>
        <v>1.3726092075660057</v>
      </c>
      <c r="L5854" s="113">
        <v>10187.344445839257</v>
      </c>
      <c r="M5854" s="16">
        <v>13991.512379588872</v>
      </c>
      <c r="N5854" s="17">
        <f>gp_need_index[[#This Row],[Normalised weighted population 2025/26]]/gp_need_index[[#This Row],[Registered population 2025/26]]</f>
        <v>1.3734209591100381</v>
      </c>
    </row>
    <row r="5855" spans="1:14" ht="13" x14ac:dyDescent="0.3">
      <c r="A5855" s="6" t="s">
        <v>477</v>
      </c>
      <c r="B5855" s="1" t="s">
        <v>11980</v>
      </c>
      <c r="C5855" s="106" t="s">
        <v>6415</v>
      </c>
      <c r="D5855" s="106" t="s">
        <v>6716</v>
      </c>
      <c r="E5855" s="106" t="s">
        <v>6420</v>
      </c>
      <c r="F5855" s="62">
        <v>5326.5396118164063</v>
      </c>
      <c r="G5855" s="62">
        <v>107.70146042363724</v>
      </c>
      <c r="H5855" s="62">
        <v>573676.09519698075</v>
      </c>
      <c r="I5855" s="127">
        <v>10152.333333333332</v>
      </c>
      <c r="J5855" s="16">
        <v>11228.87524617407</v>
      </c>
      <c r="K5855" s="17">
        <f>gp_need_index[[#This Row],[Normalised weighted population (base year)]]/gp_need_index[[#This Row],[Registered population (base year)]]</f>
        <v>1.1060388658936275</v>
      </c>
      <c r="L5855" s="113">
        <v>10244.761842539967</v>
      </c>
      <c r="M5855" s="16">
        <v>11330.717029631272</v>
      </c>
      <c r="N5855" s="17">
        <f>gp_need_index[[#This Row],[Normalised weighted population 2025/26]]/gp_need_index[[#This Row],[Registered population 2025/26]]</f>
        <v>1.1060010182552049</v>
      </c>
    </row>
    <row r="5856" spans="1:14" ht="13" x14ac:dyDescent="0.3">
      <c r="A5856" s="6" t="s">
        <v>505</v>
      </c>
      <c r="B5856" s="1" t="s">
        <v>7348</v>
      </c>
      <c r="C5856" s="106" t="s">
        <v>6415</v>
      </c>
      <c r="D5856" s="106" t="s">
        <v>6716</v>
      </c>
      <c r="E5856" s="106" t="s">
        <v>6420</v>
      </c>
      <c r="F5856" s="62">
        <v>5378.905158996582</v>
      </c>
      <c r="G5856" s="62">
        <v>80.354014516357793</v>
      </c>
      <c r="H5856" s="62">
        <v>432216.62322812318</v>
      </c>
      <c r="I5856" s="127">
        <v>8574.5</v>
      </c>
      <c r="J5856" s="16">
        <v>8460.0118118652954</v>
      </c>
      <c r="K5856" s="17">
        <f>gp_need_index[[#This Row],[Normalised weighted population (base year)]]/gp_need_index[[#This Row],[Registered population (base year)]]</f>
        <v>0.98664782924547145</v>
      </c>
      <c r="L5856" s="113">
        <v>8649.9726755023239</v>
      </c>
      <c r="M5856" s="16">
        <v>8536.7410186736906</v>
      </c>
      <c r="N5856" s="17">
        <f>gp_need_index[[#This Row],[Normalised weighted population 2025/26]]/gp_need_index[[#This Row],[Registered population 2025/26]]</f>
        <v>0.98690959369740927</v>
      </c>
    </row>
    <row r="5857" spans="1:14" ht="13" x14ac:dyDescent="0.3">
      <c r="A5857" s="6" t="s">
        <v>487</v>
      </c>
      <c r="B5857" s="1" t="s">
        <v>11981</v>
      </c>
      <c r="C5857" s="106" t="s">
        <v>6415</v>
      </c>
      <c r="D5857" s="106" t="s">
        <v>6716</v>
      </c>
      <c r="E5857" s="106" t="s">
        <v>6420</v>
      </c>
      <c r="F5857" s="62">
        <v>5441.725748697917</v>
      </c>
      <c r="G5857" s="62">
        <v>83.145373352773603</v>
      </c>
      <c r="H5857" s="62">
        <v>452454.31905888976</v>
      </c>
      <c r="I5857" s="127">
        <v>8692.5833333333339</v>
      </c>
      <c r="J5857" s="16">
        <v>8856.1352753602587</v>
      </c>
      <c r="K5857" s="17">
        <f>gp_need_index[[#This Row],[Normalised weighted population (base year)]]/gp_need_index[[#This Row],[Registered population (base year)]]</f>
        <v>1.0188151135002359</v>
      </c>
      <c r="L5857" s="113">
        <v>8771.1064596348479</v>
      </c>
      <c r="M5857" s="16">
        <v>8936.4571768159058</v>
      </c>
      <c r="N5857" s="17">
        <f>gp_need_index[[#This Row],[Normalised weighted population 2025/26]]/gp_need_index[[#This Row],[Registered population 2025/26]]</f>
        <v>1.0188517512519102</v>
      </c>
    </row>
    <row r="5858" spans="1:14" ht="13" x14ac:dyDescent="0.3">
      <c r="A5858" s="6" t="s">
        <v>474</v>
      </c>
      <c r="B5858" s="1" t="s">
        <v>11195</v>
      </c>
      <c r="C5858" s="106" t="s">
        <v>6415</v>
      </c>
      <c r="D5858" s="106" t="s">
        <v>6716</v>
      </c>
      <c r="E5858" s="106" t="s">
        <v>6420</v>
      </c>
      <c r="F5858" s="62">
        <v>5512.8994077211846</v>
      </c>
      <c r="G5858" s="62">
        <v>96.994771582835057</v>
      </c>
      <c r="H5858" s="62">
        <v>534722.41881106293</v>
      </c>
      <c r="I5858" s="127">
        <v>9058.25</v>
      </c>
      <c r="J5858" s="16">
        <v>10466.413682620305</v>
      </c>
      <c r="K5858" s="17">
        <f>gp_need_index[[#This Row],[Normalised weighted population (base year)]]/gp_need_index[[#This Row],[Registered population (base year)]]</f>
        <v>1.1554564825016207</v>
      </c>
      <c r="L5858" s="113">
        <v>9131.1951271359067</v>
      </c>
      <c r="M5858" s="16">
        <v>10561.340219113985</v>
      </c>
      <c r="N5858" s="17">
        <f>gp_need_index[[#This Row],[Normalised weighted population 2025/26]]/gp_need_index[[#This Row],[Registered population 2025/26]]</f>
        <v>1.1566218958269767</v>
      </c>
    </row>
    <row r="5859" spans="1:14" ht="13" x14ac:dyDescent="0.3">
      <c r="A5859" s="6" t="s">
        <v>502</v>
      </c>
      <c r="B5859" s="1" t="s">
        <v>11982</v>
      </c>
      <c r="C5859" s="106" t="s">
        <v>6415</v>
      </c>
      <c r="D5859" s="106" t="s">
        <v>6716</v>
      </c>
      <c r="E5859" s="106" t="s">
        <v>6420</v>
      </c>
      <c r="F5859" s="62">
        <v>5415.591836734694</v>
      </c>
      <c r="G5859" s="62">
        <v>60.715833002856108</v>
      </c>
      <c r="H5859" s="62">
        <v>328812.16957081447</v>
      </c>
      <c r="I5859" s="127">
        <v>6267.583333333333</v>
      </c>
      <c r="J5859" s="16">
        <v>6436.0200162545325</v>
      </c>
      <c r="K5859" s="17">
        <f>gp_need_index[[#This Row],[Normalised weighted population (base year)]]/gp_need_index[[#This Row],[Registered population (base year)]]</f>
        <v>1.0268742630074643</v>
      </c>
      <c r="L5859" s="113">
        <v>6322.8623112209707</v>
      </c>
      <c r="M5859" s="16">
        <v>6494.3923592053507</v>
      </c>
      <c r="N5859" s="17">
        <f>gp_need_index[[#This Row],[Normalised weighted population 2025/26]]/gp_need_index[[#This Row],[Registered population 2025/26]]</f>
        <v>1.0271285439317523</v>
      </c>
    </row>
    <row r="5860" spans="1:14" ht="13" x14ac:dyDescent="0.3">
      <c r="A5860" s="6" t="s">
        <v>504</v>
      </c>
      <c r="B5860" s="1" t="s">
        <v>11983</v>
      </c>
      <c r="C5860" s="106" t="s">
        <v>6415</v>
      </c>
      <c r="D5860" s="106" t="s">
        <v>6716</v>
      </c>
      <c r="E5860" s="106" t="s">
        <v>6420</v>
      </c>
      <c r="F5860" s="62">
        <v>5409.4582605194628</v>
      </c>
      <c r="G5860" s="62">
        <v>102.42395987843281</v>
      </c>
      <c r="H5860" s="62">
        <v>554058.13583950244</v>
      </c>
      <c r="I5860" s="127">
        <v>8147.25</v>
      </c>
      <c r="J5860" s="16">
        <v>10844.882222839189</v>
      </c>
      <c r="K5860" s="17">
        <f>gp_need_index[[#This Row],[Normalised weighted population (base year)]]/gp_need_index[[#This Row],[Registered population (base year)]]</f>
        <v>1.3311095428321444</v>
      </c>
      <c r="L5860" s="113">
        <v>8213.3553873193378</v>
      </c>
      <c r="M5860" s="16">
        <v>10943.241330295974</v>
      </c>
      <c r="N5860" s="17">
        <f>gp_need_index[[#This Row],[Normalised weighted population 2025/26]]/gp_need_index[[#This Row],[Registered population 2025/26]]</f>
        <v>1.3323715843577557</v>
      </c>
    </row>
    <row r="5861" spans="1:14" ht="13" x14ac:dyDescent="0.3">
      <c r="A5861" s="6" t="s">
        <v>485</v>
      </c>
      <c r="B5861" s="1" t="s">
        <v>11984</v>
      </c>
      <c r="C5861" s="106" t="s">
        <v>6415</v>
      </c>
      <c r="D5861" s="106" t="s">
        <v>6716</v>
      </c>
      <c r="E5861" s="106" t="s">
        <v>6420</v>
      </c>
      <c r="F5861" s="62">
        <v>5387.3528747558594</v>
      </c>
      <c r="G5861" s="62">
        <v>64.175145684766179</v>
      </c>
      <c r="H5861" s="62">
        <v>345734.15559270117</v>
      </c>
      <c r="I5861" s="127">
        <v>5352.9166666666661</v>
      </c>
      <c r="J5861" s="16">
        <v>6767.243282393978</v>
      </c>
      <c r="K5861" s="17">
        <f>gp_need_index[[#This Row],[Normalised weighted population (base year)]]/gp_need_index[[#This Row],[Registered population (base year)]]</f>
        <v>1.2642160720592783</v>
      </c>
      <c r="L5861" s="113">
        <v>5401.1692576996575</v>
      </c>
      <c r="M5861" s="16">
        <v>6828.619698985889</v>
      </c>
      <c r="N5861" s="17">
        <f>gp_need_index[[#This Row],[Normalised weighted population 2025/26]]/gp_need_index[[#This Row],[Registered population 2025/26]]</f>
        <v>1.2642854487945039</v>
      </c>
    </row>
    <row r="5862" spans="1:14" ht="13" x14ac:dyDescent="0.3">
      <c r="A5862" s="6" t="s">
        <v>489</v>
      </c>
      <c r="B5862" s="1" t="s">
        <v>11985</v>
      </c>
      <c r="C5862" s="106" t="s">
        <v>6415</v>
      </c>
      <c r="D5862" s="106" t="s">
        <v>6716</v>
      </c>
      <c r="E5862" s="106" t="s">
        <v>6420</v>
      </c>
      <c r="F5862" s="62">
        <v>5436.9028139467591</v>
      </c>
      <c r="G5862" s="62">
        <v>97.442922551953558</v>
      </c>
      <c r="H5862" s="62">
        <v>529787.69982191245</v>
      </c>
      <c r="I5862" s="127">
        <v>8834.3333333333321</v>
      </c>
      <c r="J5862" s="16">
        <v>10369.823735142938</v>
      </c>
      <c r="K5862" s="17">
        <f>gp_need_index[[#This Row],[Normalised weighted population (base year)]]/gp_need_index[[#This Row],[Registered population (base year)]]</f>
        <v>1.1738094255529117</v>
      </c>
      <c r="L5862" s="113">
        <v>8909.993546747226</v>
      </c>
      <c r="M5862" s="16">
        <v>10463.874236210142</v>
      </c>
      <c r="N5862" s="17">
        <f>gp_need_index[[#This Row],[Normalised weighted population 2025/26]]/gp_need_index[[#This Row],[Registered population 2025/26]]</f>
        <v>1.1743975100891282</v>
      </c>
    </row>
    <row r="5863" spans="1:14" ht="13" x14ac:dyDescent="0.3">
      <c r="A5863" s="6" t="s">
        <v>493</v>
      </c>
      <c r="B5863" s="1" t="s">
        <v>11986</v>
      </c>
      <c r="C5863" s="106" t="s">
        <v>6415</v>
      </c>
      <c r="D5863" s="106" t="s">
        <v>6716</v>
      </c>
      <c r="E5863" s="106" t="s">
        <v>6420</v>
      </c>
      <c r="F5863" s="62">
        <v>5326.4289850603072</v>
      </c>
      <c r="G5863" s="62">
        <v>67.809758617334182</v>
      </c>
      <c r="H5863" s="62">
        <v>361183.86376931175</v>
      </c>
      <c r="I5863" s="127">
        <v>4726.5</v>
      </c>
      <c r="J5863" s="16">
        <v>7069.6488508975563</v>
      </c>
      <c r="K5863" s="17">
        <f>gp_need_index[[#This Row],[Normalised weighted population (base year)]]/gp_need_index[[#This Row],[Registered population (base year)]]</f>
        <v>1.495747138664457</v>
      </c>
      <c r="L5863" s="113">
        <v>4766.6312750083862</v>
      </c>
      <c r="M5863" s="16">
        <v>7133.7679751737733</v>
      </c>
      <c r="N5863" s="17">
        <f>gp_need_index[[#This Row],[Normalised weighted population 2025/26]]/gp_need_index[[#This Row],[Registered population 2025/26]]</f>
        <v>1.4966057921401152</v>
      </c>
    </row>
    <row r="5864" spans="1:14" ht="13" x14ac:dyDescent="0.3">
      <c r="A5864" s="6" t="s">
        <v>486</v>
      </c>
      <c r="B5864" s="1" t="s">
        <v>11987</v>
      </c>
      <c r="C5864" s="106" t="s">
        <v>6415</v>
      </c>
      <c r="D5864" s="106" t="s">
        <v>6716</v>
      </c>
      <c r="E5864" s="106" t="s">
        <v>6420</v>
      </c>
      <c r="F5864" s="62">
        <v>5286.1599241162912</v>
      </c>
      <c r="G5864" s="62">
        <v>71.789987473257426</v>
      </c>
      <c r="H5864" s="62">
        <v>379493.354733944</v>
      </c>
      <c r="I5864" s="127">
        <v>8629.5833333333321</v>
      </c>
      <c r="J5864" s="16">
        <v>7428.0305083940439</v>
      </c>
      <c r="K5864" s="17">
        <f>gp_need_index[[#This Row],[Normalised weighted population (base year)]]/gp_need_index[[#This Row],[Registered population (base year)]]</f>
        <v>0.86076351794436323</v>
      </c>
      <c r="L5864" s="113">
        <v>8705.1335866024747</v>
      </c>
      <c r="M5864" s="16">
        <v>7495.400022968277</v>
      </c>
      <c r="N5864" s="17">
        <f>gp_need_index[[#This Row],[Normalised weighted population 2025/26]]/gp_need_index[[#This Row],[Registered population 2025/26]]</f>
        <v>0.86103216549186301</v>
      </c>
    </row>
    <row r="5865" spans="1:14" ht="13" x14ac:dyDescent="0.3">
      <c r="A5865" s="6" t="s">
        <v>492</v>
      </c>
      <c r="B5865" s="1" t="s">
        <v>11988</v>
      </c>
      <c r="C5865" s="106" t="s">
        <v>6415</v>
      </c>
      <c r="D5865" s="106" t="s">
        <v>6716</v>
      </c>
      <c r="E5865" s="106" t="s">
        <v>6420</v>
      </c>
      <c r="F5865" s="62">
        <v>5397.9740179357395</v>
      </c>
      <c r="G5865" s="62">
        <v>94.734128617535745</v>
      </c>
      <c r="H5865" s="62">
        <v>511372.36488924053</v>
      </c>
      <c r="I5865" s="127">
        <v>9841.6666666666679</v>
      </c>
      <c r="J5865" s="16">
        <v>10009.370335904678</v>
      </c>
      <c r="K5865" s="17">
        <f>gp_need_index[[#This Row],[Normalised weighted population (base year)]]/gp_need_index[[#This Row],[Registered population (base year)]]</f>
        <v>1.0170401696092812</v>
      </c>
      <c r="L5865" s="113">
        <v>9929.6453073861485</v>
      </c>
      <c r="M5865" s="16">
        <v>10100.151656735496</v>
      </c>
      <c r="N5865" s="17">
        <f>gp_need_index[[#This Row],[Normalised weighted population 2025/26]]/gp_need_index[[#This Row],[Registered population 2025/26]]</f>
        <v>1.0171714441020885</v>
      </c>
    </row>
    <row r="5866" spans="1:14" ht="13" x14ac:dyDescent="0.3">
      <c r="A5866" s="6" t="s">
        <v>476</v>
      </c>
      <c r="B5866" s="1" t="s">
        <v>11989</v>
      </c>
      <c r="C5866" s="106" t="s">
        <v>6415</v>
      </c>
      <c r="D5866" s="106" t="s">
        <v>6716</v>
      </c>
      <c r="E5866" s="106" t="s">
        <v>6420</v>
      </c>
      <c r="F5866" s="62">
        <v>5524.3607381184893</v>
      </c>
      <c r="G5866" s="62">
        <v>31.519449044860711</v>
      </c>
      <c r="H5866" s="62">
        <v>174124.80679055484</v>
      </c>
      <c r="I5866" s="127">
        <v>3592.583333333333</v>
      </c>
      <c r="J5866" s="16">
        <v>3408.2398570990586</v>
      </c>
      <c r="K5866" s="17">
        <f>gp_need_index[[#This Row],[Normalised weighted population (base year)]]/gp_need_index[[#This Row],[Registered population (base year)]]</f>
        <v>0.94868776611975381</v>
      </c>
      <c r="L5866" s="113">
        <v>3624.7129150981646</v>
      </c>
      <c r="M5866" s="16">
        <v>3439.151343591453</v>
      </c>
      <c r="N5866" s="17">
        <f>gp_need_index[[#This Row],[Normalised weighted population 2025/26]]/gp_need_index[[#This Row],[Registered population 2025/26]]</f>
        <v>0.94880654665538222</v>
      </c>
    </row>
    <row r="5867" spans="1:14" ht="13" x14ac:dyDescent="0.3">
      <c r="A5867" s="6" t="s">
        <v>496</v>
      </c>
      <c r="B5867" s="1" t="s">
        <v>11990</v>
      </c>
      <c r="C5867" s="106" t="s">
        <v>6415</v>
      </c>
      <c r="D5867" s="106" t="s">
        <v>6716</v>
      </c>
      <c r="E5867" s="106" t="s">
        <v>6420</v>
      </c>
      <c r="F5867" s="62">
        <v>5409.2778101679105</v>
      </c>
      <c r="G5867" s="62">
        <v>77.532274593213714</v>
      </c>
      <c r="H5867" s="62">
        <v>419393.61252891622</v>
      </c>
      <c r="I5867" s="127">
        <v>8751.3333333333321</v>
      </c>
      <c r="J5867" s="16">
        <v>8209.0200263834377</v>
      </c>
      <c r="K5867" s="17">
        <f>gp_need_index[[#This Row],[Normalised weighted population (base year)]]/gp_need_index[[#This Row],[Registered population (base year)]]</f>
        <v>0.93803077927745548</v>
      </c>
      <c r="L5867" s="113">
        <v>8827.0102886645509</v>
      </c>
      <c r="M5867" s="16">
        <v>8283.4728296780177</v>
      </c>
      <c r="N5867" s="17">
        <f>gp_need_index[[#This Row],[Normalised weighted population 2025/26]]/gp_need_index[[#This Row],[Registered population 2025/26]]</f>
        <v>0.93842337992009228</v>
      </c>
    </row>
    <row r="5868" spans="1:14" ht="13" x14ac:dyDescent="0.3">
      <c r="A5868" s="6" t="s">
        <v>480</v>
      </c>
      <c r="B5868" s="1" t="s">
        <v>11991</v>
      </c>
      <c r="C5868" s="106" t="s">
        <v>6415</v>
      </c>
      <c r="D5868" s="106" t="s">
        <v>6716</v>
      </c>
      <c r="E5868" s="106" t="s">
        <v>6420</v>
      </c>
      <c r="F5868" s="62">
        <v>5405.3568179481908</v>
      </c>
      <c r="G5868" s="62">
        <v>109.83752434567741</v>
      </c>
      <c r="H5868" s="62">
        <v>593711.01108845777</v>
      </c>
      <c r="I5868" s="127">
        <v>9090.8333333333339</v>
      </c>
      <c r="J5868" s="16">
        <v>11621.029587267432</v>
      </c>
      <c r="K5868" s="17">
        <f>gp_need_index[[#This Row],[Normalised weighted population (base year)]]/gp_need_index[[#This Row],[Registered population (base year)]]</f>
        <v>1.278323907298645</v>
      </c>
      <c r="L5868" s="113">
        <v>9166.8986863552145</v>
      </c>
      <c r="M5868" s="16">
        <v>11726.428066886261</v>
      </c>
      <c r="N5868" s="17">
        <f>gp_need_index[[#This Row],[Normalised weighted population 2025/26]]/gp_need_index[[#This Row],[Registered population 2025/26]]</f>
        <v>1.2792143197067145</v>
      </c>
    </row>
    <row r="5869" spans="1:14" ht="13" x14ac:dyDescent="0.3">
      <c r="A5869" s="6" t="s">
        <v>483</v>
      </c>
      <c r="B5869" s="1" t="s">
        <v>11992</v>
      </c>
      <c r="C5869" s="106" t="s">
        <v>6415</v>
      </c>
      <c r="D5869" s="106" t="s">
        <v>6716</v>
      </c>
      <c r="E5869" s="106" t="s">
        <v>6420</v>
      </c>
      <c r="F5869" s="62">
        <v>5430.4578157018441</v>
      </c>
      <c r="G5869" s="62">
        <v>83.757417558822013</v>
      </c>
      <c r="H5869" s="62">
        <v>454841.12280530785</v>
      </c>
      <c r="I5869" s="127">
        <v>7623.0833333333321</v>
      </c>
      <c r="J5869" s="16">
        <v>8902.8534874838224</v>
      </c>
      <c r="K5869" s="17">
        <f>gp_need_index[[#This Row],[Normalised weighted population (base year)]]/gp_need_index[[#This Row],[Registered population (base year)]]</f>
        <v>1.1678809083136295</v>
      </c>
      <c r="L5869" s="113">
        <v>7688.7852241470391</v>
      </c>
      <c r="M5869" s="16">
        <v>8983.59910600269</v>
      </c>
      <c r="N5869" s="17">
        <f>gp_need_index[[#This Row],[Normalised weighted population 2025/26]]/gp_need_index[[#This Row],[Registered population 2025/26]]</f>
        <v>1.1684029198512684</v>
      </c>
    </row>
    <row r="5870" spans="1:14" ht="13" x14ac:dyDescent="0.3">
      <c r="A5870" s="6" t="s">
        <v>508</v>
      </c>
      <c r="B5870" s="1" t="s">
        <v>11993</v>
      </c>
      <c r="C5870" s="106" t="s">
        <v>6415</v>
      </c>
      <c r="D5870" s="106" t="s">
        <v>6716</v>
      </c>
      <c r="E5870" s="106" t="s">
        <v>6420</v>
      </c>
      <c r="F5870" s="62">
        <v>5458.821422230114</v>
      </c>
      <c r="G5870" s="62">
        <v>36.537860736280074</v>
      </c>
      <c r="H5870" s="62">
        <v>199453.65690966623</v>
      </c>
      <c r="I5870" s="127">
        <v>3372.833333333333</v>
      </c>
      <c r="J5870" s="16">
        <v>3904.0152615437651</v>
      </c>
      <c r="K5870" s="17">
        <f>gp_need_index[[#This Row],[Normalised weighted population (base year)]]/gp_need_index[[#This Row],[Registered population (base year)]]</f>
        <v>1.1574883416149919</v>
      </c>
      <c r="L5870" s="113">
        <v>3401.8275236279665</v>
      </c>
      <c r="M5870" s="16">
        <v>3939.4232492685574</v>
      </c>
      <c r="N5870" s="17">
        <f>gp_need_index[[#This Row],[Normalised weighted population 2025/26]]/gp_need_index[[#This Row],[Registered population 2025/26]]</f>
        <v>1.1580314468933621</v>
      </c>
    </row>
    <row r="5871" spans="1:14" ht="13" x14ac:dyDescent="0.3">
      <c r="A5871" s="6" t="s">
        <v>478</v>
      </c>
      <c r="B5871" s="1" t="s">
        <v>11797</v>
      </c>
      <c r="C5871" s="106" t="s">
        <v>6415</v>
      </c>
      <c r="D5871" s="106" t="s">
        <v>6716</v>
      </c>
      <c r="E5871" s="106" t="s">
        <v>6420</v>
      </c>
      <c r="F5871" s="62">
        <v>5551.4094394115691</v>
      </c>
      <c r="G5871" s="62">
        <v>51.759617614028606</v>
      </c>
      <c r="H5871" s="62">
        <v>287338.82980285172</v>
      </c>
      <c r="I5871" s="127">
        <v>4783.1666666666661</v>
      </c>
      <c r="J5871" s="16">
        <v>5624.2397064322477</v>
      </c>
      <c r="K5871" s="17">
        <f>gp_need_index[[#This Row],[Normalised weighted population (base year)]]/gp_need_index[[#This Row],[Registered population (base year)]]</f>
        <v>1.1758402118050626</v>
      </c>
      <c r="L5871" s="113">
        <v>4822.0421029007666</v>
      </c>
      <c r="M5871" s="16">
        <v>5675.2494994646395</v>
      </c>
      <c r="N5871" s="17">
        <f>gp_need_index[[#This Row],[Normalised weighted population 2025/26]]/gp_need_index[[#This Row],[Registered population 2025/26]]</f>
        <v>1.1769390184400534</v>
      </c>
    </row>
    <row r="5872" spans="1:14" ht="13" x14ac:dyDescent="0.3">
      <c r="A5872" s="6" t="s">
        <v>490</v>
      </c>
      <c r="B5872" s="1" t="s">
        <v>11994</v>
      </c>
      <c r="C5872" s="106" t="s">
        <v>6415</v>
      </c>
      <c r="D5872" s="106" t="s">
        <v>6716</v>
      </c>
      <c r="E5872" s="106" t="s">
        <v>6420</v>
      </c>
      <c r="F5872" s="62">
        <v>5330.9977948588712</v>
      </c>
      <c r="G5872" s="62">
        <v>39.544910224998702</v>
      </c>
      <c r="H5872" s="62">
        <v>210813.8292073601</v>
      </c>
      <c r="I5872" s="127">
        <v>4382.1666666666661</v>
      </c>
      <c r="J5872" s="16">
        <v>4126.3741127733019</v>
      </c>
      <c r="K5872" s="17">
        <f>gp_need_index[[#This Row],[Normalised weighted population (base year)]]/gp_need_index[[#This Row],[Registered population (base year)]]</f>
        <v>0.94162874820826137</v>
      </c>
      <c r="L5872" s="113">
        <v>4420.8248947581869</v>
      </c>
      <c r="M5872" s="16">
        <v>4163.7988137913007</v>
      </c>
      <c r="N5872" s="17">
        <f>gp_need_index[[#This Row],[Normalised weighted population 2025/26]]/gp_need_index[[#This Row],[Registered population 2025/26]]</f>
        <v>0.94186015345877094</v>
      </c>
    </row>
    <row r="5873" spans="1:14" ht="13" x14ac:dyDescent="0.3">
      <c r="A5873" s="6" t="s">
        <v>495</v>
      </c>
      <c r="B5873" s="1" t="s">
        <v>11995</v>
      </c>
      <c r="C5873" s="106" t="s">
        <v>6415</v>
      </c>
      <c r="D5873" s="106" t="s">
        <v>6716</v>
      </c>
      <c r="E5873" s="106" t="s">
        <v>6420</v>
      </c>
      <c r="F5873" s="62">
        <v>5398.2690234375004</v>
      </c>
      <c r="G5873" s="62">
        <v>34.426059099800781</v>
      </c>
      <c r="H5873" s="62">
        <v>185841.12843748325</v>
      </c>
      <c r="I5873" s="127">
        <v>2499.3333333333335</v>
      </c>
      <c r="J5873" s="16">
        <v>3637.5698138793464</v>
      </c>
      <c r="K5873" s="17">
        <f>gp_need_index[[#This Row],[Normalised weighted population (base year)]]/gp_need_index[[#This Row],[Registered population (base year)]]</f>
        <v>1.4554160364948037</v>
      </c>
      <c r="L5873" s="113">
        <v>2519.5061729708336</v>
      </c>
      <c r="M5873" s="16">
        <v>3670.5612390376036</v>
      </c>
      <c r="N5873" s="17">
        <f>gp_need_index[[#This Row],[Normalised weighted population 2025/26]]/gp_need_index[[#This Row],[Registered population 2025/26]]</f>
        <v>1.4568574105573724</v>
      </c>
    </row>
    <row r="5874" spans="1:14" ht="13" x14ac:dyDescent="0.3">
      <c r="A5874" s="6" t="s">
        <v>484</v>
      </c>
      <c r="B5874" s="1" t="s">
        <v>11996</v>
      </c>
      <c r="C5874" s="106" t="s">
        <v>6415</v>
      </c>
      <c r="D5874" s="106" t="s">
        <v>6716</v>
      </c>
      <c r="E5874" s="106" t="s">
        <v>6420</v>
      </c>
      <c r="F5874" s="62">
        <v>5435.6107713130486</v>
      </c>
      <c r="G5874" s="62">
        <v>60.291483605622304</v>
      </c>
      <c r="H5874" s="62">
        <v>327721.03770516469</v>
      </c>
      <c r="I5874" s="127">
        <v>4826.9166666666661</v>
      </c>
      <c r="J5874" s="16">
        <v>6414.6626968558585</v>
      </c>
      <c r="K5874" s="17">
        <f>gp_need_index[[#This Row],[Normalised weighted population (base year)]]/gp_need_index[[#This Row],[Registered population (base year)]]</f>
        <v>1.3289358693829794</v>
      </c>
      <c r="L5874" s="113">
        <v>4865.0835778910132</v>
      </c>
      <c r="M5874" s="16">
        <v>6472.8413367465082</v>
      </c>
      <c r="N5874" s="17">
        <f>gp_need_index[[#This Row],[Normalised weighted population 2025/26]]/gp_need_index[[#This Row],[Registered population 2025/26]]</f>
        <v>1.3304686822158251</v>
      </c>
    </row>
    <row r="5875" spans="1:14" ht="13" x14ac:dyDescent="0.3">
      <c r="A5875" s="6" t="s">
        <v>497</v>
      </c>
      <c r="B5875" s="1" t="s">
        <v>11997</v>
      </c>
      <c r="C5875" s="106" t="s">
        <v>6415</v>
      </c>
      <c r="D5875" s="106" t="s">
        <v>6716</v>
      </c>
      <c r="E5875" s="106" t="s">
        <v>6420</v>
      </c>
      <c r="F5875" s="62">
        <v>5414.188602331913</v>
      </c>
      <c r="G5875" s="62">
        <v>77.236702487197618</v>
      </c>
      <c r="H5875" s="62">
        <v>418174.07428788627</v>
      </c>
      <c r="I5875" s="127">
        <v>6603.666666666667</v>
      </c>
      <c r="J5875" s="16">
        <v>8185.1493389325997</v>
      </c>
      <c r="K5875" s="17">
        <f>gp_need_index[[#This Row],[Normalised weighted population (base year)]]/gp_need_index[[#This Row],[Registered population (base year)]]</f>
        <v>1.23948553918519</v>
      </c>
      <c r="L5875" s="113">
        <v>6656.8653694962395</v>
      </c>
      <c r="M5875" s="16">
        <v>8259.3856438398489</v>
      </c>
      <c r="N5875" s="17">
        <f>gp_need_index[[#This Row],[Normalised weighted population 2025/26]]/gp_need_index[[#This Row],[Registered population 2025/26]]</f>
        <v>1.2407319639791485</v>
      </c>
    </row>
    <row r="5876" spans="1:14" ht="13" x14ac:dyDescent="0.3">
      <c r="A5876" s="6" t="s">
        <v>499</v>
      </c>
      <c r="B5876" s="1" t="s">
        <v>11998</v>
      </c>
      <c r="C5876" s="106" t="s">
        <v>6415</v>
      </c>
      <c r="D5876" s="106" t="s">
        <v>6716</v>
      </c>
      <c r="E5876" s="106" t="s">
        <v>6420</v>
      </c>
      <c r="F5876" s="62">
        <v>5533.512850674716</v>
      </c>
      <c r="G5876" s="62">
        <v>30.735097240237714</v>
      </c>
      <c r="H5876" s="62">
        <v>170073.05554559239</v>
      </c>
      <c r="I5876" s="127">
        <v>2828.0833333333335</v>
      </c>
      <c r="J5876" s="16">
        <v>3328.9327190831514</v>
      </c>
      <c r="K5876" s="17">
        <f>gp_need_index[[#This Row],[Normalised weighted population (base year)]]/gp_need_index[[#This Row],[Registered population (base year)]]</f>
        <v>1.1770985245896164</v>
      </c>
      <c r="L5876" s="113">
        <v>2850.7982143519835</v>
      </c>
      <c r="M5876" s="16">
        <v>3359.1249188972847</v>
      </c>
      <c r="N5876" s="17">
        <f>gp_need_index[[#This Row],[Normalised weighted population 2025/26]]/gp_need_index[[#This Row],[Registered population 2025/26]]</f>
        <v>1.1783103069120062</v>
      </c>
    </row>
    <row r="5877" spans="1:14" ht="13" x14ac:dyDescent="0.3">
      <c r="A5877" s="6" t="s">
        <v>500</v>
      </c>
      <c r="B5877" s="1" t="s">
        <v>7030</v>
      </c>
      <c r="C5877" s="106" t="s">
        <v>6415</v>
      </c>
      <c r="D5877" s="106" t="s">
        <v>6716</v>
      </c>
      <c r="E5877" s="106" t="s">
        <v>6420</v>
      </c>
      <c r="F5877" s="62">
        <v>5302.3765787760412</v>
      </c>
      <c r="G5877" s="62">
        <v>34.68931844312484</v>
      </c>
      <c r="H5877" s="62">
        <v>183935.82964652893</v>
      </c>
      <c r="I5877" s="127">
        <v>4228</v>
      </c>
      <c r="J5877" s="16">
        <v>3600.2763609894082</v>
      </c>
      <c r="K5877" s="17">
        <f>gp_need_index[[#This Row],[Normalised weighted population (base year)]]/gp_need_index[[#This Row],[Registered population (base year)]]</f>
        <v>0.85153177885274556</v>
      </c>
      <c r="L5877" s="113">
        <v>4264.824326037723</v>
      </c>
      <c r="M5877" s="16">
        <v>3632.9295481968179</v>
      </c>
      <c r="N5877" s="17">
        <f>gp_need_index[[#This Row],[Normalised weighted population 2025/26]]/gp_need_index[[#This Row],[Registered population 2025/26]]</f>
        <v>0.85183568430168533</v>
      </c>
    </row>
    <row r="5878" spans="1:14" ht="13" x14ac:dyDescent="0.3">
      <c r="A5878" s="6" t="s">
        <v>570</v>
      </c>
      <c r="B5878" s="1" t="s">
        <v>11999</v>
      </c>
      <c r="C5878" s="106" t="s">
        <v>6415</v>
      </c>
      <c r="D5878" s="106" t="s">
        <v>6716</v>
      </c>
      <c r="E5878" s="106" t="s">
        <v>6419</v>
      </c>
      <c r="F5878" s="62">
        <v>5620.0793085512905</v>
      </c>
      <c r="G5878" s="62">
        <v>105.9865648848119</v>
      </c>
      <c r="H5878" s="62">
        <v>595652.90029356012</v>
      </c>
      <c r="I5878" s="127">
        <v>11573.25</v>
      </c>
      <c r="J5878" s="16">
        <v>11659.039244299593</v>
      </c>
      <c r="K5878" s="17">
        <f>gp_need_index[[#This Row],[Normalised weighted population (base year)]]/gp_need_index[[#This Row],[Registered population (base year)]]</f>
        <v>1.0074127184930415</v>
      </c>
      <c r="L5878" s="113">
        <v>11679.093801312341</v>
      </c>
      <c r="M5878" s="16">
        <v>11764.782457578372</v>
      </c>
      <c r="N5878" s="17">
        <f>gp_need_index[[#This Row],[Normalised weighted population 2025/26]]/gp_need_index[[#This Row],[Registered population 2025/26]]</f>
        <v>1.0073369267961871</v>
      </c>
    </row>
    <row r="5879" spans="1:14" ht="13" x14ac:dyDescent="0.3">
      <c r="A5879" s="6" t="s">
        <v>555</v>
      </c>
      <c r="B5879" s="1" t="s">
        <v>12000</v>
      </c>
      <c r="C5879" s="106" t="s">
        <v>6415</v>
      </c>
      <c r="D5879" s="106" t="s">
        <v>6716</v>
      </c>
      <c r="E5879" s="106" t="s">
        <v>6419</v>
      </c>
      <c r="F5879" s="62">
        <v>5677.7794573102683</v>
      </c>
      <c r="G5879" s="62">
        <v>160.80633703576842</v>
      </c>
      <c r="H5879" s="62">
        <v>913022.91702699731</v>
      </c>
      <c r="I5879" s="127">
        <v>13031.166666666666</v>
      </c>
      <c r="J5879" s="16">
        <v>17871.095759487467</v>
      </c>
      <c r="K5879" s="17">
        <f>gp_need_index[[#This Row],[Normalised weighted population (base year)]]/gp_need_index[[#This Row],[Registered population (base year)]]</f>
        <v>1.3714118019226318</v>
      </c>
      <c r="L5879" s="113">
        <v>13148.126714573093</v>
      </c>
      <c r="M5879" s="16">
        <v>18033.18004883789</v>
      </c>
      <c r="N5879" s="17">
        <f>gp_need_index[[#This Row],[Normalised weighted population 2025/26]]/gp_need_index[[#This Row],[Registered population 2025/26]]</f>
        <v>1.3715398733456312</v>
      </c>
    </row>
    <row r="5880" spans="1:14" ht="13" x14ac:dyDescent="0.3">
      <c r="A5880" s="6" t="s">
        <v>547</v>
      </c>
      <c r="B5880" s="1" t="s">
        <v>12001</v>
      </c>
      <c r="C5880" s="106" t="s">
        <v>6415</v>
      </c>
      <c r="D5880" s="106" t="s">
        <v>6716</v>
      </c>
      <c r="E5880" s="106" t="s">
        <v>6419</v>
      </c>
      <c r="F5880" s="62">
        <v>5499.9306975719974</v>
      </c>
      <c r="G5880" s="62">
        <v>111.69568771524969</v>
      </c>
      <c r="H5880" s="62">
        <v>614318.54165151715</v>
      </c>
      <c r="I5880" s="127">
        <v>8753.25</v>
      </c>
      <c r="J5880" s="16">
        <v>12024.39202778338</v>
      </c>
      <c r="K5880" s="17">
        <f>gp_need_index[[#This Row],[Normalised weighted population (base year)]]/gp_need_index[[#This Row],[Registered population (base year)]]</f>
        <v>1.3737059980902386</v>
      </c>
      <c r="L5880" s="113">
        <v>8831.1809429572531</v>
      </c>
      <c r="M5880" s="16">
        <v>12133.448856918185</v>
      </c>
      <c r="N5880" s="17">
        <f>gp_need_index[[#This Row],[Normalised weighted population 2025/26]]/gp_need_index[[#This Row],[Registered population 2025/26]]</f>
        <v>1.373932765650606</v>
      </c>
    </row>
    <row r="5881" spans="1:14" ht="13" x14ac:dyDescent="0.3">
      <c r="A5881" s="6" t="s">
        <v>574</v>
      </c>
      <c r="B5881" s="1" t="s">
        <v>12002</v>
      </c>
      <c r="C5881" s="106" t="s">
        <v>6415</v>
      </c>
      <c r="D5881" s="106" t="s">
        <v>6716</v>
      </c>
      <c r="E5881" s="106" t="s">
        <v>6419</v>
      </c>
      <c r="F5881" s="62">
        <v>5640.0916182355186</v>
      </c>
      <c r="G5881" s="62">
        <v>84.927052188557852</v>
      </c>
      <c r="H5881" s="62">
        <v>478996.35521013557</v>
      </c>
      <c r="I5881" s="127">
        <v>6743.5</v>
      </c>
      <c r="J5881" s="16">
        <v>9375.6570320049141</v>
      </c>
      <c r="K5881" s="17">
        <f>gp_need_index[[#This Row],[Normalised weighted population (base year)]]/gp_need_index[[#This Row],[Registered population (base year)]]</f>
        <v>1.3903250585015072</v>
      </c>
      <c r="L5881" s="113">
        <v>6804.0397732336096</v>
      </c>
      <c r="M5881" s="16">
        <v>9460.6908054051291</v>
      </c>
      <c r="N5881" s="17">
        <f>gp_need_index[[#This Row],[Normalised weighted population 2025/26]]/gp_need_index[[#This Row],[Registered population 2025/26]]</f>
        <v>1.3904520139083416</v>
      </c>
    </row>
    <row r="5882" spans="1:14" ht="13" x14ac:dyDescent="0.3">
      <c r="A5882" s="6" t="s">
        <v>583</v>
      </c>
      <c r="B5882" s="1" t="s">
        <v>12003</v>
      </c>
      <c r="C5882" s="106" t="s">
        <v>6415</v>
      </c>
      <c r="D5882" s="106" t="s">
        <v>6716</v>
      </c>
      <c r="E5882" s="106" t="s">
        <v>6419</v>
      </c>
      <c r="F5882" s="62">
        <v>5326.1139234459915</v>
      </c>
      <c r="G5882" s="62">
        <v>125.84503483803095</v>
      </c>
      <c r="H5882" s="62">
        <v>670264.99224738253</v>
      </c>
      <c r="I5882" s="127">
        <v>13587.5</v>
      </c>
      <c r="J5882" s="16">
        <v>13119.46243330813</v>
      </c>
      <c r="K5882" s="17">
        <f>gp_need_index[[#This Row],[Normalised weighted population (base year)]]/gp_need_index[[#This Row],[Registered population (base year)]]</f>
        <v>0.96555381293896081</v>
      </c>
      <c r="L5882" s="113">
        <v>13712.607045992312</v>
      </c>
      <c r="M5882" s="16">
        <v>13238.451149712575</v>
      </c>
      <c r="N5882" s="17">
        <f>gp_need_index[[#This Row],[Normalised weighted population 2025/26]]/gp_need_index[[#This Row],[Registered population 2025/26]]</f>
        <v>0.96542190010335671</v>
      </c>
    </row>
    <row r="5883" spans="1:14" ht="13" x14ac:dyDescent="0.3">
      <c r="A5883" s="6" t="s">
        <v>563</v>
      </c>
      <c r="B5883" s="1" t="s">
        <v>12004</v>
      </c>
      <c r="C5883" s="106" t="s">
        <v>6415</v>
      </c>
      <c r="D5883" s="106" t="s">
        <v>6716</v>
      </c>
      <c r="E5883" s="106" t="s">
        <v>6419</v>
      </c>
      <c r="F5883" s="62">
        <v>5378.7372782939192</v>
      </c>
      <c r="G5883" s="62">
        <v>52.013373166599493</v>
      </c>
      <c r="H5883" s="62">
        <v>279766.2692210013</v>
      </c>
      <c r="I5883" s="127">
        <v>4992.4166666666679</v>
      </c>
      <c r="J5883" s="16">
        <v>5476.017846083515</v>
      </c>
      <c r="K5883" s="17">
        <f>gp_need_index[[#This Row],[Normalised weighted population (base year)]]/gp_need_index[[#This Row],[Registered population (base year)]]</f>
        <v>1.0968671510624808</v>
      </c>
      <c r="L5883" s="113">
        <v>5036.5340022362288</v>
      </c>
      <c r="M5883" s="16">
        <v>5525.6833211611402</v>
      </c>
      <c r="N5883" s="17">
        <f>gp_need_index[[#This Row],[Normalised weighted population 2025/26]]/gp_need_index[[#This Row],[Registered population 2025/26]]</f>
        <v>1.097120225676572</v>
      </c>
    </row>
    <row r="5884" spans="1:14" ht="13" x14ac:dyDescent="0.3">
      <c r="A5884" s="6" t="s">
        <v>576</v>
      </c>
      <c r="B5884" s="1" t="s">
        <v>12005</v>
      </c>
      <c r="C5884" s="106" t="s">
        <v>6415</v>
      </c>
      <c r="D5884" s="106" t="s">
        <v>6716</v>
      </c>
      <c r="E5884" s="106" t="s">
        <v>6419</v>
      </c>
      <c r="F5884" s="62">
        <v>5519.3457804361979</v>
      </c>
      <c r="G5884" s="62">
        <v>133.97678952613961</v>
      </c>
      <c r="H5884" s="62">
        <v>739464.22794748726</v>
      </c>
      <c r="I5884" s="127">
        <v>12932.25</v>
      </c>
      <c r="J5884" s="16">
        <v>14473.936833257227</v>
      </c>
      <c r="K5884" s="17">
        <f>gp_need_index[[#This Row],[Normalised weighted population (base year)]]/gp_need_index[[#This Row],[Registered population (base year)]]</f>
        <v>1.119212575789768</v>
      </c>
      <c r="L5884" s="113">
        <v>13046.745114166217</v>
      </c>
      <c r="M5884" s="16">
        <v>14605.210136097427</v>
      </c>
      <c r="N5884" s="17">
        <f>gp_need_index[[#This Row],[Normalised weighted population 2025/26]]/gp_need_index[[#This Row],[Registered population 2025/26]]</f>
        <v>1.1194524004488309</v>
      </c>
    </row>
    <row r="5885" spans="1:14" ht="13" x14ac:dyDescent="0.3">
      <c r="A5885" s="6" t="s">
        <v>551</v>
      </c>
      <c r="B5885" s="1" t="s">
        <v>8424</v>
      </c>
      <c r="C5885" s="106" t="s">
        <v>6415</v>
      </c>
      <c r="D5885" s="106" t="s">
        <v>6716</v>
      </c>
      <c r="E5885" s="106" t="s">
        <v>6419</v>
      </c>
      <c r="F5885" s="62">
        <v>5554.0057475340436</v>
      </c>
      <c r="G5885" s="62">
        <v>178.17193804811609</v>
      </c>
      <c r="H5885" s="62">
        <v>989567.96796851628</v>
      </c>
      <c r="I5885" s="127">
        <v>15876.333333333332</v>
      </c>
      <c r="J5885" s="16">
        <v>19369.353809509976</v>
      </c>
      <c r="K5885" s="17">
        <f>gp_need_index[[#This Row],[Normalised weighted population (base year)]]/gp_need_index[[#This Row],[Registered population (base year)]]</f>
        <v>1.2200143070089637</v>
      </c>
      <c r="L5885" s="113">
        <v>16013.454802755921</v>
      </c>
      <c r="M5885" s="16">
        <v>19545.026750310186</v>
      </c>
      <c r="N5885" s="17">
        <f>gp_need_index[[#This Row],[Normalised weighted population 2025/26]]/gp_need_index[[#This Row],[Registered population 2025/26]]</f>
        <v>1.2205377909423067</v>
      </c>
    </row>
    <row r="5886" spans="1:14" ht="13" x14ac:dyDescent="0.3">
      <c r="A5886" s="6" t="s">
        <v>561</v>
      </c>
      <c r="B5886" s="1" t="s">
        <v>12006</v>
      </c>
      <c r="C5886" s="106" t="s">
        <v>6415</v>
      </c>
      <c r="D5886" s="106" t="s">
        <v>6716</v>
      </c>
      <c r="E5886" s="106" t="s">
        <v>6419</v>
      </c>
      <c r="F5886" s="62">
        <v>5521.845377604167</v>
      </c>
      <c r="G5886" s="62">
        <v>17.944929835207468</v>
      </c>
      <c r="H5886" s="62">
        <v>99089.127861971458</v>
      </c>
      <c r="I5886" s="127">
        <v>2121</v>
      </c>
      <c r="J5886" s="16">
        <v>1939.5255690969996</v>
      </c>
      <c r="K5886" s="17">
        <f>gp_need_index[[#This Row],[Normalised weighted population (base year)]]/gp_need_index[[#This Row],[Registered population (base year)]]</f>
        <v>0.91443921220980651</v>
      </c>
      <c r="L5886" s="113">
        <v>2140.4534749285508</v>
      </c>
      <c r="M5886" s="16">
        <v>1957.1163552342832</v>
      </c>
      <c r="N5886" s="17">
        <f>gp_need_index[[#This Row],[Normalised weighted population 2025/26]]/gp_need_index[[#This Row],[Registered population 2025/26]]</f>
        <v>0.91434659905402171</v>
      </c>
    </row>
    <row r="5887" spans="1:14" ht="13" x14ac:dyDescent="0.3">
      <c r="A5887" s="6" t="s">
        <v>557</v>
      </c>
      <c r="B5887" s="1" t="s">
        <v>12007</v>
      </c>
      <c r="C5887" s="106" t="s">
        <v>6415</v>
      </c>
      <c r="D5887" s="106" t="s">
        <v>6716</v>
      </c>
      <c r="E5887" s="106" t="s">
        <v>6419</v>
      </c>
      <c r="F5887" s="62">
        <v>5689.394509644635</v>
      </c>
      <c r="G5887" s="62">
        <v>152.65670725127191</v>
      </c>
      <c r="H5887" s="62">
        <v>868524.23209581478</v>
      </c>
      <c r="I5887" s="127">
        <v>11466.083333333332</v>
      </c>
      <c r="J5887" s="16">
        <v>17000.098717960951</v>
      </c>
      <c r="K5887" s="17">
        <f>gp_need_index[[#This Row],[Normalised weighted population (base year)]]/gp_need_index[[#This Row],[Registered population (base year)]]</f>
        <v>1.4826421737699695</v>
      </c>
      <c r="L5887" s="113">
        <v>11562.264215462743</v>
      </c>
      <c r="M5887" s="16">
        <v>17154.283383337435</v>
      </c>
      <c r="N5887" s="17">
        <f>gp_need_index[[#This Row],[Normalised weighted population 2025/26]]/gp_need_index[[#This Row],[Registered population 2025/26]]</f>
        <v>1.4836439527472682</v>
      </c>
    </row>
    <row r="5888" spans="1:14" ht="13" x14ac:dyDescent="0.3">
      <c r="A5888" s="6" t="s">
        <v>580</v>
      </c>
      <c r="B5888" s="1" t="s">
        <v>6815</v>
      </c>
      <c r="C5888" s="106" t="s">
        <v>6415</v>
      </c>
      <c r="D5888" s="106" t="s">
        <v>6716</v>
      </c>
      <c r="E5888" s="106" t="s">
        <v>6419</v>
      </c>
      <c r="F5888" s="62">
        <v>5619.8472900390625</v>
      </c>
      <c r="G5888" s="62">
        <v>116.6674555658557</v>
      </c>
      <c r="H5888" s="62">
        <v>655653.28399752697</v>
      </c>
      <c r="I5888" s="127">
        <v>10159.166666666664</v>
      </c>
      <c r="J5888" s="16">
        <v>12833.459494638038</v>
      </c>
      <c r="K5888" s="17">
        <f>gp_need_index[[#This Row],[Normalised weighted population (base year)]]/gp_need_index[[#This Row],[Registered population (base year)]]</f>
        <v>1.2632393891859282</v>
      </c>
      <c r="L5888" s="113">
        <v>10243.328937156231</v>
      </c>
      <c r="M5888" s="16">
        <v>12949.854269199723</v>
      </c>
      <c r="N5888" s="17">
        <f>gp_need_index[[#This Row],[Normalised weighted population 2025/26]]/gp_need_index[[#This Row],[Registered population 2025/26]]</f>
        <v>1.264223217730122</v>
      </c>
    </row>
    <row r="5889" spans="1:14" ht="13" x14ac:dyDescent="0.3">
      <c r="A5889" s="6" t="s">
        <v>562</v>
      </c>
      <c r="B5889" s="1" t="s">
        <v>12008</v>
      </c>
      <c r="C5889" s="106" t="s">
        <v>6415</v>
      </c>
      <c r="D5889" s="106" t="s">
        <v>6716</v>
      </c>
      <c r="E5889" s="106" t="s">
        <v>6419</v>
      </c>
      <c r="F5889" s="62">
        <v>5421.2156099759613</v>
      </c>
      <c r="G5889" s="62">
        <v>216.96562062723478</v>
      </c>
      <c r="H5889" s="62">
        <v>1176217.4093724876</v>
      </c>
      <c r="I5889" s="127">
        <v>13130.166666666668</v>
      </c>
      <c r="J5889" s="16">
        <v>23022.745174150368</v>
      </c>
      <c r="K5889" s="17">
        <f>gp_need_index[[#This Row],[Normalised weighted population (base year)]]/gp_need_index[[#This Row],[Registered population (base year)]]</f>
        <v>1.7534236814067123</v>
      </c>
      <c r="L5889" s="113">
        <v>13236.771135063525</v>
      </c>
      <c r="M5889" s="16">
        <v>23231.553035776145</v>
      </c>
      <c r="N5889" s="17">
        <f>gp_need_index[[#This Row],[Normalised weighted population 2025/26]]/gp_need_index[[#This Row],[Registered population 2025/26]]</f>
        <v>1.7550770349301392</v>
      </c>
    </row>
    <row r="5890" spans="1:14" ht="13" x14ac:dyDescent="0.3">
      <c r="A5890" s="6" t="s">
        <v>581</v>
      </c>
      <c r="B5890" s="1" t="s">
        <v>12009</v>
      </c>
      <c r="C5890" s="106" t="s">
        <v>6415</v>
      </c>
      <c r="D5890" s="106" t="s">
        <v>6716</v>
      </c>
      <c r="E5890" s="106" t="s">
        <v>6419</v>
      </c>
      <c r="F5890" s="62">
        <v>5676.7294596354168</v>
      </c>
      <c r="G5890" s="62">
        <v>188.70074428782235</v>
      </c>
      <c r="H5890" s="62">
        <v>1071203.0741538107</v>
      </c>
      <c r="I5890" s="127">
        <v>18894.916666666672</v>
      </c>
      <c r="J5890" s="16">
        <v>20967.24228828316</v>
      </c>
      <c r="K5890" s="17">
        <f>gp_need_index[[#This Row],[Normalised weighted population (base year)]]/gp_need_index[[#This Row],[Registered population (base year)]]</f>
        <v>1.1096763567776071</v>
      </c>
      <c r="L5890" s="113">
        <v>19091.803304798319</v>
      </c>
      <c r="M5890" s="16">
        <v>21157.407492010545</v>
      </c>
      <c r="N5890" s="17">
        <f>gp_need_index[[#This Row],[Normalised weighted population 2025/26]]/gp_need_index[[#This Row],[Registered population 2025/26]]</f>
        <v>1.1081932468209057</v>
      </c>
    </row>
    <row r="5891" spans="1:14" ht="13" x14ac:dyDescent="0.3">
      <c r="A5891" s="6" t="s">
        <v>554</v>
      </c>
      <c r="B5891" s="1" t="s">
        <v>12010</v>
      </c>
      <c r="C5891" s="106" t="s">
        <v>6415</v>
      </c>
      <c r="D5891" s="106" t="s">
        <v>6716</v>
      </c>
      <c r="E5891" s="106" t="s">
        <v>6419</v>
      </c>
      <c r="F5891" s="62">
        <v>5588.6275603465547</v>
      </c>
      <c r="G5891" s="62">
        <v>119.84267388162883</v>
      </c>
      <c r="H5891" s="62">
        <v>669756.07016049512</v>
      </c>
      <c r="I5891" s="127">
        <v>9522.8333333333339</v>
      </c>
      <c r="J5891" s="16">
        <v>13109.501023600586</v>
      </c>
      <c r="K5891" s="17">
        <f>gp_need_index[[#This Row],[Normalised weighted population (base year)]]/gp_need_index[[#This Row],[Registered population (base year)]]</f>
        <v>1.3766387129461384</v>
      </c>
      <c r="L5891" s="113">
        <v>9603.856942373015</v>
      </c>
      <c r="M5891" s="16">
        <v>13228.399393669522</v>
      </c>
      <c r="N5891" s="17">
        <f>gp_need_index[[#This Row],[Normalised weighted population 2025/26]]/gp_need_index[[#This Row],[Registered population 2025/26]]</f>
        <v>1.3774048773368046</v>
      </c>
    </row>
    <row r="5892" spans="1:14" ht="13" x14ac:dyDescent="0.3">
      <c r="A5892" s="6" t="s">
        <v>575</v>
      </c>
      <c r="B5892" s="1" t="s">
        <v>12011</v>
      </c>
      <c r="C5892" s="106" t="s">
        <v>6415</v>
      </c>
      <c r="D5892" s="106" t="s">
        <v>6716</v>
      </c>
      <c r="E5892" s="106" t="s">
        <v>6419</v>
      </c>
      <c r="F5892" s="62">
        <v>5482.1351841517853</v>
      </c>
      <c r="G5892" s="62">
        <v>62.024682539132129</v>
      </c>
      <c r="H5892" s="62">
        <v>340027.69443362113</v>
      </c>
      <c r="I5892" s="127">
        <v>5950.416666666667</v>
      </c>
      <c r="J5892" s="16">
        <v>6655.5476043120007</v>
      </c>
      <c r="K5892" s="17">
        <f>gp_need_index[[#This Row],[Normalised weighted population (base year)]]/gp_need_index[[#This Row],[Registered population (base year)]]</f>
        <v>1.1185011028883691</v>
      </c>
      <c r="L5892" s="113">
        <v>6004.9483451453916</v>
      </c>
      <c r="M5892" s="16">
        <v>6715.910982036622</v>
      </c>
      <c r="N5892" s="17">
        <f>gp_need_index[[#This Row],[Normalised weighted population 2025/26]]/gp_need_index[[#This Row],[Registered population 2025/26]]</f>
        <v>1.1183961286637873</v>
      </c>
    </row>
    <row r="5893" spans="1:14" ht="13" x14ac:dyDescent="0.3">
      <c r="A5893" s="6" t="s">
        <v>556</v>
      </c>
      <c r="B5893" s="1" t="s">
        <v>12012</v>
      </c>
      <c r="C5893" s="106" t="s">
        <v>6415</v>
      </c>
      <c r="D5893" s="106" t="s">
        <v>6716</v>
      </c>
      <c r="E5893" s="106" t="s">
        <v>6419</v>
      </c>
      <c r="F5893" s="62">
        <v>5602.7594597785028</v>
      </c>
      <c r="G5893" s="62">
        <v>79.622749246033635</v>
      </c>
      <c r="H5893" s="62">
        <v>446107.1115517866</v>
      </c>
      <c r="I5893" s="127">
        <v>11254.916666666668</v>
      </c>
      <c r="J5893" s="16">
        <v>8731.8979193756622</v>
      </c>
      <c r="K5893" s="17">
        <f>gp_need_index[[#This Row],[Normalised weighted population (base year)]]/gp_need_index[[#This Row],[Registered population (base year)]]</f>
        <v>0.77582963765841551</v>
      </c>
      <c r="L5893" s="113">
        <v>11352.926278371286</v>
      </c>
      <c r="M5893" s="16">
        <v>8811.0930335415669</v>
      </c>
      <c r="N5893" s="17">
        <f>gp_need_index[[#This Row],[Normalised weighted population 2025/26]]/gp_need_index[[#This Row],[Registered population 2025/26]]</f>
        <v>0.77610765872123888</v>
      </c>
    </row>
    <row r="5894" spans="1:14" ht="13" x14ac:dyDescent="0.3">
      <c r="A5894" s="6" t="s">
        <v>550</v>
      </c>
      <c r="B5894" s="1" t="s">
        <v>12013</v>
      </c>
      <c r="C5894" s="106" t="s">
        <v>6415</v>
      </c>
      <c r="D5894" s="106" t="s">
        <v>6716</v>
      </c>
      <c r="E5894" s="106" t="s">
        <v>6419</v>
      </c>
      <c r="F5894" s="62">
        <v>5608.529622395833</v>
      </c>
      <c r="G5894" s="62">
        <v>76.611932496174532</v>
      </c>
      <c r="H5894" s="62">
        <v>429680.29283378477</v>
      </c>
      <c r="I5894" s="127">
        <v>8777.25</v>
      </c>
      <c r="J5894" s="16">
        <v>8410.3668330705514</v>
      </c>
      <c r="K5894" s="17">
        <f>gp_need_index[[#This Row],[Normalised weighted population (base year)]]/gp_need_index[[#This Row],[Registered population (base year)]]</f>
        <v>0.95820067026352806</v>
      </c>
      <c r="L5894" s="113">
        <v>8855.5140741788709</v>
      </c>
      <c r="M5894" s="16">
        <v>8486.6457781145837</v>
      </c>
      <c r="N5894" s="17">
        <f>gp_need_index[[#This Row],[Normalised weighted population 2025/26]]/gp_need_index[[#This Row],[Registered population 2025/26]]</f>
        <v>0.95834591950569614</v>
      </c>
    </row>
    <row r="5895" spans="1:14" ht="13" x14ac:dyDescent="0.3">
      <c r="A5895" s="6" t="s">
        <v>578</v>
      </c>
      <c r="B5895" s="1" t="s">
        <v>12014</v>
      </c>
      <c r="C5895" s="106" t="s">
        <v>6415</v>
      </c>
      <c r="D5895" s="106" t="s">
        <v>6716</v>
      </c>
      <c r="E5895" s="106" t="s">
        <v>6419</v>
      </c>
      <c r="F5895" s="62">
        <v>5429.3971098592456</v>
      </c>
      <c r="G5895" s="62">
        <v>137.52076555765876</v>
      </c>
      <c r="H5895" s="62">
        <v>746654.84706438333</v>
      </c>
      <c r="I5895" s="127">
        <v>12937</v>
      </c>
      <c r="J5895" s="16">
        <v>14614.682744900374</v>
      </c>
      <c r="K5895" s="17">
        <f>gp_need_index[[#This Row],[Normalised weighted population (base year)]]/gp_need_index[[#This Row],[Registered population (base year)]]</f>
        <v>1.1296809727835182</v>
      </c>
      <c r="L5895" s="113">
        <v>13048.664674876694</v>
      </c>
      <c r="M5895" s="16">
        <v>14747.232561580278</v>
      </c>
      <c r="N5895" s="17">
        <f>gp_need_index[[#This Row],[Normalised weighted population 2025/26]]/gp_need_index[[#This Row],[Registered population 2025/26]]</f>
        <v>1.1301717784175977</v>
      </c>
    </row>
    <row r="5896" spans="1:14" ht="13" x14ac:dyDescent="0.3">
      <c r="A5896" s="6" t="s">
        <v>548</v>
      </c>
      <c r="B5896" s="1" t="s">
        <v>12015</v>
      </c>
      <c r="C5896" s="106" t="s">
        <v>6415</v>
      </c>
      <c r="D5896" s="106" t="s">
        <v>6716</v>
      </c>
      <c r="E5896" s="106" t="s">
        <v>6419</v>
      </c>
      <c r="F5896" s="62">
        <v>5696.9314722521549</v>
      </c>
      <c r="G5896" s="62">
        <v>62.799139157261585</v>
      </c>
      <c r="H5896" s="62">
        <v>357762.39229534619</v>
      </c>
      <c r="I5896" s="127">
        <v>4574.3333333333339</v>
      </c>
      <c r="J5896" s="16">
        <v>7002.6785227608907</v>
      </c>
      <c r="K5896" s="17">
        <f>gp_need_index[[#This Row],[Normalised weighted population (base year)]]/gp_need_index[[#This Row],[Registered population (base year)]]</f>
        <v>1.5308631908680805</v>
      </c>
      <c r="L5896" s="113">
        <v>4609.745655663105</v>
      </c>
      <c r="M5896" s="16">
        <v>7066.1902507034038</v>
      </c>
      <c r="N5896" s="17">
        <f>gp_need_index[[#This Row],[Normalised weighted population 2025/26]]/gp_need_index[[#This Row],[Registered population 2025/26]]</f>
        <v>1.5328807223935532</v>
      </c>
    </row>
    <row r="5897" spans="1:14" ht="13" x14ac:dyDescent="0.3">
      <c r="A5897" s="6" t="s">
        <v>582</v>
      </c>
      <c r="B5897" s="1" t="s">
        <v>12722</v>
      </c>
      <c r="C5897" s="106" t="s">
        <v>6415</v>
      </c>
      <c r="D5897" s="106" t="s">
        <v>6716</v>
      </c>
      <c r="E5897" s="106" t="s">
        <v>6419</v>
      </c>
      <c r="F5897" s="62">
        <v>5610.1251878004805</v>
      </c>
      <c r="G5897" s="62"/>
      <c r="H5897" s="62"/>
      <c r="I5897" s="127">
        <v>10.25</v>
      </c>
      <c r="J5897" s="16"/>
      <c r="K5897" s="17">
        <f>gp_need_index[[#This Row],[Normalised weighted population (base year)]]/gp_need_index[[#This Row],[Registered population (base year)]]</f>
        <v>0</v>
      </c>
      <c r="L5897" s="113">
        <v>10.310138829482259</v>
      </c>
      <c r="M5897" s="16"/>
      <c r="N5897" s="17">
        <f>gp_need_index[[#This Row],[Normalised weighted population 2025/26]]/gp_need_index[[#This Row],[Registered population 2025/26]]</f>
        <v>0</v>
      </c>
    </row>
    <row r="5898" spans="1:14" ht="13" x14ac:dyDescent="0.3">
      <c r="A5898" s="6" t="s">
        <v>577</v>
      </c>
      <c r="B5898" s="1" t="s">
        <v>12016</v>
      </c>
      <c r="C5898" s="106" t="s">
        <v>6415</v>
      </c>
      <c r="D5898" s="106" t="s">
        <v>6716</v>
      </c>
      <c r="E5898" s="106" t="s">
        <v>6419</v>
      </c>
      <c r="F5898" s="62">
        <v>5495.1060449218749</v>
      </c>
      <c r="G5898" s="62">
        <v>104.57634178822295</v>
      </c>
      <c r="H5898" s="62">
        <v>574658.08791628003</v>
      </c>
      <c r="I5898" s="127">
        <v>9373.75</v>
      </c>
      <c r="J5898" s="16">
        <v>11248.09632550783</v>
      </c>
      <c r="K5898" s="17">
        <f>gp_need_index[[#This Row],[Normalised weighted population (base year)]]/gp_need_index[[#This Row],[Registered population (base year)]]</f>
        <v>1.1999569356455879</v>
      </c>
      <c r="L5898" s="113">
        <v>9450.8695866298203</v>
      </c>
      <c r="M5898" s="16">
        <v>11350.112437110676</v>
      </c>
      <c r="N5898" s="17">
        <f>gp_need_index[[#This Row],[Normalised weighted population 2025/26]]/gp_need_index[[#This Row],[Registered population 2025/26]]</f>
        <v>1.2009595871651559</v>
      </c>
    </row>
    <row r="5899" spans="1:14" ht="13" x14ac:dyDescent="0.3">
      <c r="A5899" s="6" t="s">
        <v>552</v>
      </c>
      <c r="B5899" s="1" t="s">
        <v>12017</v>
      </c>
      <c r="C5899" s="106" t="s">
        <v>6415</v>
      </c>
      <c r="D5899" s="106" t="s">
        <v>6716</v>
      </c>
      <c r="E5899" s="106" t="s">
        <v>6419</v>
      </c>
      <c r="F5899" s="62">
        <v>5423.2527901785716</v>
      </c>
      <c r="G5899" s="62">
        <v>53.346142372370423</v>
      </c>
      <c r="H5899" s="62">
        <v>289309.61546622124</v>
      </c>
      <c r="I5899" s="127">
        <v>5055.0833333333321</v>
      </c>
      <c r="J5899" s="16">
        <v>5662.8149696098535</v>
      </c>
      <c r="K5899" s="17">
        <f>gp_need_index[[#This Row],[Normalised weighted population (base year)]]/gp_need_index[[#This Row],[Registered population (base year)]]</f>
        <v>1.1202218828459514</v>
      </c>
      <c r="L5899" s="113">
        <v>5101.1544460614678</v>
      </c>
      <c r="M5899" s="16">
        <v>5714.1746261426588</v>
      </c>
      <c r="N5899" s="17">
        <f>gp_need_index[[#This Row],[Normalised weighted population 2025/26]]/gp_need_index[[#This Row],[Registered population 2025/26]]</f>
        <v>1.1201728327505347</v>
      </c>
    </row>
    <row r="5900" spans="1:14" ht="13" x14ac:dyDescent="0.3">
      <c r="A5900" s="6" t="s">
        <v>560</v>
      </c>
      <c r="B5900" s="1" t="s">
        <v>12018</v>
      </c>
      <c r="C5900" s="106" t="s">
        <v>6415</v>
      </c>
      <c r="D5900" s="106" t="s">
        <v>6716</v>
      </c>
      <c r="E5900" s="106" t="s">
        <v>6419</v>
      </c>
      <c r="F5900" s="62">
        <v>5634.0076135706022</v>
      </c>
      <c r="G5900" s="62">
        <v>35.082621680294267</v>
      </c>
      <c r="H5900" s="62">
        <v>197655.75765079499</v>
      </c>
      <c r="I5900" s="127">
        <v>2705.9999999999991</v>
      </c>
      <c r="J5900" s="16">
        <v>3868.8239982994392</v>
      </c>
      <c r="K5900" s="17">
        <f>gp_need_index[[#This Row],[Normalised weighted population (base year)]]/gp_need_index[[#This Row],[Registered population (base year)]]</f>
        <v>1.4297206202141317</v>
      </c>
      <c r="L5900" s="113">
        <v>2726.9633604511755</v>
      </c>
      <c r="M5900" s="16">
        <v>3903.912814163084</v>
      </c>
      <c r="N5900" s="17">
        <f>gp_need_index[[#This Row],[Normalised weighted population 2025/26]]/gp_need_index[[#This Row],[Registered population 2025/26]]</f>
        <v>1.4315970910284554</v>
      </c>
    </row>
    <row r="5901" spans="1:14" ht="13" x14ac:dyDescent="0.3">
      <c r="A5901" s="6" t="s">
        <v>565</v>
      </c>
      <c r="B5901" s="1" t="s">
        <v>7779</v>
      </c>
      <c r="C5901" s="106" t="s">
        <v>6415</v>
      </c>
      <c r="D5901" s="106" t="s">
        <v>6716</v>
      </c>
      <c r="E5901" s="106" t="s">
        <v>6419</v>
      </c>
      <c r="F5901" s="62">
        <v>5262.5873744419641</v>
      </c>
      <c r="G5901" s="62">
        <v>37.737977032631228</v>
      </c>
      <c r="H5901" s="62">
        <v>198599.40146890591</v>
      </c>
      <c r="I5901" s="127">
        <v>3394.666666666667</v>
      </c>
      <c r="J5901" s="16">
        <v>3887.2944536645919</v>
      </c>
      <c r="K5901" s="17">
        <f>gp_need_index[[#This Row],[Normalised weighted population (base year)]]/gp_need_index[[#This Row],[Registered population (base year)]]</f>
        <v>1.1451181619200486</v>
      </c>
      <c r="L5901" s="113">
        <v>3424.448541183463</v>
      </c>
      <c r="M5901" s="16">
        <v>3922.5507897895645</v>
      </c>
      <c r="N5901" s="17">
        <f>gp_need_index[[#This Row],[Normalised weighted population 2025/26]]/gp_need_index[[#This Row],[Registered population 2025/26]]</f>
        <v>1.1454547331098051</v>
      </c>
    </row>
    <row r="5902" spans="1:14" ht="13" x14ac:dyDescent="0.3">
      <c r="A5902" s="6" t="s">
        <v>566</v>
      </c>
      <c r="B5902" s="1" t="s">
        <v>12019</v>
      </c>
      <c r="C5902" s="106" t="s">
        <v>6415</v>
      </c>
      <c r="D5902" s="106" t="s">
        <v>6716</v>
      </c>
      <c r="E5902" s="106" t="s">
        <v>6419</v>
      </c>
      <c r="F5902" s="62">
        <v>5551.27783203125</v>
      </c>
      <c r="G5902" s="62">
        <v>42.806146465271432</v>
      </c>
      <c r="H5902" s="62">
        <v>237628.81194734416</v>
      </c>
      <c r="I5902" s="127">
        <v>3137.6666666666661</v>
      </c>
      <c r="J5902" s="16">
        <v>4651.2384019366909</v>
      </c>
      <c r="K5902" s="17">
        <f>gp_need_index[[#This Row],[Normalised weighted population (base year)]]/gp_need_index[[#This Row],[Registered population (base year)]]</f>
        <v>1.4823876772346836</v>
      </c>
      <c r="L5902" s="113">
        <v>3162.0379663235835</v>
      </c>
      <c r="M5902" s="16">
        <v>4693.4234297113353</v>
      </c>
      <c r="N5902" s="17">
        <f>gp_need_index[[#This Row],[Normalised weighted population 2025/26]]/gp_need_index[[#This Row],[Registered population 2025/26]]</f>
        <v>1.4843033131472019</v>
      </c>
    </row>
    <row r="5903" spans="1:14" ht="13" x14ac:dyDescent="0.3">
      <c r="A5903" s="6" t="s">
        <v>571</v>
      </c>
      <c r="B5903" s="1" t="s">
        <v>12723</v>
      </c>
      <c r="C5903" s="106" t="s">
        <v>6415</v>
      </c>
      <c r="D5903" s="106" t="s">
        <v>6716</v>
      </c>
      <c r="E5903" s="106" t="s">
        <v>6419</v>
      </c>
      <c r="F5903" s="62">
        <v>5633.7410465162629</v>
      </c>
      <c r="G5903" s="62">
        <v>79.136916332749024</v>
      </c>
      <c r="H5903" s="62">
        <v>445836.89383853145</v>
      </c>
      <c r="I5903" s="127">
        <v>10242.416666666666</v>
      </c>
      <c r="J5903" s="16">
        <v>8726.6088006258105</v>
      </c>
      <c r="K5903" s="17">
        <f>gp_need_index[[#This Row],[Normalised weighted population (base year)]]/gp_need_index[[#This Row],[Registered population (base year)]]</f>
        <v>0.85200681485903984</v>
      </c>
      <c r="L5903" s="113">
        <v>10329.039185822305</v>
      </c>
      <c r="M5903" s="16">
        <v>8805.7559444229482</v>
      </c>
      <c r="N5903" s="17">
        <f>gp_need_index[[#This Row],[Normalised weighted population 2025/26]]/gp_need_index[[#This Row],[Registered population 2025/26]]</f>
        <v>0.85252420733477097</v>
      </c>
    </row>
    <row r="5904" spans="1:14" ht="13" x14ac:dyDescent="0.3">
      <c r="A5904" s="6" t="s">
        <v>559</v>
      </c>
      <c r="B5904" s="1" t="s">
        <v>12020</v>
      </c>
      <c r="C5904" s="106" t="s">
        <v>6415</v>
      </c>
      <c r="D5904" s="106" t="s">
        <v>6716</v>
      </c>
      <c r="E5904" s="106" t="s">
        <v>6419</v>
      </c>
      <c r="F5904" s="62">
        <v>5616.8201599121094</v>
      </c>
      <c r="G5904" s="62">
        <v>40.737347956209348</v>
      </c>
      <c r="H5904" s="62">
        <v>228814.35726179104</v>
      </c>
      <c r="I5904" s="127">
        <v>4321.916666666667</v>
      </c>
      <c r="J5904" s="16">
        <v>4478.708270638218</v>
      </c>
      <c r="K5904" s="17">
        <f>gp_need_index[[#This Row],[Normalised weighted population (base year)]]/gp_need_index[[#This Row],[Registered population (base year)]]</f>
        <v>1.0362782570938551</v>
      </c>
      <c r="L5904" s="113">
        <v>4360.3799019849339</v>
      </c>
      <c r="M5904" s="16">
        <v>4519.3285133487898</v>
      </c>
      <c r="N5904" s="17">
        <f>gp_need_index[[#This Row],[Normalised weighted population 2025/26]]/gp_need_index[[#This Row],[Registered population 2025/26]]</f>
        <v>1.036452927253311</v>
      </c>
    </row>
    <row r="5905" spans="1:14" ht="13" x14ac:dyDescent="0.3">
      <c r="A5905" s="6" t="s">
        <v>569</v>
      </c>
      <c r="B5905" s="1" t="s">
        <v>12724</v>
      </c>
      <c r="C5905" s="106" t="s">
        <v>6415</v>
      </c>
      <c r="D5905" s="106" t="s">
        <v>6716</v>
      </c>
      <c r="E5905" s="106" t="s">
        <v>6419</v>
      </c>
      <c r="F5905" s="62">
        <v>5134.842669862689</v>
      </c>
      <c r="G5905" s="62">
        <v>141.05215861285993</v>
      </c>
      <c r="H5905" s="62">
        <v>724280.6427215531</v>
      </c>
      <c r="I5905" s="127">
        <v>6612.5</v>
      </c>
      <c r="J5905" s="16">
        <v>14176.74023448118</v>
      </c>
      <c r="K5905" s="17">
        <f>gp_need_index[[#This Row],[Normalised weighted population (base year)]]/gp_need_index[[#This Row],[Registered population (base year)]]</f>
        <v>2.1439304702429007</v>
      </c>
      <c r="L5905" s="113">
        <v>6652.4155310738961</v>
      </c>
      <c r="M5905" s="16">
        <v>14305.318073083579</v>
      </c>
      <c r="N5905" s="17">
        <f>gp_need_index[[#This Row],[Normalised weighted population 2025/26]]/gp_need_index[[#This Row],[Registered population 2025/26]]</f>
        <v>2.1503945455996312</v>
      </c>
    </row>
    <row r="5906" spans="1:14" ht="13" x14ac:dyDescent="0.3">
      <c r="A5906" s="6" t="s">
        <v>546</v>
      </c>
      <c r="B5906" s="1" t="s">
        <v>12021</v>
      </c>
      <c r="C5906" s="106" t="s">
        <v>6415</v>
      </c>
      <c r="D5906" s="106" t="s">
        <v>6716</v>
      </c>
      <c r="E5906" s="106" t="s">
        <v>6419</v>
      </c>
      <c r="F5906" s="62">
        <v>5425.5723650896989</v>
      </c>
      <c r="G5906" s="62">
        <v>67.788393978484393</v>
      </c>
      <c r="H5906" s="62">
        <v>367790.83704347786</v>
      </c>
      <c r="I5906" s="127">
        <v>6381.0833333333339</v>
      </c>
      <c r="J5906" s="16">
        <v>7198.9707439859258</v>
      </c>
      <c r="K5906" s="17">
        <f>gp_need_index[[#This Row],[Normalised weighted population (base year)]]/gp_need_index[[#This Row],[Registered population (base year)]]</f>
        <v>1.1281737548199902</v>
      </c>
      <c r="L5906" s="113">
        <v>6436.5863552582414</v>
      </c>
      <c r="M5906" s="16">
        <v>7264.2627704400948</v>
      </c>
      <c r="N5906" s="17">
        <f>gp_need_index[[#This Row],[Normalised weighted population 2025/26]]/gp_need_index[[#This Row],[Registered population 2025/26]]</f>
        <v>1.1285893437141101</v>
      </c>
    </row>
    <row r="5907" spans="1:14" ht="13" x14ac:dyDescent="0.3">
      <c r="A5907" s="6" t="s">
        <v>549</v>
      </c>
      <c r="B5907" s="1" t="s">
        <v>12022</v>
      </c>
      <c r="C5907" s="106" t="s">
        <v>6415</v>
      </c>
      <c r="D5907" s="106" t="s">
        <v>6716</v>
      </c>
      <c r="E5907" s="106" t="s">
        <v>6419</v>
      </c>
      <c r="F5907" s="62">
        <v>5186.0709588579139</v>
      </c>
      <c r="G5907" s="62">
        <v>86.513613738424155</v>
      </c>
      <c r="H5907" s="62">
        <v>448665.73975469253</v>
      </c>
      <c r="I5907" s="127">
        <v>5436.8333333333321</v>
      </c>
      <c r="J5907" s="16">
        <v>8781.9793453446291</v>
      </c>
      <c r="K5907" s="17">
        <f>gp_need_index[[#This Row],[Normalised weighted population (base year)]]/gp_need_index[[#This Row],[Registered population (base year)]]</f>
        <v>1.6152747025556478</v>
      </c>
      <c r="L5907" s="113">
        <v>5468.3107273600817</v>
      </c>
      <c r="M5907" s="16">
        <v>8861.6286796908225</v>
      </c>
      <c r="N5907" s="17">
        <f>gp_need_index[[#This Row],[Normalised weighted population 2025/26]]/gp_need_index[[#This Row],[Registered population 2025/26]]</f>
        <v>1.6205422700931484</v>
      </c>
    </row>
    <row r="5908" spans="1:14" ht="13" x14ac:dyDescent="0.3">
      <c r="A5908" s="6" t="s">
        <v>572</v>
      </c>
      <c r="B5908" s="1" t="s">
        <v>12725</v>
      </c>
      <c r="C5908" s="106" t="s">
        <v>6415</v>
      </c>
      <c r="D5908" s="106" t="s">
        <v>6716</v>
      </c>
      <c r="E5908" s="106" t="s">
        <v>6419</v>
      </c>
      <c r="F5908" s="62">
        <v>5629.7513266509432</v>
      </c>
      <c r="G5908" s="62">
        <v>106.95444985361004</v>
      </c>
      <c r="H5908" s="62">
        <v>602126.9559545829</v>
      </c>
      <c r="I5908" s="127">
        <v>11642.583333333336</v>
      </c>
      <c r="J5908" s="16">
        <v>11785.759468417438</v>
      </c>
      <c r="K5908" s="17">
        <f>gp_need_index[[#This Row],[Normalised weighted population (base year)]]/gp_need_index[[#This Row],[Registered population (base year)]]</f>
        <v>1.0122976259636622</v>
      </c>
      <c r="L5908" s="113">
        <v>11742.110154937069</v>
      </c>
      <c r="M5908" s="16">
        <v>11892.651987690037</v>
      </c>
      <c r="N5908" s="17">
        <f>gp_need_index[[#This Row],[Normalised weighted population 2025/26]]/gp_need_index[[#This Row],[Registered population 2025/26]]</f>
        <v>1.0128206796535351</v>
      </c>
    </row>
    <row r="5909" spans="1:14" ht="13" x14ac:dyDescent="0.3">
      <c r="A5909" s="6" t="s">
        <v>558</v>
      </c>
      <c r="B5909" s="1" t="s">
        <v>12023</v>
      </c>
      <c r="C5909" s="106" t="s">
        <v>6415</v>
      </c>
      <c r="D5909" s="106" t="s">
        <v>6716</v>
      </c>
      <c r="E5909" s="106" t="s">
        <v>6419</v>
      </c>
      <c r="F5909" s="62">
        <v>5533.975946841033</v>
      </c>
      <c r="G5909" s="62">
        <v>45.589914149183379</v>
      </c>
      <c r="H5909" s="62">
        <v>252293.4883201285</v>
      </c>
      <c r="I5909" s="127">
        <v>3830.5</v>
      </c>
      <c r="J5909" s="16">
        <v>4938.2781145797117</v>
      </c>
      <c r="K5909" s="17">
        <f>gp_need_index[[#This Row],[Normalised weighted population (base year)]]/gp_need_index[[#This Row],[Registered population (base year)]]</f>
        <v>1.2891993511499051</v>
      </c>
      <c r="L5909" s="113">
        <v>3863.5456577405339</v>
      </c>
      <c r="M5909" s="16">
        <v>4983.0664873571041</v>
      </c>
      <c r="N5909" s="17">
        <f>gp_need_index[[#This Row],[Normalised weighted population 2025/26]]/gp_need_index[[#This Row],[Registered population 2025/26]]</f>
        <v>1.2897651351352954</v>
      </c>
    </row>
    <row r="5910" spans="1:14" ht="13" x14ac:dyDescent="0.3">
      <c r="A5910" s="6" t="s">
        <v>579</v>
      </c>
      <c r="B5910" s="1" t="s">
        <v>12024</v>
      </c>
      <c r="C5910" s="106" t="s">
        <v>6415</v>
      </c>
      <c r="D5910" s="106" t="s">
        <v>6716</v>
      </c>
      <c r="E5910" s="106" t="s">
        <v>6419</v>
      </c>
      <c r="F5910" s="62">
        <v>5843.25420217803</v>
      </c>
      <c r="G5910" s="62">
        <v>37.712691421346427</v>
      </c>
      <c r="H5910" s="62">
        <v>220364.84262322585</v>
      </c>
      <c r="I5910" s="127">
        <v>3664.833333333333</v>
      </c>
      <c r="J5910" s="16">
        <v>4313.3213100143976</v>
      </c>
      <c r="K5910" s="17">
        <f>gp_need_index[[#This Row],[Normalised weighted population (base year)]]/gp_need_index[[#This Row],[Registered population (base year)]]</f>
        <v>1.1769488316925003</v>
      </c>
      <c r="L5910" s="113">
        <v>3696.8958546908357</v>
      </c>
      <c r="M5910" s="16">
        <v>4352.4415536011711</v>
      </c>
      <c r="N5910" s="17">
        <f>gp_need_index[[#This Row],[Normalised weighted population 2025/26]]/gp_need_index[[#This Row],[Registered population 2025/26]]</f>
        <v>1.1773232800373701</v>
      </c>
    </row>
    <row r="5911" spans="1:14" ht="13" x14ac:dyDescent="0.3">
      <c r="A5911" s="6" t="s">
        <v>564</v>
      </c>
      <c r="B5911" s="1" t="s">
        <v>12025</v>
      </c>
      <c r="C5911" s="106" t="s">
        <v>6415</v>
      </c>
      <c r="D5911" s="106" t="s">
        <v>6716</v>
      </c>
      <c r="E5911" s="106" t="s">
        <v>6419</v>
      </c>
      <c r="F5911" s="62">
        <v>5450.0152539062501</v>
      </c>
      <c r="G5911" s="62">
        <v>28.617367818156303</v>
      </c>
      <c r="H5911" s="62">
        <v>155965.09113559767</v>
      </c>
      <c r="I5911" s="127">
        <v>2352.333333333333</v>
      </c>
      <c r="J5911" s="16">
        <v>3052.789833465964</v>
      </c>
      <c r="K5911" s="17">
        <f>gp_need_index[[#This Row],[Normalised weighted population (base year)]]/gp_need_index[[#This Row],[Registered population (base year)]]</f>
        <v>1.2977709367150196</v>
      </c>
      <c r="L5911" s="113">
        <v>2369.6822961543194</v>
      </c>
      <c r="M5911" s="16">
        <v>3080.4775185051335</v>
      </c>
      <c r="N5911" s="17">
        <f>gp_need_index[[#This Row],[Normalised weighted population 2025/26]]/gp_need_index[[#This Row],[Registered population 2025/26]]</f>
        <v>1.2999538054127935</v>
      </c>
    </row>
    <row r="5912" spans="1:14" ht="13" x14ac:dyDescent="0.3">
      <c r="A5912" s="6" t="s">
        <v>752</v>
      </c>
      <c r="B5912" s="1" t="s">
        <v>12026</v>
      </c>
      <c r="C5912" s="106" t="s">
        <v>6415</v>
      </c>
      <c r="D5912" s="106" t="s">
        <v>6716</v>
      </c>
      <c r="E5912" s="106" t="s">
        <v>6418</v>
      </c>
      <c r="F5912" s="62">
        <v>5364.0545122195517</v>
      </c>
      <c r="G5912" s="62">
        <v>45.648186371338241</v>
      </c>
      <c r="H5912" s="62">
        <v>244859.36007981593</v>
      </c>
      <c r="I5912" s="127">
        <v>6291.25</v>
      </c>
      <c r="J5912" s="16">
        <v>4792.7658659895624</v>
      </c>
      <c r="K5912" s="17">
        <f>gp_need_index[[#This Row],[Normalised weighted population (base year)]]/gp_need_index[[#This Row],[Registered population (base year)]]</f>
        <v>0.76181456244618517</v>
      </c>
      <c r="L5912" s="113">
        <v>6357.1811704379998</v>
      </c>
      <c r="M5912" s="16">
        <v>4836.2344959978527</v>
      </c>
      <c r="N5912" s="17">
        <f>gp_need_index[[#This Row],[Normalised weighted population 2025/26]]/gp_need_index[[#This Row],[Registered population 2025/26]]</f>
        <v>0.76075140322997026</v>
      </c>
    </row>
    <row r="5913" spans="1:14" ht="13" x14ac:dyDescent="0.3">
      <c r="A5913" s="6" t="s">
        <v>742</v>
      </c>
      <c r="B5913" s="1" t="s">
        <v>7229</v>
      </c>
      <c r="C5913" s="106" t="s">
        <v>6415</v>
      </c>
      <c r="D5913" s="106" t="s">
        <v>6716</v>
      </c>
      <c r="E5913" s="106" t="s">
        <v>6418</v>
      </c>
      <c r="F5913" s="62">
        <v>5555.4331260279605</v>
      </c>
      <c r="G5913" s="62">
        <v>98.012193131828738</v>
      </c>
      <c r="H5913" s="62">
        <v>544500.18447921157</v>
      </c>
      <c r="I5913" s="127">
        <v>9444.5833333333321</v>
      </c>
      <c r="J5913" s="16">
        <v>10657.799225426068</v>
      </c>
      <c r="K5913" s="17">
        <f>gp_need_index[[#This Row],[Normalised weighted population (base year)]]/gp_need_index[[#This Row],[Registered population (base year)]]</f>
        <v>1.1284562642176983</v>
      </c>
      <c r="L5913" s="113">
        <v>9531.5572379842852</v>
      </c>
      <c r="M5913" s="16">
        <v>10754.461558656283</v>
      </c>
      <c r="N5913" s="17">
        <f>gp_need_index[[#This Row],[Normalised weighted population 2025/26]]/gp_need_index[[#This Row],[Registered population 2025/26]]</f>
        <v>1.1283005798673267</v>
      </c>
    </row>
    <row r="5914" spans="1:14" ht="13" x14ac:dyDescent="0.3">
      <c r="A5914" s="6" t="s">
        <v>746</v>
      </c>
      <c r="B5914" s="1" t="s">
        <v>9513</v>
      </c>
      <c r="C5914" s="106" t="s">
        <v>6415</v>
      </c>
      <c r="D5914" s="106" t="s">
        <v>6716</v>
      </c>
      <c r="E5914" s="106" t="s">
        <v>6418</v>
      </c>
      <c r="F5914" s="62">
        <v>5448.8789004371283</v>
      </c>
      <c r="G5914" s="62">
        <v>121.6341148569331</v>
      </c>
      <c r="H5914" s="62">
        <v>662769.56201728899</v>
      </c>
      <c r="I5914" s="127">
        <v>11556.750000000004</v>
      </c>
      <c r="J5914" s="16">
        <v>12972.750287421657</v>
      </c>
      <c r="K5914" s="17">
        <f>gp_need_index[[#This Row],[Normalised weighted population (base year)]]/gp_need_index[[#This Row],[Registered population (base year)]]</f>
        <v>1.1225258214828262</v>
      </c>
      <c r="L5914" s="113">
        <v>11661.414236886725</v>
      </c>
      <c r="M5914" s="16">
        <v>13090.408378428245</v>
      </c>
      <c r="N5914" s="17">
        <f>gp_need_index[[#This Row],[Normalised weighted population 2025/26]]/gp_need_index[[#This Row],[Registered population 2025/26]]</f>
        <v>1.1225403808246006</v>
      </c>
    </row>
    <row r="5915" spans="1:14" ht="13" x14ac:dyDescent="0.3">
      <c r="A5915" s="6" t="s">
        <v>739</v>
      </c>
      <c r="B5915" s="1" t="s">
        <v>12027</v>
      </c>
      <c r="C5915" s="106" t="s">
        <v>6415</v>
      </c>
      <c r="D5915" s="106" t="s">
        <v>6716</v>
      </c>
      <c r="E5915" s="106" t="s">
        <v>6418</v>
      </c>
      <c r="F5915" s="62">
        <v>5322.7225930606619</v>
      </c>
      <c r="G5915" s="62">
        <v>99.537527145557561</v>
      </c>
      <c r="H5915" s="62">
        <v>529810.64459504816</v>
      </c>
      <c r="I5915" s="127">
        <v>11192.333333333332</v>
      </c>
      <c r="J5915" s="16">
        <v>10370.272845707679</v>
      </c>
      <c r="K5915" s="17">
        <f>gp_need_index[[#This Row],[Normalised weighted population (base year)]]/gp_need_index[[#This Row],[Registered population (base year)]]</f>
        <v>0.92655146490523399</v>
      </c>
      <c r="L5915" s="113">
        <v>11300.967587343845</v>
      </c>
      <c r="M5915" s="16">
        <v>10464.327420043122</v>
      </c>
      <c r="N5915" s="17">
        <f>gp_need_index[[#This Row],[Normalised weighted population 2025/26]]/gp_need_index[[#This Row],[Registered population 2025/26]]</f>
        <v>0.92596738634683895</v>
      </c>
    </row>
    <row r="5916" spans="1:14" ht="13" x14ac:dyDescent="0.3">
      <c r="A5916" s="6" t="s">
        <v>760</v>
      </c>
      <c r="B5916" s="1" t="s">
        <v>12028</v>
      </c>
      <c r="C5916" s="106" t="s">
        <v>6415</v>
      </c>
      <c r="D5916" s="106" t="s">
        <v>6716</v>
      </c>
      <c r="E5916" s="106" t="s">
        <v>6418</v>
      </c>
      <c r="F5916" s="62">
        <v>5359.547407670455</v>
      </c>
      <c r="G5916" s="62">
        <v>113.71293897254168</v>
      </c>
      <c r="H5916" s="62">
        <v>609449.88728887436</v>
      </c>
      <c r="I5916" s="127">
        <v>14244.166666666668</v>
      </c>
      <c r="J5916" s="16">
        <v>11929.095199289794</v>
      </c>
      <c r="K5916" s="17">
        <f>gp_need_index[[#This Row],[Normalised weighted population (base year)]]/gp_need_index[[#This Row],[Registered population (base year)]]</f>
        <v>0.83747231259274268</v>
      </c>
      <c r="L5916" s="113">
        <v>14377.737971070666</v>
      </c>
      <c r="M5916" s="16">
        <v>12037.287721113418</v>
      </c>
      <c r="N5916" s="17">
        <f>gp_need_index[[#This Row],[Normalised weighted population 2025/26]]/gp_need_index[[#This Row],[Registered population 2025/26]]</f>
        <v>0.83721707443365223</v>
      </c>
    </row>
    <row r="5917" spans="1:14" ht="13" x14ac:dyDescent="0.3">
      <c r="A5917" s="6" t="s">
        <v>754</v>
      </c>
      <c r="B5917" s="1" t="s">
        <v>12029</v>
      </c>
      <c r="C5917" s="106" t="s">
        <v>6415</v>
      </c>
      <c r="D5917" s="106" t="s">
        <v>6716</v>
      </c>
      <c r="E5917" s="106" t="s">
        <v>6418</v>
      </c>
      <c r="F5917" s="62">
        <v>5350.643798828125</v>
      </c>
      <c r="G5917" s="62">
        <v>82.858442451088763</v>
      </c>
      <c r="H5917" s="62">
        <v>443346.01128147513</v>
      </c>
      <c r="I5917" s="127">
        <v>8389.3333333333321</v>
      </c>
      <c r="J5917" s="16">
        <v>8677.8533971494762</v>
      </c>
      <c r="K5917" s="17">
        <f>gp_need_index[[#This Row],[Normalised weighted population (base year)]]/gp_need_index[[#This Row],[Registered population (base year)]]</f>
        <v>1.0343912981344736</v>
      </c>
      <c r="L5917" s="113">
        <v>8465.1969772918892</v>
      </c>
      <c r="M5917" s="16">
        <v>8756.558347304388</v>
      </c>
      <c r="N5917" s="17">
        <f>gp_need_index[[#This Row],[Normalised weighted population 2025/26]]/gp_need_index[[#This Row],[Registered population 2025/26]]</f>
        <v>1.0344187348261455</v>
      </c>
    </row>
    <row r="5918" spans="1:14" ht="13" x14ac:dyDescent="0.3">
      <c r="A5918" s="6" t="s">
        <v>753</v>
      </c>
      <c r="B5918" s="1" t="s">
        <v>12030</v>
      </c>
      <c r="C5918" s="106" t="s">
        <v>6415</v>
      </c>
      <c r="D5918" s="106" t="s">
        <v>6716</v>
      </c>
      <c r="E5918" s="106" t="s">
        <v>6418</v>
      </c>
      <c r="F5918" s="62">
        <v>5388.9138346354166</v>
      </c>
      <c r="G5918" s="62">
        <v>30.477119530864762</v>
      </c>
      <c r="H5918" s="62">
        <v>164238.57107971437</v>
      </c>
      <c r="I5918" s="127">
        <v>3230</v>
      </c>
      <c r="J5918" s="16">
        <v>3214.7311709593978</v>
      </c>
      <c r="K5918" s="17">
        <f>gp_need_index[[#This Row],[Normalised weighted population (base year)]]/gp_need_index[[#This Row],[Registered population (base year)]]</f>
        <v>0.99527280834656273</v>
      </c>
      <c r="L5918" s="113">
        <v>3260.6460815695214</v>
      </c>
      <c r="M5918" s="16">
        <v>3243.887604583284</v>
      </c>
      <c r="N5918" s="17">
        <f>gp_need_index[[#This Row],[Normalised weighted population 2025/26]]/gp_need_index[[#This Row],[Registered population 2025/26]]</f>
        <v>0.99486038148054057</v>
      </c>
    </row>
    <row r="5919" spans="1:14" ht="13" x14ac:dyDescent="0.3">
      <c r="A5919" s="6" t="s">
        <v>765</v>
      </c>
      <c r="B5919" s="1" t="s">
        <v>12726</v>
      </c>
      <c r="C5919" s="106" t="s">
        <v>6415</v>
      </c>
      <c r="D5919" s="106" t="s">
        <v>6716</v>
      </c>
      <c r="E5919" s="106" t="s">
        <v>6418</v>
      </c>
      <c r="F5919" s="62">
        <v>5756.2539571126299</v>
      </c>
      <c r="G5919" s="62">
        <v>115.68199621559788</v>
      </c>
      <c r="H5919" s="62">
        <v>665894.94848272356</v>
      </c>
      <c r="I5919" s="127">
        <v>10616.25</v>
      </c>
      <c r="J5919" s="16">
        <v>13033.925182123161</v>
      </c>
      <c r="K5919" s="17">
        <f>gp_need_index[[#This Row],[Normalised weighted population (base year)]]/gp_need_index[[#This Row],[Registered population (base year)]]</f>
        <v>1.2277334446836841</v>
      </c>
      <c r="L5919" s="113">
        <v>10713.527654001369</v>
      </c>
      <c r="M5919" s="16">
        <v>13152.13810700604</v>
      </c>
      <c r="N5919" s="17">
        <f>gp_need_index[[#This Row],[Normalised weighted population 2025/26]]/gp_need_index[[#This Row],[Registered population 2025/26]]</f>
        <v>1.2276197468995078</v>
      </c>
    </row>
    <row r="5920" spans="1:14" ht="13" x14ac:dyDescent="0.3">
      <c r="A5920" s="6" t="s">
        <v>766</v>
      </c>
      <c r="B5920" s="1" t="s">
        <v>12031</v>
      </c>
      <c r="C5920" s="106" t="s">
        <v>6415</v>
      </c>
      <c r="D5920" s="106" t="s">
        <v>6716</v>
      </c>
      <c r="E5920" s="106" t="s">
        <v>6418</v>
      </c>
      <c r="F5920" s="62">
        <v>5321.7052453446058</v>
      </c>
      <c r="G5920" s="62">
        <v>70.361942757615026</v>
      </c>
      <c r="H5920" s="62">
        <v>374445.5198458368</v>
      </c>
      <c r="I5920" s="127">
        <v>7907.4166666666679</v>
      </c>
      <c r="J5920" s="16">
        <v>7329.2264817030264</v>
      </c>
      <c r="K5920" s="17">
        <f>gp_need_index[[#This Row],[Normalised weighted population (base year)]]/gp_need_index[[#This Row],[Registered population (base year)]]</f>
        <v>0.92688001539099685</v>
      </c>
      <c r="L5920" s="113">
        <v>7985.8665535645978</v>
      </c>
      <c r="M5920" s="16">
        <v>7395.6998799637049</v>
      </c>
      <c r="N5920" s="17">
        <f>gp_need_index[[#This Row],[Normalised weighted population 2025/26]]/gp_need_index[[#This Row],[Registered population 2025/26]]</f>
        <v>0.92609860562502588</v>
      </c>
    </row>
    <row r="5921" spans="1:14" ht="13" x14ac:dyDescent="0.3">
      <c r="A5921" s="6" t="s">
        <v>738</v>
      </c>
      <c r="B5921" s="1" t="s">
        <v>12032</v>
      </c>
      <c r="C5921" s="106" t="s">
        <v>6415</v>
      </c>
      <c r="D5921" s="106" t="s">
        <v>6716</v>
      </c>
      <c r="E5921" s="106" t="s">
        <v>6418</v>
      </c>
      <c r="F5921" s="62">
        <v>5402.0729293082522</v>
      </c>
      <c r="G5921" s="62">
        <v>115.90970648226417</v>
      </c>
      <c r="H5921" s="62">
        <v>626152.6876319045</v>
      </c>
      <c r="I5921" s="127">
        <v>12678.75</v>
      </c>
      <c r="J5921" s="16">
        <v>12256.028224535057</v>
      </c>
      <c r="K5921" s="17">
        <f>gp_need_index[[#This Row],[Normalised weighted population (base year)]]/gp_need_index[[#This Row],[Registered population (base year)]]</f>
        <v>0.96665903377975404</v>
      </c>
      <c r="L5921" s="113">
        <v>12800.0537459072</v>
      </c>
      <c r="M5921" s="16">
        <v>12367.185909087102</v>
      </c>
      <c r="N5921" s="17">
        <f>gp_need_index[[#This Row],[Normalised weighted population 2025/26]]/gp_need_index[[#This Row],[Registered population 2025/26]]</f>
        <v>0.96618234224535915</v>
      </c>
    </row>
    <row r="5922" spans="1:14" ht="13" x14ac:dyDescent="0.3">
      <c r="A5922" s="6" t="s">
        <v>745</v>
      </c>
      <c r="B5922" s="1" t="s">
        <v>12033</v>
      </c>
      <c r="C5922" s="106" t="s">
        <v>6415</v>
      </c>
      <c r="D5922" s="106" t="s">
        <v>6716</v>
      </c>
      <c r="E5922" s="106" t="s">
        <v>6418</v>
      </c>
      <c r="F5922" s="62">
        <v>5681.3088914824693</v>
      </c>
      <c r="G5922" s="62">
        <v>50.859051731470025</v>
      </c>
      <c r="H5922" s="62">
        <v>288945.98281436751</v>
      </c>
      <c r="I5922" s="127">
        <v>4838.3333333333339</v>
      </c>
      <c r="J5922" s="16">
        <v>5655.6973892935621</v>
      </c>
      <c r="K5922" s="17">
        <f>gp_need_index[[#This Row],[Normalised weighted population (base year)]]/gp_need_index[[#This Row],[Registered population (base year)]]</f>
        <v>1.1689350442907809</v>
      </c>
      <c r="L5922" s="113">
        <v>4882.4967838053399</v>
      </c>
      <c r="M5922" s="16">
        <v>5706.9924919812656</v>
      </c>
      <c r="N5922" s="17">
        <f>gp_need_index[[#This Row],[Normalised weighted population 2025/26]]/gp_need_index[[#This Row],[Registered population 2025/26]]</f>
        <v>1.1688676397925504</v>
      </c>
    </row>
    <row r="5923" spans="1:14" ht="13" x14ac:dyDescent="0.3">
      <c r="A5923" s="6" t="s">
        <v>740</v>
      </c>
      <c r="B5923" s="1" t="s">
        <v>12034</v>
      </c>
      <c r="C5923" s="106" t="s">
        <v>6415</v>
      </c>
      <c r="D5923" s="106" t="s">
        <v>6716</v>
      </c>
      <c r="E5923" s="106" t="s">
        <v>6418</v>
      </c>
      <c r="F5923" s="62">
        <v>5326.0458420973555</v>
      </c>
      <c r="G5923" s="62">
        <v>81.052670206154346</v>
      </c>
      <c r="H5923" s="62">
        <v>431690.23714237654</v>
      </c>
      <c r="I5923" s="127">
        <v>12098.333333333336</v>
      </c>
      <c r="J5923" s="16">
        <v>8449.7085697785878</v>
      </c>
      <c r="K5923" s="17">
        <f>gp_need_index[[#This Row],[Normalised weighted population (base year)]]/gp_need_index[[#This Row],[Registered population (base year)]]</f>
        <v>0.6984192232906945</v>
      </c>
      <c r="L5923" s="113">
        <v>12220.860605086687</v>
      </c>
      <c r="M5923" s="16">
        <v>8526.3443299570681</v>
      </c>
      <c r="N5923" s="17">
        <f>gp_need_index[[#This Row],[Normalised weighted population 2025/26]]/gp_need_index[[#This Row],[Registered population 2025/26]]</f>
        <v>0.69768771655967898</v>
      </c>
    </row>
    <row r="5924" spans="1:14" ht="13" x14ac:dyDescent="0.3">
      <c r="A5924" s="6" t="s">
        <v>751</v>
      </c>
      <c r="B5924" s="1" t="s">
        <v>12035</v>
      </c>
      <c r="C5924" s="106" t="s">
        <v>6415</v>
      </c>
      <c r="D5924" s="106" t="s">
        <v>6716</v>
      </c>
      <c r="E5924" s="106" t="s">
        <v>6418</v>
      </c>
      <c r="F5924" s="62">
        <v>5374.9896763392853</v>
      </c>
      <c r="G5924" s="62">
        <v>121.59876389739993</v>
      </c>
      <c r="H5924" s="62">
        <v>653592.10060414288</v>
      </c>
      <c r="I5924" s="127">
        <v>13811.583333333336</v>
      </c>
      <c r="J5924" s="16">
        <v>12793.114827363992</v>
      </c>
      <c r="K5924" s="17">
        <f>gp_need_index[[#This Row],[Normalised weighted population (base year)]]/gp_need_index[[#This Row],[Registered population (base year)]]</f>
        <v>0.92625982978277821</v>
      </c>
      <c r="L5924" s="113">
        <v>13936.025593963117</v>
      </c>
      <c r="M5924" s="16">
        <v>12909.143690578539</v>
      </c>
      <c r="N5924" s="17">
        <f>gp_need_index[[#This Row],[Normalised weighted population 2025/26]]/gp_need_index[[#This Row],[Registered population 2025/26]]</f>
        <v>0.92631457968695119</v>
      </c>
    </row>
    <row r="5925" spans="1:14" ht="13" x14ac:dyDescent="0.3">
      <c r="A5925" s="6" t="s">
        <v>750</v>
      </c>
      <c r="B5925" s="1" t="s">
        <v>12036</v>
      </c>
      <c r="C5925" s="106" t="s">
        <v>6415</v>
      </c>
      <c r="D5925" s="106" t="s">
        <v>6716</v>
      </c>
      <c r="E5925" s="106" t="s">
        <v>6418</v>
      </c>
      <c r="F5925" s="62">
        <v>5434.8319247159088</v>
      </c>
      <c r="G5925" s="62">
        <v>50.062257839895381</v>
      </c>
      <c r="H5925" s="62">
        <v>272079.95713162271</v>
      </c>
      <c r="I5925" s="127">
        <v>6673.0000000000009</v>
      </c>
      <c r="J5925" s="16">
        <v>5325.5694654077324</v>
      </c>
      <c r="K5925" s="17">
        <f>gp_need_index[[#This Row],[Normalised weighted population (base year)]]/gp_need_index[[#This Row],[Registered population (base year)]]</f>
        <v>0.79807724642705402</v>
      </c>
      <c r="L5925" s="113">
        <v>6741.1109185868172</v>
      </c>
      <c r="M5925" s="16">
        <v>5373.870428807174</v>
      </c>
      <c r="N5925" s="17">
        <f>gp_need_index[[#This Row],[Normalised weighted population 2025/26]]/gp_need_index[[#This Row],[Registered population 2025/26]]</f>
        <v>0.79717875787952963</v>
      </c>
    </row>
    <row r="5926" spans="1:14" ht="13" x14ac:dyDescent="0.3">
      <c r="A5926" s="6" t="s">
        <v>743</v>
      </c>
      <c r="B5926" s="1" t="s">
        <v>12037</v>
      </c>
      <c r="C5926" s="106" t="s">
        <v>6415</v>
      </c>
      <c r="D5926" s="106" t="s">
        <v>6716</v>
      </c>
      <c r="E5926" s="106" t="s">
        <v>6418</v>
      </c>
      <c r="F5926" s="62">
        <v>5478.8404124540439</v>
      </c>
      <c r="G5926" s="62">
        <v>119.12769867212731</v>
      </c>
      <c r="H5926" s="62">
        <v>652681.649727499</v>
      </c>
      <c r="I5926" s="127">
        <v>10319.5</v>
      </c>
      <c r="J5926" s="16">
        <v>12775.294075554395</v>
      </c>
      <c r="K5926" s="17">
        <f>gp_need_index[[#This Row],[Normalised weighted population (base year)]]/gp_need_index[[#This Row],[Registered population (base year)]]</f>
        <v>1.2379760720533355</v>
      </c>
      <c r="L5926" s="113">
        <v>10412.222290192065</v>
      </c>
      <c r="M5926" s="16">
        <v>12891.161311080768</v>
      </c>
      <c r="N5926" s="17">
        <f>gp_need_index[[#This Row],[Normalised weighted population 2025/26]]/gp_need_index[[#This Row],[Registered population 2025/26]]</f>
        <v>1.2380797251345443</v>
      </c>
    </row>
    <row r="5927" spans="1:14" ht="13" x14ac:dyDescent="0.3">
      <c r="A5927" s="6" t="s">
        <v>757</v>
      </c>
      <c r="B5927" s="1" t="s">
        <v>12038</v>
      </c>
      <c r="C5927" s="106" t="s">
        <v>6415</v>
      </c>
      <c r="D5927" s="106" t="s">
        <v>6716</v>
      </c>
      <c r="E5927" s="106" t="s">
        <v>6418</v>
      </c>
      <c r="F5927" s="62">
        <v>5451.7324486301368</v>
      </c>
      <c r="G5927" s="62">
        <v>55.362754540589137</v>
      </c>
      <c r="H5927" s="62">
        <v>301822.92537447525</v>
      </c>
      <c r="I5927" s="127">
        <v>5826.3333333333339</v>
      </c>
      <c r="J5927" s="16">
        <v>5907.7448125175524</v>
      </c>
      <c r="K5927" s="17">
        <f>gp_need_index[[#This Row],[Normalised weighted population (base year)]]/gp_need_index[[#This Row],[Registered population (base year)]]</f>
        <v>1.0139730211998772</v>
      </c>
      <c r="L5927" s="113">
        <v>5875.685822949682</v>
      </c>
      <c r="M5927" s="16">
        <v>5961.3258929665335</v>
      </c>
      <c r="N5927" s="17">
        <f>gp_need_index[[#This Row],[Normalised weighted population 2025/26]]/gp_need_index[[#This Row],[Registered population 2025/26]]</f>
        <v>1.0145753317310384</v>
      </c>
    </row>
    <row r="5928" spans="1:14" ht="13" x14ac:dyDescent="0.3">
      <c r="A5928" s="6" t="s">
        <v>747</v>
      </c>
      <c r="B5928" s="1" t="s">
        <v>12039</v>
      </c>
      <c r="C5928" s="106" t="s">
        <v>6415</v>
      </c>
      <c r="D5928" s="106" t="s">
        <v>6716</v>
      </c>
      <c r="E5928" s="106" t="s">
        <v>6418</v>
      </c>
      <c r="F5928" s="62">
        <v>5521.8914757168168</v>
      </c>
      <c r="G5928" s="62">
        <v>123.2999647471094</v>
      </c>
      <c r="H5928" s="62">
        <v>680849.02429324738</v>
      </c>
      <c r="I5928" s="127">
        <v>11600.5</v>
      </c>
      <c r="J5928" s="16">
        <v>13326.629467876161</v>
      </c>
      <c r="K5928" s="17">
        <f>gp_need_index[[#This Row],[Normalised weighted population (base year)]]/gp_need_index[[#This Row],[Registered population (base year)]]</f>
        <v>1.1487978507716186</v>
      </c>
      <c r="L5928" s="113">
        <v>11706.414754903799</v>
      </c>
      <c r="M5928" s="16">
        <v>13447.497113364007</v>
      </c>
      <c r="N5928" s="17">
        <f>gp_need_index[[#This Row],[Normalised weighted population 2025/26]]/gp_need_index[[#This Row],[Registered population 2025/26]]</f>
        <v>1.1487289144382034</v>
      </c>
    </row>
    <row r="5929" spans="1:14" ht="13" x14ac:dyDescent="0.3">
      <c r="A5929" s="6" t="s">
        <v>748</v>
      </c>
      <c r="B5929" s="1" t="s">
        <v>12040</v>
      </c>
      <c r="C5929" s="106" t="s">
        <v>6415</v>
      </c>
      <c r="D5929" s="106" t="s">
        <v>6716</v>
      </c>
      <c r="E5929" s="106" t="s">
        <v>6418</v>
      </c>
      <c r="F5929" s="62">
        <v>5363.037649601064</v>
      </c>
      <c r="G5929" s="62">
        <v>52.746227340821079</v>
      </c>
      <c r="H5929" s="62">
        <v>282880.00310324045</v>
      </c>
      <c r="I5929" s="127">
        <v>6918.4166666666661</v>
      </c>
      <c r="J5929" s="16">
        <v>5536.9646584157299</v>
      </c>
      <c r="K5929" s="17">
        <f>gp_need_index[[#This Row],[Normalised weighted population (base year)]]/gp_need_index[[#This Row],[Registered population (base year)]]</f>
        <v>0.80032251961538359</v>
      </c>
      <c r="L5929" s="113">
        <v>6987.9668241661493</v>
      </c>
      <c r="M5929" s="16">
        <v>5587.1828987461404</v>
      </c>
      <c r="N5929" s="17">
        <f>gp_need_index[[#This Row],[Normalised weighted population 2025/26]]/gp_need_index[[#This Row],[Registered population 2025/26]]</f>
        <v>0.79954342075927642</v>
      </c>
    </row>
    <row r="5930" spans="1:14" ht="13" x14ac:dyDescent="0.3">
      <c r="A5930" s="6" t="s">
        <v>762</v>
      </c>
      <c r="B5930" s="1" t="s">
        <v>12041</v>
      </c>
      <c r="C5930" s="106" t="s">
        <v>6415</v>
      </c>
      <c r="D5930" s="106" t="s">
        <v>6716</v>
      </c>
      <c r="E5930" s="106" t="s">
        <v>6418</v>
      </c>
      <c r="F5930" s="62">
        <v>5309.8076443142363</v>
      </c>
      <c r="G5930" s="62">
        <v>71.50984407917565</v>
      </c>
      <c r="H5930" s="62">
        <v>379703.51673532597</v>
      </c>
      <c r="I5930" s="127">
        <v>7311.4166666666661</v>
      </c>
      <c r="J5930" s="16">
        <v>7432.1441239251108</v>
      </c>
      <c r="K5930" s="17">
        <f>gp_need_index[[#This Row],[Normalised weighted population (base year)]]/gp_need_index[[#This Row],[Registered population (base year)]]</f>
        <v>1.0165121839942253</v>
      </c>
      <c r="L5930" s="113">
        <v>7378.3053911144225</v>
      </c>
      <c r="M5930" s="16">
        <v>7499.5509474847013</v>
      </c>
      <c r="N5930" s="17">
        <f>gp_need_index[[#This Row],[Normalised weighted population 2025/26]]/gp_need_index[[#This Row],[Registered population 2025/26]]</f>
        <v>1.0164327104861088</v>
      </c>
    </row>
    <row r="5931" spans="1:14" ht="13" x14ac:dyDescent="0.3">
      <c r="A5931" s="6" t="s">
        <v>767</v>
      </c>
      <c r="B5931" s="1" t="s">
        <v>12042</v>
      </c>
      <c r="C5931" s="106" t="s">
        <v>6415</v>
      </c>
      <c r="D5931" s="106" t="s">
        <v>6716</v>
      </c>
      <c r="E5931" s="106" t="s">
        <v>6418</v>
      </c>
      <c r="F5931" s="62">
        <v>5448.0140380859375</v>
      </c>
      <c r="G5931" s="62">
        <v>98.27579501035693</v>
      </c>
      <c r="H5931" s="62">
        <v>535407.91082048044</v>
      </c>
      <c r="I5931" s="127">
        <v>10216.083333333334</v>
      </c>
      <c r="J5931" s="16">
        <v>10479.831191769532</v>
      </c>
      <c r="K5931" s="17">
        <f>gp_need_index[[#This Row],[Normalised weighted population (base year)]]/gp_need_index[[#This Row],[Registered population (base year)]]</f>
        <v>1.0258169251199853</v>
      </c>
      <c r="L5931" s="113">
        <v>10310.888881672683</v>
      </c>
      <c r="M5931" s="16">
        <v>10574.879420154106</v>
      </c>
      <c r="N5931" s="17">
        <f>gp_need_index[[#This Row],[Normalised weighted population 2025/26]]/gp_need_index[[#This Row],[Registered population 2025/26]]</f>
        <v>1.0256030824801787</v>
      </c>
    </row>
    <row r="5932" spans="1:14" ht="13" x14ac:dyDescent="0.3">
      <c r="A5932" s="6" t="s">
        <v>737</v>
      </c>
      <c r="B5932" s="1" t="s">
        <v>12043</v>
      </c>
      <c r="C5932" s="106" t="s">
        <v>6415</v>
      </c>
      <c r="D5932" s="106" t="s">
        <v>6716</v>
      </c>
      <c r="E5932" s="106" t="s">
        <v>6418</v>
      </c>
      <c r="F5932" s="62">
        <v>5407.0767275053877</v>
      </c>
      <c r="G5932" s="62">
        <v>77.348832871845133</v>
      </c>
      <c r="H5932" s="62">
        <v>418231.07412105752</v>
      </c>
      <c r="I5932" s="127">
        <v>10741.166666666668</v>
      </c>
      <c r="J5932" s="16">
        <v>8186.2650277700668</v>
      </c>
      <c r="K5932" s="17">
        <f>gp_need_index[[#This Row],[Normalised weighted population (base year)]]/gp_need_index[[#This Row],[Registered population (base year)]]</f>
        <v>0.76213927982094432</v>
      </c>
      <c r="L5932" s="113">
        <v>10844.544791690132</v>
      </c>
      <c r="M5932" s="16">
        <v>8260.5114515662081</v>
      </c>
      <c r="N5932" s="17">
        <f>gp_need_index[[#This Row],[Normalised weighted population 2025/26]]/gp_need_index[[#This Row],[Registered population 2025/26]]</f>
        <v>0.76172044195861544</v>
      </c>
    </row>
    <row r="5933" spans="1:14" ht="13" x14ac:dyDescent="0.3">
      <c r="A5933" s="6" t="s">
        <v>755</v>
      </c>
      <c r="B5933" s="1" t="s">
        <v>12044</v>
      </c>
      <c r="C5933" s="106" t="s">
        <v>6415</v>
      </c>
      <c r="D5933" s="106" t="s">
        <v>6716</v>
      </c>
      <c r="E5933" s="106" t="s">
        <v>6418</v>
      </c>
      <c r="F5933" s="62">
        <v>5469.1509604542525</v>
      </c>
      <c r="G5933" s="62">
        <v>576.1346045897252</v>
      </c>
      <c r="H5933" s="62">
        <v>3150967.1260428266</v>
      </c>
      <c r="I5933" s="127">
        <v>53960.416666666657</v>
      </c>
      <c r="J5933" s="16">
        <v>61675.598930057626</v>
      </c>
      <c r="K5933" s="17">
        <f>gp_need_index[[#This Row],[Normalised weighted population (base year)]]/gp_need_index[[#This Row],[Registered population (base year)]]</f>
        <v>1.1429785524276153</v>
      </c>
      <c r="L5933" s="113">
        <v>54428.587962837519</v>
      </c>
      <c r="M5933" s="16">
        <v>62234.974010208098</v>
      </c>
      <c r="N5933" s="17">
        <f>gp_need_index[[#This Row],[Normalised weighted population 2025/26]]/gp_need_index[[#This Row],[Registered population 2025/26]]</f>
        <v>1.1434243719991521</v>
      </c>
    </row>
    <row r="5934" spans="1:14" ht="13" x14ac:dyDescent="0.3">
      <c r="A5934" s="6" t="s">
        <v>759</v>
      </c>
      <c r="B5934" s="1" t="s">
        <v>12045</v>
      </c>
      <c r="C5934" s="106" t="s">
        <v>6415</v>
      </c>
      <c r="D5934" s="106" t="s">
        <v>6716</v>
      </c>
      <c r="E5934" s="106" t="s">
        <v>6418</v>
      </c>
      <c r="F5934" s="62">
        <v>5421.7386230468746</v>
      </c>
      <c r="G5934" s="62">
        <v>61.026388160624229</v>
      </c>
      <c r="H5934" s="62">
        <v>330869.1257155069</v>
      </c>
      <c r="I5934" s="127">
        <v>5698.1666666666679</v>
      </c>
      <c r="J5934" s="16">
        <v>6476.281941283275</v>
      </c>
      <c r="K5934" s="17">
        <f>gp_need_index[[#This Row],[Normalised weighted population (base year)]]/gp_need_index[[#This Row],[Registered population (base year)]]</f>
        <v>1.136555373005927</v>
      </c>
      <c r="L5934" s="113">
        <v>5749.435722049202</v>
      </c>
      <c r="M5934" s="16">
        <v>6535.0194451393891</v>
      </c>
      <c r="N5934" s="17">
        <f>gp_need_index[[#This Row],[Normalised weighted population 2025/26]]/gp_need_index[[#This Row],[Registered population 2025/26]]</f>
        <v>1.1366366650691402</v>
      </c>
    </row>
    <row r="5935" spans="1:14" ht="13" x14ac:dyDescent="0.3">
      <c r="A5935" s="6" t="s">
        <v>764</v>
      </c>
      <c r="B5935" s="1" t="s">
        <v>7500</v>
      </c>
      <c r="C5935" s="106" t="s">
        <v>6415</v>
      </c>
      <c r="D5935" s="106" t="s">
        <v>6716</v>
      </c>
      <c r="E5935" s="106" t="s">
        <v>6418</v>
      </c>
      <c r="F5935" s="62">
        <v>5259.3893310546873</v>
      </c>
      <c r="G5935" s="62">
        <v>66.274478449073939</v>
      </c>
      <c r="H5935" s="62">
        <v>348563.2848762733</v>
      </c>
      <c r="I5935" s="127">
        <v>8142.8333333333339</v>
      </c>
      <c r="J5935" s="16">
        <v>6822.6193736177565</v>
      </c>
      <c r="K5935" s="17">
        <f>gp_need_index[[#This Row],[Normalised weighted population (base year)]]/gp_need_index[[#This Row],[Registered population (base year)]]</f>
        <v>0.83786798701734733</v>
      </c>
      <c r="L5935" s="113">
        <v>8218.4020722608584</v>
      </c>
      <c r="M5935" s="16">
        <v>6884.4980310634919</v>
      </c>
      <c r="N5935" s="17">
        <f>gp_need_index[[#This Row],[Normalised weighted population 2025/26]]/gp_need_index[[#This Row],[Registered population 2025/26]]</f>
        <v>0.83769301751497127</v>
      </c>
    </row>
    <row r="5936" spans="1:14" ht="13" x14ac:dyDescent="0.3">
      <c r="A5936" s="6" t="s">
        <v>736</v>
      </c>
      <c r="B5936" s="1" t="s">
        <v>12727</v>
      </c>
      <c r="C5936" s="106" t="s">
        <v>6415</v>
      </c>
      <c r="D5936" s="106" t="s">
        <v>6716</v>
      </c>
      <c r="E5936" s="106" t="s">
        <v>6418</v>
      </c>
      <c r="F5936" s="62">
        <v>5471.4985677083332</v>
      </c>
      <c r="G5936" s="62">
        <v>64.245821633885896</v>
      </c>
      <c r="H5936" s="62">
        <v>351520.9210510517</v>
      </c>
      <c r="I5936" s="127">
        <v>6815.8333333333339</v>
      </c>
      <c r="J5936" s="16">
        <v>6880.5108003448104</v>
      </c>
      <c r="K5936" s="17">
        <f>gp_need_index[[#This Row],[Normalised weighted population (base year)]]/gp_need_index[[#This Row],[Registered population (base year)]]</f>
        <v>1.0094892970306604</v>
      </c>
      <c r="L5936" s="113">
        <v>6880.7844270980077</v>
      </c>
      <c r="M5936" s="16">
        <v>6942.9145118155939</v>
      </c>
      <c r="N5936" s="17">
        <f>gp_need_index[[#This Row],[Normalised weighted population 2025/26]]/gp_need_index[[#This Row],[Registered population 2025/26]]</f>
        <v>1.0090295060651666</v>
      </c>
    </row>
    <row r="5937" spans="1:14" ht="13" x14ac:dyDescent="0.3">
      <c r="A5937" s="6" t="s">
        <v>761</v>
      </c>
      <c r="B5937" s="1" t="s">
        <v>12046</v>
      </c>
      <c r="C5937" s="106" t="s">
        <v>6415</v>
      </c>
      <c r="D5937" s="106" t="s">
        <v>6716</v>
      </c>
      <c r="E5937" s="106" t="s">
        <v>6418</v>
      </c>
      <c r="F5937" s="62">
        <v>5502.7283789062503</v>
      </c>
      <c r="G5937" s="62">
        <v>128.13002124149415</v>
      </c>
      <c r="H5937" s="62">
        <v>705064.70407543052</v>
      </c>
      <c r="I5937" s="127">
        <v>9452.5833333333321</v>
      </c>
      <c r="J5937" s="16">
        <v>13800.616181898238</v>
      </c>
      <c r="K5937" s="17">
        <f>gp_need_index[[#This Row],[Normalised weighted population (base year)]]/gp_need_index[[#This Row],[Registered population (base year)]]</f>
        <v>1.4599835510819694</v>
      </c>
      <c r="L5937" s="113">
        <v>9528.0707393977391</v>
      </c>
      <c r="M5937" s="16">
        <v>13925.782713181212</v>
      </c>
      <c r="N5937" s="17">
        <f>gp_need_index[[#This Row],[Normalised weighted population 2025/26]]/gp_need_index[[#This Row],[Registered population 2025/26]]</f>
        <v>1.4615532455693594</v>
      </c>
    </row>
    <row r="5938" spans="1:14" ht="13" x14ac:dyDescent="0.3">
      <c r="A5938" s="6" t="s">
        <v>741</v>
      </c>
      <c r="B5938" s="1" t="s">
        <v>12047</v>
      </c>
      <c r="C5938" s="106" t="s">
        <v>6415</v>
      </c>
      <c r="D5938" s="106" t="s">
        <v>6716</v>
      </c>
      <c r="E5938" s="106" t="s">
        <v>6418</v>
      </c>
      <c r="F5938" s="62">
        <v>5625.0047568044356</v>
      </c>
      <c r="G5938" s="62">
        <v>59.162954932718094</v>
      </c>
      <c r="H5938" s="62">
        <v>332791.90292314574</v>
      </c>
      <c r="I5938" s="127">
        <v>4811.0833333333339</v>
      </c>
      <c r="J5938" s="16">
        <v>6513.9175087603371</v>
      </c>
      <c r="K5938" s="17">
        <f>gp_need_index[[#This Row],[Normalised weighted population (base year)]]/gp_need_index[[#This Row],[Registered population (base year)]]</f>
        <v>1.3539398629055139</v>
      </c>
      <c r="L5938" s="113">
        <v>4853.9983723608548</v>
      </c>
      <c r="M5938" s="16">
        <v>6572.9963534212293</v>
      </c>
      <c r="N5938" s="17">
        <f>gp_need_index[[#This Row],[Normalised weighted population 2025/26]]/gp_need_index[[#This Row],[Registered population 2025/26]]</f>
        <v>1.3541406175264743</v>
      </c>
    </row>
    <row r="5939" spans="1:14" ht="13" x14ac:dyDescent="0.3">
      <c r="A5939" s="6" t="s">
        <v>763</v>
      </c>
      <c r="B5939" s="1" t="s">
        <v>9660</v>
      </c>
      <c r="C5939" s="106" t="s">
        <v>6415</v>
      </c>
      <c r="D5939" s="106" t="s">
        <v>6716</v>
      </c>
      <c r="E5939" s="106" t="s">
        <v>6418</v>
      </c>
      <c r="F5939" s="62">
        <v>5489.7215426260964</v>
      </c>
      <c r="G5939" s="62">
        <v>66.762523208057473</v>
      </c>
      <c r="H5939" s="62">
        <v>366507.66189534782</v>
      </c>
      <c r="I5939" s="127">
        <v>5781.75</v>
      </c>
      <c r="J5939" s="16">
        <v>7173.8544566279943</v>
      </c>
      <c r="K5939" s="17">
        <f>gp_need_index[[#This Row],[Normalised weighted population (base year)]]/gp_need_index[[#This Row],[Registered population (base year)]]</f>
        <v>1.240775622714229</v>
      </c>
      <c r="L5939" s="113">
        <v>5835.1186292949606</v>
      </c>
      <c r="M5939" s="16">
        <v>7238.9186875601472</v>
      </c>
      <c r="N5939" s="17">
        <f>gp_need_index[[#This Row],[Normalised weighted population 2025/26]]/gp_need_index[[#This Row],[Registered population 2025/26]]</f>
        <v>1.240577809544003</v>
      </c>
    </row>
    <row r="5940" spans="1:14" ht="13" x14ac:dyDescent="0.3">
      <c r="A5940" s="6" t="s">
        <v>744</v>
      </c>
      <c r="B5940" s="1" t="s">
        <v>12048</v>
      </c>
      <c r="C5940" s="106" t="s">
        <v>6415</v>
      </c>
      <c r="D5940" s="106" t="s">
        <v>6716</v>
      </c>
      <c r="E5940" s="106" t="s">
        <v>6418</v>
      </c>
      <c r="F5940" s="62">
        <v>5474.5749804687503</v>
      </c>
      <c r="G5940" s="62">
        <v>34.044498038075346</v>
      </c>
      <c r="H5940" s="62">
        <v>186379.15718186475</v>
      </c>
      <c r="I5940" s="127">
        <v>3316.583333333333</v>
      </c>
      <c r="J5940" s="16">
        <v>3648.1009440765024</v>
      </c>
      <c r="K5940" s="17">
        <f>gp_need_index[[#This Row],[Normalised weighted population (base year)]]/gp_need_index[[#This Row],[Registered population (base year)]]</f>
        <v>1.0999575700122624</v>
      </c>
      <c r="L5940" s="113">
        <v>3344.6996052249624</v>
      </c>
      <c r="M5940" s="16">
        <v>3681.187882726324</v>
      </c>
      <c r="N5940" s="17">
        <f>gp_need_index[[#This Row],[Normalised weighted population 2025/26]]/gp_need_index[[#This Row],[Registered population 2025/26]]</f>
        <v>1.1006034374434441</v>
      </c>
    </row>
    <row r="5941" spans="1:14" ht="13" x14ac:dyDescent="0.3">
      <c r="A5941" s="6" t="s">
        <v>758</v>
      </c>
      <c r="B5941" s="1" t="s">
        <v>12049</v>
      </c>
      <c r="C5941" s="106" t="s">
        <v>6415</v>
      </c>
      <c r="D5941" s="106" t="s">
        <v>6716</v>
      </c>
      <c r="E5941" s="106" t="s">
        <v>6418</v>
      </c>
      <c r="F5941" s="62">
        <v>5259.0560593377977</v>
      </c>
      <c r="G5941" s="62">
        <v>50.768022393581006</v>
      </c>
      <c r="H5941" s="62">
        <v>266991.87578955921</v>
      </c>
      <c r="I5941" s="127">
        <v>7119.25</v>
      </c>
      <c r="J5941" s="16">
        <v>5225.9776729123532</v>
      </c>
      <c r="K5941" s="17">
        <f>gp_need_index[[#This Row],[Normalised weighted population (base year)]]/gp_need_index[[#This Row],[Registered population (base year)]]</f>
        <v>0.73406295226496521</v>
      </c>
      <c r="L5941" s="113">
        <v>7193.0479441545358</v>
      </c>
      <c r="M5941" s="16">
        <v>5273.3753752510856</v>
      </c>
      <c r="N5941" s="17">
        <f>gp_need_index[[#This Row],[Normalised weighted population 2025/26]]/gp_need_index[[#This Row],[Registered population 2025/26]]</f>
        <v>0.73312112142065156</v>
      </c>
    </row>
    <row r="5942" spans="1:14" ht="13" x14ac:dyDescent="0.3">
      <c r="A5942" s="6" t="s">
        <v>749</v>
      </c>
      <c r="B5942" s="1" t="s">
        <v>12050</v>
      </c>
      <c r="C5942" s="106" t="s">
        <v>6415</v>
      </c>
      <c r="D5942" s="106" t="s">
        <v>6716</v>
      </c>
      <c r="E5942" s="106" t="s">
        <v>6418</v>
      </c>
      <c r="F5942" s="62">
        <v>5330.2256171043882</v>
      </c>
      <c r="G5942" s="62">
        <v>68.817212974436117</v>
      </c>
      <c r="H5942" s="62">
        <v>366811.27149406786</v>
      </c>
      <c r="I5942" s="127">
        <v>7888.8333333333321</v>
      </c>
      <c r="J5942" s="16">
        <v>7179.7971729728297</v>
      </c>
      <c r="K5942" s="17">
        <f>gp_need_index[[#This Row],[Normalised weighted population (base year)]]/gp_need_index[[#This Row],[Registered population (base year)]]</f>
        <v>0.91012154390883704</v>
      </c>
      <c r="L5942" s="113">
        <v>7965.9072478043872</v>
      </c>
      <c r="M5942" s="16">
        <v>7244.9153021644142</v>
      </c>
      <c r="N5942" s="17">
        <f>gp_need_index[[#This Row],[Normalised weighted population 2025/26]]/gp_need_index[[#This Row],[Registered population 2025/26]]</f>
        <v>0.90949029116065883</v>
      </c>
    </row>
    <row r="5943" spans="1:14" ht="13" x14ac:dyDescent="0.3">
      <c r="A5943" s="6" t="s">
        <v>756</v>
      </c>
      <c r="B5943" s="1" t="s">
        <v>12051</v>
      </c>
      <c r="C5943" s="106" t="s">
        <v>6415</v>
      </c>
      <c r="D5943" s="106" t="s">
        <v>6716</v>
      </c>
      <c r="E5943" s="106" t="s">
        <v>6418</v>
      </c>
      <c r="F5943" s="62">
        <v>5513.8684282533213</v>
      </c>
      <c r="G5943" s="62">
        <v>239.35915851213613</v>
      </c>
      <c r="H5943" s="62">
        <v>1319794.9071333497</v>
      </c>
      <c r="I5943" s="127">
        <v>18266.083333333336</v>
      </c>
      <c r="J5943" s="16">
        <v>25833.065883018287</v>
      </c>
      <c r="K5943" s="17">
        <f>gp_need_index[[#This Row],[Normalised weighted population (base year)]]/gp_need_index[[#This Row],[Registered population (base year)]]</f>
        <v>1.4142640987450301</v>
      </c>
      <c r="L5943" s="113">
        <v>18414.554422049761</v>
      </c>
      <c r="M5943" s="16">
        <v>26067.36232358035</v>
      </c>
      <c r="N5943" s="17">
        <f>gp_need_index[[#This Row],[Normalised weighted population 2025/26]]/gp_need_index[[#This Row],[Registered population 2025/26]]</f>
        <v>1.4155847448780539</v>
      </c>
    </row>
    <row r="5944" spans="1:14" ht="13" x14ac:dyDescent="0.3">
      <c r="A5944" s="6" t="s">
        <v>810</v>
      </c>
      <c r="B5944" s="1" t="s">
        <v>12052</v>
      </c>
      <c r="C5944" s="106" t="s">
        <v>6415</v>
      </c>
      <c r="D5944" s="106" t="s">
        <v>6716</v>
      </c>
      <c r="E5944" s="106" t="s">
        <v>6417</v>
      </c>
      <c r="F5944" s="62">
        <v>5554.0930409888697</v>
      </c>
      <c r="G5944" s="62">
        <v>271.63214506452493</v>
      </c>
      <c r="H5944" s="62">
        <v>1508670.2066117572</v>
      </c>
      <c r="I5944" s="127">
        <v>18713.583333333332</v>
      </c>
      <c r="J5944" s="16">
        <v>29530.025182322144</v>
      </c>
      <c r="K5944" s="17">
        <f>gp_need_index[[#This Row],[Normalised weighted population (base year)]]/gp_need_index[[#This Row],[Registered population (base year)]]</f>
        <v>1.5779995020901296</v>
      </c>
      <c r="L5944" s="113">
        <v>18870.599225109236</v>
      </c>
      <c r="M5944" s="16">
        <v>29797.851688910909</v>
      </c>
      <c r="N5944" s="17">
        <f>gp_need_index[[#This Row],[Normalised weighted population 2025/26]]/gp_need_index[[#This Row],[Registered population 2025/26]]</f>
        <v>1.5790622933299256</v>
      </c>
    </row>
    <row r="5945" spans="1:14" ht="13" x14ac:dyDescent="0.3">
      <c r="A5945" s="6" t="s">
        <v>834</v>
      </c>
      <c r="B5945" s="1" t="s">
        <v>12053</v>
      </c>
      <c r="C5945" s="106" t="s">
        <v>6415</v>
      </c>
      <c r="D5945" s="106" t="s">
        <v>6716</v>
      </c>
      <c r="E5945" s="106" t="s">
        <v>6417</v>
      </c>
      <c r="F5945" s="62">
        <v>5400.68163354846</v>
      </c>
      <c r="G5945" s="62">
        <v>101.71910203924691</v>
      </c>
      <c r="H5945" s="62">
        <v>549352.48616440245</v>
      </c>
      <c r="I5945" s="127">
        <v>9912.1666666666679</v>
      </c>
      <c r="J5945" s="16">
        <v>10752.775974040807</v>
      </c>
      <c r="K5945" s="17">
        <f>gp_need_index[[#This Row],[Normalised weighted population (base year)]]/gp_need_index[[#This Row],[Registered population (base year)]]</f>
        <v>1.0848058084213816</v>
      </c>
      <c r="L5945" s="113">
        <v>10000.999491847904</v>
      </c>
      <c r="M5945" s="16">
        <v>10850.299711575</v>
      </c>
      <c r="N5945" s="17">
        <f>gp_need_index[[#This Row],[Normalised weighted population 2025/26]]/gp_need_index[[#This Row],[Registered population 2025/26]]</f>
        <v>1.0849215341346017</v>
      </c>
    </row>
    <row r="5946" spans="1:14" ht="13" x14ac:dyDescent="0.3">
      <c r="A5946" s="6" t="s">
        <v>830</v>
      </c>
      <c r="B5946" s="1" t="s">
        <v>12054</v>
      </c>
      <c r="C5946" s="106" t="s">
        <v>6415</v>
      </c>
      <c r="D5946" s="106" t="s">
        <v>6716</v>
      </c>
      <c r="E5946" s="106" t="s">
        <v>6417</v>
      </c>
      <c r="F5946" s="62">
        <v>5301.6672693201017</v>
      </c>
      <c r="G5946" s="62">
        <v>47.597056153891245</v>
      </c>
      <c r="H5946" s="62">
        <v>252343.75472707613</v>
      </c>
      <c r="I5946" s="127">
        <v>6422.6666666666679</v>
      </c>
      <c r="J5946" s="16">
        <v>4939.2620063915092</v>
      </c>
      <c r="K5946" s="17">
        <f>gp_need_index[[#This Row],[Normalised weighted population (base year)]]/gp_need_index[[#This Row],[Registered population (base year)]]</f>
        <v>0.76903601926378062</v>
      </c>
      <c r="L5946" s="113">
        <v>6483.4916917337559</v>
      </c>
      <c r="M5946" s="16">
        <v>4984.0593027070699</v>
      </c>
      <c r="N5946" s="17">
        <f>gp_need_index[[#This Row],[Normalised weighted population 2025/26]]/gp_need_index[[#This Row],[Registered population 2025/26]]</f>
        <v>0.76873073024240712</v>
      </c>
    </row>
    <row r="5947" spans="1:14" ht="13" x14ac:dyDescent="0.3">
      <c r="A5947" s="6" t="s">
        <v>833</v>
      </c>
      <c r="B5947" s="1" t="s">
        <v>12055</v>
      </c>
      <c r="C5947" s="106" t="s">
        <v>6415</v>
      </c>
      <c r="D5947" s="106" t="s">
        <v>6716</v>
      </c>
      <c r="E5947" s="106" t="s">
        <v>6417</v>
      </c>
      <c r="F5947" s="62">
        <v>5334.0708565848217</v>
      </c>
      <c r="G5947" s="62">
        <v>74.362884025703437</v>
      </c>
      <c r="H5947" s="62">
        <v>396656.89249310171</v>
      </c>
      <c r="I5947" s="127">
        <v>8331.5833333333321</v>
      </c>
      <c r="J5947" s="16">
        <v>7763.9817984933879</v>
      </c>
      <c r="K5947" s="17">
        <f>gp_need_index[[#This Row],[Normalised weighted population (base year)]]/gp_need_index[[#This Row],[Registered population (base year)]]</f>
        <v>0.93187350925615053</v>
      </c>
      <c r="L5947" s="113">
        <v>8400.0097263868593</v>
      </c>
      <c r="M5947" s="16">
        <v>7834.3982681533607</v>
      </c>
      <c r="N5947" s="17">
        <f>gp_need_index[[#This Row],[Normalised weighted population 2025/26]]/gp_need_index[[#This Row],[Registered population 2025/26]]</f>
        <v>0.93266538055822135</v>
      </c>
    </row>
    <row r="5948" spans="1:14" ht="13" x14ac:dyDescent="0.3">
      <c r="A5948" s="6" t="s">
        <v>396</v>
      </c>
      <c r="B5948" s="1" t="s">
        <v>12056</v>
      </c>
      <c r="C5948" s="106" t="s">
        <v>6415</v>
      </c>
      <c r="D5948" s="106" t="s">
        <v>6716</v>
      </c>
      <c r="E5948" s="106" t="s">
        <v>6417</v>
      </c>
      <c r="F5948" s="62">
        <v>5283.8995455228369</v>
      </c>
      <c r="G5948" s="62">
        <v>93.966994607277599</v>
      </c>
      <c r="H5948" s="62">
        <v>496512.16009954095</v>
      </c>
      <c r="I5948" s="127">
        <v>11667.083333333332</v>
      </c>
      <c r="J5948" s="16">
        <v>9718.503438864389</v>
      </c>
      <c r="K5948" s="17">
        <f>gp_need_index[[#This Row],[Normalised weighted population (base year)]]/gp_need_index[[#This Row],[Registered population (base year)]]</f>
        <v>0.83298483101583998</v>
      </c>
      <c r="L5948" s="113">
        <v>11768.923053486491</v>
      </c>
      <c r="M5948" s="16">
        <v>9806.6467035325168</v>
      </c>
      <c r="N5948" s="17">
        <f>gp_need_index[[#This Row],[Normalised weighted population 2025/26]]/gp_need_index[[#This Row],[Registered population 2025/26]]</f>
        <v>0.83326627754842375</v>
      </c>
    </row>
    <row r="5949" spans="1:14" ht="13" x14ac:dyDescent="0.3">
      <c r="A5949" s="6" t="s">
        <v>824</v>
      </c>
      <c r="B5949" s="1" t="s">
        <v>12057</v>
      </c>
      <c r="C5949" s="106" t="s">
        <v>6415</v>
      </c>
      <c r="D5949" s="106" t="s">
        <v>6716</v>
      </c>
      <c r="E5949" s="106" t="s">
        <v>6417</v>
      </c>
      <c r="F5949" s="62">
        <v>5295.6911711516204</v>
      </c>
      <c r="G5949" s="62">
        <v>77.066515869006508</v>
      </c>
      <c r="H5949" s="62">
        <v>408120.46767891402</v>
      </c>
      <c r="I5949" s="127">
        <v>7248</v>
      </c>
      <c r="J5949" s="16">
        <v>7988.3646108753892</v>
      </c>
      <c r="K5949" s="17">
        <f>gp_need_index[[#This Row],[Normalised weighted population (base year)]]/gp_need_index[[#This Row],[Registered population (base year)]]</f>
        <v>1.102147435275302</v>
      </c>
      <c r="L5949" s="113">
        <v>7309.6150425705509</v>
      </c>
      <c r="M5949" s="16">
        <v>8060.8161504145028</v>
      </c>
      <c r="N5949" s="17">
        <f>gp_need_index[[#This Row],[Normalised weighted population 2025/26]]/gp_need_index[[#This Row],[Registered population 2025/26]]</f>
        <v>1.1027689014358517</v>
      </c>
    </row>
    <row r="5950" spans="1:14" ht="13" x14ac:dyDescent="0.3">
      <c r="A5950" s="6" t="s">
        <v>827</v>
      </c>
      <c r="B5950" s="1" t="s">
        <v>12058</v>
      </c>
      <c r="C5950" s="106" t="s">
        <v>6415</v>
      </c>
      <c r="D5950" s="106" t="s">
        <v>6716</v>
      </c>
      <c r="E5950" s="106" t="s">
        <v>6417</v>
      </c>
      <c r="F5950" s="62">
        <v>5372.4383871588907</v>
      </c>
      <c r="G5950" s="62">
        <v>173.17550131579208</v>
      </c>
      <c r="H5950" s="62">
        <v>930374.71098444634</v>
      </c>
      <c r="I5950" s="127">
        <v>17461.5</v>
      </c>
      <c r="J5950" s="16">
        <v>18210.731890880757</v>
      </c>
      <c r="K5950" s="17">
        <f>gp_need_index[[#This Row],[Normalised weighted population (base year)]]/gp_need_index[[#This Row],[Registered population (base year)]]</f>
        <v>1.0429076477324832</v>
      </c>
      <c r="L5950" s="113">
        <v>17615.418446832358</v>
      </c>
      <c r="M5950" s="16">
        <v>18375.89655547708</v>
      </c>
      <c r="N5950" s="17">
        <f>gp_need_index[[#This Row],[Normalised weighted population 2025/26]]/gp_need_index[[#This Row],[Registered population 2025/26]]</f>
        <v>1.0431711634293577</v>
      </c>
    </row>
    <row r="5951" spans="1:14" ht="13" x14ac:dyDescent="0.3">
      <c r="A5951" s="6" t="s">
        <v>825</v>
      </c>
      <c r="B5951" s="1" t="s">
        <v>12059</v>
      </c>
      <c r="C5951" s="106" t="s">
        <v>6415</v>
      </c>
      <c r="D5951" s="106" t="s">
        <v>6716</v>
      </c>
      <c r="E5951" s="106" t="s">
        <v>6417</v>
      </c>
      <c r="F5951" s="62">
        <v>5414.2850864955353</v>
      </c>
      <c r="G5951" s="62">
        <v>65.561228575627325</v>
      </c>
      <c r="H5951" s="62">
        <v>354967.18212934397</v>
      </c>
      <c r="I5951" s="127">
        <v>7640.7500000000009</v>
      </c>
      <c r="J5951" s="16">
        <v>6947.9663489337781</v>
      </c>
      <c r="K5951" s="17">
        <f>gp_need_index[[#This Row],[Normalised weighted population (base year)]]/gp_need_index[[#This Row],[Registered population (base year)]]</f>
        <v>0.90933041245084278</v>
      </c>
      <c r="L5951" s="113">
        <v>7712.8697436803068</v>
      </c>
      <c r="M5951" s="16">
        <v>7010.9818575099507</v>
      </c>
      <c r="N5951" s="17">
        <f>gp_need_index[[#This Row],[Normalised weighted population 2025/26]]/gp_need_index[[#This Row],[Registered population 2025/26]]</f>
        <v>0.90899782966703646</v>
      </c>
    </row>
    <row r="5952" spans="1:14" ht="13" x14ac:dyDescent="0.3">
      <c r="A5952" s="6" t="s">
        <v>823</v>
      </c>
      <c r="B5952" s="1" t="s">
        <v>12060</v>
      </c>
      <c r="C5952" s="106" t="s">
        <v>6415</v>
      </c>
      <c r="D5952" s="106" t="s">
        <v>6716</v>
      </c>
      <c r="E5952" s="106" t="s">
        <v>6417</v>
      </c>
      <c r="F5952" s="62">
        <v>5492.5038186097754</v>
      </c>
      <c r="G5952" s="62">
        <v>63.421196909305273</v>
      </c>
      <c r="H5952" s="62">
        <v>348341.16620516172</v>
      </c>
      <c r="I5952" s="127">
        <v>5015.583333333333</v>
      </c>
      <c r="J5952" s="16">
        <v>6818.2717236657372</v>
      </c>
      <c r="K5952" s="17">
        <f>gp_need_index[[#This Row],[Normalised weighted population (base year)]]/gp_need_index[[#This Row],[Registered population (base year)]]</f>
        <v>1.3594174935449326</v>
      </c>
      <c r="L5952" s="113">
        <v>5056.3139191894388</v>
      </c>
      <c r="M5952" s="16">
        <v>6880.1109495196833</v>
      </c>
      <c r="N5952" s="17">
        <f>gp_need_index[[#This Row],[Normalised weighted population 2025/26]]/gp_need_index[[#This Row],[Registered population 2025/26]]</f>
        <v>1.3606969542394654</v>
      </c>
    </row>
    <row r="5953" spans="1:14" ht="13" x14ac:dyDescent="0.3">
      <c r="A5953" s="6" t="s">
        <v>806</v>
      </c>
      <c r="B5953" s="1" t="s">
        <v>7268</v>
      </c>
      <c r="C5953" s="106" t="s">
        <v>6415</v>
      </c>
      <c r="D5953" s="106" t="s">
        <v>6716</v>
      </c>
      <c r="E5953" s="106" t="s">
        <v>6417</v>
      </c>
      <c r="F5953" s="62">
        <v>5588.0863747667909</v>
      </c>
      <c r="G5953" s="62">
        <v>62.822121708129352</v>
      </c>
      <c r="H5953" s="62">
        <v>351055.44235113868</v>
      </c>
      <c r="I5953" s="127">
        <v>6946.5</v>
      </c>
      <c r="J5953" s="16">
        <v>6871.3997317560452</v>
      </c>
      <c r="K5953" s="17">
        <f>gp_need_index[[#This Row],[Normalised weighted population (base year)]]/gp_need_index[[#This Row],[Registered population (base year)]]</f>
        <v>0.98918876149946666</v>
      </c>
      <c r="L5953" s="113">
        <v>7009.7700920295774</v>
      </c>
      <c r="M5953" s="16">
        <v>6933.7208091736456</v>
      </c>
      <c r="N5953" s="17">
        <f>gp_need_index[[#This Row],[Normalised weighted population 2025/26]]/gp_need_index[[#This Row],[Registered population 2025/26]]</f>
        <v>0.98915095903895578</v>
      </c>
    </row>
    <row r="5954" spans="1:14" ht="13" x14ac:dyDescent="0.3">
      <c r="A5954" s="6" t="s">
        <v>814</v>
      </c>
      <c r="B5954" s="1" t="s">
        <v>12061</v>
      </c>
      <c r="C5954" s="106" t="s">
        <v>6415</v>
      </c>
      <c r="D5954" s="106" t="s">
        <v>6716</v>
      </c>
      <c r="E5954" s="106" t="s">
        <v>6417</v>
      </c>
      <c r="F5954" s="62">
        <v>5467.9012767650465</v>
      </c>
      <c r="G5954" s="62">
        <v>52.391341860752235</v>
      </c>
      <c r="H5954" s="62">
        <v>286470.6850518412</v>
      </c>
      <c r="I5954" s="127">
        <v>5129.7500000000009</v>
      </c>
      <c r="J5954" s="16">
        <v>5607.2470355046389</v>
      </c>
      <c r="K5954" s="17">
        <f>gp_need_index[[#This Row],[Normalised weighted population (base year)]]/gp_need_index[[#This Row],[Registered population (base year)]]</f>
        <v>1.0930838804044325</v>
      </c>
      <c r="L5954" s="113">
        <v>5170.2998876313122</v>
      </c>
      <c r="M5954" s="16">
        <v>5658.1027112389902</v>
      </c>
      <c r="N5954" s="17">
        <f>gp_need_index[[#This Row],[Normalised weighted population 2025/26]]/gp_need_index[[#This Row],[Registered population 2025/26]]</f>
        <v>1.0943471044638295</v>
      </c>
    </row>
    <row r="5955" spans="1:14" ht="13" x14ac:dyDescent="0.3">
      <c r="A5955" s="6" t="s">
        <v>831</v>
      </c>
      <c r="B5955" s="1" t="s">
        <v>12062</v>
      </c>
      <c r="C5955" s="106" t="s">
        <v>6415</v>
      </c>
      <c r="D5955" s="106" t="s">
        <v>6716</v>
      </c>
      <c r="E5955" s="106" t="s">
        <v>6417</v>
      </c>
      <c r="F5955" s="62">
        <v>5520.5335857334421</v>
      </c>
      <c r="G5955" s="62">
        <v>133.03839761726783</v>
      </c>
      <c r="H5955" s="62">
        <v>734442.94223828707</v>
      </c>
      <c r="I5955" s="127">
        <v>12745.333333333332</v>
      </c>
      <c r="J5955" s="16">
        <v>14375.65246813191</v>
      </c>
      <c r="K5955" s="17">
        <f>gp_need_index[[#This Row],[Normalised weighted population (base year)]]/gp_need_index[[#This Row],[Registered population (base year)]]</f>
        <v>1.1279149859921471</v>
      </c>
      <c r="L5955" s="113">
        <v>12854.479860535954</v>
      </c>
      <c r="M5955" s="16">
        <v>14506.034367798517</v>
      </c>
      <c r="N5955" s="17">
        <f>gp_need_index[[#This Row],[Normalised weighted population 2025/26]]/gp_need_index[[#This Row],[Registered population 2025/26]]</f>
        <v>1.1284808506591493</v>
      </c>
    </row>
    <row r="5956" spans="1:14" ht="13" x14ac:dyDescent="0.3">
      <c r="A5956" s="6" t="s">
        <v>801</v>
      </c>
      <c r="B5956" s="1" t="s">
        <v>12063</v>
      </c>
      <c r="C5956" s="106" t="s">
        <v>6415</v>
      </c>
      <c r="D5956" s="106" t="s">
        <v>6716</v>
      </c>
      <c r="E5956" s="106" t="s">
        <v>6417</v>
      </c>
      <c r="F5956" s="62">
        <v>5476.9525858561201</v>
      </c>
      <c r="G5956" s="62">
        <v>183.54209212418692</v>
      </c>
      <c r="H5956" s="62">
        <v>1005251.3360730078</v>
      </c>
      <c r="I5956" s="127">
        <v>20454.583333333336</v>
      </c>
      <c r="J5956" s="16">
        <v>19676.332931281977</v>
      </c>
      <c r="K5956" s="17">
        <f>gp_need_index[[#This Row],[Normalised weighted population (base year)]]/gp_need_index[[#This Row],[Registered population (base year)]]</f>
        <v>0.96195227302513164</v>
      </c>
      <c r="L5956" s="113">
        <v>20641.080187458203</v>
      </c>
      <c r="M5956" s="16">
        <v>19854.790060218576</v>
      </c>
      <c r="N5956" s="17">
        <f>gp_need_index[[#This Row],[Normalised weighted population 2025/26]]/gp_need_index[[#This Row],[Registered population 2025/26]]</f>
        <v>0.96190654170718315</v>
      </c>
    </row>
    <row r="5957" spans="1:14" ht="13" x14ac:dyDescent="0.3">
      <c r="A5957" s="6" t="s">
        <v>832</v>
      </c>
      <c r="B5957" s="1" t="s">
        <v>12064</v>
      </c>
      <c r="C5957" s="106" t="s">
        <v>6415</v>
      </c>
      <c r="D5957" s="106" t="s">
        <v>6716</v>
      </c>
      <c r="E5957" s="106" t="s">
        <v>6417</v>
      </c>
      <c r="F5957" s="62">
        <v>5474.9852366727937</v>
      </c>
      <c r="G5957" s="62">
        <v>72.778610783477717</v>
      </c>
      <c r="H5957" s="62">
        <v>398461.81958509586</v>
      </c>
      <c r="I5957" s="127">
        <v>8181</v>
      </c>
      <c r="J5957" s="16">
        <v>7799.3106213502697</v>
      </c>
      <c r="K5957" s="17">
        <f>gp_need_index[[#This Row],[Normalised weighted population (base year)]]/gp_need_index[[#This Row],[Registered population (base year)]]</f>
        <v>0.95334441038384909</v>
      </c>
      <c r="L5957" s="113">
        <v>8255.2135002338728</v>
      </c>
      <c r="M5957" s="16">
        <v>7870.0475104866646</v>
      </c>
      <c r="N5957" s="17">
        <f>gp_need_index[[#This Row],[Normalised weighted population 2025/26]]/gp_need_index[[#This Row],[Registered population 2025/26]]</f>
        <v>0.95334269795247617</v>
      </c>
    </row>
    <row r="5958" spans="1:14" ht="13" x14ac:dyDescent="0.3">
      <c r="A5958" s="6" t="s">
        <v>822</v>
      </c>
      <c r="B5958" s="1" t="s">
        <v>12065</v>
      </c>
      <c r="C5958" s="106" t="s">
        <v>6415</v>
      </c>
      <c r="D5958" s="106" t="s">
        <v>6716</v>
      </c>
      <c r="E5958" s="106" t="s">
        <v>6417</v>
      </c>
      <c r="F5958" s="62">
        <v>5530.8306833186616</v>
      </c>
      <c r="G5958" s="62">
        <v>89.700720980917737</v>
      </c>
      <c r="H5958" s="62">
        <v>496119.49991706584</v>
      </c>
      <c r="I5958" s="127">
        <v>8665.75</v>
      </c>
      <c r="J5958" s="16">
        <v>9710.8176868519404</v>
      </c>
      <c r="K5958" s="17">
        <f>gp_need_index[[#This Row],[Normalised weighted population (base year)]]/gp_need_index[[#This Row],[Registered population (base year)]]</f>
        <v>1.120597488601903</v>
      </c>
      <c r="L5958" s="113">
        <v>8740.1396291197125</v>
      </c>
      <c r="M5958" s="16">
        <v>9798.8912445659007</v>
      </c>
      <c r="N5958" s="17">
        <f>gp_need_index[[#This Row],[Normalised weighted population 2025/26]]/gp_need_index[[#This Row],[Registered population 2025/26]]</f>
        <v>1.1211366935052984</v>
      </c>
    </row>
    <row r="5959" spans="1:14" ht="13" x14ac:dyDescent="0.3">
      <c r="A5959" s="6" t="s">
        <v>799</v>
      </c>
      <c r="B5959" s="1" t="s">
        <v>12066</v>
      </c>
      <c r="C5959" s="106" t="s">
        <v>6415</v>
      </c>
      <c r="D5959" s="106" t="s">
        <v>6716</v>
      </c>
      <c r="E5959" s="106" t="s">
        <v>6417</v>
      </c>
      <c r="F5959" s="62">
        <v>5419.5571783524529</v>
      </c>
      <c r="G5959" s="62">
        <v>82.366404971816365</v>
      </c>
      <c r="H5959" s="62">
        <v>446389.44132009253</v>
      </c>
      <c r="I5959" s="127">
        <v>7908.3333333333339</v>
      </c>
      <c r="J5959" s="16">
        <v>8737.4241139881469</v>
      </c>
      <c r="K5959" s="17">
        <f>gp_need_index[[#This Row],[Normalised weighted population (base year)]]/gp_need_index[[#This Row],[Registered population (base year)]]</f>
        <v>1.1048376118846972</v>
      </c>
      <c r="L5959" s="113">
        <v>7975.5229976879482</v>
      </c>
      <c r="M5959" s="16">
        <v>8816.6693487140128</v>
      </c>
      <c r="N5959" s="17">
        <f>gp_need_index[[#This Row],[Normalised weighted population 2025/26]]/gp_need_index[[#This Row],[Registered population 2025/26]]</f>
        <v>1.1054659802585871</v>
      </c>
    </row>
    <row r="5960" spans="1:14" ht="13" x14ac:dyDescent="0.3">
      <c r="A5960" s="6" t="s">
        <v>811</v>
      </c>
      <c r="B5960" s="1" t="s">
        <v>12067</v>
      </c>
      <c r="C5960" s="106" t="s">
        <v>6415</v>
      </c>
      <c r="D5960" s="106" t="s">
        <v>6716</v>
      </c>
      <c r="E5960" s="106" t="s">
        <v>6417</v>
      </c>
      <c r="F5960" s="62">
        <v>5356.517156153549</v>
      </c>
      <c r="G5960" s="62">
        <v>110.60158997181546</v>
      </c>
      <c r="H5960" s="62">
        <v>592439.31418188976</v>
      </c>
      <c r="I5960" s="127">
        <v>11006.25</v>
      </c>
      <c r="J5960" s="16">
        <v>11596.137969794869</v>
      </c>
      <c r="K5960" s="17">
        <f>gp_need_index[[#This Row],[Normalised weighted population (base year)]]/gp_need_index[[#This Row],[Registered population (base year)]]</f>
        <v>1.053595726954673</v>
      </c>
      <c r="L5960" s="113">
        <v>11101.294789348776</v>
      </c>
      <c r="M5960" s="16">
        <v>11701.310691565206</v>
      </c>
      <c r="N5960" s="17">
        <f>gp_need_index[[#This Row],[Normalised weighted population 2025/26]]/gp_need_index[[#This Row],[Registered population 2025/26]]</f>
        <v>1.054049181973991</v>
      </c>
    </row>
    <row r="5961" spans="1:14" ht="13" x14ac:dyDescent="0.3">
      <c r="A5961" s="6" t="s">
        <v>819</v>
      </c>
      <c r="B5961" s="1" t="s">
        <v>7148</v>
      </c>
      <c r="C5961" s="106" t="s">
        <v>6415</v>
      </c>
      <c r="D5961" s="106" t="s">
        <v>6716</v>
      </c>
      <c r="E5961" s="106" t="s">
        <v>6417</v>
      </c>
      <c r="F5961" s="62">
        <v>5438.419677734375</v>
      </c>
      <c r="G5961" s="62">
        <v>35.623467877738975</v>
      </c>
      <c r="H5961" s="62">
        <v>193735.36869543407</v>
      </c>
      <c r="I5961" s="127">
        <v>3464.333333333333</v>
      </c>
      <c r="J5961" s="16">
        <v>3792.0880860576872</v>
      </c>
      <c r="K5961" s="17">
        <f>gp_need_index[[#This Row],[Normalised weighted population (base year)]]/gp_need_index[[#This Row],[Registered population (base year)]]</f>
        <v>1.094608318885121</v>
      </c>
      <c r="L5961" s="113">
        <v>3493.1895535304002</v>
      </c>
      <c r="M5961" s="16">
        <v>3826.4809353185706</v>
      </c>
      <c r="N5961" s="17">
        <f>gp_need_index[[#This Row],[Normalised weighted population 2025/26]]/gp_need_index[[#This Row],[Registered population 2025/26]]</f>
        <v>1.0954117652880671</v>
      </c>
    </row>
    <row r="5962" spans="1:14" ht="13" x14ac:dyDescent="0.3">
      <c r="A5962" s="6" t="s">
        <v>807</v>
      </c>
      <c r="B5962" s="1" t="s">
        <v>12068</v>
      </c>
      <c r="C5962" s="106" t="s">
        <v>6415</v>
      </c>
      <c r="D5962" s="106" t="s">
        <v>6716</v>
      </c>
      <c r="E5962" s="106" t="s">
        <v>6417</v>
      </c>
      <c r="F5962" s="62">
        <v>5647.8508875229782</v>
      </c>
      <c r="G5962" s="62">
        <v>52.776895861789249</v>
      </c>
      <c r="H5962" s="62">
        <v>298076.03813371423</v>
      </c>
      <c r="I5962" s="127">
        <v>5590.4166666666661</v>
      </c>
      <c r="J5962" s="16">
        <v>5834.4049440094523</v>
      </c>
      <c r="K5962" s="17">
        <f>gp_need_index[[#This Row],[Normalised weighted population (base year)]]/gp_need_index[[#This Row],[Registered population (base year)]]</f>
        <v>1.0436440236731526</v>
      </c>
      <c r="L5962" s="113">
        <v>5639.6584172969051</v>
      </c>
      <c r="M5962" s="16">
        <v>5887.3208587277941</v>
      </c>
      <c r="N5962" s="17">
        <f>gp_need_index[[#This Row],[Normalised weighted population 2025/26]]/gp_need_index[[#This Row],[Registered population 2025/26]]</f>
        <v>1.0439144400432667</v>
      </c>
    </row>
    <row r="5963" spans="1:14" ht="13" x14ac:dyDescent="0.3">
      <c r="A5963" s="6" t="s">
        <v>818</v>
      </c>
      <c r="B5963" s="1" t="s">
        <v>12069</v>
      </c>
      <c r="C5963" s="106" t="s">
        <v>6415</v>
      </c>
      <c r="D5963" s="106" t="s">
        <v>6716</v>
      </c>
      <c r="E5963" s="106" t="s">
        <v>6417</v>
      </c>
      <c r="F5963" s="62">
        <v>5297.6522923519733</v>
      </c>
      <c r="G5963" s="62">
        <v>30.897271255556053</v>
      </c>
      <c r="H5963" s="62">
        <v>163682.99989441727</v>
      </c>
      <c r="I5963" s="127">
        <v>3066</v>
      </c>
      <c r="J5963" s="16">
        <v>3203.8566729939075</v>
      </c>
      <c r="K5963" s="17">
        <f>gp_need_index[[#This Row],[Normalised weighted population (base year)]]/gp_need_index[[#This Row],[Registered population (base year)]]</f>
        <v>1.0449630375061669</v>
      </c>
      <c r="L5963" s="113">
        <v>3092.1939189902905</v>
      </c>
      <c r="M5963" s="16">
        <v>3232.9144789064039</v>
      </c>
      <c r="N5963" s="17">
        <f>gp_need_index[[#This Row],[Normalised weighted population 2025/26]]/gp_need_index[[#This Row],[Registered population 2025/26]]</f>
        <v>1.0455083230879851</v>
      </c>
    </row>
    <row r="5964" spans="1:14" ht="13" x14ac:dyDescent="0.3">
      <c r="A5964" s="6" t="s">
        <v>815</v>
      </c>
      <c r="B5964" s="1" t="s">
        <v>11429</v>
      </c>
      <c r="C5964" s="106" t="s">
        <v>6415</v>
      </c>
      <c r="D5964" s="106" t="s">
        <v>6716</v>
      </c>
      <c r="E5964" s="106" t="s">
        <v>6417</v>
      </c>
      <c r="F5964" s="62">
        <v>5349.848795572917</v>
      </c>
      <c r="G5964" s="62">
        <v>62.53128369947558</v>
      </c>
      <c r="H5964" s="62">
        <v>334532.91278526781</v>
      </c>
      <c r="I5964" s="127">
        <v>6473.0833333333339</v>
      </c>
      <c r="J5964" s="16">
        <v>6547.9952447995474</v>
      </c>
      <c r="K5964" s="17">
        <f>gp_need_index[[#This Row],[Normalised weighted population (base year)]]/gp_need_index[[#This Row],[Registered population (base year)]]</f>
        <v>1.011572832853928</v>
      </c>
      <c r="L5964" s="113">
        <v>6528.5747658196269</v>
      </c>
      <c r="M5964" s="16">
        <v>6607.3831620379087</v>
      </c>
      <c r="N5964" s="17">
        <f>gp_need_index[[#This Row],[Normalised weighted population 2025/26]]/gp_need_index[[#This Row],[Registered population 2025/26]]</f>
        <v>1.0120713017841021</v>
      </c>
    </row>
    <row r="5965" spans="1:14" ht="13" x14ac:dyDescent="0.3">
      <c r="A5965" s="6" t="s">
        <v>828</v>
      </c>
      <c r="B5965" s="1" t="s">
        <v>12070</v>
      </c>
      <c r="C5965" s="106" t="s">
        <v>6415</v>
      </c>
      <c r="D5965" s="106" t="s">
        <v>6716</v>
      </c>
      <c r="E5965" s="106" t="s">
        <v>6417</v>
      </c>
      <c r="F5965" s="62">
        <v>5334.5882052951392</v>
      </c>
      <c r="G5965" s="62">
        <v>73.022897828654408</v>
      </c>
      <c r="H5965" s="62">
        <v>389547.08947321185</v>
      </c>
      <c r="I5965" s="127">
        <v>6578.3333333333339</v>
      </c>
      <c r="J5965" s="16">
        <v>7624.8177444154462</v>
      </c>
      <c r="K5965" s="17">
        <f>gp_need_index[[#This Row],[Normalised weighted population (base year)]]/gp_need_index[[#This Row],[Registered population (base year)]]</f>
        <v>1.1590804779957606</v>
      </c>
      <c r="L5965" s="113">
        <v>6636.5176630313126</v>
      </c>
      <c r="M5965" s="16">
        <v>7693.972047104131</v>
      </c>
      <c r="N5965" s="17">
        <f>gp_need_index[[#This Row],[Normalised weighted population 2025/26]]/gp_need_index[[#This Row],[Registered population 2025/26]]</f>
        <v>1.1593387432634079</v>
      </c>
    </row>
    <row r="5966" spans="1:14" ht="13" x14ac:dyDescent="0.3">
      <c r="A5966" s="6" t="s">
        <v>821</v>
      </c>
      <c r="B5966" s="1" t="s">
        <v>12071</v>
      </c>
      <c r="C5966" s="106" t="s">
        <v>6415</v>
      </c>
      <c r="D5966" s="106" t="s">
        <v>6716</v>
      </c>
      <c r="E5966" s="106" t="s">
        <v>6417</v>
      </c>
      <c r="F5966" s="62">
        <v>5582.4436645507813</v>
      </c>
      <c r="G5966" s="62">
        <v>37.171733820679314</v>
      </c>
      <c r="H5966" s="62">
        <v>207509.10996761924</v>
      </c>
      <c r="I5966" s="127">
        <v>3904.083333333333</v>
      </c>
      <c r="J5966" s="16">
        <v>4061.6890398247078</v>
      </c>
      <c r="K5966" s="17">
        <f>gp_need_index[[#This Row],[Normalised weighted population (base year)]]/gp_need_index[[#This Row],[Registered population (base year)]]</f>
        <v>1.0403694524514184</v>
      </c>
      <c r="L5966" s="113">
        <v>3938.6149183467051</v>
      </c>
      <c r="M5966" s="16">
        <v>4098.5270709360839</v>
      </c>
      <c r="N5966" s="17">
        <f>gp_need_index[[#This Row],[Normalised weighted population 2025/26]]/gp_need_index[[#This Row],[Registered population 2025/26]]</f>
        <v>1.0406011138190947</v>
      </c>
    </row>
    <row r="5967" spans="1:14" ht="13" x14ac:dyDescent="0.3">
      <c r="A5967" s="6" t="s">
        <v>804</v>
      </c>
      <c r="B5967" s="1" t="s">
        <v>12072</v>
      </c>
      <c r="C5967" s="106" t="s">
        <v>6415</v>
      </c>
      <c r="D5967" s="106" t="s">
        <v>6716</v>
      </c>
      <c r="E5967" s="106" t="s">
        <v>6417</v>
      </c>
      <c r="F5967" s="62">
        <v>5272.0657924107145</v>
      </c>
      <c r="G5967" s="62">
        <v>31.744004566524438</v>
      </c>
      <c r="H5967" s="62">
        <v>167356.48058930301</v>
      </c>
      <c r="I5967" s="127">
        <v>3878.666666666667</v>
      </c>
      <c r="J5967" s="16">
        <v>3275.7597151242185</v>
      </c>
      <c r="K5967" s="17">
        <f>gp_need_index[[#This Row],[Normalised weighted population (base year)]]/gp_need_index[[#This Row],[Registered population (base year)]]</f>
        <v>0.84455819399902499</v>
      </c>
      <c r="L5967" s="113">
        <v>3913.7177671999989</v>
      </c>
      <c r="M5967" s="16">
        <v>3305.469655278659</v>
      </c>
      <c r="N5967" s="17">
        <f>gp_need_index[[#This Row],[Normalised weighted population 2025/26]]/gp_need_index[[#This Row],[Registered population 2025/26]]</f>
        <v>0.84458559658569854</v>
      </c>
    </row>
    <row r="5968" spans="1:14" ht="13" x14ac:dyDescent="0.3">
      <c r="A5968" s="6" t="s">
        <v>817</v>
      </c>
      <c r="B5968" s="1" t="s">
        <v>12073</v>
      </c>
      <c r="C5968" s="106" t="s">
        <v>6415</v>
      </c>
      <c r="D5968" s="106" t="s">
        <v>6716</v>
      </c>
      <c r="E5968" s="106" t="s">
        <v>6417</v>
      </c>
      <c r="F5968" s="62">
        <v>5544.9163880429023</v>
      </c>
      <c r="G5968" s="62">
        <v>60.415831334514472</v>
      </c>
      <c r="H5968" s="62">
        <v>335000.7332639852</v>
      </c>
      <c r="I5968" s="127">
        <v>5257.3333333333339</v>
      </c>
      <c r="J5968" s="16">
        <v>6557.152150302677</v>
      </c>
      <c r="K5968" s="17">
        <f>gp_need_index[[#This Row],[Normalised weighted population (base year)]]/gp_need_index[[#This Row],[Registered population (base year)]]</f>
        <v>1.2472391865906689</v>
      </c>
      <c r="L5968" s="113">
        <v>5301.3472600043024</v>
      </c>
      <c r="M5968" s="16">
        <v>6616.6231173182368</v>
      </c>
      <c r="N5968" s="17">
        <f>gp_need_index[[#This Row],[Normalised weighted population 2025/26]]/gp_need_index[[#This Row],[Registered population 2025/26]]</f>
        <v>1.2481021885204455</v>
      </c>
    </row>
    <row r="5969" spans="1:14" ht="13" x14ac:dyDescent="0.3">
      <c r="A5969" s="6" t="s">
        <v>829</v>
      </c>
      <c r="B5969" s="1" t="s">
        <v>12074</v>
      </c>
      <c r="C5969" s="106" t="s">
        <v>6415</v>
      </c>
      <c r="D5969" s="106" t="s">
        <v>6716</v>
      </c>
      <c r="E5969" s="106" t="s">
        <v>6417</v>
      </c>
      <c r="F5969" s="62">
        <v>5475.2298278808594</v>
      </c>
      <c r="G5969" s="62">
        <v>21.705528209059882</v>
      </c>
      <c r="H5969" s="62">
        <v>118842.75548015407</v>
      </c>
      <c r="I5969" s="127">
        <v>2237.0833333333339</v>
      </c>
      <c r="J5969" s="16">
        <v>2326.1741013280466</v>
      </c>
      <c r="K5969" s="17">
        <f>gp_need_index[[#This Row],[Normalised weighted population (base year)]]/gp_need_index[[#This Row],[Registered population (base year)]]</f>
        <v>1.0398245191259659</v>
      </c>
      <c r="L5969" s="113">
        <v>2255.5036918858896</v>
      </c>
      <c r="M5969" s="16">
        <v>2347.2716479582778</v>
      </c>
      <c r="N5969" s="17">
        <f>gp_need_index[[#This Row],[Normalised weighted population 2025/26]]/gp_need_index[[#This Row],[Registered population 2025/26]]</f>
        <v>1.0406862362506968</v>
      </c>
    </row>
    <row r="5970" spans="1:14" ht="13" x14ac:dyDescent="0.3">
      <c r="A5970" s="6" t="s">
        <v>800</v>
      </c>
      <c r="B5970" s="1" t="s">
        <v>11689</v>
      </c>
      <c r="C5970" s="106" t="s">
        <v>6415</v>
      </c>
      <c r="D5970" s="106" t="s">
        <v>6716</v>
      </c>
      <c r="E5970" s="106" t="s">
        <v>6417</v>
      </c>
      <c r="F5970" s="62">
        <v>5321.1260892427881</v>
      </c>
      <c r="G5970" s="62">
        <v>37.090746344450316</v>
      </c>
      <c r="H5970" s="62">
        <v>197364.53804294116</v>
      </c>
      <c r="I5970" s="127">
        <v>3372</v>
      </c>
      <c r="J5970" s="16">
        <v>3863.1237980066107</v>
      </c>
      <c r="K5970" s="17">
        <f>gp_need_index[[#This Row],[Normalised weighted population (base year)]]/gp_need_index[[#This Row],[Registered population (base year)]]</f>
        <v>1.1456476269295999</v>
      </c>
      <c r="L5970" s="113">
        <v>3399.8026728462942</v>
      </c>
      <c r="M5970" s="16">
        <v>3898.1609151425419</v>
      </c>
      <c r="N5970" s="17">
        <f>gp_need_index[[#This Row],[Normalised weighted population 2025/26]]/gp_need_index[[#This Row],[Registered population 2025/26]]</f>
        <v>1.1465844609972689</v>
      </c>
    </row>
    <row r="5971" spans="1:14" ht="13" x14ac:dyDescent="0.3">
      <c r="A5971" s="6" t="s">
        <v>805</v>
      </c>
      <c r="B5971" s="1" t="s">
        <v>12075</v>
      </c>
      <c r="C5971" s="106" t="s">
        <v>6415</v>
      </c>
      <c r="D5971" s="106" t="s">
        <v>6716</v>
      </c>
      <c r="E5971" s="106" t="s">
        <v>6417</v>
      </c>
      <c r="F5971" s="62">
        <v>5304.1685791015625</v>
      </c>
      <c r="G5971" s="62">
        <v>36.937532369770707</v>
      </c>
      <c r="H5971" s="62">
        <v>195922.89858528465</v>
      </c>
      <c r="I5971" s="127">
        <v>2765.25</v>
      </c>
      <c r="J5971" s="16">
        <v>3834.9058022499139</v>
      </c>
      <c r="K5971" s="17">
        <f>gp_need_index[[#This Row],[Normalised weighted population (base year)]]/gp_need_index[[#This Row],[Registered population (base year)]]</f>
        <v>1.3868206499412039</v>
      </c>
      <c r="L5971" s="113">
        <v>2787.6287493019672</v>
      </c>
      <c r="M5971" s="16">
        <v>3869.6869925053297</v>
      </c>
      <c r="N5971" s="17">
        <f>gp_need_index[[#This Row],[Normalised weighted population 2025/26]]/gp_need_index[[#This Row],[Registered population 2025/26]]</f>
        <v>1.3881644008278771</v>
      </c>
    </row>
    <row r="5972" spans="1:14" ht="13" x14ac:dyDescent="0.3">
      <c r="A5972" s="6" t="s">
        <v>846</v>
      </c>
      <c r="B5972" s="1" t="s">
        <v>10733</v>
      </c>
      <c r="C5972" s="106" t="s">
        <v>6415</v>
      </c>
      <c r="D5972" s="106" t="s">
        <v>6716</v>
      </c>
      <c r="E5972" s="106" t="s">
        <v>6416</v>
      </c>
      <c r="F5972" s="62">
        <v>5579.5294531250001</v>
      </c>
      <c r="G5972" s="62">
        <v>63.645802827914075</v>
      </c>
      <c r="H5972" s="62">
        <v>355113.63144613302</v>
      </c>
      <c r="I5972" s="127">
        <v>7921.6666666666679</v>
      </c>
      <c r="J5972" s="16">
        <v>6950.8328813235357</v>
      </c>
      <c r="K5972" s="17">
        <f>gp_need_index[[#This Row],[Normalised weighted population (base year)]]/gp_need_index[[#This Row],[Registered population (base year)]]</f>
        <v>0.87744576663036411</v>
      </c>
      <c r="L5972" s="113">
        <v>7988.8497067057615</v>
      </c>
      <c r="M5972" s="16">
        <v>7013.8743882979898</v>
      </c>
      <c r="N5972" s="17">
        <f>gp_need_index[[#This Row],[Normalised weighted population 2025/26]]/gp_need_index[[#This Row],[Registered population 2025/26]]</f>
        <v>0.87795798466587915</v>
      </c>
    </row>
    <row r="5973" spans="1:14" ht="13" x14ac:dyDescent="0.3">
      <c r="A5973" s="6" t="s">
        <v>838</v>
      </c>
      <c r="B5973" s="1" t="s">
        <v>12076</v>
      </c>
      <c r="C5973" s="106" t="s">
        <v>6415</v>
      </c>
      <c r="D5973" s="106" t="s">
        <v>6716</v>
      </c>
      <c r="E5973" s="106" t="s">
        <v>6416</v>
      </c>
      <c r="F5973" s="62">
        <v>5360.561767578125</v>
      </c>
      <c r="G5973" s="62">
        <v>87.251136021389414</v>
      </c>
      <c r="H5973" s="62">
        <v>467715.10393401864</v>
      </c>
      <c r="I5973" s="127">
        <v>8441.4166666666679</v>
      </c>
      <c r="J5973" s="16">
        <v>9154.8429449951291</v>
      </c>
      <c r="K5973" s="17">
        <f>gp_need_index[[#This Row],[Normalised weighted population (base year)]]/gp_need_index[[#This Row],[Registered population (base year)]]</f>
        <v>1.0845149939281671</v>
      </c>
      <c r="L5973" s="113">
        <v>8510.4850965302176</v>
      </c>
      <c r="M5973" s="16">
        <v>9237.8740155475061</v>
      </c>
      <c r="N5973" s="17">
        <f>gp_need_index[[#This Row],[Normalised weighted population 2025/26]]/gp_need_index[[#This Row],[Registered population 2025/26]]</f>
        <v>1.0854697365387374</v>
      </c>
    </row>
    <row r="5974" spans="1:14" ht="13" x14ac:dyDescent="0.3">
      <c r="A5974" s="6" t="s">
        <v>847</v>
      </c>
      <c r="B5974" s="1" t="s">
        <v>12077</v>
      </c>
      <c r="C5974" s="106" t="s">
        <v>6415</v>
      </c>
      <c r="D5974" s="106" t="s">
        <v>6716</v>
      </c>
      <c r="E5974" s="106" t="s">
        <v>6416</v>
      </c>
      <c r="F5974" s="62">
        <v>5435.6102337015091</v>
      </c>
      <c r="G5974" s="62">
        <v>126.97917699463183</v>
      </c>
      <c r="H5974" s="62">
        <v>690209.31393901596</v>
      </c>
      <c r="I5974" s="127">
        <v>13285.25</v>
      </c>
      <c r="J5974" s="16">
        <v>13509.843524693884</v>
      </c>
      <c r="K5974" s="17">
        <f>gp_need_index[[#This Row],[Normalised weighted population (base year)]]/gp_need_index[[#This Row],[Registered population (base year)]]</f>
        <v>1.0169054797383477</v>
      </c>
      <c r="L5974" s="113">
        <v>13405.367799768268</v>
      </c>
      <c r="M5974" s="16">
        <v>13632.372854534946</v>
      </c>
      <c r="N5974" s="17">
        <f>gp_need_index[[#This Row],[Normalised weighted population 2025/26]]/gp_need_index[[#This Row],[Registered population 2025/26]]</f>
        <v>1.0169338923151816</v>
      </c>
    </row>
    <row r="5975" spans="1:14" ht="13" x14ac:dyDescent="0.3">
      <c r="A5975" s="6" t="s">
        <v>852</v>
      </c>
      <c r="B5975" s="1" t="s">
        <v>12078</v>
      </c>
      <c r="C5975" s="106" t="s">
        <v>6415</v>
      </c>
      <c r="D5975" s="106" t="s">
        <v>6716</v>
      </c>
      <c r="E5975" s="106" t="s">
        <v>6416</v>
      </c>
      <c r="F5975" s="62">
        <v>5459.3570033482147</v>
      </c>
      <c r="G5975" s="62">
        <v>51.529455682032335</v>
      </c>
      <c r="H5975" s="62">
        <v>281317.69475642469</v>
      </c>
      <c r="I5975" s="127">
        <v>6410.75</v>
      </c>
      <c r="J5975" s="16">
        <v>5506.3847446467471</v>
      </c>
      <c r="K5975" s="17">
        <f>gp_need_index[[#This Row],[Normalised weighted population (base year)]]/gp_need_index[[#This Row],[Registered population (base year)]]</f>
        <v>0.8589298825639351</v>
      </c>
      <c r="L5975" s="113">
        <v>6465.9319709260126</v>
      </c>
      <c r="M5975" s="16">
        <v>5556.3256363658384</v>
      </c>
      <c r="N5975" s="17">
        <f>gp_need_index[[#This Row],[Normalised weighted population 2025/26]]/gp_need_index[[#This Row],[Registered population 2025/26]]</f>
        <v>0.85932324394221771</v>
      </c>
    </row>
    <row r="5976" spans="1:14" ht="13" x14ac:dyDescent="0.3">
      <c r="A5976" s="6" t="s">
        <v>848</v>
      </c>
      <c r="B5976" s="1" t="s">
        <v>12079</v>
      </c>
      <c r="C5976" s="106" t="s">
        <v>6415</v>
      </c>
      <c r="D5976" s="106" t="s">
        <v>6716</v>
      </c>
      <c r="E5976" s="106" t="s">
        <v>6416</v>
      </c>
      <c r="F5976" s="62">
        <v>5327.4719490840516</v>
      </c>
      <c r="G5976" s="62">
        <v>46.26059469984132</v>
      </c>
      <c r="H5976" s="62">
        <v>246452.02061135098</v>
      </c>
      <c r="I5976" s="127">
        <v>6168.5</v>
      </c>
      <c r="J5976" s="16">
        <v>4823.9398796321766</v>
      </c>
      <c r="K5976" s="17">
        <f>gp_need_index[[#This Row],[Normalised weighted population (base year)]]/gp_need_index[[#This Row],[Registered population (base year)]]</f>
        <v>0.78202802620283318</v>
      </c>
      <c r="L5976" s="113">
        <v>6229.9225584540418</v>
      </c>
      <c r="M5976" s="16">
        <v>4867.6912465199202</v>
      </c>
      <c r="N5976" s="17">
        <f>gp_need_index[[#This Row],[Normalised weighted population 2025/26]]/gp_need_index[[#This Row],[Registered population 2025/26]]</f>
        <v>0.78134057058453066</v>
      </c>
    </row>
    <row r="5977" spans="1:14" ht="13" x14ac:dyDescent="0.3">
      <c r="A5977" s="6" t="s">
        <v>843</v>
      </c>
      <c r="B5977" s="1" t="s">
        <v>12080</v>
      </c>
      <c r="C5977" s="106" t="s">
        <v>6415</v>
      </c>
      <c r="D5977" s="106" t="s">
        <v>6716</v>
      </c>
      <c r="E5977" s="106" t="s">
        <v>6416</v>
      </c>
      <c r="F5977" s="62">
        <v>5379.7370102826289</v>
      </c>
      <c r="G5977" s="62">
        <v>84.11885274499349</v>
      </c>
      <c r="H5977" s="62">
        <v>452537.30537475599</v>
      </c>
      <c r="I5977" s="127">
        <v>11028.333333333336</v>
      </c>
      <c r="J5977" s="16">
        <v>8857.7596118034253</v>
      </c>
      <c r="K5977" s="17">
        <f>gp_need_index[[#This Row],[Normalised weighted population (base year)]]/gp_need_index[[#This Row],[Registered population (base year)]]</f>
        <v>0.80318207149494547</v>
      </c>
      <c r="L5977" s="113">
        <v>11136.618483911509</v>
      </c>
      <c r="M5977" s="16">
        <v>8938.0962453953434</v>
      </c>
      <c r="N5977" s="17">
        <f>gp_need_index[[#This Row],[Normalised weighted population 2025/26]]/gp_need_index[[#This Row],[Registered population 2025/26]]</f>
        <v>0.80258619421216093</v>
      </c>
    </row>
    <row r="5978" spans="1:14" ht="13" x14ac:dyDescent="0.3">
      <c r="A5978" s="6" t="s">
        <v>849</v>
      </c>
      <c r="B5978" s="1" t="s">
        <v>12081</v>
      </c>
      <c r="C5978" s="106" t="s">
        <v>6415</v>
      </c>
      <c r="D5978" s="106" t="s">
        <v>6716</v>
      </c>
      <c r="E5978" s="106" t="s">
        <v>6416</v>
      </c>
      <c r="F5978" s="62">
        <v>5387.0557270665322</v>
      </c>
      <c r="G5978" s="62">
        <v>43.288015572226591</v>
      </c>
      <c r="H5978" s="62">
        <v>233194.95220170848</v>
      </c>
      <c r="I5978" s="127">
        <v>5706.4166666666661</v>
      </c>
      <c r="J5978" s="16">
        <v>4564.4520457339268</v>
      </c>
      <c r="K5978" s="17">
        <f>gp_need_index[[#This Row],[Normalised weighted population (base year)]]/gp_need_index[[#This Row],[Registered population (base year)]]</f>
        <v>0.79988061026048352</v>
      </c>
      <c r="L5978" s="113">
        <v>5759.9355101770107</v>
      </c>
      <c r="M5978" s="16">
        <v>4605.8499530622503</v>
      </c>
      <c r="N5978" s="17">
        <f>gp_need_index[[#This Row],[Normalised weighted population 2025/26]]/gp_need_index[[#This Row],[Registered population 2025/26]]</f>
        <v>0.79963568080308356</v>
      </c>
    </row>
    <row r="5979" spans="1:14" ht="13" x14ac:dyDescent="0.3">
      <c r="A5979" s="6" t="s">
        <v>837</v>
      </c>
      <c r="B5979" s="1" t="s">
        <v>7237</v>
      </c>
      <c r="C5979" s="106" t="s">
        <v>6415</v>
      </c>
      <c r="D5979" s="106" t="s">
        <v>6716</v>
      </c>
      <c r="E5979" s="106" t="s">
        <v>6416</v>
      </c>
      <c r="F5979" s="62">
        <v>5444.0965547783426</v>
      </c>
      <c r="G5979" s="62">
        <v>75.726140863992967</v>
      </c>
      <c r="H5979" s="62">
        <v>412260.42258432356</v>
      </c>
      <c r="I5979" s="127">
        <v>7463.3333333333339</v>
      </c>
      <c r="J5979" s="16">
        <v>8069.398207266865</v>
      </c>
      <c r="K5979" s="17">
        <f>gp_need_index[[#This Row],[Normalised weighted population (base year)]]/gp_need_index[[#This Row],[Registered population (base year)]]</f>
        <v>1.0812056552836353</v>
      </c>
      <c r="L5979" s="113">
        <v>7534.6047033412142</v>
      </c>
      <c r="M5979" s="16">
        <v>8142.5846918290144</v>
      </c>
      <c r="N5979" s="17">
        <f>gp_need_index[[#This Row],[Normalised weighted population 2025/26]]/gp_need_index[[#This Row],[Registered population 2025/26]]</f>
        <v>1.0806916901981856</v>
      </c>
    </row>
    <row r="5980" spans="1:14" ht="13" x14ac:dyDescent="0.3">
      <c r="A5980" s="6" t="s">
        <v>839</v>
      </c>
      <c r="B5980" s="1" t="s">
        <v>12082</v>
      </c>
      <c r="C5980" s="106" t="s">
        <v>6415</v>
      </c>
      <c r="D5980" s="106" t="s">
        <v>6716</v>
      </c>
      <c r="E5980" s="106" t="s">
        <v>6416</v>
      </c>
      <c r="F5980" s="62">
        <v>5476.6626880787035</v>
      </c>
      <c r="G5980" s="62">
        <v>101.88880062070902</v>
      </c>
      <c r="H5980" s="62">
        <v>558010.59269252734</v>
      </c>
      <c r="I5980" s="127">
        <v>11560.916666666664</v>
      </c>
      <c r="J5980" s="16">
        <v>10922.245817540243</v>
      </c>
      <c r="K5980" s="17">
        <f>gp_need_index[[#This Row],[Normalised weighted population (base year)]]/gp_need_index[[#This Row],[Registered population (base year)]]</f>
        <v>0.9447560372986783</v>
      </c>
      <c r="L5980" s="113">
        <v>11660.553526483829</v>
      </c>
      <c r="M5980" s="16">
        <v>11021.306584449669</v>
      </c>
      <c r="N5980" s="17">
        <f>gp_need_index[[#This Row],[Normalised weighted population 2025/26]]/gp_need_index[[#This Row],[Registered population 2025/26]]</f>
        <v>0.94517867950416912</v>
      </c>
    </row>
    <row r="5981" spans="1:14" ht="13" x14ac:dyDescent="0.3">
      <c r="A5981" s="6" t="s">
        <v>859</v>
      </c>
      <c r="B5981" s="1" t="s">
        <v>12083</v>
      </c>
      <c r="C5981" s="106" t="s">
        <v>6415</v>
      </c>
      <c r="D5981" s="106" t="s">
        <v>6716</v>
      </c>
      <c r="E5981" s="106" t="s">
        <v>6416</v>
      </c>
      <c r="F5981" s="62">
        <v>5439.081143465909</v>
      </c>
      <c r="G5981" s="62">
        <v>144.86449128641613</v>
      </c>
      <c r="H5981" s="62">
        <v>787929.7229137274</v>
      </c>
      <c r="I5981" s="127">
        <v>16400.666666666668</v>
      </c>
      <c r="J5981" s="16">
        <v>15422.57841214875</v>
      </c>
      <c r="K5981" s="17">
        <f>gp_need_index[[#This Row],[Normalised weighted population (base year)]]/gp_need_index[[#This Row],[Registered population (base year)]]</f>
        <v>0.94036289655799044</v>
      </c>
      <c r="L5981" s="113">
        <v>16539.042043429552</v>
      </c>
      <c r="M5981" s="16">
        <v>15562.455546462532</v>
      </c>
      <c r="N5981" s="17">
        <f>gp_need_index[[#This Row],[Normalised weighted population 2025/26]]/gp_need_index[[#This Row],[Registered population 2025/26]]</f>
        <v>0.94095265648381443</v>
      </c>
    </row>
    <row r="5982" spans="1:14" ht="13" x14ac:dyDescent="0.3">
      <c r="A5982" s="6" t="s">
        <v>860</v>
      </c>
      <c r="B5982" s="1" t="s">
        <v>12084</v>
      </c>
      <c r="C5982" s="106" t="s">
        <v>6415</v>
      </c>
      <c r="D5982" s="106" t="s">
        <v>6716</v>
      </c>
      <c r="E5982" s="106" t="s">
        <v>6416</v>
      </c>
      <c r="F5982" s="62">
        <v>5386.1769328567216</v>
      </c>
      <c r="G5982" s="62">
        <v>86.076342495890373</v>
      </c>
      <c r="H5982" s="62">
        <v>463622.41041603946</v>
      </c>
      <c r="I5982" s="127">
        <v>9442.25</v>
      </c>
      <c r="J5982" s="16">
        <v>9074.7344215287067</v>
      </c>
      <c r="K5982" s="17">
        <f>gp_need_index[[#This Row],[Normalised weighted population (base year)]]/gp_need_index[[#This Row],[Registered population (base year)]]</f>
        <v>0.96107754206134199</v>
      </c>
      <c r="L5982" s="113">
        <v>9519.7175119201693</v>
      </c>
      <c r="M5982" s="16">
        <v>9157.0389371304682</v>
      </c>
      <c r="N5982" s="17">
        <f>gp_need_index[[#This Row],[Normalised weighted population 2025/26]]/gp_need_index[[#This Row],[Registered population 2025/26]]</f>
        <v>0.96190238057635946</v>
      </c>
    </row>
    <row r="5983" spans="1:14" ht="13" x14ac:dyDescent="0.3">
      <c r="A5983" s="6" t="s">
        <v>842</v>
      </c>
      <c r="B5983" s="1" t="s">
        <v>12085</v>
      </c>
      <c r="C5983" s="106" t="s">
        <v>6415</v>
      </c>
      <c r="D5983" s="106" t="s">
        <v>6716</v>
      </c>
      <c r="E5983" s="106" t="s">
        <v>6416</v>
      </c>
      <c r="F5983" s="62">
        <v>5511.26435990767</v>
      </c>
      <c r="G5983" s="62">
        <v>76.654334197812091</v>
      </c>
      <c r="H5983" s="62">
        <v>422462.30009685346</v>
      </c>
      <c r="I5983" s="127">
        <v>8955.1666666666679</v>
      </c>
      <c r="J5983" s="16">
        <v>8269.0851226256309</v>
      </c>
      <c r="K5983" s="17">
        <f>gp_need_index[[#This Row],[Normalised weighted population (base year)]]/gp_need_index[[#This Row],[Registered population (base year)]]</f>
        <v>0.92338707144392951</v>
      </c>
      <c r="L5983" s="113">
        <v>9035.2863232815653</v>
      </c>
      <c r="M5983" s="16">
        <v>8344.0826943311822</v>
      </c>
      <c r="N5983" s="17">
        <f>gp_need_index[[#This Row],[Normalised weighted population 2025/26]]/gp_need_index[[#This Row],[Registered population 2025/26]]</f>
        <v>0.92349953236464322</v>
      </c>
    </row>
    <row r="5984" spans="1:14" ht="13" x14ac:dyDescent="0.3">
      <c r="A5984" s="6" t="s">
        <v>835</v>
      </c>
      <c r="B5984" s="1" t="s">
        <v>12086</v>
      </c>
      <c r="C5984" s="106" t="s">
        <v>6415</v>
      </c>
      <c r="D5984" s="106" t="s">
        <v>6716</v>
      </c>
      <c r="E5984" s="106" t="s">
        <v>6416</v>
      </c>
      <c r="F5984" s="62">
        <v>5564.3510645498145</v>
      </c>
      <c r="G5984" s="62">
        <v>147.59619762201345</v>
      </c>
      <c r="H5984" s="62">
        <v>821277.05936155538</v>
      </c>
      <c r="I5984" s="127">
        <v>14886.833333333332</v>
      </c>
      <c r="J5984" s="16">
        <v>16075.304024911609</v>
      </c>
      <c r="K5984" s="17">
        <f>gp_need_index[[#This Row],[Normalised weighted population (base year)]]/gp_need_index[[#This Row],[Registered population (base year)]]</f>
        <v>1.0798336802036437</v>
      </c>
      <c r="L5984" s="113">
        <v>15016.183939534269</v>
      </c>
      <c r="M5984" s="16">
        <v>16221.101141329977</v>
      </c>
      <c r="N5984" s="17">
        <f>gp_need_index[[#This Row],[Normalised weighted population 2025/26]]/gp_need_index[[#This Row],[Registered population 2025/26]]</f>
        <v>1.0802412388292228</v>
      </c>
    </row>
    <row r="5985" spans="1:14" ht="13" x14ac:dyDescent="0.3">
      <c r="A5985" s="6" t="s">
        <v>840</v>
      </c>
      <c r="B5985" s="1" t="s">
        <v>12087</v>
      </c>
      <c r="C5985" s="106" t="s">
        <v>6415</v>
      </c>
      <c r="D5985" s="106" t="s">
        <v>6716</v>
      </c>
      <c r="E5985" s="106" t="s">
        <v>6416</v>
      </c>
      <c r="F5985" s="62">
        <v>5530.470985814145</v>
      </c>
      <c r="G5985" s="62">
        <v>37.942394204890846</v>
      </c>
      <c r="H5985" s="62">
        <v>209839.31028247159</v>
      </c>
      <c r="I5985" s="127">
        <v>3655.75</v>
      </c>
      <c r="J5985" s="16">
        <v>4107.2993220957305</v>
      </c>
      <c r="K5985" s="17">
        <f>gp_need_index[[#This Row],[Normalised weighted population (base year)]]/gp_need_index[[#This Row],[Registered population (base year)]]</f>
        <v>1.123517560581476</v>
      </c>
      <c r="L5985" s="113">
        <v>3686.4312912761361</v>
      </c>
      <c r="M5985" s="16">
        <v>4144.551021752588</v>
      </c>
      <c r="N5985" s="17">
        <f>gp_need_index[[#This Row],[Normalised weighted population 2025/26]]/gp_need_index[[#This Row],[Registered population 2025/26]]</f>
        <v>1.1242718755020833</v>
      </c>
    </row>
    <row r="5986" spans="1:14" ht="13" x14ac:dyDescent="0.3">
      <c r="A5986" s="6" t="s">
        <v>850</v>
      </c>
      <c r="B5986" s="1" t="s">
        <v>12088</v>
      </c>
      <c r="C5986" s="106" t="s">
        <v>6415</v>
      </c>
      <c r="D5986" s="106" t="s">
        <v>6716</v>
      </c>
      <c r="E5986" s="106" t="s">
        <v>6416</v>
      </c>
      <c r="F5986" s="62">
        <v>5730.5832843091111</v>
      </c>
      <c r="G5986" s="62">
        <v>90.814863060604949</v>
      </c>
      <c r="H5986" s="62">
        <v>520422.13622192369</v>
      </c>
      <c r="I5986" s="127">
        <v>9814.5000000000018</v>
      </c>
      <c r="J5986" s="16">
        <v>10186.50644834145</v>
      </c>
      <c r="K5986" s="17">
        <f>gp_need_index[[#This Row],[Normalised weighted population (base year)]]/gp_need_index[[#This Row],[Registered population (base year)]]</f>
        <v>1.0379037595742471</v>
      </c>
      <c r="L5986" s="113">
        <v>9899.6571118670472</v>
      </c>
      <c r="M5986" s="16">
        <v>10278.89432879732</v>
      </c>
      <c r="N5986" s="17">
        <f>gp_need_index[[#This Row],[Normalised weighted population 2025/26]]/gp_need_index[[#This Row],[Registered population 2025/26]]</f>
        <v>1.0383081163968466</v>
      </c>
    </row>
    <row r="5987" spans="1:14" ht="13" x14ac:dyDescent="0.3">
      <c r="A5987" s="6" t="s">
        <v>857</v>
      </c>
      <c r="B5987" s="1" t="s">
        <v>12089</v>
      </c>
      <c r="C5987" s="106" t="s">
        <v>6415</v>
      </c>
      <c r="D5987" s="106" t="s">
        <v>6716</v>
      </c>
      <c r="E5987" s="106" t="s">
        <v>6416</v>
      </c>
      <c r="F5987" s="62">
        <v>5369.4795564350325</v>
      </c>
      <c r="G5987" s="62">
        <v>124.68077559315972</v>
      </c>
      <c r="H5987" s="62">
        <v>669470.87562793505</v>
      </c>
      <c r="I5987" s="127">
        <v>15265.5</v>
      </c>
      <c r="J5987" s="16">
        <v>13103.918755394154</v>
      </c>
      <c r="K5987" s="17">
        <f>gp_need_index[[#This Row],[Normalised weighted population (base year)]]/gp_need_index[[#This Row],[Registered population (base year)]]</f>
        <v>0.85840088797577241</v>
      </c>
      <c r="L5987" s="113">
        <v>15400.260130761228</v>
      </c>
      <c r="M5987" s="16">
        <v>13222.766496336182</v>
      </c>
      <c r="N5987" s="17">
        <f>gp_need_index[[#This Row],[Normalised weighted population 2025/26]]/gp_need_index[[#This Row],[Registered population 2025/26]]</f>
        <v>0.85860669781313537</v>
      </c>
    </row>
    <row r="5988" spans="1:14" ht="13" x14ac:dyDescent="0.3">
      <c r="A5988" s="6" t="s">
        <v>851</v>
      </c>
      <c r="B5988" s="1" t="s">
        <v>12090</v>
      </c>
      <c r="C5988" s="106" t="s">
        <v>6415</v>
      </c>
      <c r="D5988" s="106" t="s">
        <v>6716</v>
      </c>
      <c r="E5988" s="106" t="s">
        <v>6416</v>
      </c>
      <c r="F5988" s="62">
        <v>5435.351888020833</v>
      </c>
      <c r="G5988" s="62">
        <v>67.236403400282853</v>
      </c>
      <c r="H5988" s="62">
        <v>365453.51216545777</v>
      </c>
      <c r="I5988" s="127">
        <v>6166.4166666666661</v>
      </c>
      <c r="J5988" s="16">
        <v>7153.2210087523972</v>
      </c>
      <c r="K5988" s="17">
        <f>gp_need_index[[#This Row],[Normalised weighted population (base year)]]/gp_need_index[[#This Row],[Registered population (base year)]]</f>
        <v>1.1600288133982293</v>
      </c>
      <c r="L5988" s="113">
        <v>6218.9121792603401</v>
      </c>
      <c r="M5988" s="16">
        <v>7218.0981018738203</v>
      </c>
      <c r="N5988" s="17">
        <f>gp_need_index[[#This Row],[Normalised weighted population 2025/26]]/gp_need_index[[#This Row],[Registered population 2025/26]]</f>
        <v>1.1606689230868541</v>
      </c>
    </row>
    <row r="5989" spans="1:14" ht="13" x14ac:dyDescent="0.3">
      <c r="A5989" s="6" t="s">
        <v>841</v>
      </c>
      <c r="B5989" s="1" t="s">
        <v>12091</v>
      </c>
      <c r="C5989" s="106" t="s">
        <v>6415</v>
      </c>
      <c r="D5989" s="106" t="s">
        <v>6716</v>
      </c>
      <c r="E5989" s="106" t="s">
        <v>6416</v>
      </c>
      <c r="F5989" s="62">
        <v>5396.0155388327203</v>
      </c>
      <c r="G5989" s="62">
        <v>119.02299900352537</v>
      </c>
      <c r="H5989" s="62">
        <v>642249.9521014943</v>
      </c>
      <c r="I5989" s="127">
        <v>11631.666666666668</v>
      </c>
      <c r="J5989" s="16">
        <v>12571.108765709829</v>
      </c>
      <c r="K5989" s="17">
        <f>gp_need_index[[#This Row],[Normalised weighted population (base year)]]/gp_need_index[[#This Row],[Registered population (base year)]]</f>
        <v>1.0807659062080379</v>
      </c>
      <c r="L5989" s="113">
        <v>11735.667744030819</v>
      </c>
      <c r="M5989" s="16">
        <v>12685.124115303332</v>
      </c>
      <c r="N5989" s="17">
        <f>gp_need_index[[#This Row],[Normalised weighted population 2025/26]]/gp_need_index[[#This Row],[Registered population 2025/26]]</f>
        <v>1.0809034809080582</v>
      </c>
    </row>
    <row r="5990" spans="1:14" ht="13" x14ac:dyDescent="0.3">
      <c r="A5990" s="6" t="s">
        <v>854</v>
      </c>
      <c r="B5990" s="1" t="s">
        <v>12092</v>
      </c>
      <c r="C5990" s="106" t="s">
        <v>6415</v>
      </c>
      <c r="D5990" s="106" t="s">
        <v>6716</v>
      </c>
      <c r="E5990" s="106" t="s">
        <v>6416</v>
      </c>
      <c r="F5990" s="62">
        <v>5375.3614271009292</v>
      </c>
      <c r="G5990" s="62">
        <v>136.46768436092245</v>
      </c>
      <c r="H5990" s="62">
        <v>733563.12655948719</v>
      </c>
      <c r="I5990" s="127">
        <v>13209.583333333334</v>
      </c>
      <c r="J5990" s="16">
        <v>14358.431355766264</v>
      </c>
      <c r="K5990" s="17">
        <f>gp_need_index[[#This Row],[Normalised weighted population (base year)]]/gp_need_index[[#This Row],[Registered population (base year)]]</f>
        <v>1.0869707994145359</v>
      </c>
      <c r="L5990" s="113">
        <v>13322.644578932461</v>
      </c>
      <c r="M5990" s="16">
        <v>14488.657066254706</v>
      </c>
      <c r="N5990" s="17">
        <f>gp_need_index[[#This Row],[Normalised weighted population 2025/26]]/gp_need_index[[#This Row],[Registered population 2025/26]]</f>
        <v>1.0875210984136061</v>
      </c>
    </row>
    <row r="5991" spans="1:14" ht="13" x14ac:dyDescent="0.3">
      <c r="A5991" s="6" t="s">
        <v>861</v>
      </c>
      <c r="B5991" s="1" t="s">
        <v>12093</v>
      </c>
      <c r="C5991" s="106" t="s">
        <v>6415</v>
      </c>
      <c r="D5991" s="106" t="s">
        <v>6716</v>
      </c>
      <c r="E5991" s="106" t="s">
        <v>6416</v>
      </c>
      <c r="F5991" s="62">
        <v>5344.1813715720664</v>
      </c>
      <c r="G5991" s="62">
        <v>65.707225945886719</v>
      </c>
      <c r="H5991" s="62">
        <v>351151.33287768456</v>
      </c>
      <c r="I5991" s="127">
        <v>7150.9166666666661</v>
      </c>
      <c r="J5991" s="16">
        <v>6873.2766493562176</v>
      </c>
      <c r="K5991" s="17">
        <f>gp_need_index[[#This Row],[Normalised weighted population (base year)]]/gp_need_index[[#This Row],[Registered population (base year)]]</f>
        <v>0.96117420601408465</v>
      </c>
      <c r="L5991" s="113">
        <v>7210.6020268036473</v>
      </c>
      <c r="M5991" s="16">
        <v>6935.6147497286211</v>
      </c>
      <c r="N5991" s="17">
        <f>gp_need_index[[#This Row],[Normalised weighted population 2025/26]]/gp_need_index[[#This Row],[Registered population 2025/26]]</f>
        <v>0.96186347879791056</v>
      </c>
    </row>
    <row r="5992" spans="1:14" ht="13" x14ac:dyDescent="0.3">
      <c r="A5992" s="6" t="s">
        <v>844</v>
      </c>
      <c r="B5992" s="1" t="s">
        <v>9562</v>
      </c>
      <c r="C5992" s="106" t="s">
        <v>6415</v>
      </c>
      <c r="D5992" s="106" t="s">
        <v>6716</v>
      </c>
      <c r="E5992" s="106" t="s">
        <v>6416</v>
      </c>
      <c r="F5992" s="62">
        <v>5290.1061401367188</v>
      </c>
      <c r="G5992" s="62">
        <v>117.90053659687285</v>
      </c>
      <c r="H5992" s="62">
        <v>623706.352576531</v>
      </c>
      <c r="I5992" s="127">
        <v>16926.416666666664</v>
      </c>
      <c r="J5992" s="16">
        <v>12208.144773617167</v>
      </c>
      <c r="K5992" s="17">
        <f>gp_need_index[[#This Row],[Normalised weighted population (base year)]]/gp_need_index[[#This Row],[Registered population (base year)]]</f>
        <v>0.72124803577940799</v>
      </c>
      <c r="L5992" s="113">
        <v>17078.238245002634</v>
      </c>
      <c r="M5992" s="16">
        <v>12318.868172817149</v>
      </c>
      <c r="N5992" s="17">
        <f>gp_need_index[[#This Row],[Normalised weighted population 2025/26]]/gp_need_index[[#This Row],[Registered population 2025/26]]</f>
        <v>0.72131961131423183</v>
      </c>
    </row>
    <row r="5993" spans="1:14" ht="13" x14ac:dyDescent="0.3">
      <c r="A5993" s="6" t="s">
        <v>858</v>
      </c>
      <c r="B5993" s="1" t="s">
        <v>9513</v>
      </c>
      <c r="C5993" s="106" t="s">
        <v>6415</v>
      </c>
      <c r="D5993" s="106" t="s">
        <v>6716</v>
      </c>
      <c r="E5993" s="106" t="s">
        <v>6416</v>
      </c>
      <c r="F5993" s="62">
        <v>5461.7087097167969</v>
      </c>
      <c r="G5993" s="62">
        <v>26.478915663527708</v>
      </c>
      <c r="H5993" s="62">
        <v>144620.1243033458</v>
      </c>
      <c r="I5993" s="127">
        <v>2592.333333333333</v>
      </c>
      <c r="J5993" s="16">
        <v>2830.7286071086114</v>
      </c>
      <c r="K5993" s="17">
        <f>gp_need_index[[#This Row],[Normalised weighted population (base year)]]/gp_need_index[[#This Row],[Registered population (base year)]]</f>
        <v>1.0919616589077838</v>
      </c>
      <c r="L5993" s="113">
        <v>2613.7232448037216</v>
      </c>
      <c r="M5993" s="16">
        <v>2856.4022782030956</v>
      </c>
      <c r="N5993" s="17">
        <f>gp_need_index[[#This Row],[Normalised weighted population 2025/26]]/gp_need_index[[#This Row],[Registered population 2025/26]]</f>
        <v>1.0928480220244581</v>
      </c>
    </row>
    <row r="5994" spans="1:14" ht="13" x14ac:dyDescent="0.3">
      <c r="A5994" s="6" t="s">
        <v>855</v>
      </c>
      <c r="B5994" s="1" t="s">
        <v>7488</v>
      </c>
      <c r="C5994" s="106" t="s">
        <v>6415</v>
      </c>
      <c r="D5994" s="106" t="s">
        <v>6716</v>
      </c>
      <c r="E5994" s="106" t="s">
        <v>6416</v>
      </c>
      <c r="F5994" s="62">
        <v>5302.7312878024195</v>
      </c>
      <c r="G5994" s="62">
        <v>60.87949521754534</v>
      </c>
      <c r="H5994" s="62">
        <v>322827.60407569545</v>
      </c>
      <c r="I5994" s="127">
        <v>7439.6666666666679</v>
      </c>
      <c r="J5994" s="16">
        <v>6318.8808502515021</v>
      </c>
      <c r="K5994" s="17">
        <f>gp_need_index[[#This Row],[Normalised weighted population (base year)]]/gp_need_index[[#This Row],[Registered population (base year)]]</f>
        <v>0.84934999555331792</v>
      </c>
      <c r="L5994" s="113">
        <v>7507.6550254478252</v>
      </c>
      <c r="M5994" s="16">
        <v>6376.1907838944508</v>
      </c>
      <c r="N5994" s="17">
        <f>gp_need_index[[#This Row],[Normalised weighted population 2025/26]]/gp_need_index[[#This Row],[Registered population 2025/26]]</f>
        <v>0.84929192434679246</v>
      </c>
    </row>
    <row r="5995" spans="1:14" ht="13" x14ac:dyDescent="0.3">
      <c r="A5995" s="6" t="s">
        <v>853</v>
      </c>
      <c r="B5995" s="1" t="s">
        <v>12094</v>
      </c>
      <c r="C5995" s="106" t="s">
        <v>6415</v>
      </c>
      <c r="D5995" s="106" t="s">
        <v>6716</v>
      </c>
      <c r="E5995" s="106" t="s">
        <v>6416</v>
      </c>
      <c r="F5995" s="62">
        <v>5496.9988420758928</v>
      </c>
      <c r="G5995" s="62">
        <v>86.928860821172933</v>
      </c>
      <c r="H5995" s="62">
        <v>477847.84727696405</v>
      </c>
      <c r="I5995" s="127">
        <v>8667.5833333333321</v>
      </c>
      <c r="J5995" s="16">
        <v>9353.1766595285317</v>
      </c>
      <c r="K5995" s="17">
        <f>gp_need_index[[#This Row],[Normalised weighted population (base year)]]/gp_need_index[[#This Row],[Registered population (base year)]]</f>
        <v>1.0790985560598629</v>
      </c>
      <c r="L5995" s="113">
        <v>8738.2726124349629</v>
      </c>
      <c r="M5995" s="16">
        <v>9438.0065441887273</v>
      </c>
      <c r="N5995" s="17">
        <f>gp_need_index[[#This Row],[Normalised weighted population 2025/26]]/gp_need_index[[#This Row],[Registered population 2025/26]]</f>
        <v>1.0800769171195244</v>
      </c>
    </row>
    <row r="5996" spans="1:14" ht="13" x14ac:dyDescent="0.3">
      <c r="A5996" s="6" t="s">
        <v>845</v>
      </c>
      <c r="B5996" s="1" t="s">
        <v>12095</v>
      </c>
      <c r="C5996" s="106" t="s">
        <v>6415</v>
      </c>
      <c r="D5996" s="106" t="s">
        <v>6716</v>
      </c>
      <c r="E5996" s="106" t="s">
        <v>6416</v>
      </c>
      <c r="F5996" s="62">
        <v>5693.0358760127319</v>
      </c>
      <c r="G5996" s="62">
        <v>147.53308314844966</v>
      </c>
      <c r="H5996" s="62">
        <v>839911.1352628934</v>
      </c>
      <c r="I5996" s="127">
        <v>15211.75</v>
      </c>
      <c r="J5996" s="16">
        <v>16440.038960488833</v>
      </c>
      <c r="K5996" s="17">
        <f>gp_need_index[[#This Row],[Normalised weighted population (base year)]]/gp_need_index[[#This Row],[Registered population (base year)]]</f>
        <v>1.0807460654092287</v>
      </c>
      <c r="L5996" s="113">
        <v>15340.031165805611</v>
      </c>
      <c r="M5996" s="16">
        <v>16589.144089109133</v>
      </c>
      <c r="N5996" s="17">
        <f>gp_need_index[[#This Row],[Normalised weighted population 2025/26]]/gp_need_index[[#This Row],[Registered population 2025/26]]</f>
        <v>1.0814283171789061</v>
      </c>
    </row>
    <row r="5997" spans="1:14" ht="13" x14ac:dyDescent="0.3">
      <c r="A5997" s="6" t="s">
        <v>836</v>
      </c>
      <c r="B5997" s="1" t="s">
        <v>12096</v>
      </c>
      <c r="C5997" s="106" t="s">
        <v>6415</v>
      </c>
      <c r="D5997" s="106" t="s">
        <v>6716</v>
      </c>
      <c r="E5997" s="106" t="s">
        <v>6416</v>
      </c>
      <c r="F5997" s="62">
        <v>5205.8074137369795</v>
      </c>
      <c r="G5997" s="62">
        <v>28.424325423419884</v>
      </c>
      <c r="H5997" s="62">
        <v>147971.56401971175</v>
      </c>
      <c r="I5997" s="127">
        <v>3480.833333333333</v>
      </c>
      <c r="J5997" s="16">
        <v>2896.3281654399107</v>
      </c>
      <c r="K5997" s="17">
        <f>gp_need_index[[#This Row],[Normalised weighted population (base year)]]/gp_need_index[[#This Row],[Registered population (base year)]]</f>
        <v>0.83207895583622049</v>
      </c>
      <c r="L5997" s="113">
        <v>3510.6199168434441</v>
      </c>
      <c r="M5997" s="16">
        <v>2922.596800488308</v>
      </c>
      <c r="N5997" s="17">
        <f>gp_need_index[[#This Row],[Normalised weighted population 2025/26]]/gp_need_index[[#This Row],[Registered population 2025/26]]</f>
        <v>0.8325016292610069</v>
      </c>
    </row>
    <row r="5998" spans="1:14" ht="13" x14ac:dyDescent="0.3">
      <c r="A5998" s="6" t="s">
        <v>856</v>
      </c>
      <c r="B5998" s="1" t="s">
        <v>8035</v>
      </c>
      <c r="C5998" s="106" t="s">
        <v>6415</v>
      </c>
      <c r="D5998" s="106" t="s">
        <v>6716</v>
      </c>
      <c r="E5998" s="106" t="s">
        <v>6416</v>
      </c>
      <c r="F5998" s="62">
        <v>5279.1161179315477</v>
      </c>
      <c r="G5998" s="62"/>
      <c r="H5998" s="62"/>
      <c r="I5998" s="127">
        <v>3.5</v>
      </c>
      <c r="J5998" s="16"/>
      <c r="K5998" s="17">
        <f>gp_need_index[[#This Row],[Normalised weighted population (base year)]]/gp_need_index[[#This Row],[Registered population (base year)]]</f>
        <v>0</v>
      </c>
      <c r="L5998" s="113">
        <v>3.5388969566310147</v>
      </c>
      <c r="M5998" s="16"/>
      <c r="N5998" s="17">
        <f>gp_need_index[[#This Row],[Normalised weighted population 2025/26]]/gp_need_index[[#This Row],[Registered population 2025/26]]</f>
        <v>0</v>
      </c>
    </row>
    <row r="5999" spans="1:14" ht="13" x14ac:dyDescent="0.3">
      <c r="A5999" s="6" t="s">
        <v>978</v>
      </c>
      <c r="B5999" s="1" t="s">
        <v>12097</v>
      </c>
      <c r="C5999" s="106" t="s">
        <v>6415</v>
      </c>
      <c r="D5999" s="106" t="s">
        <v>6716</v>
      </c>
      <c r="E5999" s="106" t="s">
        <v>6414</v>
      </c>
      <c r="F5999" s="62">
        <v>5345.7790039062502</v>
      </c>
      <c r="G5999" s="62">
        <v>45.439744757349011</v>
      </c>
      <c r="H5999" s="62">
        <v>242910.83346669545</v>
      </c>
      <c r="I5999" s="127">
        <v>5633</v>
      </c>
      <c r="J5999" s="16">
        <v>4754.6262913484625</v>
      </c>
      <c r="K5999" s="17">
        <f>gp_need_index[[#This Row],[Normalised weighted population (base year)]]/gp_need_index[[#This Row],[Registered population (base year)]]</f>
        <v>0.84406644618293314</v>
      </c>
      <c r="L5999" s="113">
        <v>5684.9972753265556</v>
      </c>
      <c r="M5999" s="16">
        <v>4797.7490093916986</v>
      </c>
      <c r="N5999" s="17">
        <f>gp_need_index[[#This Row],[Normalised weighted population 2025/26]]/gp_need_index[[#This Row],[Registered population 2025/26]]</f>
        <v>0.84393162864200455</v>
      </c>
    </row>
    <row r="6000" spans="1:14" ht="13" x14ac:dyDescent="0.3">
      <c r="A6000" s="6" t="s">
        <v>1000</v>
      </c>
      <c r="B6000" s="1" t="s">
        <v>12098</v>
      </c>
      <c r="C6000" s="106" t="s">
        <v>6415</v>
      </c>
      <c r="D6000" s="106" t="s">
        <v>6716</v>
      </c>
      <c r="E6000" s="106" t="s">
        <v>6414</v>
      </c>
      <c r="F6000" s="62">
        <v>5325.4789409022178</v>
      </c>
      <c r="G6000" s="62">
        <v>38.480266367131755</v>
      </c>
      <c r="H6000" s="62">
        <v>204925.84817846806</v>
      </c>
      <c r="I6000" s="127">
        <v>5166.75</v>
      </c>
      <c r="J6000" s="16">
        <v>4011.1254472304809</v>
      </c>
      <c r="K6000" s="17">
        <f>gp_need_index[[#This Row],[Normalised weighted population (base year)]]/gp_need_index[[#This Row],[Registered population (base year)]]</f>
        <v>0.77633433923268613</v>
      </c>
      <c r="L6000" s="113">
        <v>5215.0664056089081</v>
      </c>
      <c r="M6000" s="16">
        <v>4047.5048850869762</v>
      </c>
      <c r="N6000" s="17">
        <f>gp_need_index[[#This Row],[Normalised weighted population 2025/26]]/gp_need_index[[#This Row],[Registered population 2025/26]]</f>
        <v>0.77611761198933227</v>
      </c>
    </row>
    <row r="6001" spans="1:14" ht="13" x14ac:dyDescent="0.3">
      <c r="A6001" s="6" t="s">
        <v>973</v>
      </c>
      <c r="B6001" s="1" t="s">
        <v>12099</v>
      </c>
      <c r="C6001" s="106" t="s">
        <v>6415</v>
      </c>
      <c r="D6001" s="106" t="s">
        <v>6716</v>
      </c>
      <c r="E6001" s="106" t="s">
        <v>6414</v>
      </c>
      <c r="F6001" s="62">
        <v>5368.8244500411183</v>
      </c>
      <c r="G6001" s="62">
        <v>96.462090573663929</v>
      </c>
      <c r="H6001" s="62">
        <v>517888.03037396778</v>
      </c>
      <c r="I6001" s="127">
        <v>9515.25</v>
      </c>
      <c r="J6001" s="16">
        <v>10136.905011806908</v>
      </c>
      <c r="K6001" s="17">
        <f>gp_need_index[[#This Row],[Normalised weighted population (base year)]]/gp_need_index[[#This Row],[Registered population (base year)]]</f>
        <v>1.0653324938185447</v>
      </c>
      <c r="L6001" s="113">
        <v>9601.6063159729729</v>
      </c>
      <c r="M6001" s="16">
        <v>10228.843025410757</v>
      </c>
      <c r="N6001" s="17">
        <f>gp_need_index[[#This Row],[Normalised weighted population 2025/26]]/gp_need_index[[#This Row],[Registered population 2025/26]]</f>
        <v>1.0653262265496484</v>
      </c>
    </row>
    <row r="6002" spans="1:14" ht="13" x14ac:dyDescent="0.3">
      <c r="A6002" s="6" t="s">
        <v>974</v>
      </c>
      <c r="B6002" s="1" t="s">
        <v>12100</v>
      </c>
      <c r="C6002" s="106" t="s">
        <v>6415</v>
      </c>
      <c r="D6002" s="106" t="s">
        <v>6716</v>
      </c>
      <c r="E6002" s="106" t="s">
        <v>6414</v>
      </c>
      <c r="F6002" s="62">
        <v>5320.2747995476975</v>
      </c>
      <c r="G6002" s="62">
        <v>66.488729772855919</v>
      </c>
      <c r="H6002" s="62">
        <v>353738.31346446206</v>
      </c>
      <c r="I6002" s="127">
        <v>7665.5833333333321</v>
      </c>
      <c r="J6002" s="16">
        <v>6923.913032005602</v>
      </c>
      <c r="K6002" s="17">
        <f>gp_need_index[[#This Row],[Normalised weighted population (base year)]]/gp_need_index[[#This Row],[Registered population (base year)]]</f>
        <v>0.90324672382040105</v>
      </c>
      <c r="L6002" s="113">
        <v>7737.4980629223264</v>
      </c>
      <c r="M6002" s="16">
        <v>6986.7103858120117</v>
      </c>
      <c r="N6002" s="17">
        <f>gp_need_index[[#This Row],[Normalised weighted population 2025/26]]/gp_need_index[[#This Row],[Registered population 2025/26]]</f>
        <v>0.90296764264044871</v>
      </c>
    </row>
    <row r="6003" spans="1:14" ht="13" x14ac:dyDescent="0.3">
      <c r="A6003" s="6" t="s">
        <v>979</v>
      </c>
      <c r="B6003" s="1" t="s">
        <v>12101</v>
      </c>
      <c r="C6003" s="106" t="s">
        <v>6415</v>
      </c>
      <c r="D6003" s="106" t="s">
        <v>6716</v>
      </c>
      <c r="E6003" s="106" t="s">
        <v>6414</v>
      </c>
      <c r="F6003" s="62">
        <v>5339.7786362591914</v>
      </c>
      <c r="G6003" s="62">
        <v>34.782559283477482</v>
      </c>
      <c r="H6003" s="62">
        <v>185731.16697633188</v>
      </c>
      <c r="I6003" s="127">
        <v>4218.916666666667</v>
      </c>
      <c r="J6003" s="16">
        <v>3635.417478198126</v>
      </c>
      <c r="K6003" s="17">
        <f>gp_need_index[[#This Row],[Normalised weighted population (base year)]]/gp_need_index[[#This Row],[Registered population (base year)]]</f>
        <v>0.86169454517110455</v>
      </c>
      <c r="L6003" s="113">
        <v>4256.3516876822232</v>
      </c>
      <c r="M6003" s="16">
        <v>3668.389382460517</v>
      </c>
      <c r="N6003" s="17">
        <f>gp_need_index[[#This Row],[Normalised weighted population 2025/26]]/gp_need_index[[#This Row],[Registered population 2025/26]]</f>
        <v>0.86186237689821199</v>
      </c>
    </row>
    <row r="6004" spans="1:14" ht="13" x14ac:dyDescent="0.3">
      <c r="A6004" s="6" t="s">
        <v>980</v>
      </c>
      <c r="B6004" s="1" t="s">
        <v>12102</v>
      </c>
      <c r="C6004" s="106" t="s">
        <v>6415</v>
      </c>
      <c r="D6004" s="106" t="s">
        <v>6716</v>
      </c>
      <c r="E6004" s="106" t="s">
        <v>6414</v>
      </c>
      <c r="F6004" s="62">
        <v>5425.8973388671875</v>
      </c>
      <c r="G6004" s="62">
        <v>59.839656902149009</v>
      </c>
      <c r="H6004" s="62">
        <v>324683.83514409582</v>
      </c>
      <c r="I6004" s="127">
        <v>6163.5833333333339</v>
      </c>
      <c r="J6004" s="16">
        <v>6355.2138738333606</v>
      </c>
      <c r="K6004" s="17">
        <f>gp_need_index[[#This Row],[Normalised weighted population (base year)]]/gp_need_index[[#This Row],[Registered population (base year)]]</f>
        <v>1.031090768167872</v>
      </c>
      <c r="L6004" s="113">
        <v>6216.599777936226</v>
      </c>
      <c r="M6004" s="16">
        <v>6412.8533346852992</v>
      </c>
      <c r="N6004" s="17">
        <f>gp_need_index[[#This Row],[Normalised weighted population 2025/26]]/gp_need_index[[#This Row],[Registered population 2025/26]]</f>
        <v>1.0315692764146744</v>
      </c>
    </row>
    <row r="6005" spans="1:14" ht="13" x14ac:dyDescent="0.3">
      <c r="A6005" s="6" t="s">
        <v>953</v>
      </c>
      <c r="B6005" s="1" t="s">
        <v>12728</v>
      </c>
      <c r="C6005" s="106" t="s">
        <v>6415</v>
      </c>
      <c r="D6005" s="106" t="s">
        <v>6716</v>
      </c>
      <c r="E6005" s="106" t="s">
        <v>6414</v>
      </c>
      <c r="F6005" s="62">
        <v>5286.948889690897</v>
      </c>
      <c r="G6005" s="62">
        <v>54.734165108873889</v>
      </c>
      <c r="H6005" s="62">
        <v>289376.73345051904</v>
      </c>
      <c r="I6005" s="127">
        <v>6594.4166666666661</v>
      </c>
      <c r="J6005" s="16">
        <v>5664.1287065404404</v>
      </c>
      <c r="K6005" s="17">
        <f>gp_need_index[[#This Row],[Normalised weighted population (base year)]]/gp_need_index[[#This Row],[Registered population (base year)]]</f>
        <v>0.85892793750376317</v>
      </c>
      <c r="L6005" s="113">
        <v>6654.0091626446247</v>
      </c>
      <c r="M6005" s="16">
        <v>5715.5002781857629</v>
      </c>
      <c r="N6005" s="17">
        <f>gp_need_index[[#This Row],[Normalised weighted population 2025/26]]/gp_need_index[[#This Row],[Registered population 2025/26]]</f>
        <v>0.85895587734870915</v>
      </c>
    </row>
    <row r="6006" spans="1:14" ht="13" x14ac:dyDescent="0.3">
      <c r="A6006" s="6" t="s">
        <v>992</v>
      </c>
      <c r="B6006" s="1" t="s">
        <v>12103</v>
      </c>
      <c r="C6006" s="106" t="s">
        <v>6415</v>
      </c>
      <c r="D6006" s="106" t="s">
        <v>6716</v>
      </c>
      <c r="E6006" s="106" t="s">
        <v>6414</v>
      </c>
      <c r="F6006" s="62">
        <v>5389.8335556402435</v>
      </c>
      <c r="G6006" s="62">
        <v>79.016949730376993</v>
      </c>
      <c r="H6006" s="62">
        <v>425888.2071211242</v>
      </c>
      <c r="I6006" s="127">
        <v>8755.5</v>
      </c>
      <c r="J6006" s="16">
        <v>8336.1422702087439</v>
      </c>
      <c r="K6006" s="17">
        <f>gp_need_index[[#This Row],[Normalised weighted population (base year)]]/gp_need_index[[#This Row],[Registered population (base year)]]</f>
        <v>0.95210350867554605</v>
      </c>
      <c r="L6006" s="113">
        <v>8837.4184967031724</v>
      </c>
      <c r="M6006" s="16">
        <v>8411.7480256685612</v>
      </c>
      <c r="N6006" s="17">
        <f>gp_need_index[[#This Row],[Normalised weighted population 2025/26]]/gp_need_index[[#This Row],[Registered population 2025/26]]</f>
        <v>0.95183316585115785</v>
      </c>
    </row>
    <row r="6007" spans="1:14" ht="13" x14ac:dyDescent="0.3">
      <c r="A6007" s="6" t="s">
        <v>946</v>
      </c>
      <c r="B6007" s="1" t="s">
        <v>12104</v>
      </c>
      <c r="C6007" s="106" t="s">
        <v>6415</v>
      </c>
      <c r="D6007" s="106" t="s">
        <v>6716</v>
      </c>
      <c r="E6007" s="106" t="s">
        <v>6414</v>
      </c>
      <c r="F6007" s="62">
        <v>5417.293930516098</v>
      </c>
      <c r="G6007" s="62">
        <v>100.41629334138426</v>
      </c>
      <c r="H6007" s="62">
        <v>543984.57644320501</v>
      </c>
      <c r="I6007" s="127">
        <v>11973.833333333332</v>
      </c>
      <c r="J6007" s="16">
        <v>10647.706947988127</v>
      </c>
      <c r="K6007" s="17">
        <f>gp_need_index[[#This Row],[Normalised weighted population (base year)]]/gp_need_index[[#This Row],[Registered population (base year)]]</f>
        <v>0.8892479669268929</v>
      </c>
      <c r="L6007" s="113">
        <v>12086.164258322729</v>
      </c>
      <c r="M6007" s="16">
        <v>10744.277747960479</v>
      </c>
      <c r="N6007" s="17">
        <f>gp_need_index[[#This Row],[Normalised weighted population 2025/26]]/gp_need_index[[#This Row],[Registered population 2025/26]]</f>
        <v>0.88897333499019715</v>
      </c>
    </row>
    <row r="6008" spans="1:14" ht="13" x14ac:dyDescent="0.3">
      <c r="A6008" s="6" t="s">
        <v>969</v>
      </c>
      <c r="B6008" s="1" t="s">
        <v>12105</v>
      </c>
      <c r="C6008" s="106" t="s">
        <v>6415</v>
      </c>
      <c r="D6008" s="106" t="s">
        <v>6716</v>
      </c>
      <c r="E6008" s="106" t="s">
        <v>6414</v>
      </c>
      <c r="F6008" s="62">
        <v>5401.4468869579077</v>
      </c>
      <c r="G6008" s="62">
        <v>73.143883549168322</v>
      </c>
      <c r="H6008" s="62">
        <v>395082.80209666694</v>
      </c>
      <c r="I6008" s="127">
        <v>7995.2500000000009</v>
      </c>
      <c r="J6008" s="16">
        <v>7733.1712682381612</v>
      </c>
      <c r="K6008" s="17">
        <f>gp_need_index[[#This Row],[Normalised weighted population (base year)]]/gp_need_index[[#This Row],[Registered population (base year)]]</f>
        <v>0.96722069581791192</v>
      </c>
      <c r="L6008" s="113">
        <v>8067.6378030159785</v>
      </c>
      <c r="M6008" s="16">
        <v>7803.3082976797987</v>
      </c>
      <c r="N6008" s="17">
        <f>gp_need_index[[#This Row],[Normalised weighted population 2025/26]]/gp_need_index[[#This Row],[Registered population 2025/26]]</f>
        <v>0.96723582394373686</v>
      </c>
    </row>
    <row r="6009" spans="1:14" ht="13" x14ac:dyDescent="0.3">
      <c r="A6009" s="6" t="s">
        <v>958</v>
      </c>
      <c r="B6009" s="1" t="s">
        <v>10688</v>
      </c>
      <c r="C6009" s="106" t="s">
        <v>6415</v>
      </c>
      <c r="D6009" s="106" t="s">
        <v>6716</v>
      </c>
      <c r="E6009" s="106" t="s">
        <v>6414</v>
      </c>
      <c r="F6009" s="62">
        <v>5285.0306396484375</v>
      </c>
      <c r="G6009" s="62">
        <v>38.10948758653349</v>
      </c>
      <c r="H6009" s="62">
        <v>201409.80955613128</v>
      </c>
      <c r="I6009" s="127">
        <v>4499.9166666666661</v>
      </c>
      <c r="J6009" s="16">
        <v>3942.3041046967764</v>
      </c>
      <c r="K6009" s="17">
        <f>gp_need_index[[#This Row],[Normalised weighted population (base year)]]/gp_need_index[[#This Row],[Registered population (base year)]]</f>
        <v>0.87608380259562812</v>
      </c>
      <c r="L6009" s="113">
        <v>4539.7978765127709</v>
      </c>
      <c r="M6009" s="16">
        <v>3978.0593581973239</v>
      </c>
      <c r="N6009" s="17">
        <f>gp_need_index[[#This Row],[Normalised weighted population 2025/26]]/gp_need_index[[#This Row],[Registered population 2025/26]]</f>
        <v>0.87626354000875817</v>
      </c>
    </row>
    <row r="6010" spans="1:14" ht="13" x14ac:dyDescent="0.3">
      <c r="A6010" s="6" t="s">
        <v>988</v>
      </c>
      <c r="B6010" s="1" t="s">
        <v>12106</v>
      </c>
      <c r="C6010" s="106" t="s">
        <v>6415</v>
      </c>
      <c r="D6010" s="106" t="s">
        <v>6716</v>
      </c>
      <c r="E6010" s="106" t="s">
        <v>6414</v>
      </c>
      <c r="F6010" s="62">
        <v>5234.3876480594754</v>
      </c>
      <c r="G6010" s="62">
        <v>122.43706172907287</v>
      </c>
      <c r="H6010" s="62">
        <v>640883.04357935453</v>
      </c>
      <c r="I6010" s="127">
        <v>13460.333333333336</v>
      </c>
      <c r="J6010" s="16">
        <v>12544.353519332046</v>
      </c>
      <c r="K6010" s="17">
        <f>gp_need_index[[#This Row],[Normalised weighted population (base year)]]/gp_need_index[[#This Row],[Registered population (base year)]]</f>
        <v>0.93194969312290754</v>
      </c>
      <c r="L6010" s="113">
        <v>13581.156811241955</v>
      </c>
      <c r="M6010" s="16">
        <v>12658.12620864585</v>
      </c>
      <c r="N6010" s="17">
        <f>gp_need_index[[#This Row],[Normalised weighted population 2025/26]]/gp_need_index[[#This Row],[Registered population 2025/26]]</f>
        <v>0.93203593659767947</v>
      </c>
    </row>
    <row r="6011" spans="1:14" ht="13" x14ac:dyDescent="0.3">
      <c r="A6011" s="6" t="s">
        <v>947</v>
      </c>
      <c r="B6011" s="1" t="s">
        <v>12107</v>
      </c>
      <c r="C6011" s="106" t="s">
        <v>6415</v>
      </c>
      <c r="D6011" s="106" t="s">
        <v>6716</v>
      </c>
      <c r="E6011" s="106" t="s">
        <v>6414</v>
      </c>
      <c r="F6011" s="62">
        <v>5220.8366427951387</v>
      </c>
      <c r="G6011" s="62">
        <v>50.688869996151411</v>
      </c>
      <c r="H6011" s="62">
        <v>264638.30985778634</v>
      </c>
      <c r="I6011" s="127">
        <v>5913.333333333333</v>
      </c>
      <c r="J6011" s="16">
        <v>5179.9100426715486</v>
      </c>
      <c r="K6011" s="17">
        <f>gp_need_index[[#This Row],[Normalised weighted population (base year)]]/gp_need_index[[#This Row],[Registered population (base year)]]</f>
        <v>0.87597125862540282</v>
      </c>
      <c r="L6011" s="113">
        <v>5969.2585451675941</v>
      </c>
      <c r="M6011" s="16">
        <v>5226.8899284863182</v>
      </c>
      <c r="N6011" s="17">
        <f>gp_need_index[[#This Row],[Normalised weighted population 2025/26]]/gp_need_index[[#This Row],[Registered population 2025/26]]</f>
        <v>0.87563470218889083</v>
      </c>
    </row>
    <row r="6012" spans="1:14" ht="13" x14ac:dyDescent="0.3">
      <c r="A6012" s="6" t="s">
        <v>993</v>
      </c>
      <c r="B6012" s="1" t="s">
        <v>12108</v>
      </c>
      <c r="C6012" s="106" t="s">
        <v>6415</v>
      </c>
      <c r="D6012" s="106" t="s">
        <v>6716</v>
      </c>
      <c r="E6012" s="106" t="s">
        <v>6414</v>
      </c>
      <c r="F6012" s="62">
        <v>5322.3483380841781</v>
      </c>
      <c r="G6012" s="62">
        <v>178.31541473646567</v>
      </c>
      <c r="H6012" s="62">
        <v>949056.75127741904</v>
      </c>
      <c r="I6012" s="127">
        <v>18650.333333333336</v>
      </c>
      <c r="J6012" s="16">
        <v>18576.405659667929</v>
      </c>
      <c r="K6012" s="17">
        <f>gp_need_index[[#This Row],[Normalised weighted population (base year)]]/gp_need_index[[#This Row],[Registered population (base year)]]</f>
        <v>0.99603612051623347</v>
      </c>
      <c r="L6012" s="113">
        <v>18813.345594772305</v>
      </c>
      <c r="M6012" s="16">
        <v>18744.886851339346</v>
      </c>
      <c r="N6012" s="17">
        <f>gp_need_index[[#This Row],[Normalised weighted population 2025/26]]/gp_need_index[[#This Row],[Registered population 2025/26]]</f>
        <v>0.99636116058740865</v>
      </c>
    </row>
    <row r="6013" spans="1:14" ht="13" x14ac:dyDescent="0.3">
      <c r="A6013" s="6" t="s">
        <v>990</v>
      </c>
      <c r="B6013" s="1" t="s">
        <v>12109</v>
      </c>
      <c r="C6013" s="106" t="s">
        <v>6415</v>
      </c>
      <c r="D6013" s="106" t="s">
        <v>6716</v>
      </c>
      <c r="E6013" s="106" t="s">
        <v>6414</v>
      </c>
      <c r="F6013" s="62">
        <v>5315.4192266949149</v>
      </c>
      <c r="G6013" s="62">
        <v>111.88641110398555</v>
      </c>
      <c r="H6013" s="62">
        <v>594723.18078801618</v>
      </c>
      <c r="I6013" s="127">
        <v>13102.083333333334</v>
      </c>
      <c r="J6013" s="16">
        <v>11640.841337102322</v>
      </c>
      <c r="K6013" s="17">
        <f>gp_need_index[[#This Row],[Normalised weighted population (base year)]]/gp_need_index[[#This Row],[Registered population (base year)]]</f>
        <v>0.88847254600240322</v>
      </c>
      <c r="L6013" s="113">
        <v>13227.137013963307</v>
      </c>
      <c r="M6013" s="16">
        <v>11746.419502031777</v>
      </c>
      <c r="N6013" s="17">
        <f>gp_need_index[[#This Row],[Normalised weighted population 2025/26]]/gp_need_index[[#This Row],[Registered population 2025/26]]</f>
        <v>0.88805457217473427</v>
      </c>
    </row>
    <row r="6014" spans="1:14" ht="13" x14ac:dyDescent="0.3">
      <c r="A6014" s="6" t="s">
        <v>961</v>
      </c>
      <c r="B6014" s="1" t="s">
        <v>12110</v>
      </c>
      <c r="C6014" s="106" t="s">
        <v>6415</v>
      </c>
      <c r="D6014" s="106" t="s">
        <v>6716</v>
      </c>
      <c r="E6014" s="106" t="s">
        <v>6414</v>
      </c>
      <c r="F6014" s="62">
        <v>5377.7251451280381</v>
      </c>
      <c r="G6014" s="62">
        <v>111.65892348062748</v>
      </c>
      <c r="H6014" s="62">
        <v>600471.00047969795</v>
      </c>
      <c r="I6014" s="127">
        <v>10387</v>
      </c>
      <c r="J6014" s="16">
        <v>11753.34654831081</v>
      </c>
      <c r="K6014" s="17">
        <f>gp_need_index[[#This Row],[Normalised weighted population (base year)]]/gp_need_index[[#This Row],[Registered population (base year)]]</f>
        <v>1.131543905681218</v>
      </c>
      <c r="L6014" s="113">
        <v>10471.441256430098</v>
      </c>
      <c r="M6014" s="16">
        <v>11859.945094276345</v>
      </c>
      <c r="N6014" s="17">
        <f>gp_need_index[[#This Row],[Normalised weighted population 2025/26]]/gp_need_index[[#This Row],[Registered population 2025/26]]</f>
        <v>1.1325991144718137</v>
      </c>
    </row>
    <row r="6015" spans="1:14" ht="13" x14ac:dyDescent="0.3">
      <c r="A6015" s="6" t="s">
        <v>962</v>
      </c>
      <c r="B6015" s="1" t="s">
        <v>12111</v>
      </c>
      <c r="C6015" s="106" t="s">
        <v>6415</v>
      </c>
      <c r="D6015" s="106" t="s">
        <v>6716</v>
      </c>
      <c r="E6015" s="106" t="s">
        <v>6414</v>
      </c>
      <c r="F6015" s="62">
        <v>5368.8679277973788</v>
      </c>
      <c r="G6015" s="62">
        <v>40.530408707821486</v>
      </c>
      <c r="H6015" s="62">
        <v>217602.41141194239</v>
      </c>
      <c r="I6015" s="127">
        <v>4978.6666666666679</v>
      </c>
      <c r="J6015" s="16">
        <v>4259.2507365543188</v>
      </c>
      <c r="K6015" s="17">
        <f>gp_need_index[[#This Row],[Normalised weighted population (base year)]]/gp_need_index[[#This Row],[Registered population (base year)]]</f>
        <v>0.85550028184674298</v>
      </c>
      <c r="L6015" s="113">
        <v>5023.1971453770102</v>
      </c>
      <c r="M6015" s="16">
        <v>4297.8805798549547</v>
      </c>
      <c r="N6015" s="17">
        <f>gp_need_index[[#This Row],[Normalised weighted population 2025/26]]/gp_need_index[[#This Row],[Registered population 2025/26]]</f>
        <v>0.85560658988079241</v>
      </c>
    </row>
    <row r="6016" spans="1:14" ht="13" x14ac:dyDescent="0.3">
      <c r="A6016" s="6" t="s">
        <v>957</v>
      </c>
      <c r="B6016" s="1" t="s">
        <v>12112</v>
      </c>
      <c r="C6016" s="106" t="s">
        <v>6415</v>
      </c>
      <c r="D6016" s="106" t="s">
        <v>6716</v>
      </c>
      <c r="E6016" s="106" t="s">
        <v>6414</v>
      </c>
      <c r="F6016" s="62">
        <v>5328.9070955602137</v>
      </c>
      <c r="G6016" s="62">
        <v>59.503093649068475</v>
      </c>
      <c r="H6016" s="62">
        <v>317086.45795430487</v>
      </c>
      <c r="I6016" s="127">
        <v>5967.6666666666661</v>
      </c>
      <c r="J6016" s="16">
        <v>6206.5062644758564</v>
      </c>
      <c r="K6016" s="17">
        <f>gp_need_index[[#This Row],[Normalised weighted population (base year)]]/gp_need_index[[#This Row],[Registered population (base year)]]</f>
        <v>1.0400222752291555</v>
      </c>
      <c r="L6016" s="113">
        <v>6021.874080525753</v>
      </c>
      <c r="M6016" s="16">
        <v>6262.7970018075312</v>
      </c>
      <c r="N6016" s="17">
        <f>gp_need_index[[#This Row],[Normalised weighted population 2025/26]]/gp_need_index[[#This Row],[Registered population 2025/26]]</f>
        <v>1.0400079639760158</v>
      </c>
    </row>
    <row r="6017" spans="1:14" ht="13" x14ac:dyDescent="0.3">
      <c r="A6017" s="6" t="s">
        <v>950</v>
      </c>
      <c r="B6017" s="1" t="s">
        <v>12113</v>
      </c>
      <c r="C6017" s="106" t="s">
        <v>6415</v>
      </c>
      <c r="D6017" s="106" t="s">
        <v>6716</v>
      </c>
      <c r="E6017" s="106" t="s">
        <v>6414</v>
      </c>
      <c r="F6017" s="62">
        <v>5394.833326256793</v>
      </c>
      <c r="G6017" s="62">
        <v>74.183682447440518</v>
      </c>
      <c r="H6017" s="62">
        <v>400208.60233190318</v>
      </c>
      <c r="I6017" s="127">
        <v>9031.3333333333339</v>
      </c>
      <c r="J6017" s="16">
        <v>7833.5013532114845</v>
      </c>
      <c r="K6017" s="17">
        <f>gp_need_index[[#This Row],[Normalised weighted population (base year)]]/gp_need_index[[#This Row],[Registered population (base year)]]</f>
        <v>0.86736930905862741</v>
      </c>
      <c r="L6017" s="113">
        <v>9115.1650054332222</v>
      </c>
      <c r="M6017" s="16">
        <v>7904.5483397560456</v>
      </c>
      <c r="N6017" s="17">
        <f>gp_need_index[[#This Row],[Normalised weighted population 2025/26]]/gp_need_index[[#This Row],[Registered population 2025/26]]</f>
        <v>0.86718653310657878</v>
      </c>
    </row>
    <row r="6018" spans="1:14" ht="13" x14ac:dyDescent="0.3">
      <c r="A6018" s="6" t="s">
        <v>994</v>
      </c>
      <c r="B6018" s="1" t="s">
        <v>12729</v>
      </c>
      <c r="C6018" s="106" t="s">
        <v>6415</v>
      </c>
      <c r="D6018" s="106" t="s">
        <v>6716</v>
      </c>
      <c r="E6018" s="106" t="s">
        <v>6414</v>
      </c>
      <c r="F6018" s="62">
        <v>5454.6840209960938</v>
      </c>
      <c r="G6018" s="62">
        <v>51.791591888316681</v>
      </c>
      <c r="H6018" s="62">
        <v>282506.7686951519</v>
      </c>
      <c r="I6018" s="127">
        <v>5005.6666666666679</v>
      </c>
      <c r="J6018" s="16">
        <v>5529.6591376853139</v>
      </c>
      <c r="K6018" s="17">
        <f>gp_need_index[[#This Row],[Normalised weighted population (base year)]]/gp_need_index[[#This Row],[Registered population (base year)]]</f>
        <v>1.1046798570324257</v>
      </c>
      <c r="L6018" s="113">
        <v>5048.6945158825902</v>
      </c>
      <c r="M6018" s="16">
        <v>5579.8111196199397</v>
      </c>
      <c r="N6018" s="17">
        <f>gp_need_index[[#This Row],[Normalised weighted population 2025/26]]/gp_need_index[[#This Row],[Registered population 2025/26]]</f>
        <v>1.1051987998217203</v>
      </c>
    </row>
    <row r="6019" spans="1:14" ht="13" x14ac:dyDescent="0.3">
      <c r="A6019" s="6" t="s">
        <v>966</v>
      </c>
      <c r="B6019" s="1" t="s">
        <v>12114</v>
      </c>
      <c r="C6019" s="106" t="s">
        <v>6415</v>
      </c>
      <c r="D6019" s="106" t="s">
        <v>6716</v>
      </c>
      <c r="E6019" s="106" t="s">
        <v>6414</v>
      </c>
      <c r="F6019" s="62">
        <v>5381.3187377929689</v>
      </c>
      <c r="G6019" s="62">
        <v>73.79837078215651</v>
      </c>
      <c r="H6019" s="62">
        <v>397132.55550861201</v>
      </c>
      <c r="I6019" s="127">
        <v>7580.0833333333339</v>
      </c>
      <c r="J6019" s="16">
        <v>7773.2922102485618</v>
      </c>
      <c r="K6019" s="17">
        <f>gp_need_index[[#This Row],[Normalised weighted population (base year)]]/gp_need_index[[#This Row],[Registered population (base year)]]</f>
        <v>1.0254890175238041</v>
      </c>
      <c r="L6019" s="113">
        <v>7644.5318758769808</v>
      </c>
      <c r="M6019" s="16">
        <v>7843.793121931184</v>
      </c>
      <c r="N6019" s="17">
        <f>gp_need_index[[#This Row],[Normalised weighted population 2025/26]]/gp_need_index[[#This Row],[Registered population 2025/26]]</f>
        <v>1.0260658532516542</v>
      </c>
    </row>
    <row r="6020" spans="1:14" ht="13" x14ac:dyDescent="0.3">
      <c r="A6020" s="6" t="s">
        <v>949</v>
      </c>
      <c r="B6020" s="1" t="s">
        <v>12115</v>
      </c>
      <c r="C6020" s="106" t="s">
        <v>6415</v>
      </c>
      <c r="D6020" s="106" t="s">
        <v>6716</v>
      </c>
      <c r="E6020" s="106" t="s">
        <v>6414</v>
      </c>
      <c r="F6020" s="62">
        <v>5422.015284682765</v>
      </c>
      <c r="G6020" s="62">
        <v>48.230329062737141</v>
      </c>
      <c r="H6020" s="62">
        <v>261505.58136344014</v>
      </c>
      <c r="I6020" s="127">
        <v>4803.25</v>
      </c>
      <c r="J6020" s="16">
        <v>5118.5914384318694</v>
      </c>
      <c r="K6020" s="17">
        <f>gp_need_index[[#This Row],[Normalised weighted population (base year)]]/gp_need_index[[#This Row],[Registered population (base year)]]</f>
        <v>1.0656516813473937</v>
      </c>
      <c r="L6020" s="113">
        <v>4844.8379749874766</v>
      </c>
      <c r="M6020" s="16">
        <v>5165.0151869775036</v>
      </c>
      <c r="N6020" s="17">
        <f>gp_need_index[[#This Row],[Normalised weighted population 2025/26]]/gp_need_index[[#This Row],[Registered population 2025/26]]</f>
        <v>1.0660862579188428</v>
      </c>
    </row>
    <row r="6021" spans="1:14" ht="13" x14ac:dyDescent="0.3">
      <c r="A6021" s="6" t="s">
        <v>989</v>
      </c>
      <c r="B6021" s="1" t="s">
        <v>12116</v>
      </c>
      <c r="C6021" s="106" t="s">
        <v>6415</v>
      </c>
      <c r="D6021" s="106" t="s">
        <v>6716</v>
      </c>
      <c r="E6021" s="106" t="s">
        <v>6414</v>
      </c>
      <c r="F6021" s="62">
        <v>5345.0015658674565</v>
      </c>
      <c r="G6021" s="62">
        <v>44.113995422750307</v>
      </c>
      <c r="H6021" s="62">
        <v>235789.37461127021</v>
      </c>
      <c r="I6021" s="127">
        <v>4596.1666666666679</v>
      </c>
      <c r="J6021" s="16">
        <v>4615.2340912414074</v>
      </c>
      <c r="K6021" s="17">
        <f>gp_need_index[[#This Row],[Normalised weighted population (base year)]]/gp_need_index[[#This Row],[Registered population (base year)]]</f>
        <v>1.0041485494233759</v>
      </c>
      <c r="L6021" s="113">
        <v>4634.0271088830796</v>
      </c>
      <c r="M6021" s="16">
        <v>4657.0925731124798</v>
      </c>
      <c r="N6021" s="17">
        <f>gp_need_index[[#This Row],[Normalised weighted population 2025/26]]/gp_need_index[[#This Row],[Registered population 2025/26]]</f>
        <v>1.004977412450865</v>
      </c>
    </row>
    <row r="6022" spans="1:14" ht="13" x14ac:dyDescent="0.3">
      <c r="A6022" s="6" t="s">
        <v>987</v>
      </c>
      <c r="B6022" s="1" t="s">
        <v>12117</v>
      </c>
      <c r="C6022" s="106" t="s">
        <v>6415</v>
      </c>
      <c r="D6022" s="106" t="s">
        <v>6716</v>
      </c>
      <c r="E6022" s="106" t="s">
        <v>6414</v>
      </c>
      <c r="F6022" s="62">
        <v>5528.228352864583</v>
      </c>
      <c r="G6022" s="62">
        <v>41.798823676487885</v>
      </c>
      <c r="H6022" s="62">
        <v>231073.44216474774</v>
      </c>
      <c r="I6022" s="127">
        <v>4586.6666666666661</v>
      </c>
      <c r="J6022" s="16">
        <v>4522.9265721470265</v>
      </c>
      <c r="K6022" s="17">
        <f>gp_need_index[[#This Row],[Normalised weighted population (base year)]]/gp_need_index[[#This Row],[Registered population (base year)]]</f>
        <v>0.98610317706693906</v>
      </c>
      <c r="L6022" s="113">
        <v>4627.3017146708344</v>
      </c>
      <c r="M6022" s="16">
        <v>4563.9478586476826</v>
      </c>
      <c r="N6022" s="17">
        <f>gp_need_index[[#This Row],[Normalised weighted population 2025/26]]/gp_need_index[[#This Row],[Registered population 2025/26]]</f>
        <v>0.98630868269897143</v>
      </c>
    </row>
    <row r="6023" spans="1:14" ht="13" x14ac:dyDescent="0.3">
      <c r="A6023" s="6" t="s">
        <v>981</v>
      </c>
      <c r="B6023" s="1" t="s">
        <v>12730</v>
      </c>
      <c r="C6023" s="106" t="s">
        <v>6415</v>
      </c>
      <c r="D6023" s="106" t="s">
        <v>6716</v>
      </c>
      <c r="E6023" s="106" t="s">
        <v>6414</v>
      </c>
      <c r="F6023" s="62">
        <v>5445.8948974609375</v>
      </c>
      <c r="G6023" s="62">
        <v>54.035432924590339</v>
      </c>
      <c r="H6023" s="62">
        <v>294271.28844611929</v>
      </c>
      <c r="I6023" s="127">
        <v>4298.0833333333339</v>
      </c>
      <c r="J6023" s="16">
        <v>5759.9325022559678</v>
      </c>
      <c r="K6023" s="17">
        <f>gp_need_index[[#This Row],[Normalised weighted population (base year)]]/gp_need_index[[#This Row],[Registered population (base year)]]</f>
        <v>1.3401165253324467</v>
      </c>
      <c r="L6023" s="113">
        <v>4334.175758781701</v>
      </c>
      <c r="M6023" s="16">
        <v>5812.1729792193864</v>
      </c>
      <c r="N6023" s="17">
        <f>gp_need_index[[#This Row],[Normalised weighted population 2025/26]]/gp_need_index[[#This Row],[Registered population 2025/26]]</f>
        <v>1.3410099872952863</v>
      </c>
    </row>
    <row r="6024" spans="1:14" ht="13" x14ac:dyDescent="0.3">
      <c r="A6024" s="6" t="s">
        <v>997</v>
      </c>
      <c r="B6024" s="1" t="s">
        <v>12731</v>
      </c>
      <c r="C6024" s="106" t="s">
        <v>6415</v>
      </c>
      <c r="D6024" s="106" t="s">
        <v>6716</v>
      </c>
      <c r="E6024" s="106" t="s">
        <v>6414</v>
      </c>
      <c r="F6024" s="62">
        <v>5320.2253112792969</v>
      </c>
      <c r="G6024" s="62">
        <v>41.811925142246174</v>
      </c>
      <c r="H6024" s="62">
        <v>222448.8624550933</v>
      </c>
      <c r="I6024" s="127">
        <v>4751.833333333333</v>
      </c>
      <c r="J6024" s="16">
        <v>4354.1129673599189</v>
      </c>
      <c r="K6024" s="17">
        <f>gp_need_index[[#This Row],[Normalised weighted population (base year)]]/gp_need_index[[#This Row],[Registered population (base year)]]</f>
        <v>0.91630170124371346</v>
      </c>
      <c r="L6024" s="113">
        <v>4794.1717013197531</v>
      </c>
      <c r="M6024" s="16">
        <v>4393.6031763299725</v>
      </c>
      <c r="N6024" s="17">
        <f>gp_need_index[[#This Row],[Normalised weighted population 2025/26]]/gp_need_index[[#This Row],[Registered population 2025/26]]</f>
        <v>0.91644677121607665</v>
      </c>
    </row>
    <row r="6025" spans="1:14" ht="13" x14ac:dyDescent="0.3">
      <c r="A6025" s="6" t="s">
        <v>967</v>
      </c>
      <c r="B6025" s="1" t="s">
        <v>12118</v>
      </c>
      <c r="C6025" s="106" t="s">
        <v>6415</v>
      </c>
      <c r="D6025" s="106" t="s">
        <v>6716</v>
      </c>
      <c r="E6025" s="106" t="s">
        <v>6414</v>
      </c>
      <c r="F6025" s="62">
        <v>5290.4581240699408</v>
      </c>
      <c r="G6025" s="62">
        <v>40.904017958969213</v>
      </c>
      <c r="H6025" s="62">
        <v>216400.99411813144</v>
      </c>
      <c r="I6025" s="127">
        <v>5616.75</v>
      </c>
      <c r="J6025" s="16">
        <v>4235.7347402913629</v>
      </c>
      <c r="K6025" s="17">
        <f>gp_need_index[[#This Row],[Normalised weighted population (base year)]]/gp_need_index[[#This Row],[Registered population (base year)]]</f>
        <v>0.7541255602067678</v>
      </c>
      <c r="L6025" s="113">
        <v>5670.3328269380054</v>
      </c>
      <c r="M6025" s="16">
        <v>4274.1513021237588</v>
      </c>
      <c r="N6025" s="17">
        <f>gp_need_index[[#This Row],[Normalised weighted population 2025/26]]/gp_need_index[[#This Row],[Registered population 2025/26]]</f>
        <v>0.75377432552434698</v>
      </c>
    </row>
    <row r="6026" spans="1:14" ht="13" x14ac:dyDescent="0.3">
      <c r="A6026" s="6" t="s">
        <v>985</v>
      </c>
      <c r="B6026" s="1" t="s">
        <v>12119</v>
      </c>
      <c r="C6026" s="106" t="s">
        <v>6415</v>
      </c>
      <c r="D6026" s="106" t="s">
        <v>6716</v>
      </c>
      <c r="E6026" s="106" t="s">
        <v>6414</v>
      </c>
      <c r="F6026" s="62">
        <v>5350.600016276042</v>
      </c>
      <c r="G6026" s="62">
        <v>26.034824668435675</v>
      </c>
      <c r="H6026" s="62">
        <v>139301.93329467584</v>
      </c>
      <c r="I6026" s="127">
        <v>3186.7500000000009</v>
      </c>
      <c r="J6026" s="16">
        <v>2726.632752545986</v>
      </c>
      <c r="K6026" s="17">
        <f>gp_need_index[[#This Row],[Normalised weighted population (base year)]]/gp_need_index[[#This Row],[Registered population (base year)]]</f>
        <v>0.85561551817556614</v>
      </c>
      <c r="L6026" s="113">
        <v>3212.7630168972009</v>
      </c>
      <c r="M6026" s="16">
        <v>2751.3623123874067</v>
      </c>
      <c r="N6026" s="17">
        <f>gp_need_index[[#This Row],[Normalised weighted population 2025/26]]/gp_need_index[[#This Row],[Registered population 2025/26]]</f>
        <v>0.85638507973258404</v>
      </c>
    </row>
    <row r="6027" spans="1:14" ht="13" x14ac:dyDescent="0.3">
      <c r="A6027" s="6" t="s">
        <v>956</v>
      </c>
      <c r="B6027" s="1" t="s">
        <v>12732</v>
      </c>
      <c r="C6027" s="106" t="s">
        <v>6415</v>
      </c>
      <c r="D6027" s="106" t="s">
        <v>6716</v>
      </c>
      <c r="E6027" s="106" t="s">
        <v>6414</v>
      </c>
      <c r="F6027" s="62">
        <v>5357.7538564253828</v>
      </c>
      <c r="G6027" s="62">
        <v>77.235973896458788</v>
      </c>
      <c r="H6027" s="62">
        <v>413811.33699852228</v>
      </c>
      <c r="I6027" s="127">
        <v>8549.8333333333358</v>
      </c>
      <c r="J6027" s="16">
        <v>8099.7551013754664</v>
      </c>
      <c r="K6027" s="17">
        <f>gp_need_index[[#This Row],[Normalised weighted population (base year)]]/gp_need_index[[#This Row],[Registered population (base year)]]</f>
        <v>0.94735824496096965</v>
      </c>
      <c r="L6027" s="113">
        <v>8626.3335336737837</v>
      </c>
      <c r="M6027" s="16">
        <v>8173.2169118423444</v>
      </c>
      <c r="N6027" s="17">
        <f>gp_need_index[[#This Row],[Normalised weighted population 2025/26]]/gp_need_index[[#This Row],[Registered population 2025/26]]</f>
        <v>0.94747286085535043</v>
      </c>
    </row>
    <row r="6028" spans="1:14" ht="13" x14ac:dyDescent="0.3">
      <c r="A6028" s="6" t="s">
        <v>984</v>
      </c>
      <c r="B6028" s="1" t="s">
        <v>12120</v>
      </c>
      <c r="C6028" s="106" t="s">
        <v>6415</v>
      </c>
      <c r="D6028" s="106" t="s">
        <v>6716</v>
      </c>
      <c r="E6028" s="106" t="s">
        <v>6414</v>
      </c>
      <c r="F6028" s="62">
        <v>5547.3173440600194</v>
      </c>
      <c r="G6028" s="62">
        <v>82.927434103444767</v>
      </c>
      <c r="H6028" s="62">
        <v>460024.7935004335</v>
      </c>
      <c r="I6028" s="127">
        <v>9252.75</v>
      </c>
      <c r="J6028" s="16">
        <v>9004.3163025464364</v>
      </c>
      <c r="K6028" s="17">
        <f>gp_need_index[[#This Row],[Normalised weighted population (base year)]]/gp_need_index[[#This Row],[Registered population (base year)]]</f>
        <v>0.973150285325599</v>
      </c>
      <c r="L6028" s="113">
        <v>9337.7223705492179</v>
      </c>
      <c r="M6028" s="16">
        <v>9085.9821516150296</v>
      </c>
      <c r="N6028" s="17">
        <f>gp_need_index[[#This Row],[Normalised weighted population 2025/26]]/gp_need_index[[#This Row],[Registered population 2025/26]]</f>
        <v>0.97304051149259196</v>
      </c>
    </row>
    <row r="6029" spans="1:14" ht="13" x14ac:dyDescent="0.3">
      <c r="A6029" s="6" t="s">
        <v>996</v>
      </c>
      <c r="B6029" s="1" t="s">
        <v>12121</v>
      </c>
      <c r="C6029" s="106" t="s">
        <v>6415</v>
      </c>
      <c r="D6029" s="106" t="s">
        <v>6716</v>
      </c>
      <c r="E6029" s="106" t="s">
        <v>6414</v>
      </c>
      <c r="F6029" s="62">
        <v>5500.1415100097656</v>
      </c>
      <c r="G6029" s="62">
        <v>23.894829785795046</v>
      </c>
      <c r="H6029" s="62">
        <v>131424.9451794691</v>
      </c>
      <c r="I6029" s="127">
        <v>2496.166666666667</v>
      </c>
      <c r="J6029" s="16">
        <v>2572.4521659714633</v>
      </c>
      <c r="K6029" s="17">
        <f>gp_need_index[[#This Row],[Normalised weighted population (base year)]]/gp_need_index[[#This Row],[Registered population (base year)]]</f>
        <v>1.0305610600139399</v>
      </c>
      <c r="L6029" s="113">
        <v>2519.0324615156724</v>
      </c>
      <c r="M6029" s="16">
        <v>2595.7833643949339</v>
      </c>
      <c r="N6029" s="17">
        <f>gp_need_index[[#This Row],[Normalised weighted population 2025/26]]/gp_need_index[[#This Row],[Registered population 2025/26]]</f>
        <v>1.0304684056485249</v>
      </c>
    </row>
    <row r="6030" spans="1:14" ht="13" x14ac:dyDescent="0.3">
      <c r="A6030" s="6" t="s">
        <v>995</v>
      </c>
      <c r="B6030" s="1" t="s">
        <v>12733</v>
      </c>
      <c r="C6030" s="106" t="s">
        <v>6415</v>
      </c>
      <c r="D6030" s="106" t="s">
        <v>6716</v>
      </c>
      <c r="E6030" s="106" t="s">
        <v>6414</v>
      </c>
      <c r="F6030" s="62">
        <v>5426.5853615785254</v>
      </c>
      <c r="G6030" s="62">
        <v>90.224530872213009</v>
      </c>
      <c r="H6030" s="62">
        <v>489611.11848644086</v>
      </c>
      <c r="I6030" s="127">
        <v>7731.5833333333339</v>
      </c>
      <c r="J6030" s="16">
        <v>9583.4255857153057</v>
      </c>
      <c r="K6030" s="17">
        <f>gp_need_index[[#This Row],[Normalised weighted population (base year)]]/gp_need_index[[#This Row],[Registered population (base year)]]</f>
        <v>1.2395165611677605</v>
      </c>
      <c r="L6030" s="113">
        <v>7797.6675764884039</v>
      </c>
      <c r="M6030" s="16">
        <v>9670.3437437571083</v>
      </c>
      <c r="N6030" s="17">
        <f>gp_need_index[[#This Row],[Normalised weighted population 2025/26]]/gp_need_index[[#This Row],[Registered population 2025/26]]</f>
        <v>1.2401585023854074</v>
      </c>
    </row>
    <row r="6031" spans="1:14" ht="13" x14ac:dyDescent="0.3">
      <c r="A6031" s="6" t="s">
        <v>983</v>
      </c>
      <c r="B6031" s="1" t="s">
        <v>12122</v>
      </c>
      <c r="C6031" s="106" t="s">
        <v>6415</v>
      </c>
      <c r="D6031" s="106" t="s">
        <v>6716</v>
      </c>
      <c r="E6031" s="106" t="s">
        <v>6414</v>
      </c>
      <c r="F6031" s="62">
        <v>5306.6744907924103</v>
      </c>
      <c r="G6031" s="62">
        <v>70.338939389440526</v>
      </c>
      <c r="H6031" s="62">
        <v>373265.85536733753</v>
      </c>
      <c r="I6031" s="127">
        <v>7966.5833333333339</v>
      </c>
      <c r="J6031" s="16">
        <v>7306.1362651639138</v>
      </c>
      <c r="K6031" s="17">
        <f>gp_need_index[[#This Row],[Normalised weighted population (base year)]]/gp_need_index[[#This Row],[Registered population (base year)]]</f>
        <v>0.9170978271944995</v>
      </c>
      <c r="L6031" s="113">
        <v>8038.8382058492944</v>
      </c>
      <c r="M6031" s="16">
        <v>7372.4002436224118</v>
      </c>
      <c r="N6031" s="17">
        <f>gp_need_index[[#This Row],[Normalised weighted population 2025/26]]/gp_need_index[[#This Row],[Registered population 2025/26]]</f>
        <v>0.91709772666627842</v>
      </c>
    </row>
    <row r="6032" spans="1:14" ht="13" x14ac:dyDescent="0.3">
      <c r="A6032" s="6" t="s">
        <v>954</v>
      </c>
      <c r="B6032" s="1" t="s">
        <v>8547</v>
      </c>
      <c r="C6032" s="106" t="s">
        <v>6415</v>
      </c>
      <c r="D6032" s="106" t="s">
        <v>6716</v>
      </c>
      <c r="E6032" s="106" t="s">
        <v>6414</v>
      </c>
      <c r="F6032" s="62">
        <v>5516.0724945068359</v>
      </c>
      <c r="G6032" s="62">
        <v>42.938355895213917</v>
      </c>
      <c r="H6032" s="62">
        <v>236851.08391293493</v>
      </c>
      <c r="I6032" s="127">
        <v>4894.5833333333339</v>
      </c>
      <c r="J6032" s="16">
        <v>4636.0155067403439</v>
      </c>
      <c r="K6032" s="17">
        <f>gp_need_index[[#This Row],[Normalised weighted population (base year)]]/gp_need_index[[#This Row],[Registered population (base year)]]</f>
        <v>0.94717265822565966</v>
      </c>
      <c r="L6032" s="113">
        <v>4938.4602315812335</v>
      </c>
      <c r="M6032" s="16">
        <v>4678.0624684342638</v>
      </c>
      <c r="N6032" s="17">
        <f>gp_need_index[[#This Row],[Normalised weighted population 2025/26]]/gp_need_index[[#This Row],[Registered population 2025/26]]</f>
        <v>0.94727146702898657</v>
      </c>
    </row>
    <row r="6033" spans="1:14" ht="13" x14ac:dyDescent="0.3">
      <c r="A6033" s="6" t="s">
        <v>948</v>
      </c>
      <c r="B6033" s="1" t="s">
        <v>12734</v>
      </c>
      <c r="C6033" s="106" t="s">
        <v>6415</v>
      </c>
      <c r="D6033" s="106" t="s">
        <v>6716</v>
      </c>
      <c r="E6033" s="106" t="s">
        <v>6414</v>
      </c>
      <c r="F6033" s="62">
        <v>5334.754118546196</v>
      </c>
      <c r="G6033" s="62">
        <v>90.709937979524256</v>
      </c>
      <c r="H6033" s="62">
        <v>483915.21522933705</v>
      </c>
      <c r="I6033" s="127">
        <v>7898.1666666666661</v>
      </c>
      <c r="J6033" s="16">
        <v>9471.9365632097852</v>
      </c>
      <c r="K6033" s="17">
        <f>gp_need_index[[#This Row],[Normalised weighted population (base year)]]/gp_need_index[[#This Row],[Registered population (base year)]]</f>
        <v>1.1992576205292096</v>
      </c>
      <c r="L6033" s="113">
        <v>7960.9257024696635</v>
      </c>
      <c r="M6033" s="16">
        <v>9557.843556674643</v>
      </c>
      <c r="N6033" s="17">
        <f>gp_need_index[[#This Row],[Normalised weighted population 2025/26]]/gp_need_index[[#This Row],[Registered population 2025/26]]</f>
        <v>1.2005944928878785</v>
      </c>
    </row>
    <row r="6034" spans="1:14" ht="13" x14ac:dyDescent="0.3">
      <c r="A6034" s="6" t="s">
        <v>972</v>
      </c>
      <c r="B6034" s="1" t="s">
        <v>12123</v>
      </c>
      <c r="C6034" s="106" t="s">
        <v>6415</v>
      </c>
      <c r="D6034" s="106" t="s">
        <v>6716</v>
      </c>
      <c r="E6034" s="106" t="s">
        <v>6414</v>
      </c>
      <c r="F6034" s="62">
        <v>5514.8873372395838</v>
      </c>
      <c r="G6034" s="62">
        <v>37.737581306275956</v>
      </c>
      <c r="H6034" s="62">
        <v>208118.5092840305</v>
      </c>
      <c r="I6034" s="127">
        <v>4129.916666666667</v>
      </c>
      <c r="J6034" s="16">
        <v>4073.6171451726154</v>
      </c>
      <c r="K6034" s="17">
        <f>gp_need_index[[#This Row],[Normalised weighted population (base year)]]/gp_need_index[[#This Row],[Registered population (base year)]]</f>
        <v>0.98636787953896132</v>
      </c>
      <c r="L6034" s="113">
        <v>4166.5710637752745</v>
      </c>
      <c r="M6034" s="16">
        <v>4110.5633598282266</v>
      </c>
      <c r="N6034" s="17">
        <f>gp_need_index[[#This Row],[Normalised weighted population 2025/26]]/gp_need_index[[#This Row],[Registered population 2025/26]]</f>
        <v>0.98655784262652169</v>
      </c>
    </row>
    <row r="6035" spans="1:14" ht="13" x14ac:dyDescent="0.3">
      <c r="A6035" s="6" t="s">
        <v>952</v>
      </c>
      <c r="B6035" s="1" t="s">
        <v>12124</v>
      </c>
      <c r="C6035" s="106" t="s">
        <v>6415</v>
      </c>
      <c r="D6035" s="106" t="s">
        <v>6716</v>
      </c>
      <c r="E6035" s="106" t="s">
        <v>6414</v>
      </c>
      <c r="F6035" s="62">
        <v>5378.68359375</v>
      </c>
      <c r="G6035" s="62">
        <v>66.586805010424612</v>
      </c>
      <c r="H6035" s="62">
        <v>358149.35566980118</v>
      </c>
      <c r="I6035" s="127">
        <v>5989.416666666667</v>
      </c>
      <c r="J6035" s="16">
        <v>7010.2527680414123</v>
      </c>
      <c r="K6035" s="17">
        <f>gp_need_index[[#This Row],[Normalised weighted population (base year)]]/gp_need_index[[#This Row],[Registered population (base year)]]</f>
        <v>1.1704399874291729</v>
      </c>
      <c r="L6035" s="113">
        <v>6043.6301639076901</v>
      </c>
      <c r="M6035" s="16">
        <v>7073.8331916128991</v>
      </c>
      <c r="N6035" s="17">
        <f>gp_need_index[[#This Row],[Normalised weighted population 2025/26]]/gp_need_index[[#This Row],[Registered population 2025/26]]</f>
        <v>1.1704609646463047</v>
      </c>
    </row>
    <row r="6036" spans="1:14" ht="13" x14ac:dyDescent="0.3">
      <c r="A6036" s="6" t="s">
        <v>976</v>
      </c>
      <c r="B6036" s="1" t="s">
        <v>12125</v>
      </c>
      <c r="C6036" s="106" t="s">
        <v>6415</v>
      </c>
      <c r="D6036" s="106" t="s">
        <v>6716</v>
      </c>
      <c r="E6036" s="106" t="s">
        <v>6414</v>
      </c>
      <c r="F6036" s="62">
        <v>5237.4615614149307</v>
      </c>
      <c r="G6036" s="62">
        <v>26.36456864467511</v>
      </c>
      <c r="H6036" s="62">
        <v>138083.41485977123</v>
      </c>
      <c r="I6036" s="127">
        <v>2830.5</v>
      </c>
      <c r="J6036" s="16">
        <v>2702.7820263169128</v>
      </c>
      <c r="K6036" s="17">
        <f>gp_need_index[[#This Row],[Normalised weighted population (base year)]]/gp_need_index[[#This Row],[Registered population (base year)]]</f>
        <v>0.95487794605790954</v>
      </c>
      <c r="L6036" s="113">
        <v>2855.3995975195066</v>
      </c>
      <c r="M6036" s="16">
        <v>2727.2952688119681</v>
      </c>
      <c r="N6036" s="17">
        <f>gp_need_index[[#This Row],[Normalised weighted population 2025/26]]/gp_need_index[[#This Row],[Registered population 2025/26]]</f>
        <v>0.95513611166058043</v>
      </c>
    </row>
    <row r="6037" spans="1:14" ht="13" x14ac:dyDescent="0.3">
      <c r="A6037" s="6" t="s">
        <v>960</v>
      </c>
      <c r="B6037" s="1" t="s">
        <v>12126</v>
      </c>
      <c r="C6037" s="106" t="s">
        <v>6415</v>
      </c>
      <c r="D6037" s="106" t="s">
        <v>6716</v>
      </c>
      <c r="E6037" s="106" t="s">
        <v>6414</v>
      </c>
      <c r="F6037" s="62">
        <v>5360.9862304687504</v>
      </c>
      <c r="G6037" s="62">
        <v>47.960368117565331</v>
      </c>
      <c r="H6037" s="62">
        <v>257114.87308648019</v>
      </c>
      <c r="I6037" s="127">
        <v>3239.9166666666665</v>
      </c>
      <c r="J6037" s="16">
        <v>5032.6497094717352</v>
      </c>
      <c r="K6037" s="17">
        <f>gp_need_index[[#This Row],[Normalised weighted population (base year)]]/gp_need_index[[#This Row],[Registered population (base year)]]</f>
        <v>1.5533268991913585</v>
      </c>
      <c r="L6037" s="113">
        <v>3268.3735800771465</v>
      </c>
      <c r="M6037" s="16">
        <v>5078.2939980306101</v>
      </c>
      <c r="N6037" s="17">
        <f>gp_need_index[[#This Row],[Normalised weighted population 2025/26]]/gp_need_index[[#This Row],[Registered population 2025/26]]</f>
        <v>1.5537679134925397</v>
      </c>
    </row>
    <row r="6038" spans="1:14" ht="13" x14ac:dyDescent="0.3">
      <c r="A6038" s="6" t="s">
        <v>971</v>
      </c>
      <c r="B6038" s="1" t="s">
        <v>12127</v>
      </c>
      <c r="C6038" s="106" t="s">
        <v>6415</v>
      </c>
      <c r="D6038" s="106" t="s">
        <v>6716</v>
      </c>
      <c r="E6038" s="106" t="s">
        <v>6414</v>
      </c>
      <c r="F6038" s="62">
        <v>5487.1992968750001</v>
      </c>
      <c r="G6038" s="62">
        <v>47.333679270962449</v>
      </c>
      <c r="H6038" s="62">
        <v>259729.33161413192</v>
      </c>
      <c r="I6038" s="127">
        <v>4735.75</v>
      </c>
      <c r="J6038" s="16">
        <v>5083.8239328515974</v>
      </c>
      <c r="K6038" s="17">
        <f>gp_need_index[[#This Row],[Normalised weighted population (base year)]]/gp_need_index[[#This Row],[Registered population (base year)]]</f>
        <v>1.0734992203666995</v>
      </c>
      <c r="L6038" s="113">
        <v>4780.0938746077809</v>
      </c>
      <c r="M6038" s="16">
        <v>5129.9323528628029</v>
      </c>
      <c r="N6038" s="17">
        <f>gp_need_index[[#This Row],[Normalised weighted population 2025/26]]/gp_need_index[[#This Row],[Registered population 2025/26]]</f>
        <v>1.0731865288490232</v>
      </c>
    </row>
    <row r="6039" spans="1:14" ht="13" x14ac:dyDescent="0.3">
      <c r="A6039" s="6" t="s">
        <v>982</v>
      </c>
      <c r="B6039" s="1" t="s">
        <v>12128</v>
      </c>
      <c r="C6039" s="106" t="s">
        <v>6415</v>
      </c>
      <c r="D6039" s="106" t="s">
        <v>6716</v>
      </c>
      <c r="E6039" s="106" t="s">
        <v>6414</v>
      </c>
      <c r="F6039" s="62">
        <v>5518.7865722656252</v>
      </c>
      <c r="G6039" s="62">
        <v>14.714404314112196</v>
      </c>
      <c r="H6039" s="62">
        <v>81205.656947609779</v>
      </c>
      <c r="I6039" s="127">
        <v>2069.25</v>
      </c>
      <c r="J6039" s="16">
        <v>1589.4826345086267</v>
      </c>
      <c r="K6039" s="17">
        <f>gp_need_index[[#This Row],[Normalised weighted population (base year)]]/gp_need_index[[#This Row],[Registered population (base year)]]</f>
        <v>0.76814432016847978</v>
      </c>
      <c r="L6039" s="113">
        <v>2089.6002877218248</v>
      </c>
      <c r="M6039" s="16">
        <v>1603.8986595087947</v>
      </c>
      <c r="N6039" s="17">
        <f>gp_need_index[[#This Row],[Normalised weighted population 2025/26]]/gp_need_index[[#This Row],[Registered population 2025/26]]</f>
        <v>0.76756242279112452</v>
      </c>
    </row>
    <row r="6040" spans="1:14" ht="13" x14ac:dyDescent="0.3">
      <c r="A6040" s="6" t="s">
        <v>968</v>
      </c>
      <c r="B6040" s="1" t="s">
        <v>12129</v>
      </c>
      <c r="C6040" s="106" t="s">
        <v>6415</v>
      </c>
      <c r="D6040" s="106" t="s">
        <v>6716</v>
      </c>
      <c r="E6040" s="106" t="s">
        <v>6414</v>
      </c>
      <c r="F6040" s="62">
        <v>5363.1356143043158</v>
      </c>
      <c r="G6040" s="62">
        <v>50.833872367721227</v>
      </c>
      <c r="H6040" s="62">
        <v>272628.95130832575</v>
      </c>
      <c r="I6040" s="127">
        <v>4020.4166666666661</v>
      </c>
      <c r="J6040" s="16">
        <v>5336.3152279951692</v>
      </c>
      <c r="K6040" s="17">
        <f>gp_need_index[[#This Row],[Normalised weighted population (base year)]]/gp_need_index[[#This Row],[Registered population (base year)]]</f>
        <v>1.3273040260325846</v>
      </c>
      <c r="L6040" s="113">
        <v>4052.4833782653404</v>
      </c>
      <c r="M6040" s="16">
        <v>5384.7136515232987</v>
      </c>
      <c r="N6040" s="17">
        <f>gp_need_index[[#This Row],[Normalised weighted population 2025/26]]/gp_need_index[[#This Row],[Registered population 2025/26]]</f>
        <v>1.3287441671946394</v>
      </c>
    </row>
    <row r="6041" spans="1:14" ht="13" x14ac:dyDescent="0.3">
      <c r="A6041" s="6" t="s">
        <v>977</v>
      </c>
      <c r="B6041" s="1" t="s">
        <v>12130</v>
      </c>
      <c r="C6041" s="106" t="s">
        <v>6415</v>
      </c>
      <c r="D6041" s="106" t="s">
        <v>6716</v>
      </c>
      <c r="E6041" s="106" t="s">
        <v>6414</v>
      </c>
      <c r="F6041" s="62">
        <v>5331.290771484375</v>
      </c>
      <c r="G6041" s="62">
        <v>24.776540270245214</v>
      </c>
      <c r="H6041" s="62">
        <v>132090.94049206929</v>
      </c>
      <c r="I6041" s="127">
        <v>3038.916666666667</v>
      </c>
      <c r="J6041" s="16">
        <v>2585.4880556352227</v>
      </c>
      <c r="K6041" s="17">
        <f>gp_need_index[[#This Row],[Normalised weighted population (base year)]]/gp_need_index[[#This Row],[Registered population (base year)]]</f>
        <v>0.85079268016625087</v>
      </c>
      <c r="L6041" s="113">
        <v>3065.9864078041683</v>
      </c>
      <c r="M6041" s="16">
        <v>2608.9374848007046</v>
      </c>
      <c r="N6041" s="17">
        <f>gp_need_index[[#This Row],[Normalised weighted population 2025/26]]/gp_need_index[[#This Row],[Registered population 2025/26]]</f>
        <v>0.85092924031232153</v>
      </c>
    </row>
    <row r="6042" spans="1:14" ht="13" x14ac:dyDescent="0.3">
      <c r="A6042" s="6" t="s">
        <v>964</v>
      </c>
      <c r="B6042" s="1" t="s">
        <v>12131</v>
      </c>
      <c r="C6042" s="106" t="s">
        <v>6415</v>
      </c>
      <c r="D6042" s="106" t="s">
        <v>6716</v>
      </c>
      <c r="E6042" s="106" t="s">
        <v>6414</v>
      </c>
      <c r="F6042" s="62">
        <v>5225.007871685606</v>
      </c>
      <c r="G6042" s="62">
        <v>51.767121913973348</v>
      </c>
      <c r="H6042" s="62">
        <v>270483.6194950192</v>
      </c>
      <c r="I6042" s="127">
        <v>5364.1666666666679</v>
      </c>
      <c r="J6042" s="16">
        <v>5294.3234777811458</v>
      </c>
      <c r="K6042" s="17">
        <f>gp_need_index[[#This Row],[Normalised weighted population (base year)]]/gp_need_index[[#This Row],[Registered population (base year)]]</f>
        <v>0.98697967583305479</v>
      </c>
      <c r="L6042" s="113">
        <v>5408.1136432453532</v>
      </c>
      <c r="M6042" s="16">
        <v>5342.3410515234755</v>
      </c>
      <c r="N6042" s="17">
        <f>gp_need_index[[#This Row],[Normalised weighted population 2025/26]]/gp_need_index[[#This Row],[Registered population 2025/26]]</f>
        <v>0.98783816390322587</v>
      </c>
    </row>
    <row r="6043" spans="1:14" ht="13" x14ac:dyDescent="0.3">
      <c r="A6043" s="6" t="s">
        <v>970</v>
      </c>
      <c r="B6043" s="1" t="s">
        <v>12132</v>
      </c>
      <c r="C6043" s="106" t="s">
        <v>6415</v>
      </c>
      <c r="D6043" s="106" t="s">
        <v>6716</v>
      </c>
      <c r="E6043" s="106" t="s">
        <v>6414</v>
      </c>
      <c r="F6043" s="62">
        <v>5421.5717230902774</v>
      </c>
      <c r="G6043" s="62">
        <v>33.846572196260816</v>
      </c>
      <c r="H6043" s="62">
        <v>183501.61874278123</v>
      </c>
      <c r="I6043" s="127">
        <v>3529.9166666666665</v>
      </c>
      <c r="J6043" s="16">
        <v>3591.7773140367244</v>
      </c>
      <c r="K6043" s="17">
        <f>gp_need_index[[#This Row],[Normalised weighted population (base year)]]/gp_need_index[[#This Row],[Registered population (base year)]]</f>
        <v>1.0175246764191954</v>
      </c>
      <c r="L6043" s="113">
        <v>3560.4820839282975</v>
      </c>
      <c r="M6043" s="16">
        <v>3624.3534180029037</v>
      </c>
      <c r="N6043" s="17">
        <f>gp_need_index[[#This Row],[Normalised weighted population 2025/26]]/gp_need_index[[#This Row],[Registered population 2025/26]]</f>
        <v>1.0179389567392898</v>
      </c>
    </row>
    <row r="6044" spans="1:14" ht="13" x14ac:dyDescent="0.3">
      <c r="A6044" s="6" t="s">
        <v>1001</v>
      </c>
      <c r="B6044" s="1" t="s">
        <v>12735</v>
      </c>
      <c r="C6044" s="106" t="s">
        <v>6415</v>
      </c>
      <c r="D6044" s="106" t="s">
        <v>6716</v>
      </c>
      <c r="E6044" s="106" t="s">
        <v>6414</v>
      </c>
      <c r="F6044" s="62">
        <v>5291.8879089355469</v>
      </c>
      <c r="G6044" s="62">
        <v>61.686513945661453</v>
      </c>
      <c r="H6044" s="62">
        <v>326438.11729342985</v>
      </c>
      <c r="I6044" s="127">
        <v>4799.333333333333</v>
      </c>
      <c r="J6044" s="16">
        <v>6389.5513955923907</v>
      </c>
      <c r="K6044" s="17">
        <f>gp_need_index[[#This Row],[Normalised weighted population (base year)]]/gp_need_index[[#This Row],[Registered population (base year)]]</f>
        <v>1.3313414492830375</v>
      </c>
      <c r="L6044" s="113">
        <v>4842.6636193174563</v>
      </c>
      <c r="M6044" s="16">
        <v>6447.5022851830745</v>
      </c>
      <c r="N6044" s="17">
        <f>gp_need_index[[#This Row],[Normalised weighted population 2025/26]]/gp_need_index[[#This Row],[Registered population 2025/26]]</f>
        <v>1.3313958581520908</v>
      </c>
    </row>
    <row r="6045" spans="1:14" ht="13" x14ac:dyDescent="0.3">
      <c r="A6045" s="6" t="s">
        <v>955</v>
      </c>
      <c r="B6045" s="1" t="s">
        <v>12133</v>
      </c>
      <c r="C6045" s="106" t="s">
        <v>6415</v>
      </c>
      <c r="D6045" s="106" t="s">
        <v>6716</v>
      </c>
      <c r="E6045" s="106" t="s">
        <v>6414</v>
      </c>
      <c r="F6045" s="62">
        <v>5332.130696614583</v>
      </c>
      <c r="G6045" s="62">
        <v>53.911141989451139</v>
      </c>
      <c r="H6045" s="62">
        <v>287461.25509149977</v>
      </c>
      <c r="I6045" s="127">
        <v>5254.9166666666661</v>
      </c>
      <c r="J6045" s="16">
        <v>5626.6360034101335</v>
      </c>
      <c r="K6045" s="17">
        <f>gp_need_index[[#This Row],[Normalised weighted population (base year)]]/gp_need_index[[#This Row],[Registered population (base year)]]</f>
        <v>1.0707374370180562</v>
      </c>
      <c r="L6045" s="113">
        <v>5300.5632141292353</v>
      </c>
      <c r="M6045" s="16">
        <v>5677.6675299779481</v>
      </c>
      <c r="N6045" s="17">
        <f>gp_need_index[[#This Row],[Normalised weighted population 2025/26]]/gp_need_index[[#This Row],[Registered population 2025/26]]</f>
        <v>1.0711441974399059</v>
      </c>
    </row>
    <row r="6046" spans="1:14" ht="13" x14ac:dyDescent="0.3">
      <c r="A6046" s="6" t="s">
        <v>965</v>
      </c>
      <c r="B6046" s="1" t="s">
        <v>12736</v>
      </c>
      <c r="C6046" s="106" t="s">
        <v>6415</v>
      </c>
      <c r="D6046" s="106" t="s">
        <v>6716</v>
      </c>
      <c r="E6046" s="106" t="s">
        <v>6414</v>
      </c>
      <c r="F6046" s="62">
        <v>5429.5825696113779</v>
      </c>
      <c r="G6046" s="62">
        <v>57.210710940554826</v>
      </c>
      <c r="H6046" s="62">
        <v>310630.27891791146</v>
      </c>
      <c r="I6046" s="127">
        <v>5409.833333333333</v>
      </c>
      <c r="J6046" s="16">
        <v>6080.1359492865276</v>
      </c>
      <c r="K6046" s="17">
        <f>gp_need_index[[#This Row],[Normalised weighted population (base year)]]/gp_need_index[[#This Row],[Registered population (base year)]]</f>
        <v>1.1239044855269469</v>
      </c>
      <c r="L6046" s="113">
        <v>5457.0488194814061</v>
      </c>
      <c r="M6046" s="16">
        <v>6135.2805541701355</v>
      </c>
      <c r="N6046" s="17">
        <f>gp_need_index[[#This Row],[Normalised weighted population 2025/26]]/gp_need_index[[#This Row],[Registered population 2025/26]]</f>
        <v>1.1242854438588628</v>
      </c>
    </row>
    <row r="6047" spans="1:14" ht="13" x14ac:dyDescent="0.3">
      <c r="A6047" s="6" t="s">
        <v>986</v>
      </c>
      <c r="B6047" s="1" t="s">
        <v>12134</v>
      </c>
      <c r="C6047" s="106" t="s">
        <v>6415</v>
      </c>
      <c r="D6047" s="106" t="s">
        <v>6716</v>
      </c>
      <c r="E6047" s="106" t="s">
        <v>6414</v>
      </c>
      <c r="F6047" s="62">
        <v>5289.4603445870534</v>
      </c>
      <c r="G6047" s="62"/>
      <c r="H6047" s="62"/>
      <c r="I6047" s="127">
        <v>1683.9166666666665</v>
      </c>
      <c r="J6047" s="16"/>
      <c r="K6047" s="17">
        <f>gp_need_index[[#This Row],[Normalised weighted population (base year)]]/gp_need_index[[#This Row],[Registered population (base year)]]</f>
        <v>0</v>
      </c>
      <c r="L6047" s="113">
        <v>1697.010807359442</v>
      </c>
      <c r="M6047" s="16"/>
      <c r="N6047" s="17">
        <f>gp_need_index[[#This Row],[Normalised weighted population 2025/26]]/gp_need_index[[#This Row],[Registered population 2025/26]]</f>
        <v>0</v>
      </c>
    </row>
    <row r="6048" spans="1:14" ht="13" x14ac:dyDescent="0.3">
      <c r="A6048" s="6" t="s">
        <v>3800</v>
      </c>
      <c r="B6048" s="1" t="s">
        <v>12737</v>
      </c>
      <c r="C6048" s="106" t="s">
        <v>6345</v>
      </c>
      <c r="D6048" s="106" t="s">
        <v>6719</v>
      </c>
      <c r="E6048" s="106" t="s">
        <v>6355</v>
      </c>
      <c r="F6048" s="62">
        <v>5486.7598919046341</v>
      </c>
      <c r="G6048" s="62">
        <v>71.683721505273326</v>
      </c>
      <c r="H6048" s="62">
        <v>393311.36805759539</v>
      </c>
      <c r="I6048" s="127">
        <v>8929.9166666666679</v>
      </c>
      <c r="J6048" s="16">
        <v>7698.4980231821155</v>
      </c>
      <c r="K6048" s="17">
        <f>gp_need_index[[#This Row],[Normalised weighted population (base year)]]/gp_need_index[[#This Row],[Registered population (base year)]]</f>
        <v>0.86210188857851766</v>
      </c>
      <c r="L6048" s="113">
        <v>9005.5593364520173</v>
      </c>
      <c r="M6048" s="16">
        <v>7768.3205789977355</v>
      </c>
      <c r="N6048" s="17">
        <f>gp_need_index[[#This Row],[Normalised weighted population 2025/26]]/gp_need_index[[#This Row],[Registered population 2025/26]]</f>
        <v>0.8626138909055564</v>
      </c>
    </row>
    <row r="6049" spans="1:14" ht="13" x14ac:dyDescent="0.3">
      <c r="A6049" s="6" t="s">
        <v>1857</v>
      </c>
      <c r="B6049" s="1" t="s">
        <v>12135</v>
      </c>
      <c r="C6049" s="106" t="s">
        <v>6406</v>
      </c>
      <c r="D6049" s="106" t="s">
        <v>6712</v>
      </c>
      <c r="E6049" s="106" t="s">
        <v>6498</v>
      </c>
      <c r="F6049" s="62">
        <v>5531.3354724702385</v>
      </c>
      <c r="G6049" s="62">
        <v>26.062698504207894</v>
      </c>
      <c r="H6049" s="62">
        <v>144161.52874462216</v>
      </c>
      <c r="I6049" s="127">
        <v>2406.416666666667</v>
      </c>
      <c r="J6049" s="16">
        <v>2821.7522659982346</v>
      </c>
      <c r="K6049" s="17">
        <f>gp_need_index[[#This Row],[Normalised weighted population (base year)]]/gp_need_index[[#This Row],[Registered population (base year)]]</f>
        <v>1.172595047684275</v>
      </c>
      <c r="L6049" s="113">
        <v>2426.6497971288991</v>
      </c>
      <c r="M6049" s="16">
        <v>2847.3445249683909</v>
      </c>
      <c r="N6049" s="17">
        <f>gp_need_index[[#This Row],[Normalised weighted population 2025/26]]/gp_need_index[[#This Row],[Registered population 2025/26]]</f>
        <v>1.1733644172048387</v>
      </c>
    </row>
    <row r="6050" spans="1:14" ht="13" x14ac:dyDescent="0.3">
      <c r="A6050" s="6" t="s">
        <v>2986</v>
      </c>
      <c r="B6050" s="1" t="s">
        <v>12136</v>
      </c>
      <c r="C6050" s="106" t="s">
        <v>6589</v>
      </c>
      <c r="D6050" s="106" t="s">
        <v>6710</v>
      </c>
      <c r="E6050" s="106" t="s">
        <v>6666</v>
      </c>
      <c r="F6050" s="62">
        <v>5518.7302746895029</v>
      </c>
      <c r="G6050" s="62">
        <v>109.29148728128055</v>
      </c>
      <c r="H6050" s="62">
        <v>603150.2396250458</v>
      </c>
      <c r="I6050" s="127">
        <v>6739.3333333333321</v>
      </c>
      <c r="J6050" s="16">
        <v>11805.788758069344</v>
      </c>
      <c r="K6050" s="17">
        <f>gp_need_index[[#This Row],[Normalised weighted population (base year)]]/gp_need_index[[#This Row],[Registered population (base year)]]</f>
        <v>1.7517739773572083</v>
      </c>
      <c r="L6050" s="113">
        <v>6788.6908686748247</v>
      </c>
      <c r="M6050" s="16">
        <v>11912.862935658988</v>
      </c>
      <c r="N6050" s="17">
        <f>gp_need_index[[#This Row],[Normalised weighted population 2025/26]]/gp_need_index[[#This Row],[Registered population 2025/26]]</f>
        <v>1.7548100460176674</v>
      </c>
    </row>
    <row r="6051" spans="1:14" ht="13" x14ac:dyDescent="0.3">
      <c r="A6051" s="6" t="s">
        <v>5002</v>
      </c>
      <c r="B6051" s="1" t="s">
        <v>12137</v>
      </c>
      <c r="C6051" s="106" t="s">
        <v>6646</v>
      </c>
      <c r="D6051" s="106" t="s">
        <v>6708</v>
      </c>
      <c r="E6051" s="106" t="s">
        <v>6647</v>
      </c>
      <c r="F6051" s="62">
        <v>5520.4759937959561</v>
      </c>
      <c r="G6051" s="62">
        <v>1.6268196083662783</v>
      </c>
      <c r="H6051" s="62">
        <v>8980.8185942225773</v>
      </c>
      <c r="I6051" s="127">
        <v>270.66666666666669</v>
      </c>
      <c r="J6051" s="16">
        <v>175.78646286179861</v>
      </c>
      <c r="K6051" s="17">
        <f>gp_need_index[[#This Row],[Normalised weighted population (base year)]]/gp_need_index[[#This Row],[Registered population (base year)]]</f>
        <v>0.64945737510516721</v>
      </c>
      <c r="L6051" s="113">
        <v>272.71277684084407</v>
      </c>
      <c r="M6051" s="16">
        <v>177.38078165980812</v>
      </c>
      <c r="N6051" s="17">
        <f>gp_need_index[[#This Row],[Normalised weighted population 2025/26]]/gp_need_index[[#This Row],[Registered population 2025/26]]</f>
        <v>0.65043077084477063</v>
      </c>
    </row>
    <row r="6052" spans="1:14" ht="13" x14ac:dyDescent="0.3">
      <c r="A6052" s="6" t="s">
        <v>998</v>
      </c>
      <c r="B6052" s="1" t="s">
        <v>12738</v>
      </c>
      <c r="C6052" s="106" t="s">
        <v>6415</v>
      </c>
      <c r="D6052" s="106" t="s">
        <v>6716</v>
      </c>
      <c r="E6052" s="106" t="s">
        <v>6414</v>
      </c>
      <c r="F6052" s="62">
        <v>5445.2999588815792</v>
      </c>
      <c r="G6052" s="62">
        <v>70.418666615692871</v>
      </c>
      <c r="H6052" s="62">
        <v>383450.76242692803</v>
      </c>
      <c r="I6052" s="127">
        <v>6945</v>
      </c>
      <c r="J6052" s="16">
        <v>7505.491008587117</v>
      </c>
      <c r="K6052" s="17">
        <f>gp_need_index[[#This Row],[Normalised weighted population (base year)]]/gp_need_index[[#This Row],[Registered population (base year)]]</f>
        <v>1.0807042488966332</v>
      </c>
      <c r="L6052" s="113">
        <v>7000.5526549132028</v>
      </c>
      <c r="M6052" s="16">
        <v>7573.5630615112914</v>
      </c>
      <c r="N6052" s="17">
        <f>gp_need_index[[#This Row],[Normalised weighted population 2025/26]]/gp_need_index[[#This Row],[Registered population 2025/26]]</f>
        <v>1.0818521672279591</v>
      </c>
    </row>
    <row r="6053" spans="1:14" ht="13" x14ac:dyDescent="0.3">
      <c r="A6053" s="6" t="s">
        <v>4891</v>
      </c>
      <c r="B6053" s="1" t="s">
        <v>12138</v>
      </c>
      <c r="C6053" s="106" t="s">
        <v>6580</v>
      </c>
      <c r="D6053" s="106" t="s">
        <v>6708</v>
      </c>
      <c r="E6053" s="106" t="s">
        <v>6582</v>
      </c>
      <c r="F6053" s="62">
        <v>5619.540776924835</v>
      </c>
      <c r="G6053" s="62">
        <v>1.0739928734368214</v>
      </c>
      <c r="H6053" s="62">
        <v>6035.3467464048908</v>
      </c>
      <c r="I6053" s="127">
        <v>129.83333333333331</v>
      </c>
      <c r="J6053" s="16">
        <v>118.13313514399293</v>
      </c>
      <c r="K6053" s="17">
        <f>gp_need_index[[#This Row],[Normalised weighted population (base year)]]/gp_need_index[[#This Row],[Registered population (base year)]]</f>
        <v>0.90988294077529874</v>
      </c>
      <c r="L6053" s="113">
        <v>131.07695602990984</v>
      </c>
      <c r="M6053" s="16">
        <v>119.20455938771265</v>
      </c>
      <c r="N6053" s="17">
        <f>gp_need_index[[#This Row],[Normalised weighted population 2025/26]]/gp_need_index[[#This Row],[Registered population 2025/26]]</f>
        <v>0.90942422679171708</v>
      </c>
    </row>
    <row r="6054" spans="1:14" ht="13" x14ac:dyDescent="0.3">
      <c r="A6054" s="6" t="s">
        <v>2656</v>
      </c>
      <c r="B6054" s="1" t="s">
        <v>12139</v>
      </c>
      <c r="C6054" s="106" t="s">
        <v>6562</v>
      </c>
      <c r="D6054" s="106" t="s">
        <v>6710</v>
      </c>
      <c r="E6054" s="106" t="s">
        <v>6632</v>
      </c>
      <c r="F6054" s="62">
        <v>5136.802978515625</v>
      </c>
      <c r="G6054" s="62">
        <v>2.2646759116127262</v>
      </c>
      <c r="H6054" s="62">
        <v>11633.19396814484</v>
      </c>
      <c r="I6054" s="127">
        <v>756.66666666666663</v>
      </c>
      <c r="J6054" s="16">
        <v>227.70285336360408</v>
      </c>
      <c r="K6054" s="17">
        <f>gp_need_index[[#This Row],[Normalised weighted population (base year)]]/gp_need_index[[#This Row],[Registered population (base year)]]</f>
        <v>0.30092888109727411</v>
      </c>
      <c r="L6054" s="113">
        <v>762.95957133469369</v>
      </c>
      <c r="M6054" s="16">
        <v>229.76803479775927</v>
      </c>
      <c r="N6054" s="17">
        <f>gp_need_index[[#This Row],[Normalised weighted population 2025/26]]/gp_need_index[[#This Row],[Registered population 2025/26]]</f>
        <v>0.30115361734804824</v>
      </c>
    </row>
    <row r="6055" spans="1:14" ht="13" x14ac:dyDescent="0.3">
      <c r="A6055" s="6" t="s">
        <v>3475</v>
      </c>
      <c r="B6055" s="1" t="s">
        <v>12140</v>
      </c>
      <c r="C6055" s="106" t="s">
        <v>6336</v>
      </c>
      <c r="D6055" s="106" t="s">
        <v>6719</v>
      </c>
      <c r="E6055" s="106" t="s">
        <v>6367</v>
      </c>
      <c r="F6055" s="62">
        <v>5369.5827975802949</v>
      </c>
      <c r="G6055" s="62">
        <v>184.08280112943623</v>
      </c>
      <c r="H6055" s="62">
        <v>988447.84227501531</v>
      </c>
      <c r="I6055" s="127">
        <v>15121.583333333332</v>
      </c>
      <c r="J6055" s="16">
        <v>19347.428978097858</v>
      </c>
      <c r="K6055" s="17">
        <f>gp_need_index[[#This Row],[Normalised weighted population (base year)]]/gp_need_index[[#This Row],[Registered population (base year)]]</f>
        <v>1.2794578815995588</v>
      </c>
      <c r="L6055" s="113">
        <v>15240.057163322803</v>
      </c>
      <c r="M6055" s="16">
        <v>19522.903068711912</v>
      </c>
      <c r="N6055" s="17">
        <f>gp_need_index[[#This Row],[Normalised weighted population 2025/26]]/gp_need_index[[#This Row],[Registered population 2025/26]]</f>
        <v>1.2810255801202859</v>
      </c>
    </row>
    <row r="6056" spans="1:14" ht="13" x14ac:dyDescent="0.3">
      <c r="A6056" s="6" t="s">
        <v>2015</v>
      </c>
      <c r="B6056" s="1" t="s">
        <v>12141</v>
      </c>
      <c r="C6056" s="106" t="s">
        <v>6395</v>
      </c>
      <c r="D6056" s="106" t="s">
        <v>6712</v>
      </c>
      <c r="E6056" s="106" t="s">
        <v>6394</v>
      </c>
      <c r="F6056" s="62">
        <v>6263.490478515625</v>
      </c>
      <c r="G6056" s="62">
        <v>5.0253273471222952</v>
      </c>
      <c r="H6056" s="62">
        <v>31476.089990124681</v>
      </c>
      <c r="I6056" s="127">
        <v>596.66666666666663</v>
      </c>
      <c r="J6056" s="16">
        <v>616.0986847728052</v>
      </c>
      <c r="K6056" s="17">
        <f>gp_need_index[[#This Row],[Normalised weighted population (base year)]]/gp_need_index[[#This Row],[Registered population (base year)]]</f>
        <v>1.0325676281108467</v>
      </c>
      <c r="L6056" s="113">
        <v>601.48294033573711</v>
      </c>
      <c r="M6056" s="16">
        <v>621.68647406312425</v>
      </c>
      <c r="N6056" s="17">
        <f>gp_need_index[[#This Row],[Normalised weighted population 2025/26]]/gp_need_index[[#This Row],[Registered population 2025/26]]</f>
        <v>1.033589537412499</v>
      </c>
    </row>
    <row r="6057" spans="1:14" ht="13" x14ac:dyDescent="0.3">
      <c r="A6057" s="6" t="s">
        <v>2080</v>
      </c>
      <c r="B6057" s="1" t="s">
        <v>12142</v>
      </c>
      <c r="C6057" s="106" t="s">
        <v>6474</v>
      </c>
      <c r="D6057" s="106" t="s">
        <v>6712</v>
      </c>
      <c r="E6057" s="106" t="s">
        <v>6480</v>
      </c>
      <c r="F6057" s="62">
        <v>5372.7228881835936</v>
      </c>
      <c r="G6057" s="62">
        <v>56.945136541580631</v>
      </c>
      <c r="H6057" s="62">
        <v>305950.4384676902</v>
      </c>
      <c r="I6057" s="127">
        <v>5100.416666666667</v>
      </c>
      <c r="J6057" s="16">
        <v>5988.5348785298838</v>
      </c>
      <c r="K6057" s="17">
        <f>gp_need_index[[#This Row],[Normalised weighted population (base year)]]/gp_need_index[[#This Row],[Registered population (base year)]]</f>
        <v>1.1741265998261352</v>
      </c>
      <c r="L6057" s="113">
        <v>5144.0715215978425</v>
      </c>
      <c r="M6057" s="16">
        <v>6042.848695270608</v>
      </c>
      <c r="N6057" s="17">
        <f>gp_need_index[[#This Row],[Normalised weighted population 2025/26]]/gp_need_index[[#This Row],[Registered population 2025/26]]</f>
        <v>1.1747209714910007</v>
      </c>
    </row>
    <row r="6058" spans="1:14" ht="13" x14ac:dyDescent="0.3">
      <c r="A6058" s="6" t="s">
        <v>4293</v>
      </c>
      <c r="B6058" s="1" t="s">
        <v>9406</v>
      </c>
      <c r="C6058" s="106" t="s">
        <v>6443</v>
      </c>
      <c r="D6058" s="106" t="s">
        <v>6714</v>
      </c>
      <c r="E6058" s="106" t="s">
        <v>6603</v>
      </c>
      <c r="F6058" s="62">
        <v>5333.0775696997553</v>
      </c>
      <c r="G6058" s="62">
        <v>48.735691622238797</v>
      </c>
      <c r="H6058" s="62">
        <v>259911.22383436601</v>
      </c>
      <c r="I6058" s="127">
        <v>7043.25</v>
      </c>
      <c r="J6058" s="16">
        <v>5087.3842085304314</v>
      </c>
      <c r="K6058" s="17">
        <f>gp_need_index[[#This Row],[Normalised weighted population (base year)]]/gp_need_index[[#This Row],[Registered population (base year)]]</f>
        <v>0.72230635126261755</v>
      </c>
      <c r="L6058" s="113">
        <v>7109.3193164716904</v>
      </c>
      <c r="M6058" s="16">
        <v>5133.5249189373162</v>
      </c>
      <c r="N6058" s="17">
        <f>gp_need_index[[#This Row],[Normalised weighted population 2025/26]]/gp_need_index[[#This Row],[Registered population 2025/26]]</f>
        <v>0.72208388601189621</v>
      </c>
    </row>
    <row r="6059" spans="1:14" ht="13" x14ac:dyDescent="0.3">
      <c r="A6059" s="6" t="s">
        <v>1338</v>
      </c>
      <c r="B6059" s="1" t="s">
        <v>12143</v>
      </c>
      <c r="C6059" s="106" t="s">
        <v>6381</v>
      </c>
      <c r="D6059" s="106" t="s">
        <v>6718</v>
      </c>
      <c r="E6059" s="106" t="s">
        <v>6383</v>
      </c>
      <c r="F6059" s="62">
        <v>5484.1591956671764</v>
      </c>
      <c r="G6059" s="62"/>
      <c r="H6059" s="62"/>
      <c r="I6059" s="127">
        <v>26.916666666666668</v>
      </c>
      <c r="J6059" s="16"/>
      <c r="K6059" s="17">
        <f>gp_need_index[[#This Row],[Normalised weighted population (base year)]]/gp_need_index[[#This Row],[Registered population (base year)]]</f>
        <v>0</v>
      </c>
      <c r="L6059" s="113">
        <v>27.156744241957185</v>
      </c>
      <c r="M6059" s="16"/>
      <c r="N6059" s="17">
        <f>gp_need_index[[#This Row],[Normalised weighted population 2025/26]]/gp_need_index[[#This Row],[Registered population 2025/26]]</f>
        <v>0</v>
      </c>
    </row>
    <row r="6060" spans="1:14" ht="13" x14ac:dyDescent="0.3">
      <c r="A6060" s="6" t="s">
        <v>3941</v>
      </c>
      <c r="B6060" s="1" t="s">
        <v>12144</v>
      </c>
      <c r="C6060" s="106" t="s">
        <v>6341</v>
      </c>
      <c r="D6060" s="106" t="s">
        <v>6719</v>
      </c>
      <c r="E6060" s="106" t="s">
        <v>6348</v>
      </c>
      <c r="F6060" s="62">
        <v>5384.4925153459817</v>
      </c>
      <c r="G6060" s="62">
        <v>93.661979174146637</v>
      </c>
      <c r="H6060" s="62">
        <v>504322.22583568376</v>
      </c>
      <c r="I6060" s="127">
        <v>8328.8333333333321</v>
      </c>
      <c r="J6060" s="16">
        <v>9871.3741171963029</v>
      </c>
      <c r="K6060" s="17">
        <f>gp_need_index[[#This Row],[Normalised weighted population (base year)]]/gp_need_index[[#This Row],[Registered population (base year)]]</f>
        <v>1.1852049047121012</v>
      </c>
      <c r="L6060" s="113">
        <v>8401.4889830574084</v>
      </c>
      <c r="M6060" s="16">
        <v>9960.9038628946601</v>
      </c>
      <c r="N6060" s="17">
        <f>gp_need_index[[#This Row],[Normalised weighted population 2025/26]]/gp_need_index[[#This Row],[Registered population 2025/26]]</f>
        <v>1.185611727038147</v>
      </c>
    </row>
    <row r="6061" spans="1:14" ht="13" x14ac:dyDescent="0.3">
      <c r="A6061" s="6" t="s">
        <v>1629</v>
      </c>
      <c r="B6061" s="1" t="s">
        <v>12739</v>
      </c>
      <c r="C6061" s="106" t="s">
        <v>6526</v>
      </c>
      <c r="D6061" s="106" t="s">
        <v>6712</v>
      </c>
      <c r="E6061" s="106" t="s">
        <v>6687</v>
      </c>
      <c r="F6061" s="62">
        <v>5710.9312714367379</v>
      </c>
      <c r="G6061" s="62">
        <v>334.07621624677461</v>
      </c>
      <c r="H6061" s="62">
        <v>1907886.3104069671</v>
      </c>
      <c r="I6061" s="127">
        <v>32648.083333333336</v>
      </c>
      <c r="J6061" s="16">
        <v>37344.099820103365</v>
      </c>
      <c r="K6061" s="17">
        <f>gp_need_index[[#This Row],[Normalised weighted population (base year)]]/gp_need_index[[#This Row],[Registered population (base year)]]</f>
        <v>1.1438374326242744</v>
      </c>
      <c r="L6061" s="113">
        <v>32931.743516262228</v>
      </c>
      <c r="M6061" s="16">
        <v>37682.797120047006</v>
      </c>
      <c r="N6061" s="17">
        <f>gp_need_index[[#This Row],[Normalised weighted population 2025/26]]/gp_need_index[[#This Row],[Registered population 2025/26]]</f>
        <v>1.144269725696079</v>
      </c>
    </row>
    <row r="6062" spans="1:14" ht="13" x14ac:dyDescent="0.3">
      <c r="A6062" s="6" t="s">
        <v>1976</v>
      </c>
      <c r="B6062" s="1" t="s">
        <v>12145</v>
      </c>
      <c r="C6062" s="106" t="s">
        <v>6395</v>
      </c>
      <c r="D6062" s="106" t="s">
        <v>6712</v>
      </c>
      <c r="E6062" s="106" t="s">
        <v>6394</v>
      </c>
      <c r="F6062" s="62">
        <v>5419.0011291503906</v>
      </c>
      <c r="G6062" s="62">
        <v>18.863571860167649</v>
      </c>
      <c r="H6062" s="62">
        <v>102221.71721005802</v>
      </c>
      <c r="I6062" s="127">
        <v>2154.166666666667</v>
      </c>
      <c r="J6062" s="16">
        <v>2000.8414497510116</v>
      </c>
      <c r="K6062" s="17">
        <f>gp_need_index[[#This Row],[Normalised weighted population (base year)]]/gp_need_index[[#This Row],[Registered population (base year)]]</f>
        <v>0.92882388383025671</v>
      </c>
      <c r="L6062" s="113">
        <v>2174.5150017283236</v>
      </c>
      <c r="M6062" s="16">
        <v>2018.9883484555073</v>
      </c>
      <c r="N6062" s="17">
        <f>gp_need_index[[#This Row],[Normalised weighted population 2025/26]]/gp_need_index[[#This Row],[Registered population 2025/26]]</f>
        <v>0.92847754411940031</v>
      </c>
    </row>
    <row r="6063" spans="1:14" ht="13" x14ac:dyDescent="0.3">
      <c r="A6063" s="6" t="s">
        <v>3932</v>
      </c>
      <c r="B6063" s="1" t="s">
        <v>8090</v>
      </c>
      <c r="C6063" s="106" t="s">
        <v>6341</v>
      </c>
      <c r="D6063" s="106" t="s">
        <v>6719</v>
      </c>
      <c r="E6063" s="106" t="s">
        <v>6348</v>
      </c>
      <c r="F6063" s="62">
        <v>5438.455891927083</v>
      </c>
      <c r="G6063" s="62">
        <v>144.86849414734615</v>
      </c>
      <c r="H6063" s="62">
        <v>787860.9155502388</v>
      </c>
      <c r="I6063" s="127">
        <v>10792.666666666668</v>
      </c>
      <c r="J6063" s="16">
        <v>15421.231608077427</v>
      </c>
      <c r="K6063" s="17">
        <f>gp_need_index[[#This Row],[Normalised weighted population (base year)]]/gp_need_index[[#This Row],[Registered population (base year)]]</f>
        <v>1.4288620305217208</v>
      </c>
      <c r="L6063" s="113">
        <v>10881.782838051693</v>
      </c>
      <c r="M6063" s="16">
        <v>15561.096527371845</v>
      </c>
      <c r="N6063" s="17">
        <f>gp_need_index[[#This Row],[Normalised weighted population 2025/26]]/gp_need_index[[#This Row],[Registered population 2025/26]]</f>
        <v>1.4300135151528119</v>
      </c>
    </row>
    <row r="6064" spans="1:14" ht="13" x14ac:dyDescent="0.3">
      <c r="A6064" s="6" t="s">
        <v>5562</v>
      </c>
      <c r="B6064" s="1" t="s">
        <v>12146</v>
      </c>
      <c r="C6064" s="106" t="s">
        <v>6390</v>
      </c>
      <c r="D6064" s="106" t="s">
        <v>6712</v>
      </c>
      <c r="E6064" s="106" t="s">
        <v>6396</v>
      </c>
      <c r="F6064" s="62">
        <v>5454.2106141786317</v>
      </c>
      <c r="G6064" s="62">
        <v>385.228435143029</v>
      </c>
      <c r="H6064" s="62">
        <v>2101117.0198405334</v>
      </c>
      <c r="I6064" s="127">
        <v>31079.000000000004</v>
      </c>
      <c r="J6064" s="16">
        <v>41126.309935053687</v>
      </c>
      <c r="K6064" s="17">
        <f>gp_need_index[[#This Row],[Normalised weighted population (base year)]]/gp_need_index[[#This Row],[Registered population (base year)]]</f>
        <v>1.3232829220712918</v>
      </c>
      <c r="L6064" s="113">
        <v>31347.88239990305</v>
      </c>
      <c r="M6064" s="16">
        <v>41499.310494680234</v>
      </c>
      <c r="N6064" s="17">
        <f>gp_need_index[[#This Row],[Normalised weighted population 2025/26]]/gp_need_index[[#This Row],[Registered population 2025/26]]</f>
        <v>1.3238313824607362</v>
      </c>
    </row>
    <row r="6065" spans="1:14" ht="13" x14ac:dyDescent="0.3">
      <c r="A6065" s="6" t="s">
        <v>3355</v>
      </c>
      <c r="B6065" s="1" t="s">
        <v>12147</v>
      </c>
      <c r="C6065" s="106" t="s">
        <v>6338</v>
      </c>
      <c r="D6065" s="106" t="s">
        <v>6719</v>
      </c>
      <c r="E6065" s="106" t="s">
        <v>6369</v>
      </c>
      <c r="F6065" s="62">
        <v>5405.163717830882</v>
      </c>
      <c r="G6065" s="62">
        <v>15.256053851501022</v>
      </c>
      <c r="H6065" s="62">
        <v>82461.468755407404</v>
      </c>
      <c r="I6065" s="127">
        <v>1121.5833333333335</v>
      </c>
      <c r="J6065" s="16">
        <v>1614.0633242750182</v>
      </c>
      <c r="K6065" s="17">
        <f>gp_need_index[[#This Row],[Normalised weighted population (base year)]]/gp_need_index[[#This Row],[Registered population (base year)]]</f>
        <v>1.4390935352775256</v>
      </c>
      <c r="L6065" s="113">
        <v>1130.6063388818723</v>
      </c>
      <c r="M6065" s="16">
        <v>1628.7022871233266</v>
      </c>
      <c r="N6065" s="17">
        <f>gp_need_index[[#This Row],[Normalised weighted population 2025/26]]/gp_need_index[[#This Row],[Registered population 2025/26]]</f>
        <v>1.4405564793967569</v>
      </c>
    </row>
    <row r="6066" spans="1:14" ht="13" x14ac:dyDescent="0.3">
      <c r="A6066" s="6" t="s">
        <v>5135</v>
      </c>
      <c r="B6066" s="1" t="s">
        <v>12148</v>
      </c>
      <c r="C6066" s="106" t="s">
        <v>6379</v>
      </c>
      <c r="D6066" s="106" t="s">
        <v>6718</v>
      </c>
      <c r="E6066" s="106" t="s">
        <v>6401</v>
      </c>
      <c r="F6066" s="62">
        <v>5369.6193653207965</v>
      </c>
      <c r="G6066" s="62">
        <v>93.828185275026954</v>
      </c>
      <c r="H6066" s="62">
        <v>503821.64066569234</v>
      </c>
      <c r="I6066" s="127">
        <v>9511.3333333333321</v>
      </c>
      <c r="J6066" s="16">
        <v>9861.5758905123257</v>
      </c>
      <c r="K6066" s="17">
        <f>gp_need_index[[#This Row],[Normalised weighted population (base year)]]/gp_need_index[[#This Row],[Registered population (base year)]]</f>
        <v>1.0368237075606987</v>
      </c>
      <c r="L6066" s="113">
        <v>9590.4490276626602</v>
      </c>
      <c r="M6066" s="16">
        <v>9951.0167698853984</v>
      </c>
      <c r="N6066" s="17">
        <f>gp_need_index[[#This Row],[Normalised weighted population 2025/26]]/gp_need_index[[#This Row],[Registered population 2025/26]]</f>
        <v>1.0375965443518564</v>
      </c>
    </row>
    <row r="6067" spans="1:14" ht="13" x14ac:dyDescent="0.3">
      <c r="A6067" s="6" t="s">
        <v>2606</v>
      </c>
      <c r="B6067" s="1" t="s">
        <v>12149</v>
      </c>
      <c r="C6067" s="106" t="s">
        <v>6562</v>
      </c>
      <c r="D6067" s="106" t="s">
        <v>6710</v>
      </c>
      <c r="E6067" s="106" t="s">
        <v>6631</v>
      </c>
      <c r="F6067" s="62">
        <v>5246.8484521484379</v>
      </c>
      <c r="G6067" s="62">
        <v>93.967987940412769</v>
      </c>
      <c r="H6067" s="62">
        <v>493035.79207665782</v>
      </c>
      <c r="I6067" s="127">
        <v>11557.5</v>
      </c>
      <c r="J6067" s="16">
        <v>9650.4585906206412</v>
      </c>
      <c r="K6067" s="17">
        <f>gp_need_index[[#This Row],[Normalised weighted population (base year)]]/gp_need_index[[#This Row],[Registered population (base year)]]</f>
        <v>0.83499533555013117</v>
      </c>
      <c r="L6067" s="113">
        <v>11648.037527402714</v>
      </c>
      <c r="M6067" s="16">
        <v>9737.9847134514712</v>
      </c>
      <c r="N6067" s="17">
        <f>gp_need_index[[#This Row],[Normalised weighted population 2025/26]]/gp_need_index[[#This Row],[Registered population 2025/26]]</f>
        <v>0.83601934579471193</v>
      </c>
    </row>
    <row r="6068" spans="1:14" ht="13" x14ac:dyDescent="0.3">
      <c r="A6068" s="6" t="s">
        <v>302</v>
      </c>
      <c r="B6068" s="1" t="s">
        <v>12150</v>
      </c>
      <c r="C6068" s="106" t="s">
        <v>6415</v>
      </c>
      <c r="D6068" s="106" t="s">
        <v>6716</v>
      </c>
      <c r="E6068" s="106" t="s">
        <v>6424</v>
      </c>
      <c r="F6068" s="62">
        <v>5251.6762438322367</v>
      </c>
      <c r="G6068" s="62">
        <v>24.333374736184137</v>
      </c>
      <c r="H6068" s="62">
        <v>127791.00603428575</v>
      </c>
      <c r="I6068" s="127">
        <v>1755.9999999999998</v>
      </c>
      <c r="J6068" s="16">
        <v>2501.3230921699114</v>
      </c>
      <c r="K6068" s="17">
        <f>gp_need_index[[#This Row],[Normalised weighted population (base year)]]/gp_need_index[[#This Row],[Registered population (base year)]]</f>
        <v>1.4244436743564417</v>
      </c>
      <c r="L6068" s="113">
        <v>1770.2919568375917</v>
      </c>
      <c r="M6068" s="16">
        <v>2524.0091759605443</v>
      </c>
      <c r="N6068" s="17">
        <f>gp_need_index[[#This Row],[Normalised weighted population 2025/26]]/gp_need_index[[#This Row],[Registered population 2025/26]]</f>
        <v>1.4257587095799584</v>
      </c>
    </row>
    <row r="6069" spans="1:14" ht="13" x14ac:dyDescent="0.3">
      <c r="A6069" s="6" t="s">
        <v>4175</v>
      </c>
      <c r="B6069" s="1" t="s">
        <v>12151</v>
      </c>
      <c r="C6069" s="106" t="s">
        <v>6335</v>
      </c>
      <c r="D6069" s="106" t="s">
        <v>6719</v>
      </c>
      <c r="E6069" s="106" t="s">
        <v>6357</v>
      </c>
      <c r="F6069" s="62">
        <v>5538.9393164062503</v>
      </c>
      <c r="G6069" s="62">
        <v>53.953171008807587</v>
      </c>
      <c r="H6069" s="62">
        <v>298843.34014547424</v>
      </c>
      <c r="I6069" s="127">
        <v>4558</v>
      </c>
      <c r="J6069" s="16">
        <v>5849.4237649753723</v>
      </c>
      <c r="K6069" s="17">
        <f>gp_need_index[[#This Row],[Normalised weighted population (base year)]]/gp_need_index[[#This Row],[Registered population (base year)]]</f>
        <v>1.2833312340884977</v>
      </c>
      <c r="L6069" s="113">
        <v>4594.807500303692</v>
      </c>
      <c r="M6069" s="16">
        <v>5902.4758948959552</v>
      </c>
      <c r="N6069" s="17">
        <f>gp_need_index[[#This Row],[Normalised weighted population 2025/26]]/gp_need_index[[#This Row],[Registered population 2025/26]]</f>
        <v>1.28459699225829</v>
      </c>
    </row>
    <row r="6070" spans="1:14" ht="13" x14ac:dyDescent="0.3">
      <c r="A6070" s="6" t="s">
        <v>3205</v>
      </c>
      <c r="B6070" s="1" t="s">
        <v>12152</v>
      </c>
      <c r="C6070" s="106" t="s">
        <v>6335</v>
      </c>
      <c r="D6070" s="106" t="s">
        <v>6719</v>
      </c>
      <c r="E6070" s="106" t="s">
        <v>6373</v>
      </c>
      <c r="F6070" s="62">
        <v>5499.1064538788378</v>
      </c>
      <c r="G6070" s="62">
        <v>115.31798117973399</v>
      </c>
      <c r="H6070" s="62">
        <v>634145.85455375351</v>
      </c>
      <c r="I6070" s="127">
        <v>10433.000000000002</v>
      </c>
      <c r="J6070" s="16">
        <v>12412.482842286681</v>
      </c>
      <c r="K6070" s="17">
        <f>gp_need_index[[#This Row],[Normalised weighted population (base year)]]/gp_need_index[[#This Row],[Registered population (base year)]]</f>
        <v>1.1897328517479804</v>
      </c>
      <c r="L6070" s="113">
        <v>10519.500705895683</v>
      </c>
      <c r="M6070" s="16">
        <v>12525.059512886091</v>
      </c>
      <c r="N6070" s="17">
        <f>gp_need_index[[#This Row],[Normalised weighted population 2025/26]]/gp_need_index[[#This Row],[Registered population 2025/26]]</f>
        <v>1.190651520738659</v>
      </c>
    </row>
    <row r="6071" spans="1:14" ht="13" x14ac:dyDescent="0.3">
      <c r="A6071" s="6" t="s">
        <v>2447</v>
      </c>
      <c r="B6071" s="1" t="s">
        <v>12153</v>
      </c>
      <c r="C6071" s="106" t="s">
        <v>6388</v>
      </c>
      <c r="D6071" s="106" t="s">
        <v>6712</v>
      </c>
      <c r="E6071" s="106" t="s">
        <v>6389</v>
      </c>
      <c r="F6071" s="62">
        <v>5473.2196916852681</v>
      </c>
      <c r="G6071" s="62">
        <v>37.846022137292152</v>
      </c>
      <c r="H6071" s="62">
        <v>207139.59361378397</v>
      </c>
      <c r="I6071" s="127">
        <v>2471.6666666666661</v>
      </c>
      <c r="J6071" s="16">
        <v>4054.4562945990024</v>
      </c>
      <c r="K6071" s="17">
        <f>gp_need_index[[#This Row],[Normalised weighted population (base year)]]/gp_need_index[[#This Row],[Registered population (base year)]]</f>
        <v>1.6403734165606216</v>
      </c>
      <c r="L6071" s="113">
        <v>2492.1217093380615</v>
      </c>
      <c r="M6071" s="16">
        <v>4091.2287273617526</v>
      </c>
      <c r="N6071" s="17">
        <f>gp_need_index[[#This Row],[Normalised weighted population 2025/26]]/gp_need_index[[#This Row],[Registered population 2025/26]]</f>
        <v>1.6416648962335125</v>
      </c>
    </row>
    <row r="6072" spans="1:14" ht="13" x14ac:dyDescent="0.3">
      <c r="A6072" s="6" t="s">
        <v>4222</v>
      </c>
      <c r="B6072" s="1" t="s">
        <v>12154</v>
      </c>
      <c r="C6072" s="106" t="s">
        <v>6335</v>
      </c>
      <c r="D6072" s="106" t="s">
        <v>6719</v>
      </c>
      <c r="E6072" s="106" t="s">
        <v>6334</v>
      </c>
      <c r="F6072" s="62">
        <v>5516.5969927057877</v>
      </c>
      <c r="G6072" s="62"/>
      <c r="H6072" s="62"/>
      <c r="I6072" s="127">
        <v>1</v>
      </c>
      <c r="J6072" s="16"/>
      <c r="K6072" s="17">
        <f>gp_need_index[[#This Row],[Normalised weighted population (base year)]]/gp_need_index[[#This Row],[Registered population (base year)]]</f>
        <v>0</v>
      </c>
      <c r="L6072" s="113">
        <v>1.0206822040438339</v>
      </c>
      <c r="M6072" s="16"/>
      <c r="N6072" s="17">
        <f>gp_need_index[[#This Row],[Normalised weighted population 2025/26]]/gp_need_index[[#This Row],[Registered population 2025/26]]</f>
        <v>0</v>
      </c>
    </row>
    <row r="6073" spans="1:14" ht="13" x14ac:dyDescent="0.3">
      <c r="A6073" s="6" t="s">
        <v>1913</v>
      </c>
      <c r="B6073" s="1" t="s">
        <v>12155</v>
      </c>
      <c r="C6073" s="106" t="s">
        <v>6526</v>
      </c>
      <c r="D6073" s="106" t="s">
        <v>6712</v>
      </c>
      <c r="E6073" s="106" t="s">
        <v>6531</v>
      </c>
      <c r="F6073" s="62">
        <v>5511.9276428222656</v>
      </c>
      <c r="G6073" s="62">
        <v>22.855769481138658</v>
      </c>
      <c r="H6073" s="62">
        <v>125979.34760106169</v>
      </c>
      <c r="I6073" s="127">
        <v>3109.8333333333335</v>
      </c>
      <c r="J6073" s="16">
        <v>2465.8625130980795</v>
      </c>
      <c r="K6073" s="17">
        <f>gp_need_index[[#This Row],[Normalised weighted population (base year)]]/gp_need_index[[#This Row],[Registered population (base year)]]</f>
        <v>0.79292433027431675</v>
      </c>
      <c r="L6073" s="113">
        <v>3136.9150590877161</v>
      </c>
      <c r="M6073" s="16">
        <v>2488.2269824317054</v>
      </c>
      <c r="N6073" s="17">
        <f>gp_need_index[[#This Row],[Normalised weighted population 2025/26]]/gp_need_index[[#This Row],[Registered population 2025/26]]</f>
        <v>0.7932082748696857</v>
      </c>
    </row>
    <row r="6074" spans="1:14" ht="13" x14ac:dyDescent="0.3">
      <c r="A6074" s="6" t="s">
        <v>5457</v>
      </c>
      <c r="B6074" s="1" t="s">
        <v>12156</v>
      </c>
      <c r="C6074" s="106" t="s">
        <v>6459</v>
      </c>
      <c r="D6074" s="106" t="s">
        <v>6714</v>
      </c>
      <c r="E6074" s="106" t="s">
        <v>6661</v>
      </c>
      <c r="F6074" s="62">
        <v>5421.4370040893555</v>
      </c>
      <c r="G6074" s="62">
        <v>247.3432015496609</v>
      </c>
      <c r="H6074" s="62">
        <v>1340955.5855912631</v>
      </c>
      <c r="I6074" s="127">
        <v>15252.166666666668</v>
      </c>
      <c r="J6074" s="16">
        <v>26247.255389113579</v>
      </c>
      <c r="K6074" s="17">
        <f>gp_need_index[[#This Row],[Normalised weighted population (base year)]]/gp_need_index[[#This Row],[Registered population (base year)]]</f>
        <v>1.7208870033184516</v>
      </c>
      <c r="L6074" s="113">
        <v>15375.583210181463</v>
      </c>
      <c r="M6074" s="16">
        <v>26485.308376708646</v>
      </c>
      <c r="N6074" s="17">
        <f>gp_need_index[[#This Row],[Normalised weighted population 2025/26]]/gp_need_index[[#This Row],[Registered population 2025/26]]</f>
        <v>1.7225563423942516</v>
      </c>
    </row>
    <row r="6075" spans="1:14" ht="13" x14ac:dyDescent="0.3">
      <c r="A6075" s="6" t="s">
        <v>2479</v>
      </c>
      <c r="B6075" s="1" t="s">
        <v>12740</v>
      </c>
      <c r="C6075" s="106" t="s">
        <v>6388</v>
      </c>
      <c r="D6075" s="106" t="s">
        <v>6712</v>
      </c>
      <c r="E6075" s="106" t="s">
        <v>6389</v>
      </c>
      <c r="F6075" s="62">
        <v>5545.8363715277774</v>
      </c>
      <c r="G6075" s="62">
        <v>44.32254508250999</v>
      </c>
      <c r="H6075" s="62">
        <v>245805.58259726354</v>
      </c>
      <c r="I6075" s="127">
        <v>3536.166666666667</v>
      </c>
      <c r="J6075" s="16">
        <v>4811.2867956439377</v>
      </c>
      <c r="K6075" s="17">
        <f>gp_need_index[[#This Row],[Normalised weighted population (base year)]]/gp_need_index[[#This Row],[Registered population (base year)]]</f>
        <v>1.3605938998851688</v>
      </c>
      <c r="L6075" s="113">
        <v>3565.4902067993553</v>
      </c>
      <c r="M6075" s="16">
        <v>4854.923403696861</v>
      </c>
      <c r="N6075" s="17">
        <f>gp_need_index[[#This Row],[Normalised weighted population 2025/26]]/gp_need_index[[#This Row],[Registered population 2025/26]]</f>
        <v>1.3616426135285884</v>
      </c>
    </row>
    <row r="6076" spans="1:14" ht="13" x14ac:dyDescent="0.3">
      <c r="A6076" s="6" t="s">
        <v>148</v>
      </c>
      <c r="B6076" s="1" t="s">
        <v>12157</v>
      </c>
      <c r="C6076" s="106" t="s">
        <v>6379</v>
      </c>
      <c r="D6076" s="106" t="s">
        <v>6718</v>
      </c>
      <c r="E6076" s="106" t="s">
        <v>6700</v>
      </c>
      <c r="F6076" s="62">
        <v>5389.38623046875</v>
      </c>
      <c r="G6076" s="62">
        <v>34.406202947212705</v>
      </c>
      <c r="H6076" s="62">
        <v>185428.31640642148</v>
      </c>
      <c r="I6076" s="127">
        <v>3346.4166666666661</v>
      </c>
      <c r="J6076" s="16">
        <v>3629.489618738357</v>
      </c>
      <c r="K6076" s="17">
        <f>gp_need_index[[#This Row],[Normalised weighted population (base year)]]/gp_need_index[[#This Row],[Registered population (base year)]]</f>
        <v>1.0845898703802648</v>
      </c>
      <c r="L6076" s="113">
        <v>3376.4348821272761</v>
      </c>
      <c r="M6076" s="16">
        <v>3662.4077594878204</v>
      </c>
      <c r="N6076" s="17">
        <f>gp_need_index[[#This Row],[Normalised weighted population 2025/26]]/gp_need_index[[#This Row],[Registered population 2025/26]]</f>
        <v>1.0846966955809825</v>
      </c>
    </row>
    <row r="6077" spans="1:14" ht="13" x14ac:dyDescent="0.3">
      <c r="A6077" s="6" t="s">
        <v>2869</v>
      </c>
      <c r="B6077" s="1" t="s">
        <v>12158</v>
      </c>
      <c r="C6077" s="106" t="s">
        <v>6589</v>
      </c>
      <c r="D6077" s="106" t="s">
        <v>6710</v>
      </c>
      <c r="E6077" s="106" t="s">
        <v>6597</v>
      </c>
      <c r="F6077" s="62">
        <v>5299.9946831597226</v>
      </c>
      <c r="G6077" s="62">
        <v>79.570988292319683</v>
      </c>
      <c r="H6077" s="62">
        <v>421725.81488305883</v>
      </c>
      <c r="I6077" s="127">
        <v>9312.3333333333358</v>
      </c>
      <c r="J6077" s="16">
        <v>8254.6694956619303</v>
      </c>
      <c r="K6077" s="17">
        <f>gp_need_index[[#This Row],[Normalised weighted population (base year)]]/gp_need_index[[#This Row],[Registered population (base year)]]</f>
        <v>0.8864233270210039</v>
      </c>
      <c r="L6077" s="113">
        <v>9397.4388066863721</v>
      </c>
      <c r="M6077" s="16">
        <v>8329.5363229137893</v>
      </c>
      <c r="N6077" s="17">
        <f>gp_need_index[[#This Row],[Normalised weighted population 2025/26]]/gp_need_index[[#This Row],[Registered population 2025/26]]</f>
        <v>0.88636239024905816</v>
      </c>
    </row>
    <row r="6078" spans="1:14" ht="13" x14ac:dyDescent="0.3">
      <c r="A6078" s="6" t="s">
        <v>3033</v>
      </c>
      <c r="B6078" s="1" t="s">
        <v>12159</v>
      </c>
      <c r="C6078" s="106" t="s">
        <v>6430</v>
      </c>
      <c r="D6078" s="106" t="s">
        <v>6710</v>
      </c>
      <c r="E6078" s="106" t="s">
        <v>6512</v>
      </c>
      <c r="F6078" s="62">
        <v>5287.4262974330359</v>
      </c>
      <c r="G6078" s="62">
        <v>45.664969306761144</v>
      </c>
      <c r="H6078" s="62">
        <v>241450.15958404131</v>
      </c>
      <c r="I6078" s="127">
        <v>4874.3333333333339</v>
      </c>
      <c r="J6078" s="16">
        <v>4726.0357244048701</v>
      </c>
      <c r="K6078" s="17">
        <f>gp_need_index[[#This Row],[Normalised weighted population (base year)]]/gp_need_index[[#This Row],[Registered population (base year)]]</f>
        <v>0.96957581708367702</v>
      </c>
      <c r="L6078" s="113">
        <v>4917.2687853762855</v>
      </c>
      <c r="M6078" s="16">
        <v>4768.899136483461</v>
      </c>
      <c r="N6078" s="17">
        <f>gp_need_index[[#This Row],[Normalised weighted population 2025/26]]/gp_need_index[[#This Row],[Registered population 2025/26]]</f>
        <v>0.96982681741253018</v>
      </c>
    </row>
    <row r="6079" spans="1:14" ht="13" x14ac:dyDescent="0.3">
      <c r="A6079" s="6" t="s">
        <v>3696</v>
      </c>
      <c r="B6079" s="1" t="s">
        <v>12160</v>
      </c>
      <c r="C6079" s="106" t="s">
        <v>6341</v>
      </c>
      <c r="D6079" s="106" t="s">
        <v>6719</v>
      </c>
      <c r="E6079" s="106" t="s">
        <v>6361</v>
      </c>
      <c r="F6079" s="62">
        <v>5313.2737500000003</v>
      </c>
      <c r="G6079" s="62">
        <v>57.176956805116752</v>
      </c>
      <c r="H6079" s="62">
        <v>303796.8236975107</v>
      </c>
      <c r="I6079" s="127">
        <v>4712.75</v>
      </c>
      <c r="J6079" s="16">
        <v>5946.381001481268</v>
      </c>
      <c r="K6079" s="17">
        <f>gp_need_index[[#This Row],[Normalised weighted population (base year)]]/gp_need_index[[#This Row],[Registered population (base year)]]</f>
        <v>1.2617645751379276</v>
      </c>
      <c r="L6079" s="113">
        <v>4749.6356688768519</v>
      </c>
      <c r="M6079" s="16">
        <v>6000.3124980052162</v>
      </c>
      <c r="N6079" s="17">
        <f>gp_need_index[[#This Row],[Normalised weighted population 2025/26]]/gp_need_index[[#This Row],[Registered population 2025/26]]</f>
        <v>1.2633205821077456</v>
      </c>
    </row>
    <row r="6080" spans="1:14" ht="13" x14ac:dyDescent="0.3">
      <c r="A6080" s="6" t="s">
        <v>3136</v>
      </c>
      <c r="B6080" s="1" t="s">
        <v>7751</v>
      </c>
      <c r="C6080" s="106" t="s">
        <v>6336</v>
      </c>
      <c r="D6080" s="106" t="s">
        <v>6719</v>
      </c>
      <c r="E6080" s="106" t="s">
        <v>6375</v>
      </c>
      <c r="F6080" s="62">
        <v>5513.6407335069443</v>
      </c>
      <c r="G6080" s="62">
        <v>53.070833242416256</v>
      </c>
      <c r="H6080" s="62">
        <v>292613.50792654068</v>
      </c>
      <c r="I6080" s="127">
        <v>5214.25</v>
      </c>
      <c r="J6080" s="16">
        <v>5727.4838595536885</v>
      </c>
      <c r="K6080" s="17">
        <f>gp_need_index[[#This Row],[Normalised weighted population (base year)]]/gp_need_index[[#This Row],[Registered population (base year)]]</f>
        <v>1.0984290855930745</v>
      </c>
      <c r="L6080" s="113">
        <v>5257.4616130852537</v>
      </c>
      <c r="M6080" s="16">
        <v>5779.4300392191926</v>
      </c>
      <c r="N6080" s="17">
        <f>gp_need_index[[#This Row],[Normalised weighted population 2025/26]]/gp_need_index[[#This Row],[Registered population 2025/26]]</f>
        <v>1.0992814526376791</v>
      </c>
    </row>
    <row r="6081" spans="1:14" ht="13" x14ac:dyDescent="0.3">
      <c r="A6081" s="6" t="s">
        <v>2556</v>
      </c>
      <c r="B6081" s="1" t="s">
        <v>12161</v>
      </c>
      <c r="C6081" s="106" t="s">
        <v>6642</v>
      </c>
      <c r="D6081" s="106" t="s">
        <v>6710</v>
      </c>
      <c r="E6081" s="106" t="s">
        <v>6643</v>
      </c>
      <c r="F6081" s="62">
        <v>5280.5573670922258</v>
      </c>
      <c r="G6081" s="62"/>
      <c r="H6081" s="62"/>
      <c r="I6081" s="127">
        <v>1804.25</v>
      </c>
      <c r="J6081" s="16"/>
      <c r="K6081" s="17">
        <f>gp_need_index[[#This Row],[Normalised weighted population (base year)]]/gp_need_index[[#This Row],[Registered population (base year)]]</f>
        <v>0</v>
      </c>
      <c r="L6081" s="113">
        <v>1819.454649014825</v>
      </c>
      <c r="M6081" s="16"/>
      <c r="N6081" s="17">
        <f>gp_need_index[[#This Row],[Normalised weighted population 2025/26]]/gp_need_index[[#This Row],[Registered population 2025/26]]</f>
        <v>0</v>
      </c>
    </row>
    <row r="6082" spans="1:14" ht="13" x14ac:dyDescent="0.3">
      <c r="A6082" s="6" t="s">
        <v>1643</v>
      </c>
      <c r="B6082" s="1" t="s">
        <v>12162</v>
      </c>
      <c r="C6082" s="106" t="s">
        <v>6526</v>
      </c>
      <c r="D6082" s="106" t="s">
        <v>6712</v>
      </c>
      <c r="E6082" s="106" t="s">
        <v>6687</v>
      </c>
      <c r="F6082" s="62">
        <v>5899.5312906901045</v>
      </c>
      <c r="G6082" s="62">
        <v>6.6181533671569941</v>
      </c>
      <c r="H6082" s="62">
        <v>39044.002876128761</v>
      </c>
      <c r="I6082" s="127">
        <v>1618.25</v>
      </c>
      <c r="J6082" s="16">
        <v>764.22957323465414</v>
      </c>
      <c r="K6082" s="17">
        <f>gp_need_index[[#This Row],[Normalised weighted population (base year)]]/gp_need_index[[#This Row],[Registered population (base year)]]</f>
        <v>0.4722568040998944</v>
      </c>
      <c r="L6082" s="113">
        <v>1635.9270574451723</v>
      </c>
      <c r="M6082" s="16">
        <v>771.1608553980634</v>
      </c>
      <c r="N6082" s="17">
        <f>gp_need_index[[#This Row],[Normalised weighted population 2025/26]]/gp_need_index[[#This Row],[Registered population 2025/26]]</f>
        <v>0.47139073340004872</v>
      </c>
    </row>
    <row r="6083" spans="1:14" ht="13" x14ac:dyDescent="0.3">
      <c r="A6083" s="6" t="s">
        <v>350</v>
      </c>
      <c r="B6083" s="1" t="s">
        <v>12163</v>
      </c>
      <c r="C6083" s="106" t="s">
        <v>6508</v>
      </c>
      <c r="D6083" s="106" t="s">
        <v>6716</v>
      </c>
      <c r="E6083" s="106" t="s">
        <v>6543</v>
      </c>
      <c r="F6083" s="62">
        <v>5516.8025105794268</v>
      </c>
      <c r="G6083" s="62">
        <v>50.941990042729842</v>
      </c>
      <c r="H6083" s="62">
        <v>281036.89856164414</v>
      </c>
      <c r="I6083" s="127">
        <v>5473.0833333333321</v>
      </c>
      <c r="J6083" s="16">
        <v>5500.8885675056927</v>
      </c>
      <c r="K6083" s="17">
        <f>gp_need_index[[#This Row],[Normalised weighted population (base year)]]/gp_need_index[[#This Row],[Registered population (base year)]]</f>
        <v>1.0050803600966598</v>
      </c>
      <c r="L6083" s="113">
        <v>5519.6694409405063</v>
      </c>
      <c r="M6083" s="16">
        <v>5550.7796109122883</v>
      </c>
      <c r="N6083" s="17">
        <f>gp_need_index[[#This Row],[Normalised weighted population 2025/26]]/gp_need_index[[#This Row],[Registered population 2025/26]]</f>
        <v>1.0056362378770423</v>
      </c>
    </row>
    <row r="6084" spans="1:14" ht="13" x14ac:dyDescent="0.3">
      <c r="A6084" s="6" t="s">
        <v>4349</v>
      </c>
      <c r="B6084" s="1" t="s">
        <v>12164</v>
      </c>
      <c r="C6084" s="106" t="s">
        <v>6443</v>
      </c>
      <c r="D6084" s="106" t="s">
        <v>6714</v>
      </c>
      <c r="E6084" s="106" t="s">
        <v>6446</v>
      </c>
      <c r="F6084" s="62">
        <v>5462.4632714843747</v>
      </c>
      <c r="G6084" s="62">
        <v>138.82845980970458</v>
      </c>
      <c r="H6084" s="62">
        <v>758345.36274725595</v>
      </c>
      <c r="I6084" s="127">
        <v>12242.75</v>
      </c>
      <c r="J6084" s="16">
        <v>14843.50758746479</v>
      </c>
      <c r="K6084" s="17">
        <f>gp_need_index[[#This Row],[Normalised weighted population (base year)]]/gp_need_index[[#This Row],[Registered population (base year)]]</f>
        <v>1.2124324671715743</v>
      </c>
      <c r="L6084" s="113">
        <v>12351.497484211708</v>
      </c>
      <c r="M6084" s="16">
        <v>14978.132761609726</v>
      </c>
      <c r="N6084" s="17">
        <f>gp_need_index[[#This Row],[Normalised weighted population 2025/26]]/gp_need_index[[#This Row],[Registered population 2025/26]]</f>
        <v>1.2126572329189649</v>
      </c>
    </row>
    <row r="6085" spans="1:14" ht="13" x14ac:dyDescent="0.3">
      <c r="A6085" s="6" t="s">
        <v>3710</v>
      </c>
      <c r="B6085" s="1" t="s">
        <v>12165</v>
      </c>
      <c r="C6085" s="106" t="s">
        <v>6335</v>
      </c>
      <c r="D6085" s="106" t="s">
        <v>6719</v>
      </c>
      <c r="E6085" s="106" t="s">
        <v>6360</v>
      </c>
      <c r="F6085" s="62">
        <v>5461.5175504491399</v>
      </c>
      <c r="G6085" s="62">
        <v>271.18969546704375</v>
      </c>
      <c r="H6085" s="62">
        <v>1481107.2812942171</v>
      </c>
      <c r="I6085" s="127">
        <v>22444.25</v>
      </c>
      <c r="J6085" s="16">
        <v>28990.521004962273</v>
      </c>
      <c r="K6085" s="17">
        <f>gp_need_index[[#This Row],[Normalised weighted population (base year)]]/gp_need_index[[#This Row],[Registered population (base year)]]</f>
        <v>1.2916680666523619</v>
      </c>
      <c r="L6085" s="113">
        <v>22629.911464720029</v>
      </c>
      <c r="M6085" s="16">
        <v>29253.454406373501</v>
      </c>
      <c r="N6085" s="17">
        <f>gp_need_index[[#This Row],[Normalised weighted population 2025/26]]/gp_need_index[[#This Row],[Registered population 2025/26]]</f>
        <v>1.292689741715497</v>
      </c>
    </row>
    <row r="6086" spans="1:14" ht="13" x14ac:dyDescent="0.3">
      <c r="A6086" s="6" t="s">
        <v>12419</v>
      </c>
      <c r="B6086" s="1" t="s">
        <v>12741</v>
      </c>
      <c r="C6086" s="106" t="s">
        <v>6403</v>
      </c>
      <c r="D6086" s="106" t="s">
        <v>6718</v>
      </c>
      <c r="E6086" s="106" t="s">
        <v>6402</v>
      </c>
      <c r="F6086" s="62">
        <v>5429.3471433856212</v>
      </c>
      <c r="G6086" s="62">
        <v>0.15311917803375633</v>
      </c>
      <c r="H6086" s="62">
        <v>831.33717185512921</v>
      </c>
      <c r="I6086" s="127">
        <v>35.333333333333336</v>
      </c>
      <c r="J6086" s="16">
        <v>16.272216096198161</v>
      </c>
      <c r="K6086" s="17">
        <f>gp_need_index[[#This Row],[Normalised weighted population (base year)]]/gp_need_index[[#This Row],[Registered population (base year)]]</f>
        <v>0.46053441781692905</v>
      </c>
      <c r="L6086" s="113">
        <v>35.61833569068142</v>
      </c>
      <c r="M6086" s="16">
        <v>16.419799132941087</v>
      </c>
      <c r="N6086" s="17">
        <f>gp_need_index[[#This Row],[Normalised weighted population 2025/26]]/gp_need_index[[#This Row],[Registered population 2025/26]]</f>
        <v>0.46099287949708684</v>
      </c>
    </row>
    <row r="6087" spans="1:14" ht="13" x14ac:dyDescent="0.3">
      <c r="A6087" s="6" t="s">
        <v>1786</v>
      </c>
      <c r="B6087" s="1" t="s">
        <v>12166</v>
      </c>
      <c r="C6087" s="106" t="s">
        <v>6634</v>
      </c>
      <c r="D6087" s="106" t="s">
        <v>6712</v>
      </c>
      <c r="E6087" s="106" t="s">
        <v>6635</v>
      </c>
      <c r="F6087" s="62">
        <v>5587.8651820591522</v>
      </c>
      <c r="G6087" s="62">
        <v>31.579065948579636</v>
      </c>
      <c r="H6087" s="62">
        <v>176459.56309601793</v>
      </c>
      <c r="I6087" s="127">
        <v>3997.75</v>
      </c>
      <c r="J6087" s="16">
        <v>3453.9393162603496</v>
      </c>
      <c r="K6087" s="17">
        <f>gp_need_index[[#This Row],[Normalised weighted population (base year)]]/gp_need_index[[#This Row],[Registered population (base year)]]</f>
        <v>0.86397081264720144</v>
      </c>
      <c r="L6087" s="113">
        <v>4034.1619733930238</v>
      </c>
      <c r="M6087" s="16">
        <v>3485.265280099939</v>
      </c>
      <c r="N6087" s="17">
        <f>gp_need_index[[#This Row],[Normalised weighted population 2025/26]]/gp_need_index[[#This Row],[Registered population 2025/26]]</f>
        <v>0.86393786444042486</v>
      </c>
    </row>
    <row r="6088" spans="1:14" ht="13" x14ac:dyDescent="0.3">
      <c r="A6088" s="6" t="s">
        <v>3338</v>
      </c>
      <c r="B6088" s="1" t="s">
        <v>12167</v>
      </c>
      <c r="C6088" s="106" t="s">
        <v>6341</v>
      </c>
      <c r="D6088" s="106" t="s">
        <v>6719</v>
      </c>
      <c r="E6088" s="106" t="s">
        <v>6365</v>
      </c>
      <c r="F6088" s="62">
        <v>5717.164269249718</v>
      </c>
      <c r="G6088" s="62">
        <v>101.5392960813536</v>
      </c>
      <c r="H6088" s="62">
        <v>580516.83548108267</v>
      </c>
      <c r="I6088" s="127">
        <v>8050.3333333333339</v>
      </c>
      <c r="J6088" s="16">
        <v>11362.772788506354</v>
      </c>
      <c r="K6088" s="17">
        <f>gp_need_index[[#This Row],[Normalised weighted population (base year)]]/gp_need_index[[#This Row],[Registered population (base year)]]</f>
        <v>1.4114661241985449</v>
      </c>
      <c r="L6088" s="113">
        <v>8120.025390881995</v>
      </c>
      <c r="M6088" s="16">
        <v>11465.828973603322</v>
      </c>
      <c r="N6088" s="17">
        <f>gp_need_index[[#This Row],[Normalised weighted population 2025/26]]/gp_need_index[[#This Row],[Registered population 2025/26]]</f>
        <v>1.4120434877553882</v>
      </c>
    </row>
    <row r="6089" spans="1:14" ht="13" x14ac:dyDescent="0.3">
      <c r="A6089" s="6" t="s">
        <v>1051</v>
      </c>
      <c r="B6089" s="1" t="s">
        <v>12168</v>
      </c>
      <c r="C6089" s="106" t="s">
        <v>6403</v>
      </c>
      <c r="D6089" s="106" t="s">
        <v>6718</v>
      </c>
      <c r="E6089" s="106" t="s">
        <v>6407</v>
      </c>
      <c r="F6089" s="62">
        <v>5474.5983004529935</v>
      </c>
      <c r="G6089" s="62">
        <v>142.33666526842768</v>
      </c>
      <c r="H6089" s="62">
        <v>779236.06577068078</v>
      </c>
      <c r="I6089" s="127">
        <v>11621.416666666668</v>
      </c>
      <c r="J6089" s="16">
        <v>15252.41271706473</v>
      </c>
      <c r="K6089" s="17">
        <f>gp_need_index[[#This Row],[Normalised weighted population (base year)]]/gp_need_index[[#This Row],[Registered population (base year)]]</f>
        <v>1.3124400539576839</v>
      </c>
      <c r="L6089" s="113">
        <v>11717.100751159393</v>
      </c>
      <c r="M6089" s="16">
        <v>15390.746510884415</v>
      </c>
      <c r="N6089" s="17">
        <f>gp_need_index[[#This Row],[Normalised weighted population 2025/26]]/gp_need_index[[#This Row],[Registered population 2025/26]]</f>
        <v>1.3135285628880096</v>
      </c>
    </row>
    <row r="6090" spans="1:14" ht="13" x14ac:dyDescent="0.3">
      <c r="A6090" s="6" t="s">
        <v>2247</v>
      </c>
      <c r="B6090" s="1" t="s">
        <v>12169</v>
      </c>
      <c r="C6090" s="106" t="s">
        <v>6390</v>
      </c>
      <c r="D6090" s="106" t="s">
        <v>6712</v>
      </c>
      <c r="E6090" s="106" t="s">
        <v>6396</v>
      </c>
      <c r="F6090" s="62">
        <v>5370.2125741464124</v>
      </c>
      <c r="G6090" s="62">
        <v>64.53888417837851</v>
      </c>
      <c r="H6090" s="62">
        <v>346587.52733610722</v>
      </c>
      <c r="I6090" s="127">
        <v>5796.3333333333339</v>
      </c>
      <c r="J6090" s="16">
        <v>6783.9467931826339</v>
      </c>
      <c r="K6090" s="17">
        <f>gp_need_index[[#This Row],[Normalised weighted population (base year)]]/gp_need_index[[#This Row],[Registered population (base year)]]</f>
        <v>1.1703858979554833</v>
      </c>
      <c r="L6090" s="113">
        <v>5849.1288079635779</v>
      </c>
      <c r="M6090" s="16">
        <v>6845.4747044960932</v>
      </c>
      <c r="N6090" s="17">
        <f>gp_need_index[[#This Row],[Normalised weighted population 2025/26]]/gp_need_index[[#This Row],[Registered population 2025/26]]</f>
        <v>1.1703409053286691</v>
      </c>
    </row>
    <row r="6091" spans="1:14" ht="13" x14ac:dyDescent="0.3">
      <c r="A6091" s="6" t="s">
        <v>5456</v>
      </c>
      <c r="B6091" s="1" t="s">
        <v>9722</v>
      </c>
      <c r="C6091" s="106" t="s">
        <v>6459</v>
      </c>
      <c r="D6091" s="106" t="s">
        <v>6714</v>
      </c>
      <c r="E6091" s="106" t="s">
        <v>6661</v>
      </c>
      <c r="F6091" s="62">
        <v>5413.8994838169647</v>
      </c>
      <c r="G6091" s="62">
        <v>121.26551109274217</v>
      </c>
      <c r="H6091" s="62">
        <v>656519.28790979728</v>
      </c>
      <c r="I6091" s="127">
        <v>10550.25</v>
      </c>
      <c r="J6091" s="16">
        <v>12850.410261760804</v>
      </c>
      <c r="K6091" s="17">
        <f>gp_need_index[[#This Row],[Normalised weighted population (base year)]]/gp_need_index[[#This Row],[Registered population (base year)]]</f>
        <v>1.2180195030222796</v>
      </c>
      <c r="L6091" s="113">
        <v>10634.581397632162</v>
      </c>
      <c r="M6091" s="16">
        <v>12966.958773568376</v>
      </c>
      <c r="N6091" s="17">
        <f>gp_need_index[[#This Row],[Normalised weighted population 2025/26]]/gp_need_index[[#This Row],[Registered population 2025/26]]</f>
        <v>1.2193200925102259</v>
      </c>
    </row>
    <row r="6092" spans="1:14" ht="13" x14ac:dyDescent="0.3">
      <c r="A6092" s="6" t="s">
        <v>568</v>
      </c>
      <c r="B6092" s="1" t="s">
        <v>12170</v>
      </c>
      <c r="C6092" s="106" t="s">
        <v>6415</v>
      </c>
      <c r="D6092" s="106" t="s">
        <v>6716</v>
      </c>
      <c r="E6092" s="106" t="s">
        <v>6419</v>
      </c>
      <c r="F6092" s="62">
        <v>5525.4702442310472</v>
      </c>
      <c r="G6092" s="62">
        <v>239.96544229219299</v>
      </c>
      <c r="H6092" s="62">
        <v>1325921.9110292548</v>
      </c>
      <c r="I6092" s="127">
        <v>20190.583333333336</v>
      </c>
      <c r="J6092" s="16">
        <v>25952.993073563532</v>
      </c>
      <c r="K6092" s="17">
        <f>gp_need_index[[#This Row],[Normalised weighted population (base year)]]/gp_need_index[[#This Row],[Registered population (base year)]]</f>
        <v>1.2854008547002618</v>
      </c>
      <c r="L6092" s="113">
        <v>20348.022601136021</v>
      </c>
      <c r="M6092" s="16">
        <v>26188.37720979434</v>
      </c>
      <c r="N6092" s="17">
        <f>gp_need_index[[#This Row],[Normalised weighted population 2025/26]]/gp_need_index[[#This Row],[Registered population 2025/26]]</f>
        <v>1.2870232023593415</v>
      </c>
    </row>
    <row r="6093" spans="1:14" ht="13" x14ac:dyDescent="0.3">
      <c r="A6093" s="6" t="s">
        <v>718</v>
      </c>
      <c r="B6093" s="1" t="s">
        <v>12171</v>
      </c>
      <c r="C6093" s="106" t="s">
        <v>6409</v>
      </c>
      <c r="D6093" s="106" t="s">
        <v>6716</v>
      </c>
      <c r="E6093" s="106" t="s">
        <v>6410</v>
      </c>
      <c r="F6093" s="62">
        <v>5381.9490661621094</v>
      </c>
      <c r="G6093" s="62">
        <v>23.794958914024683</v>
      </c>
      <c r="H6093" s="62">
        <v>128063.2569067009</v>
      </c>
      <c r="I6093" s="127">
        <v>3120.4166666666665</v>
      </c>
      <c r="J6093" s="16">
        <v>2506.6520070534261</v>
      </c>
      <c r="K6093" s="17">
        <f>gp_need_index[[#This Row],[Normalised weighted population (base year)]]/gp_need_index[[#This Row],[Registered population (base year)]]</f>
        <v>0.80330682560131161</v>
      </c>
      <c r="L6093" s="113">
        <v>3151.6381299110853</v>
      </c>
      <c r="M6093" s="16">
        <v>2529.3864221491749</v>
      </c>
      <c r="N6093" s="17">
        <f>gp_need_index[[#This Row],[Normalised weighted population 2025/26]]/gp_need_index[[#This Row],[Registered population 2025/26]]</f>
        <v>0.80256245098181189</v>
      </c>
    </row>
    <row r="6094" spans="1:14" ht="13" x14ac:dyDescent="0.3">
      <c r="A6094" s="6" t="s">
        <v>5974</v>
      </c>
      <c r="B6094" s="1" t="s">
        <v>12172</v>
      </c>
      <c r="C6094" s="106" t="s">
        <v>6589</v>
      </c>
      <c r="D6094" s="106" t="s">
        <v>6710</v>
      </c>
      <c r="E6094" s="106" t="s">
        <v>6598</v>
      </c>
      <c r="F6094" s="62">
        <v>5373.188395182292</v>
      </c>
      <c r="G6094" s="62">
        <v>136.19941415140494</v>
      </c>
      <c r="H6094" s="62">
        <v>731825.11154895579</v>
      </c>
      <c r="I6094" s="127">
        <v>11848.333333333334</v>
      </c>
      <c r="J6094" s="16">
        <v>14324.412239591424</v>
      </c>
      <c r="K6094" s="17">
        <f>gp_need_index[[#This Row],[Normalised weighted population (base year)]]/gp_need_index[[#This Row],[Registered population (base year)]]</f>
        <v>1.208981199008982</v>
      </c>
      <c r="L6094" s="113">
        <v>11952.959796395737</v>
      </c>
      <c r="M6094" s="16">
        <v>14454.329409163083</v>
      </c>
      <c r="N6094" s="17">
        <f>gp_need_index[[#This Row],[Normalised weighted population 2025/26]]/gp_need_index[[#This Row],[Registered population 2025/26]]</f>
        <v>1.2092678010614244</v>
      </c>
    </row>
    <row r="6095" spans="1:14" ht="13" x14ac:dyDescent="0.3">
      <c r="A6095" s="6" t="s">
        <v>2256</v>
      </c>
      <c r="B6095" s="1" t="s">
        <v>12173</v>
      </c>
      <c r="C6095" s="106" t="s">
        <v>6390</v>
      </c>
      <c r="D6095" s="106" t="s">
        <v>6712</v>
      </c>
      <c r="E6095" s="106" t="s">
        <v>6396</v>
      </c>
      <c r="F6095" s="62">
        <v>5424.6198226686511</v>
      </c>
      <c r="G6095" s="62">
        <v>70.355462832156164</v>
      </c>
      <c r="H6095" s="62">
        <v>381651.63831234182</v>
      </c>
      <c r="I6095" s="127">
        <v>7009.166666666667</v>
      </c>
      <c r="J6095" s="16">
        <v>7470.2757705735212</v>
      </c>
      <c r="K6095" s="17">
        <f>gp_need_index[[#This Row],[Normalised weighted population (base year)]]/gp_need_index[[#This Row],[Registered population (base year)]]</f>
        <v>1.0657865800366455</v>
      </c>
      <c r="L6095" s="113">
        <v>7070.0357551033376</v>
      </c>
      <c r="M6095" s="16">
        <v>7538.028434194177</v>
      </c>
      <c r="N6095" s="17">
        <f>gp_need_index[[#This Row],[Normalised weighted population 2025/26]]/gp_need_index[[#This Row],[Registered population 2025/26]]</f>
        <v>1.0661938206964554</v>
      </c>
    </row>
    <row r="6096" spans="1:14" ht="13" x14ac:dyDescent="0.3">
      <c r="A6096" s="6" t="s">
        <v>793</v>
      </c>
      <c r="B6096" s="1" t="s">
        <v>12174</v>
      </c>
      <c r="C6096" s="106" t="s">
        <v>6409</v>
      </c>
      <c r="D6096" s="106" t="s">
        <v>6716</v>
      </c>
      <c r="E6096" s="106" t="s">
        <v>6411</v>
      </c>
      <c r="F6096" s="62">
        <v>5376.6034029447119</v>
      </c>
      <c r="G6096" s="62">
        <v>39.52360794235144</v>
      </c>
      <c r="H6096" s="62">
        <v>212502.76495949939</v>
      </c>
      <c r="I6096" s="127">
        <v>5246.916666666667</v>
      </c>
      <c r="J6096" s="16">
        <v>4159.432573842807</v>
      </c>
      <c r="K6096" s="17">
        <f>gp_need_index[[#This Row],[Normalised weighted population (base year)]]/gp_need_index[[#This Row],[Registered population (base year)]]</f>
        <v>0.79273844775683622</v>
      </c>
      <c r="L6096" s="113">
        <v>5295.2919667637143</v>
      </c>
      <c r="M6096" s="16">
        <v>4197.1571029878314</v>
      </c>
      <c r="N6096" s="17">
        <f>gp_need_index[[#This Row],[Normalised weighted population 2025/26]]/gp_need_index[[#This Row],[Registered population 2025/26]]</f>
        <v>0.79262052580511022</v>
      </c>
    </row>
    <row r="6097" spans="1:14" ht="13" x14ac:dyDescent="0.3">
      <c r="A6097" s="6" t="s">
        <v>2636</v>
      </c>
      <c r="B6097" s="1" t="s">
        <v>12175</v>
      </c>
      <c r="C6097" s="106" t="s">
        <v>6562</v>
      </c>
      <c r="D6097" s="106" t="s">
        <v>6710</v>
      </c>
      <c r="E6097" s="106" t="s">
        <v>6671</v>
      </c>
      <c r="F6097" s="62">
        <v>5152.6210001070203</v>
      </c>
      <c r="G6097" s="62">
        <v>78.390743954663321</v>
      </c>
      <c r="H6097" s="62">
        <v>403917.79351481068</v>
      </c>
      <c r="I6097" s="127">
        <v>7596.5833333333339</v>
      </c>
      <c r="J6097" s="16">
        <v>7906.1033762098041</v>
      </c>
      <c r="K6097" s="17">
        <f>gp_need_index[[#This Row],[Normalised weighted population (base year)]]/gp_need_index[[#This Row],[Registered population (base year)]]</f>
        <v>1.0407446386480506</v>
      </c>
      <c r="L6097" s="113">
        <v>7656.5731557216695</v>
      </c>
      <c r="M6097" s="16">
        <v>7977.808836496627</v>
      </c>
      <c r="N6097" s="17">
        <f>gp_need_index[[#This Row],[Normalised weighted population 2025/26]]/gp_need_index[[#This Row],[Registered population 2025/26]]</f>
        <v>1.0419555425438469</v>
      </c>
    </row>
    <row r="6098" spans="1:14" ht="13" x14ac:dyDescent="0.3">
      <c r="A6098" s="6" t="s">
        <v>2243</v>
      </c>
      <c r="B6098" s="1" t="s">
        <v>12176</v>
      </c>
      <c r="C6098" s="106" t="s">
        <v>6390</v>
      </c>
      <c r="D6098" s="106" t="s">
        <v>6712</v>
      </c>
      <c r="E6098" s="106" t="s">
        <v>6396</v>
      </c>
      <c r="F6098" s="62">
        <v>5373.3003864694147</v>
      </c>
      <c r="G6098" s="62">
        <v>103.29533190472128</v>
      </c>
      <c r="H6098" s="62">
        <v>555036.84684412531</v>
      </c>
      <c r="I6098" s="127">
        <v>8800</v>
      </c>
      <c r="J6098" s="16">
        <v>10864.039067380871</v>
      </c>
      <c r="K6098" s="17">
        <f>gp_need_index[[#This Row],[Normalised weighted population (base year)]]/gp_need_index[[#This Row],[Registered population (base year)]]</f>
        <v>1.2345498940205535</v>
      </c>
      <c r="L6098" s="113">
        <v>8865.3065320622554</v>
      </c>
      <c r="M6098" s="16">
        <v>10962.571920397275</v>
      </c>
      <c r="N6098" s="17">
        <f>gp_need_index[[#This Row],[Normalised weighted population 2025/26]]/gp_need_index[[#This Row],[Registered population 2025/26]]</f>
        <v>1.2365699799268139</v>
      </c>
    </row>
    <row r="6099" spans="1:14" ht="13" x14ac:dyDescent="0.3">
      <c r="A6099" s="6" t="s">
        <v>4184</v>
      </c>
      <c r="B6099" s="1" t="s">
        <v>12177</v>
      </c>
      <c r="C6099" s="106" t="s">
        <v>6335</v>
      </c>
      <c r="D6099" s="106" t="s">
        <v>6719</v>
      </c>
      <c r="E6099" s="106" t="s">
        <v>6357</v>
      </c>
      <c r="F6099" s="62">
        <v>5681.8020662006575</v>
      </c>
      <c r="G6099" s="62">
        <v>29.763691366322877</v>
      </c>
      <c r="H6099" s="62">
        <v>169111.403102932</v>
      </c>
      <c r="I6099" s="127">
        <v>2849.166666666667</v>
      </c>
      <c r="J6099" s="16">
        <v>3310.1097710830181</v>
      </c>
      <c r="K6099" s="17">
        <f>gp_need_index[[#This Row],[Normalised weighted population (base year)]]/gp_need_index[[#This Row],[Registered population (base year)]]</f>
        <v>1.1617817272008253</v>
      </c>
      <c r="L6099" s="113">
        <v>2873.3194650153305</v>
      </c>
      <c r="M6099" s="16">
        <v>3340.1312536568025</v>
      </c>
      <c r="N6099" s="17">
        <f>gp_need_index[[#This Row],[Normalised weighted population 2025/26]]/gp_need_index[[#This Row],[Registered population 2025/26]]</f>
        <v>1.1624642836709358</v>
      </c>
    </row>
    <row r="6100" spans="1:14" ht="13" x14ac:dyDescent="0.3">
      <c r="A6100" s="6" t="s">
        <v>2546</v>
      </c>
      <c r="B6100" s="1" t="s">
        <v>12178</v>
      </c>
      <c r="C6100" s="106" t="s">
        <v>6642</v>
      </c>
      <c r="D6100" s="106" t="s">
        <v>6710</v>
      </c>
      <c r="E6100" s="106" t="s">
        <v>6643</v>
      </c>
      <c r="F6100" s="62">
        <v>5204.3111666165869</v>
      </c>
      <c r="G6100" s="62"/>
      <c r="H6100" s="62"/>
      <c r="I6100" s="127">
        <v>5009.4999999999991</v>
      </c>
      <c r="J6100" s="16"/>
      <c r="K6100" s="17">
        <f>gp_need_index[[#This Row],[Normalised weighted population (base year)]]/gp_need_index[[#This Row],[Registered population (base year)]]</f>
        <v>0</v>
      </c>
      <c r="L6100" s="113">
        <v>5047.7905096317409</v>
      </c>
      <c r="M6100" s="16"/>
      <c r="N6100" s="17">
        <f>gp_need_index[[#This Row],[Normalised weighted population 2025/26]]/gp_need_index[[#This Row],[Registered population 2025/26]]</f>
        <v>0</v>
      </c>
    </row>
    <row r="6101" spans="1:14" ht="13" x14ac:dyDescent="0.3">
      <c r="A6101" s="6" t="s">
        <v>2573</v>
      </c>
      <c r="B6101" s="1" t="s">
        <v>12742</v>
      </c>
      <c r="C6101" s="106" t="s">
        <v>6642</v>
      </c>
      <c r="D6101" s="106" t="s">
        <v>6710</v>
      </c>
      <c r="E6101" s="106" t="s">
        <v>6643</v>
      </c>
      <c r="F6101" s="62">
        <v>5258.2271246389182</v>
      </c>
      <c r="G6101" s="62">
        <v>234.59216283477994</v>
      </c>
      <c r="H6101" s="62">
        <v>1233538.8738455498</v>
      </c>
      <c r="I6101" s="127">
        <v>16284.999999999998</v>
      </c>
      <c r="J6101" s="16">
        <v>24144.729476590244</v>
      </c>
      <c r="K6101" s="17">
        <f>gp_need_index[[#This Row],[Normalised weighted population (base year)]]/gp_need_index[[#This Row],[Registered population (base year)]]</f>
        <v>1.4826361361123885</v>
      </c>
      <c r="L6101" s="113">
        <v>16409.709701008738</v>
      </c>
      <c r="M6101" s="16">
        <v>24363.713324667591</v>
      </c>
      <c r="N6101" s="17">
        <f>gp_need_index[[#This Row],[Normalised weighted population 2025/26]]/gp_need_index[[#This Row],[Registered population 2025/26]]</f>
        <v>1.4847132440843791</v>
      </c>
    </row>
    <row r="6102" spans="1:14" ht="13" x14ac:dyDescent="0.3">
      <c r="A6102" s="6" t="s">
        <v>6269</v>
      </c>
      <c r="B6102" s="1" t="s">
        <v>12179</v>
      </c>
      <c r="C6102" s="106" t="s">
        <v>6605</v>
      </c>
      <c r="D6102" s="106" t="s">
        <v>6708</v>
      </c>
      <c r="E6102" s="106" t="s">
        <v>6611</v>
      </c>
      <c r="F6102" s="62">
        <v>5441.2566189236113</v>
      </c>
      <c r="G6102" s="62">
        <v>42.920451770842234</v>
      </c>
      <c r="H6102" s="62">
        <v>233541.19228528693</v>
      </c>
      <c r="I6102" s="127">
        <v>4454.666666666667</v>
      </c>
      <c r="J6102" s="16">
        <v>4571.229191820853</v>
      </c>
      <c r="K6102" s="17">
        <f>gp_need_index[[#This Row],[Normalised weighted population (base year)]]/gp_need_index[[#This Row],[Registered population (base year)]]</f>
        <v>1.0261663854731038</v>
      </c>
      <c r="L6102" s="113">
        <v>4493.371434704266</v>
      </c>
      <c r="M6102" s="16">
        <v>4612.6885653805766</v>
      </c>
      <c r="N6102" s="17">
        <f>gp_need_index[[#This Row],[Normalised weighted population 2025/26]]/gp_need_index[[#This Row],[Registered population 2025/26]]</f>
        <v>1.0265540324031022</v>
      </c>
    </row>
    <row r="6103" spans="1:14" ht="13" x14ac:dyDescent="0.3">
      <c r="A6103" s="6" t="s">
        <v>3487</v>
      </c>
      <c r="B6103" s="1" t="s">
        <v>12180</v>
      </c>
      <c r="C6103" s="106" t="s">
        <v>6336</v>
      </c>
      <c r="D6103" s="106" t="s">
        <v>6719</v>
      </c>
      <c r="E6103" s="106" t="s">
        <v>6367</v>
      </c>
      <c r="F6103" s="62">
        <v>5316.062584918478</v>
      </c>
      <c r="G6103" s="62">
        <v>53.955310844720202</v>
      </c>
      <c r="H6103" s="62">
        <v>286829.80923926324</v>
      </c>
      <c r="I6103" s="127">
        <v>4977.8333333333339</v>
      </c>
      <c r="J6103" s="16">
        <v>5614.2763691864984</v>
      </c>
      <c r="K6103" s="17">
        <f>gp_need_index[[#This Row],[Normalised weighted population (base year)]]/gp_need_index[[#This Row],[Registered population (base year)]]</f>
        <v>1.1278554329232593</v>
      </c>
      <c r="L6103" s="113">
        <v>5019.4324792462539</v>
      </c>
      <c r="M6103" s="16">
        <v>5665.195798401317</v>
      </c>
      <c r="N6103" s="17">
        <f>gp_need_index[[#This Row],[Normalised weighted population 2025/26]]/gp_need_index[[#This Row],[Registered population 2025/26]]</f>
        <v>1.1286526558181802</v>
      </c>
    </row>
    <row r="6104" spans="1:14" ht="13" x14ac:dyDescent="0.3">
      <c r="A6104" s="6" t="s">
        <v>506</v>
      </c>
      <c r="B6104" s="1" t="s">
        <v>12181</v>
      </c>
      <c r="C6104" s="106" t="s">
        <v>6415</v>
      </c>
      <c r="D6104" s="106" t="s">
        <v>6716</v>
      </c>
      <c r="E6104" s="106" t="s">
        <v>6420</v>
      </c>
      <c r="F6104" s="62">
        <v>5578.3907158430229</v>
      </c>
      <c r="G6104" s="62">
        <v>64.236480507886824</v>
      </c>
      <c r="H6104" s="62">
        <v>358336.18648362719</v>
      </c>
      <c r="I6104" s="127">
        <v>5555.416666666667</v>
      </c>
      <c r="J6104" s="16">
        <v>7013.9097095074376</v>
      </c>
      <c r="K6104" s="17">
        <f>gp_need_index[[#This Row],[Normalised weighted population (base year)]]/gp_need_index[[#This Row],[Registered population (base year)]]</f>
        <v>1.262535311094116</v>
      </c>
      <c r="L6104" s="113">
        <v>5601.7482290925154</v>
      </c>
      <c r="M6104" s="16">
        <v>7077.5233001978686</v>
      </c>
      <c r="N6104" s="17">
        <f>gp_need_index[[#This Row],[Normalised weighted population 2025/26]]/gp_need_index[[#This Row],[Registered population 2025/26]]</f>
        <v>1.2634490181905995</v>
      </c>
    </row>
    <row r="6105" spans="1:14" ht="13" x14ac:dyDescent="0.3">
      <c r="A6105" s="6" t="s">
        <v>5968</v>
      </c>
      <c r="B6105" s="1" t="s">
        <v>12182</v>
      </c>
      <c r="C6105" s="106" t="s">
        <v>6589</v>
      </c>
      <c r="D6105" s="106" t="s">
        <v>6710</v>
      </c>
      <c r="E6105" s="106" t="s">
        <v>6598</v>
      </c>
      <c r="F6105" s="62">
        <v>5434.6215256911055</v>
      </c>
      <c r="G6105" s="62">
        <v>30.387843038546674</v>
      </c>
      <c r="H6105" s="62">
        <v>165146.42589660836</v>
      </c>
      <c r="I6105" s="127">
        <v>2547</v>
      </c>
      <c r="J6105" s="16">
        <v>3232.5011086749314</v>
      </c>
      <c r="K6105" s="17">
        <f>gp_need_index[[#This Row],[Normalised weighted population (base year)]]/gp_need_index[[#This Row],[Registered population (base year)]]</f>
        <v>1.2691406001864669</v>
      </c>
      <c r="L6105" s="113">
        <v>2567.5498880421883</v>
      </c>
      <c r="M6105" s="16">
        <v>3261.8187091217806</v>
      </c>
      <c r="N6105" s="17">
        <f>gp_need_index[[#This Row],[Normalised weighted population 2025/26]]/gp_need_index[[#This Row],[Registered population 2025/26]]</f>
        <v>1.2704012974832544</v>
      </c>
    </row>
    <row r="6106" spans="1:14" ht="13" x14ac:dyDescent="0.3">
      <c r="A6106" s="6" t="s">
        <v>3051</v>
      </c>
      <c r="B6106" s="1" t="s">
        <v>12183</v>
      </c>
      <c r="C6106" s="106" t="s">
        <v>6428</v>
      </c>
      <c r="D6106" s="106" t="s">
        <v>6710</v>
      </c>
      <c r="E6106" s="106" t="s">
        <v>6427</v>
      </c>
      <c r="F6106" s="62">
        <v>5431.8364972370427</v>
      </c>
      <c r="G6106" s="62">
        <v>51.82607905715173</v>
      </c>
      <c r="H6106" s="62">
        <v>281510.7877313291</v>
      </c>
      <c r="I6106" s="127">
        <v>5287.9999999999991</v>
      </c>
      <c r="J6106" s="16">
        <v>5510.1642588086015</v>
      </c>
      <c r="K6106" s="17">
        <f>gp_need_index[[#This Row],[Normalised weighted population (base year)]]/gp_need_index[[#This Row],[Registered population (base year)]]</f>
        <v>1.04201290824671</v>
      </c>
      <c r="L6106" s="113">
        <v>5338.3942252963188</v>
      </c>
      <c r="M6106" s="16">
        <v>5560.139429336069</v>
      </c>
      <c r="N6106" s="17">
        <f>gp_need_index[[#This Row],[Normalised weighted population 2025/26]]/gp_need_index[[#This Row],[Registered population 2025/26]]</f>
        <v>1.0415378098134822</v>
      </c>
    </row>
    <row r="6107" spans="1:14" ht="13" x14ac:dyDescent="0.3">
      <c r="A6107" s="6" t="s">
        <v>4217</v>
      </c>
      <c r="B6107" s="1" t="s">
        <v>12184</v>
      </c>
      <c r="C6107" s="106" t="s">
        <v>6335</v>
      </c>
      <c r="D6107" s="106" t="s">
        <v>6719</v>
      </c>
      <c r="E6107" s="106" t="s">
        <v>6334</v>
      </c>
      <c r="F6107" s="62">
        <v>6113.2210567079737</v>
      </c>
      <c r="G6107" s="62">
        <v>24.512552572017121</v>
      </c>
      <c r="H6107" s="62">
        <v>149850.65253691626</v>
      </c>
      <c r="I6107" s="127">
        <v>3430.5833333333335</v>
      </c>
      <c r="J6107" s="16">
        <v>2933.1085903397184</v>
      </c>
      <c r="K6107" s="17">
        <f>gp_need_index[[#This Row],[Normalised weighted population (base year)]]/gp_need_index[[#This Row],[Registered population (base year)]]</f>
        <v>0.85498829363511109</v>
      </c>
      <c r="L6107" s="113">
        <v>3457.8749601973177</v>
      </c>
      <c r="M6107" s="16">
        <v>2959.7108103631017</v>
      </c>
      <c r="N6107" s="17">
        <f>gp_need_index[[#This Row],[Normalised weighted population 2025/26]]/gp_need_index[[#This Row],[Registered population 2025/26]]</f>
        <v>0.85593344017107287</v>
      </c>
    </row>
    <row r="6108" spans="1:14" ht="13" x14ac:dyDescent="0.3">
      <c r="A6108" s="6" t="s">
        <v>735</v>
      </c>
      <c r="B6108" s="1" t="s">
        <v>12185</v>
      </c>
      <c r="C6108" s="106" t="s">
        <v>6415</v>
      </c>
      <c r="D6108" s="106" t="s">
        <v>6716</v>
      </c>
      <c r="E6108" s="106" t="s">
        <v>6418</v>
      </c>
      <c r="F6108" s="62">
        <v>5845.0384765625004</v>
      </c>
      <c r="G6108" s="62"/>
      <c r="H6108" s="62"/>
      <c r="I6108" s="127">
        <v>147.33333333333331</v>
      </c>
      <c r="J6108" s="16"/>
      <c r="K6108" s="17">
        <f>gp_need_index[[#This Row],[Normalised weighted population (base year)]]/gp_need_index[[#This Row],[Registered population (base year)]]</f>
        <v>0</v>
      </c>
      <c r="L6108" s="113">
        <v>148.58529977581026</v>
      </c>
      <c r="M6108" s="16"/>
      <c r="N6108" s="17">
        <f>gp_need_index[[#This Row],[Normalised weighted population 2025/26]]/gp_need_index[[#This Row],[Registered population 2025/26]]</f>
        <v>0</v>
      </c>
    </row>
    <row r="6109" spans="1:14" ht="13" x14ac:dyDescent="0.3">
      <c r="A6109" s="6" t="s">
        <v>3909</v>
      </c>
      <c r="B6109" s="1" t="s">
        <v>12186</v>
      </c>
      <c r="C6109" s="106" t="s">
        <v>6341</v>
      </c>
      <c r="D6109" s="106" t="s">
        <v>6719</v>
      </c>
      <c r="E6109" s="106" t="s">
        <v>6348</v>
      </c>
      <c r="F6109" s="62">
        <v>5370.9342418323868</v>
      </c>
      <c r="G6109" s="62">
        <v>72.494924286299437</v>
      </c>
      <c r="H6109" s="62">
        <v>389365.47120833193</v>
      </c>
      <c r="I6109" s="127">
        <v>6729.3333333333339</v>
      </c>
      <c r="J6109" s="16">
        <v>7621.2628310142472</v>
      </c>
      <c r="K6109" s="17">
        <f>gp_need_index[[#This Row],[Normalised weighted population (base year)]]/gp_need_index[[#This Row],[Registered population (base year)]]</f>
        <v>1.1325435156054457</v>
      </c>
      <c r="L6109" s="113">
        <v>6788.6543986398956</v>
      </c>
      <c r="M6109" s="16">
        <v>7690.3848919411466</v>
      </c>
      <c r="N6109" s="17">
        <f>gp_need_index[[#This Row],[Normalised weighted population 2025/26]]/gp_need_index[[#This Row],[Registered population 2025/26]]</f>
        <v>1.132829046870012</v>
      </c>
    </row>
    <row r="6110" spans="1:14" ht="13" x14ac:dyDescent="0.3">
      <c r="A6110" s="6" t="s">
        <v>4956</v>
      </c>
      <c r="B6110" s="1" t="s">
        <v>12187</v>
      </c>
      <c r="C6110" s="106" t="s">
        <v>6646</v>
      </c>
      <c r="D6110" s="106" t="s">
        <v>6708</v>
      </c>
      <c r="E6110" s="106" t="s">
        <v>6647</v>
      </c>
      <c r="F6110" s="62">
        <v>5334.4066317471588</v>
      </c>
      <c r="G6110" s="62">
        <v>78.226539015400164</v>
      </c>
      <c r="H6110" s="62">
        <v>417292.16850237851</v>
      </c>
      <c r="I6110" s="127">
        <v>11886.75</v>
      </c>
      <c r="J6110" s="16">
        <v>8167.8873157678636</v>
      </c>
      <c r="K6110" s="17">
        <f>gp_need_index[[#This Row],[Normalised weighted population (base year)]]/gp_need_index[[#This Row],[Registered population (base year)]]</f>
        <v>0.6871421806438146</v>
      </c>
      <c r="L6110" s="113">
        <v>12007.189496007715</v>
      </c>
      <c r="M6110" s="16">
        <v>8241.967060450992</v>
      </c>
      <c r="N6110" s="17">
        <f>gp_need_index[[#This Row],[Normalised weighted population 2025/26]]/gp_need_index[[#This Row],[Registered population 2025/26]]</f>
        <v>0.68641933761363338</v>
      </c>
    </row>
    <row r="6111" spans="1:14" ht="13" x14ac:dyDescent="0.3">
      <c r="A6111" s="6" t="s">
        <v>2005</v>
      </c>
      <c r="B6111" s="1" t="s">
        <v>12188</v>
      </c>
      <c r="C6111" s="106" t="s">
        <v>6395</v>
      </c>
      <c r="D6111" s="106" t="s">
        <v>6712</v>
      </c>
      <c r="E6111" s="106" t="s">
        <v>6394</v>
      </c>
      <c r="F6111" s="62">
        <v>5504.2440146169356</v>
      </c>
      <c r="G6111" s="62">
        <v>19.221053041804979</v>
      </c>
      <c r="H6111" s="62">
        <v>105797.3661599897</v>
      </c>
      <c r="I6111" s="127">
        <v>4538.1666666666661</v>
      </c>
      <c r="J6111" s="16">
        <v>2070.829577753992</v>
      </c>
      <c r="K6111" s="17">
        <f>gp_need_index[[#This Row],[Normalised weighted population (base year)]]/gp_need_index[[#This Row],[Registered population (base year)]]</f>
        <v>0.45631413076220034</v>
      </c>
      <c r="L6111" s="113">
        <v>4588.0825497973883</v>
      </c>
      <c r="M6111" s="16">
        <v>2089.6112431310521</v>
      </c>
      <c r="N6111" s="17">
        <f>gp_need_index[[#This Row],[Normalised weighted population 2025/26]]/gp_need_index[[#This Row],[Registered population 2025/26]]</f>
        <v>0.45544325335282604</v>
      </c>
    </row>
    <row r="6112" spans="1:14" ht="13" x14ac:dyDescent="0.3">
      <c r="A6112" s="6" t="s">
        <v>2997</v>
      </c>
      <c r="B6112" s="1" t="s">
        <v>12189</v>
      </c>
      <c r="C6112" s="106" t="s">
        <v>6589</v>
      </c>
      <c r="D6112" s="106" t="s">
        <v>6710</v>
      </c>
      <c r="E6112" s="106" t="s">
        <v>6666</v>
      </c>
      <c r="F6112" s="62">
        <v>5345.7017913818363</v>
      </c>
      <c r="G6112" s="62">
        <v>159.43470947326333</v>
      </c>
      <c r="H6112" s="62">
        <v>852290.41203966644</v>
      </c>
      <c r="I6112" s="127">
        <v>11917.416666666668</v>
      </c>
      <c r="J6112" s="16">
        <v>16682.345299776884</v>
      </c>
      <c r="K6112" s="17">
        <f>gp_need_index[[#This Row],[Normalised weighted population (base year)]]/gp_need_index[[#This Row],[Registered population (base year)]]</f>
        <v>1.3998289869681111</v>
      </c>
      <c r="L6112" s="113">
        <v>12011.635182857808</v>
      </c>
      <c r="M6112" s="16">
        <v>16833.648058096962</v>
      </c>
      <c r="N6112" s="17">
        <f>gp_need_index[[#This Row],[Normalised weighted population 2025/26]]/gp_need_index[[#This Row],[Registered population 2025/26]]</f>
        <v>1.401445165610824</v>
      </c>
    </row>
    <row r="6113" spans="1:14" ht="13" x14ac:dyDescent="0.3">
      <c r="A6113" s="6" t="s">
        <v>657</v>
      </c>
      <c r="B6113" s="1" t="s">
        <v>12190</v>
      </c>
      <c r="C6113" s="106" t="s">
        <v>6508</v>
      </c>
      <c r="D6113" s="106" t="s">
        <v>6716</v>
      </c>
      <c r="E6113" s="106" t="s">
        <v>6540</v>
      </c>
      <c r="F6113" s="62">
        <v>5389.0006130105194</v>
      </c>
      <c r="G6113" s="62">
        <v>536.40298821492979</v>
      </c>
      <c r="H6113" s="62">
        <v>2890676.032310931</v>
      </c>
      <c r="I6113" s="127">
        <v>54782.083333333336</v>
      </c>
      <c r="J6113" s="16">
        <v>56580.779320741196</v>
      </c>
      <c r="K6113" s="17">
        <f>gp_need_index[[#This Row],[Normalised weighted population (base year)]]/gp_need_index[[#This Row],[Registered population (base year)]]</f>
        <v>1.0328336543256909</v>
      </c>
      <c r="L6113" s="113">
        <v>55286.487532098967</v>
      </c>
      <c r="M6113" s="16">
        <v>57093.946254124494</v>
      </c>
      <c r="N6113" s="17">
        <f>gp_need_index[[#This Row],[Normalised weighted population 2025/26]]/gp_need_index[[#This Row],[Registered population 2025/26]]</f>
        <v>1.0326925945689014</v>
      </c>
    </row>
    <row r="6114" spans="1:14" ht="13" x14ac:dyDescent="0.3">
      <c r="A6114" s="6" t="s">
        <v>4183</v>
      </c>
      <c r="B6114" s="1" t="s">
        <v>12191</v>
      </c>
      <c r="C6114" s="106" t="s">
        <v>6335</v>
      </c>
      <c r="D6114" s="106" t="s">
        <v>6719</v>
      </c>
      <c r="E6114" s="106" t="s">
        <v>6357</v>
      </c>
      <c r="F6114" s="62">
        <v>5637.7323974609371</v>
      </c>
      <c r="G6114" s="62">
        <v>115.63227851381878</v>
      </c>
      <c r="H6114" s="62">
        <v>651903.84276958229</v>
      </c>
      <c r="I6114" s="127">
        <v>11471.166666666668</v>
      </c>
      <c r="J6114" s="16">
        <v>12760.069635545171</v>
      </c>
      <c r="K6114" s="17">
        <f>gp_need_index[[#This Row],[Normalised weighted population (base year)]]/gp_need_index[[#This Row],[Registered population (base year)]]</f>
        <v>1.1123602338220613</v>
      </c>
      <c r="L6114" s="113">
        <v>11565.855119555827</v>
      </c>
      <c r="M6114" s="16">
        <v>12875.798790979932</v>
      </c>
      <c r="N6114" s="17">
        <f>gp_need_index[[#This Row],[Normalised weighted population 2025/26]]/gp_need_index[[#This Row],[Registered population 2025/26]]</f>
        <v>1.1132595608265248</v>
      </c>
    </row>
    <row r="6115" spans="1:14" ht="13" x14ac:dyDescent="0.3">
      <c r="A6115" s="6" t="s">
        <v>4995</v>
      </c>
      <c r="B6115" s="1" t="s">
        <v>12192</v>
      </c>
      <c r="C6115" s="106" t="s">
        <v>6646</v>
      </c>
      <c r="D6115" s="106" t="s">
        <v>6708</v>
      </c>
      <c r="E6115" s="106" t="s">
        <v>6647</v>
      </c>
      <c r="F6115" s="62">
        <v>5734.386186079545</v>
      </c>
      <c r="G6115" s="62">
        <v>61.25295400466598</v>
      </c>
      <c r="H6115" s="62">
        <v>351248.09330092237</v>
      </c>
      <c r="I6115" s="127">
        <v>7454.5</v>
      </c>
      <c r="J6115" s="16">
        <v>6875.1705939190142</v>
      </c>
      <c r="K6115" s="17">
        <f>gp_need_index[[#This Row],[Normalised weighted population (base year)]]/gp_need_index[[#This Row],[Registered population (base year)]]</f>
        <v>0.92228460579770799</v>
      </c>
      <c r="L6115" s="113">
        <v>7522.0460185651527</v>
      </c>
      <c r="M6115" s="16">
        <v>6937.5258716745311</v>
      </c>
      <c r="N6115" s="17">
        <f>gp_need_index[[#This Row],[Normalised weighted population 2025/26]]/gp_need_index[[#This Row],[Registered population 2025/26]]</f>
        <v>0.92229239950832953</v>
      </c>
    </row>
    <row r="6116" spans="1:14" ht="13" x14ac:dyDescent="0.3">
      <c r="A6116" s="6" t="s">
        <v>4959</v>
      </c>
      <c r="B6116" s="1" t="s">
        <v>12193</v>
      </c>
      <c r="C6116" s="106" t="s">
        <v>6646</v>
      </c>
      <c r="D6116" s="106" t="s">
        <v>6708</v>
      </c>
      <c r="E6116" s="106" t="s">
        <v>6647</v>
      </c>
      <c r="F6116" s="62">
        <v>5659.8266344572367</v>
      </c>
      <c r="G6116" s="62">
        <v>61.665791527207617</v>
      </c>
      <c r="H6116" s="62">
        <v>349017.68932057708</v>
      </c>
      <c r="I6116" s="127">
        <v>9230.3333333333339</v>
      </c>
      <c r="J6116" s="16">
        <v>6831.5136797586501</v>
      </c>
      <c r="K6116" s="17">
        <f>gp_need_index[[#This Row],[Normalised weighted population (base year)]]/gp_need_index[[#This Row],[Registered population (base year)]]</f>
        <v>0.74011559854378495</v>
      </c>
      <c r="L6116" s="113">
        <v>9322.9444176359357</v>
      </c>
      <c r="M6116" s="16">
        <v>6893.4730053016028</v>
      </c>
      <c r="N6116" s="17">
        <f>gp_need_index[[#This Row],[Normalised weighted population 2025/26]]/gp_need_index[[#This Row],[Registered population 2025/26]]</f>
        <v>0.7394094286630547</v>
      </c>
    </row>
    <row r="6117" spans="1:14" ht="13" x14ac:dyDescent="0.3">
      <c r="A6117" s="6" t="s">
        <v>2220</v>
      </c>
      <c r="B6117" s="1" t="s">
        <v>12194</v>
      </c>
      <c r="C6117" s="106" t="s">
        <v>6390</v>
      </c>
      <c r="D6117" s="106" t="s">
        <v>6712</v>
      </c>
      <c r="E6117" s="106" t="s">
        <v>6396</v>
      </c>
      <c r="F6117" s="62">
        <v>5469.166341145833</v>
      </c>
      <c r="G6117" s="62">
        <v>5.3009287541672805</v>
      </c>
      <c r="H6117" s="62">
        <v>28991.661119103803</v>
      </c>
      <c r="I6117" s="127">
        <v>1291.6666666666667</v>
      </c>
      <c r="J6117" s="16">
        <v>567.46960281479278</v>
      </c>
      <c r="K6117" s="17">
        <f>gp_need_index[[#This Row],[Normalised weighted population (base year)]]/gp_need_index[[#This Row],[Registered population (base year)]]</f>
        <v>0.43933130540500082</v>
      </c>
      <c r="L6117" s="113">
        <v>1305.281701306244</v>
      </c>
      <c r="M6117" s="16">
        <v>572.61634415276433</v>
      </c>
      <c r="N6117" s="17">
        <f>gp_need_index[[#This Row],[Normalised weighted population 2025/26]]/gp_need_index[[#This Row],[Registered population 2025/26]]</f>
        <v>0.43869177326222059</v>
      </c>
    </row>
    <row r="6118" spans="1:14" ht="13" x14ac:dyDescent="0.3">
      <c r="A6118" s="6" t="s">
        <v>3768</v>
      </c>
      <c r="B6118" s="1" t="s">
        <v>12195</v>
      </c>
      <c r="C6118" s="106" t="s">
        <v>6336</v>
      </c>
      <c r="D6118" s="106" t="s">
        <v>6719</v>
      </c>
      <c r="E6118" s="106" t="s">
        <v>6358</v>
      </c>
      <c r="F6118" s="62">
        <v>5431.6115027421356</v>
      </c>
      <c r="G6118" s="62">
        <v>117.98963791566902</v>
      </c>
      <c r="H6118" s="62">
        <v>640873.87450712745</v>
      </c>
      <c r="I6118" s="127">
        <v>9922.3333333333339</v>
      </c>
      <c r="J6118" s="16">
        <v>12544.174048078105</v>
      </c>
      <c r="K6118" s="17">
        <f>gp_need_index[[#This Row],[Normalised weighted population (base year)]]/gp_need_index[[#This Row],[Registered population (base year)]]</f>
        <v>1.2642363067905502</v>
      </c>
      <c r="L6118" s="113">
        <v>10001.905271038357</v>
      </c>
      <c r="M6118" s="16">
        <v>12657.945109653405</v>
      </c>
      <c r="N6118" s="17">
        <f>gp_need_index[[#This Row],[Normalised weighted population 2025/26]]/gp_need_index[[#This Row],[Registered population 2025/26]]</f>
        <v>1.2655533887434338</v>
      </c>
    </row>
    <row r="6119" spans="1:14" ht="13" x14ac:dyDescent="0.3">
      <c r="A6119" s="6" t="s">
        <v>5534</v>
      </c>
      <c r="B6119" s="1" t="s">
        <v>12196</v>
      </c>
      <c r="C6119" s="106" t="s">
        <v>6390</v>
      </c>
      <c r="D6119" s="106" t="s">
        <v>6712</v>
      </c>
      <c r="E6119" s="106" t="s">
        <v>6396</v>
      </c>
      <c r="F6119" s="62">
        <v>5319.8105329241071</v>
      </c>
      <c r="G6119" s="62">
        <v>71.869434394952236</v>
      </c>
      <c r="H6119" s="62">
        <v>382331.77408956503</v>
      </c>
      <c r="I6119" s="127">
        <v>4826</v>
      </c>
      <c r="J6119" s="16">
        <v>7483.5884392673015</v>
      </c>
      <c r="K6119" s="17">
        <f>gp_need_index[[#This Row],[Normalised weighted population (base year)]]/gp_need_index[[#This Row],[Registered population (base year)]]</f>
        <v>1.5506814005941363</v>
      </c>
      <c r="L6119" s="113">
        <v>4864.6201357380414</v>
      </c>
      <c r="M6119" s="16">
        <v>7551.4618439143405</v>
      </c>
      <c r="N6119" s="17">
        <f>gp_need_index[[#This Row],[Normalised weighted population 2025/26]]/gp_need_index[[#This Row],[Registered population 2025/26]]</f>
        <v>1.5523230248621791</v>
      </c>
    </row>
    <row r="6120" spans="1:14" ht="13" x14ac:dyDescent="0.3">
      <c r="A6120" s="6" t="s">
        <v>3222</v>
      </c>
      <c r="B6120" s="1" t="s">
        <v>12197</v>
      </c>
      <c r="C6120" s="106" t="s">
        <v>6335</v>
      </c>
      <c r="D6120" s="106" t="s">
        <v>6719</v>
      </c>
      <c r="E6120" s="106" t="s">
        <v>6373</v>
      </c>
      <c r="F6120" s="62">
        <v>5426.6246905940598</v>
      </c>
      <c r="G6120" s="62">
        <v>104.1849167140997</v>
      </c>
      <c r="H6120" s="62">
        <v>565372.4414282192</v>
      </c>
      <c r="I6120" s="127">
        <v>7937.1666666666679</v>
      </c>
      <c r="J6120" s="16">
        <v>11066.343299946066</v>
      </c>
      <c r="K6120" s="17">
        <f>gp_need_index[[#This Row],[Normalised weighted population (base year)]]/gp_need_index[[#This Row],[Registered population (base year)]]</f>
        <v>1.3942435335799168</v>
      </c>
      <c r="L6120" s="113">
        <v>8006.7201074351251</v>
      </c>
      <c r="M6120" s="16">
        <v>11166.710978213769</v>
      </c>
      <c r="N6120" s="17">
        <f>gp_need_index[[#This Row],[Normalised weighted population 2025/26]]/gp_need_index[[#This Row],[Registered population 2025/26]]</f>
        <v>1.3946673329874792</v>
      </c>
    </row>
    <row r="6121" spans="1:14" ht="13" x14ac:dyDescent="0.3">
      <c r="A6121" s="6" t="s">
        <v>878</v>
      </c>
      <c r="B6121" s="1" t="s">
        <v>9268</v>
      </c>
      <c r="C6121" s="106" t="s">
        <v>6409</v>
      </c>
      <c r="D6121" s="106" t="s">
        <v>6716</v>
      </c>
      <c r="E6121" s="106" t="s">
        <v>6696</v>
      </c>
      <c r="F6121" s="62">
        <v>5370.7975212545953</v>
      </c>
      <c r="G6121" s="62">
        <v>40.437118779012266</v>
      </c>
      <c r="H6121" s="62">
        <v>217179.57730499672</v>
      </c>
      <c r="I6121" s="127">
        <v>3699.25</v>
      </c>
      <c r="J6121" s="16">
        <v>4250.9743738533589</v>
      </c>
      <c r="K6121" s="17">
        <f>gp_need_index[[#This Row],[Normalised weighted population (base year)]]/gp_need_index[[#This Row],[Registered population (base year)]]</f>
        <v>1.1491449277159853</v>
      </c>
      <c r="L6121" s="113">
        <v>3729.9670947442355</v>
      </c>
      <c r="M6121" s="16">
        <v>4289.5291535773213</v>
      </c>
      <c r="N6121" s="17">
        <f>gp_need_index[[#This Row],[Normalised weighted population 2025/26]]/gp_need_index[[#This Row],[Registered population 2025/26]]</f>
        <v>1.1500179611829673</v>
      </c>
    </row>
    <row r="6122" spans="1:14" ht="13" x14ac:dyDescent="0.3">
      <c r="A6122" s="6" t="s">
        <v>1070</v>
      </c>
      <c r="B6122" s="1" t="s">
        <v>12198</v>
      </c>
      <c r="C6122" s="106" t="s">
        <v>6381</v>
      </c>
      <c r="D6122" s="106" t="s">
        <v>6718</v>
      </c>
      <c r="E6122" s="106" t="s">
        <v>6386</v>
      </c>
      <c r="F6122" s="62">
        <v>5445.6053571428574</v>
      </c>
      <c r="G6122" s="62">
        <v>37.029945957422662</v>
      </c>
      <c r="H6122" s="62">
        <v>201650.47208045135</v>
      </c>
      <c r="I6122" s="127">
        <v>3410.333333333333</v>
      </c>
      <c r="J6122" s="16">
        <v>3947.0147236063749</v>
      </c>
      <c r="K6122" s="17">
        <f>gp_need_index[[#This Row],[Normalised weighted population (base year)]]/gp_need_index[[#This Row],[Registered population (base year)]]</f>
        <v>1.1573691888201667</v>
      </c>
      <c r="L6122" s="113">
        <v>3440.8443141166399</v>
      </c>
      <c r="M6122" s="16">
        <v>3982.8127006941404</v>
      </c>
      <c r="N6122" s="17">
        <f>gp_need_index[[#This Row],[Normalised weighted population 2025/26]]/gp_need_index[[#This Row],[Registered population 2025/26]]</f>
        <v>1.157510290237191</v>
      </c>
    </row>
    <row r="6123" spans="1:14" ht="13" x14ac:dyDescent="0.3">
      <c r="A6123" s="6" t="s">
        <v>392</v>
      </c>
      <c r="B6123" s="1" t="s">
        <v>12199</v>
      </c>
      <c r="C6123" s="106" t="s">
        <v>6415</v>
      </c>
      <c r="D6123" s="106" t="s">
        <v>6716</v>
      </c>
      <c r="E6123" s="106" t="s">
        <v>6421</v>
      </c>
      <c r="F6123" s="62">
        <v>5460.1596811655409</v>
      </c>
      <c r="G6123" s="62"/>
      <c r="H6123" s="62"/>
      <c r="I6123" s="127">
        <v>1761.9999999999998</v>
      </c>
      <c r="J6123" s="16"/>
      <c r="K6123" s="17">
        <f>gp_need_index[[#This Row],[Normalised weighted population (base year)]]/gp_need_index[[#This Row],[Registered population (base year)]]</f>
        <v>0</v>
      </c>
      <c r="L6123" s="113">
        <v>1776.8130546412715</v>
      </c>
      <c r="M6123" s="16"/>
      <c r="N6123" s="17">
        <f>gp_need_index[[#This Row],[Normalised weighted population 2025/26]]/gp_need_index[[#This Row],[Registered population 2025/26]]</f>
        <v>0</v>
      </c>
    </row>
    <row r="6124" spans="1:14" ht="13" x14ac:dyDescent="0.3">
      <c r="A6124" s="6" t="s">
        <v>4963</v>
      </c>
      <c r="B6124" s="1" t="s">
        <v>12200</v>
      </c>
      <c r="C6124" s="106" t="s">
        <v>6646</v>
      </c>
      <c r="D6124" s="106" t="s">
        <v>6708</v>
      </c>
      <c r="E6124" s="106" t="s">
        <v>6647</v>
      </c>
      <c r="F6124" s="62">
        <v>5426.2753295898438</v>
      </c>
      <c r="G6124" s="62">
        <v>40.296413993829368</v>
      </c>
      <c r="H6124" s="62">
        <v>218659.43712565524</v>
      </c>
      <c r="I6124" s="127">
        <v>6303.166666666667</v>
      </c>
      <c r="J6124" s="16">
        <v>4279.9404776306037</v>
      </c>
      <c r="K6124" s="17">
        <f>gp_need_index[[#This Row],[Normalised weighted population (base year)]]/gp_need_index[[#This Row],[Registered population (base year)]]</f>
        <v>0.67901432787180049</v>
      </c>
      <c r="L6124" s="113">
        <v>6365.8032904647325</v>
      </c>
      <c r="M6124" s="16">
        <v>4318.7579693006701</v>
      </c>
      <c r="N6124" s="17">
        <f>gp_need_index[[#This Row],[Normalised weighted population 2025/26]]/gp_need_index[[#This Row],[Registered population 2025/26]]</f>
        <v>0.67843094928328851</v>
      </c>
    </row>
    <row r="6125" spans="1:14" ht="13" x14ac:dyDescent="0.3">
      <c r="A6125" s="6" t="s">
        <v>4140</v>
      </c>
      <c r="B6125" s="1" t="s">
        <v>12201</v>
      </c>
      <c r="C6125" s="106" t="s">
        <v>6338</v>
      </c>
      <c r="D6125" s="106" t="s">
        <v>6719</v>
      </c>
      <c r="E6125" s="106" t="s">
        <v>6337</v>
      </c>
      <c r="F6125" s="62">
        <v>5314.2981465657549</v>
      </c>
      <c r="G6125" s="62">
        <v>100.17974590877073</v>
      </c>
      <c r="H6125" s="62">
        <v>532385.03800640849</v>
      </c>
      <c r="I6125" s="127">
        <v>13690</v>
      </c>
      <c r="J6125" s="16">
        <v>10420.662852704245</v>
      </c>
      <c r="K6125" s="17">
        <f>gp_need_index[[#This Row],[Normalised weighted population (base year)]]/gp_need_index[[#This Row],[Registered population (base year)]]</f>
        <v>0.76118793664749784</v>
      </c>
      <c r="L6125" s="113">
        <v>13811.451963901678</v>
      </c>
      <c r="M6125" s="16">
        <v>10515.174445936811</v>
      </c>
      <c r="N6125" s="17">
        <f>gp_need_index[[#This Row],[Normalised weighted population 2025/26]]/gp_need_index[[#This Row],[Registered population 2025/26]]</f>
        <v>0.76133736506630967</v>
      </c>
    </row>
    <row r="6126" spans="1:14" ht="13" x14ac:dyDescent="0.3">
      <c r="A6126" s="6" t="s">
        <v>5043</v>
      </c>
      <c r="B6126" s="1" t="s">
        <v>12202</v>
      </c>
      <c r="C6126" s="106" t="s">
        <v>6426</v>
      </c>
      <c r="D6126" s="106" t="s">
        <v>6708</v>
      </c>
      <c r="E6126" s="106" t="s">
        <v>6482</v>
      </c>
      <c r="F6126" s="62">
        <v>5353.9921156939336</v>
      </c>
      <c r="G6126" s="62">
        <v>24.219647878137131</v>
      </c>
      <c r="H6126" s="62">
        <v>129671.8037844295</v>
      </c>
      <c r="I6126" s="127">
        <v>4062.75</v>
      </c>
      <c r="J6126" s="16">
        <v>2538.1369728187074</v>
      </c>
      <c r="K6126" s="17">
        <f>gp_need_index[[#This Row],[Normalised weighted population (base year)]]/gp_need_index[[#This Row],[Registered population (base year)]]</f>
        <v>0.62473373277181898</v>
      </c>
      <c r="L6126" s="113">
        <v>4103.0204576637998</v>
      </c>
      <c r="M6126" s="16">
        <v>2561.156945015709</v>
      </c>
      <c r="N6126" s="17">
        <f>gp_need_index[[#This Row],[Normalised weighted population 2025/26]]/gp_need_index[[#This Row],[Registered population 2025/26]]</f>
        <v>0.62421257009135034</v>
      </c>
    </row>
    <row r="6127" spans="1:14" ht="13" x14ac:dyDescent="0.3">
      <c r="A6127" s="6" t="s">
        <v>3951</v>
      </c>
      <c r="B6127" s="1" t="s">
        <v>12203</v>
      </c>
      <c r="C6127" s="106" t="s">
        <v>6338</v>
      </c>
      <c r="D6127" s="106" t="s">
        <v>6719</v>
      </c>
      <c r="E6127" s="106" t="s">
        <v>6347</v>
      </c>
      <c r="F6127" s="62">
        <v>5230.9716233473555</v>
      </c>
      <c r="G6127" s="62">
        <v>65.273303290940817</v>
      </c>
      <c r="H6127" s="62">
        <v>341442.79727705696</v>
      </c>
      <c r="I6127" s="127">
        <v>10347.499999999998</v>
      </c>
      <c r="J6127" s="16">
        <v>6683.2461844384588</v>
      </c>
      <c r="K6127" s="17">
        <f>gp_need_index[[#This Row],[Normalised weighted population (base year)]]/gp_need_index[[#This Row],[Registered population (base year)]]</f>
        <v>0.64588027875703891</v>
      </c>
      <c r="L6127" s="113">
        <v>10441.843786920221</v>
      </c>
      <c r="M6127" s="16">
        <v>6743.860778134178</v>
      </c>
      <c r="N6127" s="17">
        <f>gp_need_index[[#This Row],[Normalised weighted population 2025/26]]/gp_need_index[[#This Row],[Registered population 2025/26]]</f>
        <v>0.64584961389498552</v>
      </c>
    </row>
    <row r="6128" spans="1:14" ht="13" x14ac:dyDescent="0.3">
      <c r="A6128" s="6" t="s">
        <v>3430</v>
      </c>
      <c r="B6128" s="1" t="s">
        <v>12204</v>
      </c>
      <c r="C6128" s="106" t="s">
        <v>6335</v>
      </c>
      <c r="D6128" s="106" t="s">
        <v>6719</v>
      </c>
      <c r="E6128" s="106" t="s">
        <v>6368</v>
      </c>
      <c r="F6128" s="62">
        <v>5319.1187220982147</v>
      </c>
      <c r="G6128" s="62">
        <v>30.446269688130837</v>
      </c>
      <c r="H6128" s="62">
        <v>161947.32311618811</v>
      </c>
      <c r="I6128" s="127">
        <v>3393.5833333333335</v>
      </c>
      <c r="J6128" s="16">
        <v>3169.8833243158097</v>
      </c>
      <c r="K6128" s="17">
        <f>gp_need_index[[#This Row],[Normalised weighted population (base year)]]/gp_need_index[[#This Row],[Registered population (base year)]]</f>
        <v>0.93408147464061375</v>
      </c>
      <c r="L6128" s="113">
        <v>3427.0866993377936</v>
      </c>
      <c r="M6128" s="16">
        <v>3198.6330044059473</v>
      </c>
      <c r="N6128" s="17">
        <f>gp_need_index[[#This Row],[Normalised weighted population 2025/26]]/gp_need_index[[#This Row],[Registered population 2025/26]]</f>
        <v>0.93333880494590649</v>
      </c>
    </row>
    <row r="6129" spans="1:14" ht="13" x14ac:dyDescent="0.3">
      <c r="A6129" s="6" t="s">
        <v>229</v>
      </c>
      <c r="B6129" s="1" t="s">
        <v>12205</v>
      </c>
      <c r="C6129" s="106" t="s">
        <v>6379</v>
      </c>
      <c r="D6129" s="106" t="s">
        <v>6718</v>
      </c>
      <c r="E6129" s="106" t="s">
        <v>6398</v>
      </c>
      <c r="F6129" s="62">
        <v>5360.7933252058583</v>
      </c>
      <c r="G6129" s="62">
        <v>7.3878308741099796E-2</v>
      </c>
      <c r="H6129" s="62">
        <v>396.04634437678538</v>
      </c>
      <c r="I6129" s="127">
        <v>27.166666666666668</v>
      </c>
      <c r="J6129" s="16">
        <v>7.7520312070580788</v>
      </c>
      <c r="K6129" s="17">
        <f>gp_need_index[[#This Row],[Normalised weighted population (base year)]]/gp_need_index[[#This Row],[Registered population (base year)]]</f>
        <v>0.28535084197759797</v>
      </c>
      <c r="L6129" s="113">
        <v>27.559386600345061</v>
      </c>
      <c r="M6129" s="16">
        <v>7.8223392892332448</v>
      </c>
      <c r="N6129" s="17">
        <f>gp_need_index[[#This Row],[Normalised weighted population 2025/26]]/gp_need_index[[#This Row],[Registered population 2025/26]]</f>
        <v>0.28383575449880677</v>
      </c>
    </row>
    <row r="6130" spans="1:14" ht="13" x14ac:dyDescent="0.3">
      <c r="A6130" s="6" t="s">
        <v>3095</v>
      </c>
      <c r="B6130" s="1" t="s">
        <v>12206</v>
      </c>
      <c r="C6130" s="106" t="s">
        <v>6341</v>
      </c>
      <c r="D6130" s="106" t="s">
        <v>6719</v>
      </c>
      <c r="E6130" s="106" t="s">
        <v>6376</v>
      </c>
      <c r="F6130" s="62">
        <v>5361.9823069852937</v>
      </c>
      <c r="G6130" s="62">
        <v>24.463160732200755</v>
      </c>
      <c r="H6130" s="62">
        <v>131171.03501899785</v>
      </c>
      <c r="I6130" s="127">
        <v>2381.833333333333</v>
      </c>
      <c r="J6130" s="16">
        <v>2567.4822438507085</v>
      </c>
      <c r="K6130" s="17">
        <f>gp_need_index[[#This Row],[Normalised weighted population (base year)]]/gp_need_index[[#This Row],[Registered population (base year)]]</f>
        <v>1.0779437032470962</v>
      </c>
      <c r="L6130" s="113">
        <v>2400.2116852795425</v>
      </c>
      <c r="M6130" s="16">
        <v>2590.768366901862</v>
      </c>
      <c r="N6130" s="17">
        <f>gp_need_index[[#This Row],[Normalised weighted population 2025/26]]/gp_need_index[[#This Row],[Registered population 2025/26]]</f>
        <v>1.0793916148275589</v>
      </c>
    </row>
    <row r="6131" spans="1:14" ht="13" x14ac:dyDescent="0.3">
      <c r="A6131" s="6" t="s">
        <v>4714</v>
      </c>
      <c r="B6131" s="1" t="s">
        <v>7500</v>
      </c>
      <c r="C6131" s="106" t="s">
        <v>6567</v>
      </c>
      <c r="D6131" s="106" t="s">
        <v>6714</v>
      </c>
      <c r="E6131" s="106" t="s">
        <v>6571</v>
      </c>
      <c r="F6131" s="62">
        <v>5351.4783002068016</v>
      </c>
      <c r="G6131" s="62">
        <v>34.981447365732301</v>
      </c>
      <c r="H6131" s="62">
        <v>187202.45648754277</v>
      </c>
      <c r="I6131" s="127">
        <v>4558.75</v>
      </c>
      <c r="J6131" s="16">
        <v>3664.2158306320352</v>
      </c>
      <c r="K6131" s="17">
        <f>gp_need_index[[#This Row],[Normalised weighted population (base year)]]/gp_need_index[[#This Row],[Registered population (base year)]]</f>
        <v>0.80377643666181198</v>
      </c>
      <c r="L6131" s="113">
        <v>4608.1308125811829</v>
      </c>
      <c r="M6131" s="16">
        <v>3697.448925397322</v>
      </c>
      <c r="N6131" s="17">
        <f>gp_need_index[[#This Row],[Normalised weighted population 2025/26]]/gp_need_index[[#This Row],[Registered population 2025/26]]</f>
        <v>0.8023749923293183</v>
      </c>
    </row>
    <row r="6132" spans="1:14" ht="13" x14ac:dyDescent="0.3">
      <c r="A6132" s="6" t="s">
        <v>4117</v>
      </c>
      <c r="B6132" s="1" t="s">
        <v>12207</v>
      </c>
      <c r="C6132" s="106" t="s">
        <v>6341</v>
      </c>
      <c r="D6132" s="106" t="s">
        <v>6719</v>
      </c>
      <c r="E6132" s="106" t="s">
        <v>6340</v>
      </c>
      <c r="F6132" s="62">
        <v>5392.407873019366</v>
      </c>
      <c r="G6132" s="62">
        <v>123.05043077102218</v>
      </c>
      <c r="H6132" s="62">
        <v>663538.1116680844</v>
      </c>
      <c r="I6132" s="127">
        <v>10063.166666666666</v>
      </c>
      <c r="J6132" s="16">
        <v>12987.79352910721</v>
      </c>
      <c r="K6132" s="17">
        <f>gp_need_index[[#This Row],[Normalised weighted population (base year)]]/gp_need_index[[#This Row],[Registered population (base year)]]</f>
        <v>1.2906268930363747</v>
      </c>
      <c r="L6132" s="113">
        <v>10150.283284365756</v>
      </c>
      <c r="M6132" s="16">
        <v>13105.588056803015</v>
      </c>
      <c r="N6132" s="17">
        <f>gp_need_index[[#This Row],[Normalised weighted population 2025/26]]/gp_need_index[[#This Row],[Registered population 2025/26]]</f>
        <v>1.2911549056950209</v>
      </c>
    </row>
    <row r="6133" spans="1:14" ht="13" x14ac:dyDescent="0.3">
      <c r="A6133" s="6" t="s">
        <v>1892</v>
      </c>
      <c r="B6133" s="1" t="s">
        <v>12208</v>
      </c>
      <c r="C6133" s="106" t="s">
        <v>6518</v>
      </c>
      <c r="D6133" s="106" t="s">
        <v>6712</v>
      </c>
      <c r="E6133" s="106" t="s">
        <v>6519</v>
      </c>
      <c r="F6133" s="62">
        <v>5322.5494018554691</v>
      </c>
      <c r="G6133" s="62">
        <v>38.792120135890507</v>
      </c>
      <c r="H6133" s="62">
        <v>206472.9758259895</v>
      </c>
      <c r="I6133" s="127">
        <v>6178</v>
      </c>
      <c r="J6133" s="16">
        <v>4041.4082208886025</v>
      </c>
      <c r="K6133" s="17">
        <f>gp_need_index[[#This Row],[Normalised weighted population (base year)]]/gp_need_index[[#This Row],[Registered population (base year)]]</f>
        <v>0.65416125297646532</v>
      </c>
      <c r="L6133" s="113">
        <v>6239.3645022922874</v>
      </c>
      <c r="M6133" s="16">
        <v>4078.0623124045032</v>
      </c>
      <c r="N6133" s="17">
        <f>gp_need_index[[#This Row],[Normalised weighted population 2025/26]]/gp_need_index[[#This Row],[Registered population 2025/26]]</f>
        <v>0.65360219152227106</v>
      </c>
    </row>
    <row r="6134" spans="1:14" ht="13" x14ac:dyDescent="0.3">
      <c r="A6134" s="6" t="s">
        <v>3618</v>
      </c>
      <c r="B6134" s="1" t="s">
        <v>12209</v>
      </c>
      <c r="C6134" s="106" t="s">
        <v>6336</v>
      </c>
      <c r="D6134" s="106" t="s">
        <v>6719</v>
      </c>
      <c r="E6134" s="106" t="s">
        <v>6363</v>
      </c>
      <c r="F6134" s="62">
        <v>5363.0915637317003</v>
      </c>
      <c r="G6134" s="62">
        <v>105.28080176277176</v>
      </c>
      <c r="H6134" s="62">
        <v>564630.5797568307</v>
      </c>
      <c r="I6134" s="127">
        <v>10268.75</v>
      </c>
      <c r="J6134" s="16">
        <v>11051.822436644137</v>
      </c>
      <c r="K6134" s="17">
        <f>gp_need_index[[#This Row],[Normalised weighted population (base year)]]/gp_need_index[[#This Row],[Registered population (base year)]]</f>
        <v>1.0762578148892648</v>
      </c>
      <c r="L6134" s="113">
        <v>10353.633558065305</v>
      </c>
      <c r="M6134" s="16">
        <v>11152.058416003127</v>
      </c>
      <c r="N6134" s="17">
        <f>gp_need_index[[#This Row],[Normalised weighted population 2025/26]]/gp_need_index[[#This Row],[Registered population 2025/26]]</f>
        <v>1.0771154255614797</v>
      </c>
    </row>
    <row r="6135" spans="1:14" ht="13" x14ac:dyDescent="0.3">
      <c r="A6135" s="6" t="s">
        <v>2957</v>
      </c>
      <c r="B6135" s="1" t="s">
        <v>12210</v>
      </c>
      <c r="C6135" s="106" t="s">
        <v>6430</v>
      </c>
      <c r="D6135" s="106" t="s">
        <v>6710</v>
      </c>
      <c r="E6135" s="106" t="s">
        <v>6516</v>
      </c>
      <c r="F6135" s="62">
        <v>5270.0314577792551</v>
      </c>
      <c r="G6135" s="62">
        <v>87.588786439301856</v>
      </c>
      <c r="H6135" s="62">
        <v>461595.65988382982</v>
      </c>
      <c r="I6135" s="127">
        <v>6620.4166666666652</v>
      </c>
      <c r="J6135" s="16">
        <v>9035.0637274352302</v>
      </c>
      <c r="K6135" s="17">
        <f>gp_need_index[[#This Row],[Normalised weighted population (base year)]]/gp_need_index[[#This Row],[Registered population (base year)]]</f>
        <v>1.3647273551415795</v>
      </c>
      <c r="L6135" s="113">
        <v>6671.7044021309412</v>
      </c>
      <c r="M6135" s="16">
        <v>9117.0084443796113</v>
      </c>
      <c r="N6135" s="17">
        <f>gp_need_index[[#This Row],[Normalised weighted population 2025/26]]/gp_need_index[[#This Row],[Registered population 2025/26]]</f>
        <v>1.3665186427425713</v>
      </c>
    </row>
    <row r="6136" spans="1:14" ht="13" x14ac:dyDescent="0.3">
      <c r="A6136" s="6" t="s">
        <v>5229</v>
      </c>
      <c r="B6136" s="1" t="s">
        <v>12211</v>
      </c>
      <c r="C6136" s="106" t="s">
        <v>6415</v>
      </c>
      <c r="D6136" s="106" t="s">
        <v>6716</v>
      </c>
      <c r="E6136" s="106" t="s">
        <v>6422</v>
      </c>
      <c r="F6136" s="62">
        <v>5730.3115665211399</v>
      </c>
      <c r="G6136" s="62">
        <v>50.035370500056132</v>
      </c>
      <c r="H6136" s="62">
        <v>286718.26231164229</v>
      </c>
      <c r="I6136" s="127">
        <v>4131.75</v>
      </c>
      <c r="J6136" s="16">
        <v>5612.0930003049352</v>
      </c>
      <c r="K6136" s="17">
        <f>gp_need_index[[#This Row],[Normalised weighted population (base year)]]/gp_need_index[[#This Row],[Registered population (base year)]]</f>
        <v>1.358284746246732</v>
      </c>
      <c r="L6136" s="113">
        <v>4165.3517100041645</v>
      </c>
      <c r="M6136" s="16">
        <v>5662.9926271641334</v>
      </c>
      <c r="N6136" s="17">
        <f>gp_need_index[[#This Row],[Normalised weighted population 2025/26]]/gp_need_index[[#This Row],[Registered population 2025/26]]</f>
        <v>1.3595472895033087</v>
      </c>
    </row>
    <row r="6137" spans="1:14" ht="13" x14ac:dyDescent="0.3">
      <c r="A6137" s="6" t="s">
        <v>3099</v>
      </c>
      <c r="B6137" s="1" t="s">
        <v>12212</v>
      </c>
      <c r="C6137" s="106" t="s">
        <v>6341</v>
      </c>
      <c r="D6137" s="106" t="s">
        <v>6719</v>
      </c>
      <c r="E6137" s="106" t="s">
        <v>6376</v>
      </c>
      <c r="F6137" s="62">
        <v>5411.3251019646141</v>
      </c>
      <c r="G6137" s="62">
        <v>120.98004271717869</v>
      </c>
      <c r="H6137" s="62">
        <v>654662.34199222038</v>
      </c>
      <c r="I6137" s="127">
        <v>8948.0833333333321</v>
      </c>
      <c r="J6137" s="16">
        <v>12814.063246045946</v>
      </c>
      <c r="K6137" s="17">
        <f>gp_need_index[[#This Row],[Normalised weighted population (base year)]]/gp_need_index[[#This Row],[Registered population (base year)]]</f>
        <v>1.4320455866018922</v>
      </c>
      <c r="L6137" s="113">
        <v>9013.6580559825252</v>
      </c>
      <c r="M6137" s="16">
        <v>12930.282103741009</v>
      </c>
      <c r="N6137" s="17">
        <f>gp_need_index[[#This Row],[Normalised weighted population 2025/26]]/gp_need_index[[#This Row],[Registered population 2025/26]]</f>
        <v>1.4345210372340396</v>
      </c>
    </row>
    <row r="6138" spans="1:14" ht="13" x14ac:dyDescent="0.3">
      <c r="A6138" s="6" t="s">
        <v>2066</v>
      </c>
      <c r="B6138" s="1" t="s">
        <v>12213</v>
      </c>
      <c r="C6138" s="106" t="s">
        <v>6388</v>
      </c>
      <c r="D6138" s="106" t="s">
        <v>6712</v>
      </c>
      <c r="E6138" s="106" t="s">
        <v>6393</v>
      </c>
      <c r="F6138" s="62">
        <v>5420.7062934027781</v>
      </c>
      <c r="G6138" s="62">
        <v>60.484063433060768</v>
      </c>
      <c r="H6138" s="62">
        <v>327866.34330216533</v>
      </c>
      <c r="I6138" s="127">
        <v>6090.3333333333339</v>
      </c>
      <c r="J6138" s="16">
        <v>6417.506842594109</v>
      </c>
      <c r="K6138" s="17">
        <f>gp_need_index[[#This Row],[Normalised weighted population (base year)]]/gp_need_index[[#This Row],[Registered population (base year)]]</f>
        <v>1.0537201317816389</v>
      </c>
      <c r="L6138" s="113">
        <v>6151.2733761120853</v>
      </c>
      <c r="M6138" s="16">
        <v>6475.7112778443161</v>
      </c>
      <c r="N6138" s="17">
        <f>gp_need_index[[#This Row],[Normalised weighted population 2025/26]]/gp_need_index[[#This Row],[Registered population 2025/26]]</f>
        <v>1.0527432097217717</v>
      </c>
    </row>
    <row r="6139" spans="1:14" ht="13" x14ac:dyDescent="0.3">
      <c r="A6139" s="6" t="s">
        <v>2727</v>
      </c>
      <c r="B6139" s="1" t="s">
        <v>12214</v>
      </c>
      <c r="C6139" s="106" t="s">
        <v>6428</v>
      </c>
      <c r="D6139" s="106" t="s">
        <v>6710</v>
      </c>
      <c r="E6139" s="106" t="s">
        <v>6470</v>
      </c>
      <c r="F6139" s="62">
        <v>5268.7136992187498</v>
      </c>
      <c r="G6139" s="62">
        <v>137.71783719775468</v>
      </c>
      <c r="H6139" s="62">
        <v>725595.85547058762</v>
      </c>
      <c r="I6139" s="127">
        <v>15059.75</v>
      </c>
      <c r="J6139" s="16">
        <v>14202.483611283407</v>
      </c>
      <c r="K6139" s="17">
        <f>gp_need_index[[#This Row],[Normalised weighted population (base year)]]/gp_need_index[[#This Row],[Registered population (base year)]]</f>
        <v>0.94307565605560562</v>
      </c>
      <c r="L6139" s="113">
        <v>15198.607839473436</v>
      </c>
      <c r="M6139" s="16">
        <v>14331.294932879275</v>
      </c>
      <c r="N6139" s="17">
        <f>gp_need_index[[#This Row],[Normalised weighted population 2025/26]]/gp_need_index[[#This Row],[Registered population 2025/26]]</f>
        <v>0.9429347137741394</v>
      </c>
    </row>
    <row r="6140" spans="1:14" ht="13" x14ac:dyDescent="0.3">
      <c r="A6140" s="6" t="s">
        <v>3078</v>
      </c>
      <c r="B6140" s="1" t="s">
        <v>12215</v>
      </c>
      <c r="C6140" s="106" t="s">
        <v>6341</v>
      </c>
      <c r="D6140" s="106" t="s">
        <v>6719</v>
      </c>
      <c r="E6140" s="106" t="s">
        <v>6376</v>
      </c>
      <c r="F6140" s="62">
        <v>5401.7888563368051</v>
      </c>
      <c r="G6140" s="62">
        <v>98.029016517874567</v>
      </c>
      <c r="H6140" s="62">
        <v>529532.04902391147</v>
      </c>
      <c r="I6140" s="127">
        <v>6962.5</v>
      </c>
      <c r="J6140" s="16">
        <v>10364.819742574009</v>
      </c>
      <c r="K6140" s="17">
        <f>gp_need_index[[#This Row],[Normalised weighted population (base year)]]/gp_need_index[[#This Row],[Registered population (base year)]]</f>
        <v>1.4886635177844179</v>
      </c>
      <c r="L6140" s="113">
        <v>7015.285108658315</v>
      </c>
      <c r="M6140" s="16">
        <v>10458.824859262419</v>
      </c>
      <c r="N6140" s="17">
        <f>gp_need_index[[#This Row],[Normalised weighted population 2025/26]]/gp_need_index[[#This Row],[Registered population 2025/26]]</f>
        <v>1.4908624093344491</v>
      </c>
    </row>
    <row r="6141" spans="1:14" ht="13" x14ac:dyDescent="0.3">
      <c r="A6141" s="6" t="s">
        <v>5802</v>
      </c>
      <c r="B6141" s="1" t="s">
        <v>12216</v>
      </c>
      <c r="C6141" s="106" t="s">
        <v>6614</v>
      </c>
      <c r="D6141" s="106" t="s">
        <v>6712</v>
      </c>
      <c r="E6141" s="106" t="s">
        <v>6613</v>
      </c>
      <c r="F6141" s="62">
        <v>5319.6438817438093</v>
      </c>
      <c r="G6141" s="62">
        <v>122.95039676218434</v>
      </c>
      <c r="H6141" s="62">
        <v>654052.32589392783</v>
      </c>
      <c r="I6141" s="127">
        <v>11033.583333333336</v>
      </c>
      <c r="J6141" s="16">
        <v>12802.123068089719</v>
      </c>
      <c r="K6141" s="17">
        <f>gp_need_index[[#This Row],[Normalised weighted population (base year)]]/gp_need_index[[#This Row],[Registered population (base year)]]</f>
        <v>1.1602869785207026</v>
      </c>
      <c r="L6141" s="113">
        <v>11125.135550893512</v>
      </c>
      <c r="M6141" s="16">
        <v>12918.233632746415</v>
      </c>
      <c r="N6141" s="17">
        <f>gp_need_index[[#This Row],[Normalised weighted population 2025/26]]/gp_need_index[[#This Row],[Registered population 2025/26]]</f>
        <v>1.1611753918547887</v>
      </c>
    </row>
    <row r="6142" spans="1:14" ht="13" x14ac:dyDescent="0.3">
      <c r="A6142" s="6" t="s">
        <v>4098</v>
      </c>
      <c r="B6142" s="1" t="s">
        <v>12743</v>
      </c>
      <c r="C6142" s="106" t="s">
        <v>6341</v>
      </c>
      <c r="D6142" s="106" t="s">
        <v>6719</v>
      </c>
      <c r="E6142" s="106" t="s">
        <v>6340</v>
      </c>
      <c r="F6142" s="62">
        <v>5550.6323167067312</v>
      </c>
      <c r="G6142" s="62">
        <v>93.19161685231704</v>
      </c>
      <c r="H6142" s="62">
        <v>517272.40014662256</v>
      </c>
      <c r="I6142" s="127">
        <v>7111.1666666666679</v>
      </c>
      <c r="J6142" s="16">
        <v>10124.854945439301</v>
      </c>
      <c r="K6142" s="17">
        <f>gp_need_index[[#This Row],[Normalised weighted population (base year)]]/gp_need_index[[#This Row],[Registered population (base year)]]</f>
        <v>1.4237966032914382</v>
      </c>
      <c r="L6142" s="113">
        <v>7171.5979623974617</v>
      </c>
      <c r="M6142" s="16">
        <v>10216.683669357162</v>
      </c>
      <c r="N6142" s="17">
        <f>gp_need_index[[#This Row],[Normalised weighted population 2025/26]]/gp_need_index[[#This Row],[Registered population 2025/26]]</f>
        <v>1.4246035155520249</v>
      </c>
    </row>
    <row r="6143" spans="1:14" ht="13" x14ac:dyDescent="0.3">
      <c r="A6143" s="6" t="s">
        <v>6164</v>
      </c>
      <c r="B6143" s="1" t="s">
        <v>12744</v>
      </c>
      <c r="C6143" s="106" t="s">
        <v>6488</v>
      </c>
      <c r="D6143" s="106" t="s">
        <v>6708</v>
      </c>
      <c r="E6143" s="106" t="s">
        <v>6672</v>
      </c>
      <c r="F6143" s="62">
        <v>5348.8555038493805</v>
      </c>
      <c r="G6143" s="62">
        <v>8.6102181256306254E-2</v>
      </c>
      <c r="H6143" s="62">
        <v>460.54812610623065</v>
      </c>
      <c r="I6143" s="127">
        <v>33.083333333333336</v>
      </c>
      <c r="J6143" s="16">
        <v>9.0145597772039157</v>
      </c>
      <c r="K6143" s="17">
        <f>gp_need_index[[#This Row],[Normalised weighted population (base year)]]/gp_need_index[[#This Row],[Registered population (base year)]]</f>
        <v>0.27248039628827952</v>
      </c>
      <c r="L6143" s="113">
        <v>33.371163639438336</v>
      </c>
      <c r="M6143" s="16">
        <v>9.0963185308337433</v>
      </c>
      <c r="N6143" s="17">
        <f>gp_need_index[[#This Row],[Normalised weighted population 2025/26]]/gp_need_index[[#This Row],[Registered population 2025/26]]</f>
        <v>0.27258020215044687</v>
      </c>
    </row>
    <row r="6144" spans="1:14" ht="13" x14ac:dyDescent="0.3">
      <c r="A6144" s="6" t="s">
        <v>4988</v>
      </c>
      <c r="B6144" s="1" t="s">
        <v>12217</v>
      </c>
      <c r="C6144" s="106" t="s">
        <v>6646</v>
      </c>
      <c r="D6144" s="106" t="s">
        <v>6708</v>
      </c>
      <c r="E6144" s="106" t="s">
        <v>6647</v>
      </c>
      <c r="F6144" s="62">
        <v>5399.1142077323721</v>
      </c>
      <c r="G6144" s="62">
        <v>74.578401848028307</v>
      </c>
      <c r="H6144" s="62">
        <v>402657.3090076638</v>
      </c>
      <c r="I6144" s="127">
        <v>11893.666666666668</v>
      </c>
      <c r="J6144" s="16">
        <v>7881.431225149322</v>
      </c>
      <c r="K6144" s="17">
        <f>gp_need_index[[#This Row],[Normalised weighted population (base year)]]/gp_need_index[[#This Row],[Registered population (base year)]]</f>
        <v>0.66265782000078366</v>
      </c>
      <c r="L6144" s="113">
        <v>12010.569546461182</v>
      </c>
      <c r="M6144" s="16">
        <v>7952.9129180675845</v>
      </c>
      <c r="N6144" s="17">
        <f>gp_need_index[[#This Row],[Normalised weighted population 2025/26]]/gp_need_index[[#This Row],[Registered population 2025/26]]</f>
        <v>0.6621595160248539</v>
      </c>
    </row>
    <row r="6145" spans="1:14" ht="13" x14ac:dyDescent="0.3">
      <c r="A6145" s="6" t="s">
        <v>2672</v>
      </c>
      <c r="B6145" s="1" t="s">
        <v>12745</v>
      </c>
      <c r="C6145" s="106" t="s">
        <v>6349</v>
      </c>
      <c r="D6145" s="106" t="s">
        <v>6710</v>
      </c>
      <c r="E6145" s="106" t="s">
        <v>6432</v>
      </c>
      <c r="F6145" s="62">
        <v>5246.43999829736</v>
      </c>
      <c r="G6145" s="62">
        <v>0.28651675068085392</v>
      </c>
      <c r="H6145" s="62">
        <v>1503.1929409542242</v>
      </c>
      <c r="I6145" s="127">
        <v>103.41666666666666</v>
      </c>
      <c r="J6145" s="16">
        <v>29.422815672855879</v>
      </c>
      <c r="K6145" s="17">
        <f>gp_need_index[[#This Row],[Normalised weighted population (base year)]]/gp_need_index[[#This Row],[Registered population (base year)]]</f>
        <v>0.2845074843467128</v>
      </c>
      <c r="L6145" s="113">
        <v>104.50061924301056</v>
      </c>
      <c r="M6145" s="16">
        <v>29.689669828482657</v>
      </c>
      <c r="N6145" s="17">
        <f>gp_need_index[[#This Row],[Normalised weighted population 2025/26]]/gp_need_index[[#This Row],[Registered population 2025/26]]</f>
        <v>0.28410998942925808</v>
      </c>
    </row>
    <row r="6146" spans="1:14" ht="13" x14ac:dyDescent="0.3">
      <c r="A6146" s="6" t="s">
        <v>2438</v>
      </c>
      <c r="B6146" s="1" t="s">
        <v>12218</v>
      </c>
      <c r="C6146" s="106" t="s">
        <v>6649</v>
      </c>
      <c r="D6146" s="106" t="s">
        <v>6712</v>
      </c>
      <c r="E6146" s="106" t="s">
        <v>6681</v>
      </c>
      <c r="F6146" s="62">
        <v>5309.2398276232798</v>
      </c>
      <c r="G6146" s="62">
        <v>613.84030485433152</v>
      </c>
      <c r="H6146" s="62">
        <v>3259025.3943330324</v>
      </c>
      <c r="I6146" s="127">
        <v>52772.166666666664</v>
      </c>
      <c r="J6146" s="16">
        <v>63790.682378901169</v>
      </c>
      <c r="K6146" s="17">
        <f>gp_need_index[[#This Row],[Normalised weighted population (base year)]]/gp_need_index[[#This Row],[Registered population (base year)]]</f>
        <v>1.2087940747597599</v>
      </c>
      <c r="L6146" s="113">
        <v>53202.429666310905</v>
      </c>
      <c r="M6146" s="16">
        <v>64369.240490821852</v>
      </c>
      <c r="N6146" s="17">
        <f>gp_need_index[[#This Row],[Normalised weighted population 2025/26]]/gp_need_index[[#This Row],[Registered population 2025/26]]</f>
        <v>1.2098928732118046</v>
      </c>
    </row>
    <row r="6147" spans="1:14" ht="13" x14ac:dyDescent="0.3">
      <c r="A6147" s="6" t="s">
        <v>1308</v>
      </c>
      <c r="B6147" s="1" t="s">
        <v>12219</v>
      </c>
      <c r="C6147" s="106" t="s">
        <v>6501</v>
      </c>
      <c r="D6147" s="106" t="s">
        <v>6718</v>
      </c>
      <c r="E6147" s="106" t="s">
        <v>6691</v>
      </c>
      <c r="F6147" s="62">
        <v>5322.1315801711307</v>
      </c>
      <c r="G6147" s="62">
        <v>34.519848937256633</v>
      </c>
      <c r="H6147" s="62">
        <v>183719.17817171037</v>
      </c>
      <c r="I6147" s="127">
        <v>2467</v>
      </c>
      <c r="J6147" s="16">
        <v>3596.0357234536887</v>
      </c>
      <c r="K6147" s="17">
        <f>gp_need_index[[#This Row],[Normalised weighted population (base year)]]/gp_need_index[[#This Row],[Registered population (base year)]]</f>
        <v>1.4576553398677294</v>
      </c>
      <c r="L6147" s="113">
        <v>2487.9208440685502</v>
      </c>
      <c r="M6147" s="16">
        <v>3628.6504496327084</v>
      </c>
      <c r="N6147" s="17">
        <f>gp_need_index[[#This Row],[Normalised weighted population 2025/26]]/gp_need_index[[#This Row],[Registered population 2025/26]]</f>
        <v>1.4585071941833563</v>
      </c>
    </row>
    <row r="6148" spans="1:14" ht="13" x14ac:dyDescent="0.3">
      <c r="A6148" s="6" t="s">
        <v>5303</v>
      </c>
      <c r="B6148" s="1" t="s">
        <v>12746</v>
      </c>
      <c r="C6148" s="106" t="s">
        <v>6486</v>
      </c>
      <c r="D6148" s="106" t="s">
        <v>6714</v>
      </c>
      <c r="E6148" s="106" t="s">
        <v>6636</v>
      </c>
      <c r="F6148" s="62">
        <v>5316.3232668758774</v>
      </c>
      <c r="G6148" s="62">
        <v>432.84416466069814</v>
      </c>
      <c r="H6148" s="62">
        <v>2301139.5035171229</v>
      </c>
      <c r="I6148" s="127">
        <v>28179.833333333328</v>
      </c>
      <c r="J6148" s="16">
        <v>45041.459153295218</v>
      </c>
      <c r="K6148" s="17">
        <f>gp_need_index[[#This Row],[Normalised weighted population (base year)]]/gp_need_index[[#This Row],[Registered population (base year)]]</f>
        <v>1.5983578973129209</v>
      </c>
      <c r="L6148" s="113">
        <v>28396.184227078207</v>
      </c>
      <c r="M6148" s="16">
        <v>45449.968681553568</v>
      </c>
      <c r="N6148" s="17">
        <f>gp_need_index[[#This Row],[Normalised weighted population 2025/26]]/gp_need_index[[#This Row],[Registered population 2025/26]]</f>
        <v>1.6005660590908939</v>
      </c>
    </row>
    <row r="6149" spans="1:14" ht="13" x14ac:dyDescent="0.3">
      <c r="A6149" s="6" t="s">
        <v>5660</v>
      </c>
      <c r="B6149" s="1" t="s">
        <v>12220</v>
      </c>
      <c r="C6149" s="106" t="s">
        <v>6381</v>
      </c>
      <c r="D6149" s="106" t="s">
        <v>6718</v>
      </c>
      <c r="E6149" s="106" t="s">
        <v>6382</v>
      </c>
      <c r="F6149" s="62">
        <v>5382.9254990323971</v>
      </c>
      <c r="G6149" s="62">
        <v>174.50339895764245</v>
      </c>
      <c r="H6149" s="62">
        <v>939338.79591691692</v>
      </c>
      <c r="I6149" s="127">
        <v>19296.416666666664</v>
      </c>
      <c r="J6149" s="16">
        <v>18386.190816650113</v>
      </c>
      <c r="K6149" s="17">
        <f>gp_need_index[[#This Row],[Normalised weighted population (base year)]]/gp_need_index[[#This Row],[Registered population (base year)]]</f>
        <v>0.95282928091053765</v>
      </c>
      <c r="L6149" s="113">
        <v>19479.504928920986</v>
      </c>
      <c r="M6149" s="16">
        <v>18552.946829403048</v>
      </c>
      <c r="N6149" s="17">
        <f>gp_need_index[[#This Row],[Normalised weighted population 2025/26]]/gp_need_index[[#This Row],[Registered population 2025/26]]</f>
        <v>0.95243420698324388</v>
      </c>
    </row>
    <row r="6150" spans="1:14" ht="13" x14ac:dyDescent="0.3">
      <c r="A6150" s="6" t="s">
        <v>463</v>
      </c>
      <c r="B6150" s="1" t="s">
        <v>12221</v>
      </c>
      <c r="C6150" s="106" t="s">
        <v>6409</v>
      </c>
      <c r="D6150" s="106" t="s">
        <v>6716</v>
      </c>
      <c r="E6150" s="106" t="s">
        <v>6651</v>
      </c>
      <c r="F6150" s="62">
        <v>5399.4457156373119</v>
      </c>
      <c r="G6150" s="62"/>
      <c r="H6150" s="62"/>
      <c r="I6150" s="127">
        <v>5.083333333333333</v>
      </c>
      <c r="J6150" s="16"/>
      <c r="K6150" s="17">
        <f>gp_need_index[[#This Row],[Normalised weighted population (base year)]]/gp_need_index[[#This Row],[Registered population (base year)]]</f>
        <v>0</v>
      </c>
      <c r="L6150" s="113">
        <v>5.1066046056687728</v>
      </c>
      <c r="M6150" s="16"/>
      <c r="N6150" s="17">
        <f>gp_need_index[[#This Row],[Normalised weighted population 2025/26]]/gp_need_index[[#This Row],[Registered population 2025/26]]</f>
        <v>0</v>
      </c>
    </row>
    <row r="6151" spans="1:14" ht="13" x14ac:dyDescent="0.3">
      <c r="A6151" s="6" t="s">
        <v>3611</v>
      </c>
      <c r="B6151" s="1" t="s">
        <v>12222</v>
      </c>
      <c r="C6151" s="106" t="s">
        <v>6336</v>
      </c>
      <c r="D6151" s="106" t="s">
        <v>6719</v>
      </c>
      <c r="E6151" s="106" t="s">
        <v>6363</v>
      </c>
      <c r="F6151" s="62">
        <v>5432.1712308217247</v>
      </c>
      <c r="G6151" s="62">
        <v>197.70593519550638</v>
      </c>
      <c r="H6151" s="62">
        <v>1073972.4933317341</v>
      </c>
      <c r="I6151" s="127">
        <v>16196.333333333336</v>
      </c>
      <c r="J6151" s="16">
        <v>21021.449641027371</v>
      </c>
      <c r="K6151" s="17">
        <f>gp_need_index[[#This Row],[Normalised weighted population (base year)]]/gp_need_index[[#This Row],[Registered population (base year)]]</f>
        <v>1.2979141147807549</v>
      </c>
      <c r="L6151" s="113">
        <v>16335.660328037236</v>
      </c>
      <c r="M6151" s="16">
        <v>21212.106485578872</v>
      </c>
      <c r="N6151" s="17">
        <f>gp_need_index[[#This Row],[Normalised weighted population 2025/26]]/gp_need_index[[#This Row],[Registered population 2025/26]]</f>
        <v>1.2985153988034441</v>
      </c>
    </row>
    <row r="6152" spans="1:14" ht="13" x14ac:dyDescent="0.3">
      <c r="A6152" s="6" t="s">
        <v>6012</v>
      </c>
      <c r="B6152" s="1" t="s">
        <v>12223</v>
      </c>
      <c r="C6152" s="106" t="s">
        <v>6589</v>
      </c>
      <c r="D6152" s="106" t="s">
        <v>6710</v>
      </c>
      <c r="E6152" s="106" t="s">
        <v>6667</v>
      </c>
      <c r="F6152" s="62">
        <v>5392.6787484975957</v>
      </c>
      <c r="G6152" s="62">
        <v>87.566894159513097</v>
      </c>
      <c r="H6152" s="62">
        <v>472220.12920594454</v>
      </c>
      <c r="I6152" s="127">
        <v>6608.5833333333348</v>
      </c>
      <c r="J6152" s="16">
        <v>9243.0222628764986</v>
      </c>
      <c r="K6152" s="17">
        <f>gp_need_index[[#This Row],[Normalised weighted population (base year)]]/gp_need_index[[#This Row],[Registered population (base year)]]</f>
        <v>1.3986389815583011</v>
      </c>
      <c r="L6152" s="113">
        <v>6658.8640612557974</v>
      </c>
      <c r="M6152" s="16">
        <v>9326.8530875271445</v>
      </c>
      <c r="N6152" s="17">
        <f>gp_need_index[[#This Row],[Normalised weighted population 2025/26]]/gp_need_index[[#This Row],[Registered population 2025/26]]</f>
        <v>1.40066729125691</v>
      </c>
    </row>
    <row r="6153" spans="1:14" ht="13" x14ac:dyDescent="0.3">
      <c r="A6153" s="6" t="s">
        <v>2051</v>
      </c>
      <c r="B6153" s="1" t="s">
        <v>12224</v>
      </c>
      <c r="C6153" s="106" t="s">
        <v>6388</v>
      </c>
      <c r="D6153" s="106" t="s">
        <v>6712</v>
      </c>
      <c r="E6153" s="106" t="s">
        <v>6393</v>
      </c>
      <c r="F6153" s="62">
        <v>5336.4806495949078</v>
      </c>
      <c r="G6153" s="62">
        <v>31.344155790338771</v>
      </c>
      <c r="H6153" s="62">
        <v>167267.48085303104</v>
      </c>
      <c r="I6153" s="127">
        <v>2752.666666666667</v>
      </c>
      <c r="J6153" s="16">
        <v>3274.017674722139</v>
      </c>
      <c r="K6153" s="17">
        <f>gp_need_index[[#This Row],[Normalised weighted population (base year)]]/gp_need_index[[#This Row],[Registered population (base year)]]</f>
        <v>1.189398525571133</v>
      </c>
      <c r="L6153" s="113">
        <v>2776.5353158479043</v>
      </c>
      <c r="M6153" s="16">
        <v>3303.711815208535</v>
      </c>
      <c r="N6153" s="17">
        <f>gp_need_index[[#This Row],[Normalised weighted population 2025/26]]/gp_need_index[[#This Row],[Registered population 2025/26]]</f>
        <v>1.1898684653321763</v>
      </c>
    </row>
    <row r="6154" spans="1:14" ht="13" x14ac:dyDescent="0.3">
      <c r="A6154" s="6" t="s">
        <v>999</v>
      </c>
      <c r="B6154" s="1" t="s">
        <v>12225</v>
      </c>
      <c r="C6154" s="106" t="s">
        <v>6415</v>
      </c>
      <c r="D6154" s="106" t="s">
        <v>6716</v>
      </c>
      <c r="E6154" s="106" t="s">
        <v>6414</v>
      </c>
      <c r="F6154" s="62">
        <v>5656.0080422794117</v>
      </c>
      <c r="G6154" s="62">
        <v>47.464398128739219</v>
      </c>
      <c r="H6154" s="62">
        <v>268459.01753810089</v>
      </c>
      <c r="I6154" s="127">
        <v>3851.3333333333339</v>
      </c>
      <c r="J6154" s="16">
        <v>5254.6948389242498</v>
      </c>
      <c r="K6154" s="17">
        <f>gp_need_index[[#This Row],[Normalised weighted population (base year)]]/gp_need_index[[#This Row],[Registered population (base year)]]</f>
        <v>1.3643832886249565</v>
      </c>
      <c r="L6154" s="113">
        <v>3879.8083610609319</v>
      </c>
      <c r="M6154" s="16">
        <v>5302.3529954347823</v>
      </c>
      <c r="N6154" s="17">
        <f>gp_need_index[[#This Row],[Normalised weighted population 2025/26]]/gp_need_index[[#This Row],[Registered population 2025/26]]</f>
        <v>1.3666533245948407</v>
      </c>
    </row>
    <row r="6155" spans="1:14" ht="13" x14ac:dyDescent="0.3">
      <c r="A6155" s="6" t="s">
        <v>296</v>
      </c>
      <c r="B6155" s="1" t="s">
        <v>12226</v>
      </c>
      <c r="C6155" s="106" t="s">
        <v>6415</v>
      </c>
      <c r="D6155" s="106" t="s">
        <v>6716</v>
      </c>
      <c r="E6155" s="106" t="s">
        <v>6424</v>
      </c>
      <c r="F6155" s="62">
        <v>5491.0562815946687</v>
      </c>
      <c r="G6155" s="62">
        <v>115.55241168296202</v>
      </c>
      <c r="H6155" s="62">
        <v>634504.79602514172</v>
      </c>
      <c r="I6155" s="127">
        <v>7478.666666666667</v>
      </c>
      <c r="J6155" s="16">
        <v>12419.508599567909</v>
      </c>
      <c r="K6155" s="17">
        <f>gp_need_index[[#This Row],[Normalised weighted population (base year)]]/gp_need_index[[#This Row],[Registered population (base year)]]</f>
        <v>1.6606581297336303</v>
      </c>
      <c r="L6155" s="113">
        <v>7537.0307023023561</v>
      </c>
      <c r="M6155" s="16">
        <v>12532.148991211143</v>
      </c>
      <c r="N6155" s="17">
        <f>gp_need_index[[#This Row],[Normalised weighted population 2025/26]]/gp_need_index[[#This Row],[Registered population 2025/26]]</f>
        <v>1.6627435241019934</v>
      </c>
    </row>
    <row r="6156" spans="1:14" ht="13" x14ac:dyDescent="0.3">
      <c r="A6156" s="6" t="s">
        <v>959</v>
      </c>
      <c r="B6156" s="1" t="s">
        <v>12227</v>
      </c>
      <c r="C6156" s="106" t="s">
        <v>6415</v>
      </c>
      <c r="D6156" s="106" t="s">
        <v>6716</v>
      </c>
      <c r="E6156" s="106" t="s">
        <v>6414</v>
      </c>
      <c r="F6156" s="62">
        <v>5353.9832165287989</v>
      </c>
      <c r="G6156" s="62">
        <v>70.038896731834569</v>
      </c>
      <c r="H6156" s="62">
        <v>374987.07760643604</v>
      </c>
      <c r="I6156" s="127">
        <v>5649.5</v>
      </c>
      <c r="J6156" s="16">
        <v>7339.8266872602726</v>
      </c>
      <c r="K6156" s="17">
        <f>gp_need_index[[#This Row],[Normalised weighted population (base year)]]/gp_need_index[[#This Row],[Registered population (base year)]]</f>
        <v>1.2991993428197668</v>
      </c>
      <c r="L6156" s="113">
        <v>5693.376693229764</v>
      </c>
      <c r="M6156" s="16">
        <v>7406.3962255007173</v>
      </c>
      <c r="N6156" s="17">
        <f>gp_need_index[[#This Row],[Normalised weighted population 2025/26]]/gp_need_index[[#This Row],[Registered population 2025/26]]</f>
        <v>1.3008793593980841</v>
      </c>
    </row>
    <row r="6157" spans="1:14" ht="13" x14ac:dyDescent="0.3">
      <c r="A6157" s="6" t="s">
        <v>951</v>
      </c>
      <c r="B6157" s="1" t="s">
        <v>12228</v>
      </c>
      <c r="C6157" s="106" t="s">
        <v>6415</v>
      </c>
      <c r="D6157" s="106" t="s">
        <v>6716</v>
      </c>
      <c r="E6157" s="106" t="s">
        <v>6414</v>
      </c>
      <c r="F6157" s="62">
        <v>5493.6805138221152</v>
      </c>
      <c r="G6157" s="62">
        <v>112.93676115464957</v>
      </c>
      <c r="H6157" s="62">
        <v>620438.48404948076</v>
      </c>
      <c r="I6157" s="127">
        <v>8965.5</v>
      </c>
      <c r="J6157" s="16">
        <v>12144.180999776205</v>
      </c>
      <c r="K6157" s="17">
        <f>gp_need_index[[#This Row],[Normalised weighted population (base year)]]/gp_need_index[[#This Row],[Registered population (base year)]]</f>
        <v>1.3545458702555579</v>
      </c>
      <c r="L6157" s="113">
        <v>9036.0554989436205</v>
      </c>
      <c r="M6157" s="16">
        <v>12254.324270988138</v>
      </c>
      <c r="N6157" s="17">
        <f>gp_need_index[[#This Row],[Normalised weighted population 2025/26]]/gp_need_index[[#This Row],[Registered population 2025/26]]</f>
        <v>1.3561585884925957</v>
      </c>
    </row>
    <row r="6158" spans="1:14" ht="13" x14ac:dyDescent="0.3">
      <c r="A6158" s="6" t="s">
        <v>5253</v>
      </c>
      <c r="B6158" s="1" t="s">
        <v>12229</v>
      </c>
      <c r="C6158" s="106" t="s">
        <v>6415</v>
      </c>
      <c r="D6158" s="106" t="s">
        <v>6716</v>
      </c>
      <c r="E6158" s="106" t="s">
        <v>6422</v>
      </c>
      <c r="F6158" s="62">
        <v>5625.8512022925206</v>
      </c>
      <c r="G6158" s="62">
        <v>64.594995749106999</v>
      </c>
      <c r="H6158" s="62">
        <v>363401.83449719386</v>
      </c>
      <c r="I6158" s="127">
        <v>5370.5</v>
      </c>
      <c r="J6158" s="16">
        <v>7113.0624022230695</v>
      </c>
      <c r="K6158" s="17">
        <f>gp_need_index[[#This Row],[Normalised weighted population (base year)]]/gp_need_index[[#This Row],[Registered population (base year)]]</f>
        <v>1.3244693049479694</v>
      </c>
      <c r="L6158" s="113">
        <v>5409.0677966912244</v>
      </c>
      <c r="M6158" s="16">
        <v>7177.5752715001236</v>
      </c>
      <c r="N6158" s="17">
        <f>gp_need_index[[#This Row],[Normalised weighted population 2025/26]]/gp_need_index[[#This Row],[Registered population 2025/26]]</f>
        <v>1.3269523587577718</v>
      </c>
    </row>
    <row r="6159" spans="1:14" ht="13" x14ac:dyDescent="0.3">
      <c r="A6159" s="6" t="s">
        <v>2834</v>
      </c>
      <c r="B6159" s="1" t="s">
        <v>12747</v>
      </c>
      <c r="C6159" s="106" t="s">
        <v>6642</v>
      </c>
      <c r="D6159" s="106" t="s">
        <v>6710</v>
      </c>
      <c r="E6159" s="106" t="s">
        <v>6670</v>
      </c>
      <c r="F6159" s="62">
        <v>5503.2933845939215</v>
      </c>
      <c r="G6159" s="62">
        <v>244.92812200874937</v>
      </c>
      <c r="H6159" s="62">
        <v>1347911.3135517633</v>
      </c>
      <c r="I6159" s="127">
        <v>17570.333333333336</v>
      </c>
      <c r="J6159" s="16">
        <v>26383.40364798074</v>
      </c>
      <c r="K6159" s="17">
        <f>gp_need_index[[#This Row],[Normalised weighted population (base year)]]/gp_need_index[[#This Row],[Registered population (base year)]]</f>
        <v>1.5015881114746867</v>
      </c>
      <c r="L6159" s="113">
        <v>17719.313937590712</v>
      </c>
      <c r="M6159" s="16">
        <v>26622.691450389728</v>
      </c>
      <c r="N6159" s="17">
        <f>gp_need_index[[#This Row],[Normalised weighted population 2025/26]]/gp_need_index[[#This Row],[Registered population 2025/26]]</f>
        <v>1.5024673948527381</v>
      </c>
    </row>
    <row r="6160" spans="1:14" ht="13" x14ac:dyDescent="0.3">
      <c r="A6160" s="6" t="s">
        <v>3424</v>
      </c>
      <c r="B6160" s="1" t="s">
        <v>12230</v>
      </c>
      <c r="C6160" s="106" t="s">
        <v>6335</v>
      </c>
      <c r="D6160" s="106" t="s">
        <v>6719</v>
      </c>
      <c r="E6160" s="106" t="s">
        <v>6368</v>
      </c>
      <c r="F6160" s="62">
        <v>5446.0986648309427</v>
      </c>
      <c r="G6160" s="62">
        <v>96.415831960798684</v>
      </c>
      <c r="H6160" s="62">
        <v>525090.13371027028</v>
      </c>
      <c r="I6160" s="127">
        <v>9686.4166666666661</v>
      </c>
      <c r="J6160" s="16">
        <v>10277.875710343033</v>
      </c>
      <c r="K6160" s="17">
        <f>gp_need_index[[#This Row],[Normalised weighted population (base year)]]/gp_need_index[[#This Row],[Registered population (base year)]]</f>
        <v>1.0610606650560184</v>
      </c>
      <c r="L6160" s="113">
        <v>9767.0680379691003</v>
      </c>
      <c r="M6160" s="16">
        <v>10371.092276521329</v>
      </c>
      <c r="N6160" s="17">
        <f>gp_need_index[[#This Row],[Normalised weighted population 2025/26]]/gp_need_index[[#This Row],[Registered population 2025/26]]</f>
        <v>1.0618429436760457</v>
      </c>
    </row>
    <row r="6161" spans="1:14" ht="13" x14ac:dyDescent="0.3">
      <c r="A6161" s="6" t="s">
        <v>1963</v>
      </c>
      <c r="B6161" s="1" t="s">
        <v>7836</v>
      </c>
      <c r="C6161" s="106" t="s">
        <v>6474</v>
      </c>
      <c r="D6161" s="106" t="s">
        <v>6712</v>
      </c>
      <c r="E6161" s="106" t="s">
        <v>6481</v>
      </c>
      <c r="F6161" s="62">
        <v>5469.0478438120035</v>
      </c>
      <c r="G6161" s="62">
        <v>81.728963513980517</v>
      </c>
      <c r="H6161" s="62">
        <v>446979.61168312503</v>
      </c>
      <c r="I6161" s="127">
        <v>9435.0833333333339</v>
      </c>
      <c r="J6161" s="16">
        <v>8748.9758405390075</v>
      </c>
      <c r="K6161" s="17">
        <f>gp_need_index[[#This Row],[Normalised weighted population (base year)]]/gp_need_index[[#This Row],[Registered population (base year)]]</f>
        <v>0.92728124717559535</v>
      </c>
      <c r="L6161" s="113">
        <v>9520.0396852041522</v>
      </c>
      <c r="M6161" s="16">
        <v>8828.3258451913498</v>
      </c>
      <c r="N6161" s="17">
        <f>gp_need_index[[#This Row],[Normalised weighted population 2025/26]]/gp_need_index[[#This Row],[Registered population 2025/26]]</f>
        <v>0.92734128607805599</v>
      </c>
    </row>
    <row r="6162" spans="1:14" ht="13" x14ac:dyDescent="0.3">
      <c r="A6162" s="6" t="s">
        <v>963</v>
      </c>
      <c r="B6162" s="1" t="s">
        <v>12231</v>
      </c>
      <c r="C6162" s="106" t="s">
        <v>6415</v>
      </c>
      <c r="D6162" s="106" t="s">
        <v>6716</v>
      </c>
      <c r="E6162" s="106" t="s">
        <v>6414</v>
      </c>
      <c r="F6162" s="62">
        <v>5339.0957818800407</v>
      </c>
      <c r="G6162" s="62">
        <v>57.701746455184754</v>
      </c>
      <c r="H6162" s="62">
        <v>308075.15110598854</v>
      </c>
      <c r="I6162" s="127">
        <v>6241.0833333333321</v>
      </c>
      <c r="J6162" s="16">
        <v>6030.1230383803113</v>
      </c>
      <c r="K6162" s="17">
        <f>gp_need_index[[#This Row],[Normalised weighted population (base year)]]/gp_need_index[[#This Row],[Registered population (base year)]]</f>
        <v>0.9661981288046112</v>
      </c>
      <c r="L6162" s="113">
        <v>6294.2642883480166</v>
      </c>
      <c r="M6162" s="16">
        <v>6084.8140444901419</v>
      </c>
      <c r="N6162" s="17">
        <f>gp_need_index[[#This Row],[Normalised weighted population 2025/26]]/gp_need_index[[#This Row],[Registered population 2025/26]]</f>
        <v>0.96672363373021841</v>
      </c>
    </row>
    <row r="6163" spans="1:14" ht="13" x14ac:dyDescent="0.3">
      <c r="A6163" s="6" t="s">
        <v>2306</v>
      </c>
      <c r="B6163" s="1" t="s">
        <v>12232</v>
      </c>
      <c r="C6163" s="106" t="s">
        <v>6474</v>
      </c>
      <c r="D6163" s="106" t="s">
        <v>6712</v>
      </c>
      <c r="E6163" s="106" t="s">
        <v>6479</v>
      </c>
      <c r="F6163" s="62">
        <v>5392.9133649553569</v>
      </c>
      <c r="G6163" s="62">
        <v>6.2966785115137591E-2</v>
      </c>
      <c r="H6163" s="62">
        <v>339.57441699569756</v>
      </c>
      <c r="I6163" s="127">
        <v>991.41666666666674</v>
      </c>
      <c r="J6163" s="16">
        <v>6.6466753576819553</v>
      </c>
      <c r="K6163" s="17">
        <f>gp_need_index[[#This Row],[Normalised weighted population (base year)]]/gp_need_index[[#This Row],[Registered population (base year)]]</f>
        <v>6.7042199119259861E-3</v>
      </c>
      <c r="L6163" s="113">
        <v>998.72371560282863</v>
      </c>
      <c r="M6163" s="16">
        <v>6.7069582673810375</v>
      </c>
      <c r="N6163" s="17">
        <f>gp_need_index[[#This Row],[Normalised weighted population 2025/26]]/gp_need_index[[#This Row],[Registered population 2025/26]]</f>
        <v>6.7155291925081843E-3</v>
      </c>
    </row>
    <row r="6164" spans="1:14" ht="13" x14ac:dyDescent="0.3">
      <c r="A6164" s="6" t="s">
        <v>4128</v>
      </c>
      <c r="B6164" s="1" t="s">
        <v>12233</v>
      </c>
      <c r="C6164" s="106" t="s">
        <v>6338</v>
      </c>
      <c r="D6164" s="106" t="s">
        <v>6719</v>
      </c>
      <c r="E6164" s="106" t="s">
        <v>6337</v>
      </c>
      <c r="F6164" s="62">
        <v>5420.7919160017727</v>
      </c>
      <c r="G6164" s="62">
        <v>489.44030569275282</v>
      </c>
      <c r="H6164" s="62">
        <v>2653154.052464711</v>
      </c>
      <c r="I6164" s="127">
        <v>42930.5</v>
      </c>
      <c r="J6164" s="16">
        <v>51931.632001814331</v>
      </c>
      <c r="K6164" s="17">
        <f>gp_need_index[[#This Row],[Normalised weighted population (base year)]]/gp_need_index[[#This Row],[Registered population (base year)]]</f>
        <v>1.209667532449292</v>
      </c>
      <c r="L6164" s="113">
        <v>43285.511067227315</v>
      </c>
      <c r="M6164" s="16">
        <v>52402.63287277957</v>
      </c>
      <c r="N6164" s="17">
        <f>gp_need_index[[#This Row],[Normalised weighted population 2025/26]]/gp_need_index[[#This Row],[Registered population 2025/26]]</f>
        <v>1.2106275652236687</v>
      </c>
    </row>
    <row r="6165" spans="1:14" ht="13" x14ac:dyDescent="0.3">
      <c r="A6165" s="6" t="s">
        <v>5824</v>
      </c>
      <c r="B6165" s="1" t="s">
        <v>7436</v>
      </c>
      <c r="C6165" s="106" t="s">
        <v>6614</v>
      </c>
      <c r="D6165" s="106" t="s">
        <v>6712</v>
      </c>
      <c r="E6165" s="106" t="s">
        <v>6688</v>
      </c>
      <c r="F6165" s="62">
        <v>5486.2259277343746</v>
      </c>
      <c r="G6165" s="62"/>
      <c r="H6165" s="62"/>
      <c r="I6165" s="127">
        <v>2435.75</v>
      </c>
      <c r="J6165" s="16"/>
      <c r="K6165" s="17">
        <f>gp_need_index[[#This Row],[Normalised weighted population (base year)]]/gp_need_index[[#This Row],[Registered population (base year)]]</f>
        <v>0</v>
      </c>
      <c r="L6165" s="113">
        <v>2456.6912518299819</v>
      </c>
      <c r="M6165" s="16"/>
      <c r="N6165" s="17">
        <f>gp_need_index[[#This Row],[Normalised weighted population 2025/26]]/gp_need_index[[#This Row],[Registered population 2025/26]]</f>
        <v>0</v>
      </c>
    </row>
    <row r="6166" spans="1:14" ht="13" x14ac:dyDescent="0.3">
      <c r="A6166" s="6" t="s">
        <v>2835</v>
      </c>
      <c r="B6166" s="1" t="s">
        <v>12234</v>
      </c>
      <c r="C6166" s="106" t="s">
        <v>6642</v>
      </c>
      <c r="D6166" s="106" t="s">
        <v>6710</v>
      </c>
      <c r="E6166" s="106" t="s">
        <v>6670</v>
      </c>
      <c r="F6166" s="62">
        <v>5524.9286822150734</v>
      </c>
      <c r="G6166" s="62">
        <v>205.5254235574717</v>
      </c>
      <c r="H6166" s="62">
        <v>1135513.307537077</v>
      </c>
      <c r="I6166" s="127">
        <v>13216.916666666668</v>
      </c>
      <c r="J6166" s="16">
        <v>22226.021578128035</v>
      </c>
      <c r="K6166" s="17">
        <f>gp_need_index[[#This Row],[Normalised weighted population (base year)]]/gp_need_index[[#This Row],[Registered population (base year)]]</f>
        <v>1.681634388615199</v>
      </c>
      <c r="L6166" s="113">
        <v>13324.097747733515</v>
      </c>
      <c r="M6166" s="16">
        <v>22427.603448711743</v>
      </c>
      <c r="N6166" s="17">
        <f>gp_need_index[[#This Row],[Normalised weighted population 2025/26]]/gp_need_index[[#This Row],[Registered population 2025/26]]</f>
        <v>1.6832361840430639</v>
      </c>
    </row>
    <row r="6167" spans="1:14" ht="13" x14ac:dyDescent="0.3">
      <c r="A6167" s="6" t="s">
        <v>361</v>
      </c>
      <c r="B6167" s="1" t="s">
        <v>12235</v>
      </c>
      <c r="C6167" s="106" t="s">
        <v>6508</v>
      </c>
      <c r="D6167" s="106" t="s">
        <v>6716</v>
      </c>
      <c r="E6167" s="106" t="s">
        <v>6543</v>
      </c>
      <c r="F6167" s="62">
        <v>5442.374698954417</v>
      </c>
      <c r="G6167" s="62">
        <v>153.14885861985437</v>
      </c>
      <c r="H6167" s="62">
        <v>833493.47332644253</v>
      </c>
      <c r="I6167" s="127">
        <v>11904.250000000002</v>
      </c>
      <c r="J6167" s="16">
        <v>16314.422561514106</v>
      </c>
      <c r="K6167" s="17">
        <f>gp_need_index[[#This Row],[Normalised weighted population (base year)]]/gp_need_index[[#This Row],[Registered population (base year)]]</f>
        <v>1.3704704253954767</v>
      </c>
      <c r="L6167" s="113">
        <v>11987.32578370951</v>
      </c>
      <c r="M6167" s="16">
        <v>16462.38839543012</v>
      </c>
      <c r="N6167" s="17">
        <f>gp_need_index[[#This Row],[Normalised weighted population 2025/26]]/gp_need_index[[#This Row],[Registered population 2025/26]]</f>
        <v>1.3733161751390885</v>
      </c>
    </row>
    <row r="6168" spans="1:14" ht="13" x14ac:dyDescent="0.3">
      <c r="A6168" s="6" t="s">
        <v>1650</v>
      </c>
      <c r="B6168" s="1" t="s">
        <v>12236</v>
      </c>
      <c r="C6168" s="106" t="s">
        <v>6526</v>
      </c>
      <c r="D6168" s="106" t="s">
        <v>6712</v>
      </c>
      <c r="E6168" s="106" t="s">
        <v>6687</v>
      </c>
      <c r="F6168" s="62">
        <v>5659.4282586769978</v>
      </c>
      <c r="G6168" s="62">
        <v>117.66358684427186</v>
      </c>
      <c r="H6168" s="62">
        <v>665908.62840376724</v>
      </c>
      <c r="I6168" s="127">
        <v>10109.833333333332</v>
      </c>
      <c r="J6168" s="16">
        <v>13034.192946682402</v>
      </c>
      <c r="K6168" s="17">
        <f>gp_need_index[[#This Row],[Normalised weighted population (base year)]]/gp_need_index[[#This Row],[Registered population (base year)]]</f>
        <v>1.2892589340426717</v>
      </c>
      <c r="L6168" s="113">
        <v>10187.631214120916</v>
      </c>
      <c r="M6168" s="16">
        <v>13152.408300091705</v>
      </c>
      <c r="N6168" s="17">
        <f>gp_need_index[[#This Row],[Normalised weighted population 2025/26]]/gp_need_index[[#This Row],[Registered population 2025/26]]</f>
        <v>1.2910173153756643</v>
      </c>
    </row>
    <row r="6169" spans="1:14" ht="13" x14ac:dyDescent="0.3">
      <c r="A6169" s="6" t="s">
        <v>5346</v>
      </c>
      <c r="B6169" s="1" t="s">
        <v>12748</v>
      </c>
      <c r="C6169" s="106" t="s">
        <v>6486</v>
      </c>
      <c r="D6169" s="106" t="s">
        <v>6714</v>
      </c>
      <c r="E6169" s="106" t="s">
        <v>6662</v>
      </c>
      <c r="F6169" s="62">
        <v>5453.0159798555596</v>
      </c>
      <c r="G6169" s="62">
        <v>169.37249895865105</v>
      </c>
      <c r="H6169" s="62">
        <v>923590.94336959335</v>
      </c>
      <c r="I6169" s="127">
        <v>13983.083333333332</v>
      </c>
      <c r="J6169" s="16">
        <v>18077.949505691664</v>
      </c>
      <c r="K6169" s="17">
        <f>gp_need_index[[#This Row],[Normalised weighted population (base year)]]/gp_need_index[[#This Row],[Registered population (base year)]]</f>
        <v>1.2928442944051441</v>
      </c>
      <c r="L6169" s="113">
        <v>14100.853034860869</v>
      </c>
      <c r="M6169" s="16">
        <v>18241.909882714841</v>
      </c>
      <c r="N6169" s="17">
        <f>gp_need_index[[#This Row],[Normalised weighted population 2025/26]]/gp_need_index[[#This Row],[Registered population 2025/26]]</f>
        <v>1.2936742080508346</v>
      </c>
    </row>
    <row r="6170" spans="1:14" ht="13" x14ac:dyDescent="0.3">
      <c r="A6170" s="6" t="s">
        <v>5693</v>
      </c>
      <c r="B6170" s="1" t="s">
        <v>12237</v>
      </c>
      <c r="C6170" s="106" t="s">
        <v>6381</v>
      </c>
      <c r="D6170" s="106" t="s">
        <v>6718</v>
      </c>
      <c r="E6170" s="106" t="s">
        <v>6382</v>
      </c>
      <c r="F6170" s="62">
        <v>5406.951084421642</v>
      </c>
      <c r="G6170" s="62">
        <v>125.26637675601089</v>
      </c>
      <c r="H6170" s="62">
        <v>677309.17164248298</v>
      </c>
      <c r="I6170" s="127">
        <v>7708.2499999999991</v>
      </c>
      <c r="J6170" s="16">
        <v>13257.342000369563</v>
      </c>
      <c r="K6170" s="17">
        <f>gp_need_index[[#This Row],[Normalised weighted population (base year)]]/gp_need_index[[#This Row],[Registered population (base year)]]</f>
        <v>1.7198899880478142</v>
      </c>
      <c r="L6170" s="113">
        <v>7767.5108350389655</v>
      </c>
      <c r="M6170" s="16">
        <v>13377.581233918778</v>
      </c>
      <c r="N6170" s="17">
        <f>gp_need_index[[#This Row],[Normalised weighted population 2025/26]]/gp_need_index[[#This Row],[Registered population 2025/26]]</f>
        <v>1.7222481587760372</v>
      </c>
    </row>
    <row r="6171" spans="1:14" ht="13" x14ac:dyDescent="0.3">
      <c r="A6171" s="6" t="s">
        <v>768</v>
      </c>
      <c r="B6171" s="1" t="s">
        <v>12238</v>
      </c>
      <c r="C6171" s="106" t="s">
        <v>6409</v>
      </c>
      <c r="D6171" s="106" t="s">
        <v>6716</v>
      </c>
      <c r="E6171" s="106" t="s">
        <v>6411</v>
      </c>
      <c r="F6171" s="62">
        <v>5534.0783284505205</v>
      </c>
      <c r="G6171" s="62">
        <v>85.752923205344729</v>
      </c>
      <c r="H6171" s="62">
        <v>474563.39391198003</v>
      </c>
      <c r="I6171" s="127">
        <v>6754.9166666666679</v>
      </c>
      <c r="J6171" s="16">
        <v>9288.8882616049286</v>
      </c>
      <c r="K6171" s="17">
        <f>gp_need_index[[#This Row],[Normalised weighted population (base year)]]/gp_need_index[[#This Row],[Registered population (base year)]]</f>
        <v>1.3751299564423336</v>
      </c>
      <c r="L6171" s="113">
        <v>6810.9224707315461</v>
      </c>
      <c r="M6171" s="16">
        <v>9373.1350740556118</v>
      </c>
      <c r="N6171" s="17">
        <f>gp_need_index[[#This Row],[Normalised weighted population 2025/26]]/gp_need_index[[#This Row],[Registered population 2025/26]]</f>
        <v>1.3761917147544427</v>
      </c>
    </row>
    <row r="6172" spans="1:14" ht="13" x14ac:dyDescent="0.3">
      <c r="A6172" s="6" t="s">
        <v>4986</v>
      </c>
      <c r="B6172" s="1" t="s">
        <v>12239</v>
      </c>
      <c r="C6172" s="106" t="s">
        <v>6646</v>
      </c>
      <c r="D6172" s="106" t="s">
        <v>6708</v>
      </c>
      <c r="E6172" s="106" t="s">
        <v>6647</v>
      </c>
      <c r="F6172" s="62">
        <v>5597.5391446407712</v>
      </c>
      <c r="G6172" s="62">
        <v>149.03297460419427</v>
      </c>
      <c r="H6172" s="62">
        <v>834217.90918923134</v>
      </c>
      <c r="I6172" s="127">
        <v>16727.583333333336</v>
      </c>
      <c r="J6172" s="16">
        <v>16328.602339955662</v>
      </c>
      <c r="K6172" s="17">
        <f>gp_need_index[[#This Row],[Normalised weighted population (base year)]]/gp_need_index[[#This Row],[Registered population (base year)]]</f>
        <v>0.97614831829397508</v>
      </c>
      <c r="L6172" s="113">
        <v>16876.376475734236</v>
      </c>
      <c r="M6172" s="16">
        <v>16476.696779265705</v>
      </c>
      <c r="N6172" s="17">
        <f>gp_need_index[[#This Row],[Normalised weighted population 2025/26]]/gp_need_index[[#This Row],[Registered population 2025/26]]</f>
        <v>0.97631720902628527</v>
      </c>
    </row>
    <row r="6173" spans="1:14" ht="13" x14ac:dyDescent="0.3">
      <c r="A6173" s="6" t="s">
        <v>4910</v>
      </c>
      <c r="B6173" s="1" t="s">
        <v>12240</v>
      </c>
      <c r="C6173" s="106" t="s">
        <v>6580</v>
      </c>
      <c r="D6173" s="106" t="s">
        <v>6708</v>
      </c>
      <c r="E6173" s="106" t="s">
        <v>6582</v>
      </c>
      <c r="F6173" s="62">
        <v>5741.0577052382168</v>
      </c>
      <c r="G6173" s="62">
        <v>134.91226691237844</v>
      </c>
      <c r="H6173" s="62">
        <v>774539.10948846524</v>
      </c>
      <c r="I6173" s="127">
        <v>9834.0833333333321</v>
      </c>
      <c r="J6173" s="16">
        <v>15160.476628788954</v>
      </c>
      <c r="K6173" s="17">
        <f>gp_need_index[[#This Row],[Normalised weighted population (base year)]]/gp_need_index[[#This Row],[Registered population (base year)]]</f>
        <v>1.5416258043493927</v>
      </c>
      <c r="L6173" s="113">
        <v>9911.318260980368</v>
      </c>
      <c r="M6173" s="16">
        <v>15297.97659597963</v>
      </c>
      <c r="N6173" s="17">
        <f>gp_need_index[[#This Row],[Normalised weighted population 2025/26]]/gp_need_index[[#This Row],[Registered population 2025/26]]</f>
        <v>1.5434855579409521</v>
      </c>
    </row>
    <row r="6174" spans="1:14" ht="13" x14ac:dyDescent="0.3">
      <c r="A6174" s="6" t="s">
        <v>5226</v>
      </c>
      <c r="B6174" s="1" t="s">
        <v>12241</v>
      </c>
      <c r="C6174" s="106" t="s">
        <v>6415</v>
      </c>
      <c r="D6174" s="106" t="s">
        <v>6716</v>
      </c>
      <c r="E6174" s="106" t="s">
        <v>6422</v>
      </c>
      <c r="F6174" s="62">
        <v>5537.9539872839096</v>
      </c>
      <c r="G6174" s="62">
        <v>66.163462609626663</v>
      </c>
      <c r="H6174" s="62">
        <v>366410.21157149185</v>
      </c>
      <c r="I6174" s="127">
        <v>5680.75</v>
      </c>
      <c r="J6174" s="16">
        <v>7171.9470082639446</v>
      </c>
      <c r="K6174" s="17">
        <f>gp_need_index[[#This Row],[Normalised weighted population (base year)]]/gp_need_index[[#This Row],[Registered population (base year)]]</f>
        <v>1.2625000234588646</v>
      </c>
      <c r="L6174" s="113">
        <v>5721.4807024117381</v>
      </c>
      <c r="M6174" s="16">
        <v>7236.9939393384548</v>
      </c>
      <c r="N6174" s="17">
        <f>gp_need_index[[#This Row],[Normalised weighted population 2025/26]]/gp_need_index[[#This Row],[Registered population 2025/26]]</f>
        <v>1.2648812983478022</v>
      </c>
    </row>
    <row r="6175" spans="1:14" ht="13" x14ac:dyDescent="0.3">
      <c r="A6175" s="6" t="s">
        <v>2396</v>
      </c>
      <c r="B6175" s="1" t="s">
        <v>12242</v>
      </c>
      <c r="C6175" s="106" t="s">
        <v>6474</v>
      </c>
      <c r="D6175" s="106" t="s">
        <v>6712</v>
      </c>
      <c r="E6175" s="106" t="s">
        <v>6680</v>
      </c>
      <c r="F6175" s="62">
        <v>5673.2461530412947</v>
      </c>
      <c r="G6175" s="62">
        <v>130.36460847894898</v>
      </c>
      <c r="H6175" s="62">
        <v>739590.5135459319</v>
      </c>
      <c r="I6175" s="127">
        <v>10485.75</v>
      </c>
      <c r="J6175" s="16">
        <v>14476.408690185197</v>
      </c>
      <c r="K6175" s="17">
        <f>gp_need_index[[#This Row],[Normalised weighted population (base year)]]/gp_need_index[[#This Row],[Registered population (base year)]]</f>
        <v>1.3805792327859425</v>
      </c>
      <c r="L6175" s="113">
        <v>10567.552683274855</v>
      </c>
      <c r="M6175" s="16">
        <v>14607.704411861876</v>
      </c>
      <c r="N6175" s="17">
        <f>gp_need_index[[#This Row],[Normalised weighted population 2025/26]]/gp_need_index[[#This Row],[Registered population 2025/26]]</f>
        <v>1.3823166867179497</v>
      </c>
    </row>
    <row r="6176" spans="1:14" ht="13" x14ac:dyDescent="0.3">
      <c r="A6176" s="6" t="s">
        <v>4688</v>
      </c>
      <c r="B6176" s="1" t="s">
        <v>12749</v>
      </c>
      <c r="C6176" s="106" t="s">
        <v>6567</v>
      </c>
      <c r="D6176" s="106" t="s">
        <v>6714</v>
      </c>
      <c r="E6176" s="106" t="s">
        <v>6574</v>
      </c>
      <c r="F6176" s="62">
        <v>5317.9964367160774</v>
      </c>
      <c r="G6176" s="62">
        <v>0.80562655222950375</v>
      </c>
      <c r="H6176" s="62">
        <v>4284.3191340803596</v>
      </c>
      <c r="I6176" s="127">
        <v>85.25</v>
      </c>
      <c r="J6176" s="16">
        <v>83.859316213735909</v>
      </c>
      <c r="K6176" s="17">
        <f>gp_need_index[[#This Row],[Normalised weighted population (base year)]]/gp_need_index[[#This Row],[Registered population (base year)]]</f>
        <v>0.98368699370951218</v>
      </c>
      <c r="L6176" s="113">
        <v>85.829129277136488</v>
      </c>
      <c r="M6176" s="16">
        <v>84.619889480022607</v>
      </c>
      <c r="N6176" s="17">
        <f>gp_need_index[[#This Row],[Normalised weighted population 2025/26]]/gp_need_index[[#This Row],[Registered population 2025/26]]</f>
        <v>0.98591107928860233</v>
      </c>
    </row>
    <row r="6177" spans="1:14" ht="13" x14ac:dyDescent="0.3">
      <c r="A6177" s="6" t="s">
        <v>5483</v>
      </c>
      <c r="B6177" s="1" t="s">
        <v>12243</v>
      </c>
      <c r="C6177" s="106" t="s">
        <v>6390</v>
      </c>
      <c r="D6177" s="106" t="s">
        <v>6712</v>
      </c>
      <c r="E6177" s="106" t="s">
        <v>6396</v>
      </c>
      <c r="F6177" s="62">
        <v>5479.8616086269949</v>
      </c>
      <c r="G6177" s="62">
        <v>90.812637217390645</v>
      </c>
      <c r="H6177" s="62">
        <v>497640.68426574999</v>
      </c>
      <c r="I6177" s="127">
        <v>6355.0833333333339</v>
      </c>
      <c r="J6177" s="16">
        <v>9740.5926581655731</v>
      </c>
      <c r="K6177" s="17">
        <f>gp_need_index[[#This Row],[Normalised weighted population (base year)]]/gp_need_index[[#This Row],[Registered population (base year)]]</f>
        <v>1.532724615438912</v>
      </c>
      <c r="L6177" s="113">
        <v>6400.9155678204834</v>
      </c>
      <c r="M6177" s="16">
        <v>9828.9362639577685</v>
      </c>
      <c r="N6177" s="17">
        <f>gp_need_index[[#This Row],[Normalised weighted population 2025/26]]/gp_need_index[[#This Row],[Registered population 2025/26]]</f>
        <v>1.5355516191107219</v>
      </c>
    </row>
    <row r="6178" spans="1:14" ht="13" x14ac:dyDescent="0.3">
      <c r="A6178" s="6" t="s">
        <v>5510</v>
      </c>
      <c r="B6178" s="1" t="s">
        <v>12244</v>
      </c>
      <c r="C6178" s="106" t="s">
        <v>6390</v>
      </c>
      <c r="D6178" s="106" t="s">
        <v>6712</v>
      </c>
      <c r="E6178" s="106" t="s">
        <v>6396</v>
      </c>
      <c r="F6178" s="62">
        <v>5411.9734454487643</v>
      </c>
      <c r="G6178" s="62">
        <v>97.765747752186613</v>
      </c>
      <c r="H6178" s="62">
        <v>529105.63070927619</v>
      </c>
      <c r="I6178" s="127">
        <v>7931.9166666666661</v>
      </c>
      <c r="J6178" s="16">
        <v>10356.473224220164</v>
      </c>
      <c r="K6178" s="17">
        <f>gp_need_index[[#This Row],[Normalised weighted population (base year)]]/gp_need_index[[#This Row],[Registered population (base year)]]</f>
        <v>1.3056709569003075</v>
      </c>
      <c r="L6178" s="113">
        <v>7993.9799468592028</v>
      </c>
      <c r="M6178" s="16">
        <v>10450.402641045837</v>
      </c>
      <c r="N6178" s="17">
        <f>gp_need_index[[#This Row],[Normalised weighted population 2025/26]]/gp_need_index[[#This Row],[Registered population 2025/26]]</f>
        <v>1.3072840700772275</v>
      </c>
    </row>
    <row r="6179" spans="1:14" ht="13" x14ac:dyDescent="0.3">
      <c r="A6179" s="6" t="s">
        <v>1102</v>
      </c>
      <c r="B6179" s="1" t="s">
        <v>12245</v>
      </c>
      <c r="C6179" s="106" t="s">
        <v>6381</v>
      </c>
      <c r="D6179" s="106" t="s">
        <v>6718</v>
      </c>
      <c r="E6179" s="106" t="s">
        <v>6385</v>
      </c>
      <c r="F6179" s="62">
        <v>5284.1387261284726</v>
      </c>
      <c r="G6179" s="62"/>
      <c r="H6179" s="62"/>
      <c r="I6179" s="127">
        <v>1845.4166666666667</v>
      </c>
      <c r="J6179" s="16"/>
      <c r="K6179" s="17">
        <f>gp_need_index[[#This Row],[Normalised weighted population (base year)]]/gp_need_index[[#This Row],[Registered population (base year)]]</f>
        <v>0</v>
      </c>
      <c r="L6179" s="113">
        <v>1859.7327728518749</v>
      </c>
      <c r="M6179" s="16"/>
      <c r="N6179" s="17">
        <f>gp_need_index[[#This Row],[Normalised weighted population 2025/26]]/gp_need_index[[#This Row],[Registered population 2025/26]]</f>
        <v>0</v>
      </c>
    </row>
    <row r="6180" spans="1:14" ht="13" x14ac:dyDescent="0.3">
      <c r="A6180" s="6" t="s">
        <v>3087</v>
      </c>
      <c r="B6180" s="1" t="s">
        <v>12246</v>
      </c>
      <c r="C6180" s="106" t="s">
        <v>6341</v>
      </c>
      <c r="D6180" s="106" t="s">
        <v>6719</v>
      </c>
      <c r="E6180" s="106" t="s">
        <v>6376</v>
      </c>
      <c r="F6180" s="62">
        <v>5409.5293276490283</v>
      </c>
      <c r="G6180" s="62">
        <v>269.71940854555749</v>
      </c>
      <c r="H6180" s="62">
        <v>1459055.0507633432</v>
      </c>
      <c r="I6180" s="127">
        <v>22025.833333333328</v>
      </c>
      <c r="J6180" s="16">
        <v>28558.880663654294</v>
      </c>
      <c r="K6180" s="17">
        <f>gp_need_index[[#This Row],[Normalised weighted population (base year)]]/gp_need_index[[#This Row],[Registered population (base year)]]</f>
        <v>1.2966084066582861</v>
      </c>
      <c r="L6180" s="113">
        <v>22185.65041773572</v>
      </c>
      <c r="M6180" s="16">
        <v>28817.899245352313</v>
      </c>
      <c r="N6180" s="17">
        <f>gp_need_index[[#This Row],[Normalised weighted population 2025/26]]/gp_need_index[[#This Row],[Registered population 2025/26]]</f>
        <v>1.2989431773573166</v>
      </c>
    </row>
    <row r="6181" spans="1:14" ht="13" x14ac:dyDescent="0.3">
      <c r="A6181" s="6" t="s">
        <v>5404</v>
      </c>
      <c r="B6181" s="1" t="s">
        <v>12247</v>
      </c>
      <c r="C6181" s="106" t="s">
        <v>6676</v>
      </c>
      <c r="D6181" s="106" t="s">
        <v>6708</v>
      </c>
      <c r="E6181" s="106" t="s">
        <v>6678</v>
      </c>
      <c r="F6181" s="62">
        <v>5577.3797433035716</v>
      </c>
      <c r="G6181" s="62">
        <v>75.143891615472938</v>
      </c>
      <c r="H6181" s="62">
        <v>419106.01892913785</v>
      </c>
      <c r="I6181" s="127">
        <v>12022.666666666666</v>
      </c>
      <c r="J6181" s="16">
        <v>8203.3907999252551</v>
      </c>
      <c r="K6181" s="17">
        <f>gp_need_index[[#This Row],[Normalised weighted population (base year)]]/gp_need_index[[#This Row],[Registered population (base year)]]</f>
        <v>0.68232705999156495</v>
      </c>
      <c r="L6181" s="113">
        <v>12145.821670036703</v>
      </c>
      <c r="M6181" s="16">
        <v>8277.7925481987932</v>
      </c>
      <c r="N6181" s="17">
        <f>gp_need_index[[#This Row],[Normalised weighted population 2025/26]]/gp_need_index[[#This Row],[Registered population 2025/26]]</f>
        <v>0.68153417472115563</v>
      </c>
    </row>
    <row r="6182" spans="1:14" ht="13" x14ac:dyDescent="0.3">
      <c r="A6182" s="6" t="s">
        <v>816</v>
      </c>
      <c r="B6182" s="1" t="s">
        <v>12248</v>
      </c>
      <c r="C6182" s="106" t="s">
        <v>6415</v>
      </c>
      <c r="D6182" s="106" t="s">
        <v>6716</v>
      </c>
      <c r="E6182" s="106" t="s">
        <v>6417</v>
      </c>
      <c r="F6182" s="62">
        <v>5464.4339743221508</v>
      </c>
      <c r="G6182" s="62">
        <v>75.103828483384973</v>
      </c>
      <c r="H6182" s="62">
        <v>410399.91196627251</v>
      </c>
      <c r="I6182" s="127">
        <v>4774.8333333333339</v>
      </c>
      <c r="J6182" s="16">
        <v>8032.9814177244943</v>
      </c>
      <c r="K6182" s="17">
        <f>gp_need_index[[#This Row],[Normalised weighted population (base year)]]/gp_need_index[[#This Row],[Registered population (base year)]]</f>
        <v>1.6823584944098209</v>
      </c>
      <c r="L6182" s="113">
        <v>4808.7905866150086</v>
      </c>
      <c r="M6182" s="16">
        <v>8105.8376153510899</v>
      </c>
      <c r="N6182" s="17">
        <f>gp_need_index[[#This Row],[Normalised weighted population 2025/26]]/gp_need_index[[#This Row],[Registered population 2025/26]]</f>
        <v>1.6856291554706544</v>
      </c>
    </row>
    <row r="6183" spans="1:14" ht="13" x14ac:dyDescent="0.3">
      <c r="A6183" s="6" t="s">
        <v>3576</v>
      </c>
      <c r="B6183" s="1" t="s">
        <v>12249</v>
      </c>
      <c r="C6183" s="106" t="s">
        <v>6335</v>
      </c>
      <c r="D6183" s="106" t="s">
        <v>6719</v>
      </c>
      <c r="E6183" s="106" t="s">
        <v>6364</v>
      </c>
      <c r="F6183" s="62">
        <v>5540.139401041667</v>
      </c>
      <c r="G6183" s="62">
        <v>93.394378624236424</v>
      </c>
      <c r="H6183" s="62">
        <v>517417.87685193587</v>
      </c>
      <c r="I6183" s="127">
        <v>9987.25</v>
      </c>
      <c r="J6183" s="16">
        <v>10127.702440373923</v>
      </c>
      <c r="K6183" s="17">
        <f>gp_need_index[[#This Row],[Normalised weighted population (base year)]]/gp_need_index[[#This Row],[Registered population (base year)]]</f>
        <v>1.0140631745849882</v>
      </c>
      <c r="L6183" s="113">
        <v>10072.174950523015</v>
      </c>
      <c r="M6183" s="16">
        <v>10219.556990027326</v>
      </c>
      <c r="N6183" s="17">
        <f>gp_need_index[[#This Row],[Normalised weighted population 2025/26]]/gp_need_index[[#This Row],[Registered population 2025/26]]</f>
        <v>1.0146325932808244</v>
      </c>
    </row>
    <row r="6184" spans="1:14" ht="13" x14ac:dyDescent="0.3">
      <c r="A6184" s="6" t="s">
        <v>1953</v>
      </c>
      <c r="B6184" s="1" t="s">
        <v>12250</v>
      </c>
      <c r="C6184" s="106" t="s">
        <v>6474</v>
      </c>
      <c r="D6184" s="106" t="s">
        <v>6712</v>
      </c>
      <c r="E6184" s="106" t="s">
        <v>6477</v>
      </c>
      <c r="F6184" s="62">
        <v>5545.092979029605</v>
      </c>
      <c r="G6184" s="62">
        <v>27.133059122033238</v>
      </c>
      <c r="H6184" s="62">
        <v>150455.33563718168</v>
      </c>
      <c r="I6184" s="127">
        <v>2844.7499999999995</v>
      </c>
      <c r="J6184" s="16">
        <v>2944.9443826155302</v>
      </c>
      <c r="K6184" s="17">
        <f>gp_need_index[[#This Row],[Normalised weighted population (base year)]]/gp_need_index[[#This Row],[Registered population (base year)]]</f>
        <v>1.0352208041534514</v>
      </c>
      <c r="L6184" s="113">
        <v>2870.7432993832354</v>
      </c>
      <c r="M6184" s="16">
        <v>2971.6539489374131</v>
      </c>
      <c r="N6184" s="17">
        <f>gp_need_index[[#This Row],[Normalised weighted population 2025/26]]/gp_need_index[[#This Row],[Registered population 2025/26]]</f>
        <v>1.035151401233213</v>
      </c>
    </row>
    <row r="6185" spans="1:14" ht="13" x14ac:dyDescent="0.3">
      <c r="A6185" s="6" t="s">
        <v>436</v>
      </c>
      <c r="B6185" s="1" t="s">
        <v>12251</v>
      </c>
      <c r="C6185" s="106" t="s">
        <v>6508</v>
      </c>
      <c r="D6185" s="106" t="s">
        <v>6716</v>
      </c>
      <c r="E6185" s="106" t="s">
        <v>6541</v>
      </c>
      <c r="F6185" s="62">
        <v>5327.112896543561</v>
      </c>
      <c r="G6185" s="62">
        <v>45.651291904589137</v>
      </c>
      <c r="H6185" s="62">
        <v>243189.58584881146</v>
      </c>
      <c r="I6185" s="127">
        <v>3629.083333333333</v>
      </c>
      <c r="J6185" s="16">
        <v>4760.0824638289978</v>
      </c>
      <c r="K6185" s="17">
        <f>gp_need_index[[#This Row],[Normalised weighted population (base year)]]/gp_need_index[[#This Row],[Registered population (base year)]]</f>
        <v>1.3116487075695877</v>
      </c>
      <c r="L6185" s="113">
        <v>3658.9321988848005</v>
      </c>
      <c r="M6185" s="16">
        <v>4803.2546673571187</v>
      </c>
      <c r="N6185" s="17">
        <f>gp_need_index[[#This Row],[Normalised weighted population 2025/26]]/gp_need_index[[#This Row],[Registered population 2025/26]]</f>
        <v>1.3127476559475724</v>
      </c>
    </row>
    <row r="6186" spans="1:14" ht="13" x14ac:dyDescent="0.3">
      <c r="A6186" s="6" t="s">
        <v>425</v>
      </c>
      <c r="B6186" s="1" t="s">
        <v>12252</v>
      </c>
      <c r="C6186" s="106" t="s">
        <v>6508</v>
      </c>
      <c r="D6186" s="106" t="s">
        <v>6716</v>
      </c>
      <c r="E6186" s="106" t="s">
        <v>6536</v>
      </c>
      <c r="F6186" s="62">
        <v>5267.4983452690976</v>
      </c>
      <c r="G6186" s="62">
        <v>77.996937060424813</v>
      </c>
      <c r="H6186" s="62">
        <v>410848.73690184567</v>
      </c>
      <c r="I6186" s="127">
        <v>5921.75</v>
      </c>
      <c r="J6186" s="16">
        <v>8041.7665130964615</v>
      </c>
      <c r="K6186" s="17">
        <f>gp_need_index[[#This Row],[Normalised weighted population (base year)]]/gp_need_index[[#This Row],[Registered population (base year)]]</f>
        <v>1.3580050682815825</v>
      </c>
      <c r="L6186" s="113">
        <v>5965.8999097262067</v>
      </c>
      <c r="M6186" s="16">
        <v>8114.7023883186221</v>
      </c>
      <c r="N6186" s="17">
        <f>gp_need_index[[#This Row],[Normalised weighted population 2025/26]]/gp_need_index[[#This Row],[Registered population 2025/26]]</f>
        <v>1.3601807792801255</v>
      </c>
    </row>
    <row r="6187" spans="1:14" ht="13" x14ac:dyDescent="0.3">
      <c r="A6187" s="6" t="s">
        <v>2861</v>
      </c>
      <c r="B6187" s="1" t="s">
        <v>12253</v>
      </c>
      <c r="C6187" s="106" t="s">
        <v>6589</v>
      </c>
      <c r="D6187" s="106" t="s">
        <v>6710</v>
      </c>
      <c r="E6187" s="106" t="s">
        <v>6594</v>
      </c>
      <c r="F6187" s="62">
        <v>5369.020560941548</v>
      </c>
      <c r="G6187" s="62">
        <v>204.27359488799499</v>
      </c>
      <c r="H6187" s="62">
        <v>1096749.1310110893</v>
      </c>
      <c r="I6187" s="127">
        <v>14639.333333333336</v>
      </c>
      <c r="J6187" s="16">
        <v>21467.269198736096</v>
      </c>
      <c r="K6187" s="17">
        <f>gp_need_index[[#This Row],[Normalised weighted population (base year)]]/gp_need_index[[#This Row],[Registered population (base year)]]</f>
        <v>1.4664103009291924</v>
      </c>
      <c r="L6187" s="113">
        <v>14745.29616006463</v>
      </c>
      <c r="M6187" s="16">
        <v>21661.96946329733</v>
      </c>
      <c r="N6187" s="17">
        <f>gp_need_index[[#This Row],[Normalised weighted population 2025/26]]/gp_need_index[[#This Row],[Registered population 2025/26]]</f>
        <v>1.4690765941999488</v>
      </c>
    </row>
    <row r="6188" spans="1:14" ht="13" x14ac:dyDescent="0.3">
      <c r="A6188" s="6" t="s">
        <v>573</v>
      </c>
      <c r="B6188" s="1" t="s">
        <v>12254</v>
      </c>
      <c r="C6188" s="106" t="s">
        <v>6415</v>
      </c>
      <c r="D6188" s="106" t="s">
        <v>6716</v>
      </c>
      <c r="E6188" s="106" t="s">
        <v>6419</v>
      </c>
      <c r="F6188" s="62">
        <v>5482.2953246179286</v>
      </c>
      <c r="G6188" s="62">
        <v>139.78666642624921</v>
      </c>
      <c r="H6188" s="62">
        <v>766351.78779255203</v>
      </c>
      <c r="I6188" s="127">
        <v>15144.500000000002</v>
      </c>
      <c r="J6188" s="16">
        <v>15000.221713701136</v>
      </c>
      <c r="K6188" s="17">
        <f>gp_need_index[[#This Row],[Normalised weighted population (base year)]]/gp_need_index[[#This Row],[Registered population (base year)]]</f>
        <v>0.9904732222061563</v>
      </c>
      <c r="L6188" s="113">
        <v>15276.442823155987</v>
      </c>
      <c r="M6188" s="16">
        <v>15136.268227540293</v>
      </c>
      <c r="N6188" s="17">
        <f>gp_need_index[[#This Row],[Normalised weighted population 2025/26]]/gp_need_index[[#This Row],[Registered population 2025/26]]</f>
        <v>0.99082413378308087</v>
      </c>
    </row>
    <row r="6189" spans="1:14" ht="13" x14ac:dyDescent="0.3">
      <c r="A6189" s="6" t="s">
        <v>553</v>
      </c>
      <c r="B6189" s="1" t="s">
        <v>12255</v>
      </c>
      <c r="C6189" s="106" t="s">
        <v>6415</v>
      </c>
      <c r="D6189" s="106" t="s">
        <v>6716</v>
      </c>
      <c r="E6189" s="106" t="s">
        <v>6419</v>
      </c>
      <c r="F6189" s="62">
        <v>5508.3585753396519</v>
      </c>
      <c r="G6189" s="62">
        <v>8.0093370426773614E-2</v>
      </c>
      <c r="H6189" s="62">
        <v>441.18300381817369</v>
      </c>
      <c r="I6189" s="127">
        <v>1200.1666666666667</v>
      </c>
      <c r="J6189" s="16">
        <v>8.6355156717931223</v>
      </c>
      <c r="K6189" s="17">
        <f>gp_need_index[[#This Row],[Normalised weighted population (base year)]]/gp_need_index[[#This Row],[Registered population (base year)]]</f>
        <v>7.1952637176445951E-3</v>
      </c>
      <c r="L6189" s="113">
        <v>1224.1176940863822</v>
      </c>
      <c r="M6189" s="16">
        <v>8.7138366342944824</v>
      </c>
      <c r="N6189" s="17">
        <f>gp_need_index[[#This Row],[Normalised weighted population 2025/26]]/gp_need_index[[#This Row],[Registered population 2025/26]]</f>
        <v>7.1184630990878996E-3</v>
      </c>
    </row>
    <row r="6190" spans="1:14" ht="13" x14ac:dyDescent="0.3">
      <c r="A6190" s="6" t="s">
        <v>2443</v>
      </c>
      <c r="B6190" s="1" t="s">
        <v>12256</v>
      </c>
      <c r="C6190" s="106" t="s">
        <v>6388</v>
      </c>
      <c r="D6190" s="106" t="s">
        <v>6712</v>
      </c>
      <c r="E6190" s="106" t="s">
        <v>6389</v>
      </c>
      <c r="F6190" s="62">
        <v>5387.779891304348</v>
      </c>
      <c r="G6190" s="62">
        <v>57.013069705112557</v>
      </c>
      <c r="H6190" s="62">
        <v>307173.87049873854</v>
      </c>
      <c r="I6190" s="127">
        <v>4783.8333333333339</v>
      </c>
      <c r="J6190" s="16">
        <v>6012.4817812574556</v>
      </c>
      <c r="K6190" s="17">
        <f>gp_need_index[[#This Row],[Normalised weighted population (base year)]]/gp_need_index[[#This Row],[Registered population (base year)]]</f>
        <v>1.2568334559991892</v>
      </c>
      <c r="L6190" s="113">
        <v>4823.7111769980174</v>
      </c>
      <c r="M6190" s="16">
        <v>6067.0127876301403</v>
      </c>
      <c r="N6190" s="17">
        <f>gp_need_index[[#This Row],[Normalised weighted population 2025/26]]/gp_need_index[[#This Row],[Registered population 2025/26]]</f>
        <v>1.2577479382598271</v>
      </c>
    </row>
    <row r="6191" spans="1:14" ht="13" x14ac:dyDescent="0.3">
      <c r="A6191" s="6" t="s">
        <v>2491</v>
      </c>
      <c r="B6191" s="1" t="s">
        <v>12257</v>
      </c>
      <c r="C6191" s="106" t="s">
        <v>6388</v>
      </c>
      <c r="D6191" s="106" t="s">
        <v>6712</v>
      </c>
      <c r="E6191" s="106" t="s">
        <v>6389</v>
      </c>
      <c r="F6191" s="62">
        <v>5620.0600043402774</v>
      </c>
      <c r="G6191" s="62">
        <v>155.56900505408603</v>
      </c>
      <c r="H6191" s="62">
        <v>874307.14321947936</v>
      </c>
      <c r="I6191" s="127">
        <v>12178.75</v>
      </c>
      <c r="J6191" s="16">
        <v>17113.290792915799</v>
      </c>
      <c r="K6191" s="17">
        <f>gp_need_index[[#This Row],[Normalised weighted population (base year)]]/gp_need_index[[#This Row],[Registered population (base year)]]</f>
        <v>1.4051762941940511</v>
      </c>
      <c r="L6191" s="113">
        <v>12274.545519066345</v>
      </c>
      <c r="M6191" s="16">
        <v>17268.502068930833</v>
      </c>
      <c r="N6191" s="17">
        <f>gp_need_index[[#This Row],[Normalised weighted population 2025/26]]/gp_need_index[[#This Row],[Registered population 2025/26]]</f>
        <v>1.4068547012276142</v>
      </c>
    </row>
    <row r="6192" spans="1:14" ht="13" x14ac:dyDescent="0.3">
      <c r="A6192" s="6" t="s">
        <v>6202</v>
      </c>
      <c r="B6192" s="1" t="s">
        <v>12258</v>
      </c>
      <c r="C6192" s="106" t="s">
        <v>6605</v>
      </c>
      <c r="D6192" s="106" t="s">
        <v>6708</v>
      </c>
      <c r="E6192" s="106" t="s">
        <v>6610</v>
      </c>
      <c r="F6192" s="62">
        <v>5247.026955997243</v>
      </c>
      <c r="G6192" s="62">
        <v>48.917209361609864</v>
      </c>
      <c r="H6192" s="62">
        <v>256669.91613252764</v>
      </c>
      <c r="I6192" s="127">
        <v>5804.9166666666661</v>
      </c>
      <c r="J6192" s="16">
        <v>5023.94032421465</v>
      </c>
      <c r="K6192" s="17">
        <f>gp_need_index[[#This Row],[Normalised weighted population (base year)]]/gp_need_index[[#This Row],[Registered population (base year)]]</f>
        <v>0.86546295368259385</v>
      </c>
      <c r="L6192" s="113">
        <v>5862.0248726518694</v>
      </c>
      <c r="M6192" s="16">
        <v>5069.5056218409563</v>
      </c>
      <c r="N6192" s="17">
        <f>gp_need_index[[#This Row],[Normalised weighted population 2025/26]]/gp_need_index[[#This Row],[Registered population 2025/26]]</f>
        <v>0.86480452266447105</v>
      </c>
    </row>
    <row r="6193" spans="1:14" ht="13" x14ac:dyDescent="0.3">
      <c r="A6193" s="6" t="s">
        <v>2496</v>
      </c>
      <c r="B6193" s="1" t="s">
        <v>12259</v>
      </c>
      <c r="C6193" s="106" t="s">
        <v>6388</v>
      </c>
      <c r="D6193" s="106" t="s">
        <v>6712</v>
      </c>
      <c r="E6193" s="106" t="s">
        <v>6387</v>
      </c>
      <c r="F6193" s="62">
        <v>5509.3563360916942</v>
      </c>
      <c r="G6193" s="62">
        <v>81.293529115154101</v>
      </c>
      <c r="H6193" s="62">
        <v>447875.01971382886</v>
      </c>
      <c r="I6193" s="127">
        <v>6698.9166666666679</v>
      </c>
      <c r="J6193" s="16">
        <v>8766.5021505166678</v>
      </c>
      <c r="K6193" s="17">
        <f>gp_need_index[[#This Row],[Normalised weighted population (base year)]]/gp_need_index[[#This Row],[Registered population (base year)]]</f>
        <v>1.3086447535820467</v>
      </c>
      <c r="L6193" s="113">
        <v>6752.2830925451235</v>
      </c>
      <c r="M6193" s="16">
        <v>8846.0111123776715</v>
      </c>
      <c r="N6193" s="17">
        <f>gp_need_index[[#This Row],[Normalised weighted population 2025/26]]/gp_need_index[[#This Row],[Registered population 2025/26]]</f>
        <v>1.3100770496640068</v>
      </c>
    </row>
    <row r="6194" spans="1:14" ht="13" x14ac:dyDescent="0.3">
      <c r="A6194" s="6" t="s">
        <v>2690</v>
      </c>
      <c r="B6194" s="1" t="s">
        <v>12260</v>
      </c>
      <c r="C6194" s="106" t="s">
        <v>6349</v>
      </c>
      <c r="D6194" s="106" t="s">
        <v>6710</v>
      </c>
      <c r="E6194" s="106" t="s">
        <v>6433</v>
      </c>
      <c r="F6194" s="62">
        <v>5320.2109720249373</v>
      </c>
      <c r="G6194" s="62">
        <v>116.41891532803592</v>
      </c>
      <c r="H6194" s="62">
        <v>619373.1906794589</v>
      </c>
      <c r="I6194" s="127">
        <v>9797.0833333333321</v>
      </c>
      <c r="J6194" s="16">
        <v>12123.329431351614</v>
      </c>
      <c r="K6194" s="17">
        <f>gp_need_index[[#This Row],[Normalised weighted population (base year)]]/gp_need_index[[#This Row],[Registered population (base year)]]</f>
        <v>1.2374427182938748</v>
      </c>
      <c r="L6194" s="113">
        <v>9871.5280037532975</v>
      </c>
      <c r="M6194" s="16">
        <v>12233.283586479372</v>
      </c>
      <c r="N6194" s="17">
        <f>gp_need_index[[#This Row],[Normalised weighted population 2025/26]]/gp_need_index[[#This Row],[Registered population 2025/26]]</f>
        <v>1.2392492410321989</v>
      </c>
    </row>
    <row r="6195" spans="1:14" ht="13" x14ac:dyDescent="0.3">
      <c r="A6195" s="6" t="s">
        <v>1105</v>
      </c>
      <c r="B6195" s="1" t="s">
        <v>12261</v>
      </c>
      <c r="C6195" s="106" t="s">
        <v>6381</v>
      </c>
      <c r="D6195" s="106" t="s">
        <v>6718</v>
      </c>
      <c r="E6195" s="106" t="s">
        <v>6383</v>
      </c>
      <c r="F6195" s="62">
        <v>5484.1591956671764</v>
      </c>
      <c r="G6195" s="62">
        <v>7.2391280231975011E-2</v>
      </c>
      <c r="H6195" s="62">
        <v>397.00530517030523</v>
      </c>
      <c r="I6195" s="127">
        <v>10.333333333333332</v>
      </c>
      <c r="J6195" s="16">
        <v>7.7708014699408459</v>
      </c>
      <c r="K6195" s="17">
        <f>gp_need_index[[#This Row],[Normalised weighted population (base year)]]/gp_need_index[[#This Row],[Registered population (base year)]]</f>
        <v>0.75201304547814651</v>
      </c>
      <c r="L6195" s="113">
        <v>10.444279996999336</v>
      </c>
      <c r="M6195" s="16">
        <v>7.8412797915216546</v>
      </c>
      <c r="N6195" s="17">
        <f>gp_need_index[[#This Row],[Normalised weighted population 2025/26]]/gp_need_index[[#This Row],[Registered population 2025/26]]</f>
        <v>0.75077265199462973</v>
      </c>
    </row>
    <row r="6196" spans="1:14" ht="13" x14ac:dyDescent="0.3">
      <c r="A6196" s="6" t="s">
        <v>2901</v>
      </c>
      <c r="B6196" s="1" t="s">
        <v>12262</v>
      </c>
      <c r="C6196" s="106" t="s">
        <v>6428</v>
      </c>
      <c r="D6196" s="106" t="s">
        <v>6710</v>
      </c>
      <c r="E6196" s="106" t="s">
        <v>6593</v>
      </c>
      <c r="F6196" s="62">
        <v>5406.8692215401788</v>
      </c>
      <c r="G6196" s="62">
        <v>149.43410512960205</v>
      </c>
      <c r="H6196" s="62">
        <v>807970.66367364465</v>
      </c>
      <c r="I6196" s="127">
        <v>10846.25</v>
      </c>
      <c r="J6196" s="16">
        <v>15814.850681279653</v>
      </c>
      <c r="K6196" s="17">
        <f>gp_need_index[[#This Row],[Normalised weighted population (base year)]]/gp_need_index[[#This Row],[Registered population (base year)]]</f>
        <v>1.4580938740375387</v>
      </c>
      <c r="L6196" s="113">
        <v>10924.499068102894</v>
      </c>
      <c r="M6196" s="16">
        <v>15958.285581319145</v>
      </c>
      <c r="N6196" s="17">
        <f>gp_need_index[[#This Row],[Normalised weighted population 2025/26]]/gp_need_index[[#This Row],[Registered population 2025/26]]</f>
        <v>1.4607796185285775</v>
      </c>
    </row>
    <row r="6197" spans="1:14" ht="13" x14ac:dyDescent="0.3">
      <c r="A6197" s="6" t="s">
        <v>2043</v>
      </c>
      <c r="B6197" s="1" t="s">
        <v>12263</v>
      </c>
      <c r="C6197" s="106" t="s">
        <v>6388</v>
      </c>
      <c r="D6197" s="106" t="s">
        <v>6712</v>
      </c>
      <c r="E6197" s="106" t="s">
        <v>6393</v>
      </c>
      <c r="F6197" s="62">
        <v>5528.6587201286766</v>
      </c>
      <c r="G6197" s="62">
        <v>54.060353884262113</v>
      </c>
      <c r="H6197" s="62">
        <v>298881.2469154679</v>
      </c>
      <c r="I6197" s="127">
        <v>4183.75</v>
      </c>
      <c r="J6197" s="16">
        <v>5850.1657348688504</v>
      </c>
      <c r="K6197" s="17">
        <f>gp_need_index[[#This Row],[Normalised weighted population (base year)]]/gp_need_index[[#This Row],[Registered population (base year)]]</f>
        <v>1.3983067188213565</v>
      </c>
      <c r="L6197" s="113">
        <v>4217.3703396489764</v>
      </c>
      <c r="M6197" s="16">
        <v>5903.2245941844585</v>
      </c>
      <c r="N6197" s="17">
        <f>gp_need_index[[#This Row],[Normalised weighted population 2025/26]]/gp_need_index[[#This Row],[Registered population 2025/26]]</f>
        <v>1.3997406247884316</v>
      </c>
    </row>
    <row r="6198" spans="1:14" ht="13" x14ac:dyDescent="0.3">
      <c r="A6198" s="6" t="s">
        <v>250</v>
      </c>
      <c r="B6198" s="1" t="s">
        <v>12264</v>
      </c>
      <c r="C6198" s="106" t="s">
        <v>6508</v>
      </c>
      <c r="D6198" s="106" t="s">
        <v>6716</v>
      </c>
      <c r="E6198" s="106" t="s">
        <v>6695</v>
      </c>
      <c r="F6198" s="62">
        <v>5314.5048980712891</v>
      </c>
      <c r="G6198" s="62">
        <v>96.469275766293208</v>
      </c>
      <c r="H6198" s="62">
        <v>512686.43857335515</v>
      </c>
      <c r="I6198" s="127">
        <v>8184.0833333333339</v>
      </c>
      <c r="J6198" s="16">
        <v>10035.09141716768</v>
      </c>
      <c r="K6198" s="17">
        <f>gp_need_index[[#This Row],[Normalised weighted population (base year)]]/gp_need_index[[#This Row],[Registered population (base year)]]</f>
        <v>1.2261717053020817</v>
      </c>
      <c r="L6198" s="113">
        <v>8247.3310324334325</v>
      </c>
      <c r="M6198" s="16">
        <v>10126.106018779594</v>
      </c>
      <c r="N6198" s="17">
        <f>gp_need_index[[#This Row],[Normalised weighted population 2025/26]]/gp_need_index[[#This Row],[Registered population 2025/26]]</f>
        <v>1.2278039985248193</v>
      </c>
    </row>
    <row r="6199" spans="1:14" ht="13" x14ac:dyDescent="0.3">
      <c r="A6199" s="6" t="s">
        <v>803</v>
      </c>
      <c r="B6199" s="1" t="s">
        <v>12265</v>
      </c>
      <c r="C6199" s="106" t="s">
        <v>6415</v>
      </c>
      <c r="D6199" s="106" t="s">
        <v>6716</v>
      </c>
      <c r="E6199" s="106" t="s">
        <v>6417</v>
      </c>
      <c r="F6199" s="62">
        <v>5415.683837890625</v>
      </c>
      <c r="G6199" s="62">
        <v>51.348256762993493</v>
      </c>
      <c r="H6199" s="62">
        <v>278085.92425520183</v>
      </c>
      <c r="I6199" s="127">
        <v>4409.4999999999991</v>
      </c>
      <c r="J6199" s="16">
        <v>5443.1275371627289</v>
      </c>
      <c r="K6199" s="17">
        <f>gp_need_index[[#This Row],[Normalised weighted population (base year)]]/gp_need_index[[#This Row],[Registered population (base year)]]</f>
        <v>1.2344092384993151</v>
      </c>
      <c r="L6199" s="113">
        <v>4444.4677384240331</v>
      </c>
      <c r="M6199" s="16">
        <v>5492.4947091916938</v>
      </c>
      <c r="N6199" s="17">
        <f>gp_need_index[[#This Row],[Normalised weighted population 2025/26]]/gp_need_index[[#This Row],[Registered population 2025/26]]</f>
        <v>1.2358048325353086</v>
      </c>
    </row>
    <row r="6200" spans="1:14" ht="13" x14ac:dyDescent="0.3">
      <c r="A6200" s="6" t="s">
        <v>1406</v>
      </c>
      <c r="B6200" s="1" t="s">
        <v>12266</v>
      </c>
      <c r="C6200" s="106" t="s">
        <v>6501</v>
      </c>
      <c r="D6200" s="106" t="s">
        <v>6718</v>
      </c>
      <c r="E6200" s="106" t="s">
        <v>6502</v>
      </c>
      <c r="F6200" s="62">
        <v>5632.3937624667551</v>
      </c>
      <c r="G6200" s="62">
        <v>63.617025794506617</v>
      </c>
      <c r="H6200" s="62">
        <v>358316.13927166571</v>
      </c>
      <c r="I6200" s="127">
        <v>4777.1666666666679</v>
      </c>
      <c r="J6200" s="16">
        <v>7013.5173144886567</v>
      </c>
      <c r="K6200" s="17">
        <f>gp_need_index[[#This Row],[Normalised weighted population (base year)]]/gp_need_index[[#This Row],[Registered population (base year)]]</f>
        <v>1.4681332689157425</v>
      </c>
      <c r="L6200" s="113">
        <v>4815.575053849725</v>
      </c>
      <c r="M6200" s="16">
        <v>7077.127346300068</v>
      </c>
      <c r="N6200" s="17">
        <f>gp_need_index[[#This Row],[Normalised weighted population 2025/26]]/gp_need_index[[#This Row],[Registered population 2025/26]]</f>
        <v>1.4696328615296703</v>
      </c>
    </row>
    <row r="6201" spans="1:14" ht="13" x14ac:dyDescent="0.3">
      <c r="A6201" s="6" t="s">
        <v>3519</v>
      </c>
      <c r="B6201" s="1" t="s">
        <v>12267</v>
      </c>
      <c r="C6201" s="106" t="s">
        <v>6335</v>
      </c>
      <c r="D6201" s="106" t="s">
        <v>6719</v>
      </c>
      <c r="E6201" s="106" t="s">
        <v>6359</v>
      </c>
      <c r="F6201" s="62">
        <v>5393.5266236896759</v>
      </c>
      <c r="G6201" s="62">
        <v>186.07691244159938</v>
      </c>
      <c r="H6201" s="62">
        <v>1003610.781307739</v>
      </c>
      <c r="I6201" s="127">
        <v>18257.75</v>
      </c>
      <c r="J6201" s="16">
        <v>19644.221457668293</v>
      </c>
      <c r="K6201" s="17">
        <f>gp_need_index[[#This Row],[Normalised weighted population (base year)]]/gp_need_index[[#This Row],[Registered population (base year)]]</f>
        <v>1.0759387907966915</v>
      </c>
      <c r="L6201" s="113">
        <v>18400.37338341798</v>
      </c>
      <c r="M6201" s="16">
        <v>19822.387347307049</v>
      </c>
      <c r="N6201" s="17">
        <f>gp_need_index[[#This Row],[Normalised weighted population 2025/26]]/gp_need_index[[#This Row],[Registered population 2025/26]]</f>
        <v>1.0772817993557977</v>
      </c>
    </row>
    <row r="6202" spans="1:14" ht="13" x14ac:dyDescent="0.3">
      <c r="A6202" s="6" t="s">
        <v>3497</v>
      </c>
      <c r="B6202" s="1" t="s">
        <v>12268</v>
      </c>
      <c r="C6202" s="106" t="s">
        <v>6335</v>
      </c>
      <c r="D6202" s="106" t="s">
        <v>6719</v>
      </c>
      <c r="E6202" s="106" t="s">
        <v>6359</v>
      </c>
      <c r="F6202" s="62">
        <v>5422.1854173309948</v>
      </c>
      <c r="G6202" s="62">
        <v>150.20397989365577</v>
      </c>
      <c r="H6202" s="62">
        <v>814433.82940445829</v>
      </c>
      <c r="I6202" s="127">
        <v>12774.333333333334</v>
      </c>
      <c r="J6202" s="16">
        <v>15941.357750851263</v>
      </c>
      <c r="K6202" s="17">
        <f>gp_need_index[[#This Row],[Normalised weighted population (base year)]]/gp_need_index[[#This Row],[Registered population (base year)]]</f>
        <v>1.247920915704767</v>
      </c>
      <c r="L6202" s="113">
        <v>12874.334402280057</v>
      </c>
      <c r="M6202" s="16">
        <v>16085.940023650952</v>
      </c>
      <c r="N6202" s="17">
        <f>gp_need_index[[#This Row],[Normalised weighted population 2025/26]]/gp_need_index[[#This Row],[Registered population 2025/26]]</f>
        <v>1.2494579930129914</v>
      </c>
    </row>
    <row r="6203" spans="1:14" ht="13" x14ac:dyDescent="0.3">
      <c r="A6203" s="6" t="s">
        <v>3276</v>
      </c>
      <c r="B6203" s="1" t="s">
        <v>12269</v>
      </c>
      <c r="C6203" s="106" t="s">
        <v>6336</v>
      </c>
      <c r="D6203" s="106" t="s">
        <v>6719</v>
      </c>
      <c r="E6203" s="106" t="s">
        <v>6370</v>
      </c>
      <c r="F6203" s="62">
        <v>5521.1560640886964</v>
      </c>
      <c r="G6203" s="62">
        <v>1.7050556954232046</v>
      </c>
      <c r="H6203" s="62">
        <v>9413.8785923947944</v>
      </c>
      <c r="I6203" s="127">
        <v>635.66666666666663</v>
      </c>
      <c r="J6203" s="16">
        <v>184.26298251164471</v>
      </c>
      <c r="K6203" s="17">
        <f>gp_need_index[[#This Row],[Normalised weighted population (base year)]]/gp_need_index[[#This Row],[Registered population (base year)]]</f>
        <v>0.28987359598056328</v>
      </c>
      <c r="L6203" s="113">
        <v>641.01097426511592</v>
      </c>
      <c r="M6203" s="16">
        <v>185.93418023650352</v>
      </c>
      <c r="N6203" s="17">
        <f>gp_need_index[[#This Row],[Normalised weighted population 2025/26]]/gp_need_index[[#This Row],[Registered population 2025/26]]</f>
        <v>0.29006395787477257</v>
      </c>
    </row>
    <row r="6204" spans="1:14" ht="13" x14ac:dyDescent="0.3">
      <c r="A6204" s="6" t="s">
        <v>4270</v>
      </c>
      <c r="B6204" s="1" t="s">
        <v>12270</v>
      </c>
      <c r="C6204" s="106" t="s">
        <v>6443</v>
      </c>
      <c r="D6204" s="106" t="s">
        <v>6714</v>
      </c>
      <c r="E6204" s="106" t="s">
        <v>6656</v>
      </c>
      <c r="F6204" s="62">
        <v>5356.2424158896165</v>
      </c>
      <c r="G6204" s="62">
        <v>100.78319878474933</v>
      </c>
      <c r="H6204" s="62">
        <v>539819.24413990916</v>
      </c>
      <c r="I6204" s="127">
        <v>9653.0833333333339</v>
      </c>
      <c r="J6204" s="16">
        <v>10566.176625940268</v>
      </c>
      <c r="K6204" s="17">
        <f>gp_need_index[[#This Row],[Normalised weighted population (base year)]]/gp_need_index[[#This Row],[Registered population (base year)]]</f>
        <v>1.0945908432649603</v>
      </c>
      <c r="L6204" s="113">
        <v>9742.4177369699737</v>
      </c>
      <c r="M6204" s="16">
        <v>10662.007975769915</v>
      </c>
      <c r="N6204" s="17">
        <f>gp_need_index[[#This Row],[Normalised weighted population 2025/26]]/gp_need_index[[#This Row],[Registered population 2025/26]]</f>
        <v>1.0943903519257168</v>
      </c>
    </row>
    <row r="6205" spans="1:14" ht="13" x14ac:dyDescent="0.3">
      <c r="A6205" s="6" t="s">
        <v>1312</v>
      </c>
      <c r="B6205" s="1" t="s">
        <v>12271</v>
      </c>
      <c r="C6205" s="106" t="s">
        <v>6501</v>
      </c>
      <c r="D6205" s="106" t="s">
        <v>6718</v>
      </c>
      <c r="E6205" s="106" t="s">
        <v>6691</v>
      </c>
      <c r="F6205" s="62">
        <v>5397.1697639016547</v>
      </c>
      <c r="G6205" s="62">
        <v>55.454573190822146</v>
      </c>
      <c r="H6205" s="62">
        <v>299297.7456955766</v>
      </c>
      <c r="I6205" s="127">
        <v>3756.333333333333</v>
      </c>
      <c r="J6205" s="16">
        <v>5858.3180927606645</v>
      </c>
      <c r="K6205" s="17">
        <f>gp_need_index[[#This Row],[Normalised weighted population (base year)]]/gp_need_index[[#This Row],[Registered population (base year)]]</f>
        <v>1.5595841936535624</v>
      </c>
      <c r="L6205" s="113">
        <v>3784.4825986935084</v>
      </c>
      <c r="M6205" s="16">
        <v>5911.450890974771</v>
      </c>
      <c r="N6205" s="17">
        <f>gp_need_index[[#This Row],[Normalised weighted population 2025/26]]/gp_need_index[[#This Row],[Registered population 2025/26]]</f>
        <v>1.5620235360615853</v>
      </c>
    </row>
    <row r="6206" spans="1:14" ht="13" x14ac:dyDescent="0.3">
      <c r="A6206" s="6" t="s">
        <v>1640</v>
      </c>
      <c r="B6206" s="1" t="s">
        <v>12272</v>
      </c>
      <c r="C6206" s="106" t="s">
        <v>6526</v>
      </c>
      <c r="D6206" s="106" t="s">
        <v>6712</v>
      </c>
      <c r="E6206" s="106" t="s">
        <v>6687</v>
      </c>
      <c r="F6206" s="62">
        <v>5648.1574435763887</v>
      </c>
      <c r="G6206" s="62">
        <v>76.814022609736696</v>
      </c>
      <c r="H6206" s="62">
        <v>433857.69357422931</v>
      </c>
      <c r="I6206" s="127">
        <v>8238.6666666666661</v>
      </c>
      <c r="J6206" s="16">
        <v>8492.1333772240432</v>
      </c>
      <c r="K6206" s="17">
        <f>gp_need_index[[#This Row],[Normalised weighted population (base year)]]/gp_need_index[[#This Row],[Registered population (base year)]]</f>
        <v>1.0307655013623618</v>
      </c>
      <c r="L6206" s="113">
        <v>8307.8377807185243</v>
      </c>
      <c r="M6206" s="16">
        <v>8569.1539148587108</v>
      </c>
      <c r="N6206" s="17">
        <f>gp_need_index[[#This Row],[Normalised weighted population 2025/26]]/gp_need_index[[#This Row],[Registered population 2025/26]]</f>
        <v>1.0314541690675123</v>
      </c>
    </row>
    <row r="6207" spans="1:14" ht="13" x14ac:dyDescent="0.3">
      <c r="A6207" s="6" t="s">
        <v>3188</v>
      </c>
      <c r="B6207" s="1" t="s">
        <v>12273</v>
      </c>
      <c r="C6207" s="106" t="s">
        <v>6335</v>
      </c>
      <c r="D6207" s="106" t="s">
        <v>6719</v>
      </c>
      <c r="E6207" s="106" t="s">
        <v>6373</v>
      </c>
      <c r="F6207" s="62">
        <v>5515.6726918443337</v>
      </c>
      <c r="G6207" s="62">
        <v>198.73796864107658</v>
      </c>
      <c r="H6207" s="62">
        <v>1096173.5864662016</v>
      </c>
      <c r="I6207" s="127">
        <v>17386.083333333332</v>
      </c>
      <c r="J6207" s="16">
        <v>21456.003751304579</v>
      </c>
      <c r="K6207" s="17">
        <f>gp_need_index[[#This Row],[Normalised weighted population (base year)]]/gp_need_index[[#This Row],[Registered population (base year)]]</f>
        <v>1.2340907000122463</v>
      </c>
      <c r="L6207" s="113">
        <v>17534.230251962039</v>
      </c>
      <c r="M6207" s="16">
        <v>21650.601842386037</v>
      </c>
      <c r="N6207" s="17">
        <f>gp_need_index[[#This Row],[Normalised weighted population 2025/26]]/gp_need_index[[#This Row],[Registered population 2025/26]]</f>
        <v>1.2347620358163933</v>
      </c>
    </row>
    <row r="6208" spans="1:14" ht="13" x14ac:dyDescent="0.3">
      <c r="A6208" s="6" t="s">
        <v>2219</v>
      </c>
      <c r="B6208" s="1" t="s">
        <v>12274</v>
      </c>
      <c r="C6208" s="106" t="s">
        <v>6388</v>
      </c>
      <c r="D6208" s="106" t="s">
        <v>6712</v>
      </c>
      <c r="E6208" s="106" t="s">
        <v>6392</v>
      </c>
      <c r="F6208" s="62">
        <v>5428.1877728630516</v>
      </c>
      <c r="G6208" s="62">
        <v>107.04384932137091</v>
      </c>
      <c r="H6208" s="62">
        <v>581054.11404646048</v>
      </c>
      <c r="I6208" s="127">
        <v>9152.5</v>
      </c>
      <c r="J6208" s="16">
        <v>11373.289235040525</v>
      </c>
      <c r="K6208" s="17">
        <f>gp_need_index[[#This Row],[Normalised weighted population (base year)]]/gp_need_index[[#This Row],[Registered population (base year)]]</f>
        <v>1.242642910138271</v>
      </c>
      <c r="L6208" s="113">
        <v>9220.3018177832455</v>
      </c>
      <c r="M6208" s="16">
        <v>11476.440800453614</v>
      </c>
      <c r="N6208" s="17">
        <f>gp_need_index[[#This Row],[Normalised weighted population 2025/26]]/gp_need_index[[#This Row],[Registered population 2025/26]]</f>
        <v>1.244692530381049</v>
      </c>
    </row>
    <row r="6209" spans="1:14" ht="13" x14ac:dyDescent="0.3">
      <c r="A6209" s="6" t="s">
        <v>6022</v>
      </c>
      <c r="B6209" s="1" t="s">
        <v>12275</v>
      </c>
      <c r="C6209" s="106" t="s">
        <v>6589</v>
      </c>
      <c r="D6209" s="106" t="s">
        <v>6710</v>
      </c>
      <c r="E6209" s="106" t="s">
        <v>6667</v>
      </c>
      <c r="F6209" s="62">
        <v>5306.2199003575215</v>
      </c>
      <c r="G6209" s="62">
        <v>73.916994511912122</v>
      </c>
      <c r="H6209" s="62">
        <v>392219.82725372579</v>
      </c>
      <c r="I6209" s="127">
        <v>6741.1666666666679</v>
      </c>
      <c r="J6209" s="16">
        <v>7677.1326994125202</v>
      </c>
      <c r="K6209" s="17">
        <f>gp_need_index[[#This Row],[Normalised weighted population (base year)]]/gp_need_index[[#This Row],[Registered population (base year)]]</f>
        <v>1.1388433306914014</v>
      </c>
      <c r="L6209" s="113">
        <v>6795.4572555126724</v>
      </c>
      <c r="M6209" s="16">
        <v>7746.7614795712616</v>
      </c>
      <c r="N6209" s="17">
        <f>gp_need_index[[#This Row],[Normalised weighted population 2025/26]]/gp_need_index[[#This Row],[Registered population 2025/26]]</f>
        <v>1.1399912012229734</v>
      </c>
    </row>
    <row r="6210" spans="1:14" ht="13" x14ac:dyDescent="0.3">
      <c r="A6210" s="6" t="s">
        <v>826</v>
      </c>
      <c r="B6210" s="1" t="s">
        <v>12276</v>
      </c>
      <c r="C6210" s="106" t="s">
        <v>6415</v>
      </c>
      <c r="D6210" s="106" t="s">
        <v>6716</v>
      </c>
      <c r="E6210" s="106" t="s">
        <v>6417</v>
      </c>
      <c r="F6210" s="62">
        <v>5367.0233577806121</v>
      </c>
      <c r="G6210" s="62">
        <v>57.647176533577294</v>
      </c>
      <c r="H6210" s="62">
        <v>309393.74296581169</v>
      </c>
      <c r="I6210" s="127">
        <v>4801.6666666666661</v>
      </c>
      <c r="J6210" s="16">
        <v>6055.9325563618668</v>
      </c>
      <c r="K6210" s="17">
        <f>gp_need_index[[#This Row],[Normalised weighted population (base year)]]/gp_need_index[[#This Row],[Registered population (base year)]]</f>
        <v>1.2612146941399238</v>
      </c>
      <c r="L6210" s="113">
        <v>4838.8246733029573</v>
      </c>
      <c r="M6210" s="16">
        <v>6110.8576453414216</v>
      </c>
      <c r="N6210" s="17">
        <f>gp_need_index[[#This Row],[Normalised weighted population 2025/26]]/gp_need_index[[#This Row],[Registered population 2025/26]]</f>
        <v>1.2628805666501202</v>
      </c>
    </row>
    <row r="6211" spans="1:14" ht="13" x14ac:dyDescent="0.3">
      <c r="A6211" s="6" t="s">
        <v>501</v>
      </c>
      <c r="B6211" s="1" t="s">
        <v>12277</v>
      </c>
      <c r="C6211" s="106" t="s">
        <v>6415</v>
      </c>
      <c r="D6211" s="106" t="s">
        <v>6716</v>
      </c>
      <c r="E6211" s="106" t="s">
        <v>6420</v>
      </c>
      <c r="F6211" s="62">
        <v>5544.7830810546875</v>
      </c>
      <c r="G6211" s="62">
        <v>57.486644716653792</v>
      </c>
      <c r="H6211" s="62">
        <v>318750.97501150379</v>
      </c>
      <c r="I6211" s="127">
        <v>4117.25</v>
      </c>
      <c r="J6211" s="16">
        <v>6239.0867651048702</v>
      </c>
      <c r="K6211" s="17">
        <f>gp_need_index[[#This Row],[Normalised weighted population (base year)]]/gp_need_index[[#This Row],[Registered population (base year)]]</f>
        <v>1.51535290912742</v>
      </c>
      <c r="L6211" s="113">
        <v>4150.5939035884176</v>
      </c>
      <c r="M6211" s="16">
        <v>6295.6729956375329</v>
      </c>
      <c r="N6211" s="17">
        <f>gp_need_index[[#This Row],[Normalised weighted population 2025/26]]/gp_need_index[[#This Row],[Registered population 2025/26]]</f>
        <v>1.5168125675206567</v>
      </c>
    </row>
    <row r="6212" spans="1:14" ht="13" x14ac:dyDescent="0.3">
      <c r="A6212" s="6" t="s">
        <v>507</v>
      </c>
      <c r="B6212" s="1" t="s">
        <v>12278</v>
      </c>
      <c r="C6212" s="106" t="s">
        <v>6415</v>
      </c>
      <c r="D6212" s="106" t="s">
        <v>6716</v>
      </c>
      <c r="E6212" s="106" t="s">
        <v>6420</v>
      </c>
      <c r="F6212" s="62">
        <v>5367.9659359580592</v>
      </c>
      <c r="G6212" s="62">
        <v>65.134606647383379</v>
      </c>
      <c r="H6212" s="62">
        <v>349640.34973518131</v>
      </c>
      <c r="I6212" s="127">
        <v>4099.25</v>
      </c>
      <c r="J6212" s="16">
        <v>6843.7013518176036</v>
      </c>
      <c r="K6212" s="17">
        <f>gp_need_index[[#This Row],[Normalised weighted population (base year)]]/gp_need_index[[#This Row],[Registered population (base year)]]</f>
        <v>1.6695008481594447</v>
      </c>
      <c r="L6212" s="113">
        <v>4129.2506997450837</v>
      </c>
      <c r="M6212" s="16">
        <v>6905.7712150797379</v>
      </c>
      <c r="N6212" s="17">
        <f>gp_need_index[[#This Row],[Normalised weighted population 2025/26]]/gp_need_index[[#This Row],[Registered population 2025/26]]</f>
        <v>1.6724029896043999</v>
      </c>
    </row>
    <row r="6213" spans="1:14" ht="13" x14ac:dyDescent="0.3">
      <c r="A6213" s="6" t="s">
        <v>481</v>
      </c>
      <c r="B6213" s="1" t="s">
        <v>12279</v>
      </c>
      <c r="C6213" s="106" t="s">
        <v>6415</v>
      </c>
      <c r="D6213" s="106" t="s">
        <v>6716</v>
      </c>
      <c r="E6213" s="106" t="s">
        <v>6420</v>
      </c>
      <c r="F6213" s="62">
        <v>5404.6659530248398</v>
      </c>
      <c r="G6213" s="62">
        <v>65.598909533809007</v>
      </c>
      <c r="H6213" s="62">
        <v>354540.19291293412</v>
      </c>
      <c r="I6213" s="127">
        <v>4559.833333333333</v>
      </c>
      <c r="J6213" s="16">
        <v>6939.6086560079784</v>
      </c>
      <c r="K6213" s="17">
        <f>gp_need_index[[#This Row],[Normalised weighted population (base year)]]/gp_need_index[[#This Row],[Registered population (base year)]]</f>
        <v>1.5218996284969433</v>
      </c>
      <c r="L6213" s="113">
        <v>4591.387651969666</v>
      </c>
      <c r="M6213" s="16">
        <v>7002.5483633721433</v>
      </c>
      <c r="N6213" s="17">
        <f>gp_need_index[[#This Row],[Normalised weighted population 2025/26]]/gp_need_index[[#This Row],[Registered population 2025/26]]</f>
        <v>1.5251485812504004</v>
      </c>
    </row>
    <row r="6214" spans="1:14" ht="13" x14ac:dyDescent="0.3">
      <c r="A6214" s="6" t="s">
        <v>2525</v>
      </c>
      <c r="B6214" s="1" t="s">
        <v>12280</v>
      </c>
      <c r="C6214" s="106" t="s">
        <v>6388</v>
      </c>
      <c r="D6214" s="106" t="s">
        <v>6712</v>
      </c>
      <c r="E6214" s="106" t="s">
        <v>6387</v>
      </c>
      <c r="F6214" s="62">
        <v>5584.9578247070313</v>
      </c>
      <c r="G6214" s="62">
        <v>89.564223407919286</v>
      </c>
      <c r="H6214" s="62">
        <v>500212.41033586749</v>
      </c>
      <c r="I6214" s="127">
        <v>6896.4166666666661</v>
      </c>
      <c r="J6214" s="16">
        <v>9790.9304558365184</v>
      </c>
      <c r="K6214" s="17">
        <f>gp_need_index[[#This Row],[Normalised weighted population (base year)]]/gp_need_index[[#This Row],[Registered population (base year)]]</f>
        <v>1.4197127188037051</v>
      </c>
      <c r="L6214" s="113">
        <v>6944.0118362610538</v>
      </c>
      <c r="M6214" s="16">
        <v>9879.730607006386</v>
      </c>
      <c r="N6214" s="17">
        <f>gp_need_index[[#This Row],[Normalised weighted population 2025/26]]/gp_need_index[[#This Row],[Registered population 2025/26]]</f>
        <v>1.4227698396790243</v>
      </c>
    </row>
    <row r="6215" spans="1:14" ht="13" x14ac:dyDescent="0.3">
      <c r="A6215" s="6" t="s">
        <v>1277</v>
      </c>
      <c r="B6215" s="1" t="s">
        <v>12281</v>
      </c>
      <c r="C6215" s="106" t="s">
        <v>6501</v>
      </c>
      <c r="D6215" s="106" t="s">
        <v>6718</v>
      </c>
      <c r="E6215" s="106" t="s">
        <v>6693</v>
      </c>
      <c r="F6215" s="62">
        <v>5204.1556245844413</v>
      </c>
      <c r="G6215" s="62">
        <v>273.196216331649</v>
      </c>
      <c r="H6215" s="62">
        <v>1421755.6258375389</v>
      </c>
      <c r="I6215" s="127">
        <v>18129.833333333336</v>
      </c>
      <c r="J6215" s="16">
        <v>27828.798666596216</v>
      </c>
      <c r="K6215" s="17">
        <f>gp_need_index[[#This Row],[Normalised weighted population (base year)]]/gp_need_index[[#This Row],[Registered population (base year)]]</f>
        <v>1.5349726693532508</v>
      </c>
      <c r="L6215" s="113">
        <v>18261.048223480986</v>
      </c>
      <c r="M6215" s="16">
        <v>28081.195672132748</v>
      </c>
      <c r="N6215" s="17">
        <f>gp_need_index[[#This Row],[Normalised weighted population 2025/26]]/gp_need_index[[#This Row],[Registered population 2025/26]]</f>
        <v>1.5377647180201033</v>
      </c>
    </row>
    <row r="6216" spans="1:14" ht="13" x14ac:dyDescent="0.3">
      <c r="A6216" s="6" t="s">
        <v>2940</v>
      </c>
      <c r="B6216" s="1" t="s">
        <v>12282</v>
      </c>
      <c r="C6216" s="106" t="s">
        <v>6430</v>
      </c>
      <c r="D6216" s="106" t="s">
        <v>6710</v>
      </c>
      <c r="E6216" s="106" t="s">
        <v>6510</v>
      </c>
      <c r="F6216" s="62">
        <v>5665.2572919356926</v>
      </c>
      <c r="G6216" s="62">
        <v>123.47996834882233</v>
      </c>
      <c r="H6216" s="62">
        <v>699545.79109615425</v>
      </c>
      <c r="I6216" s="127">
        <v>11055.833333333334</v>
      </c>
      <c r="J6216" s="16">
        <v>13692.591486678011</v>
      </c>
      <c r="K6216" s="17">
        <f>gp_need_index[[#This Row],[Normalised weighted population (base year)]]/gp_need_index[[#This Row],[Registered population (base year)]]</f>
        <v>1.2384947451581829</v>
      </c>
      <c r="L6216" s="113">
        <v>11151.895688449038</v>
      </c>
      <c r="M6216" s="16">
        <v>13816.778273562952</v>
      </c>
      <c r="N6216" s="17">
        <f>gp_need_index[[#This Row],[Normalised weighted population 2025/26]]/gp_need_index[[#This Row],[Registered population 2025/26]]</f>
        <v>1.2389622948028609</v>
      </c>
    </row>
    <row r="6217" spans="1:14" ht="13" x14ac:dyDescent="0.3">
      <c r="A6217" s="6" t="s">
        <v>373</v>
      </c>
      <c r="B6217" s="1" t="s">
        <v>12283</v>
      </c>
      <c r="C6217" s="106" t="s">
        <v>6415</v>
      </c>
      <c r="D6217" s="106" t="s">
        <v>6716</v>
      </c>
      <c r="E6217" s="106" t="s">
        <v>6421</v>
      </c>
      <c r="F6217" s="62">
        <v>5326.068153782895</v>
      </c>
      <c r="G6217" s="62">
        <v>81.185661793046989</v>
      </c>
      <c r="H6217" s="62">
        <v>432400.3678197363</v>
      </c>
      <c r="I6217" s="127">
        <v>5579.8333333333339</v>
      </c>
      <c r="J6217" s="16">
        <v>8463.6083450199039</v>
      </c>
      <c r="K6217" s="17">
        <f>gp_need_index[[#This Row],[Normalised weighted population (base year)]]/gp_need_index[[#This Row],[Registered population (base year)]]</f>
        <v>1.5168209943582371</v>
      </c>
      <c r="L6217" s="113">
        <v>5622.9238855662479</v>
      </c>
      <c r="M6217" s="16">
        <v>8540.3701710659971</v>
      </c>
      <c r="N6217" s="17">
        <f>gp_need_index[[#This Row],[Normalised weighted population 2025/26]]/gp_need_index[[#This Row],[Registered population 2025/26]]</f>
        <v>1.5188486177073606</v>
      </c>
    </row>
    <row r="6218" spans="1:14" ht="13" x14ac:dyDescent="0.3">
      <c r="A6218" s="6" t="s">
        <v>343</v>
      </c>
      <c r="B6218" s="1" t="s">
        <v>12284</v>
      </c>
      <c r="C6218" s="106" t="s">
        <v>6415</v>
      </c>
      <c r="D6218" s="106" t="s">
        <v>6716</v>
      </c>
      <c r="E6218" s="106" t="s">
        <v>6423</v>
      </c>
      <c r="F6218" s="62">
        <v>5488.6766347810035</v>
      </c>
      <c r="G6218" s="62">
        <v>142.76602890068276</v>
      </c>
      <c r="H6218" s="62">
        <v>783596.56706764689</v>
      </c>
      <c r="I6218" s="127">
        <v>9848.25</v>
      </c>
      <c r="J6218" s="16">
        <v>15337.763188322559</v>
      </c>
      <c r="K6218" s="17">
        <f>gp_need_index[[#This Row],[Normalised weighted population (base year)]]/gp_need_index[[#This Row],[Registered population (base year)]]</f>
        <v>1.5574100158223603</v>
      </c>
      <c r="L6218" s="113">
        <v>9919.0584048940946</v>
      </c>
      <c r="M6218" s="16">
        <v>15476.871079638318</v>
      </c>
      <c r="N6218" s="17">
        <f>gp_need_index[[#This Row],[Normalised weighted population 2025/26]]/gp_need_index[[#This Row],[Registered population 2025/26]]</f>
        <v>1.5603165590800414</v>
      </c>
    </row>
    <row r="6219" spans="1:14" ht="13" x14ac:dyDescent="0.3">
      <c r="A6219" s="6" t="s">
        <v>2497</v>
      </c>
      <c r="B6219" s="1" t="s">
        <v>12285</v>
      </c>
      <c r="C6219" s="106" t="s">
        <v>6388</v>
      </c>
      <c r="D6219" s="106" t="s">
        <v>6712</v>
      </c>
      <c r="E6219" s="106" t="s">
        <v>6387</v>
      </c>
      <c r="F6219" s="62">
        <v>5598.8858098409264</v>
      </c>
      <c r="G6219" s="62">
        <v>179.18469601025399</v>
      </c>
      <c r="H6219" s="62">
        <v>1003234.6518324711</v>
      </c>
      <c r="I6219" s="127">
        <v>13340.583333333334</v>
      </c>
      <c r="J6219" s="16">
        <v>19636.859270208239</v>
      </c>
      <c r="K6219" s="17">
        <f>gp_need_index[[#This Row],[Normalised weighted population (base year)]]/gp_need_index[[#This Row],[Registered population (base year)]]</f>
        <v>1.47196406480538</v>
      </c>
      <c r="L6219" s="113">
        <v>13439.945702413635</v>
      </c>
      <c r="M6219" s="16">
        <v>19814.958387504739</v>
      </c>
      <c r="N6219" s="17">
        <f>gp_need_index[[#This Row],[Normalised weighted population 2025/26]]/gp_need_index[[#This Row],[Registered population 2025/26]]</f>
        <v>1.474333217279757</v>
      </c>
    </row>
    <row r="6220" spans="1:14" ht="13" x14ac:dyDescent="0.3">
      <c r="A6220" s="6" t="s">
        <v>567</v>
      </c>
      <c r="B6220" s="1" t="s">
        <v>12286</v>
      </c>
      <c r="C6220" s="106" t="s">
        <v>6415</v>
      </c>
      <c r="D6220" s="106" t="s">
        <v>6716</v>
      </c>
      <c r="E6220" s="106" t="s">
        <v>6419</v>
      </c>
      <c r="F6220" s="62">
        <v>5617.9994245256694</v>
      </c>
      <c r="G6220" s="62">
        <v>89.294526394085878</v>
      </c>
      <c r="H6220" s="62">
        <v>501656.59789526666</v>
      </c>
      <c r="I6220" s="127">
        <v>6445.333333333333</v>
      </c>
      <c r="J6220" s="16">
        <v>9819.1983269790344</v>
      </c>
      <c r="K6220" s="17">
        <f>gp_need_index[[#This Row],[Normalised weighted population (base year)]]/gp_need_index[[#This Row],[Registered population (base year)]]</f>
        <v>1.5234585736934787</v>
      </c>
      <c r="L6220" s="113">
        <v>6496.4104376315408</v>
      </c>
      <c r="M6220" s="16">
        <v>9908.254857380889</v>
      </c>
      <c r="N6220" s="17">
        <f>gp_need_index[[#This Row],[Normalised weighted population 2025/26]]/gp_need_index[[#This Row],[Registered population 2025/26]]</f>
        <v>1.5251891721597008</v>
      </c>
    </row>
    <row r="6221" spans="1:14" ht="13" x14ac:dyDescent="0.3">
      <c r="A6221" s="6" t="s">
        <v>2634</v>
      </c>
      <c r="B6221" s="1" t="s">
        <v>12287</v>
      </c>
      <c r="C6221" s="106" t="s">
        <v>6562</v>
      </c>
      <c r="D6221" s="106" t="s">
        <v>6710</v>
      </c>
      <c r="E6221" s="106" t="s">
        <v>6629</v>
      </c>
      <c r="F6221" s="62">
        <v>5342.9934880183291</v>
      </c>
      <c r="G6221" s="62">
        <v>115.39148791634746</v>
      </c>
      <c r="H6221" s="62">
        <v>616535.96850979014</v>
      </c>
      <c r="I6221" s="127">
        <v>7780.3333333333339</v>
      </c>
      <c r="J6221" s="16">
        <v>12067.794933652263</v>
      </c>
      <c r="K6221" s="17">
        <f>gp_need_index[[#This Row],[Normalised weighted population (base year)]]/gp_need_index[[#This Row],[Registered population (base year)]]</f>
        <v>1.5510639990127582</v>
      </c>
      <c r="L6221" s="113">
        <v>7842.3729377292948</v>
      </c>
      <c r="M6221" s="16">
        <v>12177.245411237514</v>
      </c>
      <c r="N6221" s="17">
        <f>gp_need_index[[#This Row],[Normalised weighted population 2025/26]]/gp_need_index[[#This Row],[Registered population 2025/26]]</f>
        <v>1.5527501061130806</v>
      </c>
    </row>
    <row r="6222" spans="1:14" ht="13" x14ac:dyDescent="0.3">
      <c r="A6222" s="6" t="s">
        <v>1367</v>
      </c>
      <c r="B6222" s="1" t="s">
        <v>12288</v>
      </c>
      <c r="C6222" s="106" t="s">
        <v>6501</v>
      </c>
      <c r="D6222" s="106" t="s">
        <v>6718</v>
      </c>
      <c r="E6222" s="106" t="s">
        <v>6690</v>
      </c>
      <c r="F6222" s="62">
        <v>5328.7350595064254</v>
      </c>
      <c r="G6222" s="62">
        <v>95.30532698002682</v>
      </c>
      <c r="H6222" s="62">
        <v>507856.83723619254</v>
      </c>
      <c r="I6222" s="127">
        <v>7328.6666666666661</v>
      </c>
      <c r="J6222" s="16">
        <v>9940.558994851679</v>
      </c>
      <c r="K6222" s="17">
        <f>gp_need_index[[#This Row],[Normalised weighted population (base year)]]/gp_need_index[[#This Row],[Registered population (base year)]]</f>
        <v>1.3563939318000109</v>
      </c>
      <c r="L6222" s="113">
        <v>7384.681425167837</v>
      </c>
      <c r="M6222" s="16">
        <v>10030.716222036315</v>
      </c>
      <c r="N6222" s="17">
        <f>gp_need_index[[#This Row],[Normalised weighted population 2025/26]]/gp_need_index[[#This Row],[Registered population 2025/26]]</f>
        <v>1.3583140076768228</v>
      </c>
    </row>
    <row r="6223" spans="1:14" ht="13" x14ac:dyDescent="0.3">
      <c r="A6223" s="6" t="s">
        <v>289</v>
      </c>
      <c r="B6223" s="1" t="s">
        <v>12289</v>
      </c>
      <c r="C6223" s="106" t="s">
        <v>6415</v>
      </c>
      <c r="D6223" s="106" t="s">
        <v>6716</v>
      </c>
      <c r="E6223" s="106" t="s">
        <v>6424</v>
      </c>
      <c r="F6223" s="62">
        <v>5312.8052842881943</v>
      </c>
      <c r="G6223" s="62">
        <v>111.32562014319436</v>
      </c>
      <c r="H6223" s="62">
        <v>591451.34297342319</v>
      </c>
      <c r="I6223" s="127">
        <v>7358.4166666666661</v>
      </c>
      <c r="J6223" s="16">
        <v>11576.799870230385</v>
      </c>
      <c r="K6223" s="17">
        <f>gp_need_index[[#This Row],[Normalised weighted population (base year)]]/gp_need_index[[#This Row],[Registered population (base year)]]</f>
        <v>1.5732732182281586</v>
      </c>
      <c r="L6223" s="113">
        <v>7412.9324705050021</v>
      </c>
      <c r="M6223" s="16">
        <v>11681.797202524473</v>
      </c>
      <c r="N6223" s="17">
        <f>gp_need_index[[#This Row],[Normalised weighted population 2025/26]]/gp_need_index[[#This Row],[Registered population 2025/26]]</f>
        <v>1.5758672089628056</v>
      </c>
    </row>
    <row r="6224" spans="1:14" ht="13" x14ac:dyDescent="0.3">
      <c r="A6224" s="6" t="s">
        <v>5570</v>
      </c>
      <c r="B6224" s="1" t="s">
        <v>12290</v>
      </c>
      <c r="C6224" s="106" t="s">
        <v>6390</v>
      </c>
      <c r="D6224" s="106" t="s">
        <v>6712</v>
      </c>
      <c r="E6224" s="106" t="s">
        <v>6396</v>
      </c>
      <c r="F6224" s="62">
        <v>5328.8673078981165</v>
      </c>
      <c r="G6224" s="62">
        <v>184.43952146564439</v>
      </c>
      <c r="H6224" s="62">
        <v>982853.73622264527</v>
      </c>
      <c r="I6224" s="127">
        <v>12440.5</v>
      </c>
      <c r="J6224" s="16">
        <v>19237.932487827748</v>
      </c>
      <c r="K6224" s="17">
        <f>gp_need_index[[#This Row],[Normalised weighted population (base year)]]/gp_need_index[[#This Row],[Registered population (base year)]]</f>
        <v>1.5463954413269361</v>
      </c>
      <c r="L6224" s="113">
        <v>12527.442313666146</v>
      </c>
      <c r="M6224" s="16">
        <v>19412.413485402034</v>
      </c>
      <c r="N6224" s="17">
        <f>gp_need_index[[#This Row],[Normalised weighted population 2025/26]]/gp_need_index[[#This Row],[Registered population 2025/26]]</f>
        <v>1.5495911295656173</v>
      </c>
    </row>
    <row r="6225" spans="1:14" ht="13" x14ac:dyDescent="0.3">
      <c r="A6225" s="6" t="s">
        <v>494</v>
      </c>
      <c r="B6225" s="1" t="s">
        <v>12291</v>
      </c>
      <c r="C6225" s="106" t="s">
        <v>6415</v>
      </c>
      <c r="D6225" s="106" t="s">
        <v>6716</v>
      </c>
      <c r="E6225" s="106" t="s">
        <v>6420</v>
      </c>
      <c r="F6225" s="62">
        <v>5539.1059672037763</v>
      </c>
      <c r="G6225" s="62">
        <v>68.069879030575606</v>
      </c>
      <c r="H6225" s="62">
        <v>377046.27312510053</v>
      </c>
      <c r="I6225" s="127">
        <v>4835.7500000000018</v>
      </c>
      <c r="J6225" s="16">
        <v>7380.1324447777179</v>
      </c>
      <c r="K6225" s="17">
        <f>gp_need_index[[#This Row],[Normalised weighted population (base year)]]/gp_need_index[[#This Row],[Registered population (base year)]]</f>
        <v>1.5261608736551135</v>
      </c>
      <c r="L6225" s="113">
        <v>4872.7635280171698</v>
      </c>
      <c r="M6225" s="16">
        <v>7447.0675414680682</v>
      </c>
      <c r="N6225" s="17">
        <f>gp_need_index[[#This Row],[Normalised weighted population 2025/26]]/gp_need_index[[#This Row],[Registered population 2025/26]]</f>
        <v>1.5283047286512663</v>
      </c>
    </row>
    <row r="6226" spans="1:14" ht="13" x14ac:dyDescent="0.3">
      <c r="A6226" s="6" t="s">
        <v>2988</v>
      </c>
      <c r="B6226" s="1" t="s">
        <v>12292</v>
      </c>
      <c r="C6226" s="106" t="s">
        <v>6589</v>
      </c>
      <c r="D6226" s="106" t="s">
        <v>6710</v>
      </c>
      <c r="E6226" s="106" t="s">
        <v>6666</v>
      </c>
      <c r="F6226" s="62">
        <v>5321.0412390216507</v>
      </c>
      <c r="G6226" s="62">
        <v>208.46611662780606</v>
      </c>
      <c r="H6226" s="62">
        <v>1109256.8035152531</v>
      </c>
      <c r="I6226" s="127">
        <v>12584.166666666666</v>
      </c>
      <c r="J6226" s="16">
        <v>21712.088697657404</v>
      </c>
      <c r="K6226" s="17">
        <f>gp_need_index[[#This Row],[Normalised weighted population (base year)]]/gp_need_index[[#This Row],[Registered population (base year)]]</f>
        <v>1.7253497408905958</v>
      </c>
      <c r="L6226" s="113">
        <v>12675.733654515832</v>
      </c>
      <c r="M6226" s="16">
        <v>21909.009385355293</v>
      </c>
      <c r="N6226" s="17">
        <f>gp_need_index[[#This Row],[Normalised weighted population 2025/26]]/gp_need_index[[#This Row],[Registered population 2025/26]]</f>
        <v>1.7284214060106913</v>
      </c>
    </row>
    <row r="6227" spans="1:14" ht="13" x14ac:dyDescent="0.3">
      <c r="A6227" s="6" t="s">
        <v>3243</v>
      </c>
      <c r="B6227" s="1" t="s">
        <v>12293</v>
      </c>
      <c r="C6227" s="106" t="s">
        <v>6345</v>
      </c>
      <c r="D6227" s="106" t="s">
        <v>6719</v>
      </c>
      <c r="E6227" s="106" t="s">
        <v>6371</v>
      </c>
      <c r="F6227" s="62">
        <v>5385.4136435019</v>
      </c>
      <c r="G6227" s="62">
        <v>145.908870149335</v>
      </c>
      <c r="H6227" s="62">
        <v>785779.62001017586</v>
      </c>
      <c r="I6227" s="127">
        <v>12660.833333333334</v>
      </c>
      <c r="J6227" s="16">
        <v>15380.493274781946</v>
      </c>
      <c r="K6227" s="17">
        <f>gp_need_index[[#This Row],[Normalised weighted population (base year)]]/gp_need_index[[#This Row],[Registered population (base year)]]</f>
        <v>1.2148089205382961</v>
      </c>
      <c r="L6227" s="113">
        <v>12757.113751944637</v>
      </c>
      <c r="M6227" s="16">
        <v>15519.988712322676</v>
      </c>
      <c r="N6227" s="17">
        <f>gp_need_index[[#This Row],[Normalised weighted population 2025/26]]/gp_need_index[[#This Row],[Registered population 2025/26]]</f>
        <v>1.2165752390470674</v>
      </c>
    </row>
    <row r="6228" spans="1:14" ht="13" x14ac:dyDescent="0.3">
      <c r="A6228" s="6" t="s">
        <v>382</v>
      </c>
      <c r="B6228" s="1" t="s">
        <v>12294</v>
      </c>
      <c r="C6228" s="106" t="s">
        <v>6415</v>
      </c>
      <c r="D6228" s="106" t="s">
        <v>6716</v>
      </c>
      <c r="E6228" s="106" t="s">
        <v>6421</v>
      </c>
      <c r="F6228" s="62">
        <v>5389.7837934351683</v>
      </c>
      <c r="G6228" s="62">
        <v>83.077296415732363</v>
      </c>
      <c r="H6228" s="62">
        <v>447768.66582392389</v>
      </c>
      <c r="I6228" s="127">
        <v>5095.6666666666661</v>
      </c>
      <c r="J6228" s="16">
        <v>8764.420427795978</v>
      </c>
      <c r="K6228" s="17">
        <f>gp_need_index[[#This Row],[Normalised weighted population (base year)]]/gp_need_index[[#This Row],[Registered population (base year)]]</f>
        <v>1.7199752262306494</v>
      </c>
      <c r="L6228" s="113">
        <v>5137.6827100174651</v>
      </c>
      <c r="M6228" s="16">
        <v>8843.9105091947895</v>
      </c>
      <c r="N6228" s="17">
        <f>gp_need_index[[#This Row],[Normalised weighted population 2025/26]]/gp_need_index[[#This Row],[Registered population 2025/26]]</f>
        <v>1.7213812156891108</v>
      </c>
    </row>
    <row r="6229" spans="1:14" ht="13" x14ac:dyDescent="0.3">
      <c r="A6229" s="6" t="s">
        <v>4188</v>
      </c>
      <c r="B6229" s="1" t="s">
        <v>12295</v>
      </c>
      <c r="C6229" s="106" t="s">
        <v>6335</v>
      </c>
      <c r="D6229" s="106" t="s">
        <v>6719</v>
      </c>
      <c r="E6229" s="106" t="s">
        <v>6334</v>
      </c>
      <c r="F6229" s="62">
        <v>5734.0559252361918</v>
      </c>
      <c r="G6229" s="62">
        <v>88.878601236448674</v>
      </c>
      <c r="H6229" s="62">
        <v>509634.87004656321</v>
      </c>
      <c r="I6229" s="127">
        <v>7740.8333333333339</v>
      </c>
      <c r="J6229" s="16">
        <v>9975.3614012590806</v>
      </c>
      <c r="K6229" s="17">
        <f>gp_need_index[[#This Row],[Normalised weighted population (base year)]]/gp_need_index[[#This Row],[Registered population (base year)]]</f>
        <v>1.2886676371526424</v>
      </c>
      <c r="L6229" s="113">
        <v>7807.238762490606</v>
      </c>
      <c r="M6229" s="16">
        <v>10065.834273515857</v>
      </c>
      <c r="N6229" s="17">
        <f>gp_need_index[[#This Row],[Normalised weighted population 2025/26]]/gp_need_index[[#This Row],[Registered population 2025/26]]</f>
        <v>1.2892950478057021</v>
      </c>
    </row>
    <row r="6230" spans="1:14" ht="13" x14ac:dyDescent="0.3">
      <c r="A6230" s="6" t="s">
        <v>1822</v>
      </c>
      <c r="B6230" s="1" t="s">
        <v>12296</v>
      </c>
      <c r="C6230" s="106" t="s">
        <v>6406</v>
      </c>
      <c r="D6230" s="106" t="s">
        <v>6712</v>
      </c>
      <c r="E6230" s="106" t="s">
        <v>6683</v>
      </c>
      <c r="F6230" s="62">
        <v>5617.3920108570774</v>
      </c>
      <c r="G6230" s="62">
        <v>71.014160552061384</v>
      </c>
      <c r="H6230" s="62">
        <v>398914.37814287143</v>
      </c>
      <c r="I6230" s="127">
        <v>8880.5</v>
      </c>
      <c r="J6230" s="16">
        <v>7808.1687969469112</v>
      </c>
      <c r="K6230" s="17">
        <f>gp_need_index[[#This Row],[Normalised weighted population (base year)]]/gp_need_index[[#This Row],[Registered population (base year)]]</f>
        <v>0.87924878069330681</v>
      </c>
      <c r="L6230" s="113">
        <v>8962.0586510763751</v>
      </c>
      <c r="M6230" s="16">
        <v>7878.9860264897279</v>
      </c>
      <c r="N6230" s="17">
        <f>gp_need_index[[#This Row],[Normalised weighted population 2025/26]]/gp_need_index[[#This Row],[Registered population 2025/26]]</f>
        <v>0.8791491255799172</v>
      </c>
    </row>
    <row r="6231" spans="1:14" ht="13" x14ac:dyDescent="0.3">
      <c r="A6231" s="6" t="s">
        <v>5243</v>
      </c>
      <c r="B6231" s="1" t="s">
        <v>11145</v>
      </c>
      <c r="C6231" s="106" t="s">
        <v>6415</v>
      </c>
      <c r="D6231" s="106" t="s">
        <v>6716</v>
      </c>
      <c r="E6231" s="106" t="s">
        <v>6422</v>
      </c>
      <c r="F6231" s="62">
        <v>5531.9313164719015</v>
      </c>
      <c r="G6231" s="62">
        <v>78.299470723588485</v>
      </c>
      <c r="H6231" s="62">
        <v>433147.29415899393</v>
      </c>
      <c r="I6231" s="127">
        <v>14637.333333333332</v>
      </c>
      <c r="J6231" s="16">
        <v>8478.2283418296465</v>
      </c>
      <c r="K6231" s="17">
        <f>gp_need_index[[#This Row],[Normalised weighted population (base year)]]/gp_need_index[[#This Row],[Registered population (base year)]]</f>
        <v>0.57921946223102894</v>
      </c>
      <c r="L6231" s="113">
        <v>14778.839035308607</v>
      </c>
      <c r="M6231" s="16">
        <v>8555.1227658890402</v>
      </c>
      <c r="N6231" s="17">
        <f>gp_need_index[[#This Row],[Normalised weighted population 2025/26]]/gp_need_index[[#This Row],[Registered population 2025/26]]</f>
        <v>0.57887651022179187</v>
      </c>
    </row>
    <row r="6232" spans="1:14" ht="13" x14ac:dyDescent="0.3">
      <c r="A6232" s="6" t="s">
        <v>2413</v>
      </c>
      <c r="B6232" s="1" t="s">
        <v>12297</v>
      </c>
      <c r="C6232" s="106" t="s">
        <v>6474</v>
      </c>
      <c r="D6232" s="106" t="s">
        <v>6712</v>
      </c>
      <c r="E6232" s="106" t="s">
        <v>6680</v>
      </c>
      <c r="F6232" s="62">
        <v>5813.6630975632443</v>
      </c>
      <c r="G6232" s="62">
        <v>62.431347808806628</v>
      </c>
      <c r="H6232" s="62">
        <v>362954.82288719498</v>
      </c>
      <c r="I6232" s="127">
        <v>4512.9166666666661</v>
      </c>
      <c r="J6232" s="16">
        <v>7104.3128000620354</v>
      </c>
      <c r="K6232" s="17">
        <f>gp_need_index[[#This Row],[Normalised weighted population (base year)]]/gp_need_index[[#This Row],[Registered population (base year)]]</f>
        <v>1.5742175902639541</v>
      </c>
      <c r="L6232" s="113">
        <v>4550.7867826906486</v>
      </c>
      <c r="M6232" s="16">
        <v>7168.74631365394</v>
      </c>
      <c r="N6232" s="17">
        <f>gp_need_index[[#This Row],[Normalised weighted population 2025/26]]/gp_need_index[[#This Row],[Registered population 2025/26]]</f>
        <v>1.5752762447410082</v>
      </c>
    </row>
    <row r="6233" spans="1:14" ht="13" x14ac:dyDescent="0.3">
      <c r="A6233" s="6" t="s">
        <v>5412</v>
      </c>
      <c r="B6233" s="1" t="s">
        <v>12298</v>
      </c>
      <c r="C6233" s="106" t="s">
        <v>6676</v>
      </c>
      <c r="D6233" s="106" t="s">
        <v>6708</v>
      </c>
      <c r="E6233" s="106" t="s">
        <v>6678</v>
      </c>
      <c r="F6233" s="62">
        <v>5591.8962545897648</v>
      </c>
      <c r="G6233" s="62">
        <v>0.4605554816165327</v>
      </c>
      <c r="H6233" s="62">
        <v>2575.3784726822746</v>
      </c>
      <c r="I6233" s="127">
        <v>57.666666666666671</v>
      </c>
      <c r="J6233" s="16">
        <v>50.409288139332205</v>
      </c>
      <c r="K6233" s="17">
        <f>gp_need_index[[#This Row],[Normalised weighted population (base year)]]/gp_need_index[[#This Row],[Registered population (base year)]]</f>
        <v>0.87414950530633873</v>
      </c>
      <c r="L6233" s="113">
        <v>58.192831223683456</v>
      </c>
      <c r="M6233" s="16">
        <v>50.866481909355329</v>
      </c>
      <c r="N6233" s="17">
        <f>gp_need_index[[#This Row],[Normalised weighted population 2025/26]]/gp_need_index[[#This Row],[Registered population 2025/26]]</f>
        <v>0.87410220193331245</v>
      </c>
    </row>
    <row r="6234" spans="1:14" ht="13" x14ac:dyDescent="0.3">
      <c r="A6234" s="6" t="s">
        <v>381</v>
      </c>
      <c r="B6234" s="1" t="s">
        <v>12299</v>
      </c>
      <c r="C6234" s="106" t="s">
        <v>6415</v>
      </c>
      <c r="D6234" s="106" t="s">
        <v>6716</v>
      </c>
      <c r="E6234" s="106" t="s">
        <v>6421</v>
      </c>
      <c r="F6234" s="62">
        <v>5447.5845231681033</v>
      </c>
      <c r="G6234" s="62">
        <v>73.194090584300852</v>
      </c>
      <c r="H6234" s="62">
        <v>398730.99505440152</v>
      </c>
      <c r="I6234" s="127">
        <v>4313.833333333333</v>
      </c>
      <c r="J6234" s="16">
        <v>7804.5793396905829</v>
      </c>
      <c r="K6234" s="17">
        <f>gp_need_index[[#This Row],[Normalised weighted population (base year)]]/gp_need_index[[#This Row],[Registered population (base year)]]</f>
        <v>1.8091981624287563</v>
      </c>
      <c r="L6234" s="113">
        <v>4347.0210571477928</v>
      </c>
      <c r="M6234" s="16">
        <v>7875.3640141715068</v>
      </c>
      <c r="N6234" s="17">
        <f>gp_need_index[[#This Row],[Normalised weighted population 2025/26]]/gp_need_index[[#This Row],[Registered population 2025/26]]</f>
        <v>1.8116691662263911</v>
      </c>
    </row>
    <row r="6235" spans="1:14" ht="13" x14ac:dyDescent="0.3">
      <c r="A6235" s="6" t="s">
        <v>991</v>
      </c>
      <c r="B6235" s="1" t="s">
        <v>12300</v>
      </c>
      <c r="C6235" s="106" t="s">
        <v>6415</v>
      </c>
      <c r="D6235" s="106" t="s">
        <v>6716</v>
      </c>
      <c r="E6235" s="106" t="s">
        <v>6414</v>
      </c>
      <c r="F6235" s="62">
        <v>5652.7942356418916</v>
      </c>
      <c r="G6235" s="62">
        <v>60.652755567313662</v>
      </c>
      <c r="H6235" s="62">
        <v>342857.5470467073</v>
      </c>
      <c r="I6235" s="127">
        <v>3854.0000000000005</v>
      </c>
      <c r="J6235" s="16">
        <v>6710.9378536590539</v>
      </c>
      <c r="K6235" s="17">
        <f>gp_need_index[[#This Row],[Normalised weighted population (base year)]]/gp_need_index[[#This Row],[Registered population (base year)]]</f>
        <v>1.741291607072925</v>
      </c>
      <c r="L6235" s="113">
        <v>3881.9619910290944</v>
      </c>
      <c r="M6235" s="16">
        <v>6771.8036006464881</v>
      </c>
      <c r="N6235" s="17">
        <f>gp_need_index[[#This Row],[Normalised weighted population 2025/26]]/gp_need_index[[#This Row],[Registered population 2025/26]]</f>
        <v>1.7444281052456434</v>
      </c>
    </row>
    <row r="6236" spans="1:14" ht="13" x14ac:dyDescent="0.3">
      <c r="A6236" s="6" t="s">
        <v>975</v>
      </c>
      <c r="B6236" s="1" t="s">
        <v>12301</v>
      </c>
      <c r="C6236" s="106" t="s">
        <v>6415</v>
      </c>
      <c r="D6236" s="106" t="s">
        <v>6716</v>
      </c>
      <c r="E6236" s="106" t="s">
        <v>6414</v>
      </c>
      <c r="F6236" s="62">
        <v>5376.1836954752607</v>
      </c>
      <c r="G6236" s="62">
        <v>47.721920796902452</v>
      </c>
      <c r="H6236" s="62">
        <v>256561.81250506872</v>
      </c>
      <c r="I6236" s="127">
        <v>4262.833333333333</v>
      </c>
      <c r="J6236" s="16">
        <v>5021.8243529260462</v>
      </c>
      <c r="K6236" s="17">
        <f>gp_need_index[[#This Row],[Normalised weighted population (base year)]]/gp_need_index[[#This Row],[Registered population (base year)]]</f>
        <v>1.1780484856533713</v>
      </c>
      <c r="L6236" s="113">
        <v>4294.257243454178</v>
      </c>
      <c r="M6236" s="16">
        <v>5067.3704594682013</v>
      </c>
      <c r="N6236" s="17">
        <f>gp_need_index[[#This Row],[Normalised weighted population 2025/26]]/gp_need_index[[#This Row],[Registered population 2025/26]]</f>
        <v>1.1800342113161699</v>
      </c>
    </row>
    <row r="6237" spans="1:14" ht="13" x14ac:dyDescent="0.3">
      <c r="A6237" s="6" t="s">
        <v>5218</v>
      </c>
      <c r="B6237" s="1" t="s">
        <v>12302</v>
      </c>
      <c r="C6237" s="106" t="s">
        <v>6415</v>
      </c>
      <c r="D6237" s="106" t="s">
        <v>6716</v>
      </c>
      <c r="E6237" s="106" t="s">
        <v>6422</v>
      </c>
      <c r="F6237" s="62">
        <v>5711.6089764030612</v>
      </c>
      <c r="G6237" s="62">
        <v>74.266722368546525</v>
      </c>
      <c r="H6237" s="62">
        <v>424182.47812822432</v>
      </c>
      <c r="I6237" s="127">
        <v>6420.9166666666661</v>
      </c>
      <c r="J6237" s="16">
        <v>8302.7551058743502</v>
      </c>
      <c r="K6237" s="17">
        <f>gp_need_index[[#This Row],[Normalised weighted population (base year)]]/gp_need_index[[#This Row],[Registered population (base year)]]</f>
        <v>1.2930794054651102</v>
      </c>
      <c r="L6237" s="113">
        <v>6480.7740226722253</v>
      </c>
      <c r="M6237" s="16">
        <v>8378.0580519889882</v>
      </c>
      <c r="N6237" s="17">
        <f>gp_need_index[[#This Row],[Normalised weighted population 2025/26]]/gp_need_index[[#This Row],[Registered population 2025/26]]</f>
        <v>1.2927557761895936</v>
      </c>
    </row>
    <row r="6238" spans="1:14" ht="13" x14ac:dyDescent="0.3">
      <c r="A6238" s="6" t="s">
        <v>5544</v>
      </c>
      <c r="B6238" s="1" t="s">
        <v>12750</v>
      </c>
      <c r="C6238" s="106" t="s">
        <v>6390</v>
      </c>
      <c r="D6238" s="106" t="s">
        <v>6712</v>
      </c>
      <c r="E6238" s="106" t="s">
        <v>6396</v>
      </c>
      <c r="F6238" s="62">
        <v>5429.2589053199408</v>
      </c>
      <c r="G6238" s="62">
        <v>291.01032704936745</v>
      </c>
      <c r="H6238" s="62">
        <v>1579970.4096728468</v>
      </c>
      <c r="I6238" s="127">
        <v>21409.916666666668</v>
      </c>
      <c r="J6238" s="16">
        <v>30925.622962851849</v>
      </c>
      <c r="K6238" s="17">
        <f>gp_need_index[[#This Row],[Normalised weighted population (base year)]]/gp_need_index[[#This Row],[Registered population (base year)]]</f>
        <v>1.4444532150375105</v>
      </c>
      <c r="L6238" s="113">
        <v>21583.561090943789</v>
      </c>
      <c r="M6238" s="16">
        <v>31206.107029867824</v>
      </c>
      <c r="N6238" s="17">
        <f>gp_need_index[[#This Row],[Normalised weighted population 2025/26]]/gp_need_index[[#This Row],[Registered population 2025/26]]</f>
        <v>1.4458275396899887</v>
      </c>
    </row>
    <row r="6239" spans="1:14" ht="13" x14ac:dyDescent="0.3">
      <c r="A6239" s="6" t="s">
        <v>1717</v>
      </c>
      <c r="B6239" s="1" t="s">
        <v>12303</v>
      </c>
      <c r="C6239" s="106" t="s">
        <v>6642</v>
      </c>
      <c r="D6239" s="106" t="s">
        <v>6710</v>
      </c>
      <c r="E6239" s="106" t="s">
        <v>6657</v>
      </c>
      <c r="F6239" s="62">
        <v>5300.2228376116072</v>
      </c>
      <c r="G6239" s="62">
        <v>275.64661902963815</v>
      </c>
      <c r="H6239" s="62">
        <v>1460988.5052913143</v>
      </c>
      <c r="I6239" s="127">
        <v>22117.833333333332</v>
      </c>
      <c r="J6239" s="16">
        <v>28596.72522414846</v>
      </c>
      <c r="K6239" s="17">
        <f>gp_need_index[[#This Row],[Normalised weighted population (base year)]]/gp_need_index[[#This Row],[Registered population (base year)]]</f>
        <v>1.292926155703096</v>
      </c>
      <c r="L6239" s="113">
        <v>22283.585980518539</v>
      </c>
      <c r="M6239" s="16">
        <v>28856.087042141331</v>
      </c>
      <c r="N6239" s="17">
        <f>gp_need_index[[#This Row],[Normalised weighted population 2025/26]]/gp_need_index[[#This Row],[Registered population 2025/26]]</f>
        <v>1.2949480872319568</v>
      </c>
    </row>
    <row r="6240" spans="1:14" ht="13" x14ac:dyDescent="0.3">
      <c r="A6240" s="6" t="s">
        <v>3567</v>
      </c>
      <c r="B6240" s="1" t="s">
        <v>12304</v>
      </c>
      <c r="C6240" s="106" t="s">
        <v>6335</v>
      </c>
      <c r="D6240" s="106" t="s">
        <v>6719</v>
      </c>
      <c r="E6240" s="106" t="s">
        <v>6364</v>
      </c>
      <c r="F6240" s="62">
        <v>5692.790192018072</v>
      </c>
      <c r="G6240" s="62">
        <v>120.9764468634224</v>
      </c>
      <c r="H6240" s="62">
        <v>688693.53016928642</v>
      </c>
      <c r="I6240" s="127">
        <v>10537.333333333336</v>
      </c>
      <c r="J6240" s="16">
        <v>13480.174261859036</v>
      </c>
      <c r="K6240" s="17">
        <f>gp_need_index[[#This Row],[Normalised weighted population (base year)]]/gp_need_index[[#This Row],[Registered population (base year)]]</f>
        <v>1.2792775776786378</v>
      </c>
      <c r="L6240" s="113">
        <v>10626.342916059242</v>
      </c>
      <c r="M6240" s="16">
        <v>13602.434502359027</v>
      </c>
      <c r="N6240" s="17">
        <f>gp_need_index[[#This Row],[Normalised weighted population 2025/26]]/gp_need_index[[#This Row],[Registered population 2025/26]]</f>
        <v>1.2800673392350359</v>
      </c>
    </row>
    <row r="6241" spans="1:14" ht="13" x14ac:dyDescent="0.3">
      <c r="A6241" s="6" t="s">
        <v>3896</v>
      </c>
      <c r="B6241" s="1" t="s">
        <v>12305</v>
      </c>
      <c r="C6241" s="106" t="s">
        <v>6341</v>
      </c>
      <c r="D6241" s="106" t="s">
        <v>6719</v>
      </c>
      <c r="E6241" s="106" t="s">
        <v>6350</v>
      </c>
      <c r="F6241" s="62">
        <v>5432.4392560686383</v>
      </c>
      <c r="G6241" s="62">
        <v>309.33030350916687</v>
      </c>
      <c r="H6241" s="62">
        <v>1680418.0838748245</v>
      </c>
      <c r="I6241" s="127">
        <v>22963.583333333336</v>
      </c>
      <c r="J6241" s="16">
        <v>32891.740100772782</v>
      </c>
      <c r="K6241" s="17">
        <f>gp_need_index[[#This Row],[Normalised weighted population (base year)]]/gp_need_index[[#This Row],[Registered population (base year)]]</f>
        <v>1.4323435338172155</v>
      </c>
      <c r="L6241" s="113">
        <v>23155.43938135729</v>
      </c>
      <c r="M6241" s="16">
        <v>33190.056129710312</v>
      </c>
      <c r="N6241" s="17">
        <f>gp_need_index[[#This Row],[Normalised weighted population 2025/26]]/gp_need_index[[#This Row],[Registered population 2025/26]]</f>
        <v>1.4333589435764285</v>
      </c>
    </row>
    <row r="6242" spans="1:14" ht="13" x14ac:dyDescent="0.3">
      <c r="A6242" s="6" t="s">
        <v>385</v>
      </c>
      <c r="B6242" s="1" t="s">
        <v>12306</v>
      </c>
      <c r="C6242" s="106" t="s">
        <v>6415</v>
      </c>
      <c r="D6242" s="106" t="s">
        <v>6716</v>
      </c>
      <c r="E6242" s="106" t="s">
        <v>6421</v>
      </c>
      <c r="F6242" s="62">
        <v>5398.6830749511719</v>
      </c>
      <c r="G6242" s="62">
        <v>125.23350111891992</v>
      </c>
      <c r="H6242" s="62">
        <v>676095.98290759162</v>
      </c>
      <c r="I6242" s="127">
        <v>8234.1666666666661</v>
      </c>
      <c r="J6242" s="16">
        <v>13233.595595267079</v>
      </c>
      <c r="K6242" s="17">
        <f>gp_need_index[[#This Row],[Normalised weighted population (base year)]]/gp_need_index[[#This Row],[Registered population (base year)]]</f>
        <v>1.6071566353932289</v>
      </c>
      <c r="L6242" s="113">
        <v>8296.5347909492521</v>
      </c>
      <c r="M6242" s="16">
        <v>13353.619457624318</v>
      </c>
      <c r="N6242" s="17">
        <f>gp_need_index[[#This Row],[Normalised weighted population 2025/26]]/gp_need_index[[#This Row],[Registered population 2025/26]]</f>
        <v>1.609541789927992</v>
      </c>
    </row>
    <row r="6243" spans="1:14" ht="13" x14ac:dyDescent="0.3">
      <c r="A6243" s="6" t="s">
        <v>813</v>
      </c>
      <c r="B6243" s="1" t="s">
        <v>12307</v>
      </c>
      <c r="C6243" s="106" t="s">
        <v>6415</v>
      </c>
      <c r="D6243" s="106" t="s">
        <v>6716</v>
      </c>
      <c r="E6243" s="106" t="s">
        <v>6417</v>
      </c>
      <c r="F6243" s="62">
        <v>5254.6101136818907</v>
      </c>
      <c r="G6243" s="62">
        <v>40.803505107282675</v>
      </c>
      <c r="H6243" s="62">
        <v>214406.51061039823</v>
      </c>
      <c r="I6243" s="127">
        <v>3589.083333333333</v>
      </c>
      <c r="J6243" s="16">
        <v>4196.6956262749454</v>
      </c>
      <c r="K6243" s="17">
        <f>gp_need_index[[#This Row],[Normalised weighted population (base year)]]/gp_need_index[[#This Row],[Registered population (base year)]]</f>
        <v>1.1692945625693503</v>
      </c>
      <c r="L6243" s="113">
        <v>3613.4171669464718</v>
      </c>
      <c r="M6243" s="16">
        <v>4234.7581176498061</v>
      </c>
      <c r="N6243" s="17">
        <f>gp_need_index[[#This Row],[Normalised weighted population 2025/26]]/gp_need_index[[#This Row],[Registered population 2025/26]]</f>
        <v>1.171953838152709</v>
      </c>
    </row>
    <row r="6244" spans="1:14" ht="13" x14ac:dyDescent="0.3">
      <c r="A6244" s="6" t="s">
        <v>4152</v>
      </c>
      <c r="B6244" s="1" t="s">
        <v>12751</v>
      </c>
      <c r="C6244" s="106" t="s">
        <v>6338</v>
      </c>
      <c r="D6244" s="106" t="s">
        <v>6719</v>
      </c>
      <c r="E6244" s="106" t="s">
        <v>6337</v>
      </c>
      <c r="F6244" s="62">
        <v>5400.0287458147322</v>
      </c>
      <c r="G6244" s="62">
        <v>100.40676528406628</v>
      </c>
      <c r="H6244" s="62">
        <v>542199.41880823066</v>
      </c>
      <c r="I6244" s="127">
        <v>8638.2500000000018</v>
      </c>
      <c r="J6244" s="16">
        <v>10612.765083500992</v>
      </c>
      <c r="K6244" s="17">
        <f>gp_need_index[[#This Row],[Normalised weighted population (base year)]]/gp_need_index[[#This Row],[Registered population (base year)]]</f>
        <v>1.2285781360230359</v>
      </c>
      <c r="L6244" s="113">
        <v>8711.9277332345864</v>
      </c>
      <c r="M6244" s="16">
        <v>10709.018973567527</v>
      </c>
      <c r="N6244" s="17">
        <f>gp_need_index[[#This Row],[Normalised weighted population 2025/26]]/gp_need_index[[#This Row],[Registered population 2025/26]]</f>
        <v>1.2292364332539585</v>
      </c>
    </row>
    <row r="6245" spans="1:14" ht="13" x14ac:dyDescent="0.3">
      <c r="A6245" s="6" t="s">
        <v>5248</v>
      </c>
      <c r="B6245" s="1" t="s">
        <v>12308</v>
      </c>
      <c r="C6245" s="106" t="s">
        <v>6415</v>
      </c>
      <c r="D6245" s="106" t="s">
        <v>6716</v>
      </c>
      <c r="E6245" s="106" t="s">
        <v>6422</v>
      </c>
      <c r="F6245" s="62">
        <v>5693.8159354073659</v>
      </c>
      <c r="G6245" s="62">
        <v>78.373832652134894</v>
      </c>
      <c r="H6245" s="62">
        <v>446246.1772736758</v>
      </c>
      <c r="I6245" s="127">
        <v>6486.166666666667</v>
      </c>
      <c r="J6245" s="16">
        <v>8734.6199286334759</v>
      </c>
      <c r="K6245" s="17">
        <f>gp_need_index[[#This Row],[Normalised weighted population (base year)]]/gp_need_index[[#This Row],[Registered population (base year)]]</f>
        <v>1.3466536365033495</v>
      </c>
      <c r="L6245" s="113">
        <v>6537.6846911834018</v>
      </c>
      <c r="M6245" s="16">
        <v>8813.8397304258197</v>
      </c>
      <c r="N6245" s="17">
        <f>gp_need_index[[#This Row],[Normalised weighted population 2025/26]]/gp_need_index[[#This Row],[Registered population 2025/26]]</f>
        <v>1.3481591949994158</v>
      </c>
    </row>
    <row r="6246" spans="1:14" ht="13" x14ac:dyDescent="0.3">
      <c r="A6246" s="6" t="s">
        <v>3371</v>
      </c>
      <c r="B6246" s="1" t="s">
        <v>12752</v>
      </c>
      <c r="C6246" s="106" t="s">
        <v>6338</v>
      </c>
      <c r="D6246" s="106" t="s">
        <v>6719</v>
      </c>
      <c r="E6246" s="106" t="s">
        <v>6369</v>
      </c>
      <c r="F6246" s="62">
        <v>5375.4023523163378</v>
      </c>
      <c r="G6246" s="62">
        <v>15.591532784650109</v>
      </c>
      <c r="H6246" s="62">
        <v>83810.762006825491</v>
      </c>
      <c r="I6246" s="127">
        <v>2515.5833333333335</v>
      </c>
      <c r="J6246" s="16">
        <v>1640.4737773469315</v>
      </c>
      <c r="K6246" s="17">
        <f>gp_need_index[[#This Row],[Normalised weighted population (base year)]]/gp_need_index[[#This Row],[Registered population (base year)]]</f>
        <v>0.65212460092633173</v>
      </c>
      <c r="L6246" s="113">
        <v>2536.3350227192846</v>
      </c>
      <c r="M6246" s="16">
        <v>1655.3522733260111</v>
      </c>
      <c r="N6246" s="17">
        <f>gp_need_index[[#This Row],[Normalised weighted population 2025/26]]/gp_need_index[[#This Row],[Registered population 2025/26]]</f>
        <v>0.65265521254020131</v>
      </c>
    </row>
    <row r="6247" spans="1:14" ht="13" x14ac:dyDescent="0.3">
      <c r="A6247" s="6" t="s">
        <v>3685</v>
      </c>
      <c r="B6247" s="1" t="s">
        <v>12309</v>
      </c>
      <c r="C6247" s="106" t="s">
        <v>6341</v>
      </c>
      <c r="D6247" s="106" t="s">
        <v>6719</v>
      </c>
      <c r="E6247" s="106" t="s">
        <v>6361</v>
      </c>
      <c r="F6247" s="62">
        <v>5347.2278180803569</v>
      </c>
      <c r="G6247" s="62">
        <v>135.21712769105241</v>
      </c>
      <c r="H6247" s="62">
        <v>723036.78667051916</v>
      </c>
      <c r="I6247" s="127">
        <v>8927.25</v>
      </c>
      <c r="J6247" s="16">
        <v>14152.393561265761</v>
      </c>
      <c r="K6247" s="17">
        <f>gp_need_index[[#This Row],[Normalised weighted population (base year)]]/gp_need_index[[#This Row],[Registered population (base year)]]</f>
        <v>1.5853027036619072</v>
      </c>
      <c r="L6247" s="113">
        <v>8995.174909507341</v>
      </c>
      <c r="M6247" s="16">
        <v>14280.750584464378</v>
      </c>
      <c r="N6247" s="17">
        <f>gp_need_index[[#This Row],[Normalised weighted population 2025/26]]/gp_need_index[[#This Row],[Registered population 2025/26]]</f>
        <v>1.5876012115529308</v>
      </c>
    </row>
    <row r="6248" spans="1:14" ht="13" x14ac:dyDescent="0.3">
      <c r="A6248" s="6" t="s">
        <v>3546</v>
      </c>
      <c r="B6248" s="1" t="s">
        <v>12310</v>
      </c>
      <c r="C6248" s="106" t="s">
        <v>6345</v>
      </c>
      <c r="D6248" s="106" t="s">
        <v>6719</v>
      </c>
      <c r="E6248" s="106" t="s">
        <v>6366</v>
      </c>
      <c r="F6248" s="62">
        <v>5545.3079561853101</v>
      </c>
      <c r="G6248" s="62">
        <v>192.86915843895676</v>
      </c>
      <c r="H6248" s="62">
        <v>1069518.878794312</v>
      </c>
      <c r="I6248" s="127">
        <v>12864.000000000004</v>
      </c>
      <c r="J6248" s="16">
        <v>20934.276613505474</v>
      </c>
      <c r="K6248" s="17">
        <f>gp_need_index[[#This Row],[Normalised weighted population (base year)]]/gp_need_index[[#This Row],[Registered population (base year)]]</f>
        <v>1.6273535924677758</v>
      </c>
      <c r="L6248" s="113">
        <v>12962.280448248111</v>
      </c>
      <c r="M6248" s="16">
        <v>21124.142830643494</v>
      </c>
      <c r="N6248" s="17">
        <f>gp_need_index[[#This Row],[Normalised weighted population 2025/26]]/gp_need_index[[#This Row],[Registered population 2025/26]]</f>
        <v>1.629662536232078</v>
      </c>
    </row>
    <row r="6249" spans="1:14" ht="13" x14ac:dyDescent="0.3">
      <c r="A6249" s="6" t="s">
        <v>3153</v>
      </c>
      <c r="B6249" s="1" t="s">
        <v>12311</v>
      </c>
      <c r="C6249" s="106" t="s">
        <v>6336</v>
      </c>
      <c r="D6249" s="106" t="s">
        <v>6719</v>
      </c>
      <c r="E6249" s="106" t="s">
        <v>6373</v>
      </c>
      <c r="F6249" s="62">
        <v>5539.5198764143315</v>
      </c>
      <c r="G6249" s="62">
        <v>63.609107622287162</v>
      </c>
      <c r="H6249" s="62">
        <v>352363.91599463811</v>
      </c>
      <c r="I6249" s="127">
        <v>5157.75</v>
      </c>
      <c r="J6249" s="16">
        <v>6897.0112003683407</v>
      </c>
      <c r="K6249" s="17">
        <f>gp_need_index[[#This Row],[Normalised weighted population (base year)]]/gp_need_index[[#This Row],[Registered population (base year)]]</f>
        <v>1.3372131647265457</v>
      </c>
      <c r="L6249" s="113">
        <v>5199.9459533427535</v>
      </c>
      <c r="M6249" s="16">
        <v>6959.564564420466</v>
      </c>
      <c r="N6249" s="17">
        <f>gp_need_index[[#This Row],[Normalised weighted population 2025/26]]/gp_need_index[[#This Row],[Registered population 2025/26]]</f>
        <v>1.338391711542031</v>
      </c>
    </row>
    <row r="6250" spans="1:14" ht="13" x14ac:dyDescent="0.3">
      <c r="A6250" s="6" t="s">
        <v>3921</v>
      </c>
      <c r="B6250" s="1" t="s">
        <v>12312</v>
      </c>
      <c r="C6250" s="106" t="s">
        <v>6341</v>
      </c>
      <c r="D6250" s="106" t="s">
        <v>6719</v>
      </c>
      <c r="E6250" s="106" t="s">
        <v>6348</v>
      </c>
      <c r="F6250" s="62">
        <v>5361.708776825476</v>
      </c>
      <c r="G6250" s="62">
        <v>516.73763783280378</v>
      </c>
      <c r="H6250" s="62">
        <v>2770596.728084208</v>
      </c>
      <c r="I6250" s="127">
        <v>32898.833333333336</v>
      </c>
      <c r="J6250" s="16">
        <v>54230.401576055359</v>
      </c>
      <c r="K6250" s="17">
        <f>gp_need_index[[#This Row],[Normalised weighted population (base year)]]/gp_need_index[[#This Row],[Registered population (base year)]]</f>
        <v>1.6483989272990032</v>
      </c>
      <c r="L6250" s="113">
        <v>33176.572679381279</v>
      </c>
      <c r="M6250" s="16">
        <v>54722.251444633039</v>
      </c>
      <c r="N6250" s="17">
        <f>gp_need_index[[#This Row],[Normalised weighted population 2025/26]]/gp_need_index[[#This Row],[Registered population 2025/26]]</f>
        <v>1.6494244891860714</v>
      </c>
    </row>
    <row r="6251" spans="1:14" ht="13" x14ac:dyDescent="0.3">
      <c r="A6251" s="6" t="s">
        <v>4071</v>
      </c>
      <c r="B6251" s="1" t="s">
        <v>12313</v>
      </c>
      <c r="C6251" s="106" t="s">
        <v>6341</v>
      </c>
      <c r="D6251" s="106" t="s">
        <v>6719</v>
      </c>
      <c r="E6251" s="106" t="s">
        <v>6342</v>
      </c>
      <c r="F6251" s="62">
        <v>5452.009733829942</v>
      </c>
      <c r="G6251" s="62">
        <v>413.93267276304704</v>
      </c>
      <c r="H6251" s="62">
        <v>2256764.9610543763</v>
      </c>
      <c r="I6251" s="127">
        <v>31673.583333333336</v>
      </c>
      <c r="J6251" s="16">
        <v>44172.892020043582</v>
      </c>
      <c r="K6251" s="17">
        <f>gp_need_index[[#This Row],[Normalised weighted population (base year)]]/gp_need_index[[#This Row],[Registered population (base year)]]</f>
        <v>1.3946288159178994</v>
      </c>
      <c r="L6251" s="113">
        <v>31939.114569634847</v>
      </c>
      <c r="M6251" s="16">
        <v>44573.523962705556</v>
      </c>
      <c r="N6251" s="17">
        <f>gp_need_index[[#This Row],[Normalised weighted population 2025/26]]/gp_need_index[[#This Row],[Registered population 2025/26]]</f>
        <v>1.3955779477081214</v>
      </c>
    </row>
    <row r="6252" spans="1:14" ht="13" x14ac:dyDescent="0.3">
      <c r="A6252" s="6" t="s">
        <v>3603</v>
      </c>
      <c r="B6252" s="1" t="s">
        <v>12314</v>
      </c>
      <c r="C6252" s="106" t="s">
        <v>6336</v>
      </c>
      <c r="D6252" s="106" t="s">
        <v>6719</v>
      </c>
      <c r="E6252" s="106" t="s">
        <v>6363</v>
      </c>
      <c r="F6252" s="62">
        <v>5440.8522415666393</v>
      </c>
      <c r="G6252" s="62">
        <v>181.49892542423967</v>
      </c>
      <c r="H6252" s="62">
        <v>987508.83523641073</v>
      </c>
      <c r="I6252" s="127">
        <v>21856.000000000004</v>
      </c>
      <c r="J6252" s="16">
        <v>19329.049280948107</v>
      </c>
      <c r="K6252" s="17">
        <f>gp_need_index[[#This Row],[Normalised weighted population (base year)]]/gp_need_index[[#This Row],[Registered population (base year)]]</f>
        <v>0.88438183020443373</v>
      </c>
      <c r="L6252" s="113">
        <v>22040.950040301206</v>
      </c>
      <c r="M6252" s="16">
        <v>19504.356674444589</v>
      </c>
      <c r="N6252" s="17">
        <f>gp_need_index[[#This Row],[Normalised weighted population 2025/26]]/gp_need_index[[#This Row],[Registered population 2025/26]]</f>
        <v>0.88491451769463048</v>
      </c>
    </row>
    <row r="6253" spans="1:14" ht="13" x14ac:dyDescent="0.3">
      <c r="A6253" s="6" t="s">
        <v>3306</v>
      </c>
      <c r="B6253" s="1" t="s">
        <v>12315</v>
      </c>
      <c r="C6253" s="106" t="s">
        <v>6341</v>
      </c>
      <c r="D6253" s="106" t="s">
        <v>6719</v>
      </c>
      <c r="E6253" s="106" t="s">
        <v>6365</v>
      </c>
      <c r="F6253" s="62">
        <v>5331.6421567655461</v>
      </c>
      <c r="G6253" s="62">
        <v>336.60182980049507</v>
      </c>
      <c r="H6253" s="62">
        <v>1794640.5058087409</v>
      </c>
      <c r="I6253" s="127">
        <v>16379.416666666668</v>
      </c>
      <c r="J6253" s="16">
        <v>35127.477892446681</v>
      </c>
      <c r="K6253" s="17">
        <f>gp_need_index[[#This Row],[Normalised weighted population (base year)]]/gp_need_index[[#This Row],[Registered population (base year)]]</f>
        <v>2.1446110449057514</v>
      </c>
      <c r="L6253" s="113">
        <v>16507.629254232521</v>
      </c>
      <c r="M6253" s="16">
        <v>35446.071243827908</v>
      </c>
      <c r="N6253" s="17">
        <f>gp_need_index[[#This Row],[Normalised weighted population 2025/26]]/gp_need_index[[#This Row],[Registered population 2025/26]]</f>
        <v>2.147253896845279</v>
      </c>
    </row>
    <row r="6254" spans="1:14" ht="13" x14ac:dyDescent="0.3">
      <c r="A6254" s="6" t="s">
        <v>5980</v>
      </c>
      <c r="B6254" s="1" t="s">
        <v>12316</v>
      </c>
      <c r="C6254" s="106" t="s">
        <v>6589</v>
      </c>
      <c r="D6254" s="106" t="s">
        <v>6710</v>
      </c>
      <c r="E6254" s="106" t="s">
        <v>6598</v>
      </c>
      <c r="F6254" s="62">
        <v>5356.0198431199597</v>
      </c>
      <c r="G6254" s="62">
        <v>176.36186986445708</v>
      </c>
      <c r="H6254" s="62">
        <v>944597.67456377216</v>
      </c>
      <c r="I6254" s="127">
        <v>14400.666666666668</v>
      </c>
      <c r="J6254" s="16">
        <v>18489.125717990268</v>
      </c>
      <c r="K6254" s="17">
        <f>gp_need_index[[#This Row],[Normalised weighted population (base year)]]/gp_need_index[[#This Row],[Registered population (base year)]]</f>
        <v>1.2839076235815656</v>
      </c>
      <c r="L6254" s="113">
        <v>14516.522573289534</v>
      </c>
      <c r="M6254" s="16">
        <v>18656.815312575989</v>
      </c>
      <c r="N6254" s="17">
        <f>gp_need_index[[#This Row],[Normalised weighted population 2025/26]]/gp_need_index[[#This Row],[Registered population 2025/26]]</f>
        <v>1.2852124342027071</v>
      </c>
    </row>
    <row r="6255" spans="1:14" ht="13" x14ac:dyDescent="0.3">
      <c r="A6255" s="6" t="s">
        <v>3801</v>
      </c>
      <c r="B6255" s="1" t="s">
        <v>12317</v>
      </c>
      <c r="C6255" s="106" t="s">
        <v>6345</v>
      </c>
      <c r="D6255" s="106" t="s">
        <v>6719</v>
      </c>
      <c r="E6255" s="106" t="s">
        <v>6355</v>
      </c>
      <c r="F6255" s="62">
        <v>5661.5408782958984</v>
      </c>
      <c r="G6255" s="62">
        <v>69.074371971311933</v>
      </c>
      <c r="H6255" s="62">
        <v>391067.38055819896</v>
      </c>
      <c r="I6255" s="127">
        <v>8166.8333333333339</v>
      </c>
      <c r="J6255" s="16">
        <v>7654.5752313913144</v>
      </c>
      <c r="K6255" s="17">
        <f>gp_need_index[[#This Row],[Normalised weighted population (base year)]]/gp_need_index[[#This Row],[Registered population (base year)]]</f>
        <v>0.93727579821529938</v>
      </c>
      <c r="L6255" s="113">
        <v>8236.6974740398255</v>
      </c>
      <c r="M6255" s="16">
        <v>7723.9994235816976</v>
      </c>
      <c r="N6255" s="17">
        <f>gp_need_index[[#This Row],[Normalised weighted population 2025/26]]/gp_need_index[[#This Row],[Registered population 2025/26]]</f>
        <v>0.93775441527699244</v>
      </c>
    </row>
    <row r="6256" spans="1:14" ht="13" x14ac:dyDescent="0.3">
      <c r="A6256" s="6" t="s">
        <v>313</v>
      </c>
      <c r="B6256" s="1" t="s">
        <v>12318</v>
      </c>
      <c r="C6256" s="106" t="s">
        <v>6415</v>
      </c>
      <c r="D6256" s="106" t="s">
        <v>6716</v>
      </c>
      <c r="E6256" s="106" t="s">
        <v>6424</v>
      </c>
      <c r="F6256" s="62">
        <v>5483.344304865057</v>
      </c>
      <c r="G6256" s="62">
        <v>176.74989857977508</v>
      </c>
      <c r="H6256" s="62">
        <v>969180.54976288613</v>
      </c>
      <c r="I6256" s="127">
        <v>15403.5</v>
      </c>
      <c r="J6256" s="16">
        <v>18970.299748273566</v>
      </c>
      <c r="K6256" s="17">
        <f>gp_need_index[[#This Row],[Normalised weighted population (base year)]]/gp_need_index[[#This Row],[Registered population (base year)]]</f>
        <v>1.2315577465039482</v>
      </c>
      <c r="L6256" s="113">
        <v>15535.133351196662</v>
      </c>
      <c r="M6256" s="16">
        <v>19142.353414978985</v>
      </c>
      <c r="N6256" s="17">
        <f>gp_need_index[[#This Row],[Normalised weighted population 2025/26]]/gp_need_index[[#This Row],[Registered population 2025/26]]</f>
        <v>1.2321975603450137</v>
      </c>
    </row>
    <row r="6257" spans="1:14" ht="13" x14ac:dyDescent="0.3">
      <c r="A6257" s="6" t="s">
        <v>3293</v>
      </c>
      <c r="B6257" s="1" t="s">
        <v>12319</v>
      </c>
      <c r="C6257" s="106" t="s">
        <v>6336</v>
      </c>
      <c r="D6257" s="106" t="s">
        <v>6719</v>
      </c>
      <c r="E6257" s="106" t="s">
        <v>6358</v>
      </c>
      <c r="F6257" s="62">
        <v>5326.72900390625</v>
      </c>
      <c r="G6257" s="62">
        <v>1.8181938783014775</v>
      </c>
      <c r="H6257" s="62">
        <v>9685.0260662732708</v>
      </c>
      <c r="I6257" s="127">
        <v>293.25</v>
      </c>
      <c r="J6257" s="16">
        <v>189.57029997351526</v>
      </c>
      <c r="K6257" s="17">
        <f>gp_need_index[[#This Row],[Normalised weighted population (base year)]]/gp_need_index[[#This Row],[Registered population (base year)]]</f>
        <v>0.64644603571531201</v>
      </c>
      <c r="L6257" s="113">
        <v>296.01526155291765</v>
      </c>
      <c r="M6257" s="16">
        <v>191.28963312279021</v>
      </c>
      <c r="N6257" s="17">
        <f>gp_need_index[[#This Row],[Normalised weighted population 2025/26]]/gp_need_index[[#This Row],[Registered population 2025/26]]</f>
        <v>0.6462154421338645</v>
      </c>
    </row>
    <row r="6258" spans="1:14" ht="13" x14ac:dyDescent="0.3">
      <c r="A6258" s="6" t="s">
        <v>1806</v>
      </c>
      <c r="B6258" s="1" t="s">
        <v>12320</v>
      </c>
      <c r="C6258" s="106" t="s">
        <v>6406</v>
      </c>
      <c r="D6258" s="106" t="s">
        <v>6712</v>
      </c>
      <c r="E6258" s="106" t="s">
        <v>6683</v>
      </c>
      <c r="F6258" s="62">
        <v>5760.4554186369242</v>
      </c>
      <c r="G6258" s="62">
        <v>60.238521853740622</v>
      </c>
      <c r="H6258" s="62">
        <v>347001.31962305895</v>
      </c>
      <c r="I6258" s="127">
        <v>5868.3333333333339</v>
      </c>
      <c r="J6258" s="16">
        <v>6792.0461754070484</v>
      </c>
      <c r="K6258" s="17">
        <f>gp_need_index[[#This Row],[Normalised weighted population (base year)]]/gp_need_index[[#This Row],[Registered population (base year)]]</f>
        <v>1.157406334917418</v>
      </c>
      <c r="L6258" s="113">
        <v>5915.6147875804509</v>
      </c>
      <c r="M6258" s="16">
        <v>6853.6475451491169</v>
      </c>
      <c r="N6258" s="17">
        <f>gp_need_index[[#This Row],[Normalised weighted population 2025/26]]/gp_need_index[[#This Row],[Registered population 2025/26]]</f>
        <v>1.1585689385214908</v>
      </c>
    </row>
    <row r="6259" spans="1:14" ht="13" x14ac:dyDescent="0.3">
      <c r="A6259" s="6" t="s">
        <v>3598</v>
      </c>
      <c r="B6259" s="1" t="s">
        <v>12321</v>
      </c>
      <c r="C6259" s="106" t="s">
        <v>6336</v>
      </c>
      <c r="D6259" s="106" t="s">
        <v>6719</v>
      </c>
      <c r="E6259" s="106" t="s">
        <v>6363</v>
      </c>
      <c r="F6259" s="62">
        <v>5400.0924672272249</v>
      </c>
      <c r="G6259" s="62">
        <v>72.197622909640913</v>
      </c>
      <c r="H6259" s="62">
        <v>389873.83962606359</v>
      </c>
      <c r="I6259" s="127">
        <v>9210.1666666666642</v>
      </c>
      <c r="J6259" s="16">
        <v>7631.2134034532883</v>
      </c>
      <c r="K6259" s="17">
        <f>gp_need_index[[#This Row],[Normalised weighted population (base year)]]/gp_need_index[[#This Row],[Registered population (base year)]]</f>
        <v>0.82856409440147194</v>
      </c>
      <c r="L6259" s="113">
        <v>9291.9026196589202</v>
      </c>
      <c r="M6259" s="16">
        <v>7700.425712425641</v>
      </c>
      <c r="N6259" s="17">
        <f>gp_need_index[[#This Row],[Normalised weighted population 2025/26]]/gp_need_index[[#This Row],[Registered population 2025/26]]</f>
        <v>0.82872432349148983</v>
      </c>
    </row>
    <row r="6260" spans="1:14" ht="13" x14ac:dyDescent="0.3">
      <c r="A6260" s="6" t="s">
        <v>3041</v>
      </c>
      <c r="B6260" s="1" t="s">
        <v>12322</v>
      </c>
      <c r="C6260" s="106" t="s">
        <v>6430</v>
      </c>
      <c r="D6260" s="106" t="s">
        <v>6710</v>
      </c>
      <c r="E6260" s="106" t="s">
        <v>6512</v>
      </c>
      <c r="F6260" s="62">
        <v>5372.5024527616279</v>
      </c>
      <c r="G6260" s="62">
        <v>55.040326038809155</v>
      </c>
      <c r="H6260" s="62">
        <v>295704.2866443019</v>
      </c>
      <c r="I6260" s="127">
        <v>6459.2500000000009</v>
      </c>
      <c r="J6260" s="16">
        <v>5787.9813579257507</v>
      </c>
      <c r="K6260" s="17">
        <f>gp_need_index[[#This Row],[Normalised weighted population (base year)]]/gp_need_index[[#This Row],[Registered population (base year)]]</f>
        <v>0.89607638006359092</v>
      </c>
      <c r="L6260" s="113">
        <v>6520.8586466283195</v>
      </c>
      <c r="M6260" s="16">
        <v>5840.4762277310811</v>
      </c>
      <c r="N6260" s="17">
        <f>gp_need_index[[#This Row],[Normalised weighted population 2025/26]]/gp_need_index[[#This Row],[Registered population 2025/26]]</f>
        <v>0.8956606091670094</v>
      </c>
    </row>
    <row r="6261" spans="1:14" ht="13" x14ac:dyDescent="0.3">
      <c r="A6261" s="6" t="s">
        <v>3556</v>
      </c>
      <c r="B6261" s="1" t="s">
        <v>12323</v>
      </c>
      <c r="C6261" s="106" t="s">
        <v>6345</v>
      </c>
      <c r="D6261" s="106" t="s">
        <v>6719</v>
      </c>
      <c r="E6261" s="106" t="s">
        <v>6366</v>
      </c>
      <c r="F6261" s="62">
        <v>5559.2141764322914</v>
      </c>
      <c r="G6261" s="62">
        <v>0.11511927658864382</v>
      </c>
      <c r="H6261" s="62">
        <v>639.97271439221868</v>
      </c>
      <c r="I6261" s="127">
        <v>133</v>
      </c>
      <c r="J6261" s="16">
        <v>12.526535149417592</v>
      </c>
      <c r="K6261" s="17">
        <f>gp_need_index[[#This Row],[Normalised weighted population (base year)]]/gp_need_index[[#This Row],[Registered population (base year)]]</f>
        <v>9.4184474807651061E-2</v>
      </c>
      <c r="L6261" s="113">
        <v>133.96282550095867</v>
      </c>
      <c r="M6261" s="16">
        <v>12.640146232646137</v>
      </c>
      <c r="N6261" s="17">
        <f>gp_need_index[[#This Row],[Normalised weighted population 2025/26]]/gp_need_index[[#This Row],[Registered population 2025/26]]</f>
        <v>9.4355625789302872E-2</v>
      </c>
    </row>
    <row r="6262" spans="1:14" ht="13" x14ac:dyDescent="0.3">
      <c r="A6262" s="6" t="s">
        <v>166</v>
      </c>
      <c r="B6262" s="1" t="s">
        <v>12324</v>
      </c>
      <c r="C6262" s="106" t="s">
        <v>6379</v>
      </c>
      <c r="D6262" s="106" t="s">
        <v>6718</v>
      </c>
      <c r="E6262" s="106" t="s">
        <v>6701</v>
      </c>
      <c r="F6262" s="62">
        <v>5337.1144584920103</v>
      </c>
      <c r="G6262" s="62">
        <v>1.0975651179201979E-2</v>
      </c>
      <c r="H6262" s="62">
        <v>58.578306599883767</v>
      </c>
      <c r="I6262" s="127">
        <v>26.75</v>
      </c>
      <c r="J6262" s="16">
        <v>1.1465851592027287</v>
      </c>
      <c r="K6262" s="17">
        <f>gp_need_index[[#This Row],[Normalised weighted population (base year)]]/gp_need_index[[#This Row],[Registered population (base year)]]</f>
        <v>4.2862996605709483E-2</v>
      </c>
      <c r="L6262" s="113">
        <v>26.81615408686103</v>
      </c>
      <c r="M6262" s="16">
        <v>1.1569842664097088</v>
      </c>
      <c r="N6262" s="17">
        <f>gp_need_index[[#This Row],[Normalised weighted population 2025/26]]/gp_need_index[[#This Row],[Registered population 2025/26]]</f>
        <v>4.3145048416043753E-2</v>
      </c>
    </row>
    <row r="6263" spans="1:14" ht="13" x14ac:dyDescent="0.3">
      <c r="A6263" s="6" t="s">
        <v>283</v>
      </c>
      <c r="B6263" s="1" t="s">
        <v>12325</v>
      </c>
      <c r="C6263" s="106" t="s">
        <v>6415</v>
      </c>
      <c r="D6263" s="106" t="s">
        <v>6716</v>
      </c>
      <c r="E6263" s="106" t="s">
        <v>6424</v>
      </c>
      <c r="F6263" s="62">
        <v>5508.1736630721834</v>
      </c>
      <c r="G6263" s="62">
        <v>75.20900533608723</v>
      </c>
      <c r="H6263" s="62">
        <v>414264.26241809101</v>
      </c>
      <c r="I6263" s="127">
        <v>5507</v>
      </c>
      <c r="J6263" s="16">
        <v>8108.6204577581684</v>
      </c>
      <c r="K6263" s="17">
        <f>gp_need_index[[#This Row],[Normalised weighted population (base year)]]/gp_need_index[[#This Row],[Registered population (base year)]]</f>
        <v>1.4724206387794023</v>
      </c>
      <c r="L6263" s="113">
        <v>5551.0672287944299</v>
      </c>
      <c r="M6263" s="16">
        <v>8182.1626737585666</v>
      </c>
      <c r="N6263" s="17">
        <f>gp_need_index[[#This Row],[Normalised weighted population 2025/26]]/gp_need_index[[#This Row],[Registered population 2025/26]]</f>
        <v>1.4739801080621309</v>
      </c>
    </row>
    <row r="6264" spans="1:14" ht="13" x14ac:dyDescent="0.3">
      <c r="A6264" s="6" t="s">
        <v>3483</v>
      </c>
      <c r="B6264" s="1" t="s">
        <v>12326</v>
      </c>
      <c r="C6264" s="106" t="s">
        <v>6336</v>
      </c>
      <c r="D6264" s="106" t="s">
        <v>6719</v>
      </c>
      <c r="E6264" s="106" t="s">
        <v>6367</v>
      </c>
      <c r="F6264" s="62">
        <v>5284.7841183786431</v>
      </c>
      <c r="G6264" s="62">
        <v>237.22390288033634</v>
      </c>
      <c r="H6264" s="62">
        <v>1253677.1144417992</v>
      </c>
      <c r="I6264" s="127">
        <v>20091.083333333336</v>
      </c>
      <c r="J6264" s="16">
        <v>24538.906248510779</v>
      </c>
      <c r="K6264" s="17">
        <f>gp_need_index[[#This Row],[Normalised weighted population (base year)]]/gp_need_index[[#This Row],[Registered population (base year)]]</f>
        <v>1.2213829309939703</v>
      </c>
      <c r="L6264" s="113">
        <v>20252.651358677133</v>
      </c>
      <c r="M6264" s="16">
        <v>24761.465135456194</v>
      </c>
      <c r="N6264" s="17">
        <f>gp_need_index[[#This Row],[Normalised weighted population 2025/26]]/gp_need_index[[#This Row],[Registered population 2025/26]]</f>
        <v>1.2226283214443074</v>
      </c>
    </row>
    <row r="6265" spans="1:14" ht="13" x14ac:dyDescent="0.3">
      <c r="A6265" s="6" t="s">
        <v>4181</v>
      </c>
      <c r="B6265" s="1" t="s">
        <v>12327</v>
      </c>
      <c r="C6265" s="106" t="s">
        <v>6335</v>
      </c>
      <c r="D6265" s="106" t="s">
        <v>6719</v>
      </c>
      <c r="E6265" s="106" t="s">
        <v>6357</v>
      </c>
      <c r="F6265" s="62">
        <v>5338.1636047363281</v>
      </c>
      <c r="G6265" s="62">
        <v>99.033855056831797</v>
      </c>
      <c r="H6265" s="62">
        <v>528658.92070111225</v>
      </c>
      <c r="I6265" s="127">
        <v>9609.6666666666679</v>
      </c>
      <c r="J6265" s="16">
        <v>10347.729525476419</v>
      </c>
      <c r="K6265" s="17">
        <f>gp_need_index[[#This Row],[Normalised weighted population (base year)]]/gp_need_index[[#This Row],[Registered population (base year)]]</f>
        <v>1.0768042102198916</v>
      </c>
      <c r="L6265" s="113">
        <v>9693.9749676499941</v>
      </c>
      <c r="M6265" s="16">
        <v>10441.579640158774</v>
      </c>
      <c r="N6265" s="17">
        <f>gp_need_index[[#This Row],[Normalised weighted population 2025/26]]/gp_need_index[[#This Row],[Registered population 2025/26]]</f>
        <v>1.0771205491043283</v>
      </c>
    </row>
    <row r="6266" spans="1:14" ht="13" x14ac:dyDescent="0.3">
      <c r="A6266" s="6" t="s">
        <v>3632</v>
      </c>
      <c r="B6266" s="1" t="s">
        <v>12328</v>
      </c>
      <c r="C6266" s="106" t="s">
        <v>6335</v>
      </c>
      <c r="D6266" s="106" t="s">
        <v>6719</v>
      </c>
      <c r="E6266" s="106" t="s">
        <v>6375</v>
      </c>
      <c r="F6266" s="62">
        <v>5404.8770080407876</v>
      </c>
      <c r="G6266" s="62">
        <v>5.7096625890965737E-2</v>
      </c>
      <c r="H6266" s="62">
        <v>308.60024051478706</v>
      </c>
      <c r="I6266" s="127">
        <v>8.25</v>
      </c>
      <c r="J6266" s="16">
        <v>6.0404008999015613</v>
      </c>
      <c r="K6266" s="17">
        <f>gp_need_index[[#This Row],[Normalised weighted population (base year)]]/gp_need_index[[#This Row],[Registered population (base year)]]</f>
        <v>0.7321698060486741</v>
      </c>
      <c r="L6266" s="113">
        <v>8.3210076657024157</v>
      </c>
      <c r="M6266" s="16">
        <v>6.0951851224488802</v>
      </c>
      <c r="N6266" s="17">
        <f>gp_need_index[[#This Row],[Normalised weighted population 2025/26]]/gp_need_index[[#This Row],[Registered population 2025/26]]</f>
        <v>0.7325056492342934</v>
      </c>
    </row>
    <row r="6267" spans="1:14" ht="13" x14ac:dyDescent="0.3">
      <c r="A6267" s="6" t="s">
        <v>1594</v>
      </c>
      <c r="B6267" s="1" t="s">
        <v>12753</v>
      </c>
      <c r="C6267" s="106" t="s">
        <v>6526</v>
      </c>
      <c r="D6267" s="106" t="s">
        <v>6712</v>
      </c>
      <c r="E6267" s="106" t="s">
        <v>6532</v>
      </c>
      <c r="F6267" s="62">
        <v>5529.14602824146</v>
      </c>
      <c r="G6267" s="62">
        <v>0.68833879664187392</v>
      </c>
      <c r="H6267" s="62">
        <v>3805.9257235369232</v>
      </c>
      <c r="I6267" s="127">
        <v>85.333333333333343</v>
      </c>
      <c r="J6267" s="16">
        <v>74.495460946698017</v>
      </c>
      <c r="K6267" s="17">
        <f>gp_need_index[[#This Row],[Normalised weighted population (base year)]]/gp_need_index[[#This Row],[Registered population (base year)]]</f>
        <v>0.87299368296911728</v>
      </c>
      <c r="L6267" s="113">
        <v>85.985810729100649</v>
      </c>
      <c r="M6267" s="16">
        <v>75.171107477267768</v>
      </c>
      <c r="N6267" s="17">
        <f>gp_need_index[[#This Row],[Normalised weighted population 2025/26]]/gp_need_index[[#This Row],[Registered population 2025/26]]</f>
        <v>0.8742268851089311</v>
      </c>
    </row>
    <row r="6268" spans="1:14" ht="13" x14ac:dyDescent="0.3">
      <c r="A6268" s="6" t="s">
        <v>2929</v>
      </c>
      <c r="B6268" s="1" t="s">
        <v>12329</v>
      </c>
      <c r="C6268" s="106" t="s">
        <v>6430</v>
      </c>
      <c r="D6268" s="106" t="s">
        <v>6710</v>
      </c>
      <c r="E6268" s="106" t="s">
        <v>6509</v>
      </c>
      <c r="F6268" s="62">
        <v>5487.2071972656249</v>
      </c>
      <c r="G6268" s="62">
        <v>59.308983575512002</v>
      </c>
      <c r="H6268" s="62">
        <v>325440.68153805821</v>
      </c>
      <c r="I6268" s="127">
        <v>6936.833333333333</v>
      </c>
      <c r="J6268" s="16">
        <v>6370.0280412868642</v>
      </c>
      <c r="K6268" s="17">
        <f>gp_need_index[[#This Row],[Normalised weighted population (base year)]]/gp_need_index[[#This Row],[Registered population (base year)]]</f>
        <v>0.91829048431611893</v>
      </c>
      <c r="L6268" s="113">
        <v>7000.6873295737405</v>
      </c>
      <c r="M6268" s="16">
        <v>6427.8018612086853</v>
      </c>
      <c r="N6268" s="17">
        <f>gp_need_index[[#This Row],[Normalised weighted population 2025/26]]/gp_need_index[[#This Row],[Registered population 2025/26]]</f>
        <v>0.91816725395734289</v>
      </c>
    </row>
    <row r="6269" spans="1:14" ht="13" x14ac:dyDescent="0.3">
      <c r="A6269" s="6" t="s">
        <v>5592</v>
      </c>
      <c r="B6269" s="1" t="s">
        <v>12330</v>
      </c>
      <c r="C6269" s="106" t="s">
        <v>6390</v>
      </c>
      <c r="D6269" s="106" t="s">
        <v>6712</v>
      </c>
      <c r="E6269" s="106" t="s">
        <v>6396</v>
      </c>
      <c r="F6269" s="62">
        <v>5402.8016236692993</v>
      </c>
      <c r="G6269" s="62">
        <v>103.20609550894628</v>
      </c>
      <c r="H6269" s="62">
        <v>557602.06038830371</v>
      </c>
      <c r="I6269" s="127">
        <v>6921.1666666666679</v>
      </c>
      <c r="J6269" s="16">
        <v>10914.249391827952</v>
      </c>
      <c r="K6269" s="17">
        <f>gp_need_index[[#This Row],[Normalised weighted population (base year)]]/gp_need_index[[#This Row],[Registered population (base year)]]</f>
        <v>1.5769378079554917</v>
      </c>
      <c r="L6269" s="113">
        <v>6971.2917310899038</v>
      </c>
      <c r="M6269" s="16">
        <v>11013.237634086605</v>
      </c>
      <c r="N6269" s="17">
        <f>gp_need_index[[#This Row],[Normalised weighted population 2025/26]]/gp_need_index[[#This Row],[Registered population 2025/26]]</f>
        <v>1.579798702867478</v>
      </c>
    </row>
    <row r="6270" spans="1:14" ht="13" x14ac:dyDescent="0.3">
      <c r="A6270" s="6" t="s">
        <v>2370</v>
      </c>
      <c r="B6270" s="1" t="s">
        <v>12331</v>
      </c>
      <c r="C6270" s="106" t="s">
        <v>6436</v>
      </c>
      <c r="D6270" s="106" t="s">
        <v>6712</v>
      </c>
      <c r="E6270" s="106" t="s">
        <v>6437</v>
      </c>
      <c r="F6270" s="62">
        <v>5237.2909581801468</v>
      </c>
      <c r="G6270" s="62">
        <v>39.299049848310162</v>
      </c>
      <c r="H6270" s="62">
        <v>205820.55843562569</v>
      </c>
      <c r="I6270" s="127">
        <v>5929.333333333333</v>
      </c>
      <c r="J6270" s="16">
        <v>4028.6380993057705</v>
      </c>
      <c r="K6270" s="17">
        <f>gp_need_index[[#This Row],[Normalised weighted population (base year)]]/gp_need_index[[#This Row],[Registered population (base year)]]</f>
        <v>0.67944200010778688</v>
      </c>
      <c r="L6270" s="113">
        <v>5988.3920554609767</v>
      </c>
      <c r="M6270" s="16">
        <v>4065.1763704987584</v>
      </c>
      <c r="N6270" s="17">
        <f>gp_need_index[[#This Row],[Normalised weighted population 2025/26]]/gp_need_index[[#This Row],[Registered population 2025/26]]</f>
        <v>0.67884272319672423</v>
      </c>
    </row>
    <row r="6271" spans="1:14" ht="13" x14ac:dyDescent="0.3">
      <c r="A6271" s="6" t="s">
        <v>3123</v>
      </c>
      <c r="B6271" s="1" t="s">
        <v>12332</v>
      </c>
      <c r="C6271" s="106" t="s">
        <v>6336</v>
      </c>
      <c r="D6271" s="106" t="s">
        <v>6719</v>
      </c>
      <c r="E6271" s="106" t="s">
        <v>6375</v>
      </c>
      <c r="F6271" s="62">
        <v>5436.2956096690186</v>
      </c>
      <c r="G6271" s="62">
        <v>100.94842582597832</v>
      </c>
      <c r="H6271" s="62">
        <v>548785.48412076454</v>
      </c>
      <c r="I6271" s="127">
        <v>9285.1666666666661</v>
      </c>
      <c r="J6271" s="16">
        <v>10741.677733647593</v>
      </c>
      <c r="K6271" s="17">
        <f>gp_need_index[[#This Row],[Normalised weighted population (base year)]]/gp_need_index[[#This Row],[Registered population (base year)]]</f>
        <v>1.1568642889534484</v>
      </c>
      <c r="L6271" s="113">
        <v>9363.7889224822648</v>
      </c>
      <c r="M6271" s="16">
        <v>10839.100814208574</v>
      </c>
      <c r="N6271" s="17">
        <f>gp_need_index[[#This Row],[Normalised weighted population 2025/26]]/gp_need_index[[#This Row],[Registered population 2025/26]]</f>
        <v>1.157555013674445</v>
      </c>
    </row>
    <row r="6272" spans="1:14" ht="13" x14ac:dyDescent="0.3">
      <c r="A6272" s="6" t="s">
        <v>3115</v>
      </c>
      <c r="B6272" s="1" t="s">
        <v>12333</v>
      </c>
      <c r="C6272" s="106" t="s">
        <v>6336</v>
      </c>
      <c r="D6272" s="106" t="s">
        <v>6719</v>
      </c>
      <c r="E6272" s="106" t="s">
        <v>6375</v>
      </c>
      <c r="F6272" s="62">
        <v>5441.0067036946612</v>
      </c>
      <c r="G6272" s="62">
        <v>85.643253036159351</v>
      </c>
      <c r="H6272" s="62">
        <v>465985.51389596116</v>
      </c>
      <c r="I6272" s="127">
        <v>8806.0833333333358</v>
      </c>
      <c r="J6272" s="16">
        <v>9120.9887354037328</v>
      </c>
      <c r="K6272" s="17">
        <f>gp_need_index[[#This Row],[Normalised weighted population (base year)]]/gp_need_index[[#This Row],[Registered population (base year)]]</f>
        <v>1.0357599843370091</v>
      </c>
      <c r="L6272" s="113">
        <v>8885.5948861331053</v>
      </c>
      <c r="M6272" s="16">
        <v>9203.7127606816048</v>
      </c>
      <c r="N6272" s="17">
        <f>gp_need_index[[#This Row],[Normalised weighted population 2025/26]]/gp_need_index[[#This Row],[Registered population 2025/26]]</f>
        <v>1.0358015280490624</v>
      </c>
    </row>
    <row r="6273" spans="1:14" ht="13" x14ac:dyDescent="0.3">
      <c r="A6273" s="6" t="s">
        <v>5075</v>
      </c>
      <c r="B6273" s="1" t="s">
        <v>12334</v>
      </c>
      <c r="C6273" s="106" t="s">
        <v>6488</v>
      </c>
      <c r="D6273" s="106" t="s">
        <v>6708</v>
      </c>
      <c r="E6273" s="106" t="s">
        <v>6672</v>
      </c>
      <c r="F6273" s="62">
        <v>5288.0334385463166</v>
      </c>
      <c r="G6273" s="62"/>
      <c r="H6273" s="62"/>
      <c r="I6273" s="127">
        <v>5286.1666666666661</v>
      </c>
      <c r="J6273" s="16"/>
      <c r="K6273" s="17">
        <f>gp_need_index[[#This Row],[Normalised weighted population (base year)]]/gp_need_index[[#This Row],[Registered population (base year)]]</f>
        <v>0</v>
      </c>
      <c r="L6273" s="113">
        <v>5330.2985336103775</v>
      </c>
      <c r="M6273" s="16"/>
      <c r="N6273" s="17">
        <f>gp_need_index[[#This Row],[Normalised weighted population 2025/26]]/gp_need_index[[#This Row],[Registered population 2025/26]]</f>
        <v>0</v>
      </c>
    </row>
    <row r="6274" spans="1:14" ht="13" x14ac:dyDescent="0.3">
      <c r="A6274" s="6" t="s">
        <v>3538</v>
      </c>
      <c r="B6274" s="1" t="s">
        <v>12335</v>
      </c>
      <c r="C6274" s="106" t="s">
        <v>6345</v>
      </c>
      <c r="D6274" s="106" t="s">
        <v>6719</v>
      </c>
      <c r="E6274" s="106" t="s">
        <v>6366</v>
      </c>
      <c r="F6274" s="62">
        <v>5401.0747003879678</v>
      </c>
      <c r="G6274" s="62">
        <v>181.23741841151178</v>
      </c>
      <c r="H6274" s="62">
        <v>978876.83534604474</v>
      </c>
      <c r="I6274" s="127">
        <v>13386.916666666664</v>
      </c>
      <c r="J6274" s="16">
        <v>19160.090436915001</v>
      </c>
      <c r="K6274" s="17">
        <f>gp_need_index[[#This Row],[Normalised weighted population (base year)]]/gp_need_index[[#This Row],[Registered population (base year)]]</f>
        <v>1.431254927030621</v>
      </c>
      <c r="L6274" s="113">
        <v>13506.435381203604</v>
      </c>
      <c r="M6274" s="16">
        <v>19333.865435614145</v>
      </c>
      <c r="N6274" s="17">
        <f>gp_need_index[[#This Row],[Normalised weighted population 2025/26]]/gp_need_index[[#This Row],[Registered population 2025/26]]</f>
        <v>1.4314558127246775</v>
      </c>
    </row>
    <row r="6275" spans="1:14" ht="13" x14ac:dyDescent="0.3">
      <c r="A6275" s="6" t="s">
        <v>3444</v>
      </c>
      <c r="B6275" s="1" t="s">
        <v>12754</v>
      </c>
      <c r="C6275" s="106" t="s">
        <v>6335</v>
      </c>
      <c r="D6275" s="106" t="s">
        <v>6719</v>
      </c>
      <c r="E6275" s="106" t="s">
        <v>6368</v>
      </c>
      <c r="F6275" s="62">
        <v>5502.1745341736596</v>
      </c>
      <c r="G6275" s="62">
        <v>0.28746669758107768</v>
      </c>
      <c r="H6275" s="62">
        <v>1581.6919428536064</v>
      </c>
      <c r="I6275" s="127">
        <v>1160</v>
      </c>
      <c r="J6275" s="16">
        <v>30.959319471179011</v>
      </c>
      <c r="K6275" s="17">
        <f>gp_need_index[[#This Row],[Normalised weighted population (base year)]]/gp_need_index[[#This Row],[Registered population (base year)]]</f>
        <v>2.6689068509637079E-2</v>
      </c>
      <c r="L6275" s="113">
        <v>1182.1610015796196</v>
      </c>
      <c r="M6275" s="16">
        <v>31.240109153176814</v>
      </c>
      <c r="N6275" s="17">
        <f>gp_need_index[[#This Row],[Normalised weighted population 2025/26]]/gp_need_index[[#This Row],[Registered population 2025/26]]</f>
        <v>2.6426272826995102E-2</v>
      </c>
    </row>
    <row r="6276" spans="1:14" ht="13" x14ac:dyDescent="0.3">
      <c r="A6276" s="6" t="s">
        <v>1200</v>
      </c>
      <c r="B6276" s="1" t="s">
        <v>12336</v>
      </c>
      <c r="C6276" s="106" t="s">
        <v>6381</v>
      </c>
      <c r="D6276" s="106" t="s">
        <v>6718</v>
      </c>
      <c r="E6276" s="106" t="s">
        <v>6383</v>
      </c>
      <c r="F6276" s="62">
        <v>5425.2284918064024</v>
      </c>
      <c r="G6276" s="62">
        <v>41.596438095780243</v>
      </c>
      <c r="H6276" s="62">
        <v>225670.18111488823</v>
      </c>
      <c r="I6276" s="127">
        <v>4066.666666666667</v>
      </c>
      <c r="J6276" s="16">
        <v>4417.1655952484662</v>
      </c>
      <c r="K6276" s="17">
        <f>gp_need_index[[#This Row],[Normalised weighted population (base year)]]/gp_need_index[[#This Row],[Registered population (base year)]]</f>
        <v>1.086188261126672</v>
      </c>
      <c r="L6276" s="113">
        <v>4103.5342139100685</v>
      </c>
      <c r="M6276" s="16">
        <v>4457.227668446686</v>
      </c>
      <c r="N6276" s="17">
        <f>gp_need_index[[#This Row],[Normalised weighted population 2025/26]]/gp_need_index[[#This Row],[Registered population 2025/26]]</f>
        <v>1.0861923980888657</v>
      </c>
    </row>
    <row r="6277" spans="1:14" ht="13" x14ac:dyDescent="0.3">
      <c r="A6277" s="6" t="s">
        <v>3874</v>
      </c>
      <c r="B6277" s="1" t="s">
        <v>12337</v>
      </c>
      <c r="C6277" s="106" t="s">
        <v>6341</v>
      </c>
      <c r="D6277" s="106" t="s">
        <v>6719</v>
      </c>
      <c r="E6277" s="106" t="s">
        <v>6350</v>
      </c>
      <c r="F6277" s="62">
        <v>5533.9300406743023</v>
      </c>
      <c r="G6277" s="62">
        <v>184.59313825706568</v>
      </c>
      <c r="H6277" s="62">
        <v>1021525.5131031206</v>
      </c>
      <c r="I6277" s="127">
        <v>20453.833333333332</v>
      </c>
      <c r="J6277" s="16">
        <v>19994.876278538832</v>
      </c>
      <c r="K6277" s="17">
        <f>gp_need_index[[#This Row],[Normalised weighted population (base year)]]/gp_need_index[[#This Row],[Registered population (base year)]]</f>
        <v>0.97756131834483351</v>
      </c>
      <c r="L6277" s="113">
        <v>20630.75841575818</v>
      </c>
      <c r="M6277" s="16">
        <v>20176.222478899046</v>
      </c>
      <c r="N6277" s="17">
        <f>gp_need_index[[#This Row],[Normalised weighted population 2025/26]]/gp_need_index[[#This Row],[Registered population 2025/26]]</f>
        <v>0.97796804520225733</v>
      </c>
    </row>
    <row r="6278" spans="1:14" ht="13" x14ac:dyDescent="0.3">
      <c r="A6278" s="6" t="s">
        <v>4796</v>
      </c>
      <c r="B6278" s="1" t="s">
        <v>12338</v>
      </c>
      <c r="C6278" s="106" t="s">
        <v>6488</v>
      </c>
      <c r="D6278" s="106" t="s">
        <v>6708</v>
      </c>
      <c r="E6278" s="106" t="s">
        <v>6679</v>
      </c>
      <c r="F6278" s="62">
        <v>5340.3625054590448</v>
      </c>
      <c r="G6278" s="62">
        <v>4.1114688817845144E-3</v>
      </c>
      <c r="H6278" s="62">
        <v>21.956734258643646</v>
      </c>
      <c r="I6278" s="127">
        <v>33.75</v>
      </c>
      <c r="J6278" s="16">
        <v>0.42977114066265765</v>
      </c>
      <c r="K6278" s="17">
        <f>gp_need_index[[#This Row],[Normalised weighted population (base year)]]/gp_need_index[[#This Row],[Registered population (base year)]]</f>
        <v>1.2733959723338004E-2</v>
      </c>
      <c r="L6278" s="113">
        <v>34.050876437441396</v>
      </c>
      <c r="M6278" s="16">
        <v>0.43366900741101561</v>
      </c>
      <c r="N6278" s="17">
        <f>gp_need_index[[#This Row],[Normalised weighted population 2025/26]]/gp_need_index[[#This Row],[Registered population 2025/26]]</f>
        <v>1.2735913221140037E-2</v>
      </c>
    </row>
    <row r="6279" spans="1:14" ht="13" x14ac:dyDescent="0.3">
      <c r="A6279" s="6" t="s">
        <v>6193</v>
      </c>
      <c r="B6279" s="1" t="s">
        <v>12339</v>
      </c>
      <c r="C6279" s="106" t="s">
        <v>6605</v>
      </c>
      <c r="D6279" s="106" t="s">
        <v>6708</v>
      </c>
      <c r="E6279" s="106" t="s">
        <v>6612</v>
      </c>
      <c r="F6279" s="62">
        <v>5271.2385896381575</v>
      </c>
      <c r="G6279" s="62">
        <v>99.893598022523008</v>
      </c>
      <c r="H6279" s="62">
        <v>526562.9887541252</v>
      </c>
      <c r="I6279" s="127">
        <v>5278.3333333333339</v>
      </c>
      <c r="J6279" s="16">
        <v>10306.70470580164</v>
      </c>
      <c r="K6279" s="17">
        <f>gp_need_index[[#This Row],[Normalised weighted population (base year)]]/gp_need_index[[#This Row],[Registered population (base year)]]</f>
        <v>1.9526437712286022</v>
      </c>
      <c r="L6279" s="113">
        <v>5314.0058560553643</v>
      </c>
      <c r="M6279" s="16">
        <v>10400.182740403836</v>
      </c>
      <c r="N6279" s="17">
        <f>gp_need_index[[#This Row],[Normalised weighted population 2025/26]]/gp_need_index[[#This Row],[Registered population 2025/26]]</f>
        <v>1.9571266991647591</v>
      </c>
    </row>
    <row r="6280" spans="1:14" ht="13" x14ac:dyDescent="0.3">
      <c r="A6280" s="6" t="s">
        <v>902</v>
      </c>
      <c r="B6280" s="1" t="s">
        <v>12340</v>
      </c>
      <c r="C6280" s="106" t="s">
        <v>6409</v>
      </c>
      <c r="D6280" s="106" t="s">
        <v>6716</v>
      </c>
      <c r="E6280" s="106" t="s">
        <v>6650</v>
      </c>
      <c r="F6280" s="62">
        <v>5339.9931844075518</v>
      </c>
      <c r="G6280" s="62">
        <v>26.436481612361554</v>
      </c>
      <c r="H6280" s="62">
        <v>141170.63162972627</v>
      </c>
      <c r="I6280" s="127">
        <v>4531.1666666666661</v>
      </c>
      <c r="J6280" s="16">
        <v>2763.2098047409354</v>
      </c>
      <c r="K6280" s="17">
        <f>gp_need_index[[#This Row],[Normalised weighted population (base year)]]/gp_need_index[[#This Row],[Registered population (base year)]]</f>
        <v>0.60982303411356953</v>
      </c>
      <c r="L6280" s="113">
        <v>4577.6810985798138</v>
      </c>
      <c r="M6280" s="16">
        <v>2788.2711050414377</v>
      </c>
      <c r="N6280" s="17">
        <f>gp_need_index[[#This Row],[Normalised weighted population 2025/26]]/gp_need_index[[#This Row],[Registered population 2025/26]]</f>
        <v>0.60910121194472788</v>
      </c>
    </row>
    <row r="6281" spans="1:14" ht="13" x14ac:dyDescent="0.3">
      <c r="A6281" s="6" t="s">
        <v>1046</v>
      </c>
      <c r="B6281" s="1" t="s">
        <v>12341</v>
      </c>
      <c r="C6281" s="106" t="s">
        <v>6403</v>
      </c>
      <c r="D6281" s="106" t="s">
        <v>6718</v>
      </c>
      <c r="E6281" s="106" t="s">
        <v>6407</v>
      </c>
      <c r="F6281" s="62">
        <v>5495.8145392922797</v>
      </c>
      <c r="G6281" s="62">
        <v>29.642103437896214</v>
      </c>
      <c r="H6281" s="62">
        <v>162907.50304919569</v>
      </c>
      <c r="I6281" s="127">
        <v>2370.833333333333</v>
      </c>
      <c r="J6281" s="16">
        <v>3188.6774500810111</v>
      </c>
      <c r="K6281" s="17">
        <f>gp_need_index[[#This Row],[Normalised weighted population (base year)]]/gp_need_index[[#This Row],[Registered population (base year)]]</f>
        <v>1.3449606116334671</v>
      </c>
      <c r="L6281" s="113">
        <v>2388.444936705203</v>
      </c>
      <c r="M6281" s="16">
        <v>3217.59758600439</v>
      </c>
      <c r="N6281" s="17">
        <f>gp_need_index[[#This Row],[Normalised weighted population 2025/26]]/gp_need_index[[#This Row],[Registered population 2025/26]]</f>
        <v>1.3471516703428723</v>
      </c>
    </row>
    <row r="6282" spans="1:14" ht="13" x14ac:dyDescent="0.3">
      <c r="A6282" s="6" t="s">
        <v>2154</v>
      </c>
      <c r="B6282" s="1" t="s">
        <v>12342</v>
      </c>
      <c r="C6282" s="106" t="s">
        <v>6395</v>
      </c>
      <c r="D6282" s="106" t="s">
        <v>6712</v>
      </c>
      <c r="E6282" s="106" t="s">
        <v>6454</v>
      </c>
      <c r="F6282" s="62">
        <v>5542.0023193359375</v>
      </c>
      <c r="G6282" s="62">
        <v>31.84223382638579</v>
      </c>
      <c r="H6282" s="62">
        <v>176469.7337186673</v>
      </c>
      <c r="I6282" s="127">
        <v>3132.0833333333339</v>
      </c>
      <c r="J6282" s="16">
        <v>3454.1383914072171</v>
      </c>
      <c r="K6282" s="17">
        <f>gp_need_index[[#This Row],[Normalised weighted population (base year)]]/gp_need_index[[#This Row],[Registered population (base year)]]</f>
        <v>1.102824549604539</v>
      </c>
      <c r="L6282" s="113">
        <v>3157.9692828335192</v>
      </c>
      <c r="M6282" s="16">
        <v>3485.4661607854337</v>
      </c>
      <c r="N6282" s="17">
        <f>gp_need_index[[#This Row],[Normalised weighted population 2025/26]]/gp_need_index[[#This Row],[Registered population 2025/26]]</f>
        <v>1.1037048966030678</v>
      </c>
    </row>
    <row r="6283" spans="1:14" ht="13" x14ac:dyDescent="0.3">
      <c r="A6283" s="6" t="s">
        <v>2140</v>
      </c>
      <c r="B6283" s="1" t="s">
        <v>12343</v>
      </c>
      <c r="C6283" s="106" t="s">
        <v>6395</v>
      </c>
      <c r="D6283" s="106" t="s">
        <v>6712</v>
      </c>
      <c r="E6283" s="106" t="s">
        <v>6455</v>
      </c>
      <c r="F6283" s="62">
        <v>5153.9651757812499</v>
      </c>
      <c r="G6283" s="62">
        <v>27.776941136442918</v>
      </c>
      <c r="H6283" s="62">
        <v>143161.38730695244</v>
      </c>
      <c r="I6283" s="127">
        <v>3323.8333333333339</v>
      </c>
      <c r="J6283" s="16">
        <v>2802.1759518966919</v>
      </c>
      <c r="K6283" s="17">
        <f>gp_need_index[[#This Row],[Normalised weighted population (base year)]]/gp_need_index[[#This Row],[Registered population (base year)]]</f>
        <v>0.84305549372612687</v>
      </c>
      <c r="L6283" s="113">
        <v>3354.186218220927</v>
      </c>
      <c r="M6283" s="16">
        <v>2827.5906608720438</v>
      </c>
      <c r="N6283" s="17">
        <f>gp_need_index[[#This Row],[Normalised weighted population 2025/26]]/gp_need_index[[#This Row],[Registered population 2025/26]]</f>
        <v>0.84300348189129715</v>
      </c>
    </row>
    <row r="6284" spans="1:14" ht="13" x14ac:dyDescent="0.3">
      <c r="A6284" s="6" t="s">
        <v>887</v>
      </c>
      <c r="B6284" s="1" t="s">
        <v>12344</v>
      </c>
      <c r="C6284" s="106" t="s">
        <v>6409</v>
      </c>
      <c r="D6284" s="106" t="s">
        <v>6716</v>
      </c>
      <c r="E6284" s="106" t="s">
        <v>6696</v>
      </c>
      <c r="F6284" s="62">
        <v>5279.8599378797744</v>
      </c>
      <c r="G6284" s="62">
        <v>78.695746245496835</v>
      </c>
      <c r="H6284" s="62">
        <v>415502.51788315142</v>
      </c>
      <c r="I6284" s="127">
        <v>7784.666666666667</v>
      </c>
      <c r="J6284" s="16">
        <v>8132.8575076482857</v>
      </c>
      <c r="K6284" s="17">
        <f>gp_need_index[[#This Row],[Normalised weighted population (base year)]]/gp_need_index[[#This Row],[Registered population (base year)]]</f>
        <v>1.0447277778087205</v>
      </c>
      <c r="L6284" s="113">
        <v>7841.3267779607777</v>
      </c>
      <c r="M6284" s="16">
        <v>8206.6195448090784</v>
      </c>
      <c r="N6284" s="17">
        <f>gp_need_index[[#This Row],[Normalised weighted population 2025/26]]/gp_need_index[[#This Row],[Registered population 2025/26]]</f>
        <v>1.0465855813935736</v>
      </c>
    </row>
    <row r="6285" spans="1:14" ht="13" x14ac:dyDescent="0.3">
      <c r="A6285" s="6" t="s">
        <v>4962</v>
      </c>
      <c r="B6285" s="1" t="s">
        <v>12345</v>
      </c>
      <c r="C6285" s="106" t="s">
        <v>6646</v>
      </c>
      <c r="D6285" s="106" t="s">
        <v>6708</v>
      </c>
      <c r="E6285" s="106" t="s">
        <v>6647</v>
      </c>
      <c r="F6285" s="62">
        <v>5590.9225805440083</v>
      </c>
      <c r="G6285" s="62">
        <v>299.23861608747757</v>
      </c>
      <c r="H6285" s="62">
        <v>1673019.9356542178</v>
      </c>
      <c r="I6285" s="127">
        <v>32547.75</v>
      </c>
      <c r="J6285" s="16">
        <v>32746.93210874137</v>
      </c>
      <c r="K6285" s="17">
        <f>gp_need_index[[#This Row],[Normalised weighted population (base year)]]/gp_need_index[[#This Row],[Registered population (base year)]]</f>
        <v>1.0061196890335391</v>
      </c>
      <c r="L6285" s="113">
        <v>32847.708761243135</v>
      </c>
      <c r="M6285" s="16">
        <v>33043.934782258693</v>
      </c>
      <c r="N6285" s="17">
        <f>gp_need_index[[#This Row],[Normalised weighted population 2025/26]]/gp_need_index[[#This Row],[Registered population 2025/26]]</f>
        <v>1.0059738115203665</v>
      </c>
    </row>
    <row r="6286" spans="1:14" ht="13" x14ac:dyDescent="0.3">
      <c r="A6286" s="6" t="s">
        <v>2018</v>
      </c>
      <c r="B6286" s="1" t="s">
        <v>12346</v>
      </c>
      <c r="C6286" s="106" t="s">
        <v>6395</v>
      </c>
      <c r="D6286" s="106" t="s">
        <v>6712</v>
      </c>
      <c r="E6286" s="106" t="s">
        <v>6394</v>
      </c>
      <c r="F6286" s="62">
        <v>5536.8413019729869</v>
      </c>
      <c r="G6286" s="62">
        <v>283.48746267203705</v>
      </c>
      <c r="H6286" s="62">
        <v>1569625.0919140601</v>
      </c>
      <c r="I6286" s="127">
        <v>23129.416666666664</v>
      </c>
      <c r="J6286" s="16">
        <v>30723.128413282797</v>
      </c>
      <c r="K6286" s="17">
        <f>gp_need_index[[#This Row],[Normalised weighted population (base year)]]/gp_need_index[[#This Row],[Registered population (base year)]]</f>
        <v>1.3283140191581198</v>
      </c>
      <c r="L6286" s="113">
        <v>23309.262077983618</v>
      </c>
      <c r="M6286" s="16">
        <v>31001.775928941992</v>
      </c>
      <c r="N6286" s="17">
        <f>gp_need_index[[#This Row],[Normalised weighted population 2025/26]]/gp_need_index[[#This Row],[Registered population 2025/26]]</f>
        <v>1.3300196216088802</v>
      </c>
    </row>
    <row r="6287" spans="1:14" ht="13" x14ac:dyDescent="0.3">
      <c r="A6287" s="6" t="s">
        <v>2354</v>
      </c>
      <c r="B6287" s="1" t="s">
        <v>12347</v>
      </c>
      <c r="C6287" s="106" t="s">
        <v>6436</v>
      </c>
      <c r="D6287" s="106" t="s">
        <v>6712</v>
      </c>
      <c r="E6287" s="106" t="s">
        <v>6438</v>
      </c>
      <c r="F6287" s="62">
        <v>5403.1369157757672</v>
      </c>
      <c r="G6287" s="62">
        <v>5.5348104610831657</v>
      </c>
      <c r="H6287" s="62">
        <v>29905.338724100347</v>
      </c>
      <c r="I6287" s="127">
        <v>2226.0000000000005</v>
      </c>
      <c r="J6287" s="16">
        <v>585.35351313914839</v>
      </c>
      <c r="K6287" s="17">
        <f>gp_need_index[[#This Row],[Normalised weighted population (base year)]]/gp_need_index[[#This Row],[Registered population (base year)]]</f>
        <v>0.2629620454353766</v>
      </c>
      <c r="L6287" s="113">
        <v>2245.9795108151861</v>
      </c>
      <c r="M6287" s="16">
        <v>590.66245498987757</v>
      </c>
      <c r="N6287" s="17">
        <f>gp_need_index[[#This Row],[Normalised weighted population 2025/26]]/gp_need_index[[#This Row],[Registered population 2025/26]]</f>
        <v>0.26298657318360602</v>
      </c>
    </row>
    <row r="6288" spans="1:14" ht="13" x14ac:dyDescent="0.3">
      <c r="A6288" s="6" t="s">
        <v>2152</v>
      </c>
      <c r="B6288" s="1" t="s">
        <v>12348</v>
      </c>
      <c r="C6288" s="106" t="s">
        <v>6395</v>
      </c>
      <c r="D6288" s="106" t="s">
        <v>6712</v>
      </c>
      <c r="E6288" s="106" t="s">
        <v>6454</v>
      </c>
      <c r="F6288" s="62">
        <v>5347.6733004662301</v>
      </c>
      <c r="G6288" s="62">
        <v>74.428568975023992</v>
      </c>
      <c r="H6288" s="62">
        <v>398019.67109964503</v>
      </c>
      <c r="I6288" s="127">
        <v>4940.75</v>
      </c>
      <c r="J6288" s="16">
        <v>7790.6562077796516</v>
      </c>
      <c r="K6288" s="17">
        <f>gp_need_index[[#This Row],[Normalised weighted population (base year)]]/gp_need_index[[#This Row],[Registered population (base year)]]</f>
        <v>1.5768165172857667</v>
      </c>
      <c r="L6288" s="113">
        <v>4977.2720915230529</v>
      </c>
      <c r="M6288" s="16">
        <v>7861.3146045565281</v>
      </c>
      <c r="N6288" s="17">
        <f>gp_need_index[[#This Row],[Normalised weighted population 2025/26]]/gp_need_index[[#This Row],[Registered population 2025/26]]</f>
        <v>1.5794424053982055</v>
      </c>
    </row>
    <row r="6289" spans="1:14" ht="13" x14ac:dyDescent="0.3">
      <c r="A6289" s="6" t="s">
        <v>5816</v>
      </c>
      <c r="B6289" s="1" t="s">
        <v>12349</v>
      </c>
      <c r="C6289" s="106" t="s">
        <v>6614</v>
      </c>
      <c r="D6289" s="106" t="s">
        <v>6712</v>
      </c>
      <c r="E6289" s="106" t="s">
        <v>6620</v>
      </c>
      <c r="F6289" s="62">
        <v>5380.6862942442604</v>
      </c>
      <c r="G6289" s="62">
        <v>60.798913931112644</v>
      </c>
      <c r="H6289" s="62">
        <v>327139.88289407425</v>
      </c>
      <c r="I6289" s="127">
        <v>5542.1666666666661</v>
      </c>
      <c r="J6289" s="16">
        <v>6403.2874366226288</v>
      </c>
      <c r="K6289" s="17">
        <f>gp_need_index[[#This Row],[Normalised weighted population (base year)]]/gp_need_index[[#This Row],[Registered population (base year)]]</f>
        <v>1.1553761952225596</v>
      </c>
      <c r="L6289" s="113">
        <v>5593.0247855502603</v>
      </c>
      <c r="M6289" s="16">
        <v>6461.3629070716343</v>
      </c>
      <c r="N6289" s="17">
        <f>gp_need_index[[#This Row],[Normalised weighted population 2025/26]]/gp_need_index[[#This Row],[Registered population 2025/26]]</f>
        <v>1.1552537588899572</v>
      </c>
    </row>
    <row r="6290" spans="1:14" ht="13" x14ac:dyDescent="0.3">
      <c r="A6290" s="6" t="s">
        <v>5825</v>
      </c>
      <c r="B6290" s="1" t="s">
        <v>12755</v>
      </c>
      <c r="C6290" s="106" t="s">
        <v>6614</v>
      </c>
      <c r="D6290" s="106" t="s">
        <v>6712</v>
      </c>
      <c r="E6290" s="106" t="s">
        <v>6619</v>
      </c>
      <c r="F6290" s="62">
        <v>5458.036406545928</v>
      </c>
      <c r="G6290" s="62">
        <v>182.15631666107532</v>
      </c>
      <c r="H6290" s="62">
        <v>994215.80801845773</v>
      </c>
      <c r="I6290" s="127">
        <v>19081.5</v>
      </c>
      <c r="J6290" s="16">
        <v>19460.328518970447</v>
      </c>
      <c r="K6290" s="17">
        <f>gp_need_index[[#This Row],[Normalised weighted population (base year)]]/gp_need_index[[#This Row],[Registered population (base year)]]</f>
        <v>1.019853183395983</v>
      </c>
      <c r="L6290" s="113">
        <v>19242.118151714072</v>
      </c>
      <c r="M6290" s="16">
        <v>19636.826567046126</v>
      </c>
      <c r="N6290" s="17">
        <f>gp_need_index[[#This Row],[Normalised weighted population 2025/26]]/gp_need_index[[#This Row],[Registered population 2025/26]]</f>
        <v>1.0205127321337486</v>
      </c>
    </row>
    <row r="6291" spans="1:14" ht="13" x14ac:dyDescent="0.3">
      <c r="A6291" s="6" t="s">
        <v>2864</v>
      </c>
      <c r="B6291" s="1" t="s">
        <v>12350</v>
      </c>
      <c r="C6291" s="106" t="s">
        <v>6589</v>
      </c>
      <c r="D6291" s="106" t="s">
        <v>6710</v>
      </c>
      <c r="E6291" s="106" t="s">
        <v>6597</v>
      </c>
      <c r="F6291" s="62">
        <v>5296.0431640625002</v>
      </c>
      <c r="G6291" s="62">
        <v>55.01602158017306</v>
      </c>
      <c r="H6291" s="62">
        <v>291367.22500359052</v>
      </c>
      <c r="I6291" s="127">
        <v>4850.3333333333339</v>
      </c>
      <c r="J6291" s="16">
        <v>5703.0896838499939</v>
      </c>
      <c r="K6291" s="17">
        <f>gp_need_index[[#This Row],[Normalised weighted population (base year)]]/gp_need_index[[#This Row],[Registered population (base year)]]</f>
        <v>1.1758139682186777</v>
      </c>
      <c r="L6291" s="113">
        <v>4891.2843461751509</v>
      </c>
      <c r="M6291" s="16">
        <v>5754.814617281555</v>
      </c>
      <c r="N6291" s="17">
        <f>gp_need_index[[#This Row],[Normalised weighted population 2025/26]]/gp_need_index[[#This Row],[Registered population 2025/26]]</f>
        <v>1.1765446884685125</v>
      </c>
    </row>
    <row r="6292" spans="1:14" ht="13" x14ac:dyDescent="0.3">
      <c r="A6292" s="6" t="s">
        <v>3638</v>
      </c>
      <c r="B6292" s="1" t="s">
        <v>12351</v>
      </c>
      <c r="C6292" s="106" t="s">
        <v>6335</v>
      </c>
      <c r="D6292" s="106" t="s">
        <v>6719</v>
      </c>
      <c r="E6292" s="106" t="s">
        <v>6362</v>
      </c>
      <c r="F6292" s="62">
        <v>5372.3196425327033</v>
      </c>
      <c r="G6292" s="62">
        <v>33.651967245415285</v>
      </c>
      <c r="H6292" s="62">
        <v>180789.12464241168</v>
      </c>
      <c r="I6292" s="127">
        <v>3067.666666666667</v>
      </c>
      <c r="J6292" s="16">
        <v>3538.6841868974902</v>
      </c>
      <c r="K6292" s="17">
        <f>gp_need_index[[#This Row],[Normalised weighted population (base year)]]/gp_need_index[[#This Row],[Registered population (base year)]]</f>
        <v>1.1535426014008985</v>
      </c>
      <c r="L6292" s="113">
        <v>3095.8341705583348</v>
      </c>
      <c r="M6292" s="16">
        <v>3570.778755657459</v>
      </c>
      <c r="N6292" s="17">
        <f>gp_need_index[[#This Row],[Normalised weighted population 2025/26]]/gp_need_index[[#This Row],[Registered population 2025/26]]</f>
        <v>1.1534140909793846</v>
      </c>
    </row>
    <row r="6293" spans="1:14" ht="13" x14ac:dyDescent="0.3">
      <c r="A6293" s="6" t="s">
        <v>1171</v>
      </c>
      <c r="B6293" s="1" t="s">
        <v>12352</v>
      </c>
      <c r="C6293" s="106" t="s">
        <v>6403</v>
      </c>
      <c r="D6293" s="106" t="s">
        <v>6718</v>
      </c>
      <c r="E6293" s="106" t="s">
        <v>6405</v>
      </c>
      <c r="F6293" s="62">
        <v>5366.8856655943628</v>
      </c>
      <c r="G6293" s="62">
        <v>173.5552364869323</v>
      </c>
      <c r="H6293" s="62">
        <v>931451.11089055671</v>
      </c>
      <c r="I6293" s="127">
        <v>13047.500000000002</v>
      </c>
      <c r="J6293" s="16">
        <v>18231.800853596655</v>
      </c>
      <c r="K6293" s="17">
        <f>gp_need_index[[#This Row],[Normalised weighted population (base year)]]/gp_need_index[[#This Row],[Registered population (base year)]]</f>
        <v>1.3973405521055109</v>
      </c>
      <c r="L6293" s="113">
        <v>13151.551306337056</v>
      </c>
      <c r="M6293" s="16">
        <v>18397.156605963704</v>
      </c>
      <c r="N6293" s="17">
        <f>gp_need_index[[#This Row],[Normalised weighted population 2025/26]]/gp_need_index[[#This Row],[Registered population 2025/26]]</f>
        <v>1.3988582926410409</v>
      </c>
    </row>
    <row r="6294" spans="1:14" ht="13" x14ac:dyDescent="0.3">
      <c r="A6294" s="6" t="s">
        <v>4893</v>
      </c>
      <c r="B6294" s="1" t="s">
        <v>12353</v>
      </c>
      <c r="C6294" s="106" t="s">
        <v>6580</v>
      </c>
      <c r="D6294" s="106" t="s">
        <v>6708</v>
      </c>
      <c r="E6294" s="106" t="s">
        <v>6585</v>
      </c>
      <c r="F6294" s="62">
        <v>5518.6662176724139</v>
      </c>
      <c r="G6294" s="62">
        <v>80.260212749225801</v>
      </c>
      <c r="H6294" s="62">
        <v>442929.32472235319</v>
      </c>
      <c r="I6294" s="127">
        <v>5753.7499999999982</v>
      </c>
      <c r="J6294" s="16">
        <v>8669.6973637565716</v>
      </c>
      <c r="K6294" s="17">
        <f>gp_need_index[[#This Row],[Normalised weighted population (base year)]]/gp_need_index[[#This Row],[Registered population (base year)]]</f>
        <v>1.506790764937054</v>
      </c>
      <c r="L6294" s="113">
        <v>5799.8437474852708</v>
      </c>
      <c r="M6294" s="16">
        <v>8748.3283416775357</v>
      </c>
      <c r="N6294" s="17">
        <f>gp_need_index[[#This Row],[Normalised weighted population 2025/26]]/gp_need_index[[#This Row],[Registered population 2025/26]]</f>
        <v>1.5083731084084266</v>
      </c>
    </row>
    <row r="6295" spans="1:14" ht="13" x14ac:dyDescent="0.3">
      <c r="A6295" s="6" t="s">
        <v>1056</v>
      </c>
      <c r="B6295" s="1" t="s">
        <v>12354</v>
      </c>
      <c r="C6295" s="106" t="s">
        <v>6403</v>
      </c>
      <c r="D6295" s="106" t="s">
        <v>6718</v>
      </c>
      <c r="E6295" s="106" t="s">
        <v>6407</v>
      </c>
      <c r="F6295" s="62">
        <v>5328.5274804687497</v>
      </c>
      <c r="G6295" s="62">
        <v>34.625494149442233</v>
      </c>
      <c r="H6295" s="62">
        <v>184502.89710011284</v>
      </c>
      <c r="I6295" s="127">
        <v>3263.416666666667</v>
      </c>
      <c r="J6295" s="16">
        <v>3611.3758816871859</v>
      </c>
      <c r="K6295" s="17">
        <f>gp_need_index[[#This Row],[Normalised weighted population (base year)]]/gp_need_index[[#This Row],[Registered population (base year)]]</f>
        <v>1.1066242072532935</v>
      </c>
      <c r="L6295" s="113">
        <v>3290.805085592543</v>
      </c>
      <c r="M6295" s="16">
        <v>3644.1297374797036</v>
      </c>
      <c r="N6295" s="17">
        <f>gp_need_index[[#This Row],[Normalised weighted population 2025/26]]/gp_need_index[[#This Row],[Registered population 2025/26]]</f>
        <v>1.1073672377115404</v>
      </c>
    </row>
    <row r="6296" spans="1:14" ht="13" x14ac:dyDescent="0.3">
      <c r="A6296" s="6" t="s">
        <v>5823</v>
      </c>
      <c r="B6296" s="1" t="s">
        <v>12355</v>
      </c>
      <c r="C6296" s="106" t="s">
        <v>6614</v>
      </c>
      <c r="D6296" s="106" t="s">
        <v>6712</v>
      </c>
      <c r="E6296" s="106" t="s">
        <v>6688</v>
      </c>
      <c r="F6296" s="62">
        <v>5407.6576850043402</v>
      </c>
      <c r="G6296" s="62">
        <v>203.48746466430032</v>
      </c>
      <c r="H6296" s="62">
        <v>1100390.5520939527</v>
      </c>
      <c r="I6296" s="127">
        <v>17023</v>
      </c>
      <c r="J6296" s="16">
        <v>21538.544720586491</v>
      </c>
      <c r="K6296" s="17">
        <f>gp_need_index[[#This Row],[Normalised weighted population (base year)]]/gp_need_index[[#This Row],[Registered population (base year)]]</f>
        <v>1.2652613946182512</v>
      </c>
      <c r="L6296" s="113">
        <v>17152.736896155293</v>
      </c>
      <c r="M6296" s="16">
        <v>21733.891428010695</v>
      </c>
      <c r="N6296" s="17">
        <f>gp_need_index[[#This Row],[Normalised weighted population 2025/26]]/gp_need_index[[#This Row],[Registered population 2025/26]]</f>
        <v>1.2670800910426281</v>
      </c>
    </row>
    <row r="6297" spans="1:14" ht="13" x14ac:dyDescent="0.3">
      <c r="A6297" s="6" t="s">
        <v>2962</v>
      </c>
      <c r="B6297" s="1" t="s">
        <v>12356</v>
      </c>
      <c r="C6297" s="106" t="s">
        <v>6430</v>
      </c>
      <c r="D6297" s="106" t="s">
        <v>6710</v>
      </c>
      <c r="E6297" s="106" t="s">
        <v>6516</v>
      </c>
      <c r="F6297" s="62">
        <v>5448.465169270833</v>
      </c>
      <c r="G6297" s="62">
        <v>37.15405130770872</v>
      </c>
      <c r="H6297" s="62">
        <v>202432.55444735239</v>
      </c>
      <c r="I6297" s="127">
        <v>4061.4166666666661</v>
      </c>
      <c r="J6297" s="16">
        <v>3962.3228485285904</v>
      </c>
      <c r="K6297" s="17">
        <f>gp_need_index[[#This Row],[Normalised weighted population (base year)]]/gp_need_index[[#This Row],[Registered population (base year)]]</f>
        <v>0.97560116918035766</v>
      </c>
      <c r="L6297" s="113">
        <v>4100.6615655525502</v>
      </c>
      <c r="M6297" s="16">
        <v>3998.2596646994598</v>
      </c>
      <c r="N6297" s="17">
        <f>gp_need_index[[#This Row],[Normalised weighted population 2025/26]]/gp_need_index[[#This Row],[Registered population 2025/26]]</f>
        <v>0.9750279560465771</v>
      </c>
    </row>
    <row r="6298" spans="1:14" ht="13" x14ac:dyDescent="0.3">
      <c r="A6298" s="6" t="s">
        <v>3385</v>
      </c>
      <c r="B6298" s="1" t="s">
        <v>12357</v>
      </c>
      <c r="C6298" s="106" t="s">
        <v>6338</v>
      </c>
      <c r="D6298" s="106" t="s">
        <v>6719</v>
      </c>
      <c r="E6298" s="106" t="s">
        <v>6369</v>
      </c>
      <c r="F6298" s="62">
        <v>5488.3721191406248</v>
      </c>
      <c r="G6298" s="62">
        <v>85.744290507214558</v>
      </c>
      <c r="H6298" s="62">
        <v>470596.57339529053</v>
      </c>
      <c r="I6298" s="127">
        <v>7114.9166666666661</v>
      </c>
      <c r="J6298" s="16">
        <v>9211.2435190772212</v>
      </c>
      <c r="K6298" s="17">
        <f>gp_need_index[[#This Row],[Normalised weighted population (base year)]]/gp_need_index[[#This Row],[Registered population (base year)]]</f>
        <v>1.2946382860999386</v>
      </c>
      <c r="L6298" s="113">
        <v>7175.5013093368925</v>
      </c>
      <c r="M6298" s="16">
        <v>9294.7861221675048</v>
      </c>
      <c r="N6298" s="17">
        <f>gp_need_index[[#This Row],[Normalised weighted population 2025/26]]/gp_need_index[[#This Row],[Registered population 2025/26]]</f>
        <v>1.295350069837345</v>
      </c>
    </row>
    <row r="6299" spans="1:14" ht="13" x14ac:dyDescent="0.3">
      <c r="A6299" s="6" t="s">
        <v>3369</v>
      </c>
      <c r="B6299" s="1" t="s">
        <v>12358</v>
      </c>
      <c r="C6299" s="106" t="s">
        <v>6338</v>
      </c>
      <c r="D6299" s="106" t="s">
        <v>6719</v>
      </c>
      <c r="E6299" s="106" t="s">
        <v>6369</v>
      </c>
      <c r="F6299" s="62">
        <v>5500.7164184570311</v>
      </c>
      <c r="G6299" s="62">
        <v>57.294465785023604</v>
      </c>
      <c r="H6299" s="62">
        <v>315160.60863040393</v>
      </c>
      <c r="I6299" s="127">
        <v>5914.5833333333339</v>
      </c>
      <c r="J6299" s="16">
        <v>6168.8105647908505</v>
      </c>
      <c r="K6299" s="17">
        <f>gp_need_index[[#This Row],[Normalised weighted population (base year)]]/gp_need_index[[#This Row],[Registered population (base year)]]</f>
        <v>1.0429831176821445</v>
      </c>
      <c r="L6299" s="113">
        <v>5965.614512138668</v>
      </c>
      <c r="M6299" s="16">
        <v>6224.7594159406563</v>
      </c>
      <c r="N6299" s="17">
        <f>gp_need_index[[#This Row],[Normalised weighted population 2025/26]]/gp_need_index[[#This Row],[Registered population 2025/26]]</f>
        <v>1.0434397668965514</v>
      </c>
    </row>
    <row r="6300" spans="1:14" ht="13" x14ac:dyDescent="0.3">
      <c r="A6300" s="6" t="s">
        <v>3614</v>
      </c>
      <c r="B6300" s="1" t="s">
        <v>12756</v>
      </c>
      <c r="C6300" s="106" t="s">
        <v>6336</v>
      </c>
      <c r="D6300" s="106" t="s">
        <v>6719</v>
      </c>
      <c r="E6300" s="106" t="s">
        <v>6363</v>
      </c>
      <c r="F6300" s="62">
        <v>5450.9818455430332</v>
      </c>
      <c r="G6300" s="62">
        <v>61.552730810309228</v>
      </c>
      <c r="H6300" s="62">
        <v>335522.81819059292</v>
      </c>
      <c r="I6300" s="127">
        <v>5136.833333333333</v>
      </c>
      <c r="J6300" s="16">
        <v>6567.3712034545661</v>
      </c>
      <c r="K6300" s="17">
        <f>gp_need_index[[#This Row],[Normalised weighted population (base year)]]/gp_need_index[[#This Row],[Registered population (base year)]]</f>
        <v>1.2784863314210246</v>
      </c>
      <c r="L6300" s="113">
        <v>5182.7131563986259</v>
      </c>
      <c r="M6300" s="16">
        <v>6626.9348535372555</v>
      </c>
      <c r="N6300" s="17">
        <f>gp_need_index[[#This Row],[Normalised weighted population 2025/26]]/gp_need_index[[#This Row],[Registered population 2025/26]]</f>
        <v>1.2786613215040814</v>
      </c>
    </row>
    <row r="6301" spans="1:14" ht="13" x14ac:dyDescent="0.3">
      <c r="A6301" s="6" t="s">
        <v>1060</v>
      </c>
      <c r="B6301" s="1" t="s">
        <v>12359</v>
      </c>
      <c r="C6301" s="106" t="s">
        <v>6406</v>
      </c>
      <c r="D6301" s="106" t="s">
        <v>6712</v>
      </c>
      <c r="E6301" s="106" t="s">
        <v>6497</v>
      </c>
      <c r="F6301" s="62">
        <v>5280.3856913248701</v>
      </c>
      <c r="G6301" s="62">
        <v>43.00225209972637</v>
      </c>
      <c r="H6301" s="62">
        <v>227068.47668213997</v>
      </c>
      <c r="I6301" s="127">
        <v>3533</v>
      </c>
      <c r="J6301" s="16">
        <v>4444.5351973870329</v>
      </c>
      <c r="K6301" s="17">
        <f>gp_need_index[[#This Row],[Normalised weighted population (base year)]]/gp_need_index[[#This Row],[Registered population (base year)]]</f>
        <v>1.2580059998265023</v>
      </c>
      <c r="L6301" s="113">
        <v>3562.0955176076282</v>
      </c>
      <c r="M6301" s="16">
        <v>4484.8455028465614</v>
      </c>
      <c r="N6301" s="17">
        <f>gp_need_index[[#This Row],[Normalised weighted population 2025/26]]/gp_need_index[[#This Row],[Registered population 2025/26]]</f>
        <v>1.2590469516265723</v>
      </c>
    </row>
    <row r="6302" spans="1:14" ht="13" x14ac:dyDescent="0.3">
      <c r="A6302" s="6" t="s">
        <v>1410</v>
      </c>
      <c r="B6302" s="1" t="s">
        <v>12360</v>
      </c>
      <c r="C6302" s="106" t="s">
        <v>6403</v>
      </c>
      <c r="D6302" s="106" t="s">
        <v>6718</v>
      </c>
      <c r="E6302" s="106" t="s">
        <v>6402</v>
      </c>
      <c r="F6302" s="62">
        <v>5508.8729858398438</v>
      </c>
      <c r="G6302" s="62">
        <v>45.520065377621641</v>
      </c>
      <c r="H6302" s="62">
        <v>250764.25847244341</v>
      </c>
      <c r="I6302" s="127">
        <v>5298.833333333333</v>
      </c>
      <c r="J6302" s="16">
        <v>4908.3456643239879</v>
      </c>
      <c r="K6302" s="17">
        <f>gp_need_index[[#This Row],[Normalised weighted population (base year)]]/gp_need_index[[#This Row],[Registered population (base year)]]</f>
        <v>0.92630685955851688</v>
      </c>
      <c r="L6302" s="113">
        <v>5342.8778695454239</v>
      </c>
      <c r="M6302" s="16">
        <v>4952.8625607468512</v>
      </c>
      <c r="N6302" s="17">
        <f>gp_need_index[[#This Row],[Normalised weighted population 2025/26]]/gp_need_index[[#This Row],[Registered population 2025/26]]</f>
        <v>0.92700276549054728</v>
      </c>
    </row>
    <row r="6303" spans="1:14" ht="13" x14ac:dyDescent="0.3">
      <c r="A6303" s="6" t="s">
        <v>1048</v>
      </c>
      <c r="B6303" s="1" t="s">
        <v>12361</v>
      </c>
      <c r="C6303" s="106" t="s">
        <v>6403</v>
      </c>
      <c r="D6303" s="106" t="s">
        <v>6718</v>
      </c>
      <c r="E6303" s="106" t="s">
        <v>6407</v>
      </c>
      <c r="F6303" s="62">
        <v>5348.8707982113483</v>
      </c>
      <c r="G6303" s="62">
        <v>36.683084812498102</v>
      </c>
      <c r="H6303" s="62">
        <v>196213.0811418813</v>
      </c>
      <c r="I6303" s="127">
        <v>3113.5833333333335</v>
      </c>
      <c r="J6303" s="16">
        <v>3840.5857037726028</v>
      </c>
      <c r="K6303" s="17">
        <f>gp_need_index[[#This Row],[Normalised weighted population (base year)]]/gp_need_index[[#This Row],[Registered population (base year)]]</f>
        <v>1.2334937891837174</v>
      </c>
      <c r="L6303" s="113">
        <v>3138.3797060494398</v>
      </c>
      <c r="M6303" s="16">
        <v>3875.418408653326</v>
      </c>
      <c r="N6303" s="17">
        <f>gp_need_index[[#This Row],[Normalised weighted population 2025/26]]/gp_need_index[[#This Row],[Registered population 2025/26]]</f>
        <v>1.2348468864947075</v>
      </c>
    </row>
    <row r="6304" spans="1:14" ht="13" x14ac:dyDescent="0.3">
      <c r="A6304" s="6" t="s">
        <v>1034</v>
      </c>
      <c r="B6304" s="1" t="s">
        <v>12362</v>
      </c>
      <c r="C6304" s="106" t="s">
        <v>6403</v>
      </c>
      <c r="D6304" s="106" t="s">
        <v>6718</v>
      </c>
      <c r="E6304" s="106" t="s">
        <v>6407</v>
      </c>
      <c r="F6304" s="62">
        <v>5496.2166069878476</v>
      </c>
      <c r="G6304" s="62">
        <v>46.48267242430336</v>
      </c>
      <c r="H6304" s="62">
        <v>255478.83611563221</v>
      </c>
      <c r="I6304" s="127">
        <v>3413.5</v>
      </c>
      <c r="J6304" s="16">
        <v>5000.6266651134501</v>
      </c>
      <c r="K6304" s="17">
        <f>gp_need_index[[#This Row],[Normalised weighted population (base year)]]/gp_need_index[[#This Row],[Registered population (base year)]]</f>
        <v>1.4649558122494362</v>
      </c>
      <c r="L6304" s="113">
        <v>3438.7340916833282</v>
      </c>
      <c r="M6304" s="16">
        <v>5045.9805163954234</v>
      </c>
      <c r="N6304" s="17">
        <f>gp_need_index[[#This Row],[Normalised weighted population 2025/26]]/gp_need_index[[#This Row],[Registered population 2025/26]]</f>
        <v>1.4673947975795116</v>
      </c>
    </row>
    <row r="6305" spans="1:14" ht="13" x14ac:dyDescent="0.3">
      <c r="A6305" s="6" t="s">
        <v>1792</v>
      </c>
      <c r="B6305" s="1" t="s">
        <v>12363</v>
      </c>
      <c r="C6305" s="106" t="s">
        <v>6406</v>
      </c>
      <c r="D6305" s="106" t="s">
        <v>6712</v>
      </c>
      <c r="E6305" s="106" t="s">
        <v>6493</v>
      </c>
      <c r="F6305" s="62">
        <v>5374.2408362100286</v>
      </c>
      <c r="G6305" s="62">
        <v>57.06712283191986</v>
      </c>
      <c r="H6305" s="62">
        <v>306692.46192831738</v>
      </c>
      <c r="I6305" s="127">
        <v>6412.4166666666679</v>
      </c>
      <c r="J6305" s="16">
        <v>6003.0589086208638</v>
      </c>
      <c r="K6305" s="17">
        <f>gp_need_index[[#This Row],[Normalised weighted population (base year)]]/gp_need_index[[#This Row],[Registered population (base year)]]</f>
        <v>0.93616170325085901</v>
      </c>
      <c r="L6305" s="113">
        <v>6466.94944003612</v>
      </c>
      <c r="M6305" s="16">
        <v>6057.5044529919178</v>
      </c>
      <c r="N6305" s="17">
        <f>gp_need_index[[#This Row],[Normalised weighted population 2025/26]]/gp_need_index[[#This Row],[Registered population 2025/26]]</f>
        <v>0.93668653345124731</v>
      </c>
    </row>
    <row r="6306" spans="1:14" ht="13" x14ac:dyDescent="0.3">
      <c r="A6306" s="6" t="s">
        <v>1577</v>
      </c>
      <c r="B6306" s="1" t="s">
        <v>12364</v>
      </c>
      <c r="C6306" s="106" t="s">
        <v>6526</v>
      </c>
      <c r="D6306" s="106" t="s">
        <v>6712</v>
      </c>
      <c r="E6306" s="106" t="s">
        <v>6687</v>
      </c>
      <c r="F6306" s="62">
        <v>5634.5161796057237</v>
      </c>
      <c r="G6306" s="62"/>
      <c r="H6306" s="62"/>
      <c r="I6306" s="127">
        <v>39.083333333333336</v>
      </c>
      <c r="J6306" s="16"/>
      <c r="K6306" s="17">
        <f>gp_need_index[[#This Row],[Normalised weighted population (base year)]]/gp_need_index[[#This Row],[Registered population (base year)]]</f>
        <v>0</v>
      </c>
      <c r="L6306" s="113">
        <v>39.533692961161996</v>
      </c>
      <c r="M6306" s="16"/>
      <c r="N6306" s="17">
        <f>gp_need_index[[#This Row],[Normalised weighted population 2025/26]]/gp_need_index[[#This Row],[Registered population 2025/26]]</f>
        <v>0</v>
      </c>
    </row>
    <row r="6307" spans="1:14" ht="13" x14ac:dyDescent="0.3">
      <c r="A6307" s="6" t="s">
        <v>1823</v>
      </c>
      <c r="B6307" s="1" t="s">
        <v>12365</v>
      </c>
      <c r="C6307" s="106" t="s">
        <v>6406</v>
      </c>
      <c r="D6307" s="106" t="s">
        <v>6712</v>
      </c>
      <c r="E6307" s="106" t="s">
        <v>6683</v>
      </c>
      <c r="F6307" s="62">
        <v>5662.2612762451172</v>
      </c>
      <c r="G6307" s="62">
        <v>76.267570312569845</v>
      </c>
      <c r="H6307" s="62">
        <v>431846.91001416591</v>
      </c>
      <c r="I6307" s="127">
        <v>5147.6666666666661</v>
      </c>
      <c r="J6307" s="16">
        <v>8452.7752133890026</v>
      </c>
      <c r="K6307" s="17">
        <f>gp_need_index[[#This Row],[Normalised weighted population (base year)]]/gp_need_index[[#This Row],[Registered population (base year)]]</f>
        <v>1.642059550616267</v>
      </c>
      <c r="L6307" s="113">
        <v>5183.6425152641477</v>
      </c>
      <c r="M6307" s="16">
        <v>8529.4387869012007</v>
      </c>
      <c r="N6307" s="17">
        <f>gp_need_index[[#This Row],[Normalised weighted population 2025/26]]/gp_need_index[[#This Row],[Registered population 2025/26]]</f>
        <v>1.6454527413464117</v>
      </c>
    </row>
    <row r="6308" spans="1:14" ht="13" x14ac:dyDescent="0.3">
      <c r="A6308" s="6" t="s">
        <v>1682</v>
      </c>
      <c r="B6308" s="1" t="s">
        <v>12366</v>
      </c>
      <c r="C6308" s="106" t="s">
        <v>6406</v>
      </c>
      <c r="D6308" s="106" t="s">
        <v>6712</v>
      </c>
      <c r="E6308" s="106" t="s">
        <v>6498</v>
      </c>
      <c r="F6308" s="62">
        <v>5565.155070612981</v>
      </c>
      <c r="G6308" s="62">
        <v>83.015587932249474</v>
      </c>
      <c r="H6308" s="62">
        <v>461994.62012107595</v>
      </c>
      <c r="I6308" s="127">
        <v>7076.6666666666679</v>
      </c>
      <c r="J6308" s="16">
        <v>9042.8727938574302</v>
      </c>
      <c r="K6308" s="17">
        <f>gp_need_index[[#This Row],[Normalised weighted population (base year)]]/gp_need_index[[#This Row],[Registered population (base year)]]</f>
        <v>1.277843541289321</v>
      </c>
      <c r="L6308" s="113">
        <v>7131.1072854708782</v>
      </c>
      <c r="M6308" s="16">
        <v>9124.8883361724857</v>
      </c>
      <c r="N6308" s="17">
        <f>gp_need_index[[#This Row],[Normalised weighted population 2025/26]]/gp_need_index[[#This Row],[Registered population 2025/26]]</f>
        <v>1.2795892658583041</v>
      </c>
    </row>
    <row r="6309" spans="1:14" ht="13" x14ac:dyDescent="0.3">
      <c r="A6309" s="6" t="s">
        <v>5723</v>
      </c>
      <c r="B6309" s="1" t="s">
        <v>12367</v>
      </c>
      <c r="C6309" s="106" t="s">
        <v>6614</v>
      </c>
      <c r="D6309" s="106" t="s">
        <v>6712</v>
      </c>
      <c r="E6309" s="106" t="s">
        <v>6688</v>
      </c>
      <c r="F6309" s="62">
        <v>5478.9819034529319</v>
      </c>
      <c r="G6309" s="62">
        <v>78.169654474086926</v>
      </c>
      <c r="H6309" s="62">
        <v>428290.1222626908</v>
      </c>
      <c r="I6309" s="127">
        <v>7004.4166666666661</v>
      </c>
      <c r="J6309" s="16">
        <v>8383.1562659153042</v>
      </c>
      <c r="K6309" s="17">
        <f>gp_need_index[[#This Row],[Normalised weighted population (base year)]]/gp_need_index[[#This Row],[Registered population (base year)]]</f>
        <v>1.196838604106738</v>
      </c>
      <c r="L6309" s="113">
        <v>7065.8227951634999</v>
      </c>
      <c r="M6309" s="16">
        <v>8459.1884210870485</v>
      </c>
      <c r="N6309" s="17">
        <f>gp_need_index[[#This Row],[Normalised weighted population 2025/26]]/gp_need_index[[#This Row],[Registered population 2025/26]]</f>
        <v>1.1971979295712449</v>
      </c>
    </row>
    <row r="6310" spans="1:14" ht="13" x14ac:dyDescent="0.3">
      <c r="A6310" s="6" t="s">
        <v>461</v>
      </c>
      <c r="B6310" s="1" t="s">
        <v>12368</v>
      </c>
      <c r="C6310" s="106" t="s">
        <v>6409</v>
      </c>
      <c r="D6310" s="106" t="s">
        <v>6716</v>
      </c>
      <c r="E6310" s="106" t="s">
        <v>6651</v>
      </c>
      <c r="F6310" s="62">
        <v>5399.4457156373119</v>
      </c>
      <c r="G6310" s="62">
        <v>1.6578632532565174</v>
      </c>
      <c r="H6310" s="62">
        <v>8951.542639908439</v>
      </c>
      <c r="I6310" s="127">
        <v>114.08333333333331</v>
      </c>
      <c r="J6310" s="16">
        <v>175.2134286331486</v>
      </c>
      <c r="K6310" s="17">
        <f>gp_need_index[[#This Row],[Normalised weighted population (base year)]]/gp_need_index[[#This Row],[Registered population (base year)]]</f>
        <v>1.5358372122701121</v>
      </c>
      <c r="L6310" s="113">
        <v>115.16013763021959</v>
      </c>
      <c r="M6310" s="16">
        <v>176.80255022070307</v>
      </c>
      <c r="N6310" s="17">
        <f>gp_need_index[[#This Row],[Normalised weighted population 2025/26]]/gp_need_index[[#This Row],[Registered population 2025/26]]</f>
        <v>1.5352756071585978</v>
      </c>
    </row>
    <row r="6311" spans="1:14" ht="13" x14ac:dyDescent="0.3">
      <c r="A6311" s="6" t="s">
        <v>257</v>
      </c>
      <c r="B6311" s="1" t="s">
        <v>12369</v>
      </c>
      <c r="C6311" s="106" t="s">
        <v>6508</v>
      </c>
      <c r="D6311" s="106" t="s">
        <v>6716</v>
      </c>
      <c r="E6311" s="106" t="s">
        <v>6694</v>
      </c>
      <c r="F6311" s="62">
        <v>5280.4140625</v>
      </c>
      <c r="G6311" s="62">
        <v>4.2974869627173833</v>
      </c>
      <c r="H6311" s="62">
        <v>22692.510591343285</v>
      </c>
      <c r="I6311" s="127">
        <v>505.75</v>
      </c>
      <c r="J6311" s="16">
        <v>444.17289230987387</v>
      </c>
      <c r="K6311" s="17">
        <f>gp_need_index[[#This Row],[Normalised weighted population (base year)]]/gp_need_index[[#This Row],[Registered population (base year)]]</f>
        <v>0.87824595612431811</v>
      </c>
      <c r="L6311" s="113">
        <v>509.88713211337927</v>
      </c>
      <c r="M6311" s="16">
        <v>448.20137766788827</v>
      </c>
      <c r="N6311" s="17">
        <f>gp_need_index[[#This Row],[Normalised weighted population 2025/26]]/gp_need_index[[#This Row],[Registered population 2025/26]]</f>
        <v>0.87902076643939608</v>
      </c>
    </row>
    <row r="6312" spans="1:14" ht="13" x14ac:dyDescent="0.3">
      <c r="A6312" s="6" t="s">
        <v>5591</v>
      </c>
      <c r="B6312" s="1" t="s">
        <v>12370</v>
      </c>
      <c r="C6312" s="106" t="s">
        <v>6390</v>
      </c>
      <c r="D6312" s="106" t="s">
        <v>6712</v>
      </c>
      <c r="E6312" s="106" t="s">
        <v>6396</v>
      </c>
      <c r="F6312" s="62">
        <v>5362.2412815323796</v>
      </c>
      <c r="G6312" s="62">
        <v>82.009193844253417</v>
      </c>
      <c r="H6312" s="62">
        <v>439753.08469684678</v>
      </c>
      <c r="I6312" s="127">
        <v>6269.666666666667</v>
      </c>
      <c r="J6312" s="16">
        <v>8607.52708457478</v>
      </c>
      <c r="K6312" s="17">
        <f>gp_need_index[[#This Row],[Normalised weighted population (base year)]]/gp_need_index[[#This Row],[Registered population (base year)]]</f>
        <v>1.3728843241918411</v>
      </c>
      <c r="L6312" s="113">
        <v>6315.2892957842869</v>
      </c>
      <c r="M6312" s="16">
        <v>8685.5942008469956</v>
      </c>
      <c r="N6312" s="17">
        <f>gp_need_index[[#This Row],[Normalised weighted population 2025/26]]/gp_need_index[[#This Row],[Registered population 2025/26]]</f>
        <v>1.3753280006736959</v>
      </c>
    </row>
    <row r="6313" spans="1:14" ht="13" x14ac:dyDescent="0.3">
      <c r="A6313" s="6" t="s">
        <v>6339</v>
      </c>
      <c r="B6313" s="1" t="s">
        <v>12371</v>
      </c>
      <c r="C6313" s="106" t="s">
        <v>6338</v>
      </c>
      <c r="D6313" s="106" t="s">
        <v>6719</v>
      </c>
      <c r="E6313" s="106" t="s">
        <v>6337</v>
      </c>
      <c r="F6313" s="62">
        <v>5378.3345991327969</v>
      </c>
      <c r="G6313" s="62">
        <v>0.73429949524112847</v>
      </c>
      <c r="H6313" s="62">
        <v>3949.3083813811099</v>
      </c>
      <c r="I6313" s="127">
        <v>142.5</v>
      </c>
      <c r="J6313" s="16">
        <v>77.301967947559547</v>
      </c>
      <c r="K6313" s="17">
        <f>gp_need_index[[#This Row],[Normalised weighted population (base year)]]/gp_need_index[[#This Row],[Registered population (base year)]]</f>
        <v>0.54246995050918978</v>
      </c>
      <c r="L6313" s="113">
        <v>143.99322791596774</v>
      </c>
      <c r="M6313" s="16">
        <v>78.003068468131573</v>
      </c>
      <c r="N6313" s="17">
        <f>gp_need_index[[#This Row],[Normalised weighted population 2025/26]]/gp_need_index[[#This Row],[Registered population 2025/26]]</f>
        <v>0.54171345136906701</v>
      </c>
    </row>
    <row r="6314" spans="1:14" ht="13" x14ac:dyDescent="0.3">
      <c r="A6314" s="6" t="s">
        <v>4247</v>
      </c>
      <c r="B6314" s="1" t="s">
        <v>12372</v>
      </c>
      <c r="C6314" s="106" t="s">
        <v>6443</v>
      </c>
      <c r="D6314" s="106" t="s">
        <v>6714</v>
      </c>
      <c r="E6314" s="106" t="s">
        <v>6656</v>
      </c>
      <c r="F6314" s="62">
        <v>5421.3091227213545</v>
      </c>
      <c r="G6314" s="62">
        <v>79.546120074092372</v>
      </c>
      <c r="H6314" s="62">
        <v>431244.10643476521</v>
      </c>
      <c r="I6314" s="127">
        <v>8484.3333333333339</v>
      </c>
      <c r="J6314" s="16">
        <v>8440.9762100006647</v>
      </c>
      <c r="K6314" s="17">
        <f>gp_need_index[[#This Row],[Normalised weighted population (base year)]]/gp_need_index[[#This Row],[Registered population (base year)]]</f>
        <v>0.99488974305590661</v>
      </c>
      <c r="L6314" s="113">
        <v>8553.580538587983</v>
      </c>
      <c r="M6314" s="16">
        <v>8517.5327708760906</v>
      </c>
      <c r="N6314" s="17">
        <f>gp_need_index[[#This Row],[Normalised weighted population 2025/26]]/gp_need_index[[#This Row],[Registered population 2025/26]]</f>
        <v>0.99578565168711874</v>
      </c>
    </row>
    <row r="6315" spans="1:14" ht="13" x14ac:dyDescent="0.3">
      <c r="A6315" s="6" t="s">
        <v>6561</v>
      </c>
      <c r="B6315" s="1" t="s">
        <v>12373</v>
      </c>
      <c r="C6315" s="106" t="s">
        <v>6349</v>
      </c>
      <c r="D6315" s="106" t="s">
        <v>6710</v>
      </c>
      <c r="E6315" s="106" t="s">
        <v>6560</v>
      </c>
      <c r="F6315" s="62">
        <v>5233.8787614810944</v>
      </c>
      <c r="G6315" s="62">
        <v>0.11008080490156447</v>
      </c>
      <c r="H6315" s="62">
        <v>576.14958682104225</v>
      </c>
      <c r="I6315" s="127">
        <v>13.333333333333334</v>
      </c>
      <c r="J6315" s="16">
        <v>11.277290247429274</v>
      </c>
      <c r="K6315" s="17">
        <f>gp_need_index[[#This Row],[Normalised weighted population (base year)]]/gp_need_index[[#This Row],[Registered population (base year)]]</f>
        <v>0.84579676855719554</v>
      </c>
      <c r="L6315" s="113">
        <v>13.431604683419158</v>
      </c>
      <c r="M6315" s="16">
        <v>11.379571137205305</v>
      </c>
      <c r="N6315" s="17">
        <f>gp_need_index[[#This Row],[Normalised weighted population 2025/26]]/gp_need_index[[#This Row],[Registered population 2025/26]]</f>
        <v>0.84722350049901218</v>
      </c>
    </row>
    <row r="6316" spans="1:14" ht="13" x14ac:dyDescent="0.3">
      <c r="A6316" s="6" t="s">
        <v>3990</v>
      </c>
      <c r="B6316" s="1" t="s">
        <v>12374</v>
      </c>
      <c r="C6316" s="106" t="s">
        <v>6345</v>
      </c>
      <c r="D6316" s="106" t="s">
        <v>6719</v>
      </c>
      <c r="E6316" s="106" t="s">
        <v>6344</v>
      </c>
      <c r="F6316" s="62">
        <v>5585.8519595501639</v>
      </c>
      <c r="G6316" s="62">
        <v>1.4512833370422713E-2</v>
      </c>
      <c r="H6316" s="62">
        <v>81.066538720800722</v>
      </c>
      <c r="I6316" s="127">
        <v>439.25</v>
      </c>
      <c r="J6316" s="16">
        <v>1.5867595975433659</v>
      </c>
      <c r="K6316" s="17">
        <f>gp_need_index[[#This Row],[Normalised weighted population (base year)]]/gp_need_index[[#This Row],[Registered population (base year)]]</f>
        <v>3.6124293626485279E-3</v>
      </c>
      <c r="L6316" s="113">
        <v>448.20515950732431</v>
      </c>
      <c r="M6316" s="16">
        <v>1.6011509255961656</v>
      </c>
      <c r="N6316" s="17">
        <f>gp_need_index[[#This Row],[Normalised weighted population 2025/26]]/gp_need_index[[#This Row],[Registered population 2025/26]]</f>
        <v>3.5723616554440858E-3</v>
      </c>
    </row>
    <row r="6317" spans="1:14" ht="13" x14ac:dyDescent="0.3">
      <c r="A6317" s="6" t="s">
        <v>6453</v>
      </c>
      <c r="B6317" s="1" t="s">
        <v>12375</v>
      </c>
      <c r="C6317" s="106" t="s">
        <v>6395</v>
      </c>
      <c r="D6317" s="106" t="s">
        <v>6712</v>
      </c>
      <c r="E6317" s="106" t="s">
        <v>6452</v>
      </c>
      <c r="F6317" s="62">
        <v>5451.151527212447</v>
      </c>
      <c r="G6317" s="62">
        <v>119.13861208886678</v>
      </c>
      <c r="H6317" s="62">
        <v>649442.62723819748</v>
      </c>
      <c r="I6317" s="127">
        <v>9566.7499999999982</v>
      </c>
      <c r="J6317" s="16">
        <v>12711.894920950559</v>
      </c>
      <c r="K6317" s="17">
        <f>gp_need_index[[#This Row],[Normalised weighted population (base year)]]/gp_need_index[[#This Row],[Registered population (base year)]]</f>
        <v>1.3287579293856913</v>
      </c>
      <c r="L6317" s="113">
        <v>9644.3872031096362</v>
      </c>
      <c r="M6317" s="16">
        <v>12827.187149378447</v>
      </c>
      <c r="N6317" s="17">
        <f>gp_need_index[[#This Row],[Normalised weighted population 2025/26]]/gp_need_index[[#This Row],[Registered population 2025/26]]</f>
        <v>1.3300157780105077</v>
      </c>
    </row>
    <row r="6318" spans="1:14" ht="13" x14ac:dyDescent="0.3">
      <c r="A6318" s="6" t="s">
        <v>6514</v>
      </c>
      <c r="B6318" s="1" t="s">
        <v>12376</v>
      </c>
      <c r="C6318" s="106" t="s">
        <v>6430</v>
      </c>
      <c r="D6318" s="106" t="s">
        <v>6710</v>
      </c>
      <c r="E6318" s="106" t="s">
        <v>6513</v>
      </c>
      <c r="F6318" s="62">
        <v>5251.0390540813578</v>
      </c>
      <c r="G6318" s="62">
        <v>68.874849303466519</v>
      </c>
      <c r="H6318" s="62">
        <v>361664.52353647089</v>
      </c>
      <c r="I6318" s="127">
        <v>6236.75</v>
      </c>
      <c r="J6318" s="16">
        <v>7079.0570667993043</v>
      </c>
      <c r="K6318" s="17">
        <f>gp_need_index[[#This Row],[Normalised weighted population (base year)]]/gp_need_index[[#This Row],[Registered population (base year)]]</f>
        <v>1.1350554482381536</v>
      </c>
      <c r="L6318" s="113">
        <v>6287.3364427791639</v>
      </c>
      <c r="M6318" s="16">
        <v>7143.2615201459384</v>
      </c>
      <c r="N6318" s="17">
        <f>gp_need_index[[#This Row],[Normalised weighted population 2025/26]]/gp_need_index[[#This Row],[Registered population 2025/26]]</f>
        <v>1.136134766312654</v>
      </c>
    </row>
    <row r="6319" spans="1:14" ht="13" x14ac:dyDescent="0.3">
      <c r="A6319" s="6" t="s">
        <v>6372</v>
      </c>
      <c r="B6319" s="1" t="s">
        <v>12377</v>
      </c>
      <c r="C6319" s="106" t="s">
        <v>6345</v>
      </c>
      <c r="D6319" s="106" t="s">
        <v>6719</v>
      </c>
      <c r="E6319" s="106" t="s">
        <v>6371</v>
      </c>
      <c r="F6319" s="62">
        <v>5389.1336754969125</v>
      </c>
      <c r="G6319" s="62"/>
      <c r="H6319" s="62"/>
      <c r="I6319" s="127">
        <v>1401.4166666666667</v>
      </c>
      <c r="J6319" s="16"/>
      <c r="K6319" s="17">
        <f>gp_need_index[[#This Row],[Normalised weighted population (base year)]]/gp_need_index[[#This Row],[Registered population (base year)]]</f>
        <v>0</v>
      </c>
      <c r="L6319" s="113">
        <v>1428.4826559424591</v>
      </c>
      <c r="M6319" s="16"/>
      <c r="N6319" s="17">
        <f>gp_need_index[[#This Row],[Normalised weighted population 2025/26]]/gp_need_index[[#This Row],[Registered population 2025/26]]</f>
        <v>0</v>
      </c>
    </row>
    <row r="6320" spans="1:14" ht="13" x14ac:dyDescent="0.3">
      <c r="A6320" s="6" t="s">
        <v>6685</v>
      </c>
      <c r="B6320" s="1" t="s">
        <v>12378</v>
      </c>
      <c r="C6320" s="106" t="s">
        <v>6406</v>
      </c>
      <c r="D6320" s="106" t="s">
        <v>6712</v>
      </c>
      <c r="E6320" s="106" t="s">
        <v>6683</v>
      </c>
      <c r="F6320" s="62">
        <v>5649.3656799908977</v>
      </c>
      <c r="G6320" s="62">
        <v>94.737088111814842</v>
      </c>
      <c r="H6320" s="62">
        <v>535204.45420116046</v>
      </c>
      <c r="I6320" s="127">
        <v>10118</v>
      </c>
      <c r="J6320" s="16">
        <v>10475.848824340455</v>
      </c>
      <c r="K6320" s="17">
        <f>gp_need_index[[#This Row],[Normalised weighted population (base year)]]/gp_need_index[[#This Row],[Registered population (base year)]]</f>
        <v>1.0353675453983451</v>
      </c>
      <c r="L6320" s="113">
        <v>10200.576691773647</v>
      </c>
      <c r="M6320" s="16">
        <v>10570.860934111859</v>
      </c>
      <c r="N6320" s="17">
        <f>gp_need_index[[#This Row],[Normalised weighted population 2025/26]]/gp_need_index[[#This Row],[Registered population 2025/26]]</f>
        <v>1.036300324337234</v>
      </c>
    </row>
    <row r="6321" spans="1:14" ht="13" x14ac:dyDescent="0.3">
      <c r="A6321" s="6" t="s">
        <v>6397</v>
      </c>
      <c r="B6321" s="1" t="s">
        <v>12379</v>
      </c>
      <c r="C6321" s="106" t="s">
        <v>6390</v>
      </c>
      <c r="D6321" s="106" t="s">
        <v>6712</v>
      </c>
      <c r="E6321" s="106" t="s">
        <v>6396</v>
      </c>
      <c r="F6321" s="62">
        <v>5347.868985262784</v>
      </c>
      <c r="G6321" s="62">
        <v>83.923748130503242</v>
      </c>
      <c r="H6321" s="62">
        <v>448813.20975412382</v>
      </c>
      <c r="I6321" s="127">
        <v>6585.7499999999991</v>
      </c>
      <c r="J6321" s="16">
        <v>8784.8658561126922</v>
      </c>
      <c r="K6321" s="17">
        <f>gp_need_index[[#This Row],[Normalised weighted population (base year)]]/gp_need_index[[#This Row],[Registered population (base year)]]</f>
        <v>1.3339203365011871</v>
      </c>
      <c r="L6321" s="113">
        <v>6636.8597080987456</v>
      </c>
      <c r="M6321" s="16">
        <v>8864.5413700537392</v>
      </c>
      <c r="N6321" s="17">
        <f>gp_need_index[[#This Row],[Normalised weighted population 2025/26]]/gp_need_index[[#This Row],[Registered population 2025/26]]</f>
        <v>1.3356529684116458</v>
      </c>
    </row>
    <row r="6322" spans="1:14" ht="13" x14ac:dyDescent="0.3">
      <c r="A6322" s="6" t="s">
        <v>6669</v>
      </c>
      <c r="B6322" s="1" t="s">
        <v>12380</v>
      </c>
      <c r="C6322" s="106" t="s">
        <v>6589</v>
      </c>
      <c r="D6322" s="106" t="s">
        <v>6710</v>
      </c>
      <c r="E6322" s="106" t="s">
        <v>6667</v>
      </c>
      <c r="F6322" s="62">
        <v>5190.135986328125</v>
      </c>
      <c r="G6322" s="62">
        <v>1.3987440325995908</v>
      </c>
      <c r="H6322" s="62">
        <v>7259.6717392568562</v>
      </c>
      <c r="I6322" s="127">
        <v>998.16666666666663</v>
      </c>
      <c r="J6322" s="16">
        <v>142.09751630020472</v>
      </c>
      <c r="K6322" s="17">
        <f>gp_need_index[[#This Row],[Normalised weighted population (base year)]]/gp_need_index[[#This Row],[Registered population (base year)]]</f>
        <v>0.14235850689618104</v>
      </c>
      <c r="L6322" s="113">
        <v>1012.1103341834219</v>
      </c>
      <c r="M6322" s="16">
        <v>143.38628869882785</v>
      </c>
      <c r="N6322" s="17">
        <f>gp_need_index[[#This Row],[Normalised weighted population 2025/26]]/gp_need_index[[#This Row],[Registered population 2025/26]]</f>
        <v>0.14167061026455477</v>
      </c>
    </row>
    <row r="6323" spans="1:14" ht="13" x14ac:dyDescent="0.3">
      <c r="A6323" s="6" t="s">
        <v>6499</v>
      </c>
      <c r="B6323" s="1" t="s">
        <v>12381</v>
      </c>
      <c r="C6323" s="106" t="s">
        <v>6406</v>
      </c>
      <c r="D6323" s="106" t="s">
        <v>6712</v>
      </c>
      <c r="E6323" s="106" t="s">
        <v>6498</v>
      </c>
      <c r="F6323" s="62">
        <v>5533.6432985399588</v>
      </c>
      <c r="G6323" s="62">
        <v>137.35610293857138</v>
      </c>
      <c r="H6323" s="62">
        <v>760079.67853959021</v>
      </c>
      <c r="I6323" s="127">
        <v>12902.750000000002</v>
      </c>
      <c r="J6323" s="16">
        <v>14877.454296823325</v>
      </c>
      <c r="K6323" s="17">
        <f>gp_need_index[[#This Row],[Normalised weighted population (base year)]]/gp_need_index[[#This Row],[Registered population (base year)]]</f>
        <v>1.1530452265465365</v>
      </c>
      <c r="L6323" s="113">
        <v>13018.287868586933</v>
      </c>
      <c r="M6323" s="16">
        <v>15012.387355181754</v>
      </c>
      <c r="N6323" s="17">
        <f>gp_need_index[[#This Row],[Normalised weighted population 2025/26]]/gp_need_index[[#This Row],[Registered population 2025/26]]</f>
        <v>1.1531767853595076</v>
      </c>
    </row>
    <row r="6324" spans="1:14" ht="13" x14ac:dyDescent="0.3">
      <c r="A6324" s="6" t="s">
        <v>6471</v>
      </c>
      <c r="B6324" s="1" t="s">
        <v>12382</v>
      </c>
      <c r="C6324" s="106" t="s">
        <v>6428</v>
      </c>
      <c r="D6324" s="106" t="s">
        <v>6710</v>
      </c>
      <c r="E6324" s="106" t="s">
        <v>6470</v>
      </c>
      <c r="F6324" s="62">
        <v>5340.6214691826381</v>
      </c>
      <c r="G6324" s="62">
        <v>1.333903899749483</v>
      </c>
      <c r="H6324" s="62">
        <v>7123.8758048285345</v>
      </c>
      <c r="I6324" s="127">
        <v>266.16666666666674</v>
      </c>
      <c r="J6324" s="16">
        <v>139.43950837657025</v>
      </c>
      <c r="K6324" s="17">
        <f>gp_need_index[[#This Row],[Normalised weighted population (base year)]]/gp_need_index[[#This Row],[Registered population (base year)]]</f>
        <v>0.52388043222255554</v>
      </c>
      <c r="L6324" s="113">
        <v>268.55428103664576</v>
      </c>
      <c r="M6324" s="16">
        <v>140.70417361740138</v>
      </c>
      <c r="N6324" s="17">
        <f>gp_need_index[[#This Row],[Normalised weighted population 2025/26]]/gp_need_index[[#This Row],[Registered population 2025/26]]</f>
        <v>0.52393197037958039</v>
      </c>
    </row>
    <row r="6325" spans="1:14" ht="13" x14ac:dyDescent="0.3">
      <c r="A6325" s="6" t="s">
        <v>6353</v>
      </c>
      <c r="B6325" s="1" t="s">
        <v>12383</v>
      </c>
      <c r="C6325" s="106" t="s">
        <v>6345</v>
      </c>
      <c r="D6325" s="106" t="s">
        <v>6719</v>
      </c>
      <c r="E6325" s="106" t="s">
        <v>6352</v>
      </c>
      <c r="F6325" s="62">
        <v>6901.45068359375</v>
      </c>
      <c r="G6325" s="62">
        <v>1.2084574851162404</v>
      </c>
      <c r="H6325" s="62">
        <v>8340.1097367494622</v>
      </c>
      <c r="I6325" s="127">
        <v>250.41666666666666</v>
      </c>
      <c r="J6325" s="16">
        <v>163.24551878217122</v>
      </c>
      <c r="K6325" s="17">
        <f>gp_need_index[[#This Row],[Normalised weighted population (base year)]]/gp_need_index[[#This Row],[Registered population (base year)]]</f>
        <v>0.65189558249119961</v>
      </c>
      <c r="L6325" s="113">
        <v>253.21796419216548</v>
      </c>
      <c r="M6325" s="16">
        <v>164.72609581323562</v>
      </c>
      <c r="N6325" s="17">
        <f>gp_need_index[[#This Row],[Normalised weighted population 2025/26]]/gp_need_index[[#This Row],[Registered population 2025/26]]</f>
        <v>0.65053084341293432</v>
      </c>
    </row>
    <row r="6326" spans="1:14" ht="13" x14ac:dyDescent="0.3">
      <c r="A6326" s="6" t="s">
        <v>6354</v>
      </c>
      <c r="B6326" s="1" t="s">
        <v>12384</v>
      </c>
      <c r="C6326" s="106" t="s">
        <v>6341</v>
      </c>
      <c r="D6326" s="106" t="s">
        <v>6719</v>
      </c>
      <c r="E6326" s="106" t="s">
        <v>6352</v>
      </c>
      <c r="F6326" s="62">
        <v>5428.46875</v>
      </c>
      <c r="G6326" s="62">
        <v>1.0536960127030177</v>
      </c>
      <c r="H6326" s="62">
        <v>5719.9558769579344</v>
      </c>
      <c r="I6326" s="127">
        <v>174.08333333333331</v>
      </c>
      <c r="J6326" s="16">
        <v>111.95981755859447</v>
      </c>
      <c r="K6326" s="17">
        <f>gp_need_index[[#This Row],[Normalised weighted population (base year)]]/gp_need_index[[#This Row],[Registered population (base year)]]</f>
        <v>0.64313921048498501</v>
      </c>
      <c r="L6326" s="113">
        <v>175.5468038918753</v>
      </c>
      <c r="M6326" s="16">
        <v>112.97525207413915</v>
      </c>
      <c r="N6326" s="17">
        <f>gp_need_index[[#This Row],[Normalised weighted population 2025/26]]/gp_need_index[[#This Row],[Registered population 2025/26]]</f>
        <v>0.64356199924735802</v>
      </c>
    </row>
    <row r="6327" spans="1:14" ht="13" x14ac:dyDescent="0.3">
      <c r="A6327" s="6" t="s">
        <v>12423</v>
      </c>
      <c r="B6327" s="1" t="s">
        <v>12757</v>
      </c>
      <c r="C6327" s="106" t="s">
        <v>6409</v>
      </c>
      <c r="D6327" s="106" t="s">
        <v>6716</v>
      </c>
      <c r="E6327" s="106" t="s">
        <v>6696</v>
      </c>
      <c r="F6327" s="62">
        <v>5376.1078510971865</v>
      </c>
      <c r="G6327" s="62">
        <v>4.9455707120125793E-2</v>
      </c>
      <c r="H6327" s="62">
        <v>265.8792153300713</v>
      </c>
      <c r="I6327" s="127">
        <v>2.1666666666666665</v>
      </c>
      <c r="J6327" s="16">
        <v>5.2041989625990874</v>
      </c>
      <c r="K6327" s="17">
        <f>gp_need_index[[#This Row],[Normalised weighted population (base year)]]/gp_need_index[[#This Row],[Registered population (base year)]]</f>
        <v>2.4019379827380405</v>
      </c>
      <c r="L6327" s="113">
        <v>2.1908877721530771</v>
      </c>
      <c r="M6327" s="16">
        <v>5.2513991400164839</v>
      </c>
      <c r="N6327" s="17">
        <f>gp_need_index[[#This Row],[Normalised weighted population 2025/26]]/gp_need_index[[#This Row],[Registered population 2025/26]]</f>
        <v>2.3969274952206767</v>
      </c>
    </row>
    <row r="6328" spans="1:14" ht="13" x14ac:dyDescent="0.3">
      <c r="A6328" s="6" t="s">
        <v>6384</v>
      </c>
      <c r="B6328" s="1" t="s">
        <v>12385</v>
      </c>
      <c r="C6328" s="106" t="s">
        <v>6381</v>
      </c>
      <c r="D6328" s="106" t="s">
        <v>6718</v>
      </c>
      <c r="E6328" s="106" t="s">
        <v>6383</v>
      </c>
      <c r="F6328" s="62">
        <v>5329.7021636962891</v>
      </c>
      <c r="G6328" s="62">
        <v>40.548145725309517</v>
      </c>
      <c r="H6328" s="62">
        <v>216109.54000605457</v>
      </c>
      <c r="I6328" s="127">
        <v>3498.583333333333</v>
      </c>
      <c r="J6328" s="16">
        <v>4230.0299499194161</v>
      </c>
      <c r="K6328" s="17">
        <f>gp_need_index[[#This Row],[Normalised weighted population (base year)]]/gp_need_index[[#This Row],[Registered population (base year)]]</f>
        <v>1.2090693709128217</v>
      </c>
      <c r="L6328" s="113">
        <v>3529.8049724983366</v>
      </c>
      <c r="M6328" s="16">
        <v>4268.3947713937632</v>
      </c>
      <c r="N6328" s="17">
        <f>gp_need_index[[#This Row],[Normalised weighted population 2025/26]]/gp_need_index[[#This Row],[Registered population 2025/26]]</f>
        <v>1.2092437980709922</v>
      </c>
    </row>
    <row r="6329" spans="1:14" ht="13" x14ac:dyDescent="0.3">
      <c r="A6329" s="6" t="s">
        <v>6684</v>
      </c>
      <c r="B6329" s="1" t="s">
        <v>12386</v>
      </c>
      <c r="C6329" s="106" t="s">
        <v>6406</v>
      </c>
      <c r="D6329" s="106" t="s">
        <v>6712</v>
      </c>
      <c r="E6329" s="106" t="s">
        <v>6683</v>
      </c>
      <c r="F6329" s="62">
        <v>5741.5236610504517</v>
      </c>
      <c r="G6329" s="62">
        <v>97.02556299170125</v>
      </c>
      <c r="H6329" s="62">
        <v>557074.56564359379</v>
      </c>
      <c r="I6329" s="127">
        <v>7242.3333333333339</v>
      </c>
      <c r="J6329" s="16">
        <v>10903.924449354401</v>
      </c>
      <c r="K6329" s="17">
        <f>gp_need_index[[#This Row],[Normalised weighted population (base year)]]/gp_need_index[[#This Row],[Registered population (base year)]]</f>
        <v>1.5055816885931421</v>
      </c>
      <c r="L6329" s="113">
        <v>7294.2523839066916</v>
      </c>
      <c r="M6329" s="16">
        <v>11002.819048168582</v>
      </c>
      <c r="N6329" s="17">
        <f>gp_need_index[[#This Row],[Normalised weighted population 2025/26]]/gp_need_index[[#This Row],[Registered population 2025/26]]</f>
        <v>1.5084231349663881</v>
      </c>
    </row>
    <row r="6330" spans="1:14" ht="13" x14ac:dyDescent="0.3">
      <c r="A6330" s="6" t="s">
        <v>6658</v>
      </c>
      <c r="B6330" s="1" t="s">
        <v>12387</v>
      </c>
      <c r="C6330" s="106" t="s">
        <v>6642</v>
      </c>
      <c r="D6330" s="106" t="s">
        <v>6710</v>
      </c>
      <c r="E6330" s="106" t="s">
        <v>6657</v>
      </c>
      <c r="F6330" s="62">
        <v>5257.1568140490299</v>
      </c>
      <c r="G6330" s="62">
        <v>202.87827321036156</v>
      </c>
      <c r="H6330" s="62">
        <v>1066562.8964303529</v>
      </c>
      <c r="I6330" s="127">
        <v>14383.75</v>
      </c>
      <c r="J6330" s="16">
        <v>20876.417557720015</v>
      </c>
      <c r="K6330" s="17">
        <f>gp_need_index[[#This Row],[Normalised weighted population (base year)]]/gp_need_index[[#This Row],[Registered population (base year)]]</f>
        <v>1.4513890715369786</v>
      </c>
      <c r="L6330" s="113">
        <v>14498.115888906908</v>
      </c>
      <c r="M6330" s="16">
        <v>21065.759014425563</v>
      </c>
      <c r="N6330" s="17">
        <f>gp_need_index[[#This Row],[Normalised weighted population 2025/26]]/gp_need_index[[#This Row],[Registered population 2025/26]]</f>
        <v>1.4529997674072823</v>
      </c>
    </row>
    <row r="6331" spans="1:14" ht="13" x14ac:dyDescent="0.3">
      <c r="A6331" s="6" t="s">
        <v>12411</v>
      </c>
      <c r="B6331" s="1" t="s">
        <v>12758</v>
      </c>
      <c r="C6331" s="106" t="s">
        <v>6335</v>
      </c>
      <c r="D6331" s="106" t="s">
        <v>6719</v>
      </c>
      <c r="E6331" s="106" t="s">
        <v>6359</v>
      </c>
      <c r="F6331" s="62">
        <v>5453.4006488689865</v>
      </c>
      <c r="G6331" s="62"/>
      <c r="H6331" s="62"/>
      <c r="I6331" s="127">
        <v>0.5</v>
      </c>
      <c r="J6331" s="16"/>
      <c r="K6331" s="17">
        <f>gp_need_index[[#This Row],[Normalised weighted population (base year)]]/gp_need_index[[#This Row],[Registered population (base year)]]</f>
        <v>0</v>
      </c>
      <c r="L6331" s="113">
        <v>0.50856199042594563</v>
      </c>
      <c r="M6331" s="16"/>
      <c r="N6331" s="17">
        <f>gp_need_index[[#This Row],[Normalised weighted population 2025/26]]/gp_need_index[[#This Row],[Registered population 2025/26]]</f>
        <v>0</v>
      </c>
    </row>
    <row r="6332" spans="1:14" ht="13" x14ac:dyDescent="0.3">
      <c r="A6332" s="6" t="s">
        <v>6578</v>
      </c>
      <c r="B6332" s="1" t="s">
        <v>12388</v>
      </c>
      <c r="C6332" s="106" t="s">
        <v>6567</v>
      </c>
      <c r="D6332" s="106" t="s">
        <v>6714</v>
      </c>
      <c r="E6332" s="106" t="s">
        <v>6577</v>
      </c>
      <c r="F6332" s="62">
        <v>5398.2921853136659</v>
      </c>
      <c r="G6332" s="62">
        <v>145.2018718963526</v>
      </c>
      <c r="H6332" s="62">
        <v>783842.13035099627</v>
      </c>
      <c r="I6332" s="127">
        <v>13766.750000000002</v>
      </c>
      <c r="J6332" s="16">
        <v>15342.569732462809</v>
      </c>
      <c r="K6332" s="17">
        <f>gp_need_index[[#This Row],[Normalised weighted population (base year)]]/gp_need_index[[#This Row],[Registered population (base year)]]</f>
        <v>1.1144656315007395</v>
      </c>
      <c r="L6332" s="113">
        <v>13879.196086741169</v>
      </c>
      <c r="M6332" s="16">
        <v>15481.721217372477</v>
      </c>
      <c r="N6332" s="17">
        <f>gp_need_index[[#This Row],[Normalised weighted population 2025/26]]/gp_need_index[[#This Row],[Registered population 2025/26]]</f>
        <v>1.1154623884997348</v>
      </c>
    </row>
    <row r="6333" spans="1:14" ht="13" x14ac:dyDescent="0.3">
      <c r="A6333" s="6" t="s">
        <v>6668</v>
      </c>
      <c r="B6333" s="1" t="s">
        <v>12389</v>
      </c>
      <c r="C6333" s="106" t="s">
        <v>6349</v>
      </c>
      <c r="D6333" s="106" t="s">
        <v>6710</v>
      </c>
      <c r="E6333" s="106" t="s">
        <v>6667</v>
      </c>
      <c r="F6333" s="62">
        <v>5344.5901574262862</v>
      </c>
      <c r="G6333" s="62">
        <v>6.7530503843777082E-2</v>
      </c>
      <c r="H6333" s="62">
        <v>360.922866169489</v>
      </c>
      <c r="I6333" s="127">
        <v>17</v>
      </c>
      <c r="J6333" s="16">
        <v>7.0645402024590078</v>
      </c>
      <c r="K6333" s="17">
        <f>gp_need_index[[#This Row],[Normalised weighted population (base year)]]/gp_need_index[[#This Row],[Registered population (base year)]]</f>
        <v>0.41556118837994166</v>
      </c>
      <c r="L6333" s="113">
        <v>17.183865284965815</v>
      </c>
      <c r="M6333" s="16">
        <v>7.1286129931660449</v>
      </c>
      <c r="N6333" s="17">
        <f>gp_need_index[[#This Row],[Normalised weighted population 2025/26]]/gp_need_index[[#This Row],[Registered population 2025/26]]</f>
        <v>0.41484339378538293</v>
      </c>
    </row>
    <row r="6334" spans="1:14" ht="13" x14ac:dyDescent="0.3">
      <c r="A6334" s="6" t="s">
        <v>6346</v>
      </c>
      <c r="B6334" s="1" t="s">
        <v>12390</v>
      </c>
      <c r="C6334" s="106" t="s">
        <v>6345</v>
      </c>
      <c r="D6334" s="106" t="s">
        <v>6719</v>
      </c>
      <c r="E6334" s="106" t="s">
        <v>6355</v>
      </c>
      <c r="F6334" s="62">
        <v>5531.1947562688165</v>
      </c>
      <c r="G6334" s="62">
        <v>0.49335686756103414</v>
      </c>
      <c r="H6334" s="62">
        <v>2728.8529188228008</v>
      </c>
      <c r="I6334" s="127">
        <v>543.58333333333326</v>
      </c>
      <c r="J6334" s="16">
        <v>53.413327219252189</v>
      </c>
      <c r="K6334" s="17">
        <f>gp_need_index[[#This Row],[Normalised weighted population (base year)]]/gp_need_index[[#This Row],[Registered population (base year)]]</f>
        <v>9.8261524855285345E-2</v>
      </c>
      <c r="L6334" s="113">
        <v>553.54574008979762</v>
      </c>
      <c r="M6334" s="16">
        <v>53.897766522845423</v>
      </c>
      <c r="N6334" s="17">
        <f>gp_need_index[[#This Row],[Normalised weighted population 2025/26]]/gp_need_index[[#This Row],[Registered population 2025/26]]</f>
        <v>9.7368225639496361E-2</v>
      </c>
    </row>
    <row r="6335" spans="1:14" ht="13" x14ac:dyDescent="0.3">
      <c r="A6335" s="6" t="s">
        <v>12391</v>
      </c>
      <c r="B6335" s="1" t="s">
        <v>8579</v>
      </c>
      <c r="C6335" s="106" t="s">
        <v>6562</v>
      </c>
      <c r="D6335" s="106" t="s">
        <v>6710</v>
      </c>
      <c r="E6335" s="106" t="s">
        <v>6671</v>
      </c>
      <c r="F6335" s="62">
        <v>5389.3472900390625</v>
      </c>
      <c r="G6335" s="62">
        <v>75.986270458845382</v>
      </c>
      <c r="H6335" s="62">
        <v>409516.40077755362</v>
      </c>
      <c r="I6335" s="127">
        <v>8570.8333333333339</v>
      </c>
      <c r="J6335" s="16">
        <v>8015.6879711266947</v>
      </c>
      <c r="K6335" s="17">
        <f>gp_need_index[[#This Row],[Normalised weighted population (base year)]]/gp_need_index[[#This Row],[Registered population (base year)]]</f>
        <v>0.93522854305804892</v>
      </c>
      <c r="L6335" s="113">
        <v>8643.299987594708</v>
      </c>
      <c r="M6335" s="16">
        <v>8088.3873235301453</v>
      </c>
      <c r="N6335" s="17">
        <f>gp_need_index[[#This Row],[Normalised weighted population 2025/26]]/gp_need_index[[#This Row],[Registered population 2025/26]]</f>
        <v>0.93579851852174512</v>
      </c>
    </row>
    <row r="6336" spans="1:14" ht="13" x14ac:dyDescent="0.3">
      <c r="A6336" s="6" t="s">
        <v>12413</v>
      </c>
      <c r="B6336" s="1" t="s">
        <v>12759</v>
      </c>
      <c r="C6336" s="106" t="s">
        <v>6642</v>
      </c>
      <c r="D6336" s="106" t="s">
        <v>6710</v>
      </c>
      <c r="E6336" s="106" t="s">
        <v>6367</v>
      </c>
      <c r="F6336" s="62">
        <v>5366.758446385018</v>
      </c>
      <c r="G6336" s="62">
        <v>0.45527773073082256</v>
      </c>
      <c r="H6336" s="62">
        <v>2443.3656068506457</v>
      </c>
      <c r="I6336" s="127">
        <v>54.583333333333329</v>
      </c>
      <c r="J6336" s="16">
        <v>47.82532828162838</v>
      </c>
      <c r="K6336" s="17">
        <f>gp_need_index[[#This Row],[Normalised weighted population (base year)]]/gp_need_index[[#This Row],[Registered population (base year)]]</f>
        <v>0.8761892204267796</v>
      </c>
      <c r="L6336" s="113">
        <v>54.960736231480325</v>
      </c>
      <c r="M6336" s="16">
        <v>48.259086482681219</v>
      </c>
      <c r="N6336" s="17">
        <f>gp_need_index[[#This Row],[Normalised weighted population 2025/26]]/gp_need_index[[#This Row],[Registered population 2025/26]]</f>
        <v>0.87806477481354139</v>
      </c>
    </row>
    <row r="6337" spans="1:14" ht="13" x14ac:dyDescent="0.3">
      <c r="A6337" s="6" t="s">
        <v>12392</v>
      </c>
      <c r="B6337" s="1" t="s">
        <v>12393</v>
      </c>
      <c r="C6337" s="106" t="s">
        <v>6562</v>
      </c>
      <c r="D6337" s="106" t="s">
        <v>6710</v>
      </c>
      <c r="E6337" s="106" t="s">
        <v>6671</v>
      </c>
      <c r="F6337" s="62">
        <v>5300.9824351917614</v>
      </c>
      <c r="G6337" s="62">
        <v>118.59876602546947</v>
      </c>
      <c r="H6337" s="62">
        <v>628689.97553643107</v>
      </c>
      <c r="I6337" s="127">
        <v>12189.583333333334</v>
      </c>
      <c r="J6337" s="16">
        <v>12305.691945199193</v>
      </c>
      <c r="K6337" s="17">
        <f>gp_need_index[[#This Row],[Normalised weighted population (base year)]]/gp_need_index[[#This Row],[Registered population (base year)]]</f>
        <v>1.0095252322159651</v>
      </c>
      <c r="L6337" s="113">
        <v>12293.868261570524</v>
      </c>
      <c r="M6337" s="16">
        <v>12417.300061497488</v>
      </c>
      <c r="N6337" s="17">
        <f>gp_need_index[[#This Row],[Normalised weighted population 2025/26]]/gp_need_index[[#This Row],[Registered population 2025/26]]</f>
        <v>1.010040110834179</v>
      </c>
    </row>
    <row r="6338" spans="1:14" ht="13" x14ac:dyDescent="0.3">
      <c r="A6338" s="6" t="s">
        <v>12394</v>
      </c>
      <c r="B6338" s="1" t="s">
        <v>12395</v>
      </c>
      <c r="C6338" s="106" t="s">
        <v>6562</v>
      </c>
      <c r="D6338" s="106" t="s">
        <v>6710</v>
      </c>
      <c r="E6338" s="106" t="s">
        <v>6671</v>
      </c>
      <c r="F6338" s="62">
        <v>5341.907919697378</v>
      </c>
      <c r="G6338" s="62">
        <v>179.91196872631141</v>
      </c>
      <c r="H6338" s="62">
        <v>961073.17058742989</v>
      </c>
      <c r="I6338" s="127">
        <v>19236.416666666661</v>
      </c>
      <c r="J6338" s="16">
        <v>18811.609591760476</v>
      </c>
      <c r="K6338" s="17">
        <f>gp_need_index[[#This Row],[Normalised weighted population (base year)]]/gp_need_index[[#This Row],[Registered population (base year)]]</f>
        <v>0.97791651728763496</v>
      </c>
      <c r="L6338" s="113">
        <v>19402.119469632802</v>
      </c>
      <c r="M6338" s="16">
        <v>18982.223996901212</v>
      </c>
      <c r="N6338" s="17">
        <f>gp_need_index[[#This Row],[Normalised weighted population 2025/26]]/gp_need_index[[#This Row],[Registered population 2025/26]]</f>
        <v>0.97835826784858282</v>
      </c>
    </row>
    <row r="6339" spans="1:14" ht="13" x14ac:dyDescent="0.3">
      <c r="A6339" s="6" t="s">
        <v>12396</v>
      </c>
      <c r="B6339" s="1" t="s">
        <v>12397</v>
      </c>
      <c r="C6339" s="106" t="s">
        <v>6562</v>
      </c>
      <c r="D6339" s="106" t="s">
        <v>6710</v>
      </c>
      <c r="E6339" s="106" t="s">
        <v>6671</v>
      </c>
      <c r="F6339" s="62">
        <v>5365.8074587673609</v>
      </c>
      <c r="G6339" s="62">
        <v>274.37708594340546</v>
      </c>
      <c r="H6339" s="62">
        <v>1472254.6142699781</v>
      </c>
      <c r="I6339" s="127">
        <v>25530.75</v>
      </c>
      <c r="J6339" s="16">
        <v>28817.242922707574</v>
      </c>
      <c r="K6339" s="17">
        <f>gp_need_index[[#This Row],[Normalised weighted population (base year)]]/gp_need_index[[#This Row],[Registered population (base year)]]</f>
        <v>1.1287268459683939</v>
      </c>
      <c r="L6339" s="113">
        <v>25755.488531260155</v>
      </c>
      <c r="M6339" s="16">
        <v>29078.604755413657</v>
      </c>
      <c r="N6339" s="17">
        <f>gp_need_index[[#This Row],[Normalised weighted population 2025/26]]/gp_need_index[[#This Row],[Registered population 2025/26]]</f>
        <v>1.1290255558585169</v>
      </c>
    </row>
    <row r="6340" spans="1:14" ht="13" x14ac:dyDescent="0.3">
      <c r="A6340" s="6" t="s">
        <v>12398</v>
      </c>
      <c r="B6340" s="1" t="s">
        <v>12399</v>
      </c>
      <c r="C6340" s="106" t="s">
        <v>6395</v>
      </c>
      <c r="D6340" s="106" t="s">
        <v>6712</v>
      </c>
      <c r="E6340" s="106" t="s">
        <v>6454</v>
      </c>
      <c r="F6340" s="62">
        <v>5399.6814041816142</v>
      </c>
      <c r="G6340" s="62"/>
      <c r="H6340" s="62"/>
      <c r="I6340" s="127">
        <v>1814.9166666666667</v>
      </c>
      <c r="J6340" s="16"/>
      <c r="K6340" s="17">
        <f>gp_need_index[[#This Row],[Normalised weighted population (base year)]]/gp_need_index[[#This Row],[Registered population (base year)]]</f>
        <v>0</v>
      </c>
      <c r="L6340" s="113">
        <v>1829.6499812618247</v>
      </c>
      <c r="M6340" s="16"/>
      <c r="N6340" s="17">
        <f>gp_need_index[[#This Row],[Normalised weighted population 2025/26]]/gp_need_index[[#This Row],[Registered population 2025/26]]</f>
        <v>0</v>
      </c>
    </row>
    <row r="6341" spans="1:14" ht="13" x14ac:dyDescent="0.3">
      <c r="A6341" s="6" t="s">
        <v>12400</v>
      </c>
      <c r="B6341" s="1" t="s">
        <v>12401</v>
      </c>
      <c r="C6341" s="106" t="s">
        <v>6381</v>
      </c>
      <c r="D6341" s="106" t="s">
        <v>6718</v>
      </c>
      <c r="E6341" s="106" t="s">
        <v>6383</v>
      </c>
      <c r="F6341" s="62">
        <v>5484.1591956671764</v>
      </c>
      <c r="G6341" s="62">
        <v>30.270821765999706</v>
      </c>
      <c r="H6341" s="62">
        <v>166010.00554840939</v>
      </c>
      <c r="I6341" s="127">
        <v>2911.8333333333339</v>
      </c>
      <c r="J6341" s="16">
        <v>3249.4044244246988</v>
      </c>
      <c r="K6341" s="17">
        <f>gp_need_index[[#This Row],[Normalised weighted population (base year)]]/gp_need_index[[#This Row],[Registered population (base year)]]</f>
        <v>1.1159307736562412</v>
      </c>
      <c r="L6341" s="113">
        <v>2937.0654944165099</v>
      </c>
      <c r="M6341" s="16">
        <v>3278.8753317508708</v>
      </c>
      <c r="N6341" s="17">
        <f>gp_need_index[[#This Row],[Normalised weighted population 2025/26]]/gp_need_index[[#This Row],[Registered population 2025/26]]</f>
        <v>1.1163780099504612</v>
      </c>
    </row>
    <row r="6342" spans="1:14" ht="13" x14ac:dyDescent="0.3">
      <c r="A6342" s="6" t="s">
        <v>12417</v>
      </c>
      <c r="B6342" s="1" t="s">
        <v>12760</v>
      </c>
      <c r="C6342" s="106" t="s">
        <v>6501</v>
      </c>
      <c r="D6342" s="106" t="s">
        <v>6718</v>
      </c>
      <c r="E6342" s="106" t="s">
        <v>6386</v>
      </c>
      <c r="F6342" s="62">
        <v>5452.3537476833144</v>
      </c>
      <c r="G6342" s="62"/>
      <c r="H6342" s="62"/>
      <c r="I6342" s="127">
        <v>194.83333333333334</v>
      </c>
      <c r="J6342" s="16"/>
      <c r="K6342" s="17">
        <f>gp_need_index[[#This Row],[Normalised weighted population (base year)]]/gp_need_index[[#This Row],[Registered population (base year)]]</f>
        <v>0</v>
      </c>
      <c r="L6342" s="113">
        <v>197.85005277292851</v>
      </c>
      <c r="M6342" s="16"/>
      <c r="N6342" s="17">
        <f>gp_need_index[[#This Row],[Normalised weighted population 2025/26]]/gp_need_index[[#This Row],[Registered population 2025/26]]</f>
        <v>0</v>
      </c>
    </row>
    <row r="6343" spans="1:14" ht="13" x14ac:dyDescent="0.3">
      <c r="A6343" s="6" t="s">
        <v>12420</v>
      </c>
      <c r="B6343" s="1" t="s">
        <v>12761</v>
      </c>
      <c r="C6343" s="106" t="s">
        <v>6415</v>
      </c>
      <c r="D6343" s="106" t="s">
        <v>6716</v>
      </c>
      <c r="E6343" s="106" t="s">
        <v>6414</v>
      </c>
      <c r="F6343" s="62">
        <v>5376.722485772495</v>
      </c>
      <c r="G6343" s="62">
        <v>0.2668129685946713</v>
      </c>
      <c r="H6343" s="62">
        <v>1434.5792877386798</v>
      </c>
      <c r="I6343" s="127">
        <v>123.08333333333334</v>
      </c>
      <c r="J6343" s="16">
        <v>28.079803198408865</v>
      </c>
      <c r="K6343" s="17">
        <f>gp_need_index[[#This Row],[Normalised weighted population (base year)]]/gp_need_index[[#This Row],[Registered population (base year)]]</f>
        <v>0.22813651887671385</v>
      </c>
      <c r="L6343" s="113">
        <v>124.69926315413448</v>
      </c>
      <c r="M6343" s="16">
        <v>28.334476723063759</v>
      </c>
      <c r="N6343" s="17">
        <f>gp_need_index[[#This Row],[Normalised weighted population 2025/26]]/gp_need_index[[#This Row],[Registered population 2025/26]]</f>
        <v>0.22722248717733751</v>
      </c>
    </row>
    <row r="6344" spans="1:14" ht="13" x14ac:dyDescent="0.3">
      <c r="A6344" s="6" t="s">
        <v>12422</v>
      </c>
      <c r="B6344" s="1" t="s">
        <v>12762</v>
      </c>
      <c r="C6344" s="106" t="s">
        <v>6567</v>
      </c>
      <c r="D6344" s="106" t="s">
        <v>6714</v>
      </c>
      <c r="E6344" s="106" t="s">
        <v>6654</v>
      </c>
      <c r="F6344" s="62">
        <v>5417.8791136984228</v>
      </c>
      <c r="G6344" s="62">
        <v>0.38490052579780043</v>
      </c>
      <c r="H6344" s="62">
        <v>2085.3445195714439</v>
      </c>
      <c r="I6344" s="127">
        <v>34.916666666666664</v>
      </c>
      <c r="J6344" s="16">
        <v>40.817586180787721</v>
      </c>
      <c r="K6344" s="17">
        <f>gp_need_index[[#This Row],[Normalised weighted population (base year)]]/gp_need_index[[#This Row],[Registered population (base year)]]</f>
        <v>1.1690000815500063</v>
      </c>
      <c r="L6344" s="113">
        <v>35.253620600590232</v>
      </c>
      <c r="M6344" s="16">
        <v>41.187786729100509</v>
      </c>
      <c r="N6344" s="17">
        <f>gp_need_index[[#This Row],[Normalised weighted population 2025/26]]/gp_need_index[[#This Row],[Registered population 2025/26]]</f>
        <v>1.1683278490950495</v>
      </c>
    </row>
    <row r="6345" spans="1:14" ht="13" x14ac:dyDescent="0.3">
      <c r="A6345" s="6" t="s">
        <v>12421</v>
      </c>
      <c r="B6345" s="1" t="s">
        <v>12763</v>
      </c>
      <c r="C6345" s="106" t="s">
        <v>6406</v>
      </c>
      <c r="D6345" s="106" t="s">
        <v>6712</v>
      </c>
      <c r="E6345" s="106" t="s">
        <v>6497</v>
      </c>
      <c r="F6345" s="62">
        <v>5357.3138646967982</v>
      </c>
      <c r="G6345" s="62">
        <v>2.0712695894417776E-2</v>
      </c>
      <c r="H6345" s="62">
        <v>110.9644128904128</v>
      </c>
      <c r="I6345" s="127">
        <v>2.3333333333333335</v>
      </c>
      <c r="J6345" s="16">
        <v>2.1719670028843705</v>
      </c>
      <c r="K6345" s="17">
        <f>gp_need_index[[#This Row],[Normalised weighted population (base year)]]/gp_need_index[[#This Row],[Registered population (base year)]]</f>
        <v>0.93084300123615871</v>
      </c>
      <c r="L6345" s="113">
        <v>2.3625780118740187</v>
      </c>
      <c r="M6345" s="16">
        <v>2.1916659476437137</v>
      </c>
      <c r="N6345" s="17">
        <f>gp_need_index[[#This Row],[Normalised weighted population 2025/26]]/gp_need_index[[#This Row],[Registered population 2025/26]]</f>
        <v>0.92765865788502111</v>
      </c>
    </row>
    <row r="6346" spans="1:14" ht="13" x14ac:dyDescent="0.3">
      <c r="A6346" s="6" t="s">
        <v>12418</v>
      </c>
      <c r="B6346" s="1" t="s">
        <v>12764</v>
      </c>
      <c r="C6346" s="106" t="s">
        <v>6390</v>
      </c>
      <c r="D6346" s="106" t="s">
        <v>6712</v>
      </c>
      <c r="E6346" s="106" t="s">
        <v>6396</v>
      </c>
      <c r="F6346" s="62">
        <v>5390.8863228013806</v>
      </c>
      <c r="G6346" s="62"/>
      <c r="H6346" s="62"/>
      <c r="I6346" s="127">
        <v>4.0833333333333339</v>
      </c>
      <c r="J6346" s="16"/>
      <c r="K6346" s="17">
        <f>gp_need_index[[#This Row],[Normalised weighted population (base year)]]/gp_need_index[[#This Row],[Registered population (base year)]]</f>
        <v>0</v>
      </c>
      <c r="L6346" s="113">
        <v>4.1796681208502147</v>
      </c>
      <c r="M6346" s="16"/>
      <c r="N6346" s="17">
        <f>gp_need_index[[#This Row],[Normalised weighted population 2025/26]]/gp_need_index[[#This Row],[Registered population 2025/26]]</f>
        <v>0</v>
      </c>
    </row>
    <row r="6347" spans="1:14" ht="13" x14ac:dyDescent="0.3">
      <c r="A6347" s="6" t="s">
        <v>12416</v>
      </c>
      <c r="B6347" s="1" t="s">
        <v>12765</v>
      </c>
      <c r="C6347" s="106" t="s">
        <v>6381</v>
      </c>
      <c r="D6347" s="106" t="s">
        <v>6718</v>
      </c>
      <c r="E6347" s="106" t="s">
        <v>6386</v>
      </c>
      <c r="F6347" s="62">
        <v>5452.3537476833144</v>
      </c>
      <c r="G6347" s="62">
        <v>0.22185556472301479</v>
      </c>
      <c r="H6347" s="62">
        <v>1209.6350197619279</v>
      </c>
      <c r="I6347" s="127">
        <v>4.166666666666667</v>
      </c>
      <c r="J6347" s="16">
        <v>23.676846297118427</v>
      </c>
      <c r="K6347" s="17">
        <f>gp_need_index[[#This Row],[Normalised weighted population (base year)]]/gp_need_index[[#This Row],[Registered population (base year)]]</f>
        <v>5.6824431113084222</v>
      </c>
      <c r="L6347" s="113">
        <v>4.2061936200559717</v>
      </c>
      <c r="M6347" s="16">
        <v>23.89158661622227</v>
      </c>
      <c r="N6347" s="17">
        <f>gp_need_index[[#This Row],[Normalised weighted population 2025/26]]/gp_need_index[[#This Row],[Registered population 2025/26]]</f>
        <v>5.6800967274312839</v>
      </c>
    </row>
    <row r="6348" spans="1:14" ht="13" x14ac:dyDescent="0.3">
      <c r="A6348" s="6" t="s">
        <v>12412</v>
      </c>
      <c r="B6348" s="1" t="s">
        <v>12766</v>
      </c>
      <c r="C6348" s="106" t="s">
        <v>6341</v>
      </c>
      <c r="D6348" s="106" t="s">
        <v>6719</v>
      </c>
      <c r="E6348" s="106" t="s">
        <v>6361</v>
      </c>
      <c r="F6348" s="62">
        <v>5351.531976785579</v>
      </c>
      <c r="G6348" s="62">
        <v>31.489191967090601</v>
      </c>
      <c r="H6348" s="62">
        <v>168515.41773502494</v>
      </c>
      <c r="I6348" s="127">
        <v>581.33333333333326</v>
      </c>
      <c r="J6348" s="16">
        <v>3298.4442242687037</v>
      </c>
      <c r="K6348" s="17">
        <f>gp_need_index[[#This Row],[Normalised weighted population (base year)]]/gp_need_index[[#This Row],[Registered population (base year)]]</f>
        <v>5.6739292848658902</v>
      </c>
      <c r="L6348" s="113">
        <v>585.52036134534148</v>
      </c>
      <c r="M6348" s="16">
        <v>3328.3599046079339</v>
      </c>
      <c r="N6348" s="17">
        <f>gp_need_index[[#This Row],[Normalised weighted population 2025/26]]/gp_need_index[[#This Row],[Registered population 2025/26]]</f>
        <v>5.6844477567960414</v>
      </c>
    </row>
    <row r="6349" spans="1:14" ht="13" x14ac:dyDescent="0.3">
      <c r="A6349" s="6" t="s">
        <v>12414</v>
      </c>
      <c r="B6349" s="1" t="s">
        <v>12767</v>
      </c>
      <c r="C6349" s="106" t="s">
        <v>6338</v>
      </c>
      <c r="D6349" s="106" t="s">
        <v>6719</v>
      </c>
      <c r="E6349" s="106" t="s">
        <v>6369</v>
      </c>
      <c r="F6349" s="62">
        <v>5456.3520066516312</v>
      </c>
      <c r="G6349" s="62">
        <v>7.4593779543721733E-2</v>
      </c>
      <c r="H6349" s="62">
        <v>407.00991869711549</v>
      </c>
      <c r="I6349" s="127">
        <v>1.1666666666666665</v>
      </c>
      <c r="J6349" s="16">
        <v>7.9666272296670968</v>
      </c>
      <c r="K6349" s="17">
        <f>gp_need_index[[#This Row],[Normalised weighted population (base year)]]/gp_need_index[[#This Row],[Registered population (base year)]]</f>
        <v>6.8285376254289414</v>
      </c>
      <c r="L6349" s="113">
        <v>1.1751454910506636</v>
      </c>
      <c r="M6349" s="16">
        <v>8.0388816191247106</v>
      </c>
      <c r="N6349" s="17">
        <f>gp_need_index[[#This Row],[Normalised weighted population 2025/26]]/gp_need_index[[#This Row],[Registered population 2025/26]]</f>
        <v>6.8407543409262281</v>
      </c>
    </row>
    <row r="6350" spans="1:14" ht="13" x14ac:dyDescent="0.3">
      <c r="A6350" s="6" t="s">
        <v>12415</v>
      </c>
      <c r="B6350" s="1" t="s">
        <v>12768</v>
      </c>
      <c r="C6350" s="106" t="s">
        <v>6345</v>
      </c>
      <c r="D6350" s="106" t="s">
        <v>6719</v>
      </c>
      <c r="E6350" s="106" t="s">
        <v>6371</v>
      </c>
      <c r="F6350" s="62">
        <v>5389.1336754969125</v>
      </c>
      <c r="G6350" s="62"/>
      <c r="H6350" s="62"/>
      <c r="I6350" s="127">
        <v>8.3333333333333329E-2</v>
      </c>
      <c r="J6350" s="16"/>
      <c r="K6350" s="17">
        <f>gp_need_index[[#This Row],[Normalised weighted population (base year)]]/gp_need_index[[#This Row],[Registered population (base year)]]</f>
        <v>0</v>
      </c>
      <c r="L6350" s="113">
        <v>8.6965187350518197E-2</v>
      </c>
      <c r="M6350" s="16"/>
      <c r="N6350" s="17">
        <f>gp_need_index[[#This Row],[Normalised weighted population 2025/26]]/gp_need_index[[#This Row],[Registered population 2025/26]]</f>
        <v>0</v>
      </c>
    </row>
  </sheetData>
  <phoneticPr fontId="21" type="noConversion"/>
  <pageMargins left="0.25" right="0.25" top="0.75" bottom="0.75" header="0.3" footer="0.3"/>
  <pageSetup paperSize="9" scale="65" fitToHeight="0" orientation="landscape" horizontalDpi="90" verticalDpi="9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13587-7DD7-4B60-825D-DC7FC40C30D2}">
  <sheetPr>
    <tabColor rgb="FF009639"/>
  </sheetPr>
  <dimension ref="A1:Q233"/>
  <sheetViews>
    <sheetView workbookViewId="0">
      <selection activeCell="G3" sqref="G3"/>
    </sheetView>
  </sheetViews>
  <sheetFormatPr defaultColWidth="9.1796875" defaultRowHeight="12.5" x14ac:dyDescent="0.25"/>
  <cols>
    <col min="1" max="1" width="11.26953125" style="86" bestFit="1" customWidth="1"/>
    <col min="2" max="16384" width="9.1796875" style="86"/>
  </cols>
  <sheetData>
    <row r="1" spans="1:17" s="82" customFormat="1" ht="25" x14ac:dyDescent="0.5">
      <c r="A1" s="82" t="s">
        <v>12771</v>
      </c>
      <c r="L1" s="83" t="s">
        <v>12409</v>
      </c>
      <c r="Q1" s="84"/>
    </row>
    <row r="3" spans="1:17" x14ac:dyDescent="0.25">
      <c r="A3" s="85" t="s">
        <v>12910</v>
      </c>
    </row>
    <row r="4" spans="1:17" x14ac:dyDescent="0.25">
      <c r="A4" s="85"/>
    </row>
    <row r="5" spans="1:17" x14ac:dyDescent="0.25">
      <c r="A5" s="85" t="s">
        <v>12991</v>
      </c>
    </row>
    <row r="6" spans="1:17" x14ac:dyDescent="0.25">
      <c r="A6" s="85" t="s">
        <v>12911</v>
      </c>
    </row>
    <row r="7" spans="1:17" x14ac:dyDescent="0.25">
      <c r="A7" s="85"/>
    </row>
    <row r="8" spans="1:17" x14ac:dyDescent="0.25">
      <c r="A8" s="85" t="s">
        <v>6703</v>
      </c>
    </row>
    <row r="9" spans="1:17" x14ac:dyDescent="0.25">
      <c r="A9" s="85" t="s">
        <v>12912</v>
      </c>
    </row>
    <row r="10" spans="1:17" x14ac:dyDescent="0.25">
      <c r="A10" s="85" t="s">
        <v>12913</v>
      </c>
    </row>
    <row r="11" spans="1:17" x14ac:dyDescent="0.25">
      <c r="A11" s="85" t="s">
        <v>12914</v>
      </c>
    </row>
    <row r="12" spans="1:17" x14ac:dyDescent="0.25">
      <c r="A12" s="85"/>
    </row>
    <row r="13" spans="1:17" x14ac:dyDescent="0.25">
      <c r="A13" s="85" t="s">
        <v>12915</v>
      </c>
    </row>
    <row r="14" spans="1:17" x14ac:dyDescent="0.25">
      <c r="A14" s="85"/>
    </row>
    <row r="15" spans="1:17" x14ac:dyDescent="0.25">
      <c r="A15" s="85" t="s">
        <v>6312</v>
      </c>
    </row>
    <row r="16" spans="1:17" x14ac:dyDescent="0.25">
      <c r="A16" s="85"/>
    </row>
    <row r="17" spans="1:1" x14ac:dyDescent="0.25">
      <c r="A17" s="86" t="s">
        <v>6704</v>
      </c>
    </row>
    <row r="19" spans="1:1" x14ac:dyDescent="0.25">
      <c r="A19" s="86" t="s">
        <v>12994</v>
      </c>
    </row>
    <row r="21" spans="1:1" x14ac:dyDescent="0.25">
      <c r="A21" s="86" t="s">
        <v>12916</v>
      </c>
    </row>
    <row r="23" spans="1:1" x14ac:dyDescent="0.25">
      <c r="A23" s="86" t="s">
        <v>12917</v>
      </c>
    </row>
    <row r="25" spans="1:1" x14ac:dyDescent="0.25">
      <c r="A25" s="86" t="s">
        <v>12918</v>
      </c>
    </row>
    <row r="26" spans="1:1" x14ac:dyDescent="0.25">
      <c r="A26" s="86" t="s">
        <v>12919</v>
      </c>
    </row>
    <row r="27" spans="1:1" x14ac:dyDescent="0.25">
      <c r="A27" s="86" t="s">
        <v>12920</v>
      </c>
    </row>
    <row r="28" spans="1:1" x14ac:dyDescent="0.25">
      <c r="A28" s="86" t="s">
        <v>12921</v>
      </c>
    </row>
    <row r="29" spans="1:1" x14ac:dyDescent="0.25">
      <c r="A29" s="86" t="s">
        <v>12922</v>
      </c>
    </row>
    <row r="30" spans="1:1" x14ac:dyDescent="0.25">
      <c r="A30" s="86" t="s">
        <v>6324</v>
      </c>
    </row>
    <row r="31" spans="1:1" x14ac:dyDescent="0.25">
      <c r="A31" s="86" t="s">
        <v>12923</v>
      </c>
    </row>
    <row r="32" spans="1:1" x14ac:dyDescent="0.25">
      <c r="A32" s="86" t="s">
        <v>12924</v>
      </c>
    </row>
    <row r="34" spans="1:1" x14ac:dyDescent="0.25">
      <c r="A34" s="86" t="s">
        <v>12925</v>
      </c>
    </row>
    <row r="35" spans="1:1" x14ac:dyDescent="0.25">
      <c r="A35" s="86" t="s">
        <v>12926</v>
      </c>
    </row>
    <row r="36" spans="1:1" x14ac:dyDescent="0.25">
      <c r="A36" s="86" t="s">
        <v>12927</v>
      </c>
    </row>
    <row r="37" spans="1:1" x14ac:dyDescent="0.25">
      <c r="A37" s="86" t="s">
        <v>12924</v>
      </c>
    </row>
    <row r="39" spans="1:1" x14ac:dyDescent="0.25">
      <c r="A39" s="85" t="s">
        <v>12928</v>
      </c>
    </row>
    <row r="41" spans="1:1" x14ac:dyDescent="0.25">
      <c r="A41" s="86" t="s">
        <v>12929</v>
      </c>
    </row>
    <row r="43" spans="1:1" x14ac:dyDescent="0.25">
      <c r="A43" s="86" t="s">
        <v>12930</v>
      </c>
    </row>
    <row r="45" spans="1:1" x14ac:dyDescent="0.25">
      <c r="A45" s="86" t="s">
        <v>12931</v>
      </c>
    </row>
    <row r="46" spans="1:1" x14ac:dyDescent="0.25">
      <c r="A46" s="86" t="s">
        <v>12932</v>
      </c>
    </row>
    <row r="47" spans="1:1" x14ac:dyDescent="0.25">
      <c r="A47" s="86" t="s">
        <v>12933</v>
      </c>
    </row>
    <row r="48" spans="1:1" x14ac:dyDescent="0.25">
      <c r="A48" s="86" t="s">
        <v>12934</v>
      </c>
    </row>
    <row r="49" spans="1:1" x14ac:dyDescent="0.25">
      <c r="A49" s="86" t="s">
        <v>12935</v>
      </c>
    </row>
    <row r="50" spans="1:1" x14ac:dyDescent="0.25">
      <c r="A50" s="86" t="s">
        <v>12936</v>
      </c>
    </row>
    <row r="51" spans="1:1" x14ac:dyDescent="0.25">
      <c r="A51" s="86" t="s">
        <v>12937</v>
      </c>
    </row>
    <row r="52" spans="1:1" x14ac:dyDescent="0.25">
      <c r="A52" s="86" t="s">
        <v>12938</v>
      </c>
    </row>
    <row r="54" spans="1:1" x14ac:dyDescent="0.25">
      <c r="A54" s="86" t="s">
        <v>12939</v>
      </c>
    </row>
    <row r="56" spans="1:1" x14ac:dyDescent="0.25">
      <c r="A56" s="85" t="s">
        <v>12940</v>
      </c>
    </row>
    <row r="57" spans="1:1" x14ac:dyDescent="0.25">
      <c r="A57" s="85" t="s">
        <v>12941</v>
      </c>
    </row>
    <row r="58" spans="1:1" x14ac:dyDescent="0.25">
      <c r="A58" s="85"/>
    </row>
    <row r="59" spans="1:1" x14ac:dyDescent="0.25">
      <c r="A59" s="85" t="s">
        <v>12942</v>
      </c>
    </row>
    <row r="60" spans="1:1" x14ac:dyDescent="0.25">
      <c r="A60" s="85" t="s">
        <v>12943</v>
      </c>
    </row>
    <row r="61" spans="1:1" x14ac:dyDescent="0.25">
      <c r="A61" s="85" t="s">
        <v>12944</v>
      </c>
    </row>
    <row r="62" spans="1:1" x14ac:dyDescent="0.25">
      <c r="A62" s="85" t="s">
        <v>12945</v>
      </c>
    </row>
    <row r="63" spans="1:1" x14ac:dyDescent="0.25">
      <c r="A63" s="85" t="s">
        <v>12946</v>
      </c>
    </row>
    <row r="64" spans="1:1" x14ac:dyDescent="0.25">
      <c r="A64" s="85" t="s">
        <v>12947</v>
      </c>
    </row>
    <row r="65" spans="1:1" x14ac:dyDescent="0.25">
      <c r="A65" s="85"/>
    </row>
    <row r="66" spans="1:1" x14ac:dyDescent="0.25">
      <c r="A66" s="85" t="s">
        <v>6705</v>
      </c>
    </row>
    <row r="68" spans="1:1" x14ac:dyDescent="0.25">
      <c r="A68" s="86" t="s">
        <v>12948</v>
      </c>
    </row>
    <row r="69" spans="1:1" x14ac:dyDescent="0.25">
      <c r="A69" s="86" t="s">
        <v>12949</v>
      </c>
    </row>
    <row r="70" spans="1:1" x14ac:dyDescent="0.25">
      <c r="A70" s="86" t="s">
        <v>12950</v>
      </c>
    </row>
    <row r="71" spans="1:1" x14ac:dyDescent="0.25">
      <c r="A71" s="86" t="s">
        <v>12951</v>
      </c>
    </row>
    <row r="72" spans="1:1" x14ac:dyDescent="0.25">
      <c r="A72" s="86" t="s">
        <v>12952</v>
      </c>
    </row>
    <row r="73" spans="1:1" x14ac:dyDescent="0.25">
      <c r="A73" s="86" t="s">
        <v>12953</v>
      </c>
    </row>
    <row r="75" spans="1:1" x14ac:dyDescent="0.25">
      <c r="A75" s="86" t="s">
        <v>12954</v>
      </c>
    </row>
    <row r="77" spans="1:1" x14ac:dyDescent="0.25">
      <c r="A77" s="86" t="s">
        <v>12916</v>
      </c>
    </row>
    <row r="79" spans="1:1" x14ac:dyDescent="0.25">
      <c r="A79" s="86" t="s">
        <v>12955</v>
      </c>
    </row>
    <row r="81" spans="1:1" x14ac:dyDescent="0.25">
      <c r="A81" s="86" t="s">
        <v>12956</v>
      </c>
    </row>
    <row r="83" spans="1:1" x14ac:dyDescent="0.25">
      <c r="A83" s="86" t="s">
        <v>12957</v>
      </c>
    </row>
    <row r="85" spans="1:1" x14ac:dyDescent="0.25">
      <c r="A85" s="86" t="s">
        <v>12958</v>
      </c>
    </row>
    <row r="87" spans="1:1" x14ac:dyDescent="0.25">
      <c r="A87" s="86" t="s">
        <v>12959</v>
      </c>
    </row>
    <row r="88" spans="1:1" x14ac:dyDescent="0.25">
      <c r="A88" s="86" t="s">
        <v>6315</v>
      </c>
    </row>
    <row r="90" spans="1:1" x14ac:dyDescent="0.25">
      <c r="A90" s="86" t="s">
        <v>12921</v>
      </c>
    </row>
    <row r="92" spans="1:1" x14ac:dyDescent="0.25">
      <c r="A92" s="86" t="s">
        <v>12960</v>
      </c>
    </row>
    <row r="93" spans="1:1" x14ac:dyDescent="0.25">
      <c r="A93" s="86" t="s">
        <v>12961</v>
      </c>
    </row>
    <row r="95" spans="1:1" x14ac:dyDescent="0.25">
      <c r="A95" s="86" t="s">
        <v>12962</v>
      </c>
    </row>
    <row r="96" spans="1:1" x14ac:dyDescent="0.25">
      <c r="A96" s="86" t="s">
        <v>12963</v>
      </c>
    </row>
    <row r="97" spans="1:1" x14ac:dyDescent="0.25">
      <c r="A97" s="86" t="s">
        <v>6329</v>
      </c>
    </row>
    <row r="99" spans="1:1" x14ac:dyDescent="0.25">
      <c r="A99" s="86" t="s">
        <v>12962</v>
      </c>
    </row>
    <row r="100" spans="1:1" x14ac:dyDescent="0.25">
      <c r="A100" s="86" t="s">
        <v>12964</v>
      </c>
    </row>
    <row r="101" spans="1:1" x14ac:dyDescent="0.25">
      <c r="A101" s="86" t="s">
        <v>6329</v>
      </c>
    </row>
    <row r="103" spans="1:1" x14ac:dyDescent="0.25">
      <c r="A103" s="86" t="s">
        <v>12965</v>
      </c>
    </row>
    <row r="105" spans="1:1" x14ac:dyDescent="0.25">
      <c r="A105" s="86" t="s">
        <v>12966</v>
      </c>
    </row>
    <row r="106" spans="1:1" x14ac:dyDescent="0.25">
      <c r="A106" s="86" t="s">
        <v>12967</v>
      </c>
    </row>
    <row r="108" spans="1:1" x14ac:dyDescent="0.25">
      <c r="A108" s="86" t="s">
        <v>12968</v>
      </c>
    </row>
    <row r="110" spans="1:1" x14ac:dyDescent="0.25">
      <c r="A110" s="86" t="s">
        <v>12969</v>
      </c>
    </row>
    <row r="114" spans="1:1" x14ac:dyDescent="0.25">
      <c r="A114" s="85" t="s">
        <v>12910</v>
      </c>
    </row>
    <row r="115" spans="1:1" x14ac:dyDescent="0.25">
      <c r="A115" s="85" t="s">
        <v>12991</v>
      </c>
    </row>
    <row r="116" spans="1:1" x14ac:dyDescent="0.25">
      <c r="A116" s="85" t="s">
        <v>12970</v>
      </c>
    </row>
    <row r="117" spans="1:1" x14ac:dyDescent="0.25">
      <c r="A117" s="85"/>
    </row>
    <row r="118" spans="1:1" x14ac:dyDescent="0.25">
      <c r="A118" s="85" t="s">
        <v>12971</v>
      </c>
    </row>
    <row r="119" spans="1:1" x14ac:dyDescent="0.25">
      <c r="A119" s="85"/>
    </row>
    <row r="120" spans="1:1" x14ac:dyDescent="0.25">
      <c r="A120" s="85" t="s">
        <v>12972</v>
      </c>
    </row>
    <row r="121" spans="1:1" x14ac:dyDescent="0.25">
      <c r="A121" s="85" t="s">
        <v>12973</v>
      </c>
    </row>
    <row r="122" spans="1:1" x14ac:dyDescent="0.25">
      <c r="A122" s="85"/>
    </row>
    <row r="123" spans="1:1" x14ac:dyDescent="0.25">
      <c r="A123" s="85" t="s">
        <v>6703</v>
      </c>
    </row>
    <row r="124" spans="1:1" x14ac:dyDescent="0.25">
      <c r="A124" s="85" t="s">
        <v>12820</v>
      </c>
    </row>
    <row r="125" spans="1:1" x14ac:dyDescent="0.25">
      <c r="A125" s="85" t="s">
        <v>12974</v>
      </c>
    </row>
    <row r="126" spans="1:1" x14ac:dyDescent="0.25">
      <c r="A126" s="85" t="s">
        <v>12975</v>
      </c>
    </row>
    <row r="127" spans="1:1" x14ac:dyDescent="0.25">
      <c r="A127" s="85"/>
    </row>
    <row r="128" spans="1:1" x14ac:dyDescent="0.25">
      <c r="A128" s="85"/>
    </row>
    <row r="129" spans="1:1" x14ac:dyDescent="0.25">
      <c r="A129" s="85" t="s">
        <v>12976</v>
      </c>
    </row>
    <row r="130" spans="1:1" x14ac:dyDescent="0.25">
      <c r="A130" s="85" t="s">
        <v>12977</v>
      </c>
    </row>
    <row r="131" spans="1:1" x14ac:dyDescent="0.25">
      <c r="A131" s="85" t="s">
        <v>12978</v>
      </c>
    </row>
    <row r="132" spans="1:1" x14ac:dyDescent="0.25">
      <c r="A132" s="85" t="s">
        <v>12979</v>
      </c>
    </row>
    <row r="133" spans="1:1" x14ac:dyDescent="0.25">
      <c r="A133" s="85" t="s">
        <v>6312</v>
      </c>
    </row>
    <row r="135" spans="1:1" x14ac:dyDescent="0.25">
      <c r="A135" s="86" t="s">
        <v>12980</v>
      </c>
    </row>
    <row r="137" spans="1:1" x14ac:dyDescent="0.25">
      <c r="A137" s="85" t="s">
        <v>12981</v>
      </c>
    </row>
    <row r="138" spans="1:1" x14ac:dyDescent="0.25">
      <c r="A138" s="86" t="s">
        <v>6704</v>
      </c>
    </row>
    <row r="139" spans="1:1" x14ac:dyDescent="0.25">
      <c r="A139" s="85" t="s">
        <v>12821</v>
      </c>
    </row>
    <row r="140" spans="1:1" x14ac:dyDescent="0.25">
      <c r="A140" s="86" t="s">
        <v>12992</v>
      </c>
    </row>
    <row r="141" spans="1:1" x14ac:dyDescent="0.25">
      <c r="A141" s="86" t="s">
        <v>12982</v>
      </c>
    </row>
    <row r="142" spans="1:1" x14ac:dyDescent="0.25">
      <c r="A142" s="86" t="s">
        <v>12983</v>
      </c>
    </row>
    <row r="144" spans="1:1" x14ac:dyDescent="0.25">
      <c r="A144" s="85" t="s">
        <v>12822</v>
      </c>
    </row>
    <row r="145" spans="1:1" x14ac:dyDescent="0.25">
      <c r="A145" s="86" t="s">
        <v>12993</v>
      </c>
    </row>
    <row r="146" spans="1:1" x14ac:dyDescent="0.25">
      <c r="A146" s="86" t="s">
        <v>12984</v>
      </c>
    </row>
    <row r="147" spans="1:1" x14ac:dyDescent="0.25">
      <c r="A147" s="86" t="s">
        <v>12985</v>
      </c>
    </row>
    <row r="148" spans="1:1" x14ac:dyDescent="0.25">
      <c r="A148" s="85" t="s">
        <v>6706</v>
      </c>
    </row>
    <row r="149" spans="1:1" x14ac:dyDescent="0.25">
      <c r="A149" s="85" t="s">
        <v>12823</v>
      </c>
    </row>
    <row r="150" spans="1:1" x14ac:dyDescent="0.25">
      <c r="A150" s="85" t="s">
        <v>12986</v>
      </c>
    </row>
    <row r="151" spans="1:1" x14ac:dyDescent="0.25">
      <c r="A151" s="85"/>
    </row>
    <row r="152" spans="1:1" x14ac:dyDescent="0.25">
      <c r="A152" s="85" t="s">
        <v>12987</v>
      </c>
    </row>
    <row r="153" spans="1:1" x14ac:dyDescent="0.25">
      <c r="A153" s="86" t="s">
        <v>12988</v>
      </c>
    </row>
    <row r="155" spans="1:1" x14ac:dyDescent="0.25">
      <c r="A155" s="86" t="s">
        <v>12402</v>
      </c>
    </row>
    <row r="156" spans="1:1" x14ac:dyDescent="0.25">
      <c r="A156" s="86" t="s">
        <v>12989</v>
      </c>
    </row>
    <row r="157" spans="1:1" x14ac:dyDescent="0.25">
      <c r="A157" s="86" t="s">
        <v>12824</v>
      </c>
    </row>
    <row r="158" spans="1:1" x14ac:dyDescent="0.25">
      <c r="A158" s="86" t="s">
        <v>12825</v>
      </c>
    </row>
    <row r="161" spans="1:1" x14ac:dyDescent="0.25">
      <c r="A161" s="86" t="s">
        <v>12856</v>
      </c>
    </row>
    <row r="162" spans="1:1" x14ac:dyDescent="0.25">
      <c r="A162" s="85" t="s">
        <v>12857</v>
      </c>
    </row>
    <row r="163" spans="1:1" x14ac:dyDescent="0.25">
      <c r="A163" s="85" t="s">
        <v>12858</v>
      </c>
    </row>
    <row r="164" spans="1:1" x14ac:dyDescent="0.25">
      <c r="A164" s="85" t="s">
        <v>12859</v>
      </c>
    </row>
    <row r="165" spans="1:1" x14ac:dyDescent="0.25">
      <c r="A165" s="85" t="s">
        <v>12860</v>
      </c>
    </row>
    <row r="166" spans="1:1" x14ac:dyDescent="0.25">
      <c r="A166" s="85" t="s">
        <v>12861</v>
      </c>
    </row>
    <row r="167" spans="1:1" x14ac:dyDescent="0.25">
      <c r="A167" s="85" t="s">
        <v>12862</v>
      </c>
    </row>
    <row r="168" spans="1:1" x14ac:dyDescent="0.25">
      <c r="A168" s="85" t="s">
        <v>12858</v>
      </c>
    </row>
    <row r="169" spans="1:1" x14ac:dyDescent="0.25">
      <c r="A169" s="85" t="s">
        <v>12863</v>
      </c>
    </row>
    <row r="172" spans="1:1" x14ac:dyDescent="0.25">
      <c r="A172" s="86" t="s">
        <v>12864</v>
      </c>
    </row>
    <row r="173" spans="1:1" x14ac:dyDescent="0.25">
      <c r="A173" s="86" t="s">
        <v>12865</v>
      </c>
    </row>
    <row r="174" spans="1:1" x14ac:dyDescent="0.25">
      <c r="A174" s="86" t="s">
        <v>12866</v>
      </c>
    </row>
    <row r="175" spans="1:1" x14ac:dyDescent="0.25">
      <c r="A175" s="86" t="s">
        <v>12867</v>
      </c>
    </row>
    <row r="178" spans="1:1" x14ac:dyDescent="0.25">
      <c r="A178" s="86" t="s">
        <v>12856</v>
      </c>
    </row>
    <row r="180" spans="1:1" x14ac:dyDescent="0.25">
      <c r="A180" s="85" t="s">
        <v>12857</v>
      </c>
    </row>
    <row r="181" spans="1:1" x14ac:dyDescent="0.25">
      <c r="A181" s="85"/>
    </row>
    <row r="182" spans="1:1" x14ac:dyDescent="0.25">
      <c r="A182" s="85" t="s">
        <v>12858</v>
      </c>
    </row>
    <row r="183" spans="1:1" x14ac:dyDescent="0.25">
      <c r="A183" s="85" t="s">
        <v>12859</v>
      </c>
    </row>
    <row r="184" spans="1:1" x14ac:dyDescent="0.25">
      <c r="A184" s="85" t="s">
        <v>12860</v>
      </c>
    </row>
    <row r="185" spans="1:1" x14ac:dyDescent="0.25">
      <c r="A185" s="85" t="s">
        <v>12868</v>
      </c>
    </row>
    <row r="186" spans="1:1" x14ac:dyDescent="0.25">
      <c r="A186" s="85" t="s">
        <v>12869</v>
      </c>
    </row>
    <row r="187" spans="1:1" x14ac:dyDescent="0.25">
      <c r="A187" s="85" t="s">
        <v>12858</v>
      </c>
    </row>
    <row r="188" spans="1:1" x14ac:dyDescent="0.25">
      <c r="A188" s="85"/>
    </row>
    <row r="189" spans="1:1" x14ac:dyDescent="0.25">
      <c r="A189" s="85" t="s">
        <v>12870</v>
      </c>
    </row>
    <row r="191" spans="1:1" x14ac:dyDescent="0.25">
      <c r="A191" s="85" t="s">
        <v>12990</v>
      </c>
    </row>
    <row r="192" spans="1:1" x14ac:dyDescent="0.25">
      <c r="A192" s="86" t="s">
        <v>6314</v>
      </c>
    </row>
    <row r="193" spans="1:1" x14ac:dyDescent="0.25">
      <c r="A193" s="86" t="s">
        <v>6316</v>
      </c>
    </row>
    <row r="194" spans="1:1" x14ac:dyDescent="0.25">
      <c r="A194" s="86" t="s">
        <v>12826</v>
      </c>
    </row>
    <row r="195" spans="1:1" x14ac:dyDescent="0.25">
      <c r="A195" s="86" t="s">
        <v>6313</v>
      </c>
    </row>
    <row r="196" spans="1:1" x14ac:dyDescent="0.25">
      <c r="A196" s="86" t="s">
        <v>12827</v>
      </c>
    </row>
    <row r="197" spans="1:1" x14ac:dyDescent="0.25">
      <c r="A197" s="86" t="s">
        <v>6317</v>
      </c>
    </row>
    <row r="198" spans="1:1" x14ac:dyDescent="0.25">
      <c r="A198" s="86" t="s">
        <v>6315</v>
      </c>
    </row>
    <row r="199" spans="1:1" x14ac:dyDescent="0.25">
      <c r="A199" s="86" t="s">
        <v>6707</v>
      </c>
    </row>
    <row r="200" spans="1:1" x14ac:dyDescent="0.25">
      <c r="A200" s="86" t="s">
        <v>12828</v>
      </c>
    </row>
    <row r="201" spans="1:1" x14ac:dyDescent="0.25">
      <c r="A201" s="86" t="s">
        <v>6315</v>
      </c>
    </row>
    <row r="203" spans="1:1" x14ac:dyDescent="0.25">
      <c r="A203" s="86" t="s">
        <v>12829</v>
      </c>
    </row>
    <row r="204" spans="1:1" x14ac:dyDescent="0.25">
      <c r="A204" s="86" t="s">
        <v>12830</v>
      </c>
    </row>
    <row r="206" spans="1:1" x14ac:dyDescent="0.25">
      <c r="A206" s="86" t="s">
        <v>12831</v>
      </c>
    </row>
    <row r="208" spans="1:1" x14ac:dyDescent="0.25">
      <c r="A208" s="86" t="s">
        <v>6318</v>
      </c>
    </row>
    <row r="209" spans="1:1" x14ac:dyDescent="0.25">
      <c r="A209" s="86" t="s">
        <v>6319</v>
      </c>
    </row>
    <row r="210" spans="1:1" x14ac:dyDescent="0.25">
      <c r="A210" s="86" t="s">
        <v>6320</v>
      </c>
    </row>
    <row r="211" spans="1:1" x14ac:dyDescent="0.25">
      <c r="A211" s="86" t="s">
        <v>6321</v>
      </c>
    </row>
    <row r="212" spans="1:1" x14ac:dyDescent="0.25">
      <c r="A212" s="86" t="s">
        <v>6322</v>
      </c>
    </row>
    <row r="214" spans="1:1" x14ac:dyDescent="0.25">
      <c r="A214" s="86" t="s">
        <v>6323</v>
      </c>
    </row>
    <row r="215" spans="1:1" x14ac:dyDescent="0.25">
      <c r="A215" s="86" t="s">
        <v>6324</v>
      </c>
    </row>
    <row r="216" spans="1:1" x14ac:dyDescent="0.25">
      <c r="A216" s="86" t="s">
        <v>6325</v>
      </c>
    </row>
    <row r="217" spans="1:1" x14ac:dyDescent="0.25">
      <c r="A217" s="86" t="s">
        <v>6326</v>
      </c>
    </row>
    <row r="219" spans="1:1" x14ac:dyDescent="0.25">
      <c r="A219" s="86" t="s">
        <v>12832</v>
      </c>
    </row>
    <row r="220" spans="1:1" x14ac:dyDescent="0.25">
      <c r="A220" s="86" t="s">
        <v>6318</v>
      </c>
    </row>
    <row r="221" spans="1:1" x14ac:dyDescent="0.25">
      <c r="A221" s="86" t="s">
        <v>6319</v>
      </c>
    </row>
    <row r="222" spans="1:1" x14ac:dyDescent="0.25">
      <c r="A222" s="86" t="s">
        <v>6320</v>
      </c>
    </row>
    <row r="223" spans="1:1" x14ac:dyDescent="0.25">
      <c r="A223" s="86" t="s">
        <v>6321</v>
      </c>
    </row>
    <row r="224" spans="1:1" x14ac:dyDescent="0.25">
      <c r="A224" s="86" t="s">
        <v>6322</v>
      </c>
    </row>
    <row r="226" spans="1:1" x14ac:dyDescent="0.25">
      <c r="A226" s="86" t="s">
        <v>6327</v>
      </c>
    </row>
    <row r="227" spans="1:1" x14ac:dyDescent="0.25">
      <c r="A227" s="86" t="s">
        <v>6328</v>
      </c>
    </row>
    <row r="228" spans="1:1" x14ac:dyDescent="0.25">
      <c r="A228" s="86" t="s">
        <v>6324</v>
      </c>
    </row>
    <row r="229" spans="1:1" x14ac:dyDescent="0.25">
      <c r="A229" s="86" t="s">
        <v>6323</v>
      </c>
    </row>
    <row r="230" spans="1:1" x14ac:dyDescent="0.25">
      <c r="A230" s="86" t="s">
        <v>6324</v>
      </c>
    </row>
    <row r="232" spans="1:1" x14ac:dyDescent="0.25">
      <c r="A232" s="86" t="s">
        <v>12403</v>
      </c>
    </row>
    <row r="233" spans="1:1" x14ac:dyDescent="0.25">
      <c r="A233" s="86" t="s">
        <v>12404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FD678-360A-4F23-B5FB-17F64E0A2B97}">
  <sheetPr>
    <tabColor rgb="FF7C2855"/>
    <pageSetUpPr fitToPage="1"/>
  </sheetPr>
  <dimension ref="A1:H6350"/>
  <sheetViews>
    <sheetView workbookViewId="0">
      <selection activeCell="J13" sqref="J13"/>
    </sheetView>
  </sheetViews>
  <sheetFormatPr defaultColWidth="9.1796875" defaultRowHeight="13" x14ac:dyDescent="0.3"/>
  <cols>
    <col min="1" max="1" width="9.1796875" style="1" customWidth="1"/>
    <col min="2" max="2" width="53.54296875" style="1" customWidth="1"/>
    <col min="3" max="3" width="6.1796875" style="1" bestFit="1" customWidth="1"/>
    <col min="4" max="4" width="4.26953125" style="1" bestFit="1" customWidth="1"/>
    <col min="5" max="5" width="10.26953125" style="1" bestFit="1" customWidth="1"/>
    <col min="6" max="6" width="9.26953125" style="1" customWidth="1"/>
    <col min="7" max="7" width="9.1796875" style="1" customWidth="1"/>
    <col min="8" max="8" width="8.81640625" style="6" customWidth="1"/>
    <col min="9" max="16384" width="9.1796875" style="1"/>
  </cols>
  <sheetData>
    <row r="1" spans="1:8" s="48" customFormat="1" ht="37.5" customHeight="1" x14ac:dyDescent="0.35">
      <c r="A1" s="20" t="s">
        <v>12851</v>
      </c>
      <c r="H1" s="24" t="s">
        <v>12410</v>
      </c>
    </row>
    <row r="2" spans="1:8" ht="50.5" x14ac:dyDescent="0.3">
      <c r="A2" s="22" t="s">
        <v>12846</v>
      </c>
      <c r="B2" s="22" t="s">
        <v>12847</v>
      </c>
      <c r="C2" s="22" t="s">
        <v>12997</v>
      </c>
      <c r="D2" s="21" t="s">
        <v>12996</v>
      </c>
      <c r="E2" s="21" t="s">
        <v>12848</v>
      </c>
      <c r="F2" s="137" t="s">
        <v>12855</v>
      </c>
      <c r="G2" s="23" t="s">
        <v>12850</v>
      </c>
      <c r="H2" s="104" t="s">
        <v>12885</v>
      </c>
    </row>
    <row r="3" spans="1:8" x14ac:dyDescent="0.3">
      <c r="A3" s="6" t="s">
        <v>73</v>
      </c>
      <c r="B3" s="1" t="s">
        <v>6722</v>
      </c>
      <c r="C3" s="103" t="s">
        <v>6379</v>
      </c>
      <c r="D3" s="103" t="s">
        <v>6718</v>
      </c>
      <c r="E3" s="103" t="s">
        <v>6699</v>
      </c>
      <c r="F3" s="127">
        <v>5569.6368890806689</v>
      </c>
      <c r="G3" s="16">
        <v>5334.1515935336192</v>
      </c>
      <c r="H3" s="105">
        <v>5569.6368890806689</v>
      </c>
    </row>
    <row r="4" spans="1:8" x14ac:dyDescent="0.3">
      <c r="A4" s="6" t="s">
        <v>80</v>
      </c>
      <c r="B4" s="1" t="s">
        <v>6723</v>
      </c>
      <c r="C4" s="103" t="s">
        <v>6379</v>
      </c>
      <c r="D4" s="103" t="s">
        <v>6718</v>
      </c>
      <c r="E4" s="103" t="s">
        <v>6699</v>
      </c>
      <c r="F4" s="127">
        <v>5310.6331970214842</v>
      </c>
      <c r="G4" s="16">
        <v>5334.1515935336192</v>
      </c>
      <c r="H4" s="105">
        <v>5310.6331970214842</v>
      </c>
    </row>
    <row r="5" spans="1:8" x14ac:dyDescent="0.3">
      <c r="A5" s="6" t="s">
        <v>171</v>
      </c>
      <c r="B5" s="1" t="s">
        <v>6724</v>
      </c>
      <c r="C5" s="103" t="s">
        <v>6379</v>
      </c>
      <c r="D5" s="103" t="s">
        <v>6718</v>
      </c>
      <c r="E5" s="103" t="s">
        <v>6701</v>
      </c>
      <c r="F5" s="127">
        <v>5279.0027832031246</v>
      </c>
      <c r="G5" s="16">
        <v>5337.1144584920103</v>
      </c>
      <c r="H5" s="105">
        <v>5279.0027832031246</v>
      </c>
    </row>
    <row r="6" spans="1:8" x14ac:dyDescent="0.3">
      <c r="A6" s="6" t="s">
        <v>162</v>
      </c>
      <c r="B6" s="1" t="s">
        <v>6725</v>
      </c>
      <c r="C6" s="103" t="s">
        <v>6379</v>
      </c>
      <c r="D6" s="103" t="s">
        <v>6718</v>
      </c>
      <c r="E6" s="103" t="s">
        <v>6700</v>
      </c>
      <c r="F6" s="127">
        <v>5364.8692779541016</v>
      </c>
      <c r="G6" s="16">
        <v>5350.181793138031</v>
      </c>
      <c r="H6" s="105">
        <v>5364.8692779541016</v>
      </c>
    </row>
    <row r="7" spans="1:8" x14ac:dyDescent="0.3">
      <c r="A7" s="6" t="s">
        <v>96</v>
      </c>
      <c r="B7" s="1" t="s">
        <v>6726</v>
      </c>
      <c r="C7" s="103" t="s">
        <v>6379</v>
      </c>
      <c r="D7" s="103" t="s">
        <v>6718</v>
      </c>
      <c r="E7" s="103" t="s">
        <v>6699</v>
      </c>
      <c r="F7" s="127">
        <v>5429.9594326331971</v>
      </c>
      <c r="G7" s="16">
        <v>5334.1515935336192</v>
      </c>
      <c r="H7" s="105">
        <v>5429.9594326331971</v>
      </c>
    </row>
    <row r="8" spans="1:8" x14ac:dyDescent="0.3">
      <c r="A8" s="6" t="s">
        <v>98</v>
      </c>
      <c r="B8" s="1" t="s">
        <v>6727</v>
      </c>
      <c r="C8" s="103" t="s">
        <v>6379</v>
      </c>
      <c r="D8" s="103" t="s">
        <v>6718</v>
      </c>
      <c r="E8" s="103" t="s">
        <v>6702</v>
      </c>
      <c r="F8" s="127">
        <v>5277.2681102263623</v>
      </c>
      <c r="G8" s="16">
        <v>5301.2392386876527</v>
      </c>
      <c r="H8" s="105">
        <v>5277.2681102263623</v>
      </c>
    </row>
    <row r="9" spans="1:8" x14ac:dyDescent="0.3">
      <c r="A9" s="6" t="s">
        <v>140</v>
      </c>
      <c r="B9" s="1" t="s">
        <v>6728</v>
      </c>
      <c r="C9" s="103" t="s">
        <v>6379</v>
      </c>
      <c r="D9" s="103" t="s">
        <v>6718</v>
      </c>
      <c r="E9" s="103" t="s">
        <v>6701</v>
      </c>
      <c r="F9" s="127">
        <v>5272.76610620471</v>
      </c>
      <c r="G9" s="16">
        <v>5337.1144584920103</v>
      </c>
      <c r="H9" s="105">
        <v>5272.76610620471</v>
      </c>
    </row>
    <row r="10" spans="1:8" x14ac:dyDescent="0.3">
      <c r="A10" s="6" t="s">
        <v>89</v>
      </c>
      <c r="B10" s="1" t="s">
        <v>6729</v>
      </c>
      <c r="C10" s="103" t="s">
        <v>6379</v>
      </c>
      <c r="D10" s="103" t="s">
        <v>6718</v>
      </c>
      <c r="E10" s="103" t="s">
        <v>6702</v>
      </c>
      <c r="F10" s="127">
        <v>5316.1203164859689</v>
      </c>
      <c r="G10" s="16">
        <v>5301.2392386876527</v>
      </c>
      <c r="H10" s="105">
        <v>5316.1203164859689</v>
      </c>
    </row>
    <row r="11" spans="1:8" x14ac:dyDescent="0.3">
      <c r="A11" s="6" t="s">
        <v>168</v>
      </c>
      <c r="B11" s="1" t="s">
        <v>6730</v>
      </c>
      <c r="C11" s="103" t="s">
        <v>6379</v>
      </c>
      <c r="D11" s="103" t="s">
        <v>6718</v>
      </c>
      <c r="E11" s="103" t="s">
        <v>6701</v>
      </c>
      <c r="F11" s="127">
        <v>5445.8180124383225</v>
      </c>
      <c r="G11" s="16">
        <v>5337.1144584920103</v>
      </c>
      <c r="H11" s="105">
        <v>5445.8180124383225</v>
      </c>
    </row>
    <row r="12" spans="1:8" x14ac:dyDescent="0.3">
      <c r="A12" s="6" t="s">
        <v>147</v>
      </c>
      <c r="B12" s="1" t="s">
        <v>6731</v>
      </c>
      <c r="C12" s="103" t="s">
        <v>6379</v>
      </c>
      <c r="D12" s="103" t="s">
        <v>6718</v>
      </c>
      <c r="E12" s="103" t="s">
        <v>6700</v>
      </c>
      <c r="F12" s="127">
        <v>5347.6963221663136</v>
      </c>
      <c r="G12" s="16">
        <v>5350.181793138031</v>
      </c>
      <c r="H12" s="105">
        <v>5347.6963221663136</v>
      </c>
    </row>
    <row r="13" spans="1:8" x14ac:dyDescent="0.3">
      <c r="A13" s="6" t="s">
        <v>77</v>
      </c>
      <c r="B13" s="1" t="s">
        <v>6732</v>
      </c>
      <c r="C13" s="103" t="s">
        <v>6379</v>
      </c>
      <c r="D13" s="103" t="s">
        <v>6718</v>
      </c>
      <c r="E13" s="103" t="s">
        <v>6699</v>
      </c>
      <c r="F13" s="127">
        <v>5440.883138020833</v>
      </c>
      <c r="G13" s="16">
        <v>5334.1515935336192</v>
      </c>
      <c r="H13" s="105">
        <v>5440.883138020833</v>
      </c>
    </row>
    <row r="14" spans="1:8" x14ac:dyDescent="0.3">
      <c r="A14" s="6" t="s">
        <v>173</v>
      </c>
      <c r="B14" s="1" t="s">
        <v>6733</v>
      </c>
      <c r="C14" s="103" t="s">
        <v>6379</v>
      </c>
      <c r="D14" s="103" t="s">
        <v>6718</v>
      </c>
      <c r="E14" s="103" t="s">
        <v>6701</v>
      </c>
      <c r="F14" s="127">
        <v>5324.5853978207233</v>
      </c>
      <c r="G14" s="16">
        <v>5337.1144584920103</v>
      </c>
      <c r="H14" s="105">
        <v>5324.5853978207233</v>
      </c>
    </row>
    <row r="15" spans="1:8" x14ac:dyDescent="0.3">
      <c r="A15" s="6" t="s">
        <v>97</v>
      </c>
      <c r="B15" s="1" t="s">
        <v>6734</v>
      </c>
      <c r="C15" s="103" t="s">
        <v>6379</v>
      </c>
      <c r="D15" s="103" t="s">
        <v>6718</v>
      </c>
      <c r="E15" s="103" t="s">
        <v>6699</v>
      </c>
      <c r="F15" s="127">
        <v>5277.797392774748</v>
      </c>
      <c r="G15" s="16">
        <v>5334.1515935336192</v>
      </c>
      <c r="H15" s="105">
        <v>5277.797392774748</v>
      </c>
    </row>
    <row r="16" spans="1:8" x14ac:dyDescent="0.3">
      <c r="A16" s="6" t="s">
        <v>151</v>
      </c>
      <c r="B16" s="1" t="s">
        <v>6735</v>
      </c>
      <c r="C16" s="103" t="s">
        <v>6379</v>
      </c>
      <c r="D16" s="103" t="s">
        <v>6718</v>
      </c>
      <c r="E16" s="103" t="s">
        <v>6700</v>
      </c>
      <c r="F16" s="127">
        <v>5319.5939841074487</v>
      </c>
      <c r="G16" s="16">
        <v>5350.181793138031</v>
      </c>
      <c r="H16" s="105">
        <v>5319.5939841074487</v>
      </c>
    </row>
    <row r="17" spans="1:8" x14ac:dyDescent="0.3">
      <c r="A17" s="6" t="s">
        <v>164</v>
      </c>
      <c r="B17" s="1" t="s">
        <v>6736</v>
      </c>
      <c r="C17" s="103" t="s">
        <v>6379</v>
      </c>
      <c r="D17" s="103" t="s">
        <v>6718</v>
      </c>
      <c r="E17" s="103" t="s">
        <v>6701</v>
      </c>
      <c r="F17" s="127">
        <v>5336.1121508454626</v>
      </c>
      <c r="G17" s="16">
        <v>5337.1144584920103</v>
      </c>
      <c r="H17" s="105">
        <v>5336.1121508454626</v>
      </c>
    </row>
    <row r="18" spans="1:8" x14ac:dyDescent="0.3">
      <c r="A18" s="6" t="s">
        <v>145</v>
      </c>
      <c r="B18" s="1" t="s">
        <v>6737</v>
      </c>
      <c r="C18" s="103" t="s">
        <v>6379</v>
      </c>
      <c r="D18" s="103" t="s">
        <v>6718</v>
      </c>
      <c r="E18" s="103" t="s">
        <v>6701</v>
      </c>
      <c r="F18" s="127">
        <v>5374.3590181790869</v>
      </c>
      <c r="G18" s="16">
        <v>5337.1144584920103</v>
      </c>
      <c r="H18" s="105">
        <v>5374.3590181790869</v>
      </c>
    </row>
    <row r="19" spans="1:8" x14ac:dyDescent="0.3">
      <c r="A19" s="6" t="s">
        <v>143</v>
      </c>
      <c r="B19" s="1" t="s">
        <v>6738</v>
      </c>
      <c r="C19" s="103" t="s">
        <v>6379</v>
      </c>
      <c r="D19" s="103" t="s">
        <v>6718</v>
      </c>
      <c r="E19" s="103" t="s">
        <v>6700</v>
      </c>
      <c r="F19" s="127">
        <v>5352.12179624496</v>
      </c>
      <c r="G19" s="16">
        <v>5350.181793138031</v>
      </c>
      <c r="H19" s="105">
        <v>5352.12179624496</v>
      </c>
    </row>
    <row r="20" spans="1:8" x14ac:dyDescent="0.3">
      <c r="A20" s="6" t="s">
        <v>174</v>
      </c>
      <c r="B20" s="1" t="s">
        <v>6739</v>
      </c>
      <c r="C20" s="103" t="s">
        <v>6379</v>
      </c>
      <c r="D20" s="103" t="s">
        <v>6718</v>
      </c>
      <c r="E20" s="103" t="s">
        <v>6700</v>
      </c>
      <c r="F20" s="127">
        <v>5377.2415146246185</v>
      </c>
      <c r="G20" s="16">
        <v>5350.181793138031</v>
      </c>
      <c r="H20" s="105">
        <v>5377.2415146246185</v>
      </c>
    </row>
    <row r="21" spans="1:8" x14ac:dyDescent="0.3">
      <c r="A21" s="6" t="s">
        <v>163</v>
      </c>
      <c r="B21" s="1" t="s">
        <v>6740</v>
      </c>
      <c r="C21" s="103" t="s">
        <v>6379</v>
      </c>
      <c r="D21" s="103" t="s">
        <v>6718</v>
      </c>
      <c r="E21" s="103" t="s">
        <v>6701</v>
      </c>
      <c r="F21" s="127">
        <v>5428.4500654028097</v>
      </c>
      <c r="G21" s="16">
        <v>5337.1144584920103</v>
      </c>
      <c r="H21" s="105">
        <v>5428.4500654028097</v>
      </c>
    </row>
    <row r="22" spans="1:8" x14ac:dyDescent="0.3">
      <c r="A22" s="6" t="s">
        <v>103</v>
      </c>
      <c r="B22" s="1" t="s">
        <v>6741</v>
      </c>
      <c r="C22" s="103" t="s">
        <v>6379</v>
      </c>
      <c r="D22" s="103" t="s">
        <v>6718</v>
      </c>
      <c r="E22" s="103" t="s">
        <v>6699</v>
      </c>
      <c r="F22" s="127">
        <v>5386.2879716589096</v>
      </c>
      <c r="G22" s="16">
        <v>5334.1515935336192</v>
      </c>
      <c r="H22" s="105">
        <v>5386.2879716589096</v>
      </c>
    </row>
    <row r="23" spans="1:8" x14ac:dyDescent="0.3">
      <c r="A23" s="6" t="s">
        <v>159</v>
      </c>
      <c r="B23" s="1" t="s">
        <v>6742</v>
      </c>
      <c r="C23" s="103" t="s">
        <v>6379</v>
      </c>
      <c r="D23" s="103" t="s">
        <v>6718</v>
      </c>
      <c r="E23" s="103" t="s">
        <v>6701</v>
      </c>
      <c r="F23" s="127">
        <v>5339.75481390184</v>
      </c>
      <c r="G23" s="16">
        <v>5337.1144584920103</v>
      </c>
      <c r="H23" s="105">
        <v>5339.75481390184</v>
      </c>
    </row>
    <row r="24" spans="1:8" x14ac:dyDescent="0.3">
      <c r="A24" s="6" t="s">
        <v>84</v>
      </c>
      <c r="B24" s="1" t="s">
        <v>6743</v>
      </c>
      <c r="C24" s="103" t="s">
        <v>6379</v>
      </c>
      <c r="D24" s="103" t="s">
        <v>6718</v>
      </c>
      <c r="E24" s="103" t="s">
        <v>6699</v>
      </c>
      <c r="F24" s="127">
        <v>5279.6946257304371</v>
      </c>
      <c r="G24" s="16">
        <v>5334.1515935336192</v>
      </c>
      <c r="H24" s="105">
        <v>5279.6946257304371</v>
      </c>
    </row>
    <row r="25" spans="1:8" x14ac:dyDescent="0.3">
      <c r="A25" s="6" t="s">
        <v>160</v>
      </c>
      <c r="B25" s="1" t="s">
        <v>6744</v>
      </c>
      <c r="C25" s="103" t="s">
        <v>6379</v>
      </c>
      <c r="D25" s="103" t="s">
        <v>6718</v>
      </c>
      <c r="E25" s="103" t="s">
        <v>6701</v>
      </c>
      <c r="F25" s="127">
        <v>5384.2482934328591</v>
      </c>
      <c r="G25" s="16">
        <v>5337.1144584920103</v>
      </c>
      <c r="H25" s="105">
        <v>5384.2482934328591</v>
      </c>
    </row>
    <row r="26" spans="1:8" x14ac:dyDescent="0.3">
      <c r="A26" s="6" t="s">
        <v>149</v>
      </c>
      <c r="B26" s="1" t="s">
        <v>6745</v>
      </c>
      <c r="C26" s="103" t="s">
        <v>6379</v>
      </c>
      <c r="D26" s="103" t="s">
        <v>6718</v>
      </c>
      <c r="E26" s="103" t="s">
        <v>6701</v>
      </c>
      <c r="F26" s="127">
        <v>5264.9022817460318</v>
      </c>
      <c r="G26" s="16">
        <v>5337.1144584920103</v>
      </c>
      <c r="H26" s="105">
        <v>5264.9022817460318</v>
      </c>
    </row>
    <row r="27" spans="1:8" x14ac:dyDescent="0.3">
      <c r="A27" s="6" t="s">
        <v>88</v>
      </c>
      <c r="B27" s="1" t="s">
        <v>6746</v>
      </c>
      <c r="C27" s="103" t="s">
        <v>6379</v>
      </c>
      <c r="D27" s="103" t="s">
        <v>6718</v>
      </c>
      <c r="E27" s="103" t="s">
        <v>6702</v>
      </c>
      <c r="F27" s="127">
        <v>5303.9564197987047</v>
      </c>
      <c r="G27" s="16">
        <v>5301.2392386876527</v>
      </c>
      <c r="H27" s="105">
        <v>5303.9564197987047</v>
      </c>
    </row>
    <row r="28" spans="1:8" x14ac:dyDescent="0.3">
      <c r="A28" s="6" t="s">
        <v>172</v>
      </c>
      <c r="B28" s="1" t="s">
        <v>6747</v>
      </c>
      <c r="C28" s="103" t="s">
        <v>6379</v>
      </c>
      <c r="D28" s="103" t="s">
        <v>6718</v>
      </c>
      <c r="E28" s="103" t="s">
        <v>6700</v>
      </c>
      <c r="F28" s="127">
        <v>5283.0972467237907</v>
      </c>
      <c r="G28" s="16">
        <v>5350.181793138031</v>
      </c>
      <c r="H28" s="105">
        <v>5283.0972467237907</v>
      </c>
    </row>
    <row r="29" spans="1:8" x14ac:dyDescent="0.3">
      <c r="A29" s="6" t="s">
        <v>72</v>
      </c>
      <c r="B29" s="1" t="s">
        <v>6748</v>
      </c>
      <c r="C29" s="103" t="s">
        <v>6379</v>
      </c>
      <c r="D29" s="103" t="s">
        <v>6718</v>
      </c>
      <c r="E29" s="103" t="s">
        <v>6699</v>
      </c>
      <c r="F29" s="127">
        <v>5336.520900038422</v>
      </c>
      <c r="G29" s="16">
        <v>5334.1515935336192</v>
      </c>
      <c r="H29" s="105">
        <v>5336.520900038422</v>
      </c>
    </row>
    <row r="30" spans="1:8" x14ac:dyDescent="0.3">
      <c r="A30" s="6" t="s">
        <v>154</v>
      </c>
      <c r="B30" s="1" t="s">
        <v>6749</v>
      </c>
      <c r="C30" s="103" t="s">
        <v>6379</v>
      </c>
      <c r="D30" s="103" t="s">
        <v>6718</v>
      </c>
      <c r="E30" s="103" t="s">
        <v>6701</v>
      </c>
      <c r="F30" s="127">
        <v>5352.1009593290437</v>
      </c>
      <c r="G30" s="16">
        <v>5337.1144584920103</v>
      </c>
      <c r="H30" s="105">
        <v>5352.1009593290437</v>
      </c>
    </row>
    <row r="31" spans="1:8" x14ac:dyDescent="0.3">
      <c r="A31" s="6" t="s">
        <v>90</v>
      </c>
      <c r="B31" s="1" t="s">
        <v>6750</v>
      </c>
      <c r="C31" s="103" t="s">
        <v>6379</v>
      </c>
      <c r="D31" s="103" t="s">
        <v>6718</v>
      </c>
      <c r="E31" s="103" t="s">
        <v>6699</v>
      </c>
      <c r="F31" s="127">
        <v>5341.1255452473961</v>
      </c>
      <c r="G31" s="16">
        <v>5334.1515935336192</v>
      </c>
      <c r="H31" s="105">
        <v>5341.1255452473961</v>
      </c>
    </row>
    <row r="32" spans="1:8" x14ac:dyDescent="0.3">
      <c r="A32" s="6" t="s">
        <v>153</v>
      </c>
      <c r="B32" s="1" t="s">
        <v>6751</v>
      </c>
      <c r="C32" s="103" t="s">
        <v>6379</v>
      </c>
      <c r="D32" s="103" t="s">
        <v>6718</v>
      </c>
      <c r="E32" s="103" t="s">
        <v>6701</v>
      </c>
      <c r="F32" s="127">
        <v>5360.4560041756467</v>
      </c>
      <c r="G32" s="16">
        <v>5337.1144584920103</v>
      </c>
      <c r="H32" s="105">
        <v>5360.4560041756467</v>
      </c>
    </row>
    <row r="33" spans="1:8" x14ac:dyDescent="0.3">
      <c r="A33" s="6" t="s">
        <v>152</v>
      </c>
      <c r="B33" s="1" t="s">
        <v>6752</v>
      </c>
      <c r="C33" s="103" t="s">
        <v>6379</v>
      </c>
      <c r="D33" s="103" t="s">
        <v>6718</v>
      </c>
      <c r="E33" s="103" t="s">
        <v>6701</v>
      </c>
      <c r="F33" s="127">
        <v>5337.5279224537035</v>
      </c>
      <c r="G33" s="16">
        <v>5337.1144584920103</v>
      </c>
      <c r="H33" s="105">
        <v>5337.5279224537035</v>
      </c>
    </row>
    <row r="34" spans="1:8" x14ac:dyDescent="0.3">
      <c r="A34" s="6" t="s">
        <v>83</v>
      </c>
      <c r="B34" s="1" t="s">
        <v>6753</v>
      </c>
      <c r="C34" s="103" t="s">
        <v>6379</v>
      </c>
      <c r="D34" s="103" t="s">
        <v>6718</v>
      </c>
      <c r="E34" s="103" t="s">
        <v>6699</v>
      </c>
      <c r="F34" s="127">
        <v>5222.446614583333</v>
      </c>
      <c r="G34" s="16">
        <v>5334.1515935336192</v>
      </c>
      <c r="H34" s="105">
        <v>5222.446614583333</v>
      </c>
    </row>
    <row r="35" spans="1:8" x14ac:dyDescent="0.3">
      <c r="A35" s="6" t="s">
        <v>94</v>
      </c>
      <c r="B35" s="1" t="s">
        <v>6754</v>
      </c>
      <c r="C35" s="103" t="s">
        <v>6379</v>
      </c>
      <c r="D35" s="103" t="s">
        <v>6718</v>
      </c>
      <c r="E35" s="103" t="s">
        <v>6699</v>
      </c>
      <c r="F35" s="127">
        <v>5287.4395730537281</v>
      </c>
      <c r="G35" s="16">
        <v>5334.1515935336192</v>
      </c>
      <c r="H35" s="105">
        <v>5287.4395730537281</v>
      </c>
    </row>
    <row r="36" spans="1:8" x14ac:dyDescent="0.3">
      <c r="A36" s="6" t="s">
        <v>95</v>
      </c>
      <c r="B36" s="1" t="s">
        <v>6755</v>
      </c>
      <c r="C36" s="103" t="s">
        <v>6379</v>
      </c>
      <c r="D36" s="103" t="s">
        <v>6718</v>
      </c>
      <c r="E36" s="103" t="s">
        <v>6702</v>
      </c>
      <c r="F36" s="127">
        <v>5313.9014110076123</v>
      </c>
      <c r="G36" s="16">
        <v>5301.2392386876527</v>
      </c>
      <c r="H36" s="105">
        <v>5313.9014110076123</v>
      </c>
    </row>
    <row r="37" spans="1:8" x14ac:dyDescent="0.3">
      <c r="A37" s="6" t="s">
        <v>157</v>
      </c>
      <c r="B37" s="1" t="s">
        <v>6756</v>
      </c>
      <c r="C37" s="103" t="s">
        <v>6379</v>
      </c>
      <c r="D37" s="103" t="s">
        <v>6718</v>
      </c>
      <c r="E37" s="103" t="s">
        <v>6700</v>
      </c>
      <c r="F37" s="127">
        <v>5333.308024088542</v>
      </c>
      <c r="G37" s="16">
        <v>5350.181793138031</v>
      </c>
      <c r="H37" s="105">
        <v>5333.308024088542</v>
      </c>
    </row>
    <row r="38" spans="1:8" x14ac:dyDescent="0.3">
      <c r="A38" s="6" t="s">
        <v>99</v>
      </c>
      <c r="B38" s="1" t="s">
        <v>6757</v>
      </c>
      <c r="C38" s="103" t="s">
        <v>6379</v>
      </c>
      <c r="D38" s="103" t="s">
        <v>6718</v>
      </c>
      <c r="E38" s="103" t="s">
        <v>6702</v>
      </c>
      <c r="F38" s="127">
        <v>5301.6374894107685</v>
      </c>
      <c r="G38" s="16">
        <v>5301.2392386876527</v>
      </c>
      <c r="H38" s="105">
        <v>5301.6374894107685</v>
      </c>
    </row>
    <row r="39" spans="1:8" x14ac:dyDescent="0.3">
      <c r="A39" s="6" t="s">
        <v>170</v>
      </c>
      <c r="B39" s="1" t="s">
        <v>6758</v>
      </c>
      <c r="C39" s="103" t="s">
        <v>6379</v>
      </c>
      <c r="D39" s="103" t="s">
        <v>6718</v>
      </c>
      <c r="E39" s="103" t="s">
        <v>6700</v>
      </c>
      <c r="F39" s="127">
        <v>5431.6705175781253</v>
      </c>
      <c r="G39" s="16">
        <v>5350.181793138031</v>
      </c>
      <c r="H39" s="105">
        <v>5431.6705175781253</v>
      </c>
    </row>
    <row r="40" spans="1:8" x14ac:dyDescent="0.3">
      <c r="A40" s="6" t="s">
        <v>87</v>
      </c>
      <c r="B40" s="1" t="s">
        <v>6759</v>
      </c>
      <c r="C40" s="103" t="s">
        <v>6379</v>
      </c>
      <c r="D40" s="103" t="s">
        <v>6718</v>
      </c>
      <c r="E40" s="103" t="s">
        <v>6699</v>
      </c>
      <c r="F40" s="127">
        <v>5315.5033644584764</v>
      </c>
      <c r="G40" s="16">
        <v>5334.1515935336192</v>
      </c>
      <c r="H40" s="105">
        <v>5315.5033644584764</v>
      </c>
    </row>
    <row r="41" spans="1:8" x14ac:dyDescent="0.3">
      <c r="A41" s="6" t="s">
        <v>141</v>
      </c>
      <c r="B41" s="1" t="s">
        <v>6760</v>
      </c>
      <c r="C41" s="103" t="s">
        <v>6379</v>
      </c>
      <c r="D41" s="103" t="s">
        <v>6718</v>
      </c>
      <c r="E41" s="103" t="s">
        <v>6700</v>
      </c>
      <c r="F41" s="127">
        <v>5263.3887172965115</v>
      </c>
      <c r="G41" s="16">
        <v>5350.181793138031</v>
      </c>
      <c r="H41" s="105">
        <v>5263.3887172965115</v>
      </c>
    </row>
    <row r="42" spans="1:8" x14ac:dyDescent="0.3">
      <c r="A42" s="6" t="s">
        <v>142</v>
      </c>
      <c r="B42" s="1" t="s">
        <v>6761</v>
      </c>
      <c r="C42" s="103" t="s">
        <v>6379</v>
      </c>
      <c r="D42" s="103" t="s">
        <v>6718</v>
      </c>
      <c r="E42" s="103" t="s">
        <v>6701</v>
      </c>
      <c r="F42" s="127">
        <v>5313.270578692036</v>
      </c>
      <c r="G42" s="16">
        <v>5337.1144584920103</v>
      </c>
      <c r="H42" s="105">
        <v>5313.270578692036</v>
      </c>
    </row>
    <row r="43" spans="1:8" x14ac:dyDescent="0.3">
      <c r="A43" s="6" t="s">
        <v>155</v>
      </c>
      <c r="B43" s="1" t="s">
        <v>6762</v>
      </c>
      <c r="C43" s="103" t="s">
        <v>6379</v>
      </c>
      <c r="D43" s="103" t="s">
        <v>6718</v>
      </c>
      <c r="E43" s="103" t="s">
        <v>6701</v>
      </c>
      <c r="F43" s="127">
        <v>5413.5908668154761</v>
      </c>
      <c r="G43" s="16">
        <v>5337.1144584920103</v>
      </c>
      <c r="H43" s="105">
        <v>5413.5908668154761</v>
      </c>
    </row>
    <row r="44" spans="1:8" x14ac:dyDescent="0.3">
      <c r="A44" s="6" t="s">
        <v>156</v>
      </c>
      <c r="B44" s="1" t="s">
        <v>6763</v>
      </c>
      <c r="C44" s="103" t="s">
        <v>6379</v>
      </c>
      <c r="D44" s="103" t="s">
        <v>6718</v>
      </c>
      <c r="E44" s="103" t="s">
        <v>6700</v>
      </c>
      <c r="F44" s="127">
        <v>5355.6170795641447</v>
      </c>
      <c r="G44" s="16">
        <v>5350.181793138031</v>
      </c>
      <c r="H44" s="105">
        <v>5355.6170795641447</v>
      </c>
    </row>
    <row r="45" spans="1:8" x14ac:dyDescent="0.3">
      <c r="A45" s="6" t="s">
        <v>150</v>
      </c>
      <c r="B45" s="1" t="s">
        <v>6764</v>
      </c>
      <c r="C45" s="103" t="s">
        <v>6379</v>
      </c>
      <c r="D45" s="103" t="s">
        <v>6718</v>
      </c>
      <c r="E45" s="103" t="s">
        <v>6700</v>
      </c>
      <c r="F45" s="127">
        <v>5390.5926580255682</v>
      </c>
      <c r="G45" s="16">
        <v>5350.181793138031</v>
      </c>
      <c r="H45" s="105">
        <v>5390.5926580255682</v>
      </c>
    </row>
    <row r="46" spans="1:8" x14ac:dyDescent="0.3">
      <c r="A46" s="6" t="s">
        <v>161</v>
      </c>
      <c r="B46" s="1" t="s">
        <v>6765</v>
      </c>
      <c r="C46" s="103" t="s">
        <v>6379</v>
      </c>
      <c r="D46" s="103" t="s">
        <v>6718</v>
      </c>
      <c r="E46" s="103" t="s">
        <v>6700</v>
      </c>
      <c r="F46" s="127">
        <v>5343.6657511393232</v>
      </c>
      <c r="G46" s="16">
        <v>5350.181793138031</v>
      </c>
      <c r="H46" s="105">
        <v>5343.6657511393232</v>
      </c>
    </row>
    <row r="47" spans="1:8" x14ac:dyDescent="0.3">
      <c r="A47" s="6" t="s">
        <v>82</v>
      </c>
      <c r="B47" s="1" t="s">
        <v>6766</v>
      </c>
      <c r="C47" s="103" t="s">
        <v>6379</v>
      </c>
      <c r="D47" s="103" t="s">
        <v>6718</v>
      </c>
      <c r="E47" s="103" t="s">
        <v>6699</v>
      </c>
      <c r="F47" s="127">
        <v>5311.4730021158857</v>
      </c>
      <c r="G47" s="16">
        <v>5334.1515935336192</v>
      </c>
      <c r="H47" s="105">
        <v>5311.4730021158857</v>
      </c>
    </row>
    <row r="48" spans="1:8" x14ac:dyDescent="0.3">
      <c r="A48" s="6" t="s">
        <v>74</v>
      </c>
      <c r="B48" s="1" t="s">
        <v>6767</v>
      </c>
      <c r="C48" s="103" t="s">
        <v>6379</v>
      </c>
      <c r="D48" s="103" t="s">
        <v>6718</v>
      </c>
      <c r="E48" s="103" t="s">
        <v>6699</v>
      </c>
      <c r="F48" s="127">
        <v>5319.2617563100957</v>
      </c>
      <c r="G48" s="16">
        <v>5334.1515935336192</v>
      </c>
      <c r="H48" s="105">
        <v>5319.2617563100957</v>
      </c>
    </row>
    <row r="49" spans="1:8" x14ac:dyDescent="0.3">
      <c r="A49" s="6" t="s">
        <v>169</v>
      </c>
      <c r="B49" s="1" t="s">
        <v>6768</v>
      </c>
      <c r="C49" s="103" t="s">
        <v>6379</v>
      </c>
      <c r="D49" s="103" t="s">
        <v>6718</v>
      </c>
      <c r="E49" s="103" t="s">
        <v>6701</v>
      </c>
      <c r="F49" s="127">
        <v>5316.9953583140432</v>
      </c>
      <c r="G49" s="16">
        <v>5337.1144584920103</v>
      </c>
      <c r="H49" s="105">
        <v>5316.9953583140432</v>
      </c>
    </row>
    <row r="50" spans="1:8" x14ac:dyDescent="0.3">
      <c r="A50" s="6" t="s">
        <v>76</v>
      </c>
      <c r="B50" s="1" t="s">
        <v>12427</v>
      </c>
      <c r="C50" s="103" t="s">
        <v>6379</v>
      </c>
      <c r="D50" s="103" t="s">
        <v>6718</v>
      </c>
      <c r="E50" s="103" t="s">
        <v>6702</v>
      </c>
      <c r="F50" s="127">
        <v>5297.5207854626224</v>
      </c>
      <c r="G50" s="16">
        <v>5301.2392386876527</v>
      </c>
      <c r="H50" s="105">
        <v>5297.5207854626224</v>
      </c>
    </row>
    <row r="51" spans="1:8" x14ac:dyDescent="0.3">
      <c r="A51" s="6" t="s">
        <v>93</v>
      </c>
      <c r="B51" s="1" t="s">
        <v>6769</v>
      </c>
      <c r="C51" s="103" t="s">
        <v>6379</v>
      </c>
      <c r="D51" s="103" t="s">
        <v>6718</v>
      </c>
      <c r="E51" s="103" t="s">
        <v>6702</v>
      </c>
      <c r="F51" s="127">
        <v>5343.7430853074593</v>
      </c>
      <c r="G51" s="16">
        <v>5301.2392386876527</v>
      </c>
      <c r="H51" s="105">
        <v>5343.7430853074593</v>
      </c>
    </row>
    <row r="52" spans="1:8" x14ac:dyDescent="0.3">
      <c r="A52" s="6" t="s">
        <v>158</v>
      </c>
      <c r="B52" s="1" t="s">
        <v>6770</v>
      </c>
      <c r="C52" s="103" t="s">
        <v>6379</v>
      </c>
      <c r="D52" s="103" t="s">
        <v>6718</v>
      </c>
      <c r="E52" s="103" t="s">
        <v>6701</v>
      </c>
      <c r="F52" s="127">
        <v>5334.9122507195725</v>
      </c>
      <c r="G52" s="16">
        <v>5337.1144584920103</v>
      </c>
      <c r="H52" s="105">
        <v>5334.9122507195725</v>
      </c>
    </row>
    <row r="53" spans="1:8" x14ac:dyDescent="0.3">
      <c r="A53" s="6" t="s">
        <v>167</v>
      </c>
      <c r="B53" s="1" t="s">
        <v>6771</v>
      </c>
      <c r="C53" s="103" t="s">
        <v>6379</v>
      </c>
      <c r="D53" s="103" t="s">
        <v>6718</v>
      </c>
      <c r="E53" s="103" t="s">
        <v>6700</v>
      </c>
      <c r="F53" s="127">
        <v>5279.7011369977681</v>
      </c>
      <c r="G53" s="16">
        <v>5350.181793138031</v>
      </c>
      <c r="H53" s="105">
        <v>5279.7011369977681</v>
      </c>
    </row>
    <row r="54" spans="1:8" x14ac:dyDescent="0.3">
      <c r="A54" s="6" t="s">
        <v>78</v>
      </c>
      <c r="B54" s="1" t="s">
        <v>6772</v>
      </c>
      <c r="C54" s="103" t="s">
        <v>6379</v>
      </c>
      <c r="D54" s="103" t="s">
        <v>6718</v>
      </c>
      <c r="E54" s="103" t="s">
        <v>6699</v>
      </c>
      <c r="F54" s="127">
        <v>5326.8933241102432</v>
      </c>
      <c r="G54" s="16">
        <v>5334.1515935336192</v>
      </c>
      <c r="H54" s="105">
        <v>5326.8933241102432</v>
      </c>
    </row>
    <row r="55" spans="1:8" x14ac:dyDescent="0.3">
      <c r="A55" s="6" t="s">
        <v>102</v>
      </c>
      <c r="B55" s="1" t="s">
        <v>6773</v>
      </c>
      <c r="C55" s="103" t="s">
        <v>6379</v>
      </c>
      <c r="D55" s="103" t="s">
        <v>6718</v>
      </c>
      <c r="E55" s="103" t="s">
        <v>6699</v>
      </c>
      <c r="F55" s="127">
        <v>5303.1020076976101</v>
      </c>
      <c r="G55" s="16">
        <v>5334.1515935336192</v>
      </c>
      <c r="H55" s="105">
        <v>5303.1020076976101</v>
      </c>
    </row>
    <row r="56" spans="1:8" x14ac:dyDescent="0.3">
      <c r="A56" s="6" t="s">
        <v>75</v>
      </c>
      <c r="B56" s="1" t="s">
        <v>6774</v>
      </c>
      <c r="C56" s="103" t="s">
        <v>6379</v>
      </c>
      <c r="D56" s="103" t="s">
        <v>6718</v>
      </c>
      <c r="E56" s="103" t="s">
        <v>6702</v>
      </c>
      <c r="F56" s="127">
        <v>5331.5868359374999</v>
      </c>
      <c r="G56" s="16">
        <v>5301.2392386876527</v>
      </c>
      <c r="H56" s="105">
        <v>5331.5868359374999</v>
      </c>
    </row>
    <row r="57" spans="1:8" x14ac:dyDescent="0.3">
      <c r="A57" s="6" t="s">
        <v>86</v>
      </c>
      <c r="B57" s="1" t="s">
        <v>6775</v>
      </c>
      <c r="C57" s="103" t="s">
        <v>6379</v>
      </c>
      <c r="D57" s="103" t="s">
        <v>6718</v>
      </c>
      <c r="E57" s="103" t="s">
        <v>6699</v>
      </c>
      <c r="F57" s="127">
        <v>5431.762295809659</v>
      </c>
      <c r="G57" s="16">
        <v>5334.1515935336192</v>
      </c>
      <c r="H57" s="105">
        <v>5431.762295809659</v>
      </c>
    </row>
    <row r="58" spans="1:8" x14ac:dyDescent="0.3">
      <c r="A58" s="6" t="s">
        <v>91</v>
      </c>
      <c r="B58" s="1" t="s">
        <v>6776</v>
      </c>
      <c r="C58" s="103" t="s">
        <v>6379</v>
      </c>
      <c r="D58" s="103" t="s">
        <v>6718</v>
      </c>
      <c r="E58" s="103" t="s">
        <v>6699</v>
      </c>
      <c r="F58" s="127">
        <v>5393.805581876547</v>
      </c>
      <c r="G58" s="16">
        <v>5334.1515935336192</v>
      </c>
      <c r="H58" s="105">
        <v>5393.805581876547</v>
      </c>
    </row>
    <row r="59" spans="1:8" x14ac:dyDescent="0.3">
      <c r="A59" s="6" t="s">
        <v>101</v>
      </c>
      <c r="B59" s="1" t="s">
        <v>6777</v>
      </c>
      <c r="C59" s="103" t="s">
        <v>6379</v>
      </c>
      <c r="D59" s="103" t="s">
        <v>6718</v>
      </c>
      <c r="E59" s="103" t="s">
        <v>6699</v>
      </c>
      <c r="F59" s="127">
        <v>5303.7782841435182</v>
      </c>
      <c r="G59" s="16">
        <v>5334.1515935336192</v>
      </c>
      <c r="H59" s="105">
        <v>5303.7782841435182</v>
      </c>
    </row>
    <row r="60" spans="1:8" x14ac:dyDescent="0.3">
      <c r="A60" s="6" t="s">
        <v>144</v>
      </c>
      <c r="B60" s="1" t="s">
        <v>6778</v>
      </c>
      <c r="C60" s="103" t="s">
        <v>6379</v>
      </c>
      <c r="D60" s="103" t="s">
        <v>6718</v>
      </c>
      <c r="E60" s="103" t="s">
        <v>6701</v>
      </c>
      <c r="F60" s="127">
        <v>5297.0990261501738</v>
      </c>
      <c r="G60" s="16">
        <v>5337.1144584920103</v>
      </c>
      <c r="H60" s="105">
        <v>5297.0990261501738</v>
      </c>
    </row>
    <row r="61" spans="1:8" x14ac:dyDescent="0.3">
      <c r="A61" s="6" t="s">
        <v>79</v>
      </c>
      <c r="B61" s="1" t="s">
        <v>6779</v>
      </c>
      <c r="C61" s="103" t="s">
        <v>6379</v>
      </c>
      <c r="D61" s="103" t="s">
        <v>6718</v>
      </c>
      <c r="E61" s="103" t="s">
        <v>6702</v>
      </c>
      <c r="F61" s="127">
        <v>5203.2862304687496</v>
      </c>
      <c r="G61" s="16">
        <v>5301.2392386876527</v>
      </c>
      <c r="H61" s="105">
        <v>5203.2862304687496</v>
      </c>
    </row>
    <row r="62" spans="1:8" x14ac:dyDescent="0.3">
      <c r="A62" s="6" t="s">
        <v>146</v>
      </c>
      <c r="B62" s="1" t="s">
        <v>6780</v>
      </c>
      <c r="C62" s="103" t="s">
        <v>6379</v>
      </c>
      <c r="D62" s="103" t="s">
        <v>6718</v>
      </c>
      <c r="E62" s="103" t="s">
        <v>6700</v>
      </c>
      <c r="F62" s="127">
        <v>5383.9680490801411</v>
      </c>
      <c r="G62" s="16">
        <v>5350.181793138031</v>
      </c>
      <c r="H62" s="105">
        <v>5383.9680490801411</v>
      </c>
    </row>
    <row r="63" spans="1:8" x14ac:dyDescent="0.3">
      <c r="A63" s="6" t="s">
        <v>165</v>
      </c>
      <c r="B63" s="1" t="s">
        <v>6781</v>
      </c>
      <c r="C63" s="103" t="s">
        <v>6379</v>
      </c>
      <c r="D63" s="103" t="s">
        <v>6718</v>
      </c>
      <c r="E63" s="103" t="s">
        <v>6701</v>
      </c>
      <c r="F63" s="127">
        <v>5313.7135323660714</v>
      </c>
      <c r="G63" s="16">
        <v>5337.1144584920103</v>
      </c>
      <c r="H63" s="105">
        <v>5313.7135323660714</v>
      </c>
    </row>
    <row r="64" spans="1:8" x14ac:dyDescent="0.3">
      <c r="A64" s="6" t="s">
        <v>100</v>
      </c>
      <c r="B64" s="1" t="s">
        <v>6782</v>
      </c>
      <c r="C64" s="103" t="s">
        <v>6379</v>
      </c>
      <c r="D64" s="103" t="s">
        <v>6718</v>
      </c>
      <c r="E64" s="103" t="s">
        <v>6702</v>
      </c>
      <c r="F64" s="127">
        <v>5304.2693973664318</v>
      </c>
      <c r="G64" s="16">
        <v>5301.2392386876527</v>
      </c>
      <c r="H64" s="105">
        <v>5304.2693973664318</v>
      </c>
    </row>
    <row r="65" spans="1:8" x14ac:dyDescent="0.3">
      <c r="A65" s="6" t="s">
        <v>92</v>
      </c>
      <c r="B65" s="1" t="s">
        <v>6783</v>
      </c>
      <c r="C65" s="103" t="s">
        <v>6379</v>
      </c>
      <c r="D65" s="103" t="s">
        <v>6718</v>
      </c>
      <c r="E65" s="103" t="s">
        <v>6699</v>
      </c>
      <c r="F65" s="127">
        <v>5362.0875822368425</v>
      </c>
      <c r="G65" s="16">
        <v>5334.1515935336192</v>
      </c>
      <c r="H65" s="105">
        <v>5362.0875822368425</v>
      </c>
    </row>
    <row r="66" spans="1:8" x14ac:dyDescent="0.3">
      <c r="A66" s="6" t="s">
        <v>81</v>
      </c>
      <c r="B66" s="1" t="s">
        <v>6784</v>
      </c>
      <c r="C66" s="103" t="s">
        <v>6379</v>
      </c>
      <c r="D66" s="103" t="s">
        <v>6718</v>
      </c>
      <c r="E66" s="103" t="s">
        <v>6702</v>
      </c>
      <c r="F66" s="127">
        <v>5227.7396375868057</v>
      </c>
      <c r="G66" s="16">
        <v>5301.2392386876527</v>
      </c>
      <c r="H66" s="105">
        <v>5227.7396375868057</v>
      </c>
    </row>
    <row r="67" spans="1:8" x14ac:dyDescent="0.3">
      <c r="A67" s="6" t="s">
        <v>85</v>
      </c>
      <c r="B67" s="1" t="s">
        <v>6785</v>
      </c>
      <c r="C67" s="103" t="s">
        <v>6379</v>
      </c>
      <c r="D67" s="103" t="s">
        <v>6718</v>
      </c>
      <c r="E67" s="103" t="s">
        <v>6699</v>
      </c>
      <c r="F67" s="127">
        <v>5455.0995814732141</v>
      </c>
      <c r="G67" s="16">
        <v>5334.1515935336192</v>
      </c>
      <c r="H67" s="105">
        <v>5455.0995814732141</v>
      </c>
    </row>
    <row r="68" spans="1:8" x14ac:dyDescent="0.3">
      <c r="A68" s="6" t="s">
        <v>642</v>
      </c>
      <c r="B68" s="1" t="s">
        <v>6786</v>
      </c>
      <c r="C68" s="103" t="s">
        <v>6508</v>
      </c>
      <c r="D68" s="103" t="s">
        <v>6716</v>
      </c>
      <c r="E68" s="103" t="s">
        <v>6622</v>
      </c>
      <c r="F68" s="127">
        <v>5290.6501698951197</v>
      </c>
      <c r="G68" s="16">
        <v>5294.4263709726256</v>
      </c>
      <c r="H68" s="105">
        <v>5290.6501698951197</v>
      </c>
    </row>
    <row r="69" spans="1:8" x14ac:dyDescent="0.3">
      <c r="A69" s="6" t="s">
        <v>587</v>
      </c>
      <c r="B69" s="1" t="s">
        <v>6787</v>
      </c>
      <c r="C69" s="103" t="s">
        <v>6379</v>
      </c>
      <c r="D69" s="103" t="s">
        <v>6718</v>
      </c>
      <c r="E69" s="103" t="s">
        <v>6623</v>
      </c>
      <c r="F69" s="127">
        <v>5090.1841169084819</v>
      </c>
      <c r="G69" s="16">
        <v>5190.8686722156617</v>
      </c>
      <c r="H69" s="105">
        <v>5090.1841169084819</v>
      </c>
    </row>
    <row r="70" spans="1:8" x14ac:dyDescent="0.3">
      <c r="A70" s="6" t="s">
        <v>658</v>
      </c>
      <c r="B70" s="1" t="s">
        <v>6788</v>
      </c>
      <c r="C70" s="103" t="s">
        <v>6508</v>
      </c>
      <c r="D70" s="103" t="s">
        <v>6716</v>
      </c>
      <c r="E70" s="103" t="s">
        <v>6622</v>
      </c>
      <c r="F70" s="127">
        <v>5226.9833821614584</v>
      </c>
      <c r="G70" s="16">
        <v>5294.4263709726256</v>
      </c>
      <c r="H70" s="105">
        <v>5226.9833821614584</v>
      </c>
    </row>
    <row r="71" spans="1:8" x14ac:dyDescent="0.3">
      <c r="A71" s="6" t="s">
        <v>594</v>
      </c>
      <c r="B71" s="1" t="s">
        <v>6789</v>
      </c>
      <c r="C71" s="103" t="s">
        <v>6379</v>
      </c>
      <c r="D71" s="103" t="s">
        <v>6718</v>
      </c>
      <c r="E71" s="103" t="s">
        <v>6623</v>
      </c>
      <c r="F71" s="127">
        <v>5134.2999267578125</v>
      </c>
      <c r="G71" s="16">
        <v>5190.8686722156617</v>
      </c>
      <c r="H71" s="105">
        <v>5134.2999267578125</v>
      </c>
    </row>
    <row r="72" spans="1:8" x14ac:dyDescent="0.3">
      <c r="A72" s="6" t="s">
        <v>666</v>
      </c>
      <c r="B72" s="1" t="s">
        <v>6790</v>
      </c>
      <c r="C72" s="103" t="s">
        <v>6508</v>
      </c>
      <c r="D72" s="103" t="s">
        <v>6716</v>
      </c>
      <c r="E72" s="103" t="s">
        <v>6626</v>
      </c>
      <c r="F72" s="127">
        <v>5395.3252555941363</v>
      </c>
      <c r="G72" s="16">
        <v>5396.9789603255922</v>
      </c>
      <c r="H72" s="105">
        <v>5395.3252555941363</v>
      </c>
    </row>
    <row r="73" spans="1:8" x14ac:dyDescent="0.3">
      <c r="A73" s="6" t="s">
        <v>643</v>
      </c>
      <c r="B73" s="1" t="s">
        <v>6791</v>
      </c>
      <c r="C73" s="103" t="s">
        <v>6508</v>
      </c>
      <c r="D73" s="103" t="s">
        <v>6716</v>
      </c>
      <c r="E73" s="103" t="s">
        <v>6626</v>
      </c>
      <c r="F73" s="127">
        <v>5275.1955387766766</v>
      </c>
      <c r="G73" s="16">
        <v>5396.9789603255922</v>
      </c>
      <c r="H73" s="105">
        <v>5275.1955387766766</v>
      </c>
    </row>
    <row r="74" spans="1:8" x14ac:dyDescent="0.3">
      <c r="A74" s="6" t="s">
        <v>660</v>
      </c>
      <c r="B74" s="1" t="s">
        <v>6792</v>
      </c>
      <c r="C74" s="103" t="s">
        <v>6508</v>
      </c>
      <c r="D74" s="103" t="s">
        <v>6716</v>
      </c>
      <c r="E74" s="103" t="s">
        <v>6626</v>
      </c>
      <c r="F74" s="127">
        <v>5515.9853579038154</v>
      </c>
      <c r="G74" s="16">
        <v>5396.9789603255922</v>
      </c>
      <c r="H74" s="105">
        <v>5515.9853579038154</v>
      </c>
    </row>
    <row r="75" spans="1:8" x14ac:dyDescent="0.3">
      <c r="A75" s="6" t="s">
        <v>644</v>
      </c>
      <c r="B75" s="1" t="s">
        <v>6793</v>
      </c>
      <c r="C75" s="103" t="s">
        <v>6508</v>
      </c>
      <c r="D75" s="103" t="s">
        <v>6716</v>
      </c>
      <c r="E75" s="103" t="s">
        <v>6626</v>
      </c>
      <c r="F75" s="127">
        <v>5342.9627246093751</v>
      </c>
      <c r="G75" s="16">
        <v>5396.9789603255922</v>
      </c>
      <c r="H75" s="105">
        <v>5342.9627246093751</v>
      </c>
    </row>
    <row r="76" spans="1:8" x14ac:dyDescent="0.3">
      <c r="A76" s="6" t="s">
        <v>611</v>
      </c>
      <c r="B76" s="1" t="s">
        <v>6794</v>
      </c>
      <c r="C76" s="103" t="s">
        <v>6379</v>
      </c>
      <c r="D76" s="103" t="s">
        <v>6718</v>
      </c>
      <c r="E76" s="103" t="s">
        <v>6625</v>
      </c>
      <c r="F76" s="127">
        <v>5271.4668799867022</v>
      </c>
      <c r="G76" s="16">
        <v>5305.1758265319486</v>
      </c>
      <c r="H76" s="105">
        <v>5271.4668799867022</v>
      </c>
    </row>
    <row r="77" spans="1:8" x14ac:dyDescent="0.3">
      <c r="A77" s="6" t="s">
        <v>607</v>
      </c>
      <c r="B77" s="1" t="s">
        <v>6795</v>
      </c>
      <c r="C77" s="103" t="s">
        <v>6379</v>
      </c>
      <c r="D77" s="103" t="s">
        <v>6718</v>
      </c>
      <c r="E77" s="103" t="s">
        <v>6623</v>
      </c>
      <c r="F77" s="127">
        <v>5153.0454365498308</v>
      </c>
      <c r="G77" s="16">
        <v>5190.8686722156617</v>
      </c>
      <c r="H77" s="105">
        <v>5153.0454365498308</v>
      </c>
    </row>
    <row r="78" spans="1:8" x14ac:dyDescent="0.3">
      <c r="A78" s="6" t="s">
        <v>606</v>
      </c>
      <c r="B78" s="1" t="s">
        <v>6796</v>
      </c>
      <c r="C78" s="103" t="s">
        <v>6379</v>
      </c>
      <c r="D78" s="103" t="s">
        <v>6718</v>
      </c>
      <c r="E78" s="103" t="s">
        <v>6627</v>
      </c>
      <c r="F78" s="127">
        <v>5197.0722191220239</v>
      </c>
      <c r="G78" s="16">
        <v>5272.8829141962378</v>
      </c>
      <c r="H78" s="105">
        <v>5197.0722191220239</v>
      </c>
    </row>
    <row r="79" spans="1:8" x14ac:dyDescent="0.3">
      <c r="A79" s="6" t="s">
        <v>615</v>
      </c>
      <c r="B79" s="1" t="s">
        <v>12428</v>
      </c>
      <c r="C79" s="103" t="s">
        <v>6379</v>
      </c>
      <c r="D79" s="103" t="s">
        <v>6718</v>
      </c>
      <c r="E79" s="103" t="s">
        <v>6625</v>
      </c>
      <c r="F79" s="127">
        <v>5447.4325717659885</v>
      </c>
      <c r="G79" s="16">
        <v>5305.1758265319486</v>
      </c>
      <c r="H79" s="105">
        <v>5447.4325717659885</v>
      </c>
    </row>
    <row r="80" spans="1:8" x14ac:dyDescent="0.3">
      <c r="A80" s="6" t="s">
        <v>602</v>
      </c>
      <c r="B80" s="1" t="s">
        <v>6797</v>
      </c>
      <c r="C80" s="103" t="s">
        <v>6379</v>
      </c>
      <c r="D80" s="103" t="s">
        <v>6718</v>
      </c>
      <c r="E80" s="103" t="s">
        <v>6625</v>
      </c>
      <c r="F80" s="127">
        <v>5319.6453694143111</v>
      </c>
      <c r="G80" s="16">
        <v>5305.1758265319486</v>
      </c>
      <c r="H80" s="105">
        <v>5319.6453694143111</v>
      </c>
    </row>
    <row r="81" spans="1:8" x14ac:dyDescent="0.3">
      <c r="A81" s="6" t="s">
        <v>610</v>
      </c>
      <c r="B81" s="1" t="s">
        <v>6798</v>
      </c>
      <c r="C81" s="103" t="s">
        <v>6379</v>
      </c>
      <c r="D81" s="103" t="s">
        <v>6718</v>
      </c>
      <c r="E81" s="103" t="s">
        <v>6625</v>
      </c>
      <c r="F81" s="127">
        <v>5297.3039093017578</v>
      </c>
      <c r="G81" s="16">
        <v>5305.1758265319486</v>
      </c>
      <c r="H81" s="105">
        <v>5297.3039093017578</v>
      </c>
    </row>
    <row r="82" spans="1:8" x14ac:dyDescent="0.3">
      <c r="A82" s="6" t="s">
        <v>599</v>
      </c>
      <c r="B82" s="1" t="s">
        <v>6799</v>
      </c>
      <c r="C82" s="103" t="s">
        <v>6379</v>
      </c>
      <c r="D82" s="103" t="s">
        <v>6718</v>
      </c>
      <c r="E82" s="103" t="s">
        <v>6625</v>
      </c>
      <c r="F82" s="127">
        <v>5349.3996118473106</v>
      </c>
      <c r="G82" s="16">
        <v>5305.1758265319486</v>
      </c>
      <c r="H82" s="105">
        <v>5349.3996118473106</v>
      </c>
    </row>
    <row r="83" spans="1:8" x14ac:dyDescent="0.3">
      <c r="A83" s="6" t="s">
        <v>598</v>
      </c>
      <c r="B83" s="1" t="s">
        <v>6800</v>
      </c>
      <c r="C83" s="103" t="s">
        <v>6379</v>
      </c>
      <c r="D83" s="103" t="s">
        <v>6718</v>
      </c>
      <c r="E83" s="103" t="s">
        <v>6625</v>
      </c>
      <c r="F83" s="127">
        <v>5316.3511705463434</v>
      </c>
      <c r="G83" s="16">
        <v>5305.1758265319486</v>
      </c>
      <c r="H83" s="105">
        <v>5316.3511705463434</v>
      </c>
    </row>
    <row r="84" spans="1:8" x14ac:dyDescent="0.3">
      <c r="A84" s="6" t="s">
        <v>593</v>
      </c>
      <c r="B84" s="1" t="s">
        <v>6801</v>
      </c>
      <c r="C84" s="103" t="s">
        <v>6379</v>
      </c>
      <c r="D84" s="103" t="s">
        <v>6718</v>
      </c>
      <c r="E84" s="103" t="s">
        <v>6627</v>
      </c>
      <c r="F84" s="127">
        <v>5123.9603559515454</v>
      </c>
      <c r="G84" s="16">
        <v>5272.8829141962378</v>
      </c>
      <c r="H84" s="105">
        <v>5123.9603559515454</v>
      </c>
    </row>
    <row r="85" spans="1:8" x14ac:dyDescent="0.3">
      <c r="A85" s="6" t="s">
        <v>595</v>
      </c>
      <c r="B85" s="1" t="s">
        <v>6802</v>
      </c>
      <c r="C85" s="103" t="s">
        <v>6379</v>
      </c>
      <c r="D85" s="103" t="s">
        <v>6718</v>
      </c>
      <c r="E85" s="103" t="s">
        <v>6625</v>
      </c>
      <c r="F85" s="127">
        <v>5178.4032552083336</v>
      </c>
      <c r="G85" s="16">
        <v>5305.1758265319486</v>
      </c>
      <c r="H85" s="105">
        <v>5178.4032552083336</v>
      </c>
    </row>
    <row r="86" spans="1:8" x14ac:dyDescent="0.3">
      <c r="A86" s="6" t="s">
        <v>591</v>
      </c>
      <c r="B86" s="1" t="s">
        <v>6803</v>
      </c>
      <c r="C86" s="103" t="s">
        <v>6379</v>
      </c>
      <c r="D86" s="103" t="s">
        <v>6718</v>
      </c>
      <c r="E86" s="103" t="s">
        <v>6624</v>
      </c>
      <c r="F86" s="127">
        <v>5252.1423055959303</v>
      </c>
      <c r="G86" s="16">
        <v>5271.4021247689052</v>
      </c>
      <c r="H86" s="105">
        <v>5252.1423055959303</v>
      </c>
    </row>
    <row r="87" spans="1:8" x14ac:dyDescent="0.3">
      <c r="A87" s="6" t="s">
        <v>608</v>
      </c>
      <c r="B87" s="1" t="s">
        <v>6804</v>
      </c>
      <c r="C87" s="103" t="s">
        <v>6379</v>
      </c>
      <c r="D87" s="103" t="s">
        <v>6718</v>
      </c>
      <c r="E87" s="103" t="s">
        <v>6624</v>
      </c>
      <c r="F87" s="127">
        <v>5180.0701778017237</v>
      </c>
      <c r="G87" s="16">
        <v>5271.4021247689052</v>
      </c>
      <c r="H87" s="105">
        <v>5180.0701778017237</v>
      </c>
    </row>
    <row r="88" spans="1:8" x14ac:dyDescent="0.3">
      <c r="A88" s="6" t="s">
        <v>651</v>
      </c>
      <c r="B88" s="1" t="s">
        <v>6805</v>
      </c>
      <c r="C88" s="103" t="s">
        <v>6508</v>
      </c>
      <c r="D88" s="103" t="s">
        <v>6716</v>
      </c>
      <c r="E88" s="103" t="s">
        <v>6622</v>
      </c>
      <c r="F88" s="127">
        <v>5447.3752980418021</v>
      </c>
      <c r="G88" s="16">
        <v>5294.4263709726256</v>
      </c>
      <c r="H88" s="105">
        <v>5447.3752980418021</v>
      </c>
    </row>
    <row r="89" spans="1:8" x14ac:dyDescent="0.3">
      <c r="A89" s="6" t="s">
        <v>650</v>
      </c>
      <c r="B89" s="1" t="s">
        <v>6806</v>
      </c>
      <c r="C89" s="103" t="s">
        <v>6508</v>
      </c>
      <c r="D89" s="103" t="s">
        <v>6716</v>
      </c>
      <c r="E89" s="103" t="s">
        <v>6622</v>
      </c>
      <c r="F89" s="127">
        <v>5234.0615484775644</v>
      </c>
      <c r="G89" s="16">
        <v>5294.4263709726256</v>
      </c>
      <c r="H89" s="105">
        <v>5234.0615484775644</v>
      </c>
    </row>
    <row r="90" spans="1:8" x14ac:dyDescent="0.3">
      <c r="A90" s="6" t="s">
        <v>655</v>
      </c>
      <c r="B90" s="1" t="s">
        <v>6807</v>
      </c>
      <c r="C90" s="103" t="s">
        <v>6508</v>
      </c>
      <c r="D90" s="103" t="s">
        <v>6716</v>
      </c>
      <c r="E90" s="103" t="s">
        <v>6622</v>
      </c>
      <c r="F90" s="127">
        <v>5374.0635631930445</v>
      </c>
      <c r="G90" s="16">
        <v>5294.4263709726256</v>
      </c>
      <c r="H90" s="105">
        <v>5374.0635631930445</v>
      </c>
    </row>
    <row r="91" spans="1:8" x14ac:dyDescent="0.3">
      <c r="A91" s="6" t="s">
        <v>588</v>
      </c>
      <c r="B91" s="1" t="s">
        <v>6808</v>
      </c>
      <c r="C91" s="103" t="s">
        <v>6379</v>
      </c>
      <c r="D91" s="103" t="s">
        <v>6718</v>
      </c>
      <c r="E91" s="103" t="s">
        <v>6627</v>
      </c>
      <c r="F91" s="127">
        <v>5194.4327768179082</v>
      </c>
      <c r="G91" s="16">
        <v>5272.8829141962378</v>
      </c>
      <c r="H91" s="105">
        <v>5194.4327768179082</v>
      </c>
    </row>
    <row r="92" spans="1:8" x14ac:dyDescent="0.3">
      <c r="A92" s="6" t="s">
        <v>589</v>
      </c>
      <c r="B92" s="1" t="s">
        <v>6809</v>
      </c>
      <c r="C92" s="103" t="s">
        <v>6379</v>
      </c>
      <c r="D92" s="103" t="s">
        <v>6718</v>
      </c>
      <c r="E92" s="103" t="s">
        <v>6627</v>
      </c>
      <c r="F92" s="127">
        <v>5151.010703125</v>
      </c>
      <c r="G92" s="16">
        <v>5272.8829141962378</v>
      </c>
      <c r="H92" s="105">
        <v>5151.010703125</v>
      </c>
    </row>
    <row r="93" spans="1:8" x14ac:dyDescent="0.3">
      <c r="A93" s="6" t="s">
        <v>669</v>
      </c>
      <c r="B93" s="1" t="s">
        <v>6810</v>
      </c>
      <c r="C93" s="103" t="s">
        <v>6508</v>
      </c>
      <c r="D93" s="103" t="s">
        <v>6716</v>
      </c>
      <c r="E93" s="103" t="s">
        <v>6622</v>
      </c>
      <c r="F93" s="127">
        <v>5283.8726841517855</v>
      </c>
      <c r="G93" s="16">
        <v>5294.4263709726256</v>
      </c>
      <c r="H93" s="105">
        <v>5283.8726841517855</v>
      </c>
    </row>
    <row r="94" spans="1:8" x14ac:dyDescent="0.3">
      <c r="A94" s="6" t="s">
        <v>585</v>
      </c>
      <c r="B94" s="1" t="s">
        <v>6811</v>
      </c>
      <c r="C94" s="103" t="s">
        <v>6379</v>
      </c>
      <c r="D94" s="103" t="s">
        <v>6718</v>
      </c>
      <c r="E94" s="103" t="s">
        <v>6623</v>
      </c>
      <c r="F94" s="127">
        <v>5228.3487752278643</v>
      </c>
      <c r="G94" s="16">
        <v>5190.8686722156617</v>
      </c>
      <c r="H94" s="105">
        <v>5228.3487752278643</v>
      </c>
    </row>
    <row r="95" spans="1:8" x14ac:dyDescent="0.3">
      <c r="A95" s="6" t="s">
        <v>592</v>
      </c>
      <c r="B95" s="1" t="s">
        <v>6812</v>
      </c>
      <c r="C95" s="103" t="s">
        <v>6379</v>
      </c>
      <c r="D95" s="103" t="s">
        <v>6718</v>
      </c>
      <c r="E95" s="103" t="s">
        <v>6627</v>
      </c>
      <c r="F95" s="127">
        <v>5275.2065292786219</v>
      </c>
      <c r="G95" s="16">
        <v>5272.8829141962378</v>
      </c>
      <c r="H95" s="105">
        <v>5275.2065292786219</v>
      </c>
    </row>
    <row r="96" spans="1:8" x14ac:dyDescent="0.3">
      <c r="A96" s="6" t="s">
        <v>647</v>
      </c>
      <c r="B96" s="1" t="s">
        <v>6813</v>
      </c>
      <c r="C96" s="103" t="s">
        <v>6508</v>
      </c>
      <c r="D96" s="103" t="s">
        <v>6716</v>
      </c>
      <c r="E96" s="103" t="s">
        <v>6624</v>
      </c>
      <c r="F96" s="127">
        <v>5303.7612630208332</v>
      </c>
      <c r="G96" s="16">
        <v>5271.4021247689052</v>
      </c>
      <c r="H96" s="105">
        <v>5303.7612630208332</v>
      </c>
    </row>
    <row r="97" spans="1:8" x14ac:dyDescent="0.3">
      <c r="A97" s="6" t="s">
        <v>597</v>
      </c>
      <c r="B97" s="1" t="s">
        <v>6814</v>
      </c>
      <c r="C97" s="103" t="s">
        <v>6379</v>
      </c>
      <c r="D97" s="103" t="s">
        <v>6718</v>
      </c>
      <c r="E97" s="103" t="s">
        <v>6623</v>
      </c>
      <c r="F97" s="127">
        <v>5181.5882984834561</v>
      </c>
      <c r="G97" s="16">
        <v>5190.8686722156617</v>
      </c>
      <c r="H97" s="105">
        <v>5181.5882984834561</v>
      </c>
    </row>
    <row r="98" spans="1:8" x14ac:dyDescent="0.3">
      <c r="A98" s="6" t="s">
        <v>613</v>
      </c>
      <c r="B98" s="1" t="s">
        <v>6815</v>
      </c>
      <c r="C98" s="103" t="s">
        <v>6379</v>
      </c>
      <c r="D98" s="103" t="s">
        <v>6718</v>
      </c>
      <c r="E98" s="103" t="s">
        <v>6623</v>
      </c>
      <c r="F98" s="127">
        <v>5254.5408658854167</v>
      </c>
      <c r="G98" s="16">
        <v>5190.8686722156617</v>
      </c>
      <c r="H98" s="105">
        <v>5254.5408658854167</v>
      </c>
    </row>
    <row r="99" spans="1:8" x14ac:dyDescent="0.3">
      <c r="A99" s="6" t="s">
        <v>590</v>
      </c>
      <c r="B99" s="1" t="s">
        <v>6816</v>
      </c>
      <c r="C99" s="103" t="s">
        <v>6379</v>
      </c>
      <c r="D99" s="103" t="s">
        <v>6718</v>
      </c>
      <c r="E99" s="103" t="s">
        <v>6627</v>
      </c>
      <c r="F99" s="127">
        <v>5296.1409449084049</v>
      </c>
      <c r="G99" s="16">
        <v>5272.8829141962378</v>
      </c>
      <c r="H99" s="105">
        <v>5296.1409449084049</v>
      </c>
    </row>
    <row r="100" spans="1:8" x14ac:dyDescent="0.3">
      <c r="A100" s="6" t="s">
        <v>601</v>
      </c>
      <c r="B100" s="1" t="s">
        <v>6817</v>
      </c>
      <c r="C100" s="103" t="s">
        <v>6379</v>
      </c>
      <c r="D100" s="103" t="s">
        <v>6718</v>
      </c>
      <c r="E100" s="103" t="s">
        <v>6623</v>
      </c>
      <c r="F100" s="127">
        <v>5268.5600011488968</v>
      </c>
      <c r="G100" s="16">
        <v>5190.8686722156617</v>
      </c>
      <c r="H100" s="105">
        <v>5268.5600011488968</v>
      </c>
    </row>
    <row r="101" spans="1:8" x14ac:dyDescent="0.3">
      <c r="A101" s="6" t="s">
        <v>652</v>
      </c>
      <c r="B101" s="1" t="s">
        <v>6818</v>
      </c>
      <c r="C101" s="103" t="s">
        <v>6508</v>
      </c>
      <c r="D101" s="103" t="s">
        <v>6716</v>
      </c>
      <c r="E101" s="103" t="s">
        <v>6626</v>
      </c>
      <c r="F101" s="127">
        <v>5271.3038246468323</v>
      </c>
      <c r="G101" s="16">
        <v>5396.9789603255922</v>
      </c>
      <c r="H101" s="105">
        <v>5271.3038246468323</v>
      </c>
    </row>
    <row r="102" spans="1:8" x14ac:dyDescent="0.3">
      <c r="A102" s="6" t="s">
        <v>612</v>
      </c>
      <c r="B102" s="1" t="s">
        <v>6819</v>
      </c>
      <c r="C102" s="103" t="s">
        <v>6379</v>
      </c>
      <c r="D102" s="103" t="s">
        <v>6718</v>
      </c>
      <c r="E102" s="103" t="s">
        <v>6624</v>
      </c>
      <c r="F102" s="127">
        <v>5275.1794396033656</v>
      </c>
      <c r="G102" s="16">
        <v>5271.4021247689052</v>
      </c>
      <c r="H102" s="105">
        <v>5275.1794396033656</v>
      </c>
    </row>
    <row r="103" spans="1:8" x14ac:dyDescent="0.3">
      <c r="A103" s="6" t="s">
        <v>600</v>
      </c>
      <c r="B103" s="1" t="s">
        <v>6820</v>
      </c>
      <c r="C103" s="103" t="s">
        <v>6379</v>
      </c>
      <c r="D103" s="103" t="s">
        <v>6718</v>
      </c>
      <c r="E103" s="103" t="s">
        <v>6624</v>
      </c>
      <c r="F103" s="127">
        <v>5266.2533974335574</v>
      </c>
      <c r="G103" s="16">
        <v>5271.4021247689052</v>
      </c>
      <c r="H103" s="105">
        <v>5266.2533974335574</v>
      </c>
    </row>
    <row r="104" spans="1:8" x14ac:dyDescent="0.3">
      <c r="A104" s="6" t="s">
        <v>586</v>
      </c>
      <c r="B104" s="1" t="s">
        <v>6821</v>
      </c>
      <c r="C104" s="103" t="s">
        <v>6379</v>
      </c>
      <c r="D104" s="103" t="s">
        <v>6718</v>
      </c>
      <c r="E104" s="103" t="s">
        <v>6627</v>
      </c>
      <c r="F104" s="127">
        <v>5332.084270833333</v>
      </c>
      <c r="G104" s="16">
        <v>5272.8829141962378</v>
      </c>
      <c r="H104" s="105">
        <v>5332.084270833333</v>
      </c>
    </row>
    <row r="105" spans="1:8" x14ac:dyDescent="0.3">
      <c r="A105" s="6" t="s">
        <v>653</v>
      </c>
      <c r="B105" s="1" t="s">
        <v>6822</v>
      </c>
      <c r="C105" s="103" t="s">
        <v>6508</v>
      </c>
      <c r="D105" s="103" t="s">
        <v>6716</v>
      </c>
      <c r="E105" s="103" t="s">
        <v>6622</v>
      </c>
      <c r="F105" s="127">
        <v>5331.714716372283</v>
      </c>
      <c r="G105" s="16">
        <v>5294.4263709726256</v>
      </c>
      <c r="H105" s="105">
        <v>5331.714716372283</v>
      </c>
    </row>
    <row r="106" spans="1:8" x14ac:dyDescent="0.3">
      <c r="A106" s="6" t="s">
        <v>603</v>
      </c>
      <c r="B106" s="1" t="s">
        <v>6823</v>
      </c>
      <c r="C106" s="103" t="s">
        <v>6379</v>
      </c>
      <c r="D106" s="103" t="s">
        <v>6718</v>
      </c>
      <c r="E106" s="103" t="s">
        <v>6627</v>
      </c>
      <c r="F106" s="127">
        <v>5344.3477370183273</v>
      </c>
      <c r="G106" s="16">
        <v>5272.8829141962378</v>
      </c>
      <c r="H106" s="105">
        <v>5344.3477370183273</v>
      </c>
    </row>
    <row r="107" spans="1:8" x14ac:dyDescent="0.3">
      <c r="A107" s="6" t="s">
        <v>668</v>
      </c>
      <c r="B107" s="1" t="s">
        <v>6824</v>
      </c>
      <c r="C107" s="103" t="s">
        <v>6508</v>
      </c>
      <c r="D107" s="103" t="s">
        <v>6716</v>
      </c>
      <c r="E107" s="103" t="s">
        <v>6622</v>
      </c>
      <c r="F107" s="127">
        <v>5253.5508375901445</v>
      </c>
      <c r="G107" s="16">
        <v>5294.4263709726256</v>
      </c>
      <c r="H107" s="105">
        <v>5253.5508375901445</v>
      </c>
    </row>
    <row r="108" spans="1:8" x14ac:dyDescent="0.3">
      <c r="A108" s="6" t="s">
        <v>584</v>
      </c>
      <c r="B108" s="1" t="s">
        <v>6825</v>
      </c>
      <c r="C108" s="103" t="s">
        <v>6379</v>
      </c>
      <c r="D108" s="103" t="s">
        <v>6718</v>
      </c>
      <c r="E108" s="103" t="s">
        <v>6627</v>
      </c>
      <c r="F108" s="127">
        <v>5208.004275760135</v>
      </c>
      <c r="G108" s="16">
        <v>5272.8829141962378</v>
      </c>
      <c r="H108" s="105">
        <v>5208.004275760135</v>
      </c>
    </row>
    <row r="109" spans="1:8" x14ac:dyDescent="0.3">
      <c r="A109" s="6" t="s">
        <v>662</v>
      </c>
      <c r="B109" s="1" t="s">
        <v>6826</v>
      </c>
      <c r="C109" s="103" t="s">
        <v>6508</v>
      </c>
      <c r="D109" s="103" t="s">
        <v>6716</v>
      </c>
      <c r="E109" s="103" t="s">
        <v>6626</v>
      </c>
      <c r="F109" s="127">
        <v>5458.2866962139424</v>
      </c>
      <c r="G109" s="16">
        <v>5396.9789603255922</v>
      </c>
      <c r="H109" s="105">
        <v>5458.2866962139424</v>
      </c>
    </row>
    <row r="110" spans="1:8" x14ac:dyDescent="0.3">
      <c r="A110" s="6" t="s">
        <v>609</v>
      </c>
      <c r="B110" s="1" t="s">
        <v>6827</v>
      </c>
      <c r="C110" s="103" t="s">
        <v>6379</v>
      </c>
      <c r="D110" s="103" t="s">
        <v>6718</v>
      </c>
      <c r="E110" s="103" t="s">
        <v>6624</v>
      </c>
      <c r="F110" s="127">
        <v>5161.280658143939</v>
      </c>
      <c r="G110" s="16">
        <v>5271.4021247689052</v>
      </c>
      <c r="H110" s="105">
        <v>5161.280658143939</v>
      </c>
    </row>
    <row r="111" spans="1:8" x14ac:dyDescent="0.3">
      <c r="A111" s="6" t="s">
        <v>649</v>
      </c>
      <c r="B111" s="1" t="s">
        <v>6828</v>
      </c>
      <c r="C111" s="103" t="s">
        <v>6508</v>
      </c>
      <c r="D111" s="103" t="s">
        <v>6716</v>
      </c>
      <c r="E111" s="103" t="s">
        <v>6622</v>
      </c>
      <c r="F111" s="127">
        <v>5314.9217497996797</v>
      </c>
      <c r="G111" s="16">
        <v>5294.4263709726256</v>
      </c>
      <c r="H111" s="105">
        <v>5314.9217497996797</v>
      </c>
    </row>
    <row r="112" spans="1:8" x14ac:dyDescent="0.3">
      <c r="A112" s="6" t="s">
        <v>648</v>
      </c>
      <c r="B112" s="1" t="s">
        <v>6829</v>
      </c>
      <c r="C112" s="103" t="s">
        <v>6508</v>
      </c>
      <c r="D112" s="103" t="s">
        <v>6716</v>
      </c>
      <c r="E112" s="103" t="s">
        <v>6622</v>
      </c>
      <c r="F112" s="127">
        <v>5289.7202555338545</v>
      </c>
      <c r="G112" s="16">
        <v>5294.4263709726256</v>
      </c>
      <c r="H112" s="105">
        <v>5289.7202555338545</v>
      </c>
    </row>
    <row r="113" spans="1:8" x14ac:dyDescent="0.3">
      <c r="A113" s="6" t="s">
        <v>667</v>
      </c>
      <c r="B113" s="1" t="s">
        <v>6830</v>
      </c>
      <c r="C113" s="103" t="s">
        <v>6508</v>
      </c>
      <c r="D113" s="103" t="s">
        <v>6716</v>
      </c>
      <c r="E113" s="103" t="s">
        <v>6626</v>
      </c>
      <c r="F113" s="127">
        <v>5492.0709454571761</v>
      </c>
      <c r="G113" s="16">
        <v>5396.9789603255922</v>
      </c>
      <c r="H113" s="105">
        <v>5492.0709454571761</v>
      </c>
    </row>
    <row r="114" spans="1:8" x14ac:dyDescent="0.3">
      <c r="A114" s="6" t="s">
        <v>665</v>
      </c>
      <c r="B114" s="1" t="s">
        <v>6831</v>
      </c>
      <c r="C114" s="103" t="s">
        <v>6508</v>
      </c>
      <c r="D114" s="103" t="s">
        <v>6716</v>
      </c>
      <c r="E114" s="103" t="s">
        <v>6626</v>
      </c>
      <c r="F114" s="127">
        <v>5610.3378049616231</v>
      </c>
      <c r="G114" s="16">
        <v>5396.9789603255922</v>
      </c>
      <c r="H114" s="105">
        <v>5610.3378049616231</v>
      </c>
    </row>
    <row r="115" spans="1:8" x14ac:dyDescent="0.3">
      <c r="A115" s="6" t="s">
        <v>605</v>
      </c>
      <c r="B115" s="1" t="s">
        <v>6832</v>
      </c>
      <c r="C115" s="103" t="s">
        <v>6379</v>
      </c>
      <c r="D115" s="103" t="s">
        <v>6718</v>
      </c>
      <c r="E115" s="103" t="s">
        <v>6624</v>
      </c>
      <c r="F115" s="127">
        <v>5394.5110738502362</v>
      </c>
      <c r="G115" s="16">
        <v>5271.4021247689052</v>
      </c>
      <c r="H115" s="105">
        <v>5394.5110738502362</v>
      </c>
    </row>
    <row r="116" spans="1:8" x14ac:dyDescent="0.3">
      <c r="A116" s="6" t="s">
        <v>646</v>
      </c>
      <c r="B116" s="1" t="s">
        <v>6833</v>
      </c>
      <c r="C116" s="103" t="s">
        <v>6508</v>
      </c>
      <c r="D116" s="103" t="s">
        <v>6716</v>
      </c>
      <c r="E116" s="103" t="s">
        <v>6626</v>
      </c>
      <c r="F116" s="127">
        <v>5376.80712890625</v>
      </c>
      <c r="G116" s="16">
        <v>5396.9789603255922</v>
      </c>
      <c r="H116" s="105">
        <v>5376.80712890625</v>
      </c>
    </row>
    <row r="117" spans="1:8" x14ac:dyDescent="0.3">
      <c r="A117" s="6" t="s">
        <v>661</v>
      </c>
      <c r="B117" s="1" t="s">
        <v>6834</v>
      </c>
      <c r="C117" s="103" t="s">
        <v>6508</v>
      </c>
      <c r="D117" s="103" t="s">
        <v>6716</v>
      </c>
      <c r="E117" s="103" t="s">
        <v>6622</v>
      </c>
      <c r="F117" s="127">
        <v>5198.2570068359373</v>
      </c>
      <c r="G117" s="16">
        <v>5294.4263709726256</v>
      </c>
      <c r="H117" s="105">
        <v>5198.2570068359373</v>
      </c>
    </row>
    <row r="118" spans="1:8" x14ac:dyDescent="0.3">
      <c r="A118" s="6" t="s">
        <v>654</v>
      </c>
      <c r="B118" s="1" t="s">
        <v>6835</v>
      </c>
      <c r="C118" s="103" t="s">
        <v>6508</v>
      </c>
      <c r="D118" s="103" t="s">
        <v>6716</v>
      </c>
      <c r="E118" s="103" t="s">
        <v>6622</v>
      </c>
      <c r="F118" s="127">
        <v>5163.5189034598216</v>
      </c>
      <c r="G118" s="16">
        <v>5294.4263709726256</v>
      </c>
      <c r="H118" s="105">
        <v>5163.5189034598216</v>
      </c>
    </row>
    <row r="119" spans="1:8" x14ac:dyDescent="0.3">
      <c r="A119" s="6" t="s">
        <v>604</v>
      </c>
      <c r="B119" s="1" t="s">
        <v>6836</v>
      </c>
      <c r="C119" s="103" t="s">
        <v>6379</v>
      </c>
      <c r="D119" s="103" t="s">
        <v>6718</v>
      </c>
      <c r="E119" s="103" t="s">
        <v>6623</v>
      </c>
      <c r="F119" s="127">
        <v>5114.6828515625002</v>
      </c>
      <c r="G119" s="16">
        <v>5190.8686722156617</v>
      </c>
      <c r="H119" s="105">
        <v>5114.6828515625002</v>
      </c>
    </row>
    <row r="120" spans="1:8" x14ac:dyDescent="0.3">
      <c r="A120" s="6" t="s">
        <v>614</v>
      </c>
      <c r="B120" s="1" t="s">
        <v>6837</v>
      </c>
      <c r="C120" s="103" t="s">
        <v>6379</v>
      </c>
      <c r="D120" s="103" t="s">
        <v>6718</v>
      </c>
      <c r="E120" s="103" t="s">
        <v>6623</v>
      </c>
      <c r="F120" s="127">
        <v>5060.625</v>
      </c>
      <c r="G120" s="16">
        <v>5190.8686722156617</v>
      </c>
      <c r="H120" s="105">
        <v>5060.625</v>
      </c>
    </row>
    <row r="121" spans="1:8" x14ac:dyDescent="0.3">
      <c r="A121" s="6" t="s">
        <v>673</v>
      </c>
      <c r="B121" s="1" t="s">
        <v>6838</v>
      </c>
      <c r="C121" s="103" t="s">
        <v>6508</v>
      </c>
      <c r="D121" s="103" t="s">
        <v>6716</v>
      </c>
      <c r="E121" s="103" t="s">
        <v>6626</v>
      </c>
      <c r="F121" s="127">
        <v>5175.652506510417</v>
      </c>
      <c r="G121" s="16">
        <v>5396.9789603255922</v>
      </c>
      <c r="H121" s="105">
        <v>5175.652506510417</v>
      </c>
    </row>
    <row r="122" spans="1:8" x14ac:dyDescent="0.3">
      <c r="A122" s="6" t="s">
        <v>617</v>
      </c>
      <c r="B122" s="1" t="s">
        <v>6839</v>
      </c>
      <c r="C122" s="103" t="s">
        <v>6379</v>
      </c>
      <c r="D122" s="103" t="s">
        <v>6718</v>
      </c>
      <c r="E122" s="103" t="s">
        <v>6623</v>
      </c>
      <c r="F122" s="127">
        <v>5151.4785698784726</v>
      </c>
      <c r="G122" s="16">
        <v>5190.8686722156617</v>
      </c>
      <c r="H122" s="105">
        <v>5151.4785698784726</v>
      </c>
    </row>
    <row r="123" spans="1:8" x14ac:dyDescent="0.3">
      <c r="A123" s="6" t="s">
        <v>596</v>
      </c>
      <c r="B123" s="1" t="s">
        <v>6840</v>
      </c>
      <c r="C123" s="103" t="s">
        <v>6379</v>
      </c>
      <c r="D123" s="103" t="s">
        <v>6718</v>
      </c>
      <c r="E123" s="103" t="s">
        <v>6625</v>
      </c>
      <c r="F123" s="127">
        <v>5226.520263671875</v>
      </c>
      <c r="G123" s="16">
        <v>5305.1758265319486</v>
      </c>
      <c r="H123" s="105">
        <v>5226.520263671875</v>
      </c>
    </row>
    <row r="124" spans="1:8" x14ac:dyDescent="0.3">
      <c r="A124" s="6" t="s">
        <v>663</v>
      </c>
      <c r="B124" s="1" t="s">
        <v>6841</v>
      </c>
      <c r="C124" s="103" t="s">
        <v>6508</v>
      </c>
      <c r="D124" s="103" t="s">
        <v>6716</v>
      </c>
      <c r="E124" s="103" t="s">
        <v>6622</v>
      </c>
      <c r="F124" s="127">
        <v>5197.694912997159</v>
      </c>
      <c r="G124" s="16">
        <v>5294.4263709726256</v>
      </c>
      <c r="H124" s="105">
        <v>5197.694912997159</v>
      </c>
    </row>
    <row r="125" spans="1:8" x14ac:dyDescent="0.3">
      <c r="A125" s="6" t="s">
        <v>659</v>
      </c>
      <c r="B125" s="1" t="s">
        <v>6842</v>
      </c>
      <c r="C125" s="103" t="s">
        <v>6508</v>
      </c>
      <c r="D125" s="103" t="s">
        <v>6716</v>
      </c>
      <c r="E125" s="103" t="s">
        <v>6622</v>
      </c>
      <c r="F125" s="127">
        <v>5316.275716145833</v>
      </c>
      <c r="G125" s="16">
        <v>5294.4263709726256</v>
      </c>
      <c r="H125" s="105">
        <v>5316.275716145833</v>
      </c>
    </row>
    <row r="126" spans="1:8" x14ac:dyDescent="0.3">
      <c r="A126" s="6" t="s">
        <v>670</v>
      </c>
      <c r="B126" s="1" t="s">
        <v>6843</v>
      </c>
      <c r="C126" s="103" t="s">
        <v>6508</v>
      </c>
      <c r="D126" s="103" t="s">
        <v>6716</v>
      </c>
      <c r="E126" s="103" t="s">
        <v>6622</v>
      </c>
      <c r="F126" s="127">
        <v>5242.0840180495688</v>
      </c>
      <c r="G126" s="16">
        <v>5294.4263709726256</v>
      </c>
      <c r="H126" s="105">
        <v>5242.0840180495688</v>
      </c>
    </row>
    <row r="127" spans="1:8" x14ac:dyDescent="0.3">
      <c r="A127" s="6" t="s">
        <v>616</v>
      </c>
      <c r="B127" s="1" t="s">
        <v>6844</v>
      </c>
      <c r="C127" s="103" t="s">
        <v>6379</v>
      </c>
      <c r="D127" s="103" t="s">
        <v>6718</v>
      </c>
      <c r="E127" s="103" t="s">
        <v>6625</v>
      </c>
      <c r="F127" s="127">
        <v>5214.6188755580361</v>
      </c>
      <c r="G127" s="16">
        <v>5305.1758265319486</v>
      </c>
      <c r="H127" s="105">
        <v>5214.6188755580361</v>
      </c>
    </row>
    <row r="128" spans="1:8" x14ac:dyDescent="0.3">
      <c r="A128" s="6" t="s">
        <v>28</v>
      </c>
      <c r="B128" s="1" t="s">
        <v>6845</v>
      </c>
      <c r="C128" s="103" t="s">
        <v>6379</v>
      </c>
      <c r="D128" s="103" t="s">
        <v>6718</v>
      </c>
      <c r="E128" s="103" t="s">
        <v>6652</v>
      </c>
      <c r="F128" s="127">
        <v>5313.3664966724536</v>
      </c>
      <c r="G128" s="16">
        <v>5323.7000512583782</v>
      </c>
      <c r="H128" s="105">
        <v>5313.3664966724536</v>
      </c>
    </row>
    <row r="129" spans="1:8" x14ac:dyDescent="0.3">
      <c r="A129" s="6" t="s">
        <v>27</v>
      </c>
      <c r="B129" s="1" t="s">
        <v>6846</v>
      </c>
      <c r="C129" s="103" t="s">
        <v>6379</v>
      </c>
      <c r="D129" s="103" t="s">
        <v>6718</v>
      </c>
      <c r="E129" s="103" t="s">
        <v>6652</v>
      </c>
      <c r="F129" s="127">
        <v>5457.2782838736011</v>
      </c>
      <c r="G129" s="16">
        <v>5323.7000512583782</v>
      </c>
      <c r="H129" s="105">
        <v>5457.2782838736011</v>
      </c>
    </row>
    <row r="130" spans="1:8" x14ac:dyDescent="0.3">
      <c r="A130" s="6" t="s">
        <v>10</v>
      </c>
      <c r="B130" s="1" t="s">
        <v>6847</v>
      </c>
      <c r="C130" s="103" t="s">
        <v>6379</v>
      </c>
      <c r="D130" s="103" t="s">
        <v>6718</v>
      </c>
      <c r="E130" s="103" t="s">
        <v>6698</v>
      </c>
      <c r="F130" s="127">
        <v>5376.3862866426989</v>
      </c>
      <c r="G130" s="16">
        <v>5394.8967300975301</v>
      </c>
      <c r="H130" s="105">
        <v>5376.3862866426989</v>
      </c>
    </row>
    <row r="131" spans="1:8" x14ac:dyDescent="0.3">
      <c r="A131" s="6" t="s">
        <v>4</v>
      </c>
      <c r="B131" s="1" t="s">
        <v>6848</v>
      </c>
      <c r="C131" s="103" t="s">
        <v>6379</v>
      </c>
      <c r="D131" s="103" t="s">
        <v>6718</v>
      </c>
      <c r="E131" s="103" t="s">
        <v>6698</v>
      </c>
      <c r="F131" s="127">
        <v>5409.2607559419012</v>
      </c>
      <c r="G131" s="16">
        <v>5394.8967300975301</v>
      </c>
      <c r="H131" s="105">
        <v>5409.2607559419012</v>
      </c>
    </row>
    <row r="132" spans="1:8" x14ac:dyDescent="0.3">
      <c r="A132" s="6" t="s">
        <v>30</v>
      </c>
      <c r="B132" s="1" t="s">
        <v>6849</v>
      </c>
      <c r="C132" s="103" t="s">
        <v>6379</v>
      </c>
      <c r="D132" s="103" t="s">
        <v>6718</v>
      </c>
      <c r="E132" s="103" t="s">
        <v>6652</v>
      </c>
      <c r="F132" s="127">
        <v>5235.2071959029799</v>
      </c>
      <c r="G132" s="16">
        <v>5323.7000512583782</v>
      </c>
      <c r="H132" s="105">
        <v>5235.2071959029799</v>
      </c>
    </row>
    <row r="133" spans="1:8" x14ac:dyDescent="0.3">
      <c r="A133" s="6" t="s">
        <v>11</v>
      </c>
      <c r="B133" s="1" t="s">
        <v>6850</v>
      </c>
      <c r="C133" s="103" t="s">
        <v>6379</v>
      </c>
      <c r="D133" s="103" t="s">
        <v>6718</v>
      </c>
      <c r="E133" s="103" t="s">
        <v>6652</v>
      </c>
      <c r="F133" s="127">
        <v>5283.4065448113206</v>
      </c>
      <c r="G133" s="16">
        <v>5323.7000512583782</v>
      </c>
      <c r="H133" s="105">
        <v>5283.4065448113206</v>
      </c>
    </row>
    <row r="134" spans="1:8" x14ac:dyDescent="0.3">
      <c r="A134" s="6" t="s">
        <v>66</v>
      </c>
      <c r="B134" s="1" t="s">
        <v>6851</v>
      </c>
      <c r="C134" s="103" t="s">
        <v>6379</v>
      </c>
      <c r="D134" s="103" t="s">
        <v>6718</v>
      </c>
      <c r="E134" s="103" t="s">
        <v>6652</v>
      </c>
      <c r="F134" s="127">
        <v>5358.742113196332</v>
      </c>
      <c r="G134" s="16">
        <v>5323.7000512583782</v>
      </c>
      <c r="H134" s="105">
        <v>5358.742113196332</v>
      </c>
    </row>
    <row r="135" spans="1:8" x14ac:dyDescent="0.3">
      <c r="A135" s="6" t="s">
        <v>2</v>
      </c>
      <c r="B135" s="1" t="s">
        <v>6852</v>
      </c>
      <c r="C135" s="103" t="s">
        <v>6379</v>
      </c>
      <c r="D135" s="103" t="s">
        <v>6718</v>
      </c>
      <c r="E135" s="103" t="s">
        <v>6698</v>
      </c>
      <c r="F135" s="127">
        <v>5323.4192097981768</v>
      </c>
      <c r="G135" s="16">
        <v>5394.8967300975301</v>
      </c>
      <c r="H135" s="105">
        <v>5323.4192097981768</v>
      </c>
    </row>
    <row r="136" spans="1:8" x14ac:dyDescent="0.3">
      <c r="A136" s="6" t="s">
        <v>64</v>
      </c>
      <c r="B136" s="1" t="s">
        <v>6853</v>
      </c>
      <c r="C136" s="103" t="s">
        <v>6379</v>
      </c>
      <c r="D136" s="103" t="s">
        <v>6718</v>
      </c>
      <c r="E136" s="103" t="s">
        <v>6652</v>
      </c>
      <c r="F136" s="127">
        <v>5206.5395985478945</v>
      </c>
      <c r="G136" s="16">
        <v>5323.7000512583782</v>
      </c>
      <c r="H136" s="105">
        <v>5206.5395985478945</v>
      </c>
    </row>
    <row r="137" spans="1:8" x14ac:dyDescent="0.3">
      <c r="A137" s="6" t="s">
        <v>21</v>
      </c>
      <c r="B137" s="1" t="s">
        <v>6854</v>
      </c>
      <c r="C137" s="103" t="s">
        <v>6379</v>
      </c>
      <c r="D137" s="103" t="s">
        <v>6718</v>
      </c>
      <c r="E137" s="103" t="s">
        <v>6652</v>
      </c>
      <c r="F137" s="127">
        <v>5285.0238425925927</v>
      </c>
      <c r="G137" s="16">
        <v>5323.7000512583782</v>
      </c>
      <c r="H137" s="105">
        <v>5285.0238425925927</v>
      </c>
    </row>
    <row r="138" spans="1:8" x14ac:dyDescent="0.3">
      <c r="A138" s="6" t="s">
        <v>0</v>
      </c>
      <c r="B138" s="1" t="s">
        <v>6855</v>
      </c>
      <c r="C138" s="103" t="s">
        <v>6379</v>
      </c>
      <c r="D138" s="103" t="s">
        <v>6718</v>
      </c>
      <c r="E138" s="103" t="s">
        <v>6698</v>
      </c>
      <c r="F138" s="127">
        <v>5350.95458984375</v>
      </c>
      <c r="G138" s="16">
        <v>5394.8967300975301</v>
      </c>
      <c r="H138" s="105">
        <v>5350.95458984375</v>
      </c>
    </row>
    <row r="139" spans="1:8" x14ac:dyDescent="0.3">
      <c r="A139" s="6" t="s">
        <v>63</v>
      </c>
      <c r="B139" s="1" t="s">
        <v>6856</v>
      </c>
      <c r="C139" s="103" t="s">
        <v>6379</v>
      </c>
      <c r="D139" s="103" t="s">
        <v>6718</v>
      </c>
      <c r="E139" s="103" t="s">
        <v>6652</v>
      </c>
      <c r="F139" s="127">
        <v>5279.2584228515625</v>
      </c>
      <c r="G139" s="16">
        <v>5323.7000512583782</v>
      </c>
      <c r="H139" s="105">
        <v>5279.2584228515625</v>
      </c>
    </row>
    <row r="140" spans="1:8" x14ac:dyDescent="0.3">
      <c r="A140" s="6" t="s">
        <v>14</v>
      </c>
      <c r="B140" s="1" t="s">
        <v>6857</v>
      </c>
      <c r="C140" s="103" t="s">
        <v>6379</v>
      </c>
      <c r="D140" s="103" t="s">
        <v>6718</v>
      </c>
      <c r="E140" s="103" t="s">
        <v>6652</v>
      </c>
      <c r="F140" s="127">
        <v>5353.356511622299</v>
      </c>
      <c r="G140" s="16">
        <v>5323.7000512583782</v>
      </c>
      <c r="H140" s="105">
        <v>5353.356511622299</v>
      </c>
    </row>
    <row r="141" spans="1:8" x14ac:dyDescent="0.3">
      <c r="A141" s="6" t="s">
        <v>70</v>
      </c>
      <c r="B141" s="1" t="s">
        <v>6858</v>
      </c>
      <c r="C141" s="103" t="s">
        <v>6379</v>
      </c>
      <c r="D141" s="103" t="s">
        <v>6718</v>
      </c>
      <c r="E141" s="103" t="s">
        <v>6652</v>
      </c>
      <c r="F141" s="127">
        <v>5348.2092794900409</v>
      </c>
      <c r="G141" s="16">
        <v>5323.7000512583782</v>
      </c>
      <c r="H141" s="105">
        <v>5348.2092794900409</v>
      </c>
    </row>
    <row r="142" spans="1:8" x14ac:dyDescent="0.3">
      <c r="A142" s="6" t="s">
        <v>56</v>
      </c>
      <c r="B142" s="1" t="s">
        <v>6859</v>
      </c>
      <c r="C142" s="103" t="s">
        <v>6379</v>
      </c>
      <c r="D142" s="103" t="s">
        <v>6718</v>
      </c>
      <c r="E142" s="103" t="s">
        <v>6652</v>
      </c>
      <c r="F142" s="127">
        <v>5352.0955419447819</v>
      </c>
      <c r="G142" s="16">
        <v>5323.7000512583782</v>
      </c>
      <c r="H142" s="105">
        <v>5352.0955419447819</v>
      </c>
    </row>
    <row r="143" spans="1:8" x14ac:dyDescent="0.3">
      <c r="A143" s="6" t="s">
        <v>19</v>
      </c>
      <c r="B143" s="1" t="s">
        <v>6860</v>
      </c>
      <c r="C143" s="103" t="s">
        <v>6379</v>
      </c>
      <c r="D143" s="103" t="s">
        <v>6718</v>
      </c>
      <c r="E143" s="103" t="s">
        <v>6652</v>
      </c>
      <c r="F143" s="127">
        <v>5437.360595703125</v>
      </c>
      <c r="G143" s="16">
        <v>5323.7000512583782</v>
      </c>
      <c r="H143" s="105">
        <v>5437.360595703125</v>
      </c>
    </row>
    <row r="144" spans="1:8" x14ac:dyDescent="0.3">
      <c r="A144" s="6" t="s">
        <v>15</v>
      </c>
      <c r="B144" s="1" t="s">
        <v>6861</v>
      </c>
      <c r="C144" s="103" t="s">
        <v>6379</v>
      </c>
      <c r="D144" s="103" t="s">
        <v>6718</v>
      </c>
      <c r="E144" s="103" t="s">
        <v>6652</v>
      </c>
      <c r="F144" s="127">
        <v>5366.3396665511591</v>
      </c>
      <c r="G144" s="16">
        <v>5323.7000512583782</v>
      </c>
      <c r="H144" s="105">
        <v>5366.3396665511591</v>
      </c>
    </row>
    <row r="145" spans="1:8" x14ac:dyDescent="0.3">
      <c r="A145" s="6" t="s">
        <v>47</v>
      </c>
      <c r="B145" s="1" t="s">
        <v>6862</v>
      </c>
      <c r="C145" s="103" t="s">
        <v>6379</v>
      </c>
      <c r="D145" s="103" t="s">
        <v>6718</v>
      </c>
      <c r="E145" s="103" t="s">
        <v>6652</v>
      </c>
      <c r="F145" s="127">
        <v>5297.2488207135884</v>
      </c>
      <c r="G145" s="16">
        <v>5323.7000512583782</v>
      </c>
      <c r="H145" s="105">
        <v>5297.2488207135884</v>
      </c>
    </row>
    <row r="146" spans="1:8" x14ac:dyDescent="0.3">
      <c r="A146" s="6" t="s">
        <v>54</v>
      </c>
      <c r="B146" s="1" t="s">
        <v>6863</v>
      </c>
      <c r="C146" s="103" t="s">
        <v>6379</v>
      </c>
      <c r="D146" s="103" t="s">
        <v>6718</v>
      </c>
      <c r="E146" s="103" t="s">
        <v>6652</v>
      </c>
      <c r="F146" s="127">
        <v>5357.9017644332625</v>
      </c>
      <c r="G146" s="16">
        <v>5323.7000512583782</v>
      </c>
      <c r="H146" s="105">
        <v>5357.9017644332625</v>
      </c>
    </row>
    <row r="147" spans="1:8" x14ac:dyDescent="0.3">
      <c r="A147" s="6" t="s">
        <v>45</v>
      </c>
      <c r="B147" s="1" t="s">
        <v>6864</v>
      </c>
      <c r="C147" s="103" t="s">
        <v>6379</v>
      </c>
      <c r="D147" s="103" t="s">
        <v>6718</v>
      </c>
      <c r="E147" s="103" t="s">
        <v>6652</v>
      </c>
      <c r="F147" s="127">
        <v>5237.702296401515</v>
      </c>
      <c r="G147" s="16">
        <v>5323.7000512583782</v>
      </c>
      <c r="H147" s="105">
        <v>5237.702296401515</v>
      </c>
    </row>
    <row r="148" spans="1:8" x14ac:dyDescent="0.3">
      <c r="A148" s="6" t="s">
        <v>33</v>
      </c>
      <c r="B148" s="1" t="s">
        <v>6865</v>
      </c>
      <c r="C148" s="103" t="s">
        <v>6379</v>
      </c>
      <c r="D148" s="103" t="s">
        <v>6718</v>
      </c>
      <c r="E148" s="103" t="s">
        <v>6652</v>
      </c>
      <c r="F148" s="127">
        <v>5339.6105266067216</v>
      </c>
      <c r="G148" s="16">
        <v>5323.7000512583782</v>
      </c>
      <c r="H148" s="105">
        <v>5339.6105266067216</v>
      </c>
    </row>
    <row r="149" spans="1:8" x14ac:dyDescent="0.3">
      <c r="A149" s="6" t="s">
        <v>61</v>
      </c>
      <c r="B149" s="1" t="s">
        <v>6866</v>
      </c>
      <c r="C149" s="103" t="s">
        <v>6379</v>
      </c>
      <c r="D149" s="103" t="s">
        <v>6718</v>
      </c>
      <c r="E149" s="103" t="s">
        <v>6652</v>
      </c>
      <c r="F149" s="127">
        <v>5393.870561079545</v>
      </c>
      <c r="G149" s="16">
        <v>5323.7000512583782</v>
      </c>
      <c r="H149" s="105">
        <v>5393.870561079545</v>
      </c>
    </row>
    <row r="150" spans="1:8" x14ac:dyDescent="0.3">
      <c r="A150" s="6" t="s">
        <v>48</v>
      </c>
      <c r="B150" s="1" t="s">
        <v>6867</v>
      </c>
      <c r="C150" s="103" t="s">
        <v>6379</v>
      </c>
      <c r="D150" s="103" t="s">
        <v>6718</v>
      </c>
      <c r="E150" s="103" t="s">
        <v>6652</v>
      </c>
      <c r="F150" s="127">
        <v>5239.7626559349801</v>
      </c>
      <c r="G150" s="16">
        <v>5323.7000512583782</v>
      </c>
      <c r="H150" s="105">
        <v>5239.7626559349801</v>
      </c>
    </row>
    <row r="151" spans="1:8" x14ac:dyDescent="0.3">
      <c r="A151" s="6" t="s">
        <v>55</v>
      </c>
      <c r="B151" s="1" t="s">
        <v>6868</v>
      </c>
      <c r="C151" s="103" t="s">
        <v>6379</v>
      </c>
      <c r="D151" s="103" t="s">
        <v>6718</v>
      </c>
      <c r="E151" s="103" t="s">
        <v>6652</v>
      </c>
      <c r="F151" s="127">
        <v>5403.3263513901657</v>
      </c>
      <c r="G151" s="16">
        <v>5323.7000512583782</v>
      </c>
      <c r="H151" s="105">
        <v>5403.3263513901657</v>
      </c>
    </row>
    <row r="152" spans="1:8" x14ac:dyDescent="0.3">
      <c r="A152" s="6" t="s">
        <v>50</v>
      </c>
      <c r="B152" s="1" t="s">
        <v>6869</v>
      </c>
      <c r="C152" s="103" t="s">
        <v>6379</v>
      </c>
      <c r="D152" s="103" t="s">
        <v>6718</v>
      </c>
      <c r="E152" s="103" t="s">
        <v>6652</v>
      </c>
      <c r="F152" s="127">
        <v>5233.8090122767853</v>
      </c>
      <c r="G152" s="16">
        <v>5323.7000512583782</v>
      </c>
      <c r="H152" s="105">
        <v>5233.8090122767853</v>
      </c>
    </row>
    <row r="153" spans="1:8" x14ac:dyDescent="0.3">
      <c r="A153" s="6" t="s">
        <v>53</v>
      </c>
      <c r="B153" s="1" t="s">
        <v>6870</v>
      </c>
      <c r="C153" s="103" t="s">
        <v>6379</v>
      </c>
      <c r="D153" s="103" t="s">
        <v>6718</v>
      </c>
      <c r="E153" s="103" t="s">
        <v>6652</v>
      </c>
      <c r="F153" s="127">
        <v>5321.1011238744704</v>
      </c>
      <c r="G153" s="16">
        <v>5323.7000512583782</v>
      </c>
      <c r="H153" s="105">
        <v>5321.1011238744704</v>
      </c>
    </row>
    <row r="154" spans="1:8" x14ac:dyDescent="0.3">
      <c r="A154" s="6" t="s">
        <v>3</v>
      </c>
      <c r="B154" s="1" t="s">
        <v>6871</v>
      </c>
      <c r="C154" s="103" t="s">
        <v>6379</v>
      </c>
      <c r="D154" s="103" t="s">
        <v>6718</v>
      </c>
      <c r="E154" s="103" t="s">
        <v>6698</v>
      </c>
      <c r="F154" s="127">
        <v>5270.3759358723955</v>
      </c>
      <c r="G154" s="16">
        <v>5394.8967300975301</v>
      </c>
      <c r="H154" s="105">
        <v>5270.3759358723955</v>
      </c>
    </row>
    <row r="155" spans="1:8" x14ac:dyDescent="0.3">
      <c r="A155" s="6" t="s">
        <v>34</v>
      </c>
      <c r="B155" s="1" t="s">
        <v>6872</v>
      </c>
      <c r="C155" s="103" t="s">
        <v>6379</v>
      </c>
      <c r="D155" s="103" t="s">
        <v>6718</v>
      </c>
      <c r="E155" s="103" t="s">
        <v>6652</v>
      </c>
      <c r="F155" s="127">
        <v>5386.5520582932695</v>
      </c>
      <c r="G155" s="16">
        <v>5323.7000512583782</v>
      </c>
      <c r="H155" s="105">
        <v>5386.5520582932695</v>
      </c>
    </row>
    <row r="156" spans="1:8" x14ac:dyDescent="0.3">
      <c r="A156" s="6" t="s">
        <v>49</v>
      </c>
      <c r="B156" s="1" t="s">
        <v>6873</v>
      </c>
      <c r="C156" s="103" t="s">
        <v>6379</v>
      </c>
      <c r="D156" s="103" t="s">
        <v>6718</v>
      </c>
      <c r="E156" s="103" t="s">
        <v>6652</v>
      </c>
      <c r="F156" s="127">
        <v>5307.362435867537</v>
      </c>
      <c r="G156" s="16">
        <v>5323.7000512583782</v>
      </c>
      <c r="H156" s="105">
        <v>5307.362435867537</v>
      </c>
    </row>
    <row r="157" spans="1:8" x14ac:dyDescent="0.3">
      <c r="A157" s="6" t="s">
        <v>6</v>
      </c>
      <c r="B157" s="1" t="s">
        <v>6874</v>
      </c>
      <c r="C157" s="103" t="s">
        <v>6379</v>
      </c>
      <c r="D157" s="103" t="s">
        <v>6718</v>
      </c>
      <c r="E157" s="103" t="s">
        <v>6698</v>
      </c>
      <c r="F157" s="127">
        <v>5462.2805815761531</v>
      </c>
      <c r="G157" s="16">
        <v>5394.8967300975301</v>
      </c>
      <c r="H157" s="105">
        <v>5462.2805815761531</v>
      </c>
    </row>
    <row r="158" spans="1:8" x14ac:dyDescent="0.3">
      <c r="A158" s="6" t="s">
        <v>39</v>
      </c>
      <c r="B158" s="1" t="s">
        <v>6875</v>
      </c>
      <c r="C158" s="103" t="s">
        <v>6379</v>
      </c>
      <c r="D158" s="103" t="s">
        <v>6718</v>
      </c>
      <c r="E158" s="103" t="s">
        <v>6652</v>
      </c>
      <c r="F158" s="127">
        <v>5246.0509730747772</v>
      </c>
      <c r="G158" s="16">
        <v>5323.7000512583782</v>
      </c>
      <c r="H158" s="105">
        <v>5246.0509730747772</v>
      </c>
    </row>
    <row r="159" spans="1:8" x14ac:dyDescent="0.3">
      <c r="A159" s="6" t="s">
        <v>57</v>
      </c>
      <c r="B159" s="1" t="s">
        <v>6876</v>
      </c>
      <c r="C159" s="103" t="s">
        <v>6379</v>
      </c>
      <c r="D159" s="103" t="s">
        <v>6718</v>
      </c>
      <c r="E159" s="103" t="s">
        <v>6652</v>
      </c>
      <c r="F159" s="127">
        <v>5242.915771484375</v>
      </c>
      <c r="G159" s="16">
        <v>5323.7000512583782</v>
      </c>
      <c r="H159" s="105">
        <v>5242.915771484375</v>
      </c>
    </row>
    <row r="160" spans="1:8" x14ac:dyDescent="0.3">
      <c r="A160" s="6" t="s">
        <v>22</v>
      </c>
      <c r="B160" s="1" t="s">
        <v>6877</v>
      </c>
      <c r="C160" s="103" t="s">
        <v>6379</v>
      </c>
      <c r="D160" s="103" t="s">
        <v>6718</v>
      </c>
      <c r="E160" s="103" t="s">
        <v>6652</v>
      </c>
      <c r="F160" s="127">
        <v>5405.6307245163689</v>
      </c>
      <c r="G160" s="16">
        <v>5323.7000512583782</v>
      </c>
      <c r="H160" s="105">
        <v>5405.6307245163689</v>
      </c>
    </row>
    <row r="161" spans="1:8" x14ac:dyDescent="0.3">
      <c r="A161" s="6" t="s">
        <v>67</v>
      </c>
      <c r="B161" s="1" t="s">
        <v>6878</v>
      </c>
      <c r="C161" s="103" t="s">
        <v>6379</v>
      </c>
      <c r="D161" s="103" t="s">
        <v>6718</v>
      </c>
      <c r="E161" s="103" t="s">
        <v>6652</v>
      </c>
      <c r="F161" s="127">
        <v>5282.8973537538113</v>
      </c>
      <c r="G161" s="16">
        <v>5323.7000512583782</v>
      </c>
      <c r="H161" s="105">
        <v>5282.8973537538113</v>
      </c>
    </row>
    <row r="162" spans="1:8" x14ac:dyDescent="0.3">
      <c r="A162" s="6" t="s">
        <v>1</v>
      </c>
      <c r="B162" s="1" t="s">
        <v>6879</v>
      </c>
      <c r="C162" s="103" t="s">
        <v>6379</v>
      </c>
      <c r="D162" s="103" t="s">
        <v>6718</v>
      </c>
      <c r="E162" s="103" t="s">
        <v>6698</v>
      </c>
      <c r="F162" s="127">
        <v>5460.3018182663691</v>
      </c>
      <c r="G162" s="16">
        <v>5394.8967300975301</v>
      </c>
      <c r="H162" s="105">
        <v>5460.3018182663691</v>
      </c>
    </row>
    <row r="163" spans="1:8" x14ac:dyDescent="0.3">
      <c r="A163" s="6" t="s">
        <v>23</v>
      </c>
      <c r="B163" s="1" t="s">
        <v>6880</v>
      </c>
      <c r="C163" s="103" t="s">
        <v>6379</v>
      </c>
      <c r="D163" s="103" t="s">
        <v>6718</v>
      </c>
      <c r="E163" s="103" t="s">
        <v>6652</v>
      </c>
      <c r="F163" s="127">
        <v>5360.1109240301721</v>
      </c>
      <c r="G163" s="16">
        <v>5323.7000512583782</v>
      </c>
      <c r="H163" s="105">
        <v>5360.1109240301721</v>
      </c>
    </row>
    <row r="164" spans="1:8" x14ac:dyDescent="0.3">
      <c r="A164" s="6" t="s">
        <v>24</v>
      </c>
      <c r="B164" s="1" t="s">
        <v>6881</v>
      </c>
      <c r="C164" s="103" t="s">
        <v>6379</v>
      </c>
      <c r="D164" s="103" t="s">
        <v>6718</v>
      </c>
      <c r="E164" s="103" t="s">
        <v>6652</v>
      </c>
      <c r="F164" s="127">
        <v>5544.17822265625</v>
      </c>
      <c r="G164" s="16">
        <v>5323.7000512583782</v>
      </c>
      <c r="H164" s="105">
        <v>5544.17822265625</v>
      </c>
    </row>
    <row r="165" spans="1:8" x14ac:dyDescent="0.3">
      <c r="A165" s="6" t="s">
        <v>38</v>
      </c>
      <c r="B165" s="1" t="s">
        <v>6882</v>
      </c>
      <c r="C165" s="103" t="s">
        <v>6379</v>
      </c>
      <c r="D165" s="103" t="s">
        <v>6718</v>
      </c>
      <c r="E165" s="103" t="s">
        <v>6652</v>
      </c>
      <c r="F165" s="127">
        <v>5308.869635881696</v>
      </c>
      <c r="G165" s="16">
        <v>5323.7000512583782</v>
      </c>
      <c r="H165" s="105">
        <v>5308.869635881696</v>
      </c>
    </row>
    <row r="166" spans="1:8" x14ac:dyDescent="0.3">
      <c r="A166" s="6" t="s">
        <v>43</v>
      </c>
      <c r="B166" s="1" t="s">
        <v>6883</v>
      </c>
      <c r="C166" s="103" t="s">
        <v>6379</v>
      </c>
      <c r="D166" s="103" t="s">
        <v>6718</v>
      </c>
      <c r="E166" s="103" t="s">
        <v>6652</v>
      </c>
      <c r="F166" s="127">
        <v>5329.3357672735092</v>
      </c>
      <c r="G166" s="16">
        <v>5323.7000512583782</v>
      </c>
      <c r="H166" s="105">
        <v>5329.3357672735092</v>
      </c>
    </row>
    <row r="167" spans="1:8" x14ac:dyDescent="0.3">
      <c r="A167" s="6" t="s">
        <v>31</v>
      </c>
      <c r="B167" s="1" t="s">
        <v>6884</v>
      </c>
      <c r="C167" s="103" t="s">
        <v>6379</v>
      </c>
      <c r="D167" s="103" t="s">
        <v>6718</v>
      </c>
      <c r="E167" s="103" t="s">
        <v>6652</v>
      </c>
      <c r="F167" s="127">
        <v>5361.6395442708335</v>
      </c>
      <c r="G167" s="16">
        <v>5323.7000512583782</v>
      </c>
      <c r="H167" s="105">
        <v>5361.6395442708335</v>
      </c>
    </row>
    <row r="168" spans="1:8" x14ac:dyDescent="0.3">
      <c r="A168" s="6" t="s">
        <v>5</v>
      </c>
      <c r="B168" s="1" t="s">
        <v>6885</v>
      </c>
      <c r="C168" s="103" t="s">
        <v>6379</v>
      </c>
      <c r="D168" s="103" t="s">
        <v>6718</v>
      </c>
      <c r="E168" s="103" t="s">
        <v>6698</v>
      </c>
      <c r="F168" s="127">
        <v>5415.7611265120968</v>
      </c>
      <c r="G168" s="16">
        <v>5394.8967300975301</v>
      </c>
      <c r="H168" s="105">
        <v>5415.7611265120968</v>
      </c>
    </row>
    <row r="169" spans="1:8" x14ac:dyDescent="0.3">
      <c r="A169" s="6" t="s">
        <v>7</v>
      </c>
      <c r="B169" s="1" t="s">
        <v>6886</v>
      </c>
      <c r="C169" s="103" t="s">
        <v>6379</v>
      </c>
      <c r="D169" s="103" t="s">
        <v>6718</v>
      </c>
      <c r="E169" s="103" t="s">
        <v>6698</v>
      </c>
      <c r="F169" s="127">
        <v>5415.9570428757443</v>
      </c>
      <c r="G169" s="16">
        <v>5394.8967300975301</v>
      </c>
      <c r="H169" s="105">
        <v>5415.9570428757443</v>
      </c>
    </row>
    <row r="170" spans="1:8" x14ac:dyDescent="0.3">
      <c r="A170" s="6" t="s">
        <v>46</v>
      </c>
      <c r="B170" s="1" t="s">
        <v>6887</v>
      </c>
      <c r="C170" s="103" t="s">
        <v>6379</v>
      </c>
      <c r="D170" s="103" t="s">
        <v>6718</v>
      </c>
      <c r="E170" s="103" t="s">
        <v>6652</v>
      </c>
      <c r="F170" s="127">
        <v>5265.3175653872286</v>
      </c>
      <c r="G170" s="16">
        <v>5323.7000512583782</v>
      </c>
      <c r="H170" s="105">
        <v>5265.3175653872286</v>
      </c>
    </row>
    <row r="171" spans="1:8" x14ac:dyDescent="0.3">
      <c r="A171" s="6" t="s">
        <v>65</v>
      </c>
      <c r="B171" s="1" t="s">
        <v>6888</v>
      </c>
      <c r="C171" s="103" t="s">
        <v>6379</v>
      </c>
      <c r="D171" s="103" t="s">
        <v>6718</v>
      </c>
      <c r="E171" s="103" t="s">
        <v>6652</v>
      </c>
      <c r="F171" s="127">
        <v>5299.0403320312498</v>
      </c>
      <c r="G171" s="16">
        <v>5323.7000512583782</v>
      </c>
      <c r="H171" s="105">
        <v>5299.0403320312498</v>
      </c>
    </row>
    <row r="172" spans="1:8" x14ac:dyDescent="0.3">
      <c r="A172" s="6" t="s">
        <v>25</v>
      </c>
      <c r="B172" s="1" t="s">
        <v>6889</v>
      </c>
      <c r="C172" s="103" t="s">
        <v>6379</v>
      </c>
      <c r="D172" s="103" t="s">
        <v>6718</v>
      </c>
      <c r="E172" s="103" t="s">
        <v>6652</v>
      </c>
      <c r="F172" s="127">
        <v>5249.8239805640242</v>
      </c>
      <c r="G172" s="16">
        <v>5323.7000512583782</v>
      </c>
      <c r="H172" s="105">
        <v>5249.8239805640242</v>
      </c>
    </row>
    <row r="173" spans="1:8" x14ac:dyDescent="0.3">
      <c r="A173" s="6" t="s">
        <v>37</v>
      </c>
      <c r="B173" s="1" t="s">
        <v>6890</v>
      </c>
      <c r="C173" s="103" t="s">
        <v>6379</v>
      </c>
      <c r="D173" s="103" t="s">
        <v>6718</v>
      </c>
      <c r="E173" s="103" t="s">
        <v>6652</v>
      </c>
      <c r="F173" s="127">
        <v>5310.6146940104163</v>
      </c>
      <c r="G173" s="16">
        <v>5323.7000512583782</v>
      </c>
      <c r="H173" s="105">
        <v>5310.6146940104163</v>
      </c>
    </row>
    <row r="174" spans="1:8" x14ac:dyDescent="0.3">
      <c r="A174" s="6" t="s">
        <v>40</v>
      </c>
      <c r="B174" s="1" t="s">
        <v>6891</v>
      </c>
      <c r="C174" s="103" t="s">
        <v>6379</v>
      </c>
      <c r="D174" s="103" t="s">
        <v>6718</v>
      </c>
      <c r="E174" s="103" t="s">
        <v>6652</v>
      </c>
      <c r="F174" s="127">
        <v>5323.340169270833</v>
      </c>
      <c r="G174" s="16">
        <v>5323.7000512583782</v>
      </c>
      <c r="H174" s="105">
        <v>5323.340169270833</v>
      </c>
    </row>
    <row r="175" spans="1:8" x14ac:dyDescent="0.3">
      <c r="A175" s="6" t="s">
        <v>71</v>
      </c>
      <c r="B175" s="1" t="s">
        <v>6892</v>
      </c>
      <c r="C175" s="103" t="s">
        <v>6379</v>
      </c>
      <c r="D175" s="103" t="s">
        <v>6718</v>
      </c>
      <c r="E175" s="103" t="s">
        <v>6652</v>
      </c>
      <c r="F175" s="127">
        <v>5231.882368607955</v>
      </c>
      <c r="G175" s="16">
        <v>5323.7000512583782</v>
      </c>
      <c r="H175" s="105">
        <v>5231.882368607955</v>
      </c>
    </row>
    <row r="176" spans="1:8" x14ac:dyDescent="0.3">
      <c r="A176" s="6" t="s">
        <v>18</v>
      </c>
      <c r="B176" s="1" t="s">
        <v>6893</v>
      </c>
      <c r="C176" s="103" t="s">
        <v>6379</v>
      </c>
      <c r="D176" s="103" t="s">
        <v>6718</v>
      </c>
      <c r="E176" s="103" t="s">
        <v>6652</v>
      </c>
      <c r="F176" s="127">
        <v>5308.7460970716411</v>
      </c>
      <c r="G176" s="16">
        <v>5323.7000512583782</v>
      </c>
      <c r="H176" s="105">
        <v>5308.7460970716411</v>
      </c>
    </row>
    <row r="177" spans="1:8" x14ac:dyDescent="0.3">
      <c r="A177" s="6" t="s">
        <v>26</v>
      </c>
      <c r="B177" s="1" t="s">
        <v>6894</v>
      </c>
      <c r="C177" s="103" t="s">
        <v>6379</v>
      </c>
      <c r="D177" s="103" t="s">
        <v>6718</v>
      </c>
      <c r="E177" s="103" t="s">
        <v>6652</v>
      </c>
      <c r="F177" s="127">
        <v>5401.638671875</v>
      </c>
      <c r="G177" s="16">
        <v>5323.7000512583782</v>
      </c>
      <c r="H177" s="105">
        <v>5401.638671875</v>
      </c>
    </row>
    <row r="178" spans="1:8" x14ac:dyDescent="0.3">
      <c r="A178" s="6" t="s">
        <v>12</v>
      </c>
      <c r="B178" s="1" t="s">
        <v>6895</v>
      </c>
      <c r="C178" s="103" t="s">
        <v>6379</v>
      </c>
      <c r="D178" s="103" t="s">
        <v>6718</v>
      </c>
      <c r="E178" s="103" t="s">
        <v>6652</v>
      </c>
      <c r="F178" s="127">
        <v>5193.7251302083332</v>
      </c>
      <c r="G178" s="16">
        <v>5323.7000512583782</v>
      </c>
      <c r="H178" s="105">
        <v>5193.7251302083332</v>
      </c>
    </row>
    <row r="179" spans="1:8" x14ac:dyDescent="0.3">
      <c r="A179" s="6" t="s">
        <v>41</v>
      </c>
      <c r="B179" s="1" t="s">
        <v>6896</v>
      </c>
      <c r="C179" s="103" t="s">
        <v>6379</v>
      </c>
      <c r="D179" s="103" t="s">
        <v>6718</v>
      </c>
      <c r="E179" s="103" t="s">
        <v>6652</v>
      </c>
      <c r="F179" s="127">
        <v>5409.411440641984</v>
      </c>
      <c r="G179" s="16">
        <v>5323.7000512583782</v>
      </c>
      <c r="H179" s="105">
        <v>5409.411440641984</v>
      </c>
    </row>
    <row r="180" spans="1:8" x14ac:dyDescent="0.3">
      <c r="A180" s="6" t="s">
        <v>8</v>
      </c>
      <c r="B180" s="1" t="s">
        <v>12429</v>
      </c>
      <c r="C180" s="103" t="s">
        <v>6379</v>
      </c>
      <c r="D180" s="103" t="s">
        <v>6718</v>
      </c>
      <c r="E180" s="103" t="s">
        <v>6698</v>
      </c>
      <c r="F180" s="127">
        <v>5462.4219468060664</v>
      </c>
      <c r="G180" s="16">
        <v>5394.8967300975301</v>
      </c>
      <c r="H180" s="105">
        <v>5462.4219468060664</v>
      </c>
    </row>
    <row r="181" spans="1:8" x14ac:dyDescent="0.3">
      <c r="A181" s="6" t="s">
        <v>20</v>
      </c>
      <c r="B181" s="1" t="s">
        <v>6897</v>
      </c>
      <c r="C181" s="103" t="s">
        <v>6379</v>
      </c>
      <c r="D181" s="103" t="s">
        <v>6718</v>
      </c>
      <c r="E181" s="103" t="s">
        <v>6652</v>
      </c>
      <c r="F181" s="127">
        <v>5441.2109069824219</v>
      </c>
      <c r="G181" s="16">
        <v>5323.7000512583782</v>
      </c>
      <c r="H181" s="105">
        <v>5441.2109069824219</v>
      </c>
    </row>
    <row r="182" spans="1:8" x14ac:dyDescent="0.3">
      <c r="A182" s="6" t="s">
        <v>69</v>
      </c>
      <c r="B182" s="1" t="s">
        <v>6898</v>
      </c>
      <c r="C182" s="103" t="s">
        <v>6379</v>
      </c>
      <c r="D182" s="103" t="s">
        <v>6718</v>
      </c>
      <c r="E182" s="103" t="s">
        <v>6652</v>
      </c>
      <c r="F182" s="127">
        <v>5311.3274100167409</v>
      </c>
      <c r="G182" s="16">
        <v>5323.7000512583782</v>
      </c>
      <c r="H182" s="105">
        <v>5311.3274100167409</v>
      </c>
    </row>
    <row r="183" spans="1:8" x14ac:dyDescent="0.3">
      <c r="A183" s="6" t="s">
        <v>59</v>
      </c>
      <c r="B183" s="1" t="s">
        <v>6899</v>
      </c>
      <c r="C183" s="103" t="s">
        <v>6379</v>
      </c>
      <c r="D183" s="103" t="s">
        <v>6718</v>
      </c>
      <c r="E183" s="103" t="s">
        <v>6652</v>
      </c>
      <c r="F183" s="127">
        <v>5389.5497710129312</v>
      </c>
      <c r="G183" s="16">
        <v>5323.7000512583782</v>
      </c>
      <c r="H183" s="105">
        <v>5389.5497710129312</v>
      </c>
    </row>
    <row r="184" spans="1:8" x14ac:dyDescent="0.3">
      <c r="A184" s="6" t="s">
        <v>17</v>
      </c>
      <c r="B184" s="1" t="s">
        <v>6900</v>
      </c>
      <c r="C184" s="103" t="s">
        <v>6379</v>
      </c>
      <c r="D184" s="103" t="s">
        <v>6718</v>
      </c>
      <c r="E184" s="103" t="s">
        <v>6652</v>
      </c>
      <c r="F184" s="127">
        <v>5352.8097475113409</v>
      </c>
      <c r="G184" s="16">
        <v>5323.7000512583782</v>
      </c>
      <c r="H184" s="105">
        <v>5352.8097475113409</v>
      </c>
    </row>
    <row r="185" spans="1:8" x14ac:dyDescent="0.3">
      <c r="A185" s="6" t="s">
        <v>36</v>
      </c>
      <c r="B185" s="1" t="s">
        <v>6901</v>
      </c>
      <c r="C185" s="103" t="s">
        <v>6379</v>
      </c>
      <c r="D185" s="103" t="s">
        <v>6718</v>
      </c>
      <c r="E185" s="103" t="s">
        <v>6652</v>
      </c>
      <c r="F185" s="127">
        <v>5277.4540587308111</v>
      </c>
      <c r="G185" s="16">
        <v>5323.7000512583782</v>
      </c>
      <c r="H185" s="105">
        <v>5277.4540587308111</v>
      </c>
    </row>
    <row r="186" spans="1:8" x14ac:dyDescent="0.3">
      <c r="A186" s="6" t="s">
        <v>29</v>
      </c>
      <c r="B186" s="1" t="s">
        <v>6902</v>
      </c>
      <c r="C186" s="103" t="s">
        <v>6379</v>
      </c>
      <c r="D186" s="103" t="s">
        <v>6718</v>
      </c>
      <c r="E186" s="103" t="s">
        <v>6652</v>
      </c>
      <c r="F186" s="127">
        <v>5332.4033034752156</v>
      </c>
      <c r="G186" s="16">
        <v>5323.7000512583782</v>
      </c>
      <c r="H186" s="105">
        <v>5332.4033034752156</v>
      </c>
    </row>
    <row r="187" spans="1:8" x14ac:dyDescent="0.3">
      <c r="A187" s="6" t="s">
        <v>35</v>
      </c>
      <c r="B187" s="1" t="s">
        <v>6903</v>
      </c>
      <c r="C187" s="103" t="s">
        <v>6379</v>
      </c>
      <c r="D187" s="103" t="s">
        <v>6718</v>
      </c>
      <c r="E187" s="103" t="s">
        <v>6652</v>
      </c>
      <c r="F187" s="127">
        <v>5388.3220716502565</v>
      </c>
      <c r="G187" s="16">
        <v>5323.7000512583782</v>
      </c>
      <c r="H187" s="105">
        <v>5388.3220716502565</v>
      </c>
    </row>
    <row r="188" spans="1:8" x14ac:dyDescent="0.3">
      <c r="A188" s="6" t="s">
        <v>52</v>
      </c>
      <c r="B188" s="1" t="s">
        <v>6904</v>
      </c>
      <c r="C188" s="103" t="s">
        <v>6379</v>
      </c>
      <c r="D188" s="103" t="s">
        <v>6718</v>
      </c>
      <c r="E188" s="103" t="s">
        <v>6652</v>
      </c>
      <c r="F188" s="127">
        <v>5267.6887044270834</v>
      </c>
      <c r="G188" s="16">
        <v>5323.7000512583782</v>
      </c>
      <c r="H188" s="105">
        <v>5267.6887044270834</v>
      </c>
    </row>
    <row r="189" spans="1:8" x14ac:dyDescent="0.3">
      <c r="A189" s="6" t="s">
        <v>68</v>
      </c>
      <c r="B189" s="1" t="s">
        <v>6905</v>
      </c>
      <c r="C189" s="103" t="s">
        <v>6379</v>
      </c>
      <c r="D189" s="103" t="s">
        <v>6718</v>
      </c>
      <c r="E189" s="103" t="s">
        <v>6652</v>
      </c>
      <c r="F189" s="127">
        <v>5351.9263293207905</v>
      </c>
      <c r="G189" s="16">
        <v>5323.7000512583782</v>
      </c>
      <c r="H189" s="105">
        <v>5351.9263293207905</v>
      </c>
    </row>
    <row r="190" spans="1:8" x14ac:dyDescent="0.3">
      <c r="A190" s="6" t="s">
        <v>42</v>
      </c>
      <c r="B190" s="1" t="s">
        <v>6906</v>
      </c>
      <c r="C190" s="103" t="s">
        <v>6379</v>
      </c>
      <c r="D190" s="103" t="s">
        <v>6718</v>
      </c>
      <c r="E190" s="103" t="s">
        <v>6652</v>
      </c>
      <c r="F190" s="127">
        <v>5370.9636439732139</v>
      </c>
      <c r="G190" s="16">
        <v>5323.7000512583782</v>
      </c>
      <c r="H190" s="105">
        <v>5370.9636439732139</v>
      </c>
    </row>
    <row r="191" spans="1:8" x14ac:dyDescent="0.3">
      <c r="A191" s="6" t="s">
        <v>62</v>
      </c>
      <c r="B191" s="1" t="s">
        <v>6907</v>
      </c>
      <c r="C191" s="103" t="s">
        <v>6379</v>
      </c>
      <c r="D191" s="103" t="s">
        <v>6718</v>
      </c>
      <c r="E191" s="103" t="s">
        <v>6652</v>
      </c>
      <c r="F191" s="127">
        <v>5323.197265625</v>
      </c>
      <c r="G191" s="16">
        <v>5323.7000512583782</v>
      </c>
      <c r="H191" s="105">
        <v>5323.197265625</v>
      </c>
    </row>
    <row r="192" spans="1:8" x14ac:dyDescent="0.3">
      <c r="A192" s="6" t="s">
        <v>32</v>
      </c>
      <c r="B192" s="1" t="s">
        <v>6908</v>
      </c>
      <c r="C192" s="103" t="s">
        <v>6379</v>
      </c>
      <c r="D192" s="103" t="s">
        <v>6718</v>
      </c>
      <c r="E192" s="103" t="s">
        <v>6652</v>
      </c>
      <c r="F192" s="127">
        <v>5306.6550598144531</v>
      </c>
      <c r="G192" s="16">
        <v>5323.7000512583782</v>
      </c>
      <c r="H192" s="105">
        <v>5306.6550598144531</v>
      </c>
    </row>
    <row r="193" spans="1:8" x14ac:dyDescent="0.3">
      <c r="A193" s="6" t="s">
        <v>13</v>
      </c>
      <c r="B193" s="1" t="s">
        <v>6909</v>
      </c>
      <c r="C193" s="103" t="s">
        <v>6379</v>
      </c>
      <c r="D193" s="103" t="s">
        <v>6718</v>
      </c>
      <c r="E193" s="103" t="s">
        <v>6652</v>
      </c>
      <c r="F193" s="127">
        <v>5301.716471354167</v>
      </c>
      <c r="G193" s="16">
        <v>5323.7000512583782</v>
      </c>
      <c r="H193" s="105">
        <v>5301.716471354167</v>
      </c>
    </row>
    <row r="194" spans="1:8" x14ac:dyDescent="0.3">
      <c r="A194" s="6" t="s">
        <v>16</v>
      </c>
      <c r="B194" s="1" t="s">
        <v>6910</v>
      </c>
      <c r="C194" s="103" t="s">
        <v>6379</v>
      </c>
      <c r="D194" s="103" t="s">
        <v>6718</v>
      </c>
      <c r="E194" s="103" t="s">
        <v>6652</v>
      </c>
      <c r="F194" s="127">
        <v>5198.0886501736113</v>
      </c>
      <c r="G194" s="16">
        <v>5323.7000512583782</v>
      </c>
      <c r="H194" s="105">
        <v>5198.0886501736113</v>
      </c>
    </row>
    <row r="195" spans="1:8" x14ac:dyDescent="0.3">
      <c r="A195" s="6" t="s">
        <v>51</v>
      </c>
      <c r="B195" s="1" t="s">
        <v>6911</v>
      </c>
      <c r="C195" s="103" t="s">
        <v>6379</v>
      </c>
      <c r="D195" s="103" t="s">
        <v>6718</v>
      </c>
      <c r="E195" s="103" t="s">
        <v>6652</v>
      </c>
      <c r="F195" s="127">
        <v>5316.1506919049198</v>
      </c>
      <c r="G195" s="16">
        <v>5323.7000512583782</v>
      </c>
      <c r="H195" s="105">
        <v>5316.1506919049198</v>
      </c>
    </row>
    <row r="196" spans="1:8" x14ac:dyDescent="0.3">
      <c r="A196" s="6" t="s">
        <v>58</v>
      </c>
      <c r="B196" s="1" t="s">
        <v>6912</v>
      </c>
      <c r="C196" s="103" t="s">
        <v>6379</v>
      </c>
      <c r="D196" s="103" t="s">
        <v>6718</v>
      </c>
      <c r="E196" s="103" t="s">
        <v>6652</v>
      </c>
      <c r="F196" s="127">
        <v>5244.749821589543</v>
      </c>
      <c r="G196" s="16">
        <v>5323.7000512583782</v>
      </c>
      <c r="H196" s="105">
        <v>5244.749821589543</v>
      </c>
    </row>
    <row r="197" spans="1:8" x14ac:dyDescent="0.3">
      <c r="A197" s="6" t="s">
        <v>44</v>
      </c>
      <c r="B197" s="1" t="s">
        <v>6913</v>
      </c>
      <c r="C197" s="103" t="s">
        <v>6379</v>
      </c>
      <c r="D197" s="103" t="s">
        <v>6718</v>
      </c>
      <c r="E197" s="103" t="s">
        <v>6652</v>
      </c>
      <c r="F197" s="127">
        <v>5304.5873078377017</v>
      </c>
      <c r="G197" s="16">
        <v>5323.7000512583782</v>
      </c>
      <c r="H197" s="105">
        <v>5304.5873078377017</v>
      </c>
    </row>
    <row r="198" spans="1:8" x14ac:dyDescent="0.3">
      <c r="A198" s="6" t="s">
        <v>9</v>
      </c>
      <c r="B198" s="1" t="s">
        <v>6914</v>
      </c>
      <c r="C198" s="103" t="s">
        <v>6379</v>
      </c>
      <c r="D198" s="103" t="s">
        <v>6718</v>
      </c>
      <c r="E198" s="103" t="s">
        <v>6698</v>
      </c>
      <c r="F198" s="127">
        <v>5400.905110677083</v>
      </c>
      <c r="G198" s="16">
        <v>5394.8967300975301</v>
      </c>
      <c r="H198" s="105">
        <v>5400.905110677083</v>
      </c>
    </row>
    <row r="199" spans="1:8" x14ac:dyDescent="0.3">
      <c r="A199" s="6" t="s">
        <v>60</v>
      </c>
      <c r="B199" s="1" t="s">
        <v>6915</v>
      </c>
      <c r="C199" s="103" t="s">
        <v>6379</v>
      </c>
      <c r="D199" s="103" t="s">
        <v>6718</v>
      </c>
      <c r="E199" s="103" t="s">
        <v>6652</v>
      </c>
      <c r="F199" s="127">
        <v>5178.4392465444707</v>
      </c>
      <c r="G199" s="16">
        <v>5323.7000512583782</v>
      </c>
      <c r="H199" s="105">
        <v>5178.4392465444707</v>
      </c>
    </row>
    <row r="200" spans="1:8" x14ac:dyDescent="0.3">
      <c r="A200" s="6" t="s">
        <v>135</v>
      </c>
      <c r="B200" s="1" t="s">
        <v>6916</v>
      </c>
      <c r="C200" s="103" t="s">
        <v>6379</v>
      </c>
      <c r="D200" s="103" t="s">
        <v>6718</v>
      </c>
      <c r="E200" s="103" t="s">
        <v>6640</v>
      </c>
      <c r="F200" s="127">
        <v>5663.2964638157891</v>
      </c>
      <c r="G200" s="16">
        <v>5522.5409949404284</v>
      </c>
      <c r="H200" s="105">
        <v>5663.2964638157891</v>
      </c>
    </row>
    <row r="201" spans="1:8" x14ac:dyDescent="0.3">
      <c r="A201" s="6" t="s">
        <v>138</v>
      </c>
      <c r="B201" s="1" t="s">
        <v>6917</v>
      </c>
      <c r="C201" s="103" t="s">
        <v>6379</v>
      </c>
      <c r="D201" s="103" t="s">
        <v>6718</v>
      </c>
      <c r="E201" s="103" t="s">
        <v>6640</v>
      </c>
      <c r="F201" s="127">
        <v>5579.5091694078947</v>
      </c>
      <c r="G201" s="16">
        <v>5522.5409949404284</v>
      </c>
      <c r="H201" s="105">
        <v>5579.5091694078947</v>
      </c>
    </row>
    <row r="202" spans="1:8" x14ac:dyDescent="0.3">
      <c r="A202" s="6" t="s">
        <v>133</v>
      </c>
      <c r="B202" s="1" t="s">
        <v>6918</v>
      </c>
      <c r="C202" s="103" t="s">
        <v>6379</v>
      </c>
      <c r="D202" s="103" t="s">
        <v>6718</v>
      </c>
      <c r="E202" s="103" t="s">
        <v>6640</v>
      </c>
      <c r="F202" s="127">
        <v>5418.9366465692938</v>
      </c>
      <c r="G202" s="16">
        <v>5522.5409949404284</v>
      </c>
      <c r="H202" s="105">
        <v>5418.9366465692938</v>
      </c>
    </row>
    <row r="203" spans="1:8" x14ac:dyDescent="0.3">
      <c r="A203" s="6" t="s">
        <v>118</v>
      </c>
      <c r="B203" s="1" t="s">
        <v>6919</v>
      </c>
      <c r="C203" s="103" t="s">
        <v>6379</v>
      </c>
      <c r="D203" s="103" t="s">
        <v>6718</v>
      </c>
      <c r="E203" s="103" t="s">
        <v>6640</v>
      </c>
      <c r="F203" s="127">
        <v>5175.3946465386289</v>
      </c>
      <c r="G203" s="16">
        <v>5522.5409949404284</v>
      </c>
      <c r="H203" s="105">
        <v>5175.3946465386289</v>
      </c>
    </row>
    <row r="204" spans="1:8" x14ac:dyDescent="0.3">
      <c r="A204" s="6" t="s">
        <v>105</v>
      </c>
      <c r="B204" s="1" t="s">
        <v>6920</v>
      </c>
      <c r="C204" s="103" t="s">
        <v>6379</v>
      </c>
      <c r="D204" s="103" t="s">
        <v>6718</v>
      </c>
      <c r="E204" s="103" t="s">
        <v>6640</v>
      </c>
      <c r="F204" s="127">
        <v>5236.4909830729166</v>
      </c>
      <c r="G204" s="16">
        <v>5522.5409949404284</v>
      </c>
      <c r="H204" s="105">
        <v>5236.4909830729166</v>
      </c>
    </row>
    <row r="205" spans="1:8" x14ac:dyDescent="0.3">
      <c r="A205" s="6" t="s">
        <v>113</v>
      </c>
      <c r="B205" s="1" t="s">
        <v>6921</v>
      </c>
      <c r="C205" s="103" t="s">
        <v>6379</v>
      </c>
      <c r="D205" s="103" t="s">
        <v>6718</v>
      </c>
      <c r="E205" s="103" t="s">
        <v>6640</v>
      </c>
      <c r="F205" s="127">
        <v>5684.2022853042145</v>
      </c>
      <c r="G205" s="16">
        <v>5522.5409949404284</v>
      </c>
      <c r="H205" s="105">
        <v>5684.2022853042145</v>
      </c>
    </row>
    <row r="206" spans="1:8" x14ac:dyDescent="0.3">
      <c r="A206" s="6" t="s">
        <v>108</v>
      </c>
      <c r="B206" s="1" t="s">
        <v>6922</v>
      </c>
      <c r="C206" s="103" t="s">
        <v>6379</v>
      </c>
      <c r="D206" s="103" t="s">
        <v>6718</v>
      </c>
      <c r="E206" s="103" t="s">
        <v>6640</v>
      </c>
      <c r="F206" s="127">
        <v>5281.1266830119685</v>
      </c>
      <c r="G206" s="16">
        <v>5522.5409949404284</v>
      </c>
      <c r="H206" s="105">
        <v>5281.1266830119685</v>
      </c>
    </row>
    <row r="207" spans="1:8" x14ac:dyDescent="0.3">
      <c r="A207" s="6" t="s">
        <v>107</v>
      </c>
      <c r="B207" s="1" t="s">
        <v>6923</v>
      </c>
      <c r="C207" s="103" t="s">
        <v>6379</v>
      </c>
      <c r="D207" s="103" t="s">
        <v>6718</v>
      </c>
      <c r="E207" s="103" t="s">
        <v>6640</v>
      </c>
      <c r="F207" s="127">
        <v>5554.3300311748799</v>
      </c>
      <c r="G207" s="16">
        <v>5522.5409949404284</v>
      </c>
      <c r="H207" s="105">
        <v>5554.3300311748799</v>
      </c>
    </row>
    <row r="208" spans="1:8" x14ac:dyDescent="0.3">
      <c r="A208" s="6" t="s">
        <v>120</v>
      </c>
      <c r="B208" s="1" t="s">
        <v>6924</v>
      </c>
      <c r="C208" s="103" t="s">
        <v>6379</v>
      </c>
      <c r="D208" s="103" t="s">
        <v>6718</v>
      </c>
      <c r="E208" s="103" t="s">
        <v>6640</v>
      </c>
      <c r="F208" s="127">
        <v>5611.8106205047125</v>
      </c>
      <c r="G208" s="16">
        <v>5522.5409949404284</v>
      </c>
      <c r="H208" s="105">
        <v>5611.8106205047125</v>
      </c>
    </row>
    <row r="209" spans="1:8" x14ac:dyDescent="0.3">
      <c r="A209" s="6" t="s">
        <v>109</v>
      </c>
      <c r="B209" s="1" t="s">
        <v>6925</v>
      </c>
      <c r="C209" s="103" t="s">
        <v>6379</v>
      </c>
      <c r="D209" s="103" t="s">
        <v>6718</v>
      </c>
      <c r="E209" s="103" t="s">
        <v>6640</v>
      </c>
      <c r="F209" s="127">
        <v>5362.6876053155638</v>
      </c>
      <c r="G209" s="16">
        <v>5522.5409949404284</v>
      </c>
      <c r="H209" s="105">
        <v>5362.6876053155638</v>
      </c>
    </row>
    <row r="210" spans="1:8" x14ac:dyDescent="0.3">
      <c r="A210" s="6" t="s">
        <v>132</v>
      </c>
      <c r="B210" s="1" t="s">
        <v>6926</v>
      </c>
      <c r="C210" s="103" t="s">
        <v>6379</v>
      </c>
      <c r="D210" s="103" t="s">
        <v>6718</v>
      </c>
      <c r="E210" s="103" t="s">
        <v>6640</v>
      </c>
      <c r="F210" s="127">
        <v>5281.303281841856</v>
      </c>
      <c r="G210" s="16">
        <v>5522.5409949404284</v>
      </c>
      <c r="H210" s="105">
        <v>5281.303281841856</v>
      </c>
    </row>
    <row r="211" spans="1:8" x14ac:dyDescent="0.3">
      <c r="A211" s="6" t="s">
        <v>126</v>
      </c>
      <c r="B211" s="1" t="s">
        <v>6927</v>
      </c>
      <c r="C211" s="103" t="s">
        <v>6379</v>
      </c>
      <c r="D211" s="103" t="s">
        <v>6718</v>
      </c>
      <c r="E211" s="103" t="s">
        <v>6640</v>
      </c>
      <c r="F211" s="127">
        <v>5622.2556019176136</v>
      </c>
      <c r="G211" s="16">
        <v>5522.5409949404284</v>
      </c>
      <c r="H211" s="105">
        <v>5622.2556019176136</v>
      </c>
    </row>
    <row r="212" spans="1:8" x14ac:dyDescent="0.3">
      <c r="A212" s="6" t="s">
        <v>114</v>
      </c>
      <c r="B212" s="1" t="s">
        <v>6928</v>
      </c>
      <c r="C212" s="103" t="s">
        <v>6379</v>
      </c>
      <c r="D212" s="103" t="s">
        <v>6718</v>
      </c>
      <c r="E212" s="103" t="s">
        <v>6640</v>
      </c>
      <c r="F212" s="127">
        <v>5512.1538353488868</v>
      </c>
      <c r="G212" s="16">
        <v>5522.5409949404284</v>
      </c>
      <c r="H212" s="105">
        <v>5512.1538353488868</v>
      </c>
    </row>
    <row r="213" spans="1:8" x14ac:dyDescent="0.3">
      <c r="A213" s="6" t="s">
        <v>122</v>
      </c>
      <c r="B213" s="1" t="s">
        <v>6929</v>
      </c>
      <c r="C213" s="103" t="s">
        <v>6379</v>
      </c>
      <c r="D213" s="103" t="s">
        <v>6718</v>
      </c>
      <c r="E213" s="103" t="s">
        <v>6640</v>
      </c>
      <c r="F213" s="127">
        <v>5350.670143821023</v>
      </c>
      <c r="G213" s="16">
        <v>5522.5409949404284</v>
      </c>
      <c r="H213" s="105">
        <v>5350.670143821023</v>
      </c>
    </row>
    <row r="214" spans="1:8" x14ac:dyDescent="0.3">
      <c r="A214" s="6" t="s">
        <v>110</v>
      </c>
      <c r="B214" s="1" t="s">
        <v>6930</v>
      </c>
      <c r="C214" s="103" t="s">
        <v>6379</v>
      </c>
      <c r="D214" s="103" t="s">
        <v>6718</v>
      </c>
      <c r="E214" s="103" t="s">
        <v>6640</v>
      </c>
      <c r="F214" s="127">
        <v>5574.7856313344591</v>
      </c>
      <c r="G214" s="16">
        <v>5522.5409949404284</v>
      </c>
      <c r="H214" s="105">
        <v>5574.7856313344591</v>
      </c>
    </row>
    <row r="215" spans="1:8" x14ac:dyDescent="0.3">
      <c r="A215" s="6" t="s">
        <v>136</v>
      </c>
      <c r="B215" s="1" t="s">
        <v>6931</v>
      </c>
      <c r="C215" s="103" t="s">
        <v>6379</v>
      </c>
      <c r="D215" s="103" t="s">
        <v>6718</v>
      </c>
      <c r="E215" s="103" t="s">
        <v>6640</v>
      </c>
      <c r="F215" s="127">
        <v>5576.3370425575658</v>
      </c>
      <c r="G215" s="16">
        <v>5522.5409949404284</v>
      </c>
      <c r="H215" s="105">
        <v>5576.3370425575658</v>
      </c>
    </row>
    <row r="216" spans="1:8" x14ac:dyDescent="0.3">
      <c r="A216" s="6" t="s">
        <v>117</v>
      </c>
      <c r="B216" s="1" t="s">
        <v>6932</v>
      </c>
      <c r="C216" s="103" t="s">
        <v>6379</v>
      </c>
      <c r="D216" s="103" t="s">
        <v>6718</v>
      </c>
      <c r="E216" s="103" t="s">
        <v>6640</v>
      </c>
      <c r="F216" s="127">
        <v>5291.6877604166666</v>
      </c>
      <c r="G216" s="16">
        <v>5522.5409949404284</v>
      </c>
      <c r="H216" s="105">
        <v>5291.6877604166666</v>
      </c>
    </row>
    <row r="217" spans="1:8" x14ac:dyDescent="0.3">
      <c r="A217" s="6" t="s">
        <v>130</v>
      </c>
      <c r="B217" s="1" t="s">
        <v>6933</v>
      </c>
      <c r="C217" s="103" t="s">
        <v>6379</v>
      </c>
      <c r="D217" s="103" t="s">
        <v>6718</v>
      </c>
      <c r="E217" s="103" t="s">
        <v>6640</v>
      </c>
      <c r="F217" s="127">
        <v>5645.7097598805149</v>
      </c>
      <c r="G217" s="16">
        <v>5522.5409949404284</v>
      </c>
      <c r="H217" s="105">
        <v>5645.7097598805149</v>
      </c>
    </row>
    <row r="218" spans="1:8" x14ac:dyDescent="0.3">
      <c r="A218" s="6" t="s">
        <v>112</v>
      </c>
      <c r="B218" s="1" t="s">
        <v>12430</v>
      </c>
      <c r="C218" s="103" t="s">
        <v>6379</v>
      </c>
      <c r="D218" s="103" t="s">
        <v>6718</v>
      </c>
      <c r="E218" s="103" t="s">
        <v>6640</v>
      </c>
      <c r="F218" s="127">
        <v>5336.3758616727937</v>
      </c>
      <c r="G218" s="16">
        <v>5522.5409949404284</v>
      </c>
      <c r="H218" s="105">
        <v>5336.3758616727937</v>
      </c>
    </row>
    <row r="219" spans="1:8" x14ac:dyDescent="0.3">
      <c r="A219" s="6" t="s">
        <v>124</v>
      </c>
      <c r="B219" s="1" t="s">
        <v>6934</v>
      </c>
      <c r="C219" s="103" t="s">
        <v>6379</v>
      </c>
      <c r="D219" s="103" t="s">
        <v>6718</v>
      </c>
      <c r="E219" s="103" t="s">
        <v>6640</v>
      </c>
      <c r="F219" s="127">
        <v>5554.2880342371327</v>
      </c>
      <c r="G219" s="16">
        <v>5522.5409949404284</v>
      </c>
      <c r="H219" s="105">
        <v>5554.2880342371327</v>
      </c>
    </row>
    <row r="220" spans="1:8" x14ac:dyDescent="0.3">
      <c r="A220" s="6" t="s">
        <v>137</v>
      </c>
      <c r="B220" s="1" t="s">
        <v>6935</v>
      </c>
      <c r="C220" s="103" t="s">
        <v>6379</v>
      </c>
      <c r="D220" s="103" t="s">
        <v>6718</v>
      </c>
      <c r="E220" s="103" t="s">
        <v>6640</v>
      </c>
      <c r="F220" s="127">
        <v>5431.394474637681</v>
      </c>
      <c r="G220" s="16">
        <v>5522.5409949404284</v>
      </c>
      <c r="H220" s="105">
        <v>5431.394474637681</v>
      </c>
    </row>
    <row r="221" spans="1:8" x14ac:dyDescent="0.3">
      <c r="A221" s="6" t="s">
        <v>121</v>
      </c>
      <c r="B221" s="1" t="s">
        <v>6936</v>
      </c>
      <c r="C221" s="103" t="s">
        <v>6379</v>
      </c>
      <c r="D221" s="103" t="s">
        <v>6718</v>
      </c>
      <c r="E221" s="103" t="s">
        <v>6640</v>
      </c>
      <c r="F221" s="127">
        <v>5381.7918701171875</v>
      </c>
      <c r="G221" s="16">
        <v>5522.5409949404284</v>
      </c>
      <c r="H221" s="105">
        <v>5381.7918701171875</v>
      </c>
    </row>
    <row r="222" spans="1:8" x14ac:dyDescent="0.3">
      <c r="A222" s="6" t="s">
        <v>131</v>
      </c>
      <c r="B222" s="1" t="s">
        <v>6937</v>
      </c>
      <c r="C222" s="103" t="s">
        <v>6379</v>
      </c>
      <c r="D222" s="103" t="s">
        <v>6718</v>
      </c>
      <c r="E222" s="103" t="s">
        <v>6640</v>
      </c>
      <c r="F222" s="127">
        <v>5277.9272688045057</v>
      </c>
      <c r="G222" s="16">
        <v>5522.5409949404284</v>
      </c>
      <c r="H222" s="105">
        <v>5277.9272688045057</v>
      </c>
    </row>
    <row r="223" spans="1:8" x14ac:dyDescent="0.3">
      <c r="A223" s="6" t="s">
        <v>127</v>
      </c>
      <c r="B223" s="1" t="s">
        <v>6938</v>
      </c>
      <c r="C223" s="103" t="s">
        <v>6379</v>
      </c>
      <c r="D223" s="103" t="s">
        <v>6718</v>
      </c>
      <c r="E223" s="103" t="s">
        <v>6640</v>
      </c>
      <c r="F223" s="127">
        <v>5343.0001715582766</v>
      </c>
      <c r="G223" s="16">
        <v>5522.5409949404284</v>
      </c>
      <c r="H223" s="105">
        <v>5343.0001715582766</v>
      </c>
    </row>
    <row r="224" spans="1:8" x14ac:dyDescent="0.3">
      <c r="A224" s="6" t="s">
        <v>125</v>
      </c>
      <c r="B224" s="1" t="s">
        <v>6939</v>
      </c>
      <c r="C224" s="103" t="s">
        <v>6379</v>
      </c>
      <c r="D224" s="103" t="s">
        <v>6718</v>
      </c>
      <c r="E224" s="103" t="s">
        <v>6640</v>
      </c>
      <c r="F224" s="127">
        <v>5577.9357676828376</v>
      </c>
      <c r="G224" s="16">
        <v>5522.5409949404284</v>
      </c>
      <c r="H224" s="105">
        <v>5577.9357676828376</v>
      </c>
    </row>
    <row r="225" spans="1:8" x14ac:dyDescent="0.3">
      <c r="A225" s="6" t="s">
        <v>104</v>
      </c>
      <c r="B225" s="1" t="s">
        <v>6940</v>
      </c>
      <c r="C225" s="103" t="s">
        <v>6379</v>
      </c>
      <c r="D225" s="103" t="s">
        <v>6718</v>
      </c>
      <c r="E225" s="103" t="s">
        <v>6640</v>
      </c>
      <c r="F225" s="127">
        <v>5588.2835411658652</v>
      </c>
      <c r="G225" s="16">
        <v>5522.5409949404284</v>
      </c>
      <c r="H225" s="105">
        <v>5588.2835411658652</v>
      </c>
    </row>
    <row r="226" spans="1:8" x14ac:dyDescent="0.3">
      <c r="A226" s="6" t="s">
        <v>119</v>
      </c>
      <c r="B226" s="1" t="s">
        <v>6941</v>
      </c>
      <c r="C226" s="103" t="s">
        <v>6379</v>
      </c>
      <c r="D226" s="103" t="s">
        <v>6718</v>
      </c>
      <c r="E226" s="103" t="s">
        <v>6640</v>
      </c>
      <c r="F226" s="127">
        <v>5650.4644839638158</v>
      </c>
      <c r="G226" s="16">
        <v>5522.5409949404284</v>
      </c>
      <c r="H226" s="105">
        <v>5650.4644839638158</v>
      </c>
    </row>
    <row r="227" spans="1:8" x14ac:dyDescent="0.3">
      <c r="A227" s="6" t="s">
        <v>115</v>
      </c>
      <c r="B227" s="1" t="s">
        <v>6942</v>
      </c>
      <c r="C227" s="103" t="s">
        <v>6379</v>
      </c>
      <c r="D227" s="103" t="s">
        <v>6718</v>
      </c>
      <c r="E227" s="103" t="s">
        <v>6640</v>
      </c>
      <c r="F227" s="127">
        <v>5557.2337143841914</v>
      </c>
      <c r="G227" s="16">
        <v>5522.5409949404284</v>
      </c>
      <c r="H227" s="105">
        <v>5557.2337143841914</v>
      </c>
    </row>
    <row r="228" spans="1:8" x14ac:dyDescent="0.3">
      <c r="A228" s="6" t="s">
        <v>134</v>
      </c>
      <c r="B228" s="1" t="s">
        <v>6943</v>
      </c>
      <c r="C228" s="103" t="s">
        <v>6379</v>
      </c>
      <c r="D228" s="103" t="s">
        <v>6718</v>
      </c>
      <c r="E228" s="103" t="s">
        <v>6640</v>
      </c>
      <c r="F228" s="127">
        <v>5334.4233593749996</v>
      </c>
      <c r="G228" s="16">
        <v>5522.5409949404284</v>
      </c>
      <c r="H228" s="105">
        <v>5334.4233593749996</v>
      </c>
    </row>
    <row r="229" spans="1:8" x14ac:dyDescent="0.3">
      <c r="A229" s="6" t="s">
        <v>129</v>
      </c>
      <c r="B229" s="1" t="s">
        <v>6944</v>
      </c>
      <c r="C229" s="103" t="s">
        <v>6379</v>
      </c>
      <c r="D229" s="103" t="s">
        <v>6718</v>
      </c>
      <c r="E229" s="103" t="s">
        <v>6640</v>
      </c>
      <c r="F229" s="127">
        <v>5649.722005208333</v>
      </c>
      <c r="G229" s="16">
        <v>5522.5409949404284</v>
      </c>
      <c r="H229" s="105">
        <v>5649.722005208333</v>
      </c>
    </row>
    <row r="230" spans="1:8" x14ac:dyDescent="0.3">
      <c r="A230" s="6" t="s">
        <v>128</v>
      </c>
      <c r="B230" s="1" t="s">
        <v>6945</v>
      </c>
      <c r="C230" s="103" t="s">
        <v>6379</v>
      </c>
      <c r="D230" s="103" t="s">
        <v>6718</v>
      </c>
      <c r="E230" s="103" t="s">
        <v>6640</v>
      </c>
      <c r="F230" s="127">
        <v>5511.9134364983975</v>
      </c>
      <c r="G230" s="16">
        <v>5522.5409949404284</v>
      </c>
      <c r="H230" s="105">
        <v>5511.9134364983975</v>
      </c>
    </row>
    <row r="231" spans="1:8" x14ac:dyDescent="0.3">
      <c r="A231" s="6" t="s">
        <v>116</v>
      </c>
      <c r="B231" s="1" t="s">
        <v>6946</v>
      </c>
      <c r="C231" s="103" t="s">
        <v>6379</v>
      </c>
      <c r="D231" s="103" t="s">
        <v>6718</v>
      </c>
      <c r="E231" s="103" t="s">
        <v>6640</v>
      </c>
      <c r="F231" s="127">
        <v>5251.6080040564902</v>
      </c>
      <c r="G231" s="16">
        <v>5522.5409949404284</v>
      </c>
      <c r="H231" s="105">
        <v>5251.6080040564902</v>
      </c>
    </row>
    <row r="232" spans="1:8" x14ac:dyDescent="0.3">
      <c r="A232" s="6" t="s">
        <v>123</v>
      </c>
      <c r="B232" s="1" t="s">
        <v>6947</v>
      </c>
      <c r="C232" s="103" t="s">
        <v>6379</v>
      </c>
      <c r="D232" s="103" t="s">
        <v>6718</v>
      </c>
      <c r="E232" s="103" t="s">
        <v>6640</v>
      </c>
      <c r="F232" s="127">
        <v>5279.594870174632</v>
      </c>
      <c r="G232" s="16">
        <v>5522.5409949404284</v>
      </c>
      <c r="H232" s="105">
        <v>5279.594870174632</v>
      </c>
    </row>
    <row r="233" spans="1:8" x14ac:dyDescent="0.3">
      <c r="A233" s="6" t="s">
        <v>139</v>
      </c>
      <c r="B233" s="1" t="s">
        <v>12431</v>
      </c>
      <c r="C233" s="103" t="s">
        <v>6379</v>
      </c>
      <c r="D233" s="103" t="s">
        <v>6718</v>
      </c>
      <c r="E233" s="103" t="s">
        <v>6640</v>
      </c>
      <c r="F233" s="127">
        <v>5397.8665907118057</v>
      </c>
      <c r="G233" s="16">
        <v>5522.5409949404284</v>
      </c>
      <c r="H233" s="105">
        <v>5397.8665907118057</v>
      </c>
    </row>
    <row r="234" spans="1:8" x14ac:dyDescent="0.3">
      <c r="A234" s="6" t="s">
        <v>106</v>
      </c>
      <c r="B234" s="1" t="s">
        <v>6948</v>
      </c>
      <c r="C234" s="103" t="s">
        <v>6379</v>
      </c>
      <c r="D234" s="103" t="s">
        <v>6718</v>
      </c>
      <c r="E234" s="103" t="s">
        <v>6640</v>
      </c>
      <c r="F234" s="127">
        <v>5218.4556884765625</v>
      </c>
      <c r="G234" s="16">
        <v>5522.5409949404284</v>
      </c>
      <c r="H234" s="105">
        <v>5218.4556884765625</v>
      </c>
    </row>
    <row r="235" spans="1:8" x14ac:dyDescent="0.3">
      <c r="A235" s="6" t="s">
        <v>111</v>
      </c>
      <c r="B235" s="1" t="s">
        <v>6949</v>
      </c>
      <c r="C235" s="103" t="s">
        <v>6379</v>
      </c>
      <c r="D235" s="103" t="s">
        <v>6718</v>
      </c>
      <c r="E235" s="103" t="s">
        <v>6640</v>
      </c>
      <c r="F235" s="127">
        <v>5619.052009351326</v>
      </c>
      <c r="G235" s="16">
        <v>5522.5409949404284</v>
      </c>
      <c r="H235" s="105">
        <v>5619.052009351326</v>
      </c>
    </row>
    <row r="236" spans="1:8" x14ac:dyDescent="0.3">
      <c r="A236" s="6" t="s">
        <v>5141</v>
      </c>
      <c r="B236" s="1" t="s">
        <v>6950</v>
      </c>
      <c r="C236" s="103" t="s">
        <v>6379</v>
      </c>
      <c r="D236" s="103" t="s">
        <v>6718</v>
      </c>
      <c r="E236" s="103" t="s">
        <v>6378</v>
      </c>
      <c r="F236" s="127">
        <v>5265.5240624999997</v>
      </c>
      <c r="G236" s="16">
        <v>5323.3999643662937</v>
      </c>
      <c r="H236" s="105">
        <v>5265.5240624999997</v>
      </c>
    </row>
    <row r="237" spans="1:8" x14ac:dyDescent="0.3">
      <c r="A237" s="6" t="s">
        <v>5166</v>
      </c>
      <c r="B237" s="1" t="s">
        <v>6951</v>
      </c>
      <c r="C237" s="103" t="s">
        <v>6379</v>
      </c>
      <c r="D237" s="103" t="s">
        <v>6718</v>
      </c>
      <c r="E237" s="103" t="s">
        <v>6378</v>
      </c>
      <c r="F237" s="127">
        <v>5555.2579264322912</v>
      </c>
      <c r="G237" s="16">
        <v>5323.3999643662937</v>
      </c>
      <c r="H237" s="105">
        <v>5555.2579264322912</v>
      </c>
    </row>
    <row r="238" spans="1:8" x14ac:dyDescent="0.3">
      <c r="A238" s="6" t="s">
        <v>5167</v>
      </c>
      <c r="B238" s="1" t="s">
        <v>6952</v>
      </c>
      <c r="C238" s="103" t="s">
        <v>6379</v>
      </c>
      <c r="D238" s="103" t="s">
        <v>6718</v>
      </c>
      <c r="E238" s="103" t="s">
        <v>6378</v>
      </c>
      <c r="F238" s="127">
        <v>5334.1380764100613</v>
      </c>
      <c r="G238" s="16">
        <v>5323.3999643662937</v>
      </c>
      <c r="H238" s="105">
        <v>5334.1380764100613</v>
      </c>
    </row>
    <row r="239" spans="1:8" x14ac:dyDescent="0.3">
      <c r="A239" s="6" t="s">
        <v>5140</v>
      </c>
      <c r="B239" s="1" t="s">
        <v>6953</v>
      </c>
      <c r="C239" s="103" t="s">
        <v>6379</v>
      </c>
      <c r="D239" s="103" t="s">
        <v>6718</v>
      </c>
      <c r="E239" s="103" t="s">
        <v>6378</v>
      </c>
      <c r="F239" s="127">
        <v>5333.2725050184463</v>
      </c>
      <c r="G239" s="16">
        <v>5323.3999643662937</v>
      </c>
      <c r="H239" s="105">
        <v>5333.2725050184463</v>
      </c>
    </row>
    <row r="240" spans="1:8" x14ac:dyDescent="0.3">
      <c r="A240" s="6" t="s">
        <v>5134</v>
      </c>
      <c r="B240" s="1" t="s">
        <v>6954</v>
      </c>
      <c r="C240" s="103" t="s">
        <v>6379</v>
      </c>
      <c r="D240" s="103" t="s">
        <v>6718</v>
      </c>
      <c r="E240" s="103" t="s">
        <v>6378</v>
      </c>
      <c r="F240" s="127">
        <v>5411.5052909281712</v>
      </c>
      <c r="G240" s="16">
        <v>5323.3999643662937</v>
      </c>
      <c r="H240" s="105">
        <v>5411.5052909281712</v>
      </c>
    </row>
    <row r="241" spans="1:8" x14ac:dyDescent="0.3">
      <c r="A241" s="6" t="s">
        <v>5162</v>
      </c>
      <c r="B241" s="1" t="s">
        <v>6955</v>
      </c>
      <c r="C241" s="103" t="s">
        <v>6379</v>
      </c>
      <c r="D241" s="103" t="s">
        <v>6718</v>
      </c>
      <c r="E241" s="103" t="s">
        <v>6378</v>
      </c>
      <c r="F241" s="127">
        <v>5278.6771530877977</v>
      </c>
      <c r="G241" s="16">
        <v>5323.3999643662937</v>
      </c>
      <c r="H241" s="105">
        <v>5278.6771530877977</v>
      </c>
    </row>
    <row r="242" spans="1:8" x14ac:dyDescent="0.3">
      <c r="A242" s="6" t="s">
        <v>5131</v>
      </c>
      <c r="B242" s="1" t="s">
        <v>6956</v>
      </c>
      <c r="C242" s="103" t="s">
        <v>6379</v>
      </c>
      <c r="D242" s="103" t="s">
        <v>6718</v>
      </c>
      <c r="E242" s="103" t="s">
        <v>6378</v>
      </c>
      <c r="F242" s="127">
        <v>5282.6777775857299</v>
      </c>
      <c r="G242" s="16">
        <v>5323.3999643662937</v>
      </c>
      <c r="H242" s="105">
        <v>5282.6777775857299</v>
      </c>
    </row>
    <row r="243" spans="1:8" x14ac:dyDescent="0.3">
      <c r="A243" s="6" t="s">
        <v>5139</v>
      </c>
      <c r="B243" s="1" t="s">
        <v>6957</v>
      </c>
      <c r="C243" s="103" t="s">
        <v>6379</v>
      </c>
      <c r="D243" s="103" t="s">
        <v>6718</v>
      </c>
      <c r="E243" s="103" t="s">
        <v>6378</v>
      </c>
      <c r="F243" s="127">
        <v>5319.6426803234008</v>
      </c>
      <c r="G243" s="16">
        <v>5323.3999643662937</v>
      </c>
      <c r="H243" s="105">
        <v>5319.6426803234008</v>
      </c>
    </row>
    <row r="244" spans="1:8" x14ac:dyDescent="0.3">
      <c r="A244" s="6" t="s">
        <v>5169</v>
      </c>
      <c r="B244" s="1" t="s">
        <v>6958</v>
      </c>
      <c r="C244" s="103" t="s">
        <v>6379</v>
      </c>
      <c r="D244" s="103" t="s">
        <v>6718</v>
      </c>
      <c r="E244" s="103" t="s">
        <v>6378</v>
      </c>
      <c r="F244" s="127">
        <v>5281.1086077008931</v>
      </c>
      <c r="G244" s="16">
        <v>5323.3999643662937</v>
      </c>
      <c r="H244" s="105">
        <v>5281.1086077008931</v>
      </c>
    </row>
    <row r="245" spans="1:8" x14ac:dyDescent="0.3">
      <c r="A245" s="6" t="s">
        <v>5144</v>
      </c>
      <c r="B245" s="1" t="s">
        <v>6959</v>
      </c>
      <c r="C245" s="103" t="s">
        <v>6379</v>
      </c>
      <c r="D245" s="103" t="s">
        <v>6718</v>
      </c>
      <c r="E245" s="103" t="s">
        <v>6378</v>
      </c>
      <c r="F245" s="127">
        <v>5418.2970507812497</v>
      </c>
      <c r="G245" s="16">
        <v>5323.3999643662937</v>
      </c>
      <c r="H245" s="105">
        <v>5418.2970507812497</v>
      </c>
    </row>
    <row r="246" spans="1:8" x14ac:dyDescent="0.3">
      <c r="A246" s="6" t="s">
        <v>5142</v>
      </c>
      <c r="B246" s="1" t="s">
        <v>6960</v>
      </c>
      <c r="C246" s="103" t="s">
        <v>6379</v>
      </c>
      <c r="D246" s="103" t="s">
        <v>6718</v>
      </c>
      <c r="E246" s="103" t="s">
        <v>6378</v>
      </c>
      <c r="F246" s="127">
        <v>5447.86010082348</v>
      </c>
      <c r="G246" s="16">
        <v>5323.3999643662937</v>
      </c>
      <c r="H246" s="105">
        <v>5447.86010082348</v>
      </c>
    </row>
    <row r="247" spans="1:8" x14ac:dyDescent="0.3">
      <c r="A247" s="6" t="s">
        <v>5180</v>
      </c>
      <c r="B247" s="1" t="s">
        <v>6961</v>
      </c>
      <c r="C247" s="103" t="s">
        <v>6379</v>
      </c>
      <c r="D247" s="103" t="s">
        <v>6718</v>
      </c>
      <c r="E247" s="103" t="s">
        <v>6378</v>
      </c>
      <c r="F247" s="127">
        <v>5323.8190369897957</v>
      </c>
      <c r="G247" s="16">
        <v>5323.3999643662937</v>
      </c>
      <c r="H247" s="105">
        <v>5323.8190369897957</v>
      </c>
    </row>
    <row r="248" spans="1:8" x14ac:dyDescent="0.3">
      <c r="A248" s="6" t="s">
        <v>5181</v>
      </c>
      <c r="B248" s="1" t="s">
        <v>6962</v>
      </c>
      <c r="C248" s="103" t="s">
        <v>6379</v>
      </c>
      <c r="D248" s="103" t="s">
        <v>6718</v>
      </c>
      <c r="E248" s="103" t="s">
        <v>6378</v>
      </c>
      <c r="F248" s="127">
        <v>5435.1806689453124</v>
      </c>
      <c r="G248" s="16">
        <v>5323.3999643662937</v>
      </c>
      <c r="H248" s="105">
        <v>5435.1806689453124</v>
      </c>
    </row>
    <row r="249" spans="1:8" x14ac:dyDescent="0.3">
      <c r="A249" s="6" t="s">
        <v>5148</v>
      </c>
      <c r="B249" s="1" t="s">
        <v>6963</v>
      </c>
      <c r="C249" s="103" t="s">
        <v>6379</v>
      </c>
      <c r="D249" s="103" t="s">
        <v>6718</v>
      </c>
      <c r="E249" s="103" t="s">
        <v>6378</v>
      </c>
      <c r="F249" s="127">
        <v>5172.860011888587</v>
      </c>
      <c r="G249" s="16">
        <v>5323.3999643662937</v>
      </c>
      <c r="H249" s="105">
        <v>5172.860011888587</v>
      </c>
    </row>
    <row r="250" spans="1:8" x14ac:dyDescent="0.3">
      <c r="A250" s="6" t="s">
        <v>5138</v>
      </c>
      <c r="B250" s="1" t="s">
        <v>6964</v>
      </c>
      <c r="C250" s="103" t="s">
        <v>6379</v>
      </c>
      <c r="D250" s="103" t="s">
        <v>6718</v>
      </c>
      <c r="E250" s="103" t="s">
        <v>6378</v>
      </c>
      <c r="F250" s="127">
        <v>5382.9117974175351</v>
      </c>
      <c r="G250" s="16">
        <v>5323.3999643662937</v>
      </c>
      <c r="H250" s="105">
        <v>5382.9117974175351</v>
      </c>
    </row>
    <row r="251" spans="1:8" x14ac:dyDescent="0.3">
      <c r="A251" s="6" t="s">
        <v>5145</v>
      </c>
      <c r="B251" s="1" t="s">
        <v>6965</v>
      </c>
      <c r="C251" s="103" t="s">
        <v>6379</v>
      </c>
      <c r="D251" s="103" t="s">
        <v>6718</v>
      </c>
      <c r="E251" s="103" t="s">
        <v>6378</v>
      </c>
      <c r="F251" s="127">
        <v>5385.6331787109375</v>
      </c>
      <c r="G251" s="16">
        <v>5323.3999643662937</v>
      </c>
      <c r="H251" s="105">
        <v>5385.6331787109375</v>
      </c>
    </row>
    <row r="252" spans="1:8" x14ac:dyDescent="0.3">
      <c r="A252" s="6" t="s">
        <v>5163</v>
      </c>
      <c r="B252" s="1" t="s">
        <v>6966</v>
      </c>
      <c r="C252" s="103" t="s">
        <v>6379</v>
      </c>
      <c r="D252" s="103" t="s">
        <v>6718</v>
      </c>
      <c r="E252" s="103" t="s">
        <v>6378</v>
      </c>
      <c r="F252" s="127">
        <v>5239.6557249663974</v>
      </c>
      <c r="G252" s="16">
        <v>5323.3999643662937</v>
      </c>
      <c r="H252" s="105">
        <v>5239.6557249663974</v>
      </c>
    </row>
    <row r="253" spans="1:8" x14ac:dyDescent="0.3">
      <c r="A253" s="6" t="s">
        <v>5164</v>
      </c>
      <c r="B253" s="1" t="s">
        <v>6967</v>
      </c>
      <c r="C253" s="103" t="s">
        <v>6379</v>
      </c>
      <c r="D253" s="103" t="s">
        <v>6718</v>
      </c>
      <c r="E253" s="103" t="s">
        <v>6378</v>
      </c>
      <c r="F253" s="127">
        <v>5248.5130333533652</v>
      </c>
      <c r="G253" s="16">
        <v>5323.3999643662937</v>
      </c>
      <c r="H253" s="105">
        <v>5248.5130333533652</v>
      </c>
    </row>
    <row r="254" spans="1:8" x14ac:dyDescent="0.3">
      <c r="A254" s="6" t="s">
        <v>5136</v>
      </c>
      <c r="B254" s="1" t="s">
        <v>6968</v>
      </c>
      <c r="C254" s="103" t="s">
        <v>6379</v>
      </c>
      <c r="D254" s="103" t="s">
        <v>6718</v>
      </c>
      <c r="E254" s="103" t="s">
        <v>6378</v>
      </c>
      <c r="F254" s="127">
        <v>5367.8325289212744</v>
      </c>
      <c r="G254" s="16">
        <v>5323.3999643662937</v>
      </c>
      <c r="H254" s="105">
        <v>5367.8325289212744</v>
      </c>
    </row>
    <row r="255" spans="1:8" x14ac:dyDescent="0.3">
      <c r="A255" s="6" t="s">
        <v>5130</v>
      </c>
      <c r="B255" s="1" t="s">
        <v>6969</v>
      </c>
      <c r="C255" s="103" t="s">
        <v>6379</v>
      </c>
      <c r="D255" s="103" t="s">
        <v>6718</v>
      </c>
      <c r="E255" s="103" t="s">
        <v>6378</v>
      </c>
      <c r="F255" s="127">
        <v>5351.1613362630205</v>
      </c>
      <c r="G255" s="16">
        <v>5323.3999643662937</v>
      </c>
      <c r="H255" s="105">
        <v>5351.1613362630205</v>
      </c>
    </row>
    <row r="256" spans="1:8" x14ac:dyDescent="0.3">
      <c r="A256" s="6" t="s">
        <v>5154</v>
      </c>
      <c r="B256" s="1" t="s">
        <v>6970</v>
      </c>
      <c r="C256" s="103" t="s">
        <v>6379</v>
      </c>
      <c r="D256" s="103" t="s">
        <v>6718</v>
      </c>
      <c r="E256" s="103" t="s">
        <v>6378</v>
      </c>
      <c r="F256" s="127">
        <v>5286.1159990418628</v>
      </c>
      <c r="G256" s="16">
        <v>5323.3999643662937</v>
      </c>
      <c r="H256" s="105">
        <v>5286.1159990418628</v>
      </c>
    </row>
    <row r="257" spans="1:8" x14ac:dyDescent="0.3">
      <c r="A257" s="6" t="s">
        <v>5143</v>
      </c>
      <c r="B257" s="1" t="s">
        <v>6971</v>
      </c>
      <c r="C257" s="103" t="s">
        <v>6379</v>
      </c>
      <c r="D257" s="103" t="s">
        <v>6718</v>
      </c>
      <c r="E257" s="103" t="s">
        <v>6378</v>
      </c>
      <c r="F257" s="127">
        <v>5339.2262672601746</v>
      </c>
      <c r="G257" s="16">
        <v>5323.3999643662937</v>
      </c>
      <c r="H257" s="105">
        <v>5339.2262672601746</v>
      </c>
    </row>
    <row r="258" spans="1:8" x14ac:dyDescent="0.3">
      <c r="A258" s="6" t="s">
        <v>5152</v>
      </c>
      <c r="B258" s="1" t="s">
        <v>6972</v>
      </c>
      <c r="C258" s="103" t="s">
        <v>6379</v>
      </c>
      <c r="D258" s="103" t="s">
        <v>6718</v>
      </c>
      <c r="E258" s="103" t="s">
        <v>6378</v>
      </c>
      <c r="F258" s="127">
        <v>5394.0599500868057</v>
      </c>
      <c r="G258" s="16">
        <v>5323.3999643662937</v>
      </c>
      <c r="H258" s="105">
        <v>5394.0599500868057</v>
      </c>
    </row>
    <row r="259" spans="1:8" x14ac:dyDescent="0.3">
      <c r="A259" s="6" t="s">
        <v>5160</v>
      </c>
      <c r="B259" s="1" t="s">
        <v>6973</v>
      </c>
      <c r="C259" s="103" t="s">
        <v>6379</v>
      </c>
      <c r="D259" s="103" t="s">
        <v>6718</v>
      </c>
      <c r="E259" s="103" t="s">
        <v>6378</v>
      </c>
      <c r="F259" s="127">
        <v>5400.0268147786455</v>
      </c>
      <c r="G259" s="16">
        <v>5323.3999643662937</v>
      </c>
      <c r="H259" s="105">
        <v>5400.0268147786455</v>
      </c>
    </row>
    <row r="260" spans="1:8" x14ac:dyDescent="0.3">
      <c r="A260" s="6" t="s">
        <v>5161</v>
      </c>
      <c r="B260" s="1" t="s">
        <v>6974</v>
      </c>
      <c r="C260" s="103" t="s">
        <v>6379</v>
      </c>
      <c r="D260" s="103" t="s">
        <v>6718</v>
      </c>
      <c r="E260" s="103" t="s">
        <v>6378</v>
      </c>
      <c r="F260" s="127">
        <v>5275.9372384207591</v>
      </c>
      <c r="G260" s="16">
        <v>5323.3999643662937</v>
      </c>
      <c r="H260" s="105">
        <v>5275.9372384207591</v>
      </c>
    </row>
    <row r="261" spans="1:8" x14ac:dyDescent="0.3">
      <c r="A261" s="6" t="s">
        <v>5165</v>
      </c>
      <c r="B261" s="1" t="s">
        <v>6975</v>
      </c>
      <c r="C261" s="103" t="s">
        <v>6379</v>
      </c>
      <c r="D261" s="103" t="s">
        <v>6718</v>
      </c>
      <c r="E261" s="103" t="s">
        <v>6401</v>
      </c>
      <c r="F261" s="127">
        <v>5400.0552073616291</v>
      </c>
      <c r="G261" s="16">
        <v>5357.4325082565501</v>
      </c>
      <c r="H261" s="105">
        <v>5400.0552073616291</v>
      </c>
    </row>
    <row r="262" spans="1:8" x14ac:dyDescent="0.3">
      <c r="A262" s="6" t="s">
        <v>5174</v>
      </c>
      <c r="B262" s="1" t="s">
        <v>6976</v>
      </c>
      <c r="C262" s="103" t="s">
        <v>6379</v>
      </c>
      <c r="D262" s="103" t="s">
        <v>6718</v>
      </c>
      <c r="E262" s="103" t="s">
        <v>6401</v>
      </c>
      <c r="F262" s="127">
        <v>5393.418164599073</v>
      </c>
      <c r="G262" s="16">
        <v>5357.4325082565501</v>
      </c>
      <c r="H262" s="105">
        <v>5393.418164599073</v>
      </c>
    </row>
    <row r="263" spans="1:8" x14ac:dyDescent="0.3">
      <c r="A263" s="6" t="s">
        <v>5924</v>
      </c>
      <c r="B263" s="1" t="s">
        <v>6977</v>
      </c>
      <c r="C263" s="103" t="s">
        <v>6379</v>
      </c>
      <c r="D263" s="103" t="s">
        <v>6718</v>
      </c>
      <c r="E263" s="103" t="s">
        <v>6400</v>
      </c>
      <c r="F263" s="127">
        <v>5383.5344282670458</v>
      </c>
      <c r="G263" s="16">
        <v>5472.7412925945118</v>
      </c>
      <c r="H263" s="105">
        <v>5383.5344282670458</v>
      </c>
    </row>
    <row r="264" spans="1:8" x14ac:dyDescent="0.3">
      <c r="A264" s="6" t="s">
        <v>5170</v>
      </c>
      <c r="B264" s="1" t="s">
        <v>6978</v>
      </c>
      <c r="C264" s="103" t="s">
        <v>6379</v>
      </c>
      <c r="D264" s="103" t="s">
        <v>6718</v>
      </c>
      <c r="E264" s="103" t="s">
        <v>6401</v>
      </c>
      <c r="F264" s="127">
        <v>5240.9867404513889</v>
      </c>
      <c r="G264" s="16">
        <v>5357.4325082565501</v>
      </c>
      <c r="H264" s="105">
        <v>5240.9867404513889</v>
      </c>
    </row>
    <row r="265" spans="1:8" x14ac:dyDescent="0.3">
      <c r="A265" s="6" t="s">
        <v>5132</v>
      </c>
      <c r="B265" s="1" t="s">
        <v>6979</v>
      </c>
      <c r="C265" s="103" t="s">
        <v>6379</v>
      </c>
      <c r="D265" s="103" t="s">
        <v>6718</v>
      </c>
      <c r="E265" s="103" t="s">
        <v>6401</v>
      </c>
      <c r="F265" s="127">
        <v>5267.8600779566268</v>
      </c>
      <c r="G265" s="16">
        <v>5357.4325082565501</v>
      </c>
      <c r="H265" s="105">
        <v>5267.8600779566268</v>
      </c>
    </row>
    <row r="266" spans="1:8" x14ac:dyDescent="0.3">
      <c r="A266" s="6" t="s">
        <v>5172</v>
      </c>
      <c r="B266" s="1" t="s">
        <v>6980</v>
      </c>
      <c r="C266" s="103" t="s">
        <v>6379</v>
      </c>
      <c r="D266" s="103" t="s">
        <v>6718</v>
      </c>
      <c r="E266" s="103" t="s">
        <v>6401</v>
      </c>
      <c r="F266" s="127">
        <v>5421.7493775755493</v>
      </c>
      <c r="G266" s="16">
        <v>5357.4325082565501</v>
      </c>
      <c r="H266" s="105">
        <v>5421.7493775755493</v>
      </c>
    </row>
    <row r="267" spans="1:8" x14ac:dyDescent="0.3">
      <c r="A267" s="6" t="s">
        <v>5153</v>
      </c>
      <c r="B267" s="1" t="s">
        <v>6981</v>
      </c>
      <c r="C267" s="103" t="s">
        <v>6379</v>
      </c>
      <c r="D267" s="103" t="s">
        <v>6718</v>
      </c>
      <c r="E267" s="103" t="s">
        <v>6401</v>
      </c>
      <c r="F267" s="127">
        <v>5416.770897498498</v>
      </c>
      <c r="G267" s="16">
        <v>5357.4325082565501</v>
      </c>
      <c r="H267" s="105">
        <v>5416.770897498498</v>
      </c>
    </row>
    <row r="268" spans="1:8" x14ac:dyDescent="0.3">
      <c r="A268" s="6" t="s">
        <v>5178</v>
      </c>
      <c r="B268" s="1" t="s">
        <v>6982</v>
      </c>
      <c r="C268" s="103" t="s">
        <v>6379</v>
      </c>
      <c r="D268" s="103" t="s">
        <v>6718</v>
      </c>
      <c r="E268" s="103" t="s">
        <v>6401</v>
      </c>
      <c r="F268" s="127">
        <v>5350.344730050223</v>
      </c>
      <c r="G268" s="16">
        <v>5357.4325082565501</v>
      </c>
      <c r="H268" s="105">
        <v>5350.344730050223</v>
      </c>
    </row>
    <row r="269" spans="1:8" x14ac:dyDescent="0.3">
      <c r="A269" s="6" t="s">
        <v>5149</v>
      </c>
      <c r="B269" s="1" t="s">
        <v>6983</v>
      </c>
      <c r="C269" s="103" t="s">
        <v>6379</v>
      </c>
      <c r="D269" s="103" t="s">
        <v>6718</v>
      </c>
      <c r="E269" s="103" t="s">
        <v>6401</v>
      </c>
      <c r="F269" s="127">
        <v>5248.5168118990387</v>
      </c>
      <c r="G269" s="16">
        <v>5357.4325082565501</v>
      </c>
      <c r="H269" s="105">
        <v>5248.5168118990387</v>
      </c>
    </row>
    <row r="270" spans="1:8" x14ac:dyDescent="0.3">
      <c r="A270" s="6" t="s">
        <v>5929</v>
      </c>
      <c r="B270" s="1" t="s">
        <v>6984</v>
      </c>
      <c r="C270" s="103" t="s">
        <v>6379</v>
      </c>
      <c r="D270" s="103" t="s">
        <v>6718</v>
      </c>
      <c r="E270" s="103" t="s">
        <v>6400</v>
      </c>
      <c r="F270" s="127">
        <v>5401.4355720441363</v>
      </c>
      <c r="G270" s="16">
        <v>5472.7412925945118</v>
      </c>
      <c r="H270" s="105">
        <v>5401.4355720441363</v>
      </c>
    </row>
    <row r="271" spans="1:8" x14ac:dyDescent="0.3">
      <c r="A271" s="6" t="s">
        <v>5176</v>
      </c>
      <c r="B271" s="1" t="s">
        <v>6985</v>
      </c>
      <c r="C271" s="103" t="s">
        <v>6379</v>
      </c>
      <c r="D271" s="103" t="s">
        <v>6718</v>
      </c>
      <c r="E271" s="103" t="s">
        <v>6401</v>
      </c>
      <c r="F271" s="127">
        <v>5458.0693826426632</v>
      </c>
      <c r="G271" s="16">
        <v>5357.4325082565501</v>
      </c>
      <c r="H271" s="105">
        <v>5458.0693826426632</v>
      </c>
    </row>
    <row r="272" spans="1:8" x14ac:dyDescent="0.3">
      <c r="A272" s="6" t="s">
        <v>5159</v>
      </c>
      <c r="B272" s="1" t="s">
        <v>6986</v>
      </c>
      <c r="C272" s="103" t="s">
        <v>6379</v>
      </c>
      <c r="D272" s="103" t="s">
        <v>6718</v>
      </c>
      <c r="E272" s="103" t="s">
        <v>6401</v>
      </c>
      <c r="F272" s="127">
        <v>5336.53759765625</v>
      </c>
      <c r="G272" s="16">
        <v>5357.4325082565501</v>
      </c>
      <c r="H272" s="105">
        <v>5336.53759765625</v>
      </c>
    </row>
    <row r="273" spans="1:8" x14ac:dyDescent="0.3">
      <c r="A273" s="6" t="s">
        <v>5133</v>
      </c>
      <c r="B273" s="1" t="s">
        <v>12432</v>
      </c>
      <c r="C273" s="103" t="s">
        <v>6379</v>
      </c>
      <c r="D273" s="103" t="s">
        <v>6718</v>
      </c>
      <c r="E273" s="103" t="s">
        <v>6401</v>
      </c>
      <c r="F273" s="127">
        <v>5338.3743513875934</v>
      </c>
      <c r="G273" s="16">
        <v>5357.4325082565501</v>
      </c>
      <c r="H273" s="105">
        <v>5338.3743513875934</v>
      </c>
    </row>
    <row r="274" spans="1:8" x14ac:dyDescent="0.3">
      <c r="A274" s="6" t="s">
        <v>5146</v>
      </c>
      <c r="B274" s="1" t="s">
        <v>6987</v>
      </c>
      <c r="C274" s="103" t="s">
        <v>6379</v>
      </c>
      <c r="D274" s="103" t="s">
        <v>6718</v>
      </c>
      <c r="E274" s="103" t="s">
        <v>6401</v>
      </c>
      <c r="F274" s="127">
        <v>5298.6077813787779</v>
      </c>
      <c r="G274" s="16">
        <v>5357.4325082565501</v>
      </c>
      <c r="H274" s="105">
        <v>5298.6077813787779</v>
      </c>
    </row>
    <row r="275" spans="1:8" x14ac:dyDescent="0.3">
      <c r="A275" s="6" t="s">
        <v>5151</v>
      </c>
      <c r="B275" s="1" t="s">
        <v>6988</v>
      </c>
      <c r="C275" s="103" t="s">
        <v>6379</v>
      </c>
      <c r="D275" s="103" t="s">
        <v>6718</v>
      </c>
      <c r="E275" s="103" t="s">
        <v>6401</v>
      </c>
      <c r="F275" s="127">
        <v>5264.3115855823862</v>
      </c>
      <c r="G275" s="16">
        <v>5357.4325082565501</v>
      </c>
      <c r="H275" s="105">
        <v>5264.3115855823862</v>
      </c>
    </row>
    <row r="276" spans="1:8" x14ac:dyDescent="0.3">
      <c r="A276" s="6" t="s">
        <v>5157</v>
      </c>
      <c r="B276" s="1" t="s">
        <v>6989</v>
      </c>
      <c r="C276" s="103" t="s">
        <v>6379</v>
      </c>
      <c r="D276" s="103" t="s">
        <v>6718</v>
      </c>
      <c r="E276" s="103" t="s">
        <v>6401</v>
      </c>
      <c r="F276" s="127">
        <v>5482.7828797179382</v>
      </c>
      <c r="G276" s="16">
        <v>5357.4325082565501</v>
      </c>
      <c r="H276" s="105">
        <v>5482.7828797179382</v>
      </c>
    </row>
    <row r="277" spans="1:8" x14ac:dyDescent="0.3">
      <c r="A277" s="6" t="s">
        <v>5137</v>
      </c>
      <c r="B277" s="1" t="s">
        <v>6990</v>
      </c>
      <c r="C277" s="103" t="s">
        <v>6379</v>
      </c>
      <c r="D277" s="103" t="s">
        <v>6718</v>
      </c>
      <c r="E277" s="103" t="s">
        <v>6401</v>
      </c>
      <c r="F277" s="127">
        <v>5318.5399457146141</v>
      </c>
      <c r="G277" s="16">
        <v>5357.4325082565501</v>
      </c>
      <c r="H277" s="105">
        <v>5318.5399457146141</v>
      </c>
    </row>
    <row r="278" spans="1:8" x14ac:dyDescent="0.3">
      <c r="A278" s="6" t="s">
        <v>5173</v>
      </c>
      <c r="B278" s="1" t="s">
        <v>6991</v>
      </c>
      <c r="C278" s="103" t="s">
        <v>6379</v>
      </c>
      <c r="D278" s="103" t="s">
        <v>6718</v>
      </c>
      <c r="E278" s="103" t="s">
        <v>6401</v>
      </c>
      <c r="F278" s="127">
        <v>5388.1949441474781</v>
      </c>
      <c r="G278" s="16">
        <v>5357.4325082565501</v>
      </c>
      <c r="H278" s="105">
        <v>5388.1949441474781</v>
      </c>
    </row>
    <row r="279" spans="1:8" x14ac:dyDescent="0.3">
      <c r="A279" s="6" t="s">
        <v>5129</v>
      </c>
      <c r="B279" s="1" t="s">
        <v>6992</v>
      </c>
      <c r="C279" s="103" t="s">
        <v>6379</v>
      </c>
      <c r="D279" s="103" t="s">
        <v>6718</v>
      </c>
      <c r="E279" s="103" t="s">
        <v>6401</v>
      </c>
      <c r="F279" s="127">
        <v>5274.5512606534094</v>
      </c>
      <c r="G279" s="16">
        <v>5357.4325082565501</v>
      </c>
      <c r="H279" s="105">
        <v>5274.5512606534094</v>
      </c>
    </row>
    <row r="280" spans="1:8" x14ac:dyDescent="0.3">
      <c r="A280" s="6" t="s">
        <v>5158</v>
      </c>
      <c r="B280" s="1" t="s">
        <v>6993</v>
      </c>
      <c r="C280" s="103" t="s">
        <v>6379</v>
      </c>
      <c r="D280" s="103" t="s">
        <v>6718</v>
      </c>
      <c r="E280" s="103" t="s">
        <v>6401</v>
      </c>
      <c r="F280" s="127">
        <v>5397.700397770579</v>
      </c>
      <c r="G280" s="16">
        <v>5357.4325082565501</v>
      </c>
      <c r="H280" s="105">
        <v>5397.700397770579</v>
      </c>
    </row>
    <row r="281" spans="1:8" x14ac:dyDescent="0.3">
      <c r="A281" s="6" t="s">
        <v>5179</v>
      </c>
      <c r="B281" s="1" t="s">
        <v>6994</v>
      </c>
      <c r="C281" s="103" t="s">
        <v>6379</v>
      </c>
      <c r="D281" s="103" t="s">
        <v>6718</v>
      </c>
      <c r="E281" s="103" t="s">
        <v>6401</v>
      </c>
      <c r="F281" s="127">
        <v>5329.9323594835068</v>
      </c>
      <c r="G281" s="16">
        <v>5357.4325082565501</v>
      </c>
      <c r="H281" s="105">
        <v>5329.9323594835068</v>
      </c>
    </row>
    <row r="282" spans="1:8" x14ac:dyDescent="0.3">
      <c r="A282" s="6" t="s">
        <v>5147</v>
      </c>
      <c r="B282" s="1" t="s">
        <v>6995</v>
      </c>
      <c r="C282" s="103" t="s">
        <v>6379</v>
      </c>
      <c r="D282" s="103" t="s">
        <v>6718</v>
      </c>
      <c r="E282" s="103" t="s">
        <v>6401</v>
      </c>
      <c r="F282" s="127">
        <v>5442.8340970552881</v>
      </c>
      <c r="G282" s="16">
        <v>5357.4325082565501</v>
      </c>
      <c r="H282" s="105">
        <v>5442.8340970552881</v>
      </c>
    </row>
    <row r="283" spans="1:8" x14ac:dyDescent="0.3">
      <c r="A283" s="6" t="s">
        <v>5171</v>
      </c>
      <c r="B283" s="1" t="s">
        <v>6996</v>
      </c>
      <c r="C283" s="103" t="s">
        <v>6379</v>
      </c>
      <c r="D283" s="103" t="s">
        <v>6718</v>
      </c>
      <c r="E283" s="103" t="s">
        <v>6401</v>
      </c>
      <c r="F283" s="127">
        <v>5304.4294204059825</v>
      </c>
      <c r="G283" s="16">
        <v>5357.4325082565501</v>
      </c>
      <c r="H283" s="105">
        <v>5304.4294204059825</v>
      </c>
    </row>
    <row r="284" spans="1:8" x14ac:dyDescent="0.3">
      <c r="A284" s="6" t="s">
        <v>5156</v>
      </c>
      <c r="B284" s="1" t="s">
        <v>6997</v>
      </c>
      <c r="C284" s="103" t="s">
        <v>6379</v>
      </c>
      <c r="D284" s="103" t="s">
        <v>6718</v>
      </c>
      <c r="E284" s="103" t="s">
        <v>6401</v>
      </c>
      <c r="F284" s="127">
        <v>5342.6782842839802</v>
      </c>
      <c r="G284" s="16">
        <v>5357.4325082565501</v>
      </c>
      <c r="H284" s="105">
        <v>5342.6782842839802</v>
      </c>
    </row>
    <row r="285" spans="1:8" x14ac:dyDescent="0.3">
      <c r="A285" s="6" t="s">
        <v>5175</v>
      </c>
      <c r="B285" s="1" t="s">
        <v>6998</v>
      </c>
      <c r="C285" s="103" t="s">
        <v>6379</v>
      </c>
      <c r="D285" s="103" t="s">
        <v>6718</v>
      </c>
      <c r="E285" s="103" t="s">
        <v>6401</v>
      </c>
      <c r="F285" s="127">
        <v>5180.0150669642853</v>
      </c>
      <c r="G285" s="16">
        <v>5357.4325082565501</v>
      </c>
      <c r="H285" s="105">
        <v>5180.0150669642853</v>
      </c>
    </row>
    <row r="286" spans="1:8" x14ac:dyDescent="0.3">
      <c r="A286" s="6" t="s">
        <v>5177</v>
      </c>
      <c r="B286" s="1" t="s">
        <v>7000</v>
      </c>
      <c r="C286" s="103" t="s">
        <v>6379</v>
      </c>
      <c r="D286" s="103" t="s">
        <v>6718</v>
      </c>
      <c r="E286" s="103" t="s">
        <v>6401</v>
      </c>
      <c r="F286" s="127">
        <v>5352.5246812352598</v>
      </c>
      <c r="G286" s="16">
        <v>5357.4325082565501</v>
      </c>
      <c r="H286" s="105">
        <v>5352.5246812352598</v>
      </c>
    </row>
    <row r="287" spans="1:8" x14ac:dyDescent="0.3">
      <c r="A287" s="6" t="s">
        <v>5150</v>
      </c>
      <c r="B287" s="1" t="s">
        <v>7001</v>
      </c>
      <c r="C287" s="103" t="s">
        <v>6379</v>
      </c>
      <c r="D287" s="103" t="s">
        <v>6718</v>
      </c>
      <c r="E287" s="103" t="s">
        <v>6401</v>
      </c>
      <c r="F287" s="127">
        <v>5353.0885917467949</v>
      </c>
      <c r="G287" s="16">
        <v>5357.4325082565501</v>
      </c>
      <c r="H287" s="105">
        <v>5353.0885917467949</v>
      </c>
    </row>
    <row r="288" spans="1:8" x14ac:dyDescent="0.3">
      <c r="A288" s="6" t="s">
        <v>5168</v>
      </c>
      <c r="B288" s="1" t="s">
        <v>7002</v>
      </c>
      <c r="C288" s="103" t="s">
        <v>6379</v>
      </c>
      <c r="D288" s="103" t="s">
        <v>6718</v>
      </c>
      <c r="E288" s="103" t="s">
        <v>6401</v>
      </c>
      <c r="F288" s="127">
        <v>5356.58298658288</v>
      </c>
      <c r="G288" s="16">
        <v>5357.4325082565501</v>
      </c>
      <c r="H288" s="105">
        <v>5356.58298658288</v>
      </c>
    </row>
    <row r="289" spans="1:8" x14ac:dyDescent="0.3">
      <c r="A289" s="6" t="s">
        <v>5155</v>
      </c>
      <c r="B289" s="1" t="s">
        <v>7003</v>
      </c>
      <c r="C289" s="103" t="s">
        <v>6379</v>
      </c>
      <c r="D289" s="103" t="s">
        <v>6718</v>
      </c>
      <c r="E289" s="103" t="s">
        <v>6401</v>
      </c>
      <c r="F289" s="127">
        <v>5350.2496582031254</v>
      </c>
      <c r="G289" s="16">
        <v>5357.4325082565501</v>
      </c>
      <c r="H289" s="105">
        <v>5350.2496582031254</v>
      </c>
    </row>
    <row r="290" spans="1:8" x14ac:dyDescent="0.3">
      <c r="A290" s="6" t="s">
        <v>5928</v>
      </c>
      <c r="B290" s="1" t="s">
        <v>7004</v>
      </c>
      <c r="C290" s="103" t="s">
        <v>6379</v>
      </c>
      <c r="D290" s="103" t="s">
        <v>6718</v>
      </c>
      <c r="E290" s="103" t="s">
        <v>6401</v>
      </c>
      <c r="F290" s="127">
        <v>5411.0592322716348</v>
      </c>
      <c r="G290" s="16">
        <v>5357.4325082565501</v>
      </c>
      <c r="H290" s="105">
        <v>5411.0592322716348</v>
      </c>
    </row>
    <row r="291" spans="1:8" x14ac:dyDescent="0.3">
      <c r="A291" s="6" t="s">
        <v>5128</v>
      </c>
      <c r="B291" s="1" t="s">
        <v>7005</v>
      </c>
      <c r="C291" s="103" t="s">
        <v>6379</v>
      </c>
      <c r="D291" s="103" t="s">
        <v>6718</v>
      </c>
      <c r="E291" s="103" t="s">
        <v>6401</v>
      </c>
      <c r="F291" s="127">
        <v>5357.3797668457028</v>
      </c>
      <c r="G291" s="16">
        <v>5357.4325082565501</v>
      </c>
      <c r="H291" s="105">
        <v>5357.3797668457028</v>
      </c>
    </row>
    <row r="292" spans="1:8" x14ac:dyDescent="0.3">
      <c r="A292" s="6" t="s">
        <v>5916</v>
      </c>
      <c r="B292" s="1" t="s">
        <v>7006</v>
      </c>
      <c r="C292" s="103" t="s">
        <v>6379</v>
      </c>
      <c r="D292" s="103" t="s">
        <v>6718</v>
      </c>
      <c r="E292" s="103" t="s">
        <v>6400</v>
      </c>
      <c r="F292" s="127">
        <v>5480.1476737780449</v>
      </c>
      <c r="G292" s="16">
        <v>5472.7412925945118</v>
      </c>
      <c r="H292" s="105">
        <v>5480.1476737780449</v>
      </c>
    </row>
    <row r="293" spans="1:8" x14ac:dyDescent="0.3">
      <c r="A293" s="6" t="s">
        <v>5931</v>
      </c>
      <c r="B293" s="1" t="s">
        <v>7007</v>
      </c>
      <c r="C293" s="103" t="s">
        <v>6379</v>
      </c>
      <c r="D293" s="103" t="s">
        <v>6718</v>
      </c>
      <c r="E293" s="103" t="s">
        <v>6400</v>
      </c>
      <c r="F293" s="127">
        <v>5528.3868137668915</v>
      </c>
      <c r="G293" s="16">
        <v>5472.7412925945118</v>
      </c>
      <c r="H293" s="105">
        <v>5528.3868137668915</v>
      </c>
    </row>
    <row r="294" spans="1:8" x14ac:dyDescent="0.3">
      <c r="A294" s="6" t="s">
        <v>5913</v>
      </c>
      <c r="B294" s="1" t="s">
        <v>7008</v>
      </c>
      <c r="C294" s="103" t="s">
        <v>6379</v>
      </c>
      <c r="D294" s="103" t="s">
        <v>6718</v>
      </c>
      <c r="E294" s="103" t="s">
        <v>6400</v>
      </c>
      <c r="F294" s="127">
        <v>5465.6826381888441</v>
      </c>
      <c r="G294" s="16">
        <v>5472.7412925945118</v>
      </c>
      <c r="H294" s="105">
        <v>5465.6826381888441</v>
      </c>
    </row>
    <row r="295" spans="1:8" x14ac:dyDescent="0.3">
      <c r="A295" s="6" t="s">
        <v>5915</v>
      </c>
      <c r="B295" s="1" t="s">
        <v>7009</v>
      </c>
      <c r="C295" s="103" t="s">
        <v>6379</v>
      </c>
      <c r="D295" s="103" t="s">
        <v>6718</v>
      </c>
      <c r="E295" s="103" t="s">
        <v>6400</v>
      </c>
      <c r="F295" s="127">
        <v>5503.9015350341797</v>
      </c>
      <c r="G295" s="16">
        <v>5472.7412925945118</v>
      </c>
      <c r="H295" s="105">
        <v>5503.9015350341797</v>
      </c>
    </row>
    <row r="296" spans="1:8" x14ac:dyDescent="0.3">
      <c r="A296" s="6" t="s">
        <v>5930</v>
      </c>
      <c r="B296" s="1" t="s">
        <v>12433</v>
      </c>
      <c r="C296" s="103" t="s">
        <v>6379</v>
      </c>
      <c r="D296" s="103" t="s">
        <v>6718</v>
      </c>
      <c r="E296" s="103" t="s">
        <v>6400</v>
      </c>
      <c r="F296" s="127">
        <v>5410.5583840925137</v>
      </c>
      <c r="G296" s="16">
        <v>5472.7412925945118</v>
      </c>
      <c r="H296" s="105">
        <v>5410.5583840925137</v>
      </c>
    </row>
    <row r="297" spans="1:8" x14ac:dyDescent="0.3">
      <c r="A297" s="6" t="s">
        <v>5922</v>
      </c>
      <c r="B297" s="1" t="s">
        <v>7010</v>
      </c>
      <c r="C297" s="103" t="s">
        <v>6379</v>
      </c>
      <c r="D297" s="103" t="s">
        <v>6718</v>
      </c>
      <c r="E297" s="103" t="s">
        <v>6400</v>
      </c>
      <c r="F297" s="127">
        <v>5489.4442871093752</v>
      </c>
      <c r="G297" s="16">
        <v>5472.7412925945118</v>
      </c>
      <c r="H297" s="105">
        <v>5489.4442871093752</v>
      </c>
    </row>
    <row r="298" spans="1:8" x14ac:dyDescent="0.3">
      <c r="A298" s="6" t="s">
        <v>5933</v>
      </c>
      <c r="B298" s="1" t="s">
        <v>7011</v>
      </c>
      <c r="C298" s="103" t="s">
        <v>6379</v>
      </c>
      <c r="D298" s="103" t="s">
        <v>6718</v>
      </c>
      <c r="E298" s="103" t="s">
        <v>6400</v>
      </c>
      <c r="F298" s="127">
        <v>5505.7118652343752</v>
      </c>
      <c r="G298" s="16">
        <v>5472.7412925945118</v>
      </c>
      <c r="H298" s="105">
        <v>5505.7118652343752</v>
      </c>
    </row>
    <row r="299" spans="1:8" x14ac:dyDescent="0.3">
      <c r="A299" s="6" t="s">
        <v>5918</v>
      </c>
      <c r="B299" s="1" t="s">
        <v>7012</v>
      </c>
      <c r="C299" s="103" t="s">
        <v>6379</v>
      </c>
      <c r="D299" s="103" t="s">
        <v>6718</v>
      </c>
      <c r="E299" s="103" t="s">
        <v>6400</v>
      </c>
      <c r="F299" s="127">
        <v>5389.9175944010412</v>
      </c>
      <c r="G299" s="16">
        <v>5472.7412925945118</v>
      </c>
      <c r="H299" s="105">
        <v>5389.9175944010412</v>
      </c>
    </row>
    <row r="300" spans="1:8" x14ac:dyDescent="0.3">
      <c r="A300" s="6" t="s">
        <v>5925</v>
      </c>
      <c r="B300" s="1" t="s">
        <v>7013</v>
      </c>
      <c r="C300" s="103" t="s">
        <v>6379</v>
      </c>
      <c r="D300" s="103" t="s">
        <v>6718</v>
      </c>
      <c r="E300" s="103" t="s">
        <v>6400</v>
      </c>
      <c r="F300" s="127">
        <v>5595.705247961957</v>
      </c>
      <c r="G300" s="16">
        <v>5472.7412925945118</v>
      </c>
      <c r="H300" s="105">
        <v>5595.705247961957</v>
      </c>
    </row>
    <row r="301" spans="1:8" x14ac:dyDescent="0.3">
      <c r="A301" s="6" t="s">
        <v>5921</v>
      </c>
      <c r="B301" s="1" t="s">
        <v>7014</v>
      </c>
      <c r="C301" s="103" t="s">
        <v>6379</v>
      </c>
      <c r="D301" s="103" t="s">
        <v>6718</v>
      </c>
      <c r="E301" s="103" t="s">
        <v>6400</v>
      </c>
      <c r="F301" s="127">
        <v>5514.897175114329</v>
      </c>
      <c r="G301" s="16">
        <v>5472.7412925945118</v>
      </c>
      <c r="H301" s="105">
        <v>5514.897175114329</v>
      </c>
    </row>
    <row r="302" spans="1:8" x14ac:dyDescent="0.3">
      <c r="A302" s="6" t="s">
        <v>5920</v>
      </c>
      <c r="B302" s="1" t="s">
        <v>7015</v>
      </c>
      <c r="C302" s="103" t="s">
        <v>6379</v>
      </c>
      <c r="D302" s="103" t="s">
        <v>6718</v>
      </c>
      <c r="E302" s="103" t="s">
        <v>6400</v>
      </c>
      <c r="F302" s="127">
        <v>5513.0173359067421</v>
      </c>
      <c r="G302" s="16">
        <v>5472.7412925945118</v>
      </c>
      <c r="H302" s="105">
        <v>5513.0173359067421</v>
      </c>
    </row>
    <row r="303" spans="1:8" x14ac:dyDescent="0.3">
      <c r="A303" s="6" t="s">
        <v>5932</v>
      </c>
      <c r="B303" s="1" t="s">
        <v>7016</v>
      </c>
      <c r="C303" s="103" t="s">
        <v>6379</v>
      </c>
      <c r="D303" s="103" t="s">
        <v>6718</v>
      </c>
      <c r="E303" s="103" t="s">
        <v>6400</v>
      </c>
      <c r="F303" s="127">
        <v>5457.3425891804245</v>
      </c>
      <c r="G303" s="16">
        <v>5472.7412925945118</v>
      </c>
      <c r="H303" s="105">
        <v>5457.3425891804245</v>
      </c>
    </row>
    <row r="304" spans="1:8" x14ac:dyDescent="0.3">
      <c r="A304" s="6" t="s">
        <v>5919</v>
      </c>
      <c r="B304" s="1" t="s">
        <v>7017</v>
      </c>
      <c r="C304" s="103" t="s">
        <v>6379</v>
      </c>
      <c r="D304" s="103" t="s">
        <v>6718</v>
      </c>
      <c r="E304" s="103" t="s">
        <v>6400</v>
      </c>
      <c r="F304" s="127">
        <v>5599.6247151692705</v>
      </c>
      <c r="G304" s="16">
        <v>5472.7412925945118</v>
      </c>
      <c r="H304" s="105">
        <v>5599.6247151692705</v>
      </c>
    </row>
    <row r="305" spans="1:8" x14ac:dyDescent="0.3">
      <c r="A305" s="6" t="s">
        <v>5912</v>
      </c>
      <c r="B305" s="1" t="s">
        <v>12434</v>
      </c>
      <c r="C305" s="103" t="s">
        <v>6379</v>
      </c>
      <c r="D305" s="103" t="s">
        <v>6718</v>
      </c>
      <c r="E305" s="103" t="s">
        <v>6400</v>
      </c>
      <c r="F305" s="127">
        <v>5385.4620225694443</v>
      </c>
      <c r="G305" s="16">
        <v>5472.7412925945118</v>
      </c>
      <c r="H305" s="105">
        <v>5385.4620225694443</v>
      </c>
    </row>
    <row r="306" spans="1:8" x14ac:dyDescent="0.3">
      <c r="A306" s="6" t="s">
        <v>5926</v>
      </c>
      <c r="B306" s="1" t="s">
        <v>7018</v>
      </c>
      <c r="C306" s="103" t="s">
        <v>6379</v>
      </c>
      <c r="D306" s="103" t="s">
        <v>6718</v>
      </c>
      <c r="E306" s="103" t="s">
        <v>6400</v>
      </c>
      <c r="F306" s="127">
        <v>5411.0824099170923</v>
      </c>
      <c r="G306" s="16">
        <v>5472.7412925945118</v>
      </c>
      <c r="H306" s="105">
        <v>5411.0824099170923</v>
      </c>
    </row>
    <row r="307" spans="1:8" x14ac:dyDescent="0.3">
      <c r="A307" s="6" t="s">
        <v>5923</v>
      </c>
      <c r="B307" s="1" t="s">
        <v>7019</v>
      </c>
      <c r="C307" s="103" t="s">
        <v>6379</v>
      </c>
      <c r="D307" s="103" t="s">
        <v>6718</v>
      </c>
      <c r="E307" s="103" t="s">
        <v>6400</v>
      </c>
      <c r="F307" s="127">
        <v>5490.9610034839525</v>
      </c>
      <c r="G307" s="16">
        <v>5472.7412925945118</v>
      </c>
      <c r="H307" s="105">
        <v>5490.9610034839525</v>
      </c>
    </row>
    <row r="308" spans="1:8" x14ac:dyDescent="0.3">
      <c r="A308" s="6" t="s">
        <v>5914</v>
      </c>
      <c r="B308" s="1" t="s">
        <v>12435</v>
      </c>
      <c r="C308" s="103" t="s">
        <v>6379</v>
      </c>
      <c r="D308" s="103" t="s">
        <v>6718</v>
      </c>
      <c r="E308" s="103" t="s">
        <v>6400</v>
      </c>
      <c r="F308" s="127">
        <v>5485.3517069913905</v>
      </c>
      <c r="G308" s="16">
        <v>5472.7412925945118</v>
      </c>
      <c r="H308" s="105">
        <v>5485.3517069913905</v>
      </c>
    </row>
    <row r="309" spans="1:8" x14ac:dyDescent="0.3">
      <c r="A309" s="6" t="s">
        <v>5927</v>
      </c>
      <c r="B309" s="1" t="s">
        <v>7020</v>
      </c>
      <c r="C309" s="103" t="s">
        <v>6379</v>
      </c>
      <c r="D309" s="103" t="s">
        <v>6718</v>
      </c>
      <c r="E309" s="103" t="s">
        <v>6400</v>
      </c>
      <c r="F309" s="127">
        <v>5497.6344943576387</v>
      </c>
      <c r="G309" s="16">
        <v>5472.7412925945118</v>
      </c>
      <c r="H309" s="105">
        <v>5497.6344943576387</v>
      </c>
    </row>
    <row r="310" spans="1:8" x14ac:dyDescent="0.3">
      <c r="A310" s="6" t="s">
        <v>5934</v>
      </c>
      <c r="B310" s="1" t="s">
        <v>7021</v>
      </c>
      <c r="C310" s="103" t="s">
        <v>6379</v>
      </c>
      <c r="D310" s="103" t="s">
        <v>6718</v>
      </c>
      <c r="E310" s="103" t="s">
        <v>6400</v>
      </c>
      <c r="F310" s="127">
        <v>5345.1449694511221</v>
      </c>
      <c r="G310" s="16">
        <v>5472.7412925945118</v>
      </c>
      <c r="H310" s="105">
        <v>5345.1449694511221</v>
      </c>
    </row>
    <row r="311" spans="1:8" x14ac:dyDescent="0.3">
      <c r="A311" s="6" t="s">
        <v>5935</v>
      </c>
      <c r="B311" s="1" t="s">
        <v>7022</v>
      </c>
      <c r="C311" s="103" t="s">
        <v>6379</v>
      </c>
      <c r="D311" s="103" t="s">
        <v>6718</v>
      </c>
      <c r="E311" s="103" t="s">
        <v>6400</v>
      </c>
      <c r="F311" s="127">
        <v>5475.4207414899556</v>
      </c>
      <c r="G311" s="16">
        <v>5472.7412925945118</v>
      </c>
      <c r="H311" s="105">
        <v>5475.4207414899556</v>
      </c>
    </row>
    <row r="312" spans="1:8" x14ac:dyDescent="0.3">
      <c r="A312" s="6" t="s">
        <v>5917</v>
      </c>
      <c r="B312" s="1" t="s">
        <v>7023</v>
      </c>
      <c r="C312" s="103" t="s">
        <v>6379</v>
      </c>
      <c r="D312" s="103" t="s">
        <v>6718</v>
      </c>
      <c r="E312" s="103" t="s">
        <v>6400</v>
      </c>
      <c r="F312" s="127">
        <v>5530.1731818704047</v>
      </c>
      <c r="G312" s="16">
        <v>5472.7412925945118</v>
      </c>
      <c r="H312" s="105">
        <v>5530.1731818704047</v>
      </c>
    </row>
    <row r="313" spans="1:8" x14ac:dyDescent="0.3">
      <c r="A313" s="6" t="s">
        <v>178</v>
      </c>
      <c r="B313" s="1" t="s">
        <v>7024</v>
      </c>
      <c r="C313" s="103" t="s">
        <v>6379</v>
      </c>
      <c r="D313" s="103" t="s">
        <v>6718</v>
      </c>
      <c r="E313" s="103" t="s">
        <v>6399</v>
      </c>
      <c r="F313" s="127">
        <v>5399.0456085205078</v>
      </c>
      <c r="G313" s="16">
        <v>5326.9925450490355</v>
      </c>
      <c r="H313" s="105">
        <v>5399.0456085205078</v>
      </c>
    </row>
    <row r="314" spans="1:8" x14ac:dyDescent="0.3">
      <c r="A314" s="6" t="s">
        <v>188</v>
      </c>
      <c r="B314" s="1" t="s">
        <v>7025</v>
      </c>
      <c r="C314" s="103" t="s">
        <v>6379</v>
      </c>
      <c r="D314" s="103" t="s">
        <v>6718</v>
      </c>
      <c r="E314" s="103" t="s">
        <v>6399</v>
      </c>
      <c r="F314" s="127">
        <v>5327.3409841030461</v>
      </c>
      <c r="G314" s="16">
        <v>5326.9925450490355</v>
      </c>
      <c r="H314" s="105">
        <v>5327.3409841030461</v>
      </c>
    </row>
    <row r="315" spans="1:8" x14ac:dyDescent="0.3">
      <c r="A315" s="6" t="s">
        <v>193</v>
      </c>
      <c r="B315" s="1" t="s">
        <v>12436</v>
      </c>
      <c r="C315" s="103" t="s">
        <v>6379</v>
      </c>
      <c r="D315" s="103" t="s">
        <v>6718</v>
      </c>
      <c r="E315" s="103" t="s">
        <v>6399</v>
      </c>
      <c r="F315" s="127">
        <v>5313.6064956907239</v>
      </c>
      <c r="G315" s="16">
        <v>5326.9925450490355</v>
      </c>
      <c r="H315" s="105">
        <v>5313.6064956907239</v>
      </c>
    </row>
    <row r="316" spans="1:8" x14ac:dyDescent="0.3">
      <c r="A316" s="6" t="s">
        <v>177</v>
      </c>
      <c r="B316" s="1" t="s">
        <v>7026</v>
      </c>
      <c r="C316" s="103" t="s">
        <v>6379</v>
      </c>
      <c r="D316" s="103" t="s">
        <v>6718</v>
      </c>
      <c r="E316" s="103" t="s">
        <v>6399</v>
      </c>
      <c r="F316" s="127">
        <v>5362.7757771809893</v>
      </c>
      <c r="G316" s="16">
        <v>5326.9925450490355</v>
      </c>
      <c r="H316" s="105">
        <v>5362.7757771809893</v>
      </c>
    </row>
    <row r="317" spans="1:8" x14ac:dyDescent="0.3">
      <c r="A317" s="6" t="s">
        <v>185</v>
      </c>
      <c r="B317" s="1" t="s">
        <v>7027</v>
      </c>
      <c r="C317" s="103" t="s">
        <v>6379</v>
      </c>
      <c r="D317" s="103" t="s">
        <v>6718</v>
      </c>
      <c r="E317" s="103" t="s">
        <v>6399</v>
      </c>
      <c r="F317" s="127">
        <v>5324.3959189967109</v>
      </c>
      <c r="G317" s="16">
        <v>5326.9925450490355</v>
      </c>
      <c r="H317" s="105">
        <v>5324.3959189967109</v>
      </c>
    </row>
    <row r="318" spans="1:8" x14ac:dyDescent="0.3">
      <c r="A318" s="6" t="s">
        <v>179</v>
      </c>
      <c r="B318" s="1" t="s">
        <v>7028</v>
      </c>
      <c r="C318" s="103" t="s">
        <v>6379</v>
      </c>
      <c r="D318" s="103" t="s">
        <v>6718</v>
      </c>
      <c r="E318" s="103" t="s">
        <v>6399</v>
      </c>
      <c r="F318" s="127">
        <v>5279.1557471431906</v>
      </c>
      <c r="G318" s="16">
        <v>5326.9925450490355</v>
      </c>
      <c r="H318" s="105">
        <v>5279.1557471431906</v>
      </c>
    </row>
    <row r="319" spans="1:8" x14ac:dyDescent="0.3">
      <c r="A319" s="6" t="s">
        <v>182</v>
      </c>
      <c r="B319" s="1" t="s">
        <v>7029</v>
      </c>
      <c r="C319" s="103" t="s">
        <v>6379</v>
      </c>
      <c r="D319" s="103" t="s">
        <v>6718</v>
      </c>
      <c r="E319" s="103" t="s">
        <v>6399</v>
      </c>
      <c r="F319" s="127">
        <v>5347.1681714327833</v>
      </c>
      <c r="G319" s="16">
        <v>5326.9925450490355</v>
      </c>
      <c r="H319" s="105">
        <v>5347.1681714327833</v>
      </c>
    </row>
    <row r="320" spans="1:8" x14ac:dyDescent="0.3">
      <c r="A320" s="6" t="s">
        <v>176</v>
      </c>
      <c r="B320" s="1" t="s">
        <v>7030</v>
      </c>
      <c r="C320" s="103" t="s">
        <v>6379</v>
      </c>
      <c r="D320" s="103" t="s">
        <v>6718</v>
      </c>
      <c r="E320" s="103" t="s">
        <v>6399</v>
      </c>
      <c r="F320" s="127">
        <v>5304.3301939883477</v>
      </c>
      <c r="G320" s="16">
        <v>5326.9925450490355</v>
      </c>
      <c r="H320" s="105">
        <v>5304.3301939883477</v>
      </c>
    </row>
    <row r="321" spans="1:8" x14ac:dyDescent="0.3">
      <c r="A321" s="6" t="s">
        <v>183</v>
      </c>
      <c r="B321" s="1" t="s">
        <v>7031</v>
      </c>
      <c r="C321" s="103" t="s">
        <v>6379</v>
      </c>
      <c r="D321" s="103" t="s">
        <v>6718</v>
      </c>
      <c r="E321" s="103" t="s">
        <v>6399</v>
      </c>
      <c r="F321" s="127">
        <v>5369.5845507812501</v>
      </c>
      <c r="G321" s="16">
        <v>5326.9925450490355</v>
      </c>
      <c r="H321" s="105">
        <v>5369.5845507812501</v>
      </c>
    </row>
    <row r="322" spans="1:8" x14ac:dyDescent="0.3">
      <c r="A322" s="6" t="s">
        <v>191</v>
      </c>
      <c r="B322" s="1" t="s">
        <v>7032</v>
      </c>
      <c r="C322" s="103" t="s">
        <v>6379</v>
      </c>
      <c r="D322" s="103" t="s">
        <v>6718</v>
      </c>
      <c r="E322" s="103" t="s">
        <v>6399</v>
      </c>
      <c r="F322" s="127">
        <v>5455.9722430889424</v>
      </c>
      <c r="G322" s="16">
        <v>5326.9925450490355</v>
      </c>
      <c r="H322" s="105">
        <v>5455.9722430889424</v>
      </c>
    </row>
    <row r="323" spans="1:8" x14ac:dyDescent="0.3">
      <c r="A323" s="6" t="s">
        <v>190</v>
      </c>
      <c r="B323" s="1" t="s">
        <v>7033</v>
      </c>
      <c r="C323" s="103" t="s">
        <v>6379</v>
      </c>
      <c r="D323" s="103" t="s">
        <v>6718</v>
      </c>
      <c r="E323" s="103" t="s">
        <v>6399</v>
      </c>
      <c r="F323" s="127">
        <v>5286.2680752840906</v>
      </c>
      <c r="G323" s="16">
        <v>5326.9925450490355</v>
      </c>
      <c r="H323" s="105">
        <v>5286.2680752840906</v>
      </c>
    </row>
    <row r="324" spans="1:8" x14ac:dyDescent="0.3">
      <c r="A324" s="6" t="s">
        <v>184</v>
      </c>
      <c r="B324" s="1" t="s">
        <v>7034</v>
      </c>
      <c r="C324" s="103" t="s">
        <v>6379</v>
      </c>
      <c r="D324" s="103" t="s">
        <v>6718</v>
      </c>
      <c r="E324" s="103" t="s">
        <v>6399</v>
      </c>
      <c r="F324" s="127">
        <v>5299.1038534628378</v>
      </c>
      <c r="G324" s="16">
        <v>5326.9925450490355</v>
      </c>
      <c r="H324" s="105">
        <v>5299.1038534628378</v>
      </c>
    </row>
    <row r="325" spans="1:8" x14ac:dyDescent="0.3">
      <c r="A325" s="6" t="s">
        <v>189</v>
      </c>
      <c r="B325" s="1" t="s">
        <v>7035</v>
      </c>
      <c r="C325" s="103" t="s">
        <v>6379</v>
      </c>
      <c r="D325" s="103" t="s">
        <v>6718</v>
      </c>
      <c r="E325" s="103" t="s">
        <v>6399</v>
      </c>
      <c r="F325" s="127">
        <v>5493.510179924242</v>
      </c>
      <c r="G325" s="16">
        <v>5326.9925450490355</v>
      </c>
      <c r="H325" s="105">
        <v>5493.510179924242</v>
      </c>
    </row>
    <row r="326" spans="1:8" x14ac:dyDescent="0.3">
      <c r="A326" s="6" t="s">
        <v>186</v>
      </c>
      <c r="B326" s="1" t="s">
        <v>7036</v>
      </c>
      <c r="C326" s="103" t="s">
        <v>6379</v>
      </c>
      <c r="D326" s="103" t="s">
        <v>6718</v>
      </c>
      <c r="E326" s="103" t="s">
        <v>6399</v>
      </c>
      <c r="F326" s="127">
        <v>5400.1538165983602</v>
      </c>
      <c r="G326" s="16">
        <v>5326.9925450490355</v>
      </c>
      <c r="H326" s="105">
        <v>5400.1538165983602</v>
      </c>
    </row>
    <row r="327" spans="1:8" x14ac:dyDescent="0.3">
      <c r="A327" s="6" t="s">
        <v>187</v>
      </c>
      <c r="B327" s="1" t="s">
        <v>7037</v>
      </c>
      <c r="C327" s="103" t="s">
        <v>6379</v>
      </c>
      <c r="D327" s="103" t="s">
        <v>6718</v>
      </c>
      <c r="E327" s="103" t="s">
        <v>6399</v>
      </c>
      <c r="F327" s="127">
        <v>5342.0011800130205</v>
      </c>
      <c r="G327" s="16">
        <v>5326.9925450490355</v>
      </c>
      <c r="H327" s="105">
        <v>5342.0011800130205</v>
      </c>
    </row>
    <row r="328" spans="1:8" x14ac:dyDescent="0.3">
      <c r="A328" s="6" t="s">
        <v>192</v>
      </c>
      <c r="B328" s="1" t="s">
        <v>7038</v>
      </c>
      <c r="C328" s="103" t="s">
        <v>6379</v>
      </c>
      <c r="D328" s="103" t="s">
        <v>6718</v>
      </c>
      <c r="E328" s="103" t="s">
        <v>6399</v>
      </c>
      <c r="F328" s="127">
        <v>5311.0857450045069</v>
      </c>
      <c r="G328" s="16">
        <v>5326.9925450490355</v>
      </c>
      <c r="H328" s="105">
        <v>5311.0857450045069</v>
      </c>
    </row>
    <row r="329" spans="1:8" x14ac:dyDescent="0.3">
      <c r="A329" s="6" t="s">
        <v>195</v>
      </c>
      <c r="B329" s="1" t="s">
        <v>7039</v>
      </c>
      <c r="C329" s="103" t="s">
        <v>6379</v>
      </c>
      <c r="D329" s="103" t="s">
        <v>6718</v>
      </c>
      <c r="E329" s="103" t="s">
        <v>6399</v>
      </c>
      <c r="F329" s="127">
        <v>5292.2896592881943</v>
      </c>
      <c r="G329" s="16">
        <v>5326.9925450490355</v>
      </c>
      <c r="H329" s="105">
        <v>5292.2896592881943</v>
      </c>
    </row>
    <row r="330" spans="1:8" x14ac:dyDescent="0.3">
      <c r="A330" s="6" t="s">
        <v>180</v>
      </c>
      <c r="B330" s="1" t="s">
        <v>7040</v>
      </c>
      <c r="C330" s="103" t="s">
        <v>6379</v>
      </c>
      <c r="D330" s="103" t="s">
        <v>6718</v>
      </c>
      <c r="E330" s="103" t="s">
        <v>6399</v>
      </c>
      <c r="F330" s="127">
        <v>5193.8679850260414</v>
      </c>
      <c r="G330" s="16">
        <v>5326.9925450490355</v>
      </c>
      <c r="H330" s="105">
        <v>5193.8679850260414</v>
      </c>
    </row>
    <row r="331" spans="1:8" x14ac:dyDescent="0.3">
      <c r="A331" s="6" t="s">
        <v>175</v>
      </c>
      <c r="B331" s="1" t="s">
        <v>12437</v>
      </c>
      <c r="C331" s="103" t="s">
        <v>6379</v>
      </c>
      <c r="D331" s="103" t="s">
        <v>6718</v>
      </c>
      <c r="E331" s="103" t="s">
        <v>6399</v>
      </c>
      <c r="F331" s="127">
        <v>5304.9877232142853</v>
      </c>
      <c r="G331" s="16">
        <v>5326.9925450490355</v>
      </c>
      <c r="H331" s="105">
        <v>5304.9877232142853</v>
      </c>
    </row>
    <row r="332" spans="1:8" x14ac:dyDescent="0.3">
      <c r="A332" s="6" t="s">
        <v>194</v>
      </c>
      <c r="B332" s="1" t="s">
        <v>7041</v>
      </c>
      <c r="C332" s="103" t="s">
        <v>6379</v>
      </c>
      <c r="D332" s="103" t="s">
        <v>6718</v>
      </c>
      <c r="E332" s="103" t="s">
        <v>6399</v>
      </c>
      <c r="F332" s="127">
        <v>5283.0204341096696</v>
      </c>
      <c r="G332" s="16">
        <v>5326.9925450490355</v>
      </c>
      <c r="H332" s="105">
        <v>5283.0204341096696</v>
      </c>
    </row>
    <row r="333" spans="1:8" x14ac:dyDescent="0.3">
      <c r="A333" s="6" t="s">
        <v>181</v>
      </c>
      <c r="B333" s="1" t="s">
        <v>7042</v>
      </c>
      <c r="C333" s="103" t="s">
        <v>6379</v>
      </c>
      <c r="D333" s="103" t="s">
        <v>6718</v>
      </c>
      <c r="E333" s="103" t="s">
        <v>6399</v>
      </c>
      <c r="F333" s="127">
        <v>5356.8158226943597</v>
      </c>
      <c r="G333" s="16">
        <v>5326.9925450490355</v>
      </c>
      <c r="H333" s="105">
        <v>5356.8158226943597</v>
      </c>
    </row>
    <row r="334" spans="1:8" x14ac:dyDescent="0.3">
      <c r="A334" s="6" t="s">
        <v>211</v>
      </c>
      <c r="B334" s="1" t="s">
        <v>7043</v>
      </c>
      <c r="C334" s="103" t="s">
        <v>6379</v>
      </c>
      <c r="D334" s="103" t="s">
        <v>6718</v>
      </c>
      <c r="E334" s="103" t="s">
        <v>6398</v>
      </c>
      <c r="F334" s="127">
        <v>5449.8679465114483</v>
      </c>
      <c r="G334" s="16">
        <v>5360.7933252058583</v>
      </c>
      <c r="H334" s="105">
        <v>5449.8679465114483</v>
      </c>
    </row>
    <row r="335" spans="1:8" x14ac:dyDescent="0.3">
      <c r="A335" s="6" t="s">
        <v>207</v>
      </c>
      <c r="B335" s="1" t="s">
        <v>12438</v>
      </c>
      <c r="C335" s="103" t="s">
        <v>6379</v>
      </c>
      <c r="D335" s="103" t="s">
        <v>6718</v>
      </c>
      <c r="E335" s="103" t="s">
        <v>6398</v>
      </c>
      <c r="F335" s="127">
        <v>5417.9886581688597</v>
      </c>
      <c r="G335" s="16">
        <v>5360.7933252058583</v>
      </c>
      <c r="H335" s="105">
        <v>5417.9886581688597</v>
      </c>
    </row>
    <row r="336" spans="1:8" x14ac:dyDescent="0.3">
      <c r="A336" s="6" t="s">
        <v>199</v>
      </c>
      <c r="B336" s="1" t="s">
        <v>7044</v>
      </c>
      <c r="C336" s="103" t="s">
        <v>6379</v>
      </c>
      <c r="D336" s="103" t="s">
        <v>6718</v>
      </c>
      <c r="E336" s="103" t="s">
        <v>6398</v>
      </c>
      <c r="F336" s="127">
        <v>5300.3429891896803</v>
      </c>
      <c r="G336" s="16">
        <v>5360.7933252058583</v>
      </c>
      <c r="H336" s="105">
        <v>5300.3429891896803</v>
      </c>
    </row>
    <row r="337" spans="1:8" x14ac:dyDescent="0.3">
      <c r="A337" s="6" t="s">
        <v>205</v>
      </c>
      <c r="B337" s="1" t="s">
        <v>7045</v>
      </c>
      <c r="C337" s="103" t="s">
        <v>6379</v>
      </c>
      <c r="D337" s="103" t="s">
        <v>6718</v>
      </c>
      <c r="E337" s="103" t="s">
        <v>6398</v>
      </c>
      <c r="F337" s="127">
        <v>5349.9578826121797</v>
      </c>
      <c r="G337" s="16">
        <v>5360.7933252058583</v>
      </c>
      <c r="H337" s="105">
        <v>5349.9578826121797</v>
      </c>
    </row>
    <row r="338" spans="1:8" x14ac:dyDescent="0.3">
      <c r="A338" s="6" t="s">
        <v>203</v>
      </c>
      <c r="B338" s="1" t="s">
        <v>7046</v>
      </c>
      <c r="C338" s="103" t="s">
        <v>6379</v>
      </c>
      <c r="D338" s="103" t="s">
        <v>6718</v>
      </c>
      <c r="E338" s="103" t="s">
        <v>6398</v>
      </c>
      <c r="F338" s="127">
        <v>5352.7781876929012</v>
      </c>
      <c r="G338" s="16">
        <v>5360.7933252058583</v>
      </c>
      <c r="H338" s="105">
        <v>5352.7781876929012</v>
      </c>
    </row>
    <row r="339" spans="1:8" x14ac:dyDescent="0.3">
      <c r="A339" s="6" t="s">
        <v>208</v>
      </c>
      <c r="B339" s="1" t="s">
        <v>7047</v>
      </c>
      <c r="C339" s="103" t="s">
        <v>6379</v>
      </c>
      <c r="D339" s="103" t="s">
        <v>6718</v>
      </c>
      <c r="E339" s="103" t="s">
        <v>6398</v>
      </c>
      <c r="F339" s="127">
        <v>5422.587565104167</v>
      </c>
      <c r="G339" s="16">
        <v>5360.7933252058583</v>
      </c>
      <c r="H339" s="105">
        <v>5422.587565104167</v>
      </c>
    </row>
    <row r="340" spans="1:8" x14ac:dyDescent="0.3">
      <c r="A340" s="6" t="s">
        <v>201</v>
      </c>
      <c r="B340" s="1" t="s">
        <v>7048</v>
      </c>
      <c r="C340" s="103" t="s">
        <v>6379</v>
      </c>
      <c r="D340" s="103" t="s">
        <v>6718</v>
      </c>
      <c r="E340" s="103" t="s">
        <v>6398</v>
      </c>
      <c r="F340" s="127">
        <v>5351.8404455850286</v>
      </c>
      <c r="G340" s="16">
        <v>5360.7933252058583</v>
      </c>
      <c r="H340" s="105">
        <v>5351.8404455850286</v>
      </c>
    </row>
    <row r="341" spans="1:8" x14ac:dyDescent="0.3">
      <c r="A341" s="6" t="s">
        <v>225</v>
      </c>
      <c r="B341" s="1" t="s">
        <v>7049</v>
      </c>
      <c r="C341" s="103" t="s">
        <v>6379</v>
      </c>
      <c r="D341" s="103" t="s">
        <v>6718</v>
      </c>
      <c r="E341" s="103" t="s">
        <v>6398</v>
      </c>
      <c r="F341" s="127">
        <v>5390.1389222756407</v>
      </c>
      <c r="G341" s="16">
        <v>5360.7933252058583</v>
      </c>
      <c r="H341" s="105">
        <v>5390.1389222756407</v>
      </c>
    </row>
    <row r="342" spans="1:8" x14ac:dyDescent="0.3">
      <c r="A342" s="6" t="s">
        <v>230</v>
      </c>
      <c r="B342" s="1" t="s">
        <v>12439</v>
      </c>
      <c r="C342" s="103" t="s">
        <v>6379</v>
      </c>
      <c r="D342" s="103" t="s">
        <v>6718</v>
      </c>
      <c r="E342" s="103" t="s">
        <v>6398</v>
      </c>
      <c r="F342" s="127">
        <v>5420.6309903772863</v>
      </c>
      <c r="G342" s="16">
        <v>5360.7933252058583</v>
      </c>
      <c r="H342" s="105">
        <v>5420.6309903772863</v>
      </c>
    </row>
    <row r="343" spans="1:8" x14ac:dyDescent="0.3">
      <c r="A343" s="6" t="s">
        <v>232</v>
      </c>
      <c r="B343" s="1" t="s">
        <v>12440</v>
      </c>
      <c r="C343" s="103" t="s">
        <v>6379</v>
      </c>
      <c r="D343" s="103" t="s">
        <v>6718</v>
      </c>
      <c r="E343" s="103" t="s">
        <v>6398</v>
      </c>
      <c r="F343" s="127">
        <v>5359.5615829839935</v>
      </c>
      <c r="G343" s="16">
        <v>5360.7933252058583</v>
      </c>
      <c r="H343" s="105">
        <v>5359.5615829839935</v>
      </c>
    </row>
    <row r="344" spans="1:8" x14ac:dyDescent="0.3">
      <c r="A344" s="6" t="s">
        <v>214</v>
      </c>
      <c r="B344" s="1" t="s">
        <v>7050</v>
      </c>
      <c r="C344" s="103" t="s">
        <v>6379</v>
      </c>
      <c r="D344" s="103" t="s">
        <v>6718</v>
      </c>
      <c r="E344" s="103" t="s">
        <v>6398</v>
      </c>
      <c r="F344" s="127">
        <v>5229.4288654568827</v>
      </c>
      <c r="G344" s="16">
        <v>5360.7933252058583</v>
      </c>
      <c r="H344" s="105">
        <v>5229.4288654568827</v>
      </c>
    </row>
    <row r="345" spans="1:8" x14ac:dyDescent="0.3">
      <c r="A345" s="6" t="s">
        <v>200</v>
      </c>
      <c r="B345" s="1" t="s">
        <v>7051</v>
      </c>
      <c r="C345" s="103" t="s">
        <v>6379</v>
      </c>
      <c r="D345" s="103" t="s">
        <v>6718</v>
      </c>
      <c r="E345" s="103" t="s">
        <v>6398</v>
      </c>
      <c r="F345" s="127">
        <v>5469.9806206597223</v>
      </c>
      <c r="G345" s="16">
        <v>5360.7933252058583</v>
      </c>
      <c r="H345" s="105">
        <v>5469.9806206597223</v>
      </c>
    </row>
    <row r="346" spans="1:8" x14ac:dyDescent="0.3">
      <c r="A346" s="6" t="s">
        <v>233</v>
      </c>
      <c r="B346" s="1" t="s">
        <v>7052</v>
      </c>
      <c r="C346" s="103" t="s">
        <v>6379</v>
      </c>
      <c r="D346" s="103" t="s">
        <v>6718</v>
      </c>
      <c r="E346" s="103" t="s">
        <v>6398</v>
      </c>
      <c r="F346" s="127">
        <v>5261.3047340029761</v>
      </c>
      <c r="G346" s="16">
        <v>5360.7933252058583</v>
      </c>
      <c r="H346" s="105">
        <v>5261.3047340029761</v>
      </c>
    </row>
    <row r="347" spans="1:8" x14ac:dyDescent="0.3">
      <c r="A347" s="6" t="s">
        <v>212</v>
      </c>
      <c r="B347" s="1" t="s">
        <v>7053</v>
      </c>
      <c r="C347" s="103" t="s">
        <v>6379</v>
      </c>
      <c r="D347" s="103" t="s">
        <v>6718</v>
      </c>
      <c r="E347" s="103" t="s">
        <v>6398</v>
      </c>
      <c r="F347" s="127">
        <v>5332.8471369667659</v>
      </c>
      <c r="G347" s="16">
        <v>5360.7933252058583</v>
      </c>
      <c r="H347" s="105">
        <v>5332.8471369667659</v>
      </c>
    </row>
    <row r="348" spans="1:8" x14ac:dyDescent="0.3">
      <c r="A348" s="6" t="s">
        <v>197</v>
      </c>
      <c r="B348" s="1" t="s">
        <v>7054</v>
      </c>
      <c r="C348" s="103" t="s">
        <v>6379</v>
      </c>
      <c r="D348" s="103" t="s">
        <v>6718</v>
      </c>
      <c r="E348" s="103" t="s">
        <v>6398</v>
      </c>
      <c r="F348" s="127">
        <v>5461.4120736471041</v>
      </c>
      <c r="G348" s="16">
        <v>5360.7933252058583</v>
      </c>
      <c r="H348" s="105">
        <v>5461.4120736471041</v>
      </c>
    </row>
    <row r="349" spans="1:8" x14ac:dyDescent="0.3">
      <c r="A349" s="6" t="s">
        <v>228</v>
      </c>
      <c r="B349" s="1" t="s">
        <v>7055</v>
      </c>
      <c r="C349" s="103" t="s">
        <v>6379</v>
      </c>
      <c r="D349" s="103" t="s">
        <v>6718</v>
      </c>
      <c r="E349" s="103" t="s">
        <v>6398</v>
      </c>
      <c r="F349" s="127">
        <v>5478.3455636160716</v>
      </c>
      <c r="G349" s="16">
        <v>5360.7933252058583</v>
      </c>
      <c r="H349" s="105">
        <v>5478.3455636160716</v>
      </c>
    </row>
    <row r="350" spans="1:8" x14ac:dyDescent="0.3">
      <c r="A350" s="6" t="s">
        <v>204</v>
      </c>
      <c r="B350" s="1" t="s">
        <v>7056</v>
      </c>
      <c r="C350" s="103" t="s">
        <v>6379</v>
      </c>
      <c r="D350" s="103" t="s">
        <v>6718</v>
      </c>
      <c r="E350" s="103" t="s">
        <v>6398</v>
      </c>
      <c r="F350" s="127">
        <v>5356.4957210162211</v>
      </c>
      <c r="G350" s="16">
        <v>5360.7933252058583</v>
      </c>
      <c r="H350" s="105">
        <v>5356.4957210162211</v>
      </c>
    </row>
    <row r="351" spans="1:8" x14ac:dyDescent="0.3">
      <c r="A351" s="6" t="s">
        <v>210</v>
      </c>
      <c r="B351" s="1" t="s">
        <v>7057</v>
      </c>
      <c r="C351" s="103" t="s">
        <v>6379</v>
      </c>
      <c r="D351" s="103" t="s">
        <v>6718</v>
      </c>
      <c r="E351" s="103" t="s">
        <v>6398</v>
      </c>
      <c r="F351" s="127">
        <v>5484.62744140625</v>
      </c>
      <c r="G351" s="16">
        <v>5360.7933252058583</v>
      </c>
      <c r="H351" s="105">
        <v>5484.62744140625</v>
      </c>
    </row>
    <row r="352" spans="1:8" x14ac:dyDescent="0.3">
      <c r="A352" s="6" t="s">
        <v>226</v>
      </c>
      <c r="B352" s="1" t="s">
        <v>7058</v>
      </c>
      <c r="C352" s="103" t="s">
        <v>6379</v>
      </c>
      <c r="D352" s="103" t="s">
        <v>6718</v>
      </c>
      <c r="E352" s="103" t="s">
        <v>6398</v>
      </c>
      <c r="F352" s="127">
        <v>5258.3456104133702</v>
      </c>
      <c r="G352" s="16">
        <v>5360.7933252058583</v>
      </c>
      <c r="H352" s="105">
        <v>5258.3456104133702</v>
      </c>
    </row>
    <row r="353" spans="1:8" x14ac:dyDescent="0.3">
      <c r="A353" s="6" t="s">
        <v>202</v>
      </c>
      <c r="B353" s="1" t="s">
        <v>7059</v>
      </c>
      <c r="C353" s="103" t="s">
        <v>6379</v>
      </c>
      <c r="D353" s="103" t="s">
        <v>6718</v>
      </c>
      <c r="E353" s="103" t="s">
        <v>6398</v>
      </c>
      <c r="F353" s="127">
        <v>5314.581840183424</v>
      </c>
      <c r="G353" s="16">
        <v>5360.7933252058583</v>
      </c>
      <c r="H353" s="105">
        <v>5314.581840183424</v>
      </c>
    </row>
    <row r="354" spans="1:8" x14ac:dyDescent="0.3">
      <c r="A354" s="6" t="s">
        <v>222</v>
      </c>
      <c r="B354" s="1" t="s">
        <v>7060</v>
      </c>
      <c r="C354" s="103" t="s">
        <v>6379</v>
      </c>
      <c r="D354" s="103" t="s">
        <v>6718</v>
      </c>
      <c r="E354" s="103" t="s">
        <v>6398</v>
      </c>
      <c r="F354" s="127">
        <v>5272.4693118578771</v>
      </c>
      <c r="G354" s="16">
        <v>5360.7933252058583</v>
      </c>
      <c r="H354" s="105">
        <v>5272.4693118578771</v>
      </c>
    </row>
    <row r="355" spans="1:8" x14ac:dyDescent="0.3">
      <c r="A355" s="6" t="s">
        <v>198</v>
      </c>
      <c r="B355" s="1" t="s">
        <v>7061</v>
      </c>
      <c r="C355" s="103" t="s">
        <v>6379</v>
      </c>
      <c r="D355" s="103" t="s">
        <v>6718</v>
      </c>
      <c r="E355" s="103" t="s">
        <v>6398</v>
      </c>
      <c r="F355" s="127">
        <v>5357.7098544034088</v>
      </c>
      <c r="G355" s="16">
        <v>5360.7933252058583</v>
      </c>
      <c r="H355" s="105">
        <v>5357.7098544034088</v>
      </c>
    </row>
    <row r="356" spans="1:8" x14ac:dyDescent="0.3">
      <c r="A356" s="6" t="s">
        <v>218</v>
      </c>
      <c r="B356" s="1" t="s">
        <v>7062</v>
      </c>
      <c r="C356" s="103" t="s">
        <v>6379</v>
      </c>
      <c r="D356" s="103" t="s">
        <v>6718</v>
      </c>
      <c r="E356" s="103" t="s">
        <v>6398</v>
      </c>
      <c r="F356" s="127">
        <v>5343.1403979920506</v>
      </c>
      <c r="G356" s="16">
        <v>5360.7933252058583</v>
      </c>
      <c r="H356" s="105">
        <v>5343.1403979920506</v>
      </c>
    </row>
    <row r="357" spans="1:8" x14ac:dyDescent="0.3">
      <c r="A357" s="6" t="s">
        <v>223</v>
      </c>
      <c r="B357" s="1" t="s">
        <v>7063</v>
      </c>
      <c r="C357" s="103" t="s">
        <v>6379</v>
      </c>
      <c r="D357" s="103" t="s">
        <v>6718</v>
      </c>
      <c r="E357" s="103" t="s">
        <v>6398</v>
      </c>
      <c r="F357" s="127">
        <v>5271.099853515625</v>
      </c>
      <c r="G357" s="16">
        <v>5360.7933252058583</v>
      </c>
      <c r="H357" s="105">
        <v>5271.099853515625</v>
      </c>
    </row>
    <row r="358" spans="1:8" x14ac:dyDescent="0.3">
      <c r="A358" s="6" t="s">
        <v>213</v>
      </c>
      <c r="B358" s="1" t="s">
        <v>7064</v>
      </c>
      <c r="C358" s="103" t="s">
        <v>6379</v>
      </c>
      <c r="D358" s="103" t="s">
        <v>6718</v>
      </c>
      <c r="E358" s="103" t="s">
        <v>6398</v>
      </c>
      <c r="F358" s="127">
        <v>5330.4361404718138</v>
      </c>
      <c r="G358" s="16">
        <v>5360.7933252058583</v>
      </c>
      <c r="H358" s="105">
        <v>5330.4361404718138</v>
      </c>
    </row>
    <row r="359" spans="1:8" x14ac:dyDescent="0.3">
      <c r="A359" s="6" t="s">
        <v>216</v>
      </c>
      <c r="B359" s="1" t="s">
        <v>7065</v>
      </c>
      <c r="C359" s="103" t="s">
        <v>6379</v>
      </c>
      <c r="D359" s="103" t="s">
        <v>6718</v>
      </c>
      <c r="E359" s="103" t="s">
        <v>6398</v>
      </c>
      <c r="F359" s="127">
        <v>5276.6039341517853</v>
      </c>
      <c r="G359" s="16">
        <v>5360.7933252058583</v>
      </c>
      <c r="H359" s="105">
        <v>5276.6039341517853</v>
      </c>
    </row>
    <row r="360" spans="1:8" x14ac:dyDescent="0.3">
      <c r="A360" s="6" t="s">
        <v>231</v>
      </c>
      <c r="B360" s="1" t="s">
        <v>7066</v>
      </c>
      <c r="C360" s="103" t="s">
        <v>6379</v>
      </c>
      <c r="D360" s="103" t="s">
        <v>6718</v>
      </c>
      <c r="E360" s="103" t="s">
        <v>6398</v>
      </c>
      <c r="F360" s="127">
        <v>5382.8570620888158</v>
      </c>
      <c r="G360" s="16">
        <v>5360.7933252058583</v>
      </c>
      <c r="H360" s="105">
        <v>5382.8570620888158</v>
      </c>
    </row>
    <row r="361" spans="1:8" x14ac:dyDescent="0.3">
      <c r="A361" s="6" t="s">
        <v>220</v>
      </c>
      <c r="B361" s="1" t="s">
        <v>7067</v>
      </c>
      <c r="C361" s="103" t="s">
        <v>6379</v>
      </c>
      <c r="D361" s="103" t="s">
        <v>6718</v>
      </c>
      <c r="E361" s="103" t="s">
        <v>6398</v>
      </c>
      <c r="F361" s="127">
        <v>5392.7035134055395</v>
      </c>
      <c r="G361" s="16">
        <v>5360.7933252058583</v>
      </c>
      <c r="H361" s="105">
        <v>5392.7035134055395</v>
      </c>
    </row>
    <row r="362" spans="1:8" x14ac:dyDescent="0.3">
      <c r="A362" s="6" t="s">
        <v>196</v>
      </c>
      <c r="B362" s="1" t="s">
        <v>7068</v>
      </c>
      <c r="C362" s="103" t="s">
        <v>6379</v>
      </c>
      <c r="D362" s="103" t="s">
        <v>6718</v>
      </c>
      <c r="E362" s="103" t="s">
        <v>6398</v>
      </c>
      <c r="F362" s="127">
        <v>5271.0213436837921</v>
      </c>
      <c r="G362" s="16">
        <v>5360.7933252058583</v>
      </c>
      <c r="H362" s="105">
        <v>5271.0213436837921</v>
      </c>
    </row>
    <row r="363" spans="1:8" x14ac:dyDescent="0.3">
      <c r="A363" s="6" t="s">
        <v>206</v>
      </c>
      <c r="B363" s="1" t="s">
        <v>7069</v>
      </c>
      <c r="C363" s="103" t="s">
        <v>6379</v>
      </c>
      <c r="D363" s="103" t="s">
        <v>6718</v>
      </c>
      <c r="E363" s="103" t="s">
        <v>6398</v>
      </c>
      <c r="F363" s="127">
        <v>5456.1278428819442</v>
      </c>
      <c r="G363" s="16">
        <v>5360.7933252058583</v>
      </c>
      <c r="H363" s="105">
        <v>5456.1278428819442</v>
      </c>
    </row>
    <row r="364" spans="1:8" x14ac:dyDescent="0.3">
      <c r="A364" s="6" t="s">
        <v>234</v>
      </c>
      <c r="B364" s="1" t="s">
        <v>7070</v>
      </c>
      <c r="C364" s="103" t="s">
        <v>6379</v>
      </c>
      <c r="D364" s="103" t="s">
        <v>6718</v>
      </c>
      <c r="E364" s="103" t="s">
        <v>6398</v>
      </c>
      <c r="F364" s="127">
        <v>5341.6738751882531</v>
      </c>
      <c r="G364" s="16">
        <v>5360.7933252058583</v>
      </c>
      <c r="H364" s="105">
        <v>5341.6738751882531</v>
      </c>
    </row>
    <row r="365" spans="1:8" x14ac:dyDescent="0.3">
      <c r="A365" s="6" t="s">
        <v>217</v>
      </c>
      <c r="B365" s="1" t="s">
        <v>7071</v>
      </c>
      <c r="C365" s="103" t="s">
        <v>6379</v>
      </c>
      <c r="D365" s="103" t="s">
        <v>6718</v>
      </c>
      <c r="E365" s="103" t="s">
        <v>6398</v>
      </c>
      <c r="F365" s="127">
        <v>5467.0115356445313</v>
      </c>
      <c r="G365" s="16">
        <v>5360.7933252058583</v>
      </c>
      <c r="H365" s="105">
        <v>5467.0115356445313</v>
      </c>
    </row>
    <row r="366" spans="1:8" x14ac:dyDescent="0.3">
      <c r="A366" s="6" t="s">
        <v>224</v>
      </c>
      <c r="B366" s="1" t="s">
        <v>7072</v>
      </c>
      <c r="C366" s="103" t="s">
        <v>6379</v>
      </c>
      <c r="D366" s="103" t="s">
        <v>6718</v>
      </c>
      <c r="E366" s="103" t="s">
        <v>6398</v>
      </c>
      <c r="F366" s="127">
        <v>5264.581498579545</v>
      </c>
      <c r="G366" s="16">
        <v>5360.7933252058583</v>
      </c>
      <c r="H366" s="105">
        <v>5264.581498579545</v>
      </c>
    </row>
    <row r="367" spans="1:8" x14ac:dyDescent="0.3">
      <c r="A367" s="6" t="s">
        <v>209</v>
      </c>
      <c r="B367" s="1" t="s">
        <v>7073</v>
      </c>
      <c r="C367" s="103" t="s">
        <v>6379</v>
      </c>
      <c r="D367" s="103" t="s">
        <v>6718</v>
      </c>
      <c r="E367" s="103" t="s">
        <v>6398</v>
      </c>
      <c r="F367" s="127">
        <v>5378.5444693216459</v>
      </c>
      <c r="G367" s="16">
        <v>5360.7933252058583</v>
      </c>
      <c r="H367" s="105">
        <v>5378.5444693216459</v>
      </c>
    </row>
    <row r="368" spans="1:8" x14ac:dyDescent="0.3">
      <c r="A368" s="6" t="s">
        <v>227</v>
      </c>
      <c r="B368" s="1" t="s">
        <v>7074</v>
      </c>
      <c r="C368" s="103" t="s">
        <v>6379</v>
      </c>
      <c r="D368" s="103" t="s">
        <v>6718</v>
      </c>
      <c r="E368" s="103" t="s">
        <v>6398</v>
      </c>
      <c r="F368" s="127">
        <v>5445.5039458403717</v>
      </c>
      <c r="G368" s="16">
        <v>5360.7933252058583</v>
      </c>
      <c r="H368" s="105">
        <v>5445.5039458403717</v>
      </c>
    </row>
    <row r="369" spans="1:8" x14ac:dyDescent="0.3">
      <c r="A369" s="6" t="s">
        <v>215</v>
      </c>
      <c r="B369" s="1" t="s">
        <v>7075</v>
      </c>
      <c r="C369" s="103" t="s">
        <v>6379</v>
      </c>
      <c r="D369" s="103" t="s">
        <v>6718</v>
      </c>
      <c r="E369" s="103" t="s">
        <v>6398</v>
      </c>
      <c r="F369" s="127">
        <v>5140.0568359375002</v>
      </c>
      <c r="G369" s="16">
        <v>5360.7933252058583</v>
      </c>
      <c r="H369" s="105">
        <v>5140.0568359375002</v>
      </c>
    </row>
    <row r="370" spans="1:8" x14ac:dyDescent="0.3">
      <c r="A370" s="6" t="s">
        <v>219</v>
      </c>
      <c r="B370" s="1" t="s">
        <v>7076</v>
      </c>
      <c r="C370" s="103" t="s">
        <v>6379</v>
      </c>
      <c r="D370" s="103" t="s">
        <v>6718</v>
      </c>
      <c r="E370" s="103" t="s">
        <v>6398</v>
      </c>
      <c r="F370" s="127">
        <v>5261.7378186677633</v>
      </c>
      <c r="G370" s="16">
        <v>5360.7933252058583</v>
      </c>
      <c r="H370" s="105">
        <v>5261.7378186677633</v>
      </c>
    </row>
    <row r="371" spans="1:8" x14ac:dyDescent="0.3">
      <c r="A371" s="6" t="s">
        <v>221</v>
      </c>
      <c r="B371" s="1" t="s">
        <v>7077</v>
      </c>
      <c r="C371" s="103" t="s">
        <v>6379</v>
      </c>
      <c r="D371" s="103" t="s">
        <v>6718</v>
      </c>
      <c r="E371" s="103" t="s">
        <v>6398</v>
      </c>
      <c r="F371" s="127">
        <v>5311.784512606534</v>
      </c>
      <c r="G371" s="16">
        <v>5360.7933252058583</v>
      </c>
      <c r="H371" s="105">
        <v>5311.784512606534</v>
      </c>
    </row>
    <row r="372" spans="1:8" x14ac:dyDescent="0.3">
      <c r="A372" s="6" t="s">
        <v>1320</v>
      </c>
      <c r="B372" s="1" t="s">
        <v>7078</v>
      </c>
      <c r="C372" s="103" t="s">
        <v>6501</v>
      </c>
      <c r="D372" s="103" t="s">
        <v>6718</v>
      </c>
      <c r="E372" s="103" t="s">
        <v>6691</v>
      </c>
      <c r="F372" s="127">
        <v>5280.3750976562496</v>
      </c>
      <c r="G372" s="16">
        <v>5309.3501572537471</v>
      </c>
      <c r="H372" s="105">
        <v>5280.3750976562496</v>
      </c>
    </row>
    <row r="373" spans="1:8" x14ac:dyDescent="0.3">
      <c r="A373" s="6" t="s">
        <v>1191</v>
      </c>
      <c r="B373" s="1" t="s">
        <v>7079</v>
      </c>
      <c r="C373" s="103" t="s">
        <v>6501</v>
      </c>
      <c r="D373" s="103" t="s">
        <v>6718</v>
      </c>
      <c r="E373" s="103" t="s">
        <v>6692</v>
      </c>
      <c r="F373" s="127">
        <v>5242.4834923377402</v>
      </c>
      <c r="G373" s="16">
        <v>5276.4753271844065</v>
      </c>
      <c r="H373" s="105">
        <v>5242.4834923377402</v>
      </c>
    </row>
    <row r="374" spans="1:8" x14ac:dyDescent="0.3">
      <c r="A374" s="6" t="s">
        <v>1361</v>
      </c>
      <c r="B374" s="1" t="s">
        <v>7080</v>
      </c>
      <c r="C374" s="103" t="s">
        <v>6501</v>
      </c>
      <c r="D374" s="103" t="s">
        <v>6718</v>
      </c>
      <c r="E374" s="103" t="s">
        <v>6690</v>
      </c>
      <c r="F374" s="127">
        <v>5330.684421705163</v>
      </c>
      <c r="G374" s="16">
        <v>5295.5333577310876</v>
      </c>
      <c r="H374" s="105">
        <v>5330.684421705163</v>
      </c>
    </row>
    <row r="375" spans="1:8" x14ac:dyDescent="0.3">
      <c r="A375" s="6" t="s">
        <v>1197</v>
      </c>
      <c r="B375" s="1" t="s">
        <v>12441</v>
      </c>
      <c r="C375" s="103" t="s">
        <v>6501</v>
      </c>
      <c r="D375" s="103" t="s">
        <v>6718</v>
      </c>
      <c r="E375" s="103" t="s">
        <v>6692</v>
      </c>
      <c r="F375" s="127">
        <v>5399.6678192761483</v>
      </c>
      <c r="G375" s="16">
        <v>5276.4753271844065</v>
      </c>
      <c r="H375" s="105">
        <v>5399.6678192761483</v>
      </c>
    </row>
    <row r="376" spans="1:8" x14ac:dyDescent="0.3">
      <c r="A376" s="6" t="s">
        <v>1365</v>
      </c>
      <c r="B376" s="1" t="s">
        <v>7081</v>
      </c>
      <c r="C376" s="103" t="s">
        <v>6501</v>
      </c>
      <c r="D376" s="103" t="s">
        <v>6718</v>
      </c>
      <c r="E376" s="103" t="s">
        <v>6690</v>
      </c>
      <c r="F376" s="127">
        <v>5304.5241988877115</v>
      </c>
      <c r="G376" s="16">
        <v>5295.5333577310876</v>
      </c>
      <c r="H376" s="105">
        <v>5304.5241988877115</v>
      </c>
    </row>
    <row r="377" spans="1:8" x14ac:dyDescent="0.3">
      <c r="A377" s="6" t="s">
        <v>1290</v>
      </c>
      <c r="B377" s="1" t="s">
        <v>12442</v>
      </c>
      <c r="C377" s="103" t="s">
        <v>6501</v>
      </c>
      <c r="D377" s="103" t="s">
        <v>6718</v>
      </c>
      <c r="E377" s="103" t="s">
        <v>6693</v>
      </c>
      <c r="F377" s="127">
        <v>5242.1471295408392</v>
      </c>
      <c r="G377" s="16">
        <v>5290.6976378217996</v>
      </c>
      <c r="H377" s="105">
        <v>5242.1471295408392</v>
      </c>
    </row>
    <row r="378" spans="1:8" x14ac:dyDescent="0.3">
      <c r="A378" s="6" t="s">
        <v>1187</v>
      </c>
      <c r="B378" s="1" t="s">
        <v>7082</v>
      </c>
      <c r="C378" s="103" t="s">
        <v>6501</v>
      </c>
      <c r="D378" s="103" t="s">
        <v>6718</v>
      </c>
      <c r="E378" s="103" t="s">
        <v>6692</v>
      </c>
      <c r="F378" s="127">
        <v>5222.0568568638391</v>
      </c>
      <c r="G378" s="16">
        <v>5276.4753271844065</v>
      </c>
      <c r="H378" s="105">
        <v>5222.0568568638391</v>
      </c>
    </row>
    <row r="379" spans="1:8" x14ac:dyDescent="0.3">
      <c r="A379" s="6" t="s">
        <v>1287</v>
      </c>
      <c r="B379" s="1" t="s">
        <v>7083</v>
      </c>
      <c r="C379" s="103" t="s">
        <v>6501</v>
      </c>
      <c r="D379" s="103" t="s">
        <v>6718</v>
      </c>
      <c r="E379" s="103" t="s">
        <v>6693</v>
      </c>
      <c r="F379" s="127">
        <v>5264.1940451632727</v>
      </c>
      <c r="G379" s="16">
        <v>5290.6976378217996</v>
      </c>
      <c r="H379" s="105">
        <v>5264.1940451632727</v>
      </c>
    </row>
    <row r="380" spans="1:8" x14ac:dyDescent="0.3">
      <c r="A380" s="6" t="s">
        <v>1303</v>
      </c>
      <c r="B380" s="1" t="s">
        <v>7084</v>
      </c>
      <c r="C380" s="103" t="s">
        <v>6501</v>
      </c>
      <c r="D380" s="103" t="s">
        <v>6718</v>
      </c>
      <c r="E380" s="103" t="s">
        <v>6691</v>
      </c>
      <c r="F380" s="127">
        <v>5245.5472366898148</v>
      </c>
      <c r="G380" s="16">
        <v>5309.3501572537471</v>
      </c>
      <c r="H380" s="105">
        <v>5245.5472366898148</v>
      </c>
    </row>
    <row r="381" spans="1:8" x14ac:dyDescent="0.3">
      <c r="A381" s="6" t="s">
        <v>1199</v>
      </c>
      <c r="B381" s="1" t="s">
        <v>7085</v>
      </c>
      <c r="C381" s="103" t="s">
        <v>6501</v>
      </c>
      <c r="D381" s="103" t="s">
        <v>6718</v>
      </c>
      <c r="E381" s="103" t="s">
        <v>6692</v>
      </c>
      <c r="F381" s="127">
        <v>5217.3942703874145</v>
      </c>
      <c r="G381" s="16">
        <v>5276.4753271844065</v>
      </c>
      <c r="H381" s="105">
        <v>5217.3942703874145</v>
      </c>
    </row>
    <row r="382" spans="1:8" x14ac:dyDescent="0.3">
      <c r="A382" s="6" t="s">
        <v>1317</v>
      </c>
      <c r="B382" s="1" t="s">
        <v>7086</v>
      </c>
      <c r="C382" s="103" t="s">
        <v>6501</v>
      </c>
      <c r="D382" s="103" t="s">
        <v>6718</v>
      </c>
      <c r="E382" s="103" t="s">
        <v>6691</v>
      </c>
      <c r="F382" s="127">
        <v>5268.7688909566623</v>
      </c>
      <c r="G382" s="16">
        <v>5309.3501572537471</v>
      </c>
      <c r="H382" s="105">
        <v>5268.7688909566623</v>
      </c>
    </row>
    <row r="383" spans="1:8" x14ac:dyDescent="0.3">
      <c r="A383" s="6" t="s">
        <v>1304</v>
      </c>
      <c r="B383" s="1" t="s">
        <v>7087</v>
      </c>
      <c r="C383" s="103" t="s">
        <v>6501</v>
      </c>
      <c r="D383" s="103" t="s">
        <v>6718</v>
      </c>
      <c r="E383" s="103" t="s">
        <v>6691</v>
      </c>
      <c r="F383" s="127">
        <v>5250.8093720993193</v>
      </c>
      <c r="G383" s="16">
        <v>5309.3501572537471</v>
      </c>
      <c r="H383" s="105">
        <v>5250.8093720993193</v>
      </c>
    </row>
    <row r="384" spans="1:8" x14ac:dyDescent="0.3">
      <c r="A384" s="6" t="s">
        <v>1295</v>
      </c>
      <c r="B384" s="1" t="s">
        <v>12443</v>
      </c>
      <c r="C384" s="103" t="s">
        <v>6501</v>
      </c>
      <c r="D384" s="103" t="s">
        <v>6718</v>
      </c>
      <c r="E384" s="103" t="s">
        <v>6693</v>
      </c>
      <c r="F384" s="127">
        <v>5352.2135135258468</v>
      </c>
      <c r="G384" s="16">
        <v>5290.6976378217996</v>
      </c>
      <c r="H384" s="105">
        <v>5352.2135135258468</v>
      </c>
    </row>
    <row r="385" spans="1:8" x14ac:dyDescent="0.3">
      <c r="A385" s="6" t="s">
        <v>1288</v>
      </c>
      <c r="B385" s="1" t="s">
        <v>7088</v>
      </c>
      <c r="C385" s="103" t="s">
        <v>6501</v>
      </c>
      <c r="D385" s="103" t="s">
        <v>6718</v>
      </c>
      <c r="E385" s="103" t="s">
        <v>6693</v>
      </c>
      <c r="F385" s="127">
        <v>5299.0355122884112</v>
      </c>
      <c r="G385" s="16">
        <v>5290.6976378217996</v>
      </c>
      <c r="H385" s="105">
        <v>5299.0355122884112</v>
      </c>
    </row>
    <row r="386" spans="1:8" x14ac:dyDescent="0.3">
      <c r="A386" s="6" t="s">
        <v>1292</v>
      </c>
      <c r="B386" s="1" t="s">
        <v>7089</v>
      </c>
      <c r="C386" s="103" t="s">
        <v>6501</v>
      </c>
      <c r="D386" s="103" t="s">
        <v>6718</v>
      </c>
      <c r="E386" s="103" t="s">
        <v>6693</v>
      </c>
      <c r="F386" s="127">
        <v>5264.3354285871483</v>
      </c>
      <c r="G386" s="16">
        <v>5290.6976378217996</v>
      </c>
      <c r="H386" s="105">
        <v>5264.3354285871483</v>
      </c>
    </row>
    <row r="387" spans="1:8" x14ac:dyDescent="0.3">
      <c r="A387" s="6" t="s">
        <v>1358</v>
      </c>
      <c r="B387" s="1" t="s">
        <v>7090</v>
      </c>
      <c r="C387" s="103" t="s">
        <v>6501</v>
      </c>
      <c r="D387" s="103" t="s">
        <v>6718</v>
      </c>
      <c r="E387" s="103" t="s">
        <v>6690</v>
      </c>
      <c r="F387" s="127">
        <v>5364.9012532552088</v>
      </c>
      <c r="G387" s="16">
        <v>5295.5333577310876</v>
      </c>
      <c r="H387" s="105">
        <v>5364.9012532552088</v>
      </c>
    </row>
    <row r="388" spans="1:8" x14ac:dyDescent="0.3">
      <c r="A388" s="6" t="s">
        <v>1193</v>
      </c>
      <c r="B388" s="1" t="s">
        <v>12444</v>
      </c>
      <c r="C388" s="103" t="s">
        <v>6501</v>
      </c>
      <c r="D388" s="103" t="s">
        <v>6718</v>
      </c>
      <c r="E388" s="103" t="s">
        <v>6692</v>
      </c>
      <c r="F388" s="127">
        <v>5200.953125</v>
      </c>
      <c r="G388" s="16">
        <v>5276.4753271844065</v>
      </c>
      <c r="H388" s="105">
        <v>5200.953125</v>
      </c>
    </row>
    <row r="389" spans="1:8" x14ac:dyDescent="0.3">
      <c r="A389" s="6" t="s">
        <v>1192</v>
      </c>
      <c r="B389" s="1" t="s">
        <v>7091</v>
      </c>
      <c r="C389" s="103" t="s">
        <v>6501</v>
      </c>
      <c r="D389" s="103" t="s">
        <v>6718</v>
      </c>
      <c r="E389" s="103" t="s">
        <v>6692</v>
      </c>
      <c r="F389" s="127">
        <v>5205.2709600275211</v>
      </c>
      <c r="G389" s="16">
        <v>5276.4753271844065</v>
      </c>
      <c r="H389" s="105">
        <v>5205.2709600275211</v>
      </c>
    </row>
    <row r="390" spans="1:8" x14ac:dyDescent="0.3">
      <c r="A390" s="6" t="s">
        <v>1352</v>
      </c>
      <c r="B390" s="1" t="s">
        <v>7092</v>
      </c>
      <c r="C390" s="103" t="s">
        <v>6501</v>
      </c>
      <c r="D390" s="103" t="s">
        <v>6718</v>
      </c>
      <c r="E390" s="103" t="s">
        <v>6690</v>
      </c>
      <c r="F390" s="127">
        <v>5263.1389802631575</v>
      </c>
      <c r="G390" s="16">
        <v>5295.5333577310876</v>
      </c>
      <c r="H390" s="105">
        <v>5263.1389802631575</v>
      </c>
    </row>
    <row r="391" spans="1:8" x14ac:dyDescent="0.3">
      <c r="A391" s="6" t="s">
        <v>1285</v>
      </c>
      <c r="B391" s="1" t="s">
        <v>7093</v>
      </c>
      <c r="C391" s="103" t="s">
        <v>6501</v>
      </c>
      <c r="D391" s="103" t="s">
        <v>6718</v>
      </c>
      <c r="E391" s="103" t="s">
        <v>6693</v>
      </c>
      <c r="F391" s="127">
        <v>5250.8546651204424</v>
      </c>
      <c r="G391" s="16">
        <v>5290.6976378217996</v>
      </c>
      <c r="H391" s="105">
        <v>5250.8546651204424</v>
      </c>
    </row>
    <row r="392" spans="1:8" x14ac:dyDescent="0.3">
      <c r="A392" s="6" t="s">
        <v>1183</v>
      </c>
      <c r="B392" s="1" t="s">
        <v>7094</v>
      </c>
      <c r="C392" s="103" t="s">
        <v>6501</v>
      </c>
      <c r="D392" s="103" t="s">
        <v>6718</v>
      </c>
      <c r="E392" s="103" t="s">
        <v>6692</v>
      </c>
      <c r="F392" s="127">
        <v>5310.5947444264484</v>
      </c>
      <c r="G392" s="16">
        <v>5276.4753271844065</v>
      </c>
      <c r="H392" s="105">
        <v>5310.5947444264484</v>
      </c>
    </row>
    <row r="393" spans="1:8" x14ac:dyDescent="0.3">
      <c r="A393" s="6" t="s">
        <v>1311</v>
      </c>
      <c r="B393" s="1" t="s">
        <v>12445</v>
      </c>
      <c r="C393" s="103" t="s">
        <v>6501</v>
      </c>
      <c r="D393" s="103" t="s">
        <v>6718</v>
      </c>
      <c r="E393" s="103" t="s">
        <v>6691</v>
      </c>
      <c r="F393" s="127">
        <v>5331.7053952561209</v>
      </c>
      <c r="G393" s="16">
        <v>5309.3501572537471</v>
      </c>
      <c r="H393" s="105">
        <v>5331.7053952561209</v>
      </c>
    </row>
    <row r="394" spans="1:8" x14ac:dyDescent="0.3">
      <c r="A394" s="6" t="s">
        <v>1321</v>
      </c>
      <c r="B394" s="1" t="s">
        <v>12446</v>
      </c>
      <c r="C394" s="103" t="s">
        <v>6501</v>
      </c>
      <c r="D394" s="103" t="s">
        <v>6718</v>
      </c>
      <c r="E394" s="103" t="s">
        <v>6691</v>
      </c>
      <c r="F394" s="127">
        <v>5301.5127418154761</v>
      </c>
      <c r="G394" s="16">
        <v>5309.3501572537471</v>
      </c>
      <c r="H394" s="105">
        <v>5301.5127418154761</v>
      </c>
    </row>
    <row r="395" spans="1:8" x14ac:dyDescent="0.3">
      <c r="A395" s="6" t="s">
        <v>1279</v>
      </c>
      <c r="B395" s="1" t="s">
        <v>7095</v>
      </c>
      <c r="C395" s="103" t="s">
        <v>6501</v>
      </c>
      <c r="D395" s="103" t="s">
        <v>6718</v>
      </c>
      <c r="E395" s="103" t="s">
        <v>6693</v>
      </c>
      <c r="F395" s="127">
        <v>5382.1382830584489</v>
      </c>
      <c r="G395" s="16">
        <v>5290.6976378217996</v>
      </c>
      <c r="H395" s="105">
        <v>5382.1382830584489</v>
      </c>
    </row>
    <row r="396" spans="1:8" x14ac:dyDescent="0.3">
      <c r="A396" s="6" t="s">
        <v>1184</v>
      </c>
      <c r="B396" s="1" t="s">
        <v>7096</v>
      </c>
      <c r="C396" s="103" t="s">
        <v>6501</v>
      </c>
      <c r="D396" s="103" t="s">
        <v>6718</v>
      </c>
      <c r="E396" s="103" t="s">
        <v>6692</v>
      </c>
      <c r="F396" s="127">
        <v>5239.8715903072034</v>
      </c>
      <c r="G396" s="16">
        <v>5276.4753271844065</v>
      </c>
      <c r="H396" s="105">
        <v>5239.8715903072034</v>
      </c>
    </row>
    <row r="397" spans="1:8" x14ac:dyDescent="0.3">
      <c r="A397" s="6" t="s">
        <v>1275</v>
      </c>
      <c r="B397" s="1" t="s">
        <v>7097</v>
      </c>
      <c r="C397" s="103" t="s">
        <v>6501</v>
      </c>
      <c r="D397" s="103" t="s">
        <v>6718</v>
      </c>
      <c r="E397" s="103" t="s">
        <v>6693</v>
      </c>
      <c r="F397" s="127">
        <v>5268.551025390625</v>
      </c>
      <c r="G397" s="16">
        <v>5290.6976378217996</v>
      </c>
      <c r="H397" s="105">
        <v>5268.551025390625</v>
      </c>
    </row>
    <row r="398" spans="1:8" x14ac:dyDescent="0.3">
      <c r="A398" s="6" t="s">
        <v>1504</v>
      </c>
      <c r="B398" s="1" t="s">
        <v>7098</v>
      </c>
      <c r="C398" s="103" t="s">
        <v>6501</v>
      </c>
      <c r="D398" s="103" t="s">
        <v>6718</v>
      </c>
      <c r="E398" s="103" t="s">
        <v>6692</v>
      </c>
      <c r="F398" s="127">
        <v>5317.8002181227193</v>
      </c>
      <c r="G398" s="16">
        <v>5276.4753271844065</v>
      </c>
      <c r="H398" s="105">
        <v>5317.8002181227193</v>
      </c>
    </row>
    <row r="399" spans="1:8" x14ac:dyDescent="0.3">
      <c r="A399" s="6" t="s">
        <v>1190</v>
      </c>
      <c r="B399" s="1" t="s">
        <v>7099</v>
      </c>
      <c r="C399" s="103" t="s">
        <v>6501</v>
      </c>
      <c r="D399" s="103" t="s">
        <v>6718</v>
      </c>
      <c r="E399" s="103" t="s">
        <v>6692</v>
      </c>
      <c r="F399" s="127">
        <v>5365.1110194414514</v>
      </c>
      <c r="G399" s="16">
        <v>5276.4753271844065</v>
      </c>
      <c r="H399" s="105">
        <v>5365.1110194414514</v>
      </c>
    </row>
    <row r="400" spans="1:8" x14ac:dyDescent="0.3">
      <c r="A400" s="6" t="s">
        <v>1297</v>
      </c>
      <c r="B400" s="1" t="s">
        <v>7763</v>
      </c>
      <c r="C400" s="103" t="s">
        <v>6501</v>
      </c>
      <c r="D400" s="103" t="s">
        <v>6718</v>
      </c>
      <c r="E400" s="103" t="s">
        <v>6693</v>
      </c>
      <c r="F400" s="127">
        <v>5280.9256022135414</v>
      </c>
      <c r="G400" s="16">
        <v>5290.6976378217996</v>
      </c>
      <c r="H400" s="105">
        <v>5280.9256022135414</v>
      </c>
    </row>
    <row r="401" spans="1:8" x14ac:dyDescent="0.3">
      <c r="A401" s="6" t="s">
        <v>1318</v>
      </c>
      <c r="B401" s="1" t="s">
        <v>7100</v>
      </c>
      <c r="C401" s="103" t="s">
        <v>6501</v>
      </c>
      <c r="D401" s="103" t="s">
        <v>6718</v>
      </c>
      <c r="E401" s="103" t="s">
        <v>6691</v>
      </c>
      <c r="F401" s="127">
        <v>5302.0248180361959</v>
      </c>
      <c r="G401" s="16">
        <v>5309.3501572537471</v>
      </c>
      <c r="H401" s="105">
        <v>5302.0248180361959</v>
      </c>
    </row>
    <row r="402" spans="1:8" x14ac:dyDescent="0.3">
      <c r="A402" s="6" t="s">
        <v>1296</v>
      </c>
      <c r="B402" s="1" t="s">
        <v>7101</v>
      </c>
      <c r="C402" s="103" t="s">
        <v>6501</v>
      </c>
      <c r="D402" s="103" t="s">
        <v>6718</v>
      </c>
      <c r="E402" s="103" t="s">
        <v>6693</v>
      </c>
      <c r="F402" s="127">
        <v>5278.7527140049842</v>
      </c>
      <c r="G402" s="16">
        <v>5290.6976378217996</v>
      </c>
      <c r="H402" s="105">
        <v>5278.7527140049842</v>
      </c>
    </row>
    <row r="403" spans="1:8" x14ac:dyDescent="0.3">
      <c r="A403" s="6" t="s">
        <v>1188</v>
      </c>
      <c r="B403" s="1" t="s">
        <v>7102</v>
      </c>
      <c r="C403" s="103" t="s">
        <v>6501</v>
      </c>
      <c r="D403" s="103" t="s">
        <v>6718</v>
      </c>
      <c r="E403" s="103" t="s">
        <v>6692</v>
      </c>
      <c r="F403" s="127">
        <v>5170.0509360708838</v>
      </c>
      <c r="G403" s="16">
        <v>5276.4753271844065</v>
      </c>
      <c r="H403" s="105">
        <v>5170.0509360708838</v>
      </c>
    </row>
    <row r="404" spans="1:8" x14ac:dyDescent="0.3">
      <c r="A404" s="6" t="s">
        <v>1179</v>
      </c>
      <c r="B404" s="1" t="s">
        <v>7103</v>
      </c>
      <c r="C404" s="103" t="s">
        <v>6501</v>
      </c>
      <c r="D404" s="103" t="s">
        <v>6718</v>
      </c>
      <c r="E404" s="103" t="s">
        <v>6692</v>
      </c>
      <c r="F404" s="127">
        <v>5184.372233072917</v>
      </c>
      <c r="G404" s="16">
        <v>5276.4753271844065</v>
      </c>
      <c r="H404" s="105">
        <v>5184.372233072917</v>
      </c>
    </row>
    <row r="405" spans="1:8" x14ac:dyDescent="0.3">
      <c r="A405" s="6" t="s">
        <v>1353</v>
      </c>
      <c r="B405" s="1" t="s">
        <v>7104</v>
      </c>
      <c r="C405" s="103" t="s">
        <v>6501</v>
      </c>
      <c r="D405" s="103" t="s">
        <v>6718</v>
      </c>
      <c r="E405" s="103" t="s">
        <v>6690</v>
      </c>
      <c r="F405" s="127">
        <v>5305.2996504934208</v>
      </c>
      <c r="G405" s="16">
        <v>5295.5333577310876</v>
      </c>
      <c r="H405" s="105">
        <v>5305.2996504934208</v>
      </c>
    </row>
    <row r="406" spans="1:8" x14ac:dyDescent="0.3">
      <c r="A406" s="6" t="s">
        <v>1359</v>
      </c>
      <c r="B406" s="1" t="s">
        <v>7105</v>
      </c>
      <c r="C406" s="103" t="s">
        <v>6501</v>
      </c>
      <c r="D406" s="103" t="s">
        <v>6718</v>
      </c>
      <c r="E406" s="103" t="s">
        <v>6690</v>
      </c>
      <c r="F406" s="127">
        <v>5318.6342195900534</v>
      </c>
      <c r="G406" s="16">
        <v>5295.5333577310876</v>
      </c>
      <c r="H406" s="105">
        <v>5318.6342195900534</v>
      </c>
    </row>
    <row r="407" spans="1:8" x14ac:dyDescent="0.3">
      <c r="A407" s="6" t="s">
        <v>1300</v>
      </c>
      <c r="B407" s="1" t="s">
        <v>7106</v>
      </c>
      <c r="C407" s="103" t="s">
        <v>6501</v>
      </c>
      <c r="D407" s="103" t="s">
        <v>6718</v>
      </c>
      <c r="E407" s="103" t="s">
        <v>6693</v>
      </c>
      <c r="F407" s="127">
        <v>5336.5709313680964</v>
      </c>
      <c r="G407" s="16">
        <v>5290.6976378217996</v>
      </c>
      <c r="H407" s="105">
        <v>5336.5709313680964</v>
      </c>
    </row>
    <row r="408" spans="1:8" x14ac:dyDescent="0.3">
      <c r="A408" s="6" t="s">
        <v>1291</v>
      </c>
      <c r="B408" s="1" t="s">
        <v>7107</v>
      </c>
      <c r="C408" s="103" t="s">
        <v>6501</v>
      </c>
      <c r="D408" s="103" t="s">
        <v>6718</v>
      </c>
      <c r="E408" s="103" t="s">
        <v>6693</v>
      </c>
      <c r="F408" s="127">
        <v>5381.2541288488055</v>
      </c>
      <c r="G408" s="16">
        <v>5290.6976378217996</v>
      </c>
      <c r="H408" s="105">
        <v>5381.2541288488055</v>
      </c>
    </row>
    <row r="409" spans="1:8" x14ac:dyDescent="0.3">
      <c r="A409" s="6" t="s">
        <v>1286</v>
      </c>
      <c r="B409" s="1" t="s">
        <v>7108</v>
      </c>
      <c r="C409" s="103" t="s">
        <v>6501</v>
      </c>
      <c r="D409" s="103" t="s">
        <v>6718</v>
      </c>
      <c r="E409" s="103" t="s">
        <v>6693</v>
      </c>
      <c r="F409" s="127">
        <v>5301.3377161672224</v>
      </c>
      <c r="G409" s="16">
        <v>5290.6976378217996</v>
      </c>
      <c r="H409" s="105">
        <v>5301.3377161672224</v>
      </c>
    </row>
    <row r="410" spans="1:8" x14ac:dyDescent="0.3">
      <c r="A410" s="6" t="s">
        <v>1196</v>
      </c>
      <c r="B410" s="1" t="s">
        <v>7109</v>
      </c>
      <c r="C410" s="103" t="s">
        <v>6501</v>
      </c>
      <c r="D410" s="103" t="s">
        <v>6718</v>
      </c>
      <c r="E410" s="103" t="s">
        <v>6692</v>
      </c>
      <c r="F410" s="127">
        <v>5265.3944576733729</v>
      </c>
      <c r="G410" s="16">
        <v>5276.4753271844065</v>
      </c>
      <c r="H410" s="105">
        <v>5265.3944576733729</v>
      </c>
    </row>
    <row r="411" spans="1:8" x14ac:dyDescent="0.3">
      <c r="A411" s="6" t="s">
        <v>1274</v>
      </c>
      <c r="B411" s="1" t="s">
        <v>7110</v>
      </c>
      <c r="C411" s="103" t="s">
        <v>6501</v>
      </c>
      <c r="D411" s="103" t="s">
        <v>6718</v>
      </c>
      <c r="E411" s="103" t="s">
        <v>6693</v>
      </c>
      <c r="F411" s="127">
        <v>5350.3932756696431</v>
      </c>
      <c r="G411" s="16">
        <v>5290.6976378217996</v>
      </c>
      <c r="H411" s="105">
        <v>5350.3932756696431</v>
      </c>
    </row>
    <row r="412" spans="1:8" x14ac:dyDescent="0.3">
      <c r="A412" s="6" t="s">
        <v>1283</v>
      </c>
      <c r="B412" s="1" t="s">
        <v>7111</v>
      </c>
      <c r="C412" s="103" t="s">
        <v>6501</v>
      </c>
      <c r="D412" s="103" t="s">
        <v>6718</v>
      </c>
      <c r="E412" s="103" t="s">
        <v>6693</v>
      </c>
      <c r="F412" s="127">
        <v>5266.0651948180375</v>
      </c>
      <c r="G412" s="16">
        <v>5290.6976378217996</v>
      </c>
      <c r="H412" s="105">
        <v>5266.0651948180375</v>
      </c>
    </row>
    <row r="413" spans="1:8" x14ac:dyDescent="0.3">
      <c r="A413" s="6" t="s">
        <v>1294</v>
      </c>
      <c r="B413" s="1" t="s">
        <v>7112</v>
      </c>
      <c r="C413" s="103" t="s">
        <v>6501</v>
      </c>
      <c r="D413" s="103" t="s">
        <v>6718</v>
      </c>
      <c r="E413" s="103" t="s">
        <v>6693</v>
      </c>
      <c r="F413" s="127">
        <v>5279.5845602964746</v>
      </c>
      <c r="G413" s="16">
        <v>5290.6976378217996</v>
      </c>
      <c r="H413" s="105">
        <v>5279.5845602964746</v>
      </c>
    </row>
    <row r="414" spans="1:8" x14ac:dyDescent="0.3">
      <c r="A414" s="6" t="s">
        <v>1177</v>
      </c>
      <c r="B414" s="1" t="s">
        <v>7113</v>
      </c>
      <c r="C414" s="103" t="s">
        <v>6501</v>
      </c>
      <c r="D414" s="103" t="s">
        <v>6718</v>
      </c>
      <c r="E414" s="103" t="s">
        <v>6692</v>
      </c>
      <c r="F414" s="127">
        <v>5196.387551700368</v>
      </c>
      <c r="G414" s="16">
        <v>5276.4753271844065</v>
      </c>
      <c r="H414" s="105">
        <v>5196.387551700368</v>
      </c>
    </row>
    <row r="415" spans="1:8" x14ac:dyDescent="0.3">
      <c r="A415" s="6" t="s">
        <v>1350</v>
      </c>
      <c r="B415" s="1" t="s">
        <v>7114</v>
      </c>
      <c r="C415" s="103" t="s">
        <v>6501</v>
      </c>
      <c r="D415" s="103" t="s">
        <v>6718</v>
      </c>
      <c r="E415" s="103" t="s">
        <v>6690</v>
      </c>
      <c r="F415" s="127">
        <v>5275.3349975585934</v>
      </c>
      <c r="G415" s="16">
        <v>5295.5333577310876</v>
      </c>
      <c r="H415" s="105">
        <v>5275.3349975585934</v>
      </c>
    </row>
    <row r="416" spans="1:8" x14ac:dyDescent="0.3">
      <c r="A416" s="6" t="s">
        <v>1363</v>
      </c>
      <c r="B416" s="1" t="s">
        <v>7115</v>
      </c>
      <c r="C416" s="103" t="s">
        <v>6501</v>
      </c>
      <c r="D416" s="103" t="s">
        <v>6718</v>
      </c>
      <c r="E416" s="103" t="s">
        <v>6690</v>
      </c>
      <c r="F416" s="127">
        <v>5261.7779701309973</v>
      </c>
      <c r="G416" s="16">
        <v>5295.5333577310876</v>
      </c>
      <c r="H416" s="105">
        <v>5261.7779701309973</v>
      </c>
    </row>
    <row r="417" spans="1:8" x14ac:dyDescent="0.3">
      <c r="A417" s="6" t="s">
        <v>1360</v>
      </c>
      <c r="B417" s="1" t="s">
        <v>7116</v>
      </c>
      <c r="C417" s="103" t="s">
        <v>6501</v>
      </c>
      <c r="D417" s="103" t="s">
        <v>6718</v>
      </c>
      <c r="E417" s="103" t="s">
        <v>6690</v>
      </c>
      <c r="F417" s="127">
        <v>5275.9278442382811</v>
      </c>
      <c r="G417" s="16">
        <v>5295.5333577310876</v>
      </c>
      <c r="H417" s="105">
        <v>5275.9278442382811</v>
      </c>
    </row>
    <row r="418" spans="1:8" x14ac:dyDescent="0.3">
      <c r="A418" s="6" t="s">
        <v>1180</v>
      </c>
      <c r="B418" s="1" t="s">
        <v>7117</v>
      </c>
      <c r="C418" s="103" t="s">
        <v>6501</v>
      </c>
      <c r="D418" s="103" t="s">
        <v>6718</v>
      </c>
      <c r="E418" s="103" t="s">
        <v>6692</v>
      </c>
      <c r="F418" s="127">
        <v>5234.8019666169821</v>
      </c>
      <c r="G418" s="16">
        <v>5276.4753271844065</v>
      </c>
      <c r="H418" s="105">
        <v>5234.8019666169821</v>
      </c>
    </row>
    <row r="419" spans="1:8" x14ac:dyDescent="0.3">
      <c r="A419" s="6" t="s">
        <v>1186</v>
      </c>
      <c r="B419" s="1" t="s">
        <v>12447</v>
      </c>
      <c r="C419" s="103" t="s">
        <v>6501</v>
      </c>
      <c r="D419" s="103" t="s">
        <v>6718</v>
      </c>
      <c r="E419" s="103" t="s">
        <v>6692</v>
      </c>
      <c r="F419" s="127">
        <v>5573.3788655598955</v>
      </c>
      <c r="G419" s="16">
        <v>5276.4753271844065</v>
      </c>
      <c r="H419" s="105">
        <v>5573.3788655598955</v>
      </c>
    </row>
    <row r="420" spans="1:8" x14ac:dyDescent="0.3">
      <c r="A420" s="6" t="s">
        <v>1276</v>
      </c>
      <c r="B420" s="1" t="s">
        <v>7118</v>
      </c>
      <c r="C420" s="103" t="s">
        <v>6501</v>
      </c>
      <c r="D420" s="103" t="s">
        <v>6718</v>
      </c>
      <c r="E420" s="103" t="s">
        <v>6693</v>
      </c>
      <c r="F420" s="127">
        <v>5279.601159137228</v>
      </c>
      <c r="G420" s="16">
        <v>5290.6976378217996</v>
      </c>
      <c r="H420" s="105">
        <v>5279.601159137228</v>
      </c>
    </row>
    <row r="421" spans="1:8" x14ac:dyDescent="0.3">
      <c r="A421" s="6" t="s">
        <v>1282</v>
      </c>
      <c r="B421" s="1" t="s">
        <v>7119</v>
      </c>
      <c r="C421" s="103" t="s">
        <v>6501</v>
      </c>
      <c r="D421" s="103" t="s">
        <v>6718</v>
      </c>
      <c r="E421" s="103" t="s">
        <v>6693</v>
      </c>
      <c r="F421" s="127">
        <v>5237.9514508928569</v>
      </c>
      <c r="G421" s="16">
        <v>5290.6976378217996</v>
      </c>
      <c r="H421" s="105">
        <v>5237.9514508928569</v>
      </c>
    </row>
    <row r="422" spans="1:8" x14ac:dyDescent="0.3">
      <c r="A422" s="6" t="s">
        <v>1182</v>
      </c>
      <c r="B422" s="1" t="s">
        <v>7120</v>
      </c>
      <c r="C422" s="103" t="s">
        <v>6501</v>
      </c>
      <c r="D422" s="103" t="s">
        <v>6718</v>
      </c>
      <c r="E422" s="103" t="s">
        <v>6692</v>
      </c>
      <c r="F422" s="127">
        <v>5265.5820515950518</v>
      </c>
      <c r="G422" s="16">
        <v>5276.4753271844065</v>
      </c>
      <c r="H422" s="105">
        <v>5265.5820515950518</v>
      </c>
    </row>
    <row r="423" spans="1:8" x14ac:dyDescent="0.3">
      <c r="A423" s="6" t="s">
        <v>1298</v>
      </c>
      <c r="B423" s="1" t="s">
        <v>7121</v>
      </c>
      <c r="C423" s="103" t="s">
        <v>6501</v>
      </c>
      <c r="D423" s="103" t="s">
        <v>6718</v>
      </c>
      <c r="E423" s="103" t="s">
        <v>6693</v>
      </c>
      <c r="F423" s="127">
        <v>5346.4190095600325</v>
      </c>
      <c r="G423" s="16">
        <v>5290.6976378217996</v>
      </c>
      <c r="H423" s="105">
        <v>5346.4190095600325</v>
      </c>
    </row>
    <row r="424" spans="1:8" x14ac:dyDescent="0.3">
      <c r="A424" s="6" t="s">
        <v>1315</v>
      </c>
      <c r="B424" s="1" t="s">
        <v>7122</v>
      </c>
      <c r="C424" s="103" t="s">
        <v>6501</v>
      </c>
      <c r="D424" s="103" t="s">
        <v>6718</v>
      </c>
      <c r="E424" s="103" t="s">
        <v>6691</v>
      </c>
      <c r="F424" s="127">
        <v>5357.532684795673</v>
      </c>
      <c r="G424" s="16">
        <v>5309.3501572537471</v>
      </c>
      <c r="H424" s="105">
        <v>5357.532684795673</v>
      </c>
    </row>
    <row r="425" spans="1:8" x14ac:dyDescent="0.3">
      <c r="A425" s="6" t="s">
        <v>1181</v>
      </c>
      <c r="B425" s="1" t="s">
        <v>7123</v>
      </c>
      <c r="C425" s="103" t="s">
        <v>6501</v>
      </c>
      <c r="D425" s="103" t="s">
        <v>6718</v>
      </c>
      <c r="E425" s="103" t="s">
        <v>6692</v>
      </c>
      <c r="F425" s="127">
        <v>5216.3780643857763</v>
      </c>
      <c r="G425" s="16">
        <v>5276.4753271844065</v>
      </c>
      <c r="H425" s="105">
        <v>5216.3780643857763</v>
      </c>
    </row>
    <row r="426" spans="1:8" x14ac:dyDescent="0.3">
      <c r="A426" s="6" t="s">
        <v>1364</v>
      </c>
      <c r="B426" s="1" t="s">
        <v>7124</v>
      </c>
      <c r="C426" s="103" t="s">
        <v>6501</v>
      </c>
      <c r="D426" s="103" t="s">
        <v>6718</v>
      </c>
      <c r="E426" s="103" t="s">
        <v>6690</v>
      </c>
      <c r="F426" s="127">
        <v>5357.3538046077811</v>
      </c>
      <c r="G426" s="16">
        <v>5295.5333577310876</v>
      </c>
      <c r="H426" s="105">
        <v>5357.3538046077811</v>
      </c>
    </row>
    <row r="427" spans="1:8" x14ac:dyDescent="0.3">
      <c r="A427" s="6" t="s">
        <v>1307</v>
      </c>
      <c r="B427" s="1" t="s">
        <v>7125</v>
      </c>
      <c r="C427" s="103" t="s">
        <v>6501</v>
      </c>
      <c r="D427" s="103" t="s">
        <v>6718</v>
      </c>
      <c r="E427" s="103" t="s">
        <v>6691</v>
      </c>
      <c r="F427" s="127">
        <v>5238.9369217722042</v>
      </c>
      <c r="G427" s="16">
        <v>5309.3501572537471</v>
      </c>
      <c r="H427" s="105">
        <v>5238.9369217722042</v>
      </c>
    </row>
    <row r="428" spans="1:8" x14ac:dyDescent="0.3">
      <c r="A428" s="6" t="s">
        <v>1194</v>
      </c>
      <c r="B428" s="1" t="s">
        <v>7126</v>
      </c>
      <c r="C428" s="103" t="s">
        <v>6501</v>
      </c>
      <c r="D428" s="103" t="s">
        <v>6718</v>
      </c>
      <c r="E428" s="103" t="s">
        <v>6692</v>
      </c>
      <c r="F428" s="127">
        <v>5205.7856654575889</v>
      </c>
      <c r="G428" s="16">
        <v>5276.4753271844065</v>
      </c>
      <c r="H428" s="105">
        <v>5205.7856654575889</v>
      </c>
    </row>
    <row r="429" spans="1:8" x14ac:dyDescent="0.3">
      <c r="A429" s="6" t="s">
        <v>1281</v>
      </c>
      <c r="B429" s="1" t="s">
        <v>7127</v>
      </c>
      <c r="C429" s="103" t="s">
        <v>6501</v>
      </c>
      <c r="D429" s="103" t="s">
        <v>6718</v>
      </c>
      <c r="E429" s="103" t="s">
        <v>6693</v>
      </c>
      <c r="F429" s="127">
        <v>5240.6272243923613</v>
      </c>
      <c r="G429" s="16">
        <v>5290.6976378217996</v>
      </c>
      <c r="H429" s="105">
        <v>5240.6272243923613</v>
      </c>
    </row>
    <row r="430" spans="1:8" x14ac:dyDescent="0.3">
      <c r="A430" s="6" t="s">
        <v>1351</v>
      </c>
      <c r="B430" s="1" t="s">
        <v>7128</v>
      </c>
      <c r="C430" s="103" t="s">
        <v>6501</v>
      </c>
      <c r="D430" s="103" t="s">
        <v>6718</v>
      </c>
      <c r="E430" s="103" t="s">
        <v>6690</v>
      </c>
      <c r="F430" s="127">
        <v>5182.0451006822186</v>
      </c>
      <c r="G430" s="16">
        <v>5295.5333577310876</v>
      </c>
      <c r="H430" s="105">
        <v>5182.0451006822186</v>
      </c>
    </row>
    <row r="431" spans="1:8" x14ac:dyDescent="0.3">
      <c r="A431" s="6" t="s">
        <v>1185</v>
      </c>
      <c r="B431" s="1" t="s">
        <v>7129</v>
      </c>
      <c r="C431" s="103" t="s">
        <v>6501</v>
      </c>
      <c r="D431" s="103" t="s">
        <v>6718</v>
      </c>
      <c r="E431" s="103" t="s">
        <v>6692</v>
      </c>
      <c r="F431" s="127">
        <v>5323.0276804956893</v>
      </c>
      <c r="G431" s="16">
        <v>5276.4753271844065</v>
      </c>
      <c r="H431" s="105">
        <v>5323.0276804956893</v>
      </c>
    </row>
    <row r="432" spans="1:8" x14ac:dyDescent="0.3">
      <c r="A432" s="6" t="s">
        <v>1195</v>
      </c>
      <c r="B432" s="1" t="s">
        <v>7130</v>
      </c>
      <c r="C432" s="103" t="s">
        <v>6501</v>
      </c>
      <c r="D432" s="103" t="s">
        <v>6718</v>
      </c>
      <c r="E432" s="103" t="s">
        <v>6692</v>
      </c>
      <c r="F432" s="127">
        <v>5214.7976348876955</v>
      </c>
      <c r="G432" s="16">
        <v>5276.4753271844065</v>
      </c>
      <c r="H432" s="105">
        <v>5214.7976348876955</v>
      </c>
    </row>
    <row r="433" spans="1:8" x14ac:dyDescent="0.3">
      <c r="A433" s="6" t="s">
        <v>1289</v>
      </c>
      <c r="B433" s="1" t="s">
        <v>12448</v>
      </c>
      <c r="C433" s="103" t="s">
        <v>6501</v>
      </c>
      <c r="D433" s="103" t="s">
        <v>6718</v>
      </c>
      <c r="E433" s="103" t="s">
        <v>6693</v>
      </c>
      <c r="F433" s="127">
        <v>5517.6070749383225</v>
      </c>
      <c r="G433" s="16">
        <v>5290.6976378217996</v>
      </c>
      <c r="H433" s="105">
        <v>5517.6070749383225</v>
      </c>
    </row>
    <row r="434" spans="1:8" x14ac:dyDescent="0.3">
      <c r="A434" s="6" t="s">
        <v>1316</v>
      </c>
      <c r="B434" s="1" t="s">
        <v>7131</v>
      </c>
      <c r="C434" s="103" t="s">
        <v>6501</v>
      </c>
      <c r="D434" s="103" t="s">
        <v>6718</v>
      </c>
      <c r="E434" s="103" t="s">
        <v>6691</v>
      </c>
      <c r="F434" s="127">
        <v>5390.6319907583838</v>
      </c>
      <c r="G434" s="16">
        <v>5309.3501572537471</v>
      </c>
      <c r="H434" s="105">
        <v>5390.6319907583838</v>
      </c>
    </row>
    <row r="435" spans="1:8" x14ac:dyDescent="0.3">
      <c r="A435" s="6" t="s">
        <v>1355</v>
      </c>
      <c r="B435" s="1" t="s">
        <v>7132</v>
      </c>
      <c r="C435" s="103" t="s">
        <v>6501</v>
      </c>
      <c r="D435" s="103" t="s">
        <v>6718</v>
      </c>
      <c r="E435" s="103" t="s">
        <v>6690</v>
      </c>
      <c r="F435" s="127">
        <v>5268.6873741543168</v>
      </c>
      <c r="G435" s="16">
        <v>5295.5333577310876</v>
      </c>
      <c r="H435" s="105">
        <v>5268.6873741543168</v>
      </c>
    </row>
    <row r="436" spans="1:8" x14ac:dyDescent="0.3">
      <c r="A436" s="6" t="s">
        <v>1299</v>
      </c>
      <c r="B436" s="1" t="s">
        <v>7133</v>
      </c>
      <c r="C436" s="103" t="s">
        <v>6501</v>
      </c>
      <c r="D436" s="103" t="s">
        <v>6718</v>
      </c>
      <c r="E436" s="103" t="s">
        <v>6693</v>
      </c>
      <c r="F436" s="127">
        <v>5283.840050899621</v>
      </c>
      <c r="G436" s="16">
        <v>5290.6976378217996</v>
      </c>
      <c r="H436" s="105">
        <v>5283.840050899621</v>
      </c>
    </row>
    <row r="437" spans="1:8" x14ac:dyDescent="0.3">
      <c r="A437" s="6" t="s">
        <v>1357</v>
      </c>
      <c r="B437" s="1" t="s">
        <v>7134</v>
      </c>
      <c r="C437" s="103" t="s">
        <v>6501</v>
      </c>
      <c r="D437" s="103" t="s">
        <v>6718</v>
      </c>
      <c r="E437" s="103" t="s">
        <v>6690</v>
      </c>
      <c r="F437" s="127">
        <v>5254.5964096966909</v>
      </c>
      <c r="G437" s="16">
        <v>5295.5333577310876</v>
      </c>
      <c r="H437" s="105">
        <v>5254.5964096966909</v>
      </c>
    </row>
    <row r="438" spans="1:8" x14ac:dyDescent="0.3">
      <c r="A438" s="6" t="s">
        <v>1362</v>
      </c>
      <c r="B438" s="1" t="s">
        <v>7135</v>
      </c>
      <c r="C438" s="103" t="s">
        <v>6501</v>
      </c>
      <c r="D438" s="103" t="s">
        <v>6718</v>
      </c>
      <c r="E438" s="103" t="s">
        <v>6690</v>
      </c>
      <c r="F438" s="127">
        <v>5380.6926451725749</v>
      </c>
      <c r="G438" s="16">
        <v>5295.5333577310876</v>
      </c>
      <c r="H438" s="105">
        <v>5380.6926451725749</v>
      </c>
    </row>
    <row r="439" spans="1:8" x14ac:dyDescent="0.3">
      <c r="A439" s="6" t="s">
        <v>1293</v>
      </c>
      <c r="B439" s="1" t="s">
        <v>7136</v>
      </c>
      <c r="C439" s="103" t="s">
        <v>6501</v>
      </c>
      <c r="D439" s="103" t="s">
        <v>6718</v>
      </c>
      <c r="E439" s="103" t="s">
        <v>6693</v>
      </c>
      <c r="F439" s="127">
        <v>5291.8144439121461</v>
      </c>
      <c r="G439" s="16">
        <v>5290.6976378217996</v>
      </c>
      <c r="H439" s="105">
        <v>5291.8144439121461</v>
      </c>
    </row>
    <row r="440" spans="1:8" x14ac:dyDescent="0.3">
      <c r="A440" s="6" t="s">
        <v>1314</v>
      </c>
      <c r="B440" s="1" t="s">
        <v>7137</v>
      </c>
      <c r="C440" s="103" t="s">
        <v>6501</v>
      </c>
      <c r="D440" s="103" t="s">
        <v>6718</v>
      </c>
      <c r="E440" s="103" t="s">
        <v>6691</v>
      </c>
      <c r="F440" s="127">
        <v>5433.0016315739331</v>
      </c>
      <c r="G440" s="16">
        <v>5309.3501572537471</v>
      </c>
      <c r="H440" s="105">
        <v>5433.0016315739331</v>
      </c>
    </row>
    <row r="441" spans="1:8" x14ac:dyDescent="0.3">
      <c r="A441" s="6" t="s">
        <v>1301</v>
      </c>
      <c r="B441" s="1" t="s">
        <v>7138</v>
      </c>
      <c r="C441" s="103" t="s">
        <v>6501</v>
      </c>
      <c r="D441" s="103" t="s">
        <v>6718</v>
      </c>
      <c r="E441" s="103" t="s">
        <v>6693</v>
      </c>
      <c r="F441" s="127">
        <v>5201.6757631655091</v>
      </c>
      <c r="G441" s="16">
        <v>5290.6976378217996</v>
      </c>
      <c r="H441" s="105">
        <v>5201.6757631655091</v>
      </c>
    </row>
    <row r="442" spans="1:8" x14ac:dyDescent="0.3">
      <c r="A442" s="6" t="s">
        <v>1349</v>
      </c>
      <c r="B442" s="1" t="s">
        <v>7139</v>
      </c>
      <c r="C442" s="103" t="s">
        <v>6501</v>
      </c>
      <c r="D442" s="103" t="s">
        <v>6718</v>
      </c>
      <c r="E442" s="103" t="s">
        <v>6690</v>
      </c>
      <c r="F442" s="127">
        <v>5283.431051667204</v>
      </c>
      <c r="G442" s="16">
        <v>5295.5333577310876</v>
      </c>
      <c r="H442" s="105">
        <v>5283.431051667204</v>
      </c>
    </row>
    <row r="443" spans="1:8" x14ac:dyDescent="0.3">
      <c r="A443" s="6" t="s">
        <v>1198</v>
      </c>
      <c r="B443" s="1" t="s">
        <v>7140</v>
      </c>
      <c r="C443" s="103" t="s">
        <v>6501</v>
      </c>
      <c r="D443" s="103" t="s">
        <v>6718</v>
      </c>
      <c r="E443" s="103" t="s">
        <v>6692</v>
      </c>
      <c r="F443" s="127">
        <v>5324.813802083333</v>
      </c>
      <c r="G443" s="16">
        <v>5276.4753271844065</v>
      </c>
      <c r="H443" s="105">
        <v>5324.813802083333</v>
      </c>
    </row>
    <row r="444" spans="1:8" x14ac:dyDescent="0.3">
      <c r="A444" s="6" t="s">
        <v>1356</v>
      </c>
      <c r="B444" s="1" t="s">
        <v>7141</v>
      </c>
      <c r="C444" s="103" t="s">
        <v>6501</v>
      </c>
      <c r="D444" s="103" t="s">
        <v>6718</v>
      </c>
      <c r="E444" s="103" t="s">
        <v>6690</v>
      </c>
      <c r="F444" s="127">
        <v>5174.7823293585525</v>
      </c>
      <c r="G444" s="16">
        <v>5295.5333577310876</v>
      </c>
      <c r="H444" s="105">
        <v>5174.7823293585525</v>
      </c>
    </row>
    <row r="445" spans="1:8" x14ac:dyDescent="0.3">
      <c r="A445" s="6" t="s">
        <v>1278</v>
      </c>
      <c r="B445" s="1" t="s">
        <v>7142</v>
      </c>
      <c r="C445" s="103" t="s">
        <v>6501</v>
      </c>
      <c r="D445" s="103" t="s">
        <v>6718</v>
      </c>
      <c r="E445" s="103" t="s">
        <v>6693</v>
      </c>
      <c r="F445" s="127">
        <v>5343.8185751271803</v>
      </c>
      <c r="G445" s="16">
        <v>5290.6976378217996</v>
      </c>
      <c r="H445" s="105">
        <v>5343.8185751271803</v>
      </c>
    </row>
    <row r="446" spans="1:8" x14ac:dyDescent="0.3">
      <c r="A446" s="6" t="s">
        <v>1284</v>
      </c>
      <c r="B446" s="1" t="s">
        <v>7143</v>
      </c>
      <c r="C446" s="103" t="s">
        <v>6501</v>
      </c>
      <c r="D446" s="103" t="s">
        <v>6718</v>
      </c>
      <c r="E446" s="103" t="s">
        <v>6693</v>
      </c>
      <c r="F446" s="127">
        <v>5153.5011617726295</v>
      </c>
      <c r="G446" s="16">
        <v>5290.6976378217996</v>
      </c>
      <c r="H446" s="105">
        <v>5153.5011617726295</v>
      </c>
    </row>
    <row r="447" spans="1:8" x14ac:dyDescent="0.3">
      <c r="A447" s="6" t="s">
        <v>1305</v>
      </c>
      <c r="B447" s="1" t="s">
        <v>7144</v>
      </c>
      <c r="C447" s="103" t="s">
        <v>6501</v>
      </c>
      <c r="D447" s="103" t="s">
        <v>6718</v>
      </c>
      <c r="E447" s="103" t="s">
        <v>6691</v>
      </c>
      <c r="F447" s="127">
        <v>5316.8530859374996</v>
      </c>
      <c r="G447" s="16">
        <v>5309.3501572537471</v>
      </c>
      <c r="H447" s="105">
        <v>5316.8530859374996</v>
      </c>
    </row>
    <row r="448" spans="1:8" x14ac:dyDescent="0.3">
      <c r="A448" s="6" t="s">
        <v>1302</v>
      </c>
      <c r="B448" s="1" t="s">
        <v>7145</v>
      </c>
      <c r="C448" s="103" t="s">
        <v>6501</v>
      </c>
      <c r="D448" s="103" t="s">
        <v>6718</v>
      </c>
      <c r="E448" s="103" t="s">
        <v>6693</v>
      </c>
      <c r="F448" s="127">
        <v>5400.255041787791</v>
      </c>
      <c r="G448" s="16">
        <v>5290.6976378217996</v>
      </c>
      <c r="H448" s="105">
        <v>5400.255041787791</v>
      </c>
    </row>
    <row r="449" spans="1:8" x14ac:dyDescent="0.3">
      <c r="A449" s="6" t="s">
        <v>1366</v>
      </c>
      <c r="B449" s="1" t="s">
        <v>7146</v>
      </c>
      <c r="C449" s="103" t="s">
        <v>6501</v>
      </c>
      <c r="D449" s="103" t="s">
        <v>6718</v>
      </c>
      <c r="E449" s="103" t="s">
        <v>6690</v>
      </c>
      <c r="F449" s="127">
        <v>5208.5261773003476</v>
      </c>
      <c r="G449" s="16">
        <v>5295.5333577310876</v>
      </c>
      <c r="H449" s="105">
        <v>5208.5261773003476</v>
      </c>
    </row>
    <row r="450" spans="1:8" x14ac:dyDescent="0.3">
      <c r="A450" s="6" t="s">
        <v>1354</v>
      </c>
      <c r="B450" s="1" t="s">
        <v>7147</v>
      </c>
      <c r="C450" s="103" t="s">
        <v>6501</v>
      </c>
      <c r="D450" s="103" t="s">
        <v>6718</v>
      </c>
      <c r="E450" s="103" t="s">
        <v>6690</v>
      </c>
      <c r="F450" s="127">
        <v>5475.7082950367649</v>
      </c>
      <c r="G450" s="16">
        <v>5295.5333577310876</v>
      </c>
      <c r="H450" s="105">
        <v>5475.7082950367649</v>
      </c>
    </row>
    <row r="451" spans="1:8" x14ac:dyDescent="0.3">
      <c r="A451" s="6" t="s">
        <v>1178</v>
      </c>
      <c r="B451" s="1" t="s">
        <v>7148</v>
      </c>
      <c r="C451" s="103" t="s">
        <v>6501</v>
      </c>
      <c r="D451" s="103" t="s">
        <v>6718</v>
      </c>
      <c r="E451" s="103" t="s">
        <v>6692</v>
      </c>
      <c r="F451" s="127">
        <v>5312.897542317708</v>
      </c>
      <c r="G451" s="16">
        <v>5276.4753271844065</v>
      </c>
      <c r="H451" s="105">
        <v>5312.897542317708</v>
      </c>
    </row>
    <row r="452" spans="1:8" x14ac:dyDescent="0.3">
      <c r="A452" s="6" t="s">
        <v>1319</v>
      </c>
      <c r="B452" s="1" t="s">
        <v>7149</v>
      </c>
      <c r="C452" s="103" t="s">
        <v>6501</v>
      </c>
      <c r="D452" s="103" t="s">
        <v>6718</v>
      </c>
      <c r="E452" s="103" t="s">
        <v>6691</v>
      </c>
      <c r="F452" s="127">
        <v>5337.4970865885416</v>
      </c>
      <c r="G452" s="16">
        <v>5309.3501572537471</v>
      </c>
      <c r="H452" s="105">
        <v>5337.4970865885416</v>
      </c>
    </row>
    <row r="453" spans="1:8" x14ac:dyDescent="0.3">
      <c r="A453" s="6" t="s">
        <v>1309</v>
      </c>
      <c r="B453" s="1" t="s">
        <v>7150</v>
      </c>
      <c r="C453" s="103" t="s">
        <v>6501</v>
      </c>
      <c r="D453" s="103" t="s">
        <v>6718</v>
      </c>
      <c r="E453" s="103" t="s">
        <v>6691</v>
      </c>
      <c r="F453" s="127">
        <v>5340.9678723299048</v>
      </c>
      <c r="G453" s="16">
        <v>5309.3501572537471</v>
      </c>
      <c r="H453" s="105">
        <v>5340.9678723299048</v>
      </c>
    </row>
    <row r="454" spans="1:8" x14ac:dyDescent="0.3">
      <c r="A454" s="6" t="s">
        <v>1313</v>
      </c>
      <c r="B454" s="1" t="s">
        <v>7151</v>
      </c>
      <c r="C454" s="103" t="s">
        <v>6501</v>
      </c>
      <c r="D454" s="103" t="s">
        <v>6718</v>
      </c>
      <c r="E454" s="103" t="s">
        <v>6691</v>
      </c>
      <c r="F454" s="127">
        <v>5233.1144903273807</v>
      </c>
      <c r="G454" s="16">
        <v>5309.3501572537471</v>
      </c>
      <c r="H454" s="105">
        <v>5233.1144903273807</v>
      </c>
    </row>
    <row r="455" spans="1:8" x14ac:dyDescent="0.3">
      <c r="A455" s="6" t="s">
        <v>1310</v>
      </c>
      <c r="B455" s="1" t="s">
        <v>7152</v>
      </c>
      <c r="C455" s="103" t="s">
        <v>6501</v>
      </c>
      <c r="D455" s="103" t="s">
        <v>6718</v>
      </c>
      <c r="E455" s="103" t="s">
        <v>6691</v>
      </c>
      <c r="F455" s="127">
        <v>5289.379638671875</v>
      </c>
      <c r="G455" s="16">
        <v>5309.3501572537471</v>
      </c>
      <c r="H455" s="105">
        <v>5289.379638671875</v>
      </c>
    </row>
    <row r="456" spans="1:8" x14ac:dyDescent="0.3">
      <c r="A456" s="6" t="s">
        <v>1189</v>
      </c>
      <c r="B456" s="1" t="s">
        <v>7153</v>
      </c>
      <c r="C456" s="103" t="s">
        <v>6501</v>
      </c>
      <c r="D456" s="103" t="s">
        <v>6718</v>
      </c>
      <c r="E456" s="103" t="s">
        <v>6692</v>
      </c>
      <c r="F456" s="127">
        <v>5250.3688354492188</v>
      </c>
      <c r="G456" s="16">
        <v>5276.4753271844065</v>
      </c>
      <c r="H456" s="105">
        <v>5250.3688354492188</v>
      </c>
    </row>
    <row r="457" spans="1:8" x14ac:dyDescent="0.3">
      <c r="A457" s="6" t="s">
        <v>1280</v>
      </c>
      <c r="B457" s="1" t="s">
        <v>12449</v>
      </c>
      <c r="C457" s="103" t="s">
        <v>6501</v>
      </c>
      <c r="D457" s="103" t="s">
        <v>6718</v>
      </c>
      <c r="E457" s="103" t="s">
        <v>6693</v>
      </c>
      <c r="F457" s="127">
        <v>5291.403232758621</v>
      </c>
      <c r="G457" s="16">
        <v>5290.6976378217996</v>
      </c>
      <c r="H457" s="105">
        <v>5291.403232758621</v>
      </c>
    </row>
    <row r="458" spans="1:8" x14ac:dyDescent="0.3">
      <c r="A458" s="6" t="s">
        <v>1306</v>
      </c>
      <c r="B458" s="1" t="s">
        <v>7154</v>
      </c>
      <c r="C458" s="103" t="s">
        <v>6501</v>
      </c>
      <c r="D458" s="103" t="s">
        <v>6718</v>
      </c>
      <c r="E458" s="103" t="s">
        <v>6691</v>
      </c>
      <c r="F458" s="127">
        <v>5467.8796081542969</v>
      </c>
      <c r="G458" s="16">
        <v>5309.3501572537471</v>
      </c>
      <c r="H458" s="105">
        <v>5467.8796081542969</v>
      </c>
    </row>
    <row r="459" spans="1:8" x14ac:dyDescent="0.3">
      <c r="A459" s="6" t="s">
        <v>1488</v>
      </c>
      <c r="B459" s="1" t="s">
        <v>7155</v>
      </c>
      <c r="C459" s="103" t="s">
        <v>6501</v>
      </c>
      <c r="D459" s="103" t="s">
        <v>6718</v>
      </c>
      <c r="E459" s="103" t="s">
        <v>6506</v>
      </c>
      <c r="F459" s="127">
        <v>5290.1720636541195</v>
      </c>
      <c r="G459" s="16">
        <v>5267.9163680438451</v>
      </c>
      <c r="H459" s="105">
        <v>5290.1720636541195</v>
      </c>
    </row>
    <row r="460" spans="1:8" x14ac:dyDescent="0.3">
      <c r="A460" s="6" t="s">
        <v>1264</v>
      </c>
      <c r="B460" s="1" t="s">
        <v>7156</v>
      </c>
      <c r="C460" s="103" t="s">
        <v>6501</v>
      </c>
      <c r="D460" s="103" t="s">
        <v>6718</v>
      </c>
      <c r="E460" s="103" t="s">
        <v>6505</v>
      </c>
      <c r="F460" s="127">
        <v>5123.4783841646631</v>
      </c>
      <c r="G460" s="16">
        <v>5269.9207767028529</v>
      </c>
      <c r="H460" s="105">
        <v>5123.4783841646631</v>
      </c>
    </row>
    <row r="461" spans="1:8" x14ac:dyDescent="0.3">
      <c r="A461" s="6" t="s">
        <v>1505</v>
      </c>
      <c r="B461" s="1" t="s">
        <v>7011</v>
      </c>
      <c r="C461" s="103" t="s">
        <v>6501</v>
      </c>
      <c r="D461" s="103" t="s">
        <v>6718</v>
      </c>
      <c r="E461" s="103" t="s">
        <v>6689</v>
      </c>
      <c r="F461" s="127">
        <v>5588.3043804905446</v>
      </c>
      <c r="G461" s="16">
        <v>5556.709717758059</v>
      </c>
      <c r="H461" s="105">
        <v>5588.3043804905446</v>
      </c>
    </row>
    <row r="462" spans="1:8" x14ac:dyDescent="0.3">
      <c r="A462" s="6" t="s">
        <v>1021</v>
      </c>
      <c r="B462" s="1" t="s">
        <v>7157</v>
      </c>
      <c r="C462" s="103" t="s">
        <v>6381</v>
      </c>
      <c r="D462" s="103" t="s">
        <v>6718</v>
      </c>
      <c r="E462" s="103" t="s">
        <v>6507</v>
      </c>
      <c r="F462" s="127">
        <v>5437.9390583444147</v>
      </c>
      <c r="G462" s="16">
        <v>5442.6026435319764</v>
      </c>
      <c r="H462" s="105">
        <v>5437.9390583444147</v>
      </c>
    </row>
    <row r="463" spans="1:8" x14ac:dyDescent="0.3">
      <c r="A463" s="6" t="s">
        <v>1266</v>
      </c>
      <c r="B463" s="1" t="s">
        <v>6860</v>
      </c>
      <c r="C463" s="103" t="s">
        <v>6501</v>
      </c>
      <c r="D463" s="103" t="s">
        <v>6718</v>
      </c>
      <c r="E463" s="103" t="s">
        <v>6505</v>
      </c>
      <c r="F463" s="127">
        <v>5218.5042873475613</v>
      </c>
      <c r="G463" s="16">
        <v>5269.9207767028529</v>
      </c>
      <c r="H463" s="105">
        <v>5218.5042873475613</v>
      </c>
    </row>
    <row r="464" spans="1:8" x14ac:dyDescent="0.3">
      <c r="A464" s="6" t="s">
        <v>1265</v>
      </c>
      <c r="B464" s="1" t="s">
        <v>7158</v>
      </c>
      <c r="C464" s="103" t="s">
        <v>6501</v>
      </c>
      <c r="D464" s="103" t="s">
        <v>6718</v>
      </c>
      <c r="E464" s="103" t="s">
        <v>6505</v>
      </c>
      <c r="F464" s="127">
        <v>5244.9607226562503</v>
      </c>
      <c r="G464" s="16">
        <v>5269.9207767028529</v>
      </c>
      <c r="H464" s="105">
        <v>5244.9607226562503</v>
      </c>
    </row>
    <row r="465" spans="1:8" x14ac:dyDescent="0.3">
      <c r="A465" s="6" t="s">
        <v>1396</v>
      </c>
      <c r="B465" s="1" t="s">
        <v>7159</v>
      </c>
      <c r="C465" s="103" t="s">
        <v>6501</v>
      </c>
      <c r="D465" s="103" t="s">
        <v>6718</v>
      </c>
      <c r="E465" s="103" t="s">
        <v>6503</v>
      </c>
      <c r="F465" s="127">
        <v>5440.8035753038193</v>
      </c>
      <c r="G465" s="16">
        <v>5467.7664940510322</v>
      </c>
      <c r="H465" s="105">
        <v>5440.8035753038193</v>
      </c>
    </row>
    <row r="466" spans="1:8" x14ac:dyDescent="0.3">
      <c r="A466" s="6" t="s">
        <v>1262</v>
      </c>
      <c r="B466" s="1" t="s">
        <v>7160</v>
      </c>
      <c r="C466" s="103" t="s">
        <v>6501</v>
      </c>
      <c r="D466" s="103" t="s">
        <v>6718</v>
      </c>
      <c r="E466" s="103" t="s">
        <v>6505</v>
      </c>
      <c r="F466" s="127">
        <v>5269.9678366268381</v>
      </c>
      <c r="G466" s="16">
        <v>5269.9207767028529</v>
      </c>
      <c r="H466" s="105">
        <v>5269.9678366268381</v>
      </c>
    </row>
    <row r="467" spans="1:8" x14ac:dyDescent="0.3">
      <c r="A467" s="6" t="s">
        <v>1267</v>
      </c>
      <c r="B467" s="1" t="s">
        <v>12450</v>
      </c>
      <c r="C467" s="103" t="s">
        <v>6501</v>
      </c>
      <c r="D467" s="103" t="s">
        <v>6718</v>
      </c>
      <c r="E467" s="103" t="s">
        <v>6505</v>
      </c>
      <c r="F467" s="127">
        <v>5321.7684259932166</v>
      </c>
      <c r="G467" s="16">
        <v>5269.9207767028529</v>
      </c>
      <c r="H467" s="105">
        <v>5321.7684259932166</v>
      </c>
    </row>
    <row r="468" spans="1:8" x14ac:dyDescent="0.3">
      <c r="A468" s="6" t="s">
        <v>1261</v>
      </c>
      <c r="B468" s="1" t="s">
        <v>7161</v>
      </c>
      <c r="C468" s="103" t="s">
        <v>6501</v>
      </c>
      <c r="D468" s="103" t="s">
        <v>6718</v>
      </c>
      <c r="E468" s="103" t="s">
        <v>6505</v>
      </c>
      <c r="F468" s="127">
        <v>5314.2575216090427</v>
      </c>
      <c r="G468" s="16">
        <v>5269.9207767028529</v>
      </c>
      <c r="H468" s="105">
        <v>5314.2575216090427</v>
      </c>
    </row>
    <row r="469" spans="1:8" x14ac:dyDescent="0.3">
      <c r="A469" s="6" t="s">
        <v>1257</v>
      </c>
      <c r="B469" s="1" t="s">
        <v>7162</v>
      </c>
      <c r="C469" s="103" t="s">
        <v>6501</v>
      </c>
      <c r="D469" s="103" t="s">
        <v>6718</v>
      </c>
      <c r="E469" s="103" t="s">
        <v>6505</v>
      </c>
      <c r="F469" s="127">
        <v>5291.3031132139013</v>
      </c>
      <c r="G469" s="16">
        <v>5269.9207767028529</v>
      </c>
      <c r="H469" s="105">
        <v>5291.3031132139013</v>
      </c>
    </row>
    <row r="470" spans="1:8" x14ac:dyDescent="0.3">
      <c r="A470" s="6" t="s">
        <v>1236</v>
      </c>
      <c r="B470" s="1" t="s">
        <v>7163</v>
      </c>
      <c r="C470" s="103" t="s">
        <v>6501</v>
      </c>
      <c r="D470" s="103" t="s">
        <v>6718</v>
      </c>
      <c r="E470" s="103" t="s">
        <v>6502</v>
      </c>
      <c r="F470" s="127">
        <v>5306.7961914062498</v>
      </c>
      <c r="G470" s="16">
        <v>5550.5650366660275</v>
      </c>
      <c r="H470" s="105">
        <v>5306.7961914062498</v>
      </c>
    </row>
    <row r="471" spans="1:8" x14ac:dyDescent="0.3">
      <c r="A471" s="6" t="s">
        <v>1501</v>
      </c>
      <c r="B471" s="1" t="s">
        <v>7164</v>
      </c>
      <c r="C471" s="103" t="s">
        <v>6501</v>
      </c>
      <c r="D471" s="103" t="s">
        <v>6718</v>
      </c>
      <c r="E471" s="103" t="s">
        <v>6500</v>
      </c>
      <c r="F471" s="127">
        <v>5538.2184416118425</v>
      </c>
      <c r="G471" s="16">
        <v>5490.9106438464232</v>
      </c>
      <c r="H471" s="105">
        <v>5538.2184416118425</v>
      </c>
    </row>
    <row r="472" spans="1:8" x14ac:dyDescent="0.3">
      <c r="A472" s="6" t="s">
        <v>1249</v>
      </c>
      <c r="B472" s="1" t="s">
        <v>7165</v>
      </c>
      <c r="C472" s="103" t="s">
        <v>6501</v>
      </c>
      <c r="D472" s="103" t="s">
        <v>6718</v>
      </c>
      <c r="E472" s="103" t="s">
        <v>6506</v>
      </c>
      <c r="F472" s="127">
        <v>5314.0357818603516</v>
      </c>
      <c r="G472" s="16">
        <v>5267.9163680438451</v>
      </c>
      <c r="H472" s="105">
        <v>5314.0357818603516</v>
      </c>
    </row>
    <row r="473" spans="1:8" x14ac:dyDescent="0.3">
      <c r="A473" s="6" t="s">
        <v>1497</v>
      </c>
      <c r="B473" s="1" t="s">
        <v>7166</v>
      </c>
      <c r="C473" s="103" t="s">
        <v>6501</v>
      </c>
      <c r="D473" s="103" t="s">
        <v>6718</v>
      </c>
      <c r="E473" s="103" t="s">
        <v>6689</v>
      </c>
      <c r="F473" s="127">
        <v>5512.7765611622435</v>
      </c>
      <c r="G473" s="16">
        <v>5556.709717758059</v>
      </c>
      <c r="H473" s="105">
        <v>5512.7765611622435</v>
      </c>
    </row>
    <row r="474" spans="1:8" x14ac:dyDescent="0.3">
      <c r="A474" s="6" t="s">
        <v>1242</v>
      </c>
      <c r="B474" s="1" t="s">
        <v>7167</v>
      </c>
      <c r="C474" s="103" t="s">
        <v>6501</v>
      </c>
      <c r="D474" s="103" t="s">
        <v>6718</v>
      </c>
      <c r="E474" s="103" t="s">
        <v>6506</v>
      </c>
      <c r="F474" s="127">
        <v>5234.5082855224609</v>
      </c>
      <c r="G474" s="16">
        <v>5267.9163680438451</v>
      </c>
      <c r="H474" s="105">
        <v>5234.5082855224609</v>
      </c>
    </row>
    <row r="475" spans="1:8" x14ac:dyDescent="0.3">
      <c r="A475" s="6" t="s">
        <v>1254</v>
      </c>
      <c r="B475" s="1" t="s">
        <v>7168</v>
      </c>
      <c r="C475" s="103" t="s">
        <v>6501</v>
      </c>
      <c r="D475" s="103" t="s">
        <v>6718</v>
      </c>
      <c r="E475" s="103" t="s">
        <v>6504</v>
      </c>
      <c r="F475" s="127">
        <v>5454.2092793782549</v>
      </c>
      <c r="G475" s="16">
        <v>5287.6080464609095</v>
      </c>
      <c r="H475" s="105">
        <v>5454.2092793782549</v>
      </c>
    </row>
    <row r="476" spans="1:8" x14ac:dyDescent="0.3">
      <c r="A476" s="6" t="s">
        <v>1402</v>
      </c>
      <c r="B476" s="1" t="s">
        <v>7169</v>
      </c>
      <c r="C476" s="103" t="s">
        <v>6501</v>
      </c>
      <c r="D476" s="103" t="s">
        <v>6718</v>
      </c>
      <c r="E476" s="103" t="s">
        <v>6502</v>
      </c>
      <c r="F476" s="127">
        <v>5649.176491477273</v>
      </c>
      <c r="G476" s="16">
        <v>5550.5650366660275</v>
      </c>
      <c r="H476" s="105">
        <v>5649.176491477273</v>
      </c>
    </row>
    <row r="477" spans="1:8" x14ac:dyDescent="0.3">
      <c r="A477" s="6" t="s">
        <v>1400</v>
      </c>
      <c r="B477" s="1" t="s">
        <v>7170</v>
      </c>
      <c r="C477" s="103" t="s">
        <v>6501</v>
      </c>
      <c r="D477" s="103" t="s">
        <v>6718</v>
      </c>
      <c r="E477" s="103" t="s">
        <v>6503</v>
      </c>
      <c r="F477" s="127">
        <v>5481.7912733289932</v>
      </c>
      <c r="G477" s="16">
        <v>5467.7664940510322</v>
      </c>
      <c r="H477" s="105">
        <v>5481.7912733289932</v>
      </c>
    </row>
    <row r="478" spans="1:8" x14ac:dyDescent="0.3">
      <c r="A478" s="6" t="s">
        <v>1498</v>
      </c>
      <c r="B478" s="1" t="s">
        <v>7171</v>
      </c>
      <c r="C478" s="103" t="s">
        <v>6501</v>
      </c>
      <c r="D478" s="103" t="s">
        <v>6718</v>
      </c>
      <c r="E478" s="103" t="s">
        <v>6689</v>
      </c>
      <c r="F478" s="127">
        <v>5574.1285226004466</v>
      </c>
      <c r="G478" s="16">
        <v>5556.709717758059</v>
      </c>
      <c r="H478" s="105">
        <v>5574.1285226004466</v>
      </c>
    </row>
    <row r="479" spans="1:8" x14ac:dyDescent="0.3">
      <c r="A479" s="6" t="s">
        <v>1269</v>
      </c>
      <c r="B479" s="1" t="s">
        <v>7172</v>
      </c>
      <c r="C479" s="103" t="s">
        <v>6501</v>
      </c>
      <c r="D479" s="103" t="s">
        <v>6718</v>
      </c>
      <c r="E479" s="103" t="s">
        <v>6505</v>
      </c>
      <c r="F479" s="127">
        <v>5343.8525078956118</v>
      </c>
      <c r="G479" s="16">
        <v>5269.9207767028529</v>
      </c>
      <c r="H479" s="105">
        <v>5343.8525078956118</v>
      </c>
    </row>
    <row r="480" spans="1:8" x14ac:dyDescent="0.3">
      <c r="A480" s="6" t="s">
        <v>1240</v>
      </c>
      <c r="B480" s="1" t="s">
        <v>7173</v>
      </c>
      <c r="C480" s="103" t="s">
        <v>6501</v>
      </c>
      <c r="D480" s="103" t="s">
        <v>6718</v>
      </c>
      <c r="E480" s="103" t="s">
        <v>6504</v>
      </c>
      <c r="F480" s="127">
        <v>5195.4743815104166</v>
      </c>
      <c r="G480" s="16">
        <v>5287.6080464609095</v>
      </c>
      <c r="H480" s="105">
        <v>5195.4743815104166</v>
      </c>
    </row>
    <row r="481" spans="1:8" x14ac:dyDescent="0.3">
      <c r="A481" s="6" t="s">
        <v>1263</v>
      </c>
      <c r="B481" s="1" t="s">
        <v>7174</v>
      </c>
      <c r="C481" s="103" t="s">
        <v>6501</v>
      </c>
      <c r="D481" s="103" t="s">
        <v>6718</v>
      </c>
      <c r="E481" s="103" t="s">
        <v>6505</v>
      </c>
      <c r="F481" s="127">
        <v>5221.8299804687504</v>
      </c>
      <c r="G481" s="16">
        <v>5269.9207767028529</v>
      </c>
      <c r="H481" s="105">
        <v>5221.8299804687504</v>
      </c>
    </row>
    <row r="482" spans="1:8" x14ac:dyDescent="0.3">
      <c r="A482" s="6" t="s">
        <v>1489</v>
      </c>
      <c r="B482" s="1" t="s">
        <v>7175</v>
      </c>
      <c r="C482" s="103" t="s">
        <v>6501</v>
      </c>
      <c r="D482" s="103" t="s">
        <v>6718</v>
      </c>
      <c r="E482" s="103" t="s">
        <v>6500</v>
      </c>
      <c r="F482" s="127">
        <v>5386.5906746847586</v>
      </c>
      <c r="G482" s="16">
        <v>5490.9106438464232</v>
      </c>
      <c r="H482" s="105">
        <v>5386.5906746847586</v>
      </c>
    </row>
    <row r="483" spans="1:8" x14ac:dyDescent="0.3">
      <c r="A483" s="6" t="s">
        <v>1271</v>
      </c>
      <c r="B483" s="1" t="s">
        <v>7176</v>
      </c>
      <c r="C483" s="103" t="s">
        <v>6501</v>
      </c>
      <c r="D483" s="103" t="s">
        <v>6718</v>
      </c>
      <c r="E483" s="103" t="s">
        <v>6505</v>
      </c>
      <c r="F483" s="127">
        <v>5276.216841264205</v>
      </c>
      <c r="G483" s="16">
        <v>5269.9207767028529</v>
      </c>
      <c r="H483" s="105">
        <v>5276.216841264205</v>
      </c>
    </row>
    <row r="484" spans="1:8" x14ac:dyDescent="0.3">
      <c r="A484" s="6" t="s">
        <v>1495</v>
      </c>
      <c r="B484" s="1" t="s">
        <v>7177</v>
      </c>
      <c r="C484" s="103" t="s">
        <v>6501</v>
      </c>
      <c r="D484" s="103" t="s">
        <v>6718</v>
      </c>
      <c r="E484" s="103" t="s">
        <v>6503</v>
      </c>
      <c r="F484" s="127">
        <v>5490.5210309709819</v>
      </c>
      <c r="G484" s="16">
        <v>5467.7664940510322</v>
      </c>
      <c r="H484" s="105">
        <v>5490.5210309709819</v>
      </c>
    </row>
    <row r="485" spans="1:8" x14ac:dyDescent="0.3">
      <c r="A485" s="6" t="s">
        <v>1244</v>
      </c>
      <c r="B485" s="1" t="s">
        <v>7178</v>
      </c>
      <c r="C485" s="103" t="s">
        <v>6501</v>
      </c>
      <c r="D485" s="103" t="s">
        <v>6718</v>
      </c>
      <c r="E485" s="103" t="s">
        <v>6504</v>
      </c>
      <c r="F485" s="127">
        <v>5327.8575148809523</v>
      </c>
      <c r="G485" s="16">
        <v>5287.6080464609095</v>
      </c>
      <c r="H485" s="105">
        <v>5327.8575148809523</v>
      </c>
    </row>
    <row r="486" spans="1:8" x14ac:dyDescent="0.3">
      <c r="A486" s="6" t="s">
        <v>1246</v>
      </c>
      <c r="B486" s="1" t="s">
        <v>7179</v>
      </c>
      <c r="C486" s="103" t="s">
        <v>6501</v>
      </c>
      <c r="D486" s="103" t="s">
        <v>6718</v>
      </c>
      <c r="E486" s="103" t="s">
        <v>6504</v>
      </c>
      <c r="F486" s="127">
        <v>5200.919921875</v>
      </c>
      <c r="G486" s="16">
        <v>5287.6080464609095</v>
      </c>
      <c r="H486" s="105">
        <v>5200.919921875</v>
      </c>
    </row>
    <row r="487" spans="1:8" x14ac:dyDescent="0.3">
      <c r="A487" s="6" t="s">
        <v>1260</v>
      </c>
      <c r="B487" s="1" t="s">
        <v>12451</v>
      </c>
      <c r="C487" s="103" t="s">
        <v>6501</v>
      </c>
      <c r="D487" s="103" t="s">
        <v>6718</v>
      </c>
      <c r="E487" s="103" t="s">
        <v>6505</v>
      </c>
      <c r="F487" s="127">
        <v>5205.8681456367922</v>
      </c>
      <c r="G487" s="16">
        <v>5269.9207767028529</v>
      </c>
      <c r="H487" s="105">
        <v>5205.8681456367922</v>
      </c>
    </row>
    <row r="488" spans="1:8" x14ac:dyDescent="0.3">
      <c r="A488" s="6" t="s">
        <v>1405</v>
      </c>
      <c r="B488" s="1" t="s">
        <v>7180</v>
      </c>
      <c r="C488" s="103" t="s">
        <v>6501</v>
      </c>
      <c r="D488" s="103" t="s">
        <v>6718</v>
      </c>
      <c r="E488" s="103" t="s">
        <v>6502</v>
      </c>
      <c r="F488" s="127">
        <v>5518.8646420338118</v>
      </c>
      <c r="G488" s="16">
        <v>5550.5650366660275</v>
      </c>
      <c r="H488" s="105">
        <v>5518.8646420338118</v>
      </c>
    </row>
    <row r="489" spans="1:8" x14ac:dyDescent="0.3">
      <c r="A489" s="6" t="s">
        <v>1401</v>
      </c>
      <c r="B489" s="1" t="s">
        <v>12452</v>
      </c>
      <c r="C489" s="103" t="s">
        <v>6501</v>
      </c>
      <c r="D489" s="103" t="s">
        <v>6718</v>
      </c>
      <c r="E489" s="103" t="s">
        <v>6502</v>
      </c>
      <c r="F489" s="127">
        <v>5642.5091035860078</v>
      </c>
      <c r="G489" s="16">
        <v>5550.5650366660275</v>
      </c>
      <c r="H489" s="105">
        <v>5642.5091035860078</v>
      </c>
    </row>
    <row r="490" spans="1:8" x14ac:dyDescent="0.3">
      <c r="A490" s="6" t="s">
        <v>1491</v>
      </c>
      <c r="B490" s="1" t="s">
        <v>7181</v>
      </c>
      <c r="C490" s="103" t="s">
        <v>6501</v>
      </c>
      <c r="D490" s="103" t="s">
        <v>6718</v>
      </c>
      <c r="E490" s="103" t="s">
        <v>6500</v>
      </c>
      <c r="F490" s="127">
        <v>5495.170265087183</v>
      </c>
      <c r="G490" s="16">
        <v>5490.9106438464232</v>
      </c>
      <c r="H490" s="105">
        <v>5495.170265087183</v>
      </c>
    </row>
    <row r="491" spans="1:8" x14ac:dyDescent="0.3">
      <c r="A491" s="6" t="s">
        <v>1247</v>
      </c>
      <c r="B491" s="1" t="s">
        <v>7182</v>
      </c>
      <c r="C491" s="103" t="s">
        <v>6501</v>
      </c>
      <c r="D491" s="103" t="s">
        <v>6718</v>
      </c>
      <c r="E491" s="103" t="s">
        <v>6506</v>
      </c>
      <c r="F491" s="127">
        <v>5270.8753542432596</v>
      </c>
      <c r="G491" s="16">
        <v>5267.9163680438451</v>
      </c>
      <c r="H491" s="105">
        <v>5270.8753542432596</v>
      </c>
    </row>
    <row r="492" spans="1:8" x14ac:dyDescent="0.3">
      <c r="A492" s="6" t="s">
        <v>1243</v>
      </c>
      <c r="B492" s="1" t="s">
        <v>7183</v>
      </c>
      <c r="C492" s="103" t="s">
        <v>6501</v>
      </c>
      <c r="D492" s="103" t="s">
        <v>6718</v>
      </c>
      <c r="E492" s="103" t="s">
        <v>6506</v>
      </c>
      <c r="F492" s="127">
        <v>5136.3504993069555</v>
      </c>
      <c r="G492" s="16">
        <v>5267.9163680438451</v>
      </c>
      <c r="H492" s="105">
        <v>5136.3504993069555</v>
      </c>
    </row>
    <row r="493" spans="1:8" x14ac:dyDescent="0.3">
      <c r="A493" s="6" t="s">
        <v>1251</v>
      </c>
      <c r="B493" s="1" t="s">
        <v>7184</v>
      </c>
      <c r="C493" s="103" t="s">
        <v>6501</v>
      </c>
      <c r="D493" s="103" t="s">
        <v>6718</v>
      </c>
      <c r="E493" s="103" t="s">
        <v>6504</v>
      </c>
      <c r="F493" s="127">
        <v>5193.433349609375</v>
      </c>
      <c r="G493" s="16">
        <v>5287.6080464609095</v>
      </c>
      <c r="H493" s="105">
        <v>5193.433349609375</v>
      </c>
    </row>
    <row r="494" spans="1:8" x14ac:dyDescent="0.3">
      <c r="A494" s="6" t="s">
        <v>1241</v>
      </c>
      <c r="B494" s="1" t="s">
        <v>7185</v>
      </c>
      <c r="C494" s="103" t="s">
        <v>6501</v>
      </c>
      <c r="D494" s="103" t="s">
        <v>6718</v>
      </c>
      <c r="E494" s="103" t="s">
        <v>6502</v>
      </c>
      <c r="F494" s="127">
        <v>5476.3465881347656</v>
      </c>
      <c r="G494" s="16">
        <v>5550.5650366660275</v>
      </c>
      <c r="H494" s="105">
        <v>5476.3465881347656</v>
      </c>
    </row>
    <row r="495" spans="1:8" x14ac:dyDescent="0.3">
      <c r="A495" s="6" t="s">
        <v>1492</v>
      </c>
      <c r="B495" s="1" t="s">
        <v>7186</v>
      </c>
      <c r="C495" s="103" t="s">
        <v>6501</v>
      </c>
      <c r="D495" s="103" t="s">
        <v>6718</v>
      </c>
      <c r="E495" s="103" t="s">
        <v>6689</v>
      </c>
      <c r="F495" s="127">
        <v>5535.1323794958726</v>
      </c>
      <c r="G495" s="16">
        <v>5556.709717758059</v>
      </c>
      <c r="H495" s="105">
        <v>5535.1323794958726</v>
      </c>
    </row>
    <row r="496" spans="1:8" x14ac:dyDescent="0.3">
      <c r="A496" s="6" t="s">
        <v>1256</v>
      </c>
      <c r="B496" s="1" t="s">
        <v>7187</v>
      </c>
      <c r="C496" s="103" t="s">
        <v>6501</v>
      </c>
      <c r="D496" s="103" t="s">
        <v>6718</v>
      </c>
      <c r="E496" s="103" t="s">
        <v>6506</v>
      </c>
      <c r="F496" s="127">
        <v>5241.1672457181494</v>
      </c>
      <c r="G496" s="16">
        <v>5267.9163680438451</v>
      </c>
      <c r="H496" s="105">
        <v>5241.1672457181494</v>
      </c>
    </row>
    <row r="497" spans="1:8" x14ac:dyDescent="0.3">
      <c r="A497" s="6" t="s">
        <v>1239</v>
      </c>
      <c r="B497" s="1" t="s">
        <v>7188</v>
      </c>
      <c r="C497" s="103" t="s">
        <v>6501</v>
      </c>
      <c r="D497" s="103" t="s">
        <v>6718</v>
      </c>
      <c r="E497" s="103" t="s">
        <v>6506</v>
      </c>
      <c r="F497" s="127">
        <v>5275.2357271634619</v>
      </c>
      <c r="G497" s="16">
        <v>5267.9163680438451</v>
      </c>
      <c r="H497" s="105">
        <v>5275.2357271634619</v>
      </c>
    </row>
    <row r="498" spans="1:8" x14ac:dyDescent="0.3">
      <c r="A498" s="6" t="s">
        <v>1022</v>
      </c>
      <c r="B498" s="1" t="s">
        <v>7189</v>
      </c>
      <c r="C498" s="103" t="s">
        <v>6381</v>
      </c>
      <c r="D498" s="103" t="s">
        <v>6718</v>
      </c>
      <c r="E498" s="103" t="s">
        <v>6507</v>
      </c>
      <c r="F498" s="127">
        <v>5487.0810378502156</v>
      </c>
      <c r="G498" s="16">
        <v>5442.6026435319764</v>
      </c>
      <c r="H498" s="105">
        <v>5487.0810378502156</v>
      </c>
    </row>
    <row r="499" spans="1:8" x14ac:dyDescent="0.3">
      <c r="A499" s="6" t="s">
        <v>1407</v>
      </c>
      <c r="B499" s="1" t="s">
        <v>7190</v>
      </c>
      <c r="C499" s="103" t="s">
        <v>6501</v>
      </c>
      <c r="D499" s="103" t="s">
        <v>6718</v>
      </c>
      <c r="E499" s="103" t="s">
        <v>6502</v>
      </c>
      <c r="F499" s="127">
        <v>5632.304894301471</v>
      </c>
      <c r="G499" s="16">
        <v>5550.5650366660275</v>
      </c>
      <c r="H499" s="105">
        <v>5632.304894301471</v>
      </c>
    </row>
    <row r="500" spans="1:8" x14ac:dyDescent="0.3">
      <c r="A500" s="6" t="s">
        <v>1272</v>
      </c>
      <c r="B500" s="1" t="s">
        <v>7191</v>
      </c>
      <c r="C500" s="103" t="s">
        <v>6501</v>
      </c>
      <c r="D500" s="103" t="s">
        <v>6718</v>
      </c>
      <c r="E500" s="103" t="s">
        <v>6505</v>
      </c>
      <c r="F500" s="127">
        <v>5256.2564667492379</v>
      </c>
      <c r="G500" s="16">
        <v>5269.9207767028529</v>
      </c>
      <c r="H500" s="105">
        <v>5256.2564667492379</v>
      </c>
    </row>
    <row r="501" spans="1:8" x14ac:dyDescent="0.3">
      <c r="A501" s="6" t="s">
        <v>1259</v>
      </c>
      <c r="B501" s="1" t="s">
        <v>7192</v>
      </c>
      <c r="C501" s="103" t="s">
        <v>6501</v>
      </c>
      <c r="D501" s="103" t="s">
        <v>6718</v>
      </c>
      <c r="E501" s="103" t="s">
        <v>6505</v>
      </c>
      <c r="F501" s="127">
        <v>5195.5214309692383</v>
      </c>
      <c r="G501" s="16">
        <v>5269.9207767028529</v>
      </c>
      <c r="H501" s="105">
        <v>5195.5214309692383</v>
      </c>
    </row>
    <row r="502" spans="1:8" x14ac:dyDescent="0.3">
      <c r="A502" s="6" t="s">
        <v>1270</v>
      </c>
      <c r="B502" s="1" t="s">
        <v>7193</v>
      </c>
      <c r="C502" s="103" t="s">
        <v>6501</v>
      </c>
      <c r="D502" s="103" t="s">
        <v>6718</v>
      </c>
      <c r="E502" s="103" t="s">
        <v>6505</v>
      </c>
      <c r="F502" s="127">
        <v>5300.4440002441406</v>
      </c>
      <c r="G502" s="16">
        <v>5269.9207767028529</v>
      </c>
      <c r="H502" s="105">
        <v>5300.4440002441406</v>
      </c>
    </row>
    <row r="503" spans="1:8" x14ac:dyDescent="0.3">
      <c r="A503" s="6" t="s">
        <v>672</v>
      </c>
      <c r="B503" s="1" t="s">
        <v>7194</v>
      </c>
      <c r="C503" s="103" t="s">
        <v>6508</v>
      </c>
      <c r="D503" s="103" t="s">
        <v>6716</v>
      </c>
      <c r="E503" s="103" t="s">
        <v>6507</v>
      </c>
      <c r="F503" s="127">
        <v>5347.5967735877402</v>
      </c>
      <c r="G503" s="16">
        <v>5442.6026435319764</v>
      </c>
      <c r="H503" s="105">
        <v>5347.5967735877402</v>
      </c>
    </row>
    <row r="504" spans="1:8" x14ac:dyDescent="0.3">
      <c r="A504" s="6" t="s">
        <v>1397</v>
      </c>
      <c r="B504" s="1" t="s">
        <v>7195</v>
      </c>
      <c r="C504" s="103" t="s">
        <v>6501</v>
      </c>
      <c r="D504" s="103" t="s">
        <v>6718</v>
      </c>
      <c r="E504" s="103" t="s">
        <v>6502</v>
      </c>
      <c r="F504" s="127">
        <v>5395.3288457961307</v>
      </c>
      <c r="G504" s="16">
        <v>5550.5650366660275</v>
      </c>
      <c r="H504" s="105">
        <v>5395.3288457961307</v>
      </c>
    </row>
    <row r="505" spans="1:8" x14ac:dyDescent="0.3">
      <c r="A505" s="6" t="s">
        <v>1503</v>
      </c>
      <c r="B505" s="1" t="s">
        <v>7196</v>
      </c>
      <c r="C505" s="103" t="s">
        <v>6501</v>
      </c>
      <c r="D505" s="103" t="s">
        <v>6718</v>
      </c>
      <c r="E505" s="103" t="s">
        <v>6506</v>
      </c>
      <c r="F505" s="127">
        <v>5392.1429138183594</v>
      </c>
      <c r="G505" s="16">
        <v>5267.9163680438451</v>
      </c>
      <c r="H505" s="105">
        <v>5392.1429138183594</v>
      </c>
    </row>
    <row r="506" spans="1:8" x14ac:dyDescent="0.3">
      <c r="A506" s="6" t="s">
        <v>1252</v>
      </c>
      <c r="B506" s="1" t="s">
        <v>7197</v>
      </c>
      <c r="C506" s="103" t="s">
        <v>6501</v>
      </c>
      <c r="D506" s="103" t="s">
        <v>6718</v>
      </c>
      <c r="E506" s="103" t="s">
        <v>6506</v>
      </c>
      <c r="F506" s="127">
        <v>5223.3389747748943</v>
      </c>
      <c r="G506" s="16">
        <v>5267.9163680438451</v>
      </c>
      <c r="H506" s="105">
        <v>5223.3389747748943</v>
      </c>
    </row>
    <row r="507" spans="1:8" x14ac:dyDescent="0.3">
      <c r="A507" s="6" t="s">
        <v>1268</v>
      </c>
      <c r="B507" s="1" t="s">
        <v>7198</v>
      </c>
      <c r="C507" s="103" t="s">
        <v>6501</v>
      </c>
      <c r="D507" s="103" t="s">
        <v>6718</v>
      </c>
      <c r="E507" s="103" t="s">
        <v>6505</v>
      </c>
      <c r="F507" s="127">
        <v>5197.6797262524806</v>
      </c>
      <c r="G507" s="16">
        <v>5269.9207767028529</v>
      </c>
      <c r="H507" s="105">
        <v>5197.6797262524806</v>
      </c>
    </row>
    <row r="508" spans="1:8" x14ac:dyDescent="0.3">
      <c r="A508" s="6" t="s">
        <v>1506</v>
      </c>
      <c r="B508" s="1" t="s">
        <v>7199</v>
      </c>
      <c r="C508" s="103" t="s">
        <v>6501</v>
      </c>
      <c r="D508" s="103" t="s">
        <v>6718</v>
      </c>
      <c r="E508" s="103" t="s">
        <v>6503</v>
      </c>
      <c r="F508" s="127">
        <v>5401.7891981336807</v>
      </c>
      <c r="G508" s="16">
        <v>5467.7664940510322</v>
      </c>
      <c r="H508" s="105">
        <v>5401.7891981336807</v>
      </c>
    </row>
    <row r="509" spans="1:8" x14ac:dyDescent="0.3">
      <c r="A509" s="6" t="s">
        <v>1273</v>
      </c>
      <c r="B509" s="1" t="s">
        <v>7200</v>
      </c>
      <c r="C509" s="103" t="s">
        <v>6501</v>
      </c>
      <c r="D509" s="103" t="s">
        <v>6718</v>
      </c>
      <c r="E509" s="103" t="s">
        <v>6505</v>
      </c>
      <c r="F509" s="127">
        <v>5253.2564625459563</v>
      </c>
      <c r="G509" s="16">
        <v>5269.9207767028529</v>
      </c>
      <c r="H509" s="105">
        <v>5253.2564625459563</v>
      </c>
    </row>
    <row r="510" spans="1:8" x14ac:dyDescent="0.3">
      <c r="A510" s="6" t="s">
        <v>1500</v>
      </c>
      <c r="B510" s="1" t="s">
        <v>7201</v>
      </c>
      <c r="C510" s="103" t="s">
        <v>6501</v>
      </c>
      <c r="D510" s="103" t="s">
        <v>6718</v>
      </c>
      <c r="E510" s="103" t="s">
        <v>6689</v>
      </c>
      <c r="F510" s="127">
        <v>5399.7792394301468</v>
      </c>
      <c r="G510" s="16">
        <v>5556.709717758059</v>
      </c>
      <c r="H510" s="105">
        <v>5399.7792394301468</v>
      </c>
    </row>
    <row r="511" spans="1:8" x14ac:dyDescent="0.3">
      <c r="A511" s="6" t="s">
        <v>1245</v>
      </c>
      <c r="B511" s="1" t="s">
        <v>7202</v>
      </c>
      <c r="C511" s="103" t="s">
        <v>6501</v>
      </c>
      <c r="D511" s="103" t="s">
        <v>6718</v>
      </c>
      <c r="E511" s="103" t="s">
        <v>6504</v>
      </c>
      <c r="F511" s="127">
        <v>5301.628184442935</v>
      </c>
      <c r="G511" s="16">
        <v>5287.6080464609095</v>
      </c>
      <c r="H511" s="105">
        <v>5301.628184442935</v>
      </c>
    </row>
    <row r="512" spans="1:8" x14ac:dyDescent="0.3">
      <c r="A512" s="6" t="s">
        <v>1493</v>
      </c>
      <c r="B512" s="1" t="s">
        <v>7203</v>
      </c>
      <c r="C512" s="103" t="s">
        <v>6501</v>
      </c>
      <c r="D512" s="103" t="s">
        <v>6718</v>
      </c>
      <c r="E512" s="103" t="s">
        <v>6500</v>
      </c>
      <c r="F512" s="127">
        <v>5465.4666291824497</v>
      </c>
      <c r="G512" s="16">
        <v>5490.9106438464232</v>
      </c>
      <c r="H512" s="105">
        <v>5465.4666291824497</v>
      </c>
    </row>
    <row r="513" spans="1:8" x14ac:dyDescent="0.3">
      <c r="A513" s="6" t="s">
        <v>1496</v>
      </c>
      <c r="B513" s="1" t="s">
        <v>7204</v>
      </c>
      <c r="C513" s="103" t="s">
        <v>6501</v>
      </c>
      <c r="D513" s="103" t="s">
        <v>6718</v>
      </c>
      <c r="E513" s="103" t="s">
        <v>6500</v>
      </c>
      <c r="F513" s="127">
        <v>5547.4202573354005</v>
      </c>
      <c r="G513" s="16">
        <v>5490.9106438464232</v>
      </c>
      <c r="H513" s="105">
        <v>5547.4202573354005</v>
      </c>
    </row>
    <row r="514" spans="1:8" x14ac:dyDescent="0.3">
      <c r="A514" s="6" t="s">
        <v>1250</v>
      </c>
      <c r="B514" s="1" t="s">
        <v>7205</v>
      </c>
      <c r="C514" s="103" t="s">
        <v>6501</v>
      </c>
      <c r="D514" s="103" t="s">
        <v>6718</v>
      </c>
      <c r="E514" s="103" t="s">
        <v>6506</v>
      </c>
      <c r="F514" s="127">
        <v>5289.3252609025185</v>
      </c>
      <c r="G514" s="16">
        <v>5267.9163680438451</v>
      </c>
      <c r="H514" s="105">
        <v>5289.3252609025185</v>
      </c>
    </row>
    <row r="515" spans="1:8" x14ac:dyDescent="0.3">
      <c r="A515" s="6" t="s">
        <v>1494</v>
      </c>
      <c r="B515" s="1" t="s">
        <v>7206</v>
      </c>
      <c r="C515" s="103" t="s">
        <v>6501</v>
      </c>
      <c r="D515" s="103" t="s">
        <v>6718</v>
      </c>
      <c r="E515" s="103" t="s">
        <v>6503</v>
      </c>
      <c r="F515" s="127">
        <v>5469.525242660985</v>
      </c>
      <c r="G515" s="16">
        <v>5467.7664940510322</v>
      </c>
      <c r="H515" s="105">
        <v>5469.525242660985</v>
      </c>
    </row>
    <row r="516" spans="1:8" x14ac:dyDescent="0.3">
      <c r="A516" s="6" t="s">
        <v>1248</v>
      </c>
      <c r="B516" s="1" t="s">
        <v>7207</v>
      </c>
      <c r="C516" s="103" t="s">
        <v>6501</v>
      </c>
      <c r="D516" s="103" t="s">
        <v>6718</v>
      </c>
      <c r="E516" s="103" t="s">
        <v>6504</v>
      </c>
      <c r="F516" s="127">
        <v>5131.119798743207</v>
      </c>
      <c r="G516" s="16">
        <v>5287.6080464609095</v>
      </c>
      <c r="H516" s="105">
        <v>5131.119798743207</v>
      </c>
    </row>
    <row r="517" spans="1:8" x14ac:dyDescent="0.3">
      <c r="A517" s="6" t="s">
        <v>1486</v>
      </c>
      <c r="B517" s="1" t="s">
        <v>7208</v>
      </c>
      <c r="C517" s="103" t="s">
        <v>6501</v>
      </c>
      <c r="D517" s="103" t="s">
        <v>6718</v>
      </c>
      <c r="E517" s="103" t="s">
        <v>6506</v>
      </c>
      <c r="F517" s="127">
        <v>5488.172645970395</v>
      </c>
      <c r="G517" s="16">
        <v>5267.9163680438451</v>
      </c>
      <c r="H517" s="105">
        <v>5488.172645970395</v>
      </c>
    </row>
    <row r="518" spans="1:8" x14ac:dyDescent="0.3">
      <c r="A518" s="6" t="s">
        <v>1482</v>
      </c>
      <c r="B518" s="1" t="s">
        <v>7209</v>
      </c>
      <c r="C518" s="103" t="s">
        <v>6501</v>
      </c>
      <c r="D518" s="103" t="s">
        <v>6718</v>
      </c>
      <c r="E518" s="103" t="s">
        <v>6689</v>
      </c>
      <c r="F518" s="127">
        <v>5531.8977226562502</v>
      </c>
      <c r="G518" s="16">
        <v>5556.709717758059</v>
      </c>
      <c r="H518" s="105">
        <v>5531.8977226562502</v>
      </c>
    </row>
    <row r="519" spans="1:8" x14ac:dyDescent="0.3">
      <c r="A519" s="6" t="s">
        <v>1502</v>
      </c>
      <c r="B519" s="1" t="s">
        <v>7210</v>
      </c>
      <c r="C519" s="103" t="s">
        <v>6501</v>
      </c>
      <c r="D519" s="103" t="s">
        <v>6718</v>
      </c>
      <c r="E519" s="103" t="s">
        <v>6689</v>
      </c>
      <c r="F519" s="127">
        <v>5459.193137428977</v>
      </c>
      <c r="G519" s="16">
        <v>5556.709717758059</v>
      </c>
      <c r="H519" s="105">
        <v>5459.193137428977</v>
      </c>
    </row>
    <row r="520" spans="1:8" x14ac:dyDescent="0.3">
      <c r="A520" s="6" t="s">
        <v>1490</v>
      </c>
      <c r="B520" s="1" t="s">
        <v>7211</v>
      </c>
      <c r="C520" s="103" t="s">
        <v>6501</v>
      </c>
      <c r="D520" s="103" t="s">
        <v>6718</v>
      </c>
      <c r="E520" s="103" t="s">
        <v>6689</v>
      </c>
      <c r="F520" s="127">
        <v>5531.9683560285239</v>
      </c>
      <c r="G520" s="16">
        <v>5556.709717758059</v>
      </c>
      <c r="H520" s="105">
        <v>5531.9683560285239</v>
      </c>
    </row>
    <row r="521" spans="1:8" x14ac:dyDescent="0.3">
      <c r="A521" s="6" t="s">
        <v>1255</v>
      </c>
      <c r="B521" s="1" t="s">
        <v>12453</v>
      </c>
      <c r="C521" s="103" t="s">
        <v>6501</v>
      </c>
      <c r="D521" s="103" t="s">
        <v>6718</v>
      </c>
      <c r="E521" s="103" t="s">
        <v>6502</v>
      </c>
      <c r="F521" s="127">
        <v>5298.8293108258931</v>
      </c>
      <c r="G521" s="16">
        <v>5550.5650366660275</v>
      </c>
      <c r="H521" s="105">
        <v>5298.8293108258931</v>
      </c>
    </row>
    <row r="522" spans="1:8" x14ac:dyDescent="0.3">
      <c r="A522" s="6" t="s">
        <v>1403</v>
      </c>
      <c r="B522" s="1" t="s">
        <v>7212</v>
      </c>
      <c r="C522" s="103" t="s">
        <v>6501</v>
      </c>
      <c r="D522" s="103" t="s">
        <v>6718</v>
      </c>
      <c r="E522" s="103" t="s">
        <v>6502</v>
      </c>
      <c r="F522" s="127">
        <v>5629.2670218552212</v>
      </c>
      <c r="G522" s="16">
        <v>5550.5650366660275</v>
      </c>
      <c r="H522" s="105">
        <v>5629.2670218552212</v>
      </c>
    </row>
    <row r="523" spans="1:8" x14ac:dyDescent="0.3">
      <c r="A523" s="6" t="s">
        <v>1258</v>
      </c>
      <c r="B523" s="1" t="s">
        <v>7213</v>
      </c>
      <c r="C523" s="103" t="s">
        <v>6501</v>
      </c>
      <c r="D523" s="103" t="s">
        <v>6718</v>
      </c>
      <c r="E523" s="103" t="s">
        <v>6505</v>
      </c>
      <c r="F523" s="127">
        <v>5370.9917593149039</v>
      </c>
      <c r="G523" s="16">
        <v>5269.9207767028529</v>
      </c>
      <c r="H523" s="105">
        <v>5370.9917593149039</v>
      </c>
    </row>
    <row r="524" spans="1:8" x14ac:dyDescent="0.3">
      <c r="A524" s="6" t="s">
        <v>1485</v>
      </c>
      <c r="B524" s="1" t="s">
        <v>7214</v>
      </c>
      <c r="C524" s="103" t="s">
        <v>6501</v>
      </c>
      <c r="D524" s="103" t="s">
        <v>6718</v>
      </c>
      <c r="E524" s="103" t="s">
        <v>6500</v>
      </c>
      <c r="F524" s="127">
        <v>5594.0827085433466</v>
      </c>
      <c r="G524" s="16">
        <v>5490.9106438464232</v>
      </c>
      <c r="H524" s="105">
        <v>5594.0827085433466</v>
      </c>
    </row>
    <row r="525" spans="1:8" x14ac:dyDescent="0.3">
      <c r="A525" s="6" t="s">
        <v>1487</v>
      </c>
      <c r="B525" s="1" t="s">
        <v>7215</v>
      </c>
      <c r="C525" s="103" t="s">
        <v>6501</v>
      </c>
      <c r="D525" s="103" t="s">
        <v>6718</v>
      </c>
      <c r="E525" s="103" t="s">
        <v>6689</v>
      </c>
      <c r="F525" s="127">
        <v>5590.6620652532001</v>
      </c>
      <c r="G525" s="16">
        <v>5556.709717758059</v>
      </c>
      <c r="H525" s="105">
        <v>5590.6620652532001</v>
      </c>
    </row>
    <row r="526" spans="1:8" x14ac:dyDescent="0.3">
      <c r="A526" s="6" t="s">
        <v>1499</v>
      </c>
      <c r="B526" s="1" t="s">
        <v>7216</v>
      </c>
      <c r="C526" s="103" t="s">
        <v>6501</v>
      </c>
      <c r="D526" s="103" t="s">
        <v>6718</v>
      </c>
      <c r="E526" s="103" t="s">
        <v>6689</v>
      </c>
      <c r="F526" s="127">
        <v>5535.5624095775465</v>
      </c>
      <c r="G526" s="16">
        <v>5556.709717758059</v>
      </c>
      <c r="H526" s="105">
        <v>5535.5624095775465</v>
      </c>
    </row>
    <row r="527" spans="1:8" x14ac:dyDescent="0.3">
      <c r="A527" s="6" t="s">
        <v>1237</v>
      </c>
      <c r="B527" s="1" t="s">
        <v>7217</v>
      </c>
      <c r="C527" s="103" t="s">
        <v>6501</v>
      </c>
      <c r="D527" s="103" t="s">
        <v>6718</v>
      </c>
      <c r="E527" s="103" t="s">
        <v>6502</v>
      </c>
      <c r="F527" s="127">
        <v>5459.6629356971152</v>
      </c>
      <c r="G527" s="16">
        <v>5550.5650366660275</v>
      </c>
      <c r="H527" s="105">
        <v>5459.6629356971152</v>
      </c>
    </row>
    <row r="528" spans="1:8" x14ac:dyDescent="0.3">
      <c r="A528" s="6" t="s">
        <v>1238</v>
      </c>
      <c r="B528" s="1" t="s">
        <v>7218</v>
      </c>
      <c r="C528" s="103" t="s">
        <v>6501</v>
      </c>
      <c r="D528" s="103" t="s">
        <v>6718</v>
      </c>
      <c r="E528" s="103" t="s">
        <v>6504</v>
      </c>
      <c r="F528" s="127">
        <v>5302.4215136718749</v>
      </c>
      <c r="G528" s="16">
        <v>5287.6080464609095</v>
      </c>
      <c r="H528" s="105">
        <v>5302.4215136718749</v>
      </c>
    </row>
    <row r="529" spans="1:8" x14ac:dyDescent="0.3">
      <c r="A529" s="6" t="s">
        <v>1483</v>
      </c>
      <c r="B529" s="1" t="s">
        <v>7219</v>
      </c>
      <c r="C529" s="103" t="s">
        <v>6501</v>
      </c>
      <c r="D529" s="103" t="s">
        <v>6718</v>
      </c>
      <c r="E529" s="103" t="s">
        <v>6500</v>
      </c>
      <c r="F529" s="127">
        <v>5372.502158344656</v>
      </c>
      <c r="G529" s="16">
        <v>5490.9106438464232</v>
      </c>
      <c r="H529" s="105">
        <v>5372.502158344656</v>
      </c>
    </row>
    <row r="530" spans="1:8" x14ac:dyDescent="0.3">
      <c r="A530" s="6" t="s">
        <v>1398</v>
      </c>
      <c r="B530" s="1" t="s">
        <v>7220</v>
      </c>
      <c r="C530" s="103" t="s">
        <v>6501</v>
      </c>
      <c r="D530" s="103" t="s">
        <v>6718</v>
      </c>
      <c r="E530" s="103" t="s">
        <v>6502</v>
      </c>
      <c r="F530" s="127">
        <v>5544.9848074776783</v>
      </c>
      <c r="G530" s="16">
        <v>5550.5650366660275</v>
      </c>
      <c r="H530" s="105">
        <v>5544.9848074776783</v>
      </c>
    </row>
    <row r="531" spans="1:8" x14ac:dyDescent="0.3">
      <c r="A531" s="6" t="s">
        <v>1399</v>
      </c>
      <c r="B531" s="1" t="s">
        <v>7221</v>
      </c>
      <c r="C531" s="103" t="s">
        <v>6501</v>
      </c>
      <c r="D531" s="103" t="s">
        <v>6718</v>
      </c>
      <c r="E531" s="103" t="s">
        <v>6503</v>
      </c>
      <c r="F531" s="127">
        <v>5272.44775390625</v>
      </c>
      <c r="G531" s="16">
        <v>5467.7664940510322</v>
      </c>
      <c r="H531" s="105">
        <v>5272.44775390625</v>
      </c>
    </row>
    <row r="532" spans="1:8" x14ac:dyDescent="0.3">
      <c r="A532" s="6" t="s">
        <v>1484</v>
      </c>
      <c r="B532" s="1" t="s">
        <v>7222</v>
      </c>
      <c r="C532" s="103" t="s">
        <v>6501</v>
      </c>
      <c r="D532" s="103" t="s">
        <v>6718</v>
      </c>
      <c r="E532" s="103" t="s">
        <v>6503</v>
      </c>
      <c r="F532" s="127">
        <v>5781.8933454241069</v>
      </c>
      <c r="G532" s="16">
        <v>5467.7664940510322</v>
      </c>
      <c r="H532" s="105">
        <v>5781.8933454241069</v>
      </c>
    </row>
    <row r="533" spans="1:8" x14ac:dyDescent="0.3">
      <c r="A533" s="6" t="s">
        <v>1253</v>
      </c>
      <c r="B533" s="1" t="s">
        <v>7223</v>
      </c>
      <c r="C533" s="103" t="s">
        <v>6501</v>
      </c>
      <c r="D533" s="103" t="s">
        <v>6718</v>
      </c>
      <c r="E533" s="103" t="s">
        <v>6504</v>
      </c>
      <c r="F533" s="127">
        <v>5103.636393229167</v>
      </c>
      <c r="G533" s="16">
        <v>5287.6080464609095</v>
      </c>
      <c r="H533" s="105">
        <v>5103.636393229167</v>
      </c>
    </row>
    <row r="534" spans="1:8" x14ac:dyDescent="0.3">
      <c r="A534" s="6" t="s">
        <v>1404</v>
      </c>
      <c r="B534" s="1" t="s">
        <v>7224</v>
      </c>
      <c r="C534" s="103" t="s">
        <v>6501</v>
      </c>
      <c r="D534" s="103" t="s">
        <v>6718</v>
      </c>
      <c r="E534" s="103" t="s">
        <v>6502</v>
      </c>
      <c r="F534" s="127">
        <v>5444.8059765625003</v>
      </c>
      <c r="G534" s="16">
        <v>5550.5650366660275</v>
      </c>
      <c r="H534" s="105">
        <v>5444.8059765625003</v>
      </c>
    </row>
    <row r="535" spans="1:8" x14ac:dyDescent="0.3">
      <c r="A535" s="6" t="s">
        <v>1027</v>
      </c>
      <c r="B535" s="1" t="s">
        <v>7225</v>
      </c>
      <c r="C535" s="103" t="s">
        <v>6381</v>
      </c>
      <c r="D535" s="103" t="s">
        <v>6718</v>
      </c>
      <c r="E535" s="103" t="s">
        <v>6386</v>
      </c>
      <c r="F535" s="127">
        <v>5284.3749494881467</v>
      </c>
      <c r="G535" s="16">
        <v>5452.3537476833144</v>
      </c>
      <c r="H535" s="105">
        <v>5284.3749494881467</v>
      </c>
    </row>
    <row r="536" spans="1:8" x14ac:dyDescent="0.3">
      <c r="A536" s="6" t="s">
        <v>1128</v>
      </c>
      <c r="B536" s="1" t="s">
        <v>7226</v>
      </c>
      <c r="C536" s="103" t="s">
        <v>6381</v>
      </c>
      <c r="D536" s="103" t="s">
        <v>6718</v>
      </c>
      <c r="E536" s="103" t="s">
        <v>6386</v>
      </c>
      <c r="F536" s="127">
        <v>5515.6603648361652</v>
      </c>
      <c r="G536" s="16">
        <v>5452.3537476833144</v>
      </c>
      <c r="H536" s="105">
        <v>5515.6603648361652</v>
      </c>
    </row>
    <row r="537" spans="1:8" x14ac:dyDescent="0.3">
      <c r="A537" s="6" t="s">
        <v>1024</v>
      </c>
      <c r="B537" s="1" t="s">
        <v>7227</v>
      </c>
      <c r="C537" s="103" t="s">
        <v>6381</v>
      </c>
      <c r="D537" s="103" t="s">
        <v>6718</v>
      </c>
      <c r="E537" s="103" t="s">
        <v>6386</v>
      </c>
      <c r="F537" s="127">
        <v>5609.3103311228197</v>
      </c>
      <c r="G537" s="16">
        <v>5452.3537476833144</v>
      </c>
      <c r="H537" s="105">
        <v>5609.3103311228197</v>
      </c>
    </row>
    <row r="538" spans="1:8" x14ac:dyDescent="0.3">
      <c r="A538" s="6" t="s">
        <v>1089</v>
      </c>
      <c r="B538" s="1" t="s">
        <v>12454</v>
      </c>
      <c r="C538" s="103" t="s">
        <v>6381</v>
      </c>
      <c r="D538" s="103" t="s">
        <v>6718</v>
      </c>
      <c r="E538" s="103" t="s">
        <v>6386</v>
      </c>
      <c r="F538" s="127">
        <v>5449.2864218750001</v>
      </c>
      <c r="G538" s="16">
        <v>5452.3537476833144</v>
      </c>
      <c r="H538" s="105">
        <v>5449.2864218750001</v>
      </c>
    </row>
    <row r="539" spans="1:8" x14ac:dyDescent="0.3">
      <c r="A539" s="6" t="s">
        <v>1087</v>
      </c>
      <c r="B539" s="1" t="s">
        <v>7228</v>
      </c>
      <c r="C539" s="103" t="s">
        <v>6381</v>
      </c>
      <c r="D539" s="103" t="s">
        <v>6718</v>
      </c>
      <c r="E539" s="103" t="s">
        <v>6386</v>
      </c>
      <c r="F539" s="127">
        <v>5435.1730336334749</v>
      </c>
      <c r="G539" s="16">
        <v>5452.3537476833144</v>
      </c>
      <c r="H539" s="105">
        <v>5435.1730336334749</v>
      </c>
    </row>
    <row r="540" spans="1:8" x14ac:dyDescent="0.3">
      <c r="A540" s="6" t="s">
        <v>1094</v>
      </c>
      <c r="B540" s="1" t="s">
        <v>7229</v>
      </c>
      <c r="C540" s="103" t="s">
        <v>6381</v>
      </c>
      <c r="D540" s="103" t="s">
        <v>6718</v>
      </c>
      <c r="E540" s="103" t="s">
        <v>6386</v>
      </c>
      <c r="F540" s="127">
        <v>5544.2279481630067</v>
      </c>
      <c r="G540" s="16">
        <v>5452.3537476833144</v>
      </c>
      <c r="H540" s="105">
        <v>5544.2279481630067</v>
      </c>
    </row>
    <row r="541" spans="1:8" x14ac:dyDescent="0.3">
      <c r="A541" s="6" t="s">
        <v>1092</v>
      </c>
      <c r="B541" s="1" t="s">
        <v>7230</v>
      </c>
      <c r="C541" s="103" t="s">
        <v>6381</v>
      </c>
      <c r="D541" s="103" t="s">
        <v>6718</v>
      </c>
      <c r="E541" s="103" t="s">
        <v>6386</v>
      </c>
      <c r="F541" s="127">
        <v>5376.6047770182295</v>
      </c>
      <c r="G541" s="16">
        <v>5452.3537476833144</v>
      </c>
      <c r="H541" s="105">
        <v>5376.6047770182295</v>
      </c>
    </row>
    <row r="542" spans="1:8" x14ac:dyDescent="0.3">
      <c r="A542" s="6" t="s">
        <v>1072</v>
      </c>
      <c r="B542" s="1" t="s">
        <v>7231</v>
      </c>
      <c r="C542" s="103" t="s">
        <v>6381</v>
      </c>
      <c r="D542" s="103" t="s">
        <v>6718</v>
      </c>
      <c r="E542" s="103" t="s">
        <v>6386</v>
      </c>
      <c r="F542" s="127">
        <v>5472.87059485394</v>
      </c>
      <c r="G542" s="16">
        <v>5452.3537476833144</v>
      </c>
      <c r="H542" s="105">
        <v>5472.87059485394</v>
      </c>
    </row>
    <row r="543" spans="1:8" x14ac:dyDescent="0.3">
      <c r="A543" s="6" t="s">
        <v>1126</v>
      </c>
      <c r="B543" s="1" t="s">
        <v>7232</v>
      </c>
      <c r="C543" s="103" t="s">
        <v>6381</v>
      </c>
      <c r="D543" s="103" t="s">
        <v>6718</v>
      </c>
      <c r="E543" s="103" t="s">
        <v>6386</v>
      </c>
      <c r="F543" s="127">
        <v>5522.7512919108076</v>
      </c>
      <c r="G543" s="16">
        <v>5452.3537476833144</v>
      </c>
      <c r="H543" s="105">
        <v>5522.7512919108076</v>
      </c>
    </row>
    <row r="544" spans="1:8" x14ac:dyDescent="0.3">
      <c r="A544" s="6" t="s">
        <v>1095</v>
      </c>
      <c r="B544" s="1" t="s">
        <v>7233</v>
      </c>
      <c r="C544" s="103" t="s">
        <v>6381</v>
      </c>
      <c r="D544" s="103" t="s">
        <v>6718</v>
      </c>
      <c r="E544" s="103" t="s">
        <v>6386</v>
      </c>
      <c r="F544" s="127">
        <v>5371.9227356991523</v>
      </c>
      <c r="G544" s="16">
        <v>5452.3537476833144</v>
      </c>
      <c r="H544" s="105">
        <v>5371.9227356991523</v>
      </c>
    </row>
    <row r="545" spans="1:8" x14ac:dyDescent="0.3">
      <c r="A545" s="6" t="s">
        <v>1023</v>
      </c>
      <c r="B545" s="1" t="s">
        <v>7234</v>
      </c>
      <c r="C545" s="103" t="s">
        <v>6381</v>
      </c>
      <c r="D545" s="103" t="s">
        <v>6718</v>
      </c>
      <c r="E545" s="103" t="s">
        <v>6386</v>
      </c>
      <c r="F545" s="127">
        <v>5292.1845703125</v>
      </c>
      <c r="G545" s="16">
        <v>5452.3537476833144</v>
      </c>
      <c r="H545" s="105">
        <v>5292.1845703125</v>
      </c>
    </row>
    <row r="546" spans="1:8" x14ac:dyDescent="0.3">
      <c r="A546" s="6" t="s">
        <v>1069</v>
      </c>
      <c r="B546" s="1" t="s">
        <v>12024</v>
      </c>
      <c r="C546" s="103" t="s">
        <v>6381</v>
      </c>
      <c r="D546" s="103" t="s">
        <v>6718</v>
      </c>
      <c r="E546" s="103" t="s">
        <v>6386</v>
      </c>
      <c r="F546" s="127">
        <v>5407.9785264756947</v>
      </c>
      <c r="G546" s="16">
        <v>5452.3537476833144</v>
      </c>
      <c r="H546" s="105">
        <v>5407.9785264756947</v>
      </c>
    </row>
    <row r="547" spans="1:8" x14ac:dyDescent="0.3">
      <c r="A547" s="6" t="s">
        <v>1086</v>
      </c>
      <c r="B547" s="1" t="s">
        <v>7235</v>
      </c>
      <c r="C547" s="103" t="s">
        <v>6381</v>
      </c>
      <c r="D547" s="103" t="s">
        <v>6718</v>
      </c>
      <c r="E547" s="103" t="s">
        <v>6386</v>
      </c>
      <c r="F547" s="127">
        <v>5334.3029450061276</v>
      </c>
      <c r="G547" s="16">
        <v>5452.3537476833144</v>
      </c>
      <c r="H547" s="105">
        <v>5334.3029450061276</v>
      </c>
    </row>
    <row r="548" spans="1:8" x14ac:dyDescent="0.3">
      <c r="A548" s="6" t="s">
        <v>1130</v>
      </c>
      <c r="B548" s="1" t="s">
        <v>7236</v>
      </c>
      <c r="C548" s="103" t="s">
        <v>6381</v>
      </c>
      <c r="D548" s="103" t="s">
        <v>6718</v>
      </c>
      <c r="E548" s="103" t="s">
        <v>6386</v>
      </c>
      <c r="F548" s="127">
        <v>5542.1846270893893</v>
      </c>
      <c r="G548" s="16">
        <v>5452.3537476833144</v>
      </c>
      <c r="H548" s="105">
        <v>5542.1846270893893</v>
      </c>
    </row>
    <row r="549" spans="1:8" x14ac:dyDescent="0.3">
      <c r="A549" s="6" t="s">
        <v>1139</v>
      </c>
      <c r="B549" s="1" t="s">
        <v>7237</v>
      </c>
      <c r="C549" s="103" t="s">
        <v>6381</v>
      </c>
      <c r="D549" s="103" t="s">
        <v>6718</v>
      </c>
      <c r="E549" s="103" t="s">
        <v>6386</v>
      </c>
      <c r="F549" s="127">
        <v>5506.9578390239194</v>
      </c>
      <c r="G549" s="16">
        <v>5452.3537476833144</v>
      </c>
      <c r="H549" s="105">
        <v>5506.9578390239194</v>
      </c>
    </row>
    <row r="550" spans="1:8" x14ac:dyDescent="0.3">
      <c r="A550" s="6" t="s">
        <v>1091</v>
      </c>
      <c r="B550" s="1" t="s">
        <v>7238</v>
      </c>
      <c r="C550" s="103" t="s">
        <v>6381</v>
      </c>
      <c r="D550" s="103" t="s">
        <v>6718</v>
      </c>
      <c r="E550" s="103" t="s">
        <v>6386</v>
      </c>
      <c r="F550" s="127">
        <v>5414.6875227107557</v>
      </c>
      <c r="G550" s="16">
        <v>5452.3537476833144</v>
      </c>
      <c r="H550" s="105">
        <v>5414.6875227107557</v>
      </c>
    </row>
    <row r="551" spans="1:8" x14ac:dyDescent="0.3">
      <c r="A551" s="6" t="s">
        <v>1074</v>
      </c>
      <c r="B551" s="1" t="s">
        <v>7239</v>
      </c>
      <c r="C551" s="103" t="s">
        <v>6381</v>
      </c>
      <c r="D551" s="103" t="s">
        <v>6718</v>
      </c>
      <c r="E551" s="103" t="s">
        <v>6386</v>
      </c>
      <c r="F551" s="127">
        <v>5375.4240340267315</v>
      </c>
      <c r="G551" s="16">
        <v>5452.3537476833144</v>
      </c>
      <c r="H551" s="105">
        <v>5375.4240340267315</v>
      </c>
    </row>
    <row r="552" spans="1:8" x14ac:dyDescent="0.3">
      <c r="A552" s="6" t="s">
        <v>1090</v>
      </c>
      <c r="B552" s="1" t="s">
        <v>7240</v>
      </c>
      <c r="C552" s="103" t="s">
        <v>6381</v>
      </c>
      <c r="D552" s="103" t="s">
        <v>6718</v>
      </c>
      <c r="E552" s="103" t="s">
        <v>6386</v>
      </c>
      <c r="F552" s="127">
        <v>5445.6656358506943</v>
      </c>
      <c r="G552" s="16">
        <v>5452.3537476833144</v>
      </c>
      <c r="H552" s="105">
        <v>5445.6656358506943</v>
      </c>
    </row>
    <row r="553" spans="1:8" x14ac:dyDescent="0.3">
      <c r="A553" s="6" t="s">
        <v>1081</v>
      </c>
      <c r="B553" s="1" t="s">
        <v>7241</v>
      </c>
      <c r="C553" s="103" t="s">
        <v>6381</v>
      </c>
      <c r="D553" s="103" t="s">
        <v>6718</v>
      </c>
      <c r="E553" s="103" t="s">
        <v>6386</v>
      </c>
      <c r="F553" s="127">
        <v>5426.4992811414932</v>
      </c>
      <c r="G553" s="16">
        <v>5452.3537476833144</v>
      </c>
      <c r="H553" s="105">
        <v>5426.4992811414932</v>
      </c>
    </row>
    <row r="554" spans="1:8" x14ac:dyDescent="0.3">
      <c r="A554" s="6" t="s">
        <v>1026</v>
      </c>
      <c r="B554" s="1" t="s">
        <v>12455</v>
      </c>
      <c r="C554" s="103" t="s">
        <v>6381</v>
      </c>
      <c r="D554" s="103" t="s">
        <v>6718</v>
      </c>
      <c r="E554" s="103" t="s">
        <v>6386</v>
      </c>
      <c r="F554" s="127">
        <v>5440.9425230921961</v>
      </c>
      <c r="G554" s="16">
        <v>5452.3537476833144</v>
      </c>
      <c r="H554" s="105">
        <v>5440.9425230921961</v>
      </c>
    </row>
    <row r="555" spans="1:8" x14ac:dyDescent="0.3">
      <c r="A555" s="6" t="s">
        <v>1135</v>
      </c>
      <c r="B555" s="1" t="s">
        <v>7242</v>
      </c>
      <c r="C555" s="103" t="s">
        <v>6381</v>
      </c>
      <c r="D555" s="103" t="s">
        <v>6718</v>
      </c>
      <c r="E555" s="103" t="s">
        <v>6386</v>
      </c>
      <c r="F555" s="127">
        <v>5480.8471076193819</v>
      </c>
      <c r="G555" s="16">
        <v>5452.3537476833144</v>
      </c>
      <c r="H555" s="105">
        <v>5480.8471076193819</v>
      </c>
    </row>
    <row r="556" spans="1:8" x14ac:dyDescent="0.3">
      <c r="A556" s="6" t="s">
        <v>1083</v>
      </c>
      <c r="B556" s="1" t="s">
        <v>7243</v>
      </c>
      <c r="C556" s="103" t="s">
        <v>6381</v>
      </c>
      <c r="D556" s="103" t="s">
        <v>6718</v>
      </c>
      <c r="E556" s="103" t="s">
        <v>6386</v>
      </c>
      <c r="F556" s="127">
        <v>5519.5345409362299</v>
      </c>
      <c r="G556" s="16">
        <v>5452.3537476833144</v>
      </c>
      <c r="H556" s="105">
        <v>5519.5345409362299</v>
      </c>
    </row>
    <row r="557" spans="1:8" x14ac:dyDescent="0.3">
      <c r="A557" s="6" t="s">
        <v>1088</v>
      </c>
      <c r="B557" s="1" t="s">
        <v>7244</v>
      </c>
      <c r="C557" s="103" t="s">
        <v>6381</v>
      </c>
      <c r="D557" s="103" t="s">
        <v>6718</v>
      </c>
      <c r="E557" s="103" t="s">
        <v>6386</v>
      </c>
      <c r="F557" s="127">
        <v>5441.2721252441406</v>
      </c>
      <c r="G557" s="16">
        <v>5452.3537476833144</v>
      </c>
      <c r="H557" s="105">
        <v>5441.2721252441406</v>
      </c>
    </row>
    <row r="558" spans="1:8" x14ac:dyDescent="0.3">
      <c r="A558" s="6" t="s">
        <v>1071</v>
      </c>
      <c r="B558" s="1" t="s">
        <v>7245</v>
      </c>
      <c r="C558" s="103" t="s">
        <v>6381</v>
      </c>
      <c r="D558" s="103" t="s">
        <v>6718</v>
      </c>
      <c r="E558" s="103" t="s">
        <v>6386</v>
      </c>
      <c r="F558" s="127">
        <v>5504.1591385945239</v>
      </c>
      <c r="G558" s="16">
        <v>5452.3537476833144</v>
      </c>
      <c r="H558" s="105">
        <v>5504.1591385945239</v>
      </c>
    </row>
    <row r="559" spans="1:8" x14ac:dyDescent="0.3">
      <c r="A559" s="6" t="s">
        <v>1093</v>
      </c>
      <c r="B559" s="1" t="s">
        <v>7246</v>
      </c>
      <c r="C559" s="103" t="s">
        <v>6381</v>
      </c>
      <c r="D559" s="103" t="s">
        <v>6718</v>
      </c>
      <c r="E559" s="103" t="s">
        <v>6386</v>
      </c>
      <c r="F559" s="127">
        <v>5429.1446621295099</v>
      </c>
      <c r="G559" s="16">
        <v>5452.3537476833144</v>
      </c>
      <c r="H559" s="105">
        <v>5429.1446621295099</v>
      </c>
    </row>
    <row r="560" spans="1:8" x14ac:dyDescent="0.3">
      <c r="A560" s="6" t="s">
        <v>1082</v>
      </c>
      <c r="B560" s="1" t="s">
        <v>7247</v>
      </c>
      <c r="C560" s="103" t="s">
        <v>6381</v>
      </c>
      <c r="D560" s="103" t="s">
        <v>6718</v>
      </c>
      <c r="E560" s="103" t="s">
        <v>6386</v>
      </c>
      <c r="F560" s="127">
        <v>5393.4639257812496</v>
      </c>
      <c r="G560" s="16">
        <v>5452.3537476833144</v>
      </c>
      <c r="H560" s="105">
        <v>5393.4639257812496</v>
      </c>
    </row>
    <row r="561" spans="1:8" x14ac:dyDescent="0.3">
      <c r="A561" s="6" t="s">
        <v>1068</v>
      </c>
      <c r="B561" s="1" t="s">
        <v>7248</v>
      </c>
      <c r="C561" s="103" t="s">
        <v>6381</v>
      </c>
      <c r="D561" s="103" t="s">
        <v>6718</v>
      </c>
      <c r="E561" s="103" t="s">
        <v>6386</v>
      </c>
      <c r="F561" s="127">
        <v>5374.7457360555964</v>
      </c>
      <c r="G561" s="16">
        <v>5452.3537476833144</v>
      </c>
      <c r="H561" s="105">
        <v>5374.7457360555964</v>
      </c>
    </row>
    <row r="562" spans="1:8" x14ac:dyDescent="0.3">
      <c r="A562" s="6" t="s">
        <v>1076</v>
      </c>
      <c r="B562" s="1" t="s">
        <v>7249</v>
      </c>
      <c r="C562" s="103" t="s">
        <v>6381</v>
      </c>
      <c r="D562" s="103" t="s">
        <v>6718</v>
      </c>
      <c r="E562" s="103" t="s">
        <v>6386</v>
      </c>
      <c r="F562" s="127">
        <v>5400.8421739634905</v>
      </c>
      <c r="G562" s="16">
        <v>5452.3537476833144</v>
      </c>
      <c r="H562" s="105">
        <v>5400.8421739634905</v>
      </c>
    </row>
    <row r="563" spans="1:8" x14ac:dyDescent="0.3">
      <c r="A563" s="6" t="s">
        <v>1122</v>
      </c>
      <c r="B563" s="1" t="s">
        <v>7250</v>
      </c>
      <c r="C563" s="103" t="s">
        <v>6381</v>
      </c>
      <c r="D563" s="103" t="s">
        <v>6718</v>
      </c>
      <c r="E563" s="103" t="s">
        <v>6386</v>
      </c>
      <c r="F563" s="127">
        <v>5537.1571368781888</v>
      </c>
      <c r="G563" s="16">
        <v>5452.3537476833144</v>
      </c>
      <c r="H563" s="105">
        <v>5537.1571368781888</v>
      </c>
    </row>
    <row r="564" spans="1:8" x14ac:dyDescent="0.3">
      <c r="A564" s="6" t="s">
        <v>1124</v>
      </c>
      <c r="B564" s="1" t="s">
        <v>7251</v>
      </c>
      <c r="C564" s="103" t="s">
        <v>6381</v>
      </c>
      <c r="D564" s="103" t="s">
        <v>6718</v>
      </c>
      <c r="E564" s="103" t="s">
        <v>6386</v>
      </c>
      <c r="F564" s="127">
        <v>5414.5595918543195</v>
      </c>
      <c r="G564" s="16">
        <v>5452.3537476833144</v>
      </c>
      <c r="H564" s="105">
        <v>5414.5595918543195</v>
      </c>
    </row>
    <row r="565" spans="1:8" x14ac:dyDescent="0.3">
      <c r="A565" s="6" t="s">
        <v>1085</v>
      </c>
      <c r="B565" s="1" t="s">
        <v>7252</v>
      </c>
      <c r="C565" s="103" t="s">
        <v>6381</v>
      </c>
      <c r="D565" s="103" t="s">
        <v>6718</v>
      </c>
      <c r="E565" s="103" t="s">
        <v>6386</v>
      </c>
      <c r="F565" s="127">
        <v>5376.0241258965161</v>
      </c>
      <c r="G565" s="16">
        <v>5452.3537476833144</v>
      </c>
      <c r="H565" s="105">
        <v>5376.0241258965161</v>
      </c>
    </row>
    <row r="566" spans="1:8" x14ac:dyDescent="0.3">
      <c r="A566" s="6" t="s">
        <v>1073</v>
      </c>
      <c r="B566" s="1" t="s">
        <v>7253</v>
      </c>
      <c r="C566" s="103" t="s">
        <v>6381</v>
      </c>
      <c r="D566" s="103" t="s">
        <v>6718</v>
      </c>
      <c r="E566" s="103" t="s">
        <v>6386</v>
      </c>
      <c r="F566" s="127">
        <v>5423.5567932128906</v>
      </c>
      <c r="G566" s="16">
        <v>5452.3537476833144</v>
      </c>
      <c r="H566" s="105">
        <v>5423.5567932128906</v>
      </c>
    </row>
    <row r="567" spans="1:8" x14ac:dyDescent="0.3">
      <c r="A567" s="6" t="s">
        <v>1075</v>
      </c>
      <c r="B567" s="1" t="s">
        <v>7254</v>
      </c>
      <c r="C567" s="103" t="s">
        <v>6381</v>
      </c>
      <c r="D567" s="103" t="s">
        <v>6718</v>
      </c>
      <c r="E567" s="103" t="s">
        <v>6386</v>
      </c>
      <c r="F567" s="127">
        <v>5402.9722425672744</v>
      </c>
      <c r="G567" s="16">
        <v>5452.3537476833144</v>
      </c>
      <c r="H567" s="105">
        <v>5402.9722425672744</v>
      </c>
    </row>
    <row r="568" spans="1:8" x14ac:dyDescent="0.3">
      <c r="A568" s="6" t="s">
        <v>1132</v>
      </c>
      <c r="B568" s="1" t="s">
        <v>7255</v>
      </c>
      <c r="C568" s="103" t="s">
        <v>6381</v>
      </c>
      <c r="D568" s="103" t="s">
        <v>6718</v>
      </c>
      <c r="E568" s="103" t="s">
        <v>6386</v>
      </c>
      <c r="F568" s="127">
        <v>5368.1887922615842</v>
      </c>
      <c r="G568" s="16">
        <v>5452.3537476833144</v>
      </c>
      <c r="H568" s="105">
        <v>5368.1887922615842</v>
      </c>
    </row>
    <row r="569" spans="1:8" x14ac:dyDescent="0.3">
      <c r="A569" s="6" t="s">
        <v>1084</v>
      </c>
      <c r="B569" s="1" t="s">
        <v>7256</v>
      </c>
      <c r="C569" s="103" t="s">
        <v>6381</v>
      </c>
      <c r="D569" s="103" t="s">
        <v>6718</v>
      </c>
      <c r="E569" s="103" t="s">
        <v>6386</v>
      </c>
      <c r="F569" s="127">
        <v>5447.992064144737</v>
      </c>
      <c r="G569" s="16">
        <v>5452.3537476833144</v>
      </c>
      <c r="H569" s="105">
        <v>5447.992064144737</v>
      </c>
    </row>
    <row r="570" spans="1:8" x14ac:dyDescent="0.3">
      <c r="A570" s="6" t="s">
        <v>1078</v>
      </c>
      <c r="B570" s="1" t="s">
        <v>7257</v>
      </c>
      <c r="C570" s="103" t="s">
        <v>6381</v>
      </c>
      <c r="D570" s="103" t="s">
        <v>6718</v>
      </c>
      <c r="E570" s="103" t="s">
        <v>6386</v>
      </c>
      <c r="F570" s="127">
        <v>5485.626023968447</v>
      </c>
      <c r="G570" s="16">
        <v>5452.3537476833144</v>
      </c>
      <c r="H570" s="105">
        <v>5485.626023968447</v>
      </c>
    </row>
    <row r="571" spans="1:8" x14ac:dyDescent="0.3">
      <c r="A571" s="6" t="s">
        <v>1080</v>
      </c>
      <c r="B571" s="1" t="s">
        <v>7258</v>
      </c>
      <c r="C571" s="103" t="s">
        <v>6381</v>
      </c>
      <c r="D571" s="103" t="s">
        <v>6718</v>
      </c>
      <c r="E571" s="103" t="s">
        <v>6386</v>
      </c>
      <c r="F571" s="127">
        <v>5350.8862397693456</v>
      </c>
      <c r="G571" s="16">
        <v>5452.3537476833144</v>
      </c>
      <c r="H571" s="105">
        <v>5350.8862397693456</v>
      </c>
    </row>
    <row r="572" spans="1:8" x14ac:dyDescent="0.3">
      <c r="A572" s="6" t="s">
        <v>1079</v>
      </c>
      <c r="B572" s="1" t="s">
        <v>7259</v>
      </c>
      <c r="C572" s="103" t="s">
        <v>6381</v>
      </c>
      <c r="D572" s="103" t="s">
        <v>6718</v>
      </c>
      <c r="E572" s="103" t="s">
        <v>6386</v>
      </c>
      <c r="F572" s="127">
        <v>5390.248091264205</v>
      </c>
      <c r="G572" s="16">
        <v>5452.3537476833144</v>
      </c>
      <c r="H572" s="105">
        <v>5390.248091264205</v>
      </c>
    </row>
    <row r="573" spans="1:8" x14ac:dyDescent="0.3">
      <c r="A573" s="6" t="s">
        <v>1127</v>
      </c>
      <c r="B573" s="1" t="s">
        <v>7260</v>
      </c>
      <c r="C573" s="103" t="s">
        <v>6381</v>
      </c>
      <c r="D573" s="103" t="s">
        <v>6718</v>
      </c>
      <c r="E573" s="103" t="s">
        <v>6386</v>
      </c>
      <c r="F573" s="127">
        <v>5529.9578483737241</v>
      </c>
      <c r="G573" s="16">
        <v>5452.3537476833144</v>
      </c>
      <c r="H573" s="105">
        <v>5529.9578483737241</v>
      </c>
    </row>
    <row r="574" spans="1:8" x14ac:dyDescent="0.3">
      <c r="A574" s="6" t="s">
        <v>1138</v>
      </c>
      <c r="B574" s="1" t="s">
        <v>12456</v>
      </c>
      <c r="C574" s="103" t="s">
        <v>6381</v>
      </c>
      <c r="D574" s="103" t="s">
        <v>6718</v>
      </c>
      <c r="E574" s="103" t="s">
        <v>6386</v>
      </c>
      <c r="F574" s="127">
        <v>5421.2763271644471</v>
      </c>
      <c r="G574" s="16">
        <v>5452.3537476833144</v>
      </c>
      <c r="H574" s="105">
        <v>5421.2763271644471</v>
      </c>
    </row>
    <row r="575" spans="1:8" x14ac:dyDescent="0.3">
      <c r="A575" s="6" t="s">
        <v>1119</v>
      </c>
      <c r="B575" s="1" t="s">
        <v>7261</v>
      </c>
      <c r="C575" s="103" t="s">
        <v>6381</v>
      </c>
      <c r="D575" s="103" t="s">
        <v>6718</v>
      </c>
      <c r="E575" s="103" t="s">
        <v>6386</v>
      </c>
      <c r="F575" s="127">
        <v>5440.171843155571</v>
      </c>
      <c r="G575" s="16">
        <v>5452.3537476833144</v>
      </c>
      <c r="H575" s="105">
        <v>5440.171843155571</v>
      </c>
    </row>
    <row r="576" spans="1:8" x14ac:dyDescent="0.3">
      <c r="A576" s="6" t="s">
        <v>1020</v>
      </c>
      <c r="B576" s="1" t="s">
        <v>7262</v>
      </c>
      <c r="C576" s="103" t="s">
        <v>6381</v>
      </c>
      <c r="D576" s="103" t="s">
        <v>6718</v>
      </c>
      <c r="E576" s="103" t="s">
        <v>6386</v>
      </c>
      <c r="F576" s="127">
        <v>5322.7195129394531</v>
      </c>
      <c r="G576" s="16">
        <v>5452.3537476833144</v>
      </c>
      <c r="H576" s="105">
        <v>5322.7195129394531</v>
      </c>
    </row>
    <row r="577" spans="1:8" x14ac:dyDescent="0.3">
      <c r="A577" s="6" t="s">
        <v>1136</v>
      </c>
      <c r="B577" s="1" t="s">
        <v>7263</v>
      </c>
      <c r="C577" s="103" t="s">
        <v>6381</v>
      </c>
      <c r="D577" s="103" t="s">
        <v>6718</v>
      </c>
      <c r="E577" s="103" t="s">
        <v>6386</v>
      </c>
      <c r="F577" s="127">
        <v>5605.5027539062503</v>
      </c>
      <c r="G577" s="16">
        <v>5452.3537476833144</v>
      </c>
      <c r="H577" s="105">
        <v>5605.5027539062503</v>
      </c>
    </row>
    <row r="578" spans="1:8" x14ac:dyDescent="0.3">
      <c r="A578" s="6" t="s">
        <v>1133</v>
      </c>
      <c r="B578" s="1" t="s">
        <v>7264</v>
      </c>
      <c r="C578" s="103" t="s">
        <v>6381</v>
      </c>
      <c r="D578" s="103" t="s">
        <v>6718</v>
      </c>
      <c r="E578" s="103" t="s">
        <v>6386</v>
      </c>
      <c r="F578" s="127">
        <v>5369.0338785807289</v>
      </c>
      <c r="G578" s="16">
        <v>5452.3537476833144</v>
      </c>
      <c r="H578" s="105">
        <v>5369.0338785807289</v>
      </c>
    </row>
    <row r="579" spans="1:8" x14ac:dyDescent="0.3">
      <c r="A579" s="6" t="s">
        <v>1025</v>
      </c>
      <c r="B579" s="1" t="s">
        <v>7265</v>
      </c>
      <c r="C579" s="103" t="s">
        <v>6381</v>
      </c>
      <c r="D579" s="103" t="s">
        <v>6718</v>
      </c>
      <c r="E579" s="103" t="s">
        <v>6386</v>
      </c>
      <c r="F579" s="127">
        <v>5406.6629272460941</v>
      </c>
      <c r="G579" s="16">
        <v>5452.3537476833144</v>
      </c>
      <c r="H579" s="105">
        <v>5406.6629272460941</v>
      </c>
    </row>
    <row r="580" spans="1:8" x14ac:dyDescent="0.3">
      <c r="A580" s="6" t="s">
        <v>1131</v>
      </c>
      <c r="B580" s="1" t="s">
        <v>7266</v>
      </c>
      <c r="C580" s="103" t="s">
        <v>6381</v>
      </c>
      <c r="D580" s="103" t="s">
        <v>6718</v>
      </c>
      <c r="E580" s="103" t="s">
        <v>6386</v>
      </c>
      <c r="F580" s="127">
        <v>5460.4510639391447</v>
      </c>
      <c r="G580" s="16">
        <v>5452.3537476833144</v>
      </c>
      <c r="H580" s="105">
        <v>5460.4510639391447</v>
      </c>
    </row>
    <row r="581" spans="1:8" x14ac:dyDescent="0.3">
      <c r="A581" s="6" t="s">
        <v>1134</v>
      </c>
      <c r="B581" s="1" t="s">
        <v>7267</v>
      </c>
      <c r="C581" s="103" t="s">
        <v>6381</v>
      </c>
      <c r="D581" s="103" t="s">
        <v>6718</v>
      </c>
      <c r="E581" s="103" t="s">
        <v>6386</v>
      </c>
      <c r="F581" s="127">
        <v>5558.1340269431093</v>
      </c>
      <c r="G581" s="16">
        <v>5452.3537476833144</v>
      </c>
      <c r="H581" s="105">
        <v>5558.1340269431093</v>
      </c>
    </row>
    <row r="582" spans="1:8" x14ac:dyDescent="0.3">
      <c r="A582" s="6" t="s">
        <v>1123</v>
      </c>
      <c r="B582" s="1" t="s">
        <v>7268</v>
      </c>
      <c r="C582" s="103" t="s">
        <v>6381</v>
      </c>
      <c r="D582" s="103" t="s">
        <v>6718</v>
      </c>
      <c r="E582" s="103" t="s">
        <v>6386</v>
      </c>
      <c r="F582" s="127">
        <v>5519.3213275098424</v>
      </c>
      <c r="G582" s="16">
        <v>5452.3537476833144</v>
      </c>
      <c r="H582" s="105">
        <v>5519.3213275098424</v>
      </c>
    </row>
    <row r="583" spans="1:8" x14ac:dyDescent="0.3">
      <c r="A583" s="6" t="s">
        <v>1125</v>
      </c>
      <c r="B583" s="1" t="s">
        <v>7269</v>
      </c>
      <c r="C583" s="103" t="s">
        <v>6381</v>
      </c>
      <c r="D583" s="103" t="s">
        <v>6718</v>
      </c>
      <c r="E583" s="103" t="s">
        <v>6386</v>
      </c>
      <c r="F583" s="127">
        <v>5494.9553765190976</v>
      </c>
      <c r="G583" s="16">
        <v>5452.3537476833144</v>
      </c>
      <c r="H583" s="105">
        <v>5494.9553765190976</v>
      </c>
    </row>
    <row r="584" spans="1:8" x14ac:dyDescent="0.3">
      <c r="A584" s="6" t="s">
        <v>1077</v>
      </c>
      <c r="B584" s="1" t="s">
        <v>7270</v>
      </c>
      <c r="C584" s="103" t="s">
        <v>6381</v>
      </c>
      <c r="D584" s="103" t="s">
        <v>6718</v>
      </c>
      <c r="E584" s="103" t="s">
        <v>6386</v>
      </c>
      <c r="F584" s="127">
        <v>5424.7265454669332</v>
      </c>
      <c r="G584" s="16">
        <v>5452.3537476833144</v>
      </c>
      <c r="H584" s="105">
        <v>5424.7265454669332</v>
      </c>
    </row>
    <row r="585" spans="1:8" x14ac:dyDescent="0.3">
      <c r="A585" s="6" t="s">
        <v>1137</v>
      </c>
      <c r="B585" s="1" t="s">
        <v>12457</v>
      </c>
      <c r="C585" s="103" t="s">
        <v>6381</v>
      </c>
      <c r="D585" s="103" t="s">
        <v>6718</v>
      </c>
      <c r="E585" s="103" t="s">
        <v>6386</v>
      </c>
      <c r="F585" s="127">
        <v>5465.09128736413</v>
      </c>
      <c r="G585" s="16">
        <v>5452.3537476833144</v>
      </c>
      <c r="H585" s="105">
        <v>5465.09128736413</v>
      </c>
    </row>
    <row r="586" spans="1:8" x14ac:dyDescent="0.3">
      <c r="A586" s="6" t="s">
        <v>1121</v>
      </c>
      <c r="B586" s="1" t="s">
        <v>7271</v>
      </c>
      <c r="C586" s="103" t="s">
        <v>6381</v>
      </c>
      <c r="D586" s="103" t="s">
        <v>6718</v>
      </c>
      <c r="E586" s="103" t="s">
        <v>6386</v>
      </c>
      <c r="F586" s="127">
        <v>5459.4168005257006</v>
      </c>
      <c r="G586" s="16">
        <v>5452.3537476833144</v>
      </c>
      <c r="H586" s="105">
        <v>5459.4168005257006</v>
      </c>
    </row>
    <row r="587" spans="1:8" x14ac:dyDescent="0.3">
      <c r="A587" s="6" t="s">
        <v>1118</v>
      </c>
      <c r="B587" s="1" t="s">
        <v>12458</v>
      </c>
      <c r="C587" s="103" t="s">
        <v>6381</v>
      </c>
      <c r="D587" s="103" t="s">
        <v>6718</v>
      </c>
      <c r="E587" s="103" t="s">
        <v>6386</v>
      </c>
      <c r="F587" s="127">
        <v>5581.9472969250801</v>
      </c>
      <c r="G587" s="16">
        <v>5452.3537476833144</v>
      </c>
      <c r="H587" s="105">
        <v>5581.9472969250801</v>
      </c>
    </row>
    <row r="588" spans="1:8" x14ac:dyDescent="0.3">
      <c r="A588" s="6" t="s">
        <v>1117</v>
      </c>
      <c r="B588" s="1" t="s">
        <v>7272</v>
      </c>
      <c r="C588" s="103" t="s">
        <v>6381</v>
      </c>
      <c r="D588" s="103" t="s">
        <v>6718</v>
      </c>
      <c r="E588" s="103" t="s">
        <v>6386</v>
      </c>
      <c r="F588" s="127">
        <v>5468.1928059895836</v>
      </c>
      <c r="G588" s="16">
        <v>5452.3537476833144</v>
      </c>
      <c r="H588" s="105">
        <v>5468.1928059895836</v>
      </c>
    </row>
    <row r="589" spans="1:8" x14ac:dyDescent="0.3">
      <c r="A589" s="6" t="s">
        <v>1120</v>
      </c>
      <c r="B589" s="1" t="s">
        <v>7273</v>
      </c>
      <c r="C589" s="103" t="s">
        <v>6381</v>
      </c>
      <c r="D589" s="103" t="s">
        <v>6718</v>
      </c>
      <c r="E589" s="103" t="s">
        <v>6386</v>
      </c>
      <c r="F589" s="127">
        <v>5493.8363900533541</v>
      </c>
      <c r="G589" s="16">
        <v>5452.3537476833144</v>
      </c>
      <c r="H589" s="105">
        <v>5493.8363900533541</v>
      </c>
    </row>
    <row r="590" spans="1:8" x14ac:dyDescent="0.3">
      <c r="A590" s="6" t="s">
        <v>1129</v>
      </c>
      <c r="B590" s="1" t="s">
        <v>7274</v>
      </c>
      <c r="C590" s="103" t="s">
        <v>6381</v>
      </c>
      <c r="D590" s="103" t="s">
        <v>6718</v>
      </c>
      <c r="E590" s="103" t="s">
        <v>6386</v>
      </c>
      <c r="F590" s="127">
        <v>5376.6385463169645</v>
      </c>
      <c r="G590" s="16">
        <v>5452.3537476833144</v>
      </c>
      <c r="H590" s="105">
        <v>5376.6385463169645</v>
      </c>
    </row>
    <row r="591" spans="1:8" x14ac:dyDescent="0.3">
      <c r="A591" s="6" t="s">
        <v>1110</v>
      </c>
      <c r="B591" s="1" t="s">
        <v>7275</v>
      </c>
      <c r="C591" s="103" t="s">
        <v>6381</v>
      </c>
      <c r="D591" s="103" t="s">
        <v>6718</v>
      </c>
      <c r="E591" s="103" t="s">
        <v>6385</v>
      </c>
      <c r="F591" s="127">
        <v>5424.1059805628765</v>
      </c>
      <c r="G591" s="16">
        <v>5378.8249337332591</v>
      </c>
      <c r="H591" s="105">
        <v>5424.1059805628765</v>
      </c>
    </row>
    <row r="592" spans="1:8" x14ac:dyDescent="0.3">
      <c r="A592" s="6" t="s">
        <v>1103</v>
      </c>
      <c r="B592" s="1" t="s">
        <v>7276</v>
      </c>
      <c r="C592" s="103" t="s">
        <v>6381</v>
      </c>
      <c r="D592" s="103" t="s">
        <v>6718</v>
      </c>
      <c r="E592" s="103" t="s">
        <v>6385</v>
      </c>
      <c r="F592" s="127">
        <v>5292.0900181361603</v>
      </c>
      <c r="G592" s="16">
        <v>5378.8249337332591</v>
      </c>
      <c r="H592" s="105">
        <v>5292.0900181361603</v>
      </c>
    </row>
    <row r="593" spans="1:8" x14ac:dyDescent="0.3">
      <c r="A593" s="6" t="s">
        <v>1115</v>
      </c>
      <c r="B593" s="1" t="s">
        <v>7277</v>
      </c>
      <c r="C593" s="103" t="s">
        <v>6381</v>
      </c>
      <c r="D593" s="103" t="s">
        <v>6718</v>
      </c>
      <c r="E593" s="103" t="s">
        <v>6385</v>
      </c>
      <c r="F593" s="127">
        <v>5349.1825654871327</v>
      </c>
      <c r="G593" s="16">
        <v>5378.8249337332591</v>
      </c>
      <c r="H593" s="105">
        <v>5349.1825654871327</v>
      </c>
    </row>
    <row r="594" spans="1:8" x14ac:dyDescent="0.3">
      <c r="A594" s="6" t="s">
        <v>1096</v>
      </c>
      <c r="B594" s="1" t="s">
        <v>7278</v>
      </c>
      <c r="C594" s="103" t="s">
        <v>6381</v>
      </c>
      <c r="D594" s="103" t="s">
        <v>6718</v>
      </c>
      <c r="E594" s="103" t="s">
        <v>6385</v>
      </c>
      <c r="F594" s="127">
        <v>5284.4391256893387</v>
      </c>
      <c r="G594" s="16">
        <v>5378.8249337332591</v>
      </c>
      <c r="H594" s="105">
        <v>5284.4391256893387</v>
      </c>
    </row>
    <row r="595" spans="1:8" x14ac:dyDescent="0.3">
      <c r="A595" s="6" t="s">
        <v>1098</v>
      </c>
      <c r="B595" s="1" t="s">
        <v>7279</v>
      </c>
      <c r="C595" s="103" t="s">
        <v>6381</v>
      </c>
      <c r="D595" s="103" t="s">
        <v>6718</v>
      </c>
      <c r="E595" s="103" t="s">
        <v>6385</v>
      </c>
      <c r="F595" s="127">
        <v>5242.6308731294012</v>
      </c>
      <c r="G595" s="16">
        <v>5378.8249337332591</v>
      </c>
      <c r="H595" s="105">
        <v>5242.6308731294012</v>
      </c>
    </row>
    <row r="596" spans="1:8" x14ac:dyDescent="0.3">
      <c r="A596" s="6" t="s">
        <v>1100</v>
      </c>
      <c r="B596" s="1" t="s">
        <v>12459</v>
      </c>
      <c r="C596" s="103" t="s">
        <v>6381</v>
      </c>
      <c r="D596" s="103" t="s">
        <v>6718</v>
      </c>
      <c r="E596" s="103" t="s">
        <v>6385</v>
      </c>
      <c r="F596" s="127">
        <v>5326.9176199776784</v>
      </c>
      <c r="G596" s="16">
        <v>5378.8249337332591</v>
      </c>
      <c r="H596" s="105">
        <v>5326.9176199776784</v>
      </c>
    </row>
    <row r="597" spans="1:8" x14ac:dyDescent="0.3">
      <c r="A597" s="6" t="s">
        <v>1111</v>
      </c>
      <c r="B597" s="1" t="s">
        <v>7280</v>
      </c>
      <c r="C597" s="103" t="s">
        <v>6381</v>
      </c>
      <c r="D597" s="103" t="s">
        <v>6718</v>
      </c>
      <c r="E597" s="103" t="s">
        <v>6385</v>
      </c>
      <c r="F597" s="127">
        <v>5267.949913832721</v>
      </c>
      <c r="G597" s="16">
        <v>5378.8249337332591</v>
      </c>
      <c r="H597" s="105">
        <v>5267.949913832721</v>
      </c>
    </row>
    <row r="598" spans="1:8" x14ac:dyDescent="0.3">
      <c r="A598" s="6" t="s">
        <v>1114</v>
      </c>
      <c r="B598" s="1" t="s">
        <v>7281</v>
      </c>
      <c r="C598" s="103" t="s">
        <v>6381</v>
      </c>
      <c r="D598" s="103" t="s">
        <v>6718</v>
      </c>
      <c r="E598" s="103" t="s">
        <v>6385</v>
      </c>
      <c r="F598" s="127">
        <v>5373.1029077646681</v>
      </c>
      <c r="G598" s="16">
        <v>5378.8249337332591</v>
      </c>
      <c r="H598" s="105">
        <v>5373.1029077646681</v>
      </c>
    </row>
    <row r="599" spans="1:8" x14ac:dyDescent="0.3">
      <c r="A599" s="6" t="s">
        <v>1097</v>
      </c>
      <c r="B599" s="1" t="s">
        <v>7176</v>
      </c>
      <c r="C599" s="103" t="s">
        <v>6381</v>
      </c>
      <c r="D599" s="103" t="s">
        <v>6718</v>
      </c>
      <c r="E599" s="103" t="s">
        <v>6385</v>
      </c>
      <c r="F599" s="127">
        <v>5337.1776258680557</v>
      </c>
      <c r="G599" s="16">
        <v>5378.8249337332591</v>
      </c>
      <c r="H599" s="105">
        <v>5337.1776258680557</v>
      </c>
    </row>
    <row r="600" spans="1:8" x14ac:dyDescent="0.3">
      <c r="A600" s="6" t="s">
        <v>1113</v>
      </c>
      <c r="B600" s="1" t="s">
        <v>7282</v>
      </c>
      <c r="C600" s="103" t="s">
        <v>6381</v>
      </c>
      <c r="D600" s="103" t="s">
        <v>6718</v>
      </c>
      <c r="E600" s="103" t="s">
        <v>6385</v>
      </c>
      <c r="F600" s="127">
        <v>5419.36677288187</v>
      </c>
      <c r="G600" s="16">
        <v>5378.8249337332591</v>
      </c>
      <c r="H600" s="105">
        <v>5419.36677288187</v>
      </c>
    </row>
    <row r="601" spans="1:8" x14ac:dyDescent="0.3">
      <c r="A601" s="6" t="s">
        <v>1112</v>
      </c>
      <c r="B601" s="1" t="s">
        <v>7283</v>
      </c>
      <c r="C601" s="103" t="s">
        <v>6381</v>
      </c>
      <c r="D601" s="103" t="s">
        <v>6718</v>
      </c>
      <c r="E601" s="103" t="s">
        <v>6385</v>
      </c>
      <c r="F601" s="127">
        <v>5460.1772606693094</v>
      </c>
      <c r="G601" s="16">
        <v>5378.8249337332591</v>
      </c>
      <c r="H601" s="105">
        <v>5460.1772606693094</v>
      </c>
    </row>
    <row r="602" spans="1:8" x14ac:dyDescent="0.3">
      <c r="A602" s="6" t="s">
        <v>1107</v>
      </c>
      <c r="B602" s="1" t="s">
        <v>7284</v>
      </c>
      <c r="C602" s="103" t="s">
        <v>6381</v>
      </c>
      <c r="D602" s="103" t="s">
        <v>6718</v>
      </c>
      <c r="E602" s="103" t="s">
        <v>6385</v>
      </c>
      <c r="F602" s="127">
        <v>5447.2736409505205</v>
      </c>
      <c r="G602" s="16">
        <v>5378.8249337332591</v>
      </c>
      <c r="H602" s="105">
        <v>5447.2736409505205</v>
      </c>
    </row>
    <row r="603" spans="1:8" x14ac:dyDescent="0.3">
      <c r="A603" s="6" t="s">
        <v>1104</v>
      </c>
      <c r="B603" s="1" t="s">
        <v>7285</v>
      </c>
      <c r="C603" s="103" t="s">
        <v>6381</v>
      </c>
      <c r="D603" s="103" t="s">
        <v>6718</v>
      </c>
      <c r="E603" s="103" t="s">
        <v>6385</v>
      </c>
      <c r="F603" s="127">
        <v>5433.0159205386517</v>
      </c>
      <c r="G603" s="16">
        <v>5378.8249337332591</v>
      </c>
      <c r="H603" s="105">
        <v>5433.0159205386517</v>
      </c>
    </row>
    <row r="604" spans="1:8" x14ac:dyDescent="0.3">
      <c r="A604" s="6" t="s">
        <v>1101</v>
      </c>
      <c r="B604" s="1" t="s">
        <v>7286</v>
      </c>
      <c r="C604" s="103" t="s">
        <v>6381</v>
      </c>
      <c r="D604" s="103" t="s">
        <v>6718</v>
      </c>
      <c r="E604" s="103" t="s">
        <v>6385</v>
      </c>
      <c r="F604" s="127">
        <v>5416.1272336269949</v>
      </c>
      <c r="G604" s="16">
        <v>5378.8249337332591</v>
      </c>
      <c r="H604" s="105">
        <v>5416.1272336269949</v>
      </c>
    </row>
    <row r="605" spans="1:8" x14ac:dyDescent="0.3">
      <c r="A605" s="6" t="s">
        <v>1116</v>
      </c>
      <c r="B605" s="1" t="s">
        <v>7287</v>
      </c>
      <c r="C605" s="103" t="s">
        <v>6381</v>
      </c>
      <c r="D605" s="103" t="s">
        <v>6718</v>
      </c>
      <c r="E605" s="103" t="s">
        <v>6385</v>
      </c>
      <c r="F605" s="127">
        <v>5464.0868041992189</v>
      </c>
      <c r="G605" s="16">
        <v>5378.8249337332591</v>
      </c>
      <c r="H605" s="105">
        <v>5464.0868041992189</v>
      </c>
    </row>
    <row r="606" spans="1:8" x14ac:dyDescent="0.3">
      <c r="A606" s="6" t="s">
        <v>1099</v>
      </c>
      <c r="B606" s="1" t="s">
        <v>7288</v>
      </c>
      <c r="C606" s="103" t="s">
        <v>6381</v>
      </c>
      <c r="D606" s="103" t="s">
        <v>6718</v>
      </c>
      <c r="E606" s="103" t="s">
        <v>6385</v>
      </c>
      <c r="F606" s="127">
        <v>5383.8200823102679</v>
      </c>
      <c r="G606" s="16">
        <v>5378.8249337332591</v>
      </c>
      <c r="H606" s="105">
        <v>5383.8200823102679</v>
      </c>
    </row>
    <row r="607" spans="1:8" x14ac:dyDescent="0.3">
      <c r="A607" s="6" t="s">
        <v>1108</v>
      </c>
      <c r="B607" s="1" t="s">
        <v>7289</v>
      </c>
      <c r="C607" s="103" t="s">
        <v>6381</v>
      </c>
      <c r="D607" s="103" t="s">
        <v>6718</v>
      </c>
      <c r="E607" s="103" t="s">
        <v>6385</v>
      </c>
      <c r="F607" s="127">
        <v>5450.5388031005859</v>
      </c>
      <c r="G607" s="16">
        <v>5378.8249337332591</v>
      </c>
      <c r="H607" s="105">
        <v>5450.5388031005859</v>
      </c>
    </row>
    <row r="608" spans="1:8" x14ac:dyDescent="0.3">
      <c r="A608" s="6" t="s">
        <v>1109</v>
      </c>
      <c r="B608" s="1" t="s">
        <v>7290</v>
      </c>
      <c r="C608" s="103" t="s">
        <v>6381</v>
      </c>
      <c r="D608" s="103" t="s">
        <v>6718</v>
      </c>
      <c r="E608" s="103" t="s">
        <v>6385</v>
      </c>
      <c r="F608" s="127">
        <v>5406.6098205566404</v>
      </c>
      <c r="G608" s="16">
        <v>5378.8249337332591</v>
      </c>
      <c r="H608" s="105">
        <v>5406.6098205566404</v>
      </c>
    </row>
    <row r="609" spans="1:8" x14ac:dyDescent="0.3">
      <c r="A609" s="6" t="s">
        <v>1106</v>
      </c>
      <c r="B609" s="1" t="s">
        <v>7291</v>
      </c>
      <c r="C609" s="103" t="s">
        <v>6381</v>
      </c>
      <c r="D609" s="103" t="s">
        <v>6718</v>
      </c>
      <c r="E609" s="103" t="s">
        <v>6385</v>
      </c>
      <c r="F609" s="127">
        <v>5358.3145480685762</v>
      </c>
      <c r="G609" s="16">
        <v>5378.8249337332591</v>
      </c>
      <c r="H609" s="105">
        <v>5358.3145480685762</v>
      </c>
    </row>
    <row r="610" spans="1:8" x14ac:dyDescent="0.3">
      <c r="A610" s="6" t="s">
        <v>1331</v>
      </c>
      <c r="B610" s="1" t="s">
        <v>7292</v>
      </c>
      <c r="C610" s="103" t="s">
        <v>6381</v>
      </c>
      <c r="D610" s="103" t="s">
        <v>6718</v>
      </c>
      <c r="E610" s="103" t="s">
        <v>6383</v>
      </c>
      <c r="F610" s="127">
        <v>5330.2397549715906</v>
      </c>
      <c r="G610" s="16">
        <v>5484.1591956671764</v>
      </c>
      <c r="H610" s="105">
        <v>5330.2397549715906</v>
      </c>
    </row>
    <row r="611" spans="1:8" x14ac:dyDescent="0.3">
      <c r="A611" s="6" t="s">
        <v>1225</v>
      </c>
      <c r="B611" s="1" t="s">
        <v>7293</v>
      </c>
      <c r="C611" s="103" t="s">
        <v>6381</v>
      </c>
      <c r="D611" s="103" t="s">
        <v>6718</v>
      </c>
      <c r="E611" s="103" t="s">
        <v>6383</v>
      </c>
      <c r="F611" s="127">
        <v>5151.0208875868057</v>
      </c>
      <c r="G611" s="16">
        <v>5484.1591956671764</v>
      </c>
      <c r="H611" s="105">
        <v>5151.0208875868057</v>
      </c>
    </row>
    <row r="612" spans="1:8" x14ac:dyDescent="0.3">
      <c r="A612" s="6" t="s">
        <v>1346</v>
      </c>
      <c r="B612" s="1" t="s">
        <v>7294</v>
      </c>
      <c r="C612" s="103" t="s">
        <v>6381</v>
      </c>
      <c r="D612" s="103" t="s">
        <v>6718</v>
      </c>
      <c r="E612" s="103" t="s">
        <v>6383</v>
      </c>
      <c r="F612" s="127">
        <v>5418.7429917279414</v>
      </c>
      <c r="G612" s="16">
        <v>5484.1591956671764</v>
      </c>
      <c r="H612" s="105">
        <v>5418.7429917279414</v>
      </c>
    </row>
    <row r="613" spans="1:8" x14ac:dyDescent="0.3">
      <c r="A613" s="6" t="s">
        <v>1220</v>
      </c>
      <c r="B613" s="1" t="s">
        <v>12460</v>
      </c>
      <c r="C613" s="103" t="s">
        <v>6381</v>
      </c>
      <c r="D613" s="103" t="s">
        <v>6718</v>
      </c>
      <c r="E613" s="103" t="s">
        <v>6383</v>
      </c>
      <c r="F613" s="127">
        <v>5271.7498497596152</v>
      </c>
      <c r="G613" s="16">
        <v>5484.1591956671764</v>
      </c>
      <c r="H613" s="105">
        <v>5271.7498497596152</v>
      </c>
    </row>
    <row r="614" spans="1:8" x14ac:dyDescent="0.3">
      <c r="A614" s="6" t="s">
        <v>1234</v>
      </c>
      <c r="B614" s="1" t="s">
        <v>7295</v>
      </c>
      <c r="C614" s="103" t="s">
        <v>6381</v>
      </c>
      <c r="D614" s="103" t="s">
        <v>6718</v>
      </c>
      <c r="E614" s="103" t="s">
        <v>6383</v>
      </c>
      <c r="F614" s="127">
        <v>5258.1489861306181</v>
      </c>
      <c r="G614" s="16">
        <v>5484.1591956671764</v>
      </c>
      <c r="H614" s="105">
        <v>5258.1489861306181</v>
      </c>
    </row>
    <row r="615" spans="1:8" x14ac:dyDescent="0.3">
      <c r="A615" s="6" t="s">
        <v>1324</v>
      </c>
      <c r="B615" s="1" t="s">
        <v>7296</v>
      </c>
      <c r="C615" s="103" t="s">
        <v>6381</v>
      </c>
      <c r="D615" s="103" t="s">
        <v>6718</v>
      </c>
      <c r="E615" s="103" t="s">
        <v>6383</v>
      </c>
      <c r="F615" s="127">
        <v>5571.7010156249999</v>
      </c>
      <c r="G615" s="16">
        <v>5484.1591956671764</v>
      </c>
      <c r="H615" s="105">
        <v>5571.7010156249999</v>
      </c>
    </row>
    <row r="616" spans="1:8" x14ac:dyDescent="0.3">
      <c r="A616" s="6" t="s">
        <v>1332</v>
      </c>
      <c r="B616" s="1" t="s">
        <v>7297</v>
      </c>
      <c r="C616" s="103" t="s">
        <v>6381</v>
      </c>
      <c r="D616" s="103" t="s">
        <v>6718</v>
      </c>
      <c r="E616" s="103" t="s">
        <v>6383</v>
      </c>
      <c r="F616" s="127">
        <v>5607.8365163901417</v>
      </c>
      <c r="G616" s="16">
        <v>5484.1591956671764</v>
      </c>
      <c r="H616" s="105">
        <v>5607.8365163901417</v>
      </c>
    </row>
    <row r="617" spans="1:8" x14ac:dyDescent="0.3">
      <c r="A617" s="6" t="s">
        <v>1233</v>
      </c>
      <c r="B617" s="1" t="s">
        <v>6818</v>
      </c>
      <c r="C617" s="103" t="s">
        <v>6381</v>
      </c>
      <c r="D617" s="103" t="s">
        <v>6718</v>
      </c>
      <c r="E617" s="103" t="s">
        <v>6383</v>
      </c>
      <c r="F617" s="127">
        <v>5375.9495828919489</v>
      </c>
      <c r="G617" s="16">
        <v>5484.1591956671764</v>
      </c>
      <c r="H617" s="105">
        <v>5375.9495828919489</v>
      </c>
    </row>
    <row r="618" spans="1:8" x14ac:dyDescent="0.3">
      <c r="A618" s="6" t="s">
        <v>1342</v>
      </c>
      <c r="B618" s="1" t="s">
        <v>7298</v>
      </c>
      <c r="C618" s="103" t="s">
        <v>6381</v>
      </c>
      <c r="D618" s="103" t="s">
        <v>6718</v>
      </c>
      <c r="E618" s="103" t="s">
        <v>6383</v>
      </c>
      <c r="F618" s="127">
        <v>5604.8590244391025</v>
      </c>
      <c r="G618" s="16">
        <v>5484.1591956671764</v>
      </c>
      <c r="H618" s="105">
        <v>5604.8590244391025</v>
      </c>
    </row>
    <row r="619" spans="1:8" x14ac:dyDescent="0.3">
      <c r="A619" s="6" t="s">
        <v>1325</v>
      </c>
      <c r="B619" s="1" t="s">
        <v>7299</v>
      </c>
      <c r="C619" s="103" t="s">
        <v>6381</v>
      </c>
      <c r="D619" s="103" t="s">
        <v>6718</v>
      </c>
      <c r="E619" s="103" t="s">
        <v>6383</v>
      </c>
      <c r="F619" s="127">
        <v>5551.3535957905788</v>
      </c>
      <c r="G619" s="16">
        <v>5484.1591956671764</v>
      </c>
      <c r="H619" s="105">
        <v>5551.3535957905788</v>
      </c>
    </row>
    <row r="620" spans="1:8" x14ac:dyDescent="0.3">
      <c r="A620" s="6" t="s">
        <v>1336</v>
      </c>
      <c r="B620" s="1" t="s">
        <v>7300</v>
      </c>
      <c r="C620" s="103" t="s">
        <v>6381</v>
      </c>
      <c r="D620" s="103" t="s">
        <v>6718</v>
      </c>
      <c r="E620" s="103" t="s">
        <v>6383</v>
      </c>
      <c r="F620" s="127">
        <v>5542.0748060071792</v>
      </c>
      <c r="G620" s="16">
        <v>5484.1591956671764</v>
      </c>
      <c r="H620" s="105">
        <v>5542.0748060071792</v>
      </c>
    </row>
    <row r="621" spans="1:8" x14ac:dyDescent="0.3">
      <c r="A621" s="6" t="s">
        <v>1212</v>
      </c>
      <c r="B621" s="1" t="s">
        <v>7301</v>
      </c>
      <c r="C621" s="103" t="s">
        <v>6381</v>
      </c>
      <c r="D621" s="103" t="s">
        <v>6718</v>
      </c>
      <c r="E621" s="103" t="s">
        <v>6383</v>
      </c>
      <c r="F621" s="127">
        <v>5516.4592109374998</v>
      </c>
      <c r="G621" s="16">
        <v>5484.1591956671764</v>
      </c>
      <c r="H621" s="105">
        <v>5516.4592109374998</v>
      </c>
    </row>
    <row r="622" spans="1:8" x14ac:dyDescent="0.3">
      <c r="A622" s="6" t="s">
        <v>1345</v>
      </c>
      <c r="B622" s="1" t="s">
        <v>7302</v>
      </c>
      <c r="C622" s="103" t="s">
        <v>6381</v>
      </c>
      <c r="D622" s="103" t="s">
        <v>6718</v>
      </c>
      <c r="E622" s="103" t="s">
        <v>6383</v>
      </c>
      <c r="F622" s="127">
        <v>5586.8426599984214</v>
      </c>
      <c r="G622" s="16">
        <v>5484.1591956671764</v>
      </c>
      <c r="H622" s="105">
        <v>5586.8426599984214</v>
      </c>
    </row>
    <row r="623" spans="1:8" x14ac:dyDescent="0.3">
      <c r="A623" s="6" t="s">
        <v>1329</v>
      </c>
      <c r="B623" s="1" t="s">
        <v>7303</v>
      </c>
      <c r="C623" s="103" t="s">
        <v>6381</v>
      </c>
      <c r="D623" s="103" t="s">
        <v>6718</v>
      </c>
      <c r="E623" s="103" t="s">
        <v>6383</v>
      </c>
      <c r="F623" s="127">
        <v>5514.7707753057066</v>
      </c>
      <c r="G623" s="16">
        <v>5484.1591956671764</v>
      </c>
      <c r="H623" s="105">
        <v>5514.7707753057066</v>
      </c>
    </row>
    <row r="624" spans="1:8" x14ac:dyDescent="0.3">
      <c r="A624" s="6" t="s">
        <v>1328</v>
      </c>
      <c r="B624" s="1" t="s">
        <v>7304</v>
      </c>
      <c r="C624" s="103" t="s">
        <v>6381</v>
      </c>
      <c r="D624" s="103" t="s">
        <v>6718</v>
      </c>
      <c r="E624" s="103" t="s">
        <v>6383</v>
      </c>
      <c r="F624" s="127">
        <v>5591.4640453441725</v>
      </c>
      <c r="G624" s="16">
        <v>5484.1591956671764</v>
      </c>
      <c r="H624" s="105">
        <v>5591.4640453441725</v>
      </c>
    </row>
    <row r="625" spans="1:8" x14ac:dyDescent="0.3">
      <c r="A625" s="6" t="s">
        <v>1347</v>
      </c>
      <c r="B625" s="1" t="s">
        <v>7305</v>
      </c>
      <c r="C625" s="103" t="s">
        <v>6381</v>
      </c>
      <c r="D625" s="103" t="s">
        <v>6718</v>
      </c>
      <c r="E625" s="103" t="s">
        <v>6383</v>
      </c>
      <c r="F625" s="127">
        <v>5466.882606907895</v>
      </c>
      <c r="G625" s="16">
        <v>5484.1591956671764</v>
      </c>
      <c r="H625" s="105">
        <v>5466.882606907895</v>
      </c>
    </row>
    <row r="626" spans="1:8" x14ac:dyDescent="0.3">
      <c r="A626" s="6" t="s">
        <v>1204</v>
      </c>
      <c r="B626" s="1" t="s">
        <v>7306</v>
      </c>
      <c r="C626" s="103" t="s">
        <v>6381</v>
      </c>
      <c r="D626" s="103" t="s">
        <v>6718</v>
      </c>
      <c r="E626" s="103" t="s">
        <v>6383</v>
      </c>
      <c r="F626" s="127">
        <v>5410.717122395833</v>
      </c>
      <c r="G626" s="16">
        <v>5484.1591956671764</v>
      </c>
      <c r="H626" s="105">
        <v>5410.717122395833</v>
      </c>
    </row>
    <row r="627" spans="1:8" x14ac:dyDescent="0.3">
      <c r="A627" s="6" t="s">
        <v>1222</v>
      </c>
      <c r="B627" s="1" t="s">
        <v>7307</v>
      </c>
      <c r="C627" s="103" t="s">
        <v>6381</v>
      </c>
      <c r="D627" s="103" t="s">
        <v>6718</v>
      </c>
      <c r="E627" s="103" t="s">
        <v>6383</v>
      </c>
      <c r="F627" s="127">
        <v>5548.8183477492557</v>
      </c>
      <c r="G627" s="16">
        <v>5484.1591956671764</v>
      </c>
      <c r="H627" s="105">
        <v>5548.8183477492557</v>
      </c>
    </row>
    <row r="628" spans="1:8" x14ac:dyDescent="0.3">
      <c r="A628" s="6" t="s">
        <v>1202</v>
      </c>
      <c r="B628" s="1" t="s">
        <v>7308</v>
      </c>
      <c r="C628" s="103" t="s">
        <v>6381</v>
      </c>
      <c r="D628" s="103" t="s">
        <v>6718</v>
      </c>
      <c r="E628" s="103" t="s">
        <v>6383</v>
      </c>
      <c r="F628" s="127">
        <v>5466.0833740234375</v>
      </c>
      <c r="G628" s="16">
        <v>5484.1591956671764</v>
      </c>
      <c r="H628" s="105">
        <v>5466.0833740234375</v>
      </c>
    </row>
    <row r="629" spans="1:8" x14ac:dyDescent="0.3">
      <c r="A629" s="6" t="s">
        <v>1326</v>
      </c>
      <c r="B629" s="1" t="s">
        <v>7309</v>
      </c>
      <c r="C629" s="103" t="s">
        <v>6381</v>
      </c>
      <c r="D629" s="103" t="s">
        <v>6718</v>
      </c>
      <c r="E629" s="103" t="s">
        <v>6383</v>
      </c>
      <c r="F629" s="127">
        <v>5393.3060676007235</v>
      </c>
      <c r="G629" s="16">
        <v>5484.1591956671764</v>
      </c>
      <c r="H629" s="105">
        <v>5393.3060676007235</v>
      </c>
    </row>
    <row r="630" spans="1:8" x14ac:dyDescent="0.3">
      <c r="A630" s="6" t="s">
        <v>1231</v>
      </c>
      <c r="B630" s="1" t="s">
        <v>7310</v>
      </c>
      <c r="C630" s="103" t="s">
        <v>6381</v>
      </c>
      <c r="D630" s="103" t="s">
        <v>6718</v>
      </c>
      <c r="E630" s="103" t="s">
        <v>6383</v>
      </c>
      <c r="F630" s="127">
        <v>5248.6285947602373</v>
      </c>
      <c r="G630" s="16">
        <v>5484.1591956671764</v>
      </c>
      <c r="H630" s="105">
        <v>5248.6285947602373</v>
      </c>
    </row>
    <row r="631" spans="1:8" x14ac:dyDescent="0.3">
      <c r="A631" s="6" t="s">
        <v>1209</v>
      </c>
      <c r="B631" s="1" t="s">
        <v>12461</v>
      </c>
      <c r="C631" s="103" t="s">
        <v>6381</v>
      </c>
      <c r="D631" s="103" t="s">
        <v>6718</v>
      </c>
      <c r="E631" s="103" t="s">
        <v>6383</v>
      </c>
      <c r="F631" s="127">
        <v>5331.3894414487095</v>
      </c>
      <c r="G631" s="16">
        <v>5484.1591956671764</v>
      </c>
      <c r="H631" s="105">
        <v>5331.3894414487095</v>
      </c>
    </row>
    <row r="632" spans="1:8" x14ac:dyDescent="0.3">
      <c r="A632" s="6" t="s">
        <v>1213</v>
      </c>
      <c r="B632" s="1" t="s">
        <v>7311</v>
      </c>
      <c r="C632" s="103" t="s">
        <v>6381</v>
      </c>
      <c r="D632" s="103" t="s">
        <v>6718</v>
      </c>
      <c r="E632" s="103" t="s">
        <v>6383</v>
      </c>
      <c r="F632" s="127">
        <v>5461.9097290039063</v>
      </c>
      <c r="G632" s="16">
        <v>5484.1591956671764</v>
      </c>
      <c r="H632" s="105">
        <v>5461.9097290039063</v>
      </c>
    </row>
    <row r="633" spans="1:8" x14ac:dyDescent="0.3">
      <c r="A633" s="6" t="s">
        <v>1327</v>
      </c>
      <c r="B633" s="1" t="s">
        <v>7312</v>
      </c>
      <c r="C633" s="103" t="s">
        <v>6381</v>
      </c>
      <c r="D633" s="103" t="s">
        <v>6718</v>
      </c>
      <c r="E633" s="103" t="s">
        <v>6383</v>
      </c>
      <c r="F633" s="127">
        <v>5546.1376182154609</v>
      </c>
      <c r="G633" s="16">
        <v>5484.1591956671764</v>
      </c>
      <c r="H633" s="105">
        <v>5546.1376182154609</v>
      </c>
    </row>
    <row r="634" spans="1:8" x14ac:dyDescent="0.3">
      <c r="A634" s="6" t="s">
        <v>1211</v>
      </c>
      <c r="B634" s="1" t="s">
        <v>7313</v>
      </c>
      <c r="C634" s="103" t="s">
        <v>6381</v>
      </c>
      <c r="D634" s="103" t="s">
        <v>6718</v>
      </c>
      <c r="E634" s="103" t="s">
        <v>6383</v>
      </c>
      <c r="F634" s="127">
        <v>5439.8361037234044</v>
      </c>
      <c r="G634" s="16">
        <v>5484.1591956671764</v>
      </c>
      <c r="H634" s="105">
        <v>5439.8361037234044</v>
      </c>
    </row>
    <row r="635" spans="1:8" x14ac:dyDescent="0.3">
      <c r="A635" s="6" t="s">
        <v>1223</v>
      </c>
      <c r="B635" s="1" t="s">
        <v>7314</v>
      </c>
      <c r="C635" s="103" t="s">
        <v>6381</v>
      </c>
      <c r="D635" s="103" t="s">
        <v>6718</v>
      </c>
      <c r="E635" s="103" t="s">
        <v>6383</v>
      </c>
      <c r="F635" s="127">
        <v>5384.1881591796873</v>
      </c>
      <c r="G635" s="16">
        <v>5484.1591956671764</v>
      </c>
      <c r="H635" s="105">
        <v>5384.1881591796873</v>
      </c>
    </row>
    <row r="636" spans="1:8" x14ac:dyDescent="0.3">
      <c r="A636" s="6" t="s">
        <v>1224</v>
      </c>
      <c r="B636" s="1" t="s">
        <v>7315</v>
      </c>
      <c r="C636" s="103" t="s">
        <v>6381</v>
      </c>
      <c r="D636" s="103" t="s">
        <v>6718</v>
      </c>
      <c r="E636" s="103" t="s">
        <v>6383</v>
      </c>
      <c r="F636" s="127">
        <v>5345.0963462271338</v>
      </c>
      <c r="G636" s="16">
        <v>5484.1591956671764</v>
      </c>
      <c r="H636" s="105">
        <v>5345.0963462271338</v>
      </c>
    </row>
    <row r="637" spans="1:8" x14ac:dyDescent="0.3">
      <c r="A637" s="6" t="s">
        <v>1228</v>
      </c>
      <c r="B637" s="1" t="s">
        <v>7316</v>
      </c>
      <c r="C637" s="103" t="s">
        <v>6381</v>
      </c>
      <c r="D637" s="103" t="s">
        <v>6718</v>
      </c>
      <c r="E637" s="103" t="s">
        <v>6383</v>
      </c>
      <c r="F637" s="127">
        <v>5484.0725686961205</v>
      </c>
      <c r="G637" s="16">
        <v>5484.1591956671764</v>
      </c>
      <c r="H637" s="105">
        <v>5484.0725686961205</v>
      </c>
    </row>
    <row r="638" spans="1:8" x14ac:dyDescent="0.3">
      <c r="A638" s="6" t="s">
        <v>1206</v>
      </c>
      <c r="B638" s="1" t="s">
        <v>12462</v>
      </c>
      <c r="C638" s="103" t="s">
        <v>6381</v>
      </c>
      <c r="D638" s="103" t="s">
        <v>6718</v>
      </c>
      <c r="E638" s="103" t="s">
        <v>6383</v>
      </c>
      <c r="F638" s="127">
        <v>5508.0367940266924</v>
      </c>
      <c r="G638" s="16">
        <v>5484.1591956671764</v>
      </c>
      <c r="H638" s="105">
        <v>5508.0367940266924</v>
      </c>
    </row>
    <row r="639" spans="1:8" x14ac:dyDescent="0.3">
      <c r="A639" s="6" t="s">
        <v>1341</v>
      </c>
      <c r="B639" s="1" t="s">
        <v>7317</v>
      </c>
      <c r="C639" s="103" t="s">
        <v>6381</v>
      </c>
      <c r="D639" s="103" t="s">
        <v>6718</v>
      </c>
      <c r="E639" s="103" t="s">
        <v>6383</v>
      </c>
      <c r="F639" s="127">
        <v>5497.77048658288</v>
      </c>
      <c r="G639" s="16">
        <v>5484.1591956671764</v>
      </c>
      <c r="H639" s="105">
        <v>5497.77048658288</v>
      </c>
    </row>
    <row r="640" spans="1:8" x14ac:dyDescent="0.3">
      <c r="A640" s="6" t="s">
        <v>1340</v>
      </c>
      <c r="B640" s="1" t="s">
        <v>7318</v>
      </c>
      <c r="C640" s="103" t="s">
        <v>6381</v>
      </c>
      <c r="D640" s="103" t="s">
        <v>6718</v>
      </c>
      <c r="E640" s="103" t="s">
        <v>6383</v>
      </c>
      <c r="F640" s="127">
        <v>5643.2403021918399</v>
      </c>
      <c r="G640" s="16">
        <v>5484.1591956671764</v>
      </c>
      <c r="H640" s="105">
        <v>5643.2403021918399</v>
      </c>
    </row>
    <row r="641" spans="1:8" x14ac:dyDescent="0.3">
      <c r="A641" s="6" t="s">
        <v>1215</v>
      </c>
      <c r="B641" s="1" t="s">
        <v>7319</v>
      </c>
      <c r="C641" s="103" t="s">
        <v>6381</v>
      </c>
      <c r="D641" s="103" t="s">
        <v>6718</v>
      </c>
      <c r="E641" s="103" t="s">
        <v>6383</v>
      </c>
      <c r="F641" s="127">
        <v>5416.8038330078125</v>
      </c>
      <c r="G641" s="16">
        <v>5484.1591956671764</v>
      </c>
      <c r="H641" s="105">
        <v>5416.8038330078125</v>
      </c>
    </row>
    <row r="642" spans="1:8" x14ac:dyDescent="0.3">
      <c r="A642" s="6" t="s">
        <v>1219</v>
      </c>
      <c r="B642" s="1" t="s">
        <v>7320</v>
      </c>
      <c r="C642" s="103" t="s">
        <v>6381</v>
      </c>
      <c r="D642" s="103" t="s">
        <v>6718</v>
      </c>
      <c r="E642" s="103" t="s">
        <v>6383</v>
      </c>
      <c r="F642" s="127">
        <v>5483.734623747052</v>
      </c>
      <c r="G642" s="16">
        <v>5484.1591956671764</v>
      </c>
      <c r="H642" s="105">
        <v>5483.734623747052</v>
      </c>
    </row>
    <row r="643" spans="1:8" x14ac:dyDescent="0.3">
      <c r="A643" s="6" t="s">
        <v>1217</v>
      </c>
      <c r="B643" s="1" t="s">
        <v>7321</v>
      </c>
      <c r="C643" s="103" t="s">
        <v>6381</v>
      </c>
      <c r="D643" s="103" t="s">
        <v>6718</v>
      </c>
      <c r="E643" s="103" t="s">
        <v>6383</v>
      </c>
      <c r="F643" s="127">
        <v>5536.643310546875</v>
      </c>
      <c r="G643" s="16">
        <v>5484.1591956671764</v>
      </c>
      <c r="H643" s="105">
        <v>5536.643310546875</v>
      </c>
    </row>
    <row r="644" spans="1:8" x14ac:dyDescent="0.3">
      <c r="A644" s="6" t="s">
        <v>1218</v>
      </c>
      <c r="B644" s="1" t="s">
        <v>7322</v>
      </c>
      <c r="C644" s="103" t="s">
        <v>6381</v>
      </c>
      <c r="D644" s="103" t="s">
        <v>6718</v>
      </c>
      <c r="E644" s="103" t="s">
        <v>6383</v>
      </c>
      <c r="F644" s="127">
        <v>5422.4793762207028</v>
      </c>
      <c r="G644" s="16">
        <v>5484.1591956671764</v>
      </c>
      <c r="H644" s="105">
        <v>5422.4793762207028</v>
      </c>
    </row>
    <row r="645" spans="1:8" x14ac:dyDescent="0.3">
      <c r="A645" s="6" t="s">
        <v>1230</v>
      </c>
      <c r="B645" s="1" t="s">
        <v>7323</v>
      </c>
      <c r="C645" s="103" t="s">
        <v>6381</v>
      </c>
      <c r="D645" s="103" t="s">
        <v>6718</v>
      </c>
      <c r="E645" s="103" t="s">
        <v>6383</v>
      </c>
      <c r="F645" s="127">
        <v>5404.4698638916016</v>
      </c>
      <c r="G645" s="16">
        <v>5484.1591956671764</v>
      </c>
      <c r="H645" s="105">
        <v>5404.4698638916016</v>
      </c>
    </row>
    <row r="646" spans="1:8" x14ac:dyDescent="0.3">
      <c r="A646" s="6" t="s">
        <v>1330</v>
      </c>
      <c r="B646" s="1" t="s">
        <v>7324</v>
      </c>
      <c r="C646" s="103" t="s">
        <v>6381</v>
      </c>
      <c r="D646" s="103" t="s">
        <v>6718</v>
      </c>
      <c r="E646" s="103" t="s">
        <v>6383</v>
      </c>
      <c r="F646" s="127">
        <v>5625.7115573540423</v>
      </c>
      <c r="G646" s="16">
        <v>5484.1591956671764</v>
      </c>
      <c r="H646" s="105">
        <v>5625.7115573540423</v>
      </c>
    </row>
    <row r="647" spans="1:8" x14ac:dyDescent="0.3">
      <c r="A647" s="6" t="s">
        <v>1201</v>
      </c>
      <c r="B647" s="1" t="s">
        <v>7325</v>
      </c>
      <c r="C647" s="103" t="s">
        <v>6381</v>
      </c>
      <c r="D647" s="103" t="s">
        <v>6718</v>
      </c>
      <c r="E647" s="103" t="s">
        <v>6383</v>
      </c>
      <c r="F647" s="127">
        <v>5479.4425088205644</v>
      </c>
      <c r="G647" s="16">
        <v>5484.1591956671764</v>
      </c>
      <c r="H647" s="105">
        <v>5479.4425088205644</v>
      </c>
    </row>
    <row r="648" spans="1:8" x14ac:dyDescent="0.3">
      <c r="A648" s="6" t="s">
        <v>1235</v>
      </c>
      <c r="B648" s="1" t="s">
        <v>7326</v>
      </c>
      <c r="C648" s="103" t="s">
        <v>6381</v>
      </c>
      <c r="D648" s="103" t="s">
        <v>6718</v>
      </c>
      <c r="E648" s="103" t="s">
        <v>6383</v>
      </c>
      <c r="F648" s="127">
        <v>5398.3510667067312</v>
      </c>
      <c r="G648" s="16">
        <v>5484.1591956671764</v>
      </c>
      <c r="H648" s="105">
        <v>5398.3510667067312</v>
      </c>
    </row>
    <row r="649" spans="1:8" x14ac:dyDescent="0.3">
      <c r="A649" s="6" t="s">
        <v>1208</v>
      </c>
      <c r="B649" s="1" t="s">
        <v>7327</v>
      </c>
      <c r="C649" s="103" t="s">
        <v>6381</v>
      </c>
      <c r="D649" s="103" t="s">
        <v>6718</v>
      </c>
      <c r="E649" s="103" t="s">
        <v>6383</v>
      </c>
      <c r="F649" s="127">
        <v>5433.530598958333</v>
      </c>
      <c r="G649" s="16">
        <v>5484.1591956671764</v>
      </c>
      <c r="H649" s="105">
        <v>5433.530598958333</v>
      </c>
    </row>
    <row r="650" spans="1:8" x14ac:dyDescent="0.3">
      <c r="A650" s="6" t="s">
        <v>1205</v>
      </c>
      <c r="B650" s="1" t="s">
        <v>7328</v>
      </c>
      <c r="C650" s="103" t="s">
        <v>6381</v>
      </c>
      <c r="D650" s="103" t="s">
        <v>6718</v>
      </c>
      <c r="E650" s="103" t="s">
        <v>6383</v>
      </c>
      <c r="F650" s="127">
        <v>5455.805354191707</v>
      </c>
      <c r="G650" s="16">
        <v>5484.1591956671764</v>
      </c>
      <c r="H650" s="105">
        <v>5455.805354191707</v>
      </c>
    </row>
    <row r="651" spans="1:8" x14ac:dyDescent="0.3">
      <c r="A651" s="6" t="s">
        <v>1226</v>
      </c>
      <c r="B651" s="1" t="s">
        <v>7329</v>
      </c>
      <c r="C651" s="103" t="s">
        <v>6381</v>
      </c>
      <c r="D651" s="103" t="s">
        <v>6718</v>
      </c>
      <c r="E651" s="103" t="s">
        <v>6383</v>
      </c>
      <c r="F651" s="127">
        <v>5387.067822802198</v>
      </c>
      <c r="G651" s="16">
        <v>5484.1591956671764</v>
      </c>
      <c r="H651" s="105">
        <v>5387.067822802198</v>
      </c>
    </row>
    <row r="652" spans="1:8" x14ac:dyDescent="0.3">
      <c r="A652" s="6" t="s">
        <v>1323</v>
      </c>
      <c r="B652" s="1" t="s">
        <v>7330</v>
      </c>
      <c r="C652" s="103" t="s">
        <v>6381</v>
      </c>
      <c r="D652" s="103" t="s">
        <v>6718</v>
      </c>
      <c r="E652" s="103" t="s">
        <v>6383</v>
      </c>
      <c r="F652" s="127">
        <v>5607.3619258485987</v>
      </c>
      <c r="G652" s="16">
        <v>5484.1591956671764</v>
      </c>
      <c r="H652" s="105">
        <v>5607.3619258485987</v>
      </c>
    </row>
    <row r="653" spans="1:8" x14ac:dyDescent="0.3">
      <c r="A653" s="6" t="s">
        <v>1229</v>
      </c>
      <c r="B653" s="1" t="s">
        <v>7331</v>
      </c>
      <c r="C653" s="103" t="s">
        <v>6381</v>
      </c>
      <c r="D653" s="103" t="s">
        <v>6718</v>
      </c>
      <c r="E653" s="103" t="s">
        <v>6383</v>
      </c>
      <c r="F653" s="127">
        <v>5224.809895833333</v>
      </c>
      <c r="G653" s="16">
        <v>5484.1591956671764</v>
      </c>
      <c r="H653" s="105">
        <v>5224.809895833333</v>
      </c>
    </row>
    <row r="654" spans="1:8" x14ac:dyDescent="0.3">
      <c r="A654" s="6" t="s">
        <v>1207</v>
      </c>
      <c r="B654" s="1" t="s">
        <v>7332</v>
      </c>
      <c r="C654" s="103" t="s">
        <v>6381</v>
      </c>
      <c r="D654" s="103" t="s">
        <v>6718</v>
      </c>
      <c r="E654" s="103" t="s">
        <v>6383</v>
      </c>
      <c r="F654" s="127">
        <v>5513.9432896205353</v>
      </c>
      <c r="G654" s="16">
        <v>5484.1591956671764</v>
      </c>
      <c r="H654" s="105">
        <v>5513.9432896205353</v>
      </c>
    </row>
    <row r="655" spans="1:8" x14ac:dyDescent="0.3">
      <c r="A655" s="6" t="s">
        <v>1348</v>
      </c>
      <c r="B655" s="1" t="s">
        <v>7333</v>
      </c>
      <c r="C655" s="103" t="s">
        <v>6381</v>
      </c>
      <c r="D655" s="103" t="s">
        <v>6718</v>
      </c>
      <c r="E655" s="103" t="s">
        <v>6383</v>
      </c>
      <c r="F655" s="127">
        <v>5498.18773754223</v>
      </c>
      <c r="G655" s="16">
        <v>5484.1591956671764</v>
      </c>
      <c r="H655" s="105">
        <v>5498.18773754223</v>
      </c>
    </row>
    <row r="656" spans="1:8" x14ac:dyDescent="0.3">
      <c r="A656" s="6" t="s">
        <v>1221</v>
      </c>
      <c r="B656" s="1" t="s">
        <v>7334</v>
      </c>
      <c r="C656" s="103" t="s">
        <v>6381</v>
      </c>
      <c r="D656" s="103" t="s">
        <v>6718</v>
      </c>
      <c r="E656" s="103" t="s">
        <v>6383</v>
      </c>
      <c r="F656" s="127">
        <v>5394.7234965479647</v>
      </c>
      <c r="G656" s="16">
        <v>5484.1591956671764</v>
      </c>
      <c r="H656" s="105">
        <v>5394.7234965479647</v>
      </c>
    </row>
    <row r="657" spans="1:8" x14ac:dyDescent="0.3">
      <c r="A657" s="6" t="s">
        <v>1339</v>
      </c>
      <c r="B657" s="1" t="s">
        <v>7335</v>
      </c>
      <c r="C657" s="103" t="s">
        <v>6381</v>
      </c>
      <c r="D657" s="103" t="s">
        <v>6718</v>
      </c>
      <c r="E657" s="103" t="s">
        <v>6383</v>
      </c>
      <c r="F657" s="127">
        <v>5587.6176285282254</v>
      </c>
      <c r="G657" s="16">
        <v>5484.1591956671764</v>
      </c>
      <c r="H657" s="105">
        <v>5587.6176285282254</v>
      </c>
    </row>
    <row r="658" spans="1:8" x14ac:dyDescent="0.3">
      <c r="A658" s="6" t="s">
        <v>1333</v>
      </c>
      <c r="B658" s="1" t="s">
        <v>7336</v>
      </c>
      <c r="C658" s="103" t="s">
        <v>6381</v>
      </c>
      <c r="D658" s="103" t="s">
        <v>6718</v>
      </c>
      <c r="E658" s="103" t="s">
        <v>6383</v>
      </c>
      <c r="F658" s="127">
        <v>5683.423783735795</v>
      </c>
      <c r="G658" s="16">
        <v>5484.1591956671764</v>
      </c>
      <c r="H658" s="105">
        <v>5683.423783735795</v>
      </c>
    </row>
    <row r="659" spans="1:8" x14ac:dyDescent="0.3">
      <c r="A659" s="6" t="s">
        <v>1214</v>
      </c>
      <c r="B659" s="1" t="s">
        <v>7337</v>
      </c>
      <c r="C659" s="103" t="s">
        <v>6381</v>
      </c>
      <c r="D659" s="103" t="s">
        <v>6718</v>
      </c>
      <c r="E659" s="103" t="s">
        <v>6383</v>
      </c>
      <c r="F659" s="127">
        <v>5556.5424985532409</v>
      </c>
      <c r="G659" s="16">
        <v>5484.1591956671764</v>
      </c>
      <c r="H659" s="105">
        <v>5556.5424985532409</v>
      </c>
    </row>
    <row r="660" spans="1:8" x14ac:dyDescent="0.3">
      <c r="A660" s="6" t="s">
        <v>1232</v>
      </c>
      <c r="B660" s="1" t="s">
        <v>7338</v>
      </c>
      <c r="C660" s="103" t="s">
        <v>6381</v>
      </c>
      <c r="D660" s="103" t="s">
        <v>6718</v>
      </c>
      <c r="E660" s="103" t="s">
        <v>6383</v>
      </c>
      <c r="F660" s="127">
        <v>5446.5528021918399</v>
      </c>
      <c r="G660" s="16">
        <v>5484.1591956671764</v>
      </c>
      <c r="H660" s="105">
        <v>5446.5528021918399</v>
      </c>
    </row>
    <row r="661" spans="1:8" x14ac:dyDescent="0.3">
      <c r="A661" s="6" t="s">
        <v>1203</v>
      </c>
      <c r="B661" s="1" t="s">
        <v>7339</v>
      </c>
      <c r="C661" s="103" t="s">
        <v>6381</v>
      </c>
      <c r="D661" s="103" t="s">
        <v>6718</v>
      </c>
      <c r="E661" s="103" t="s">
        <v>6383</v>
      </c>
      <c r="F661" s="127">
        <v>5348.216086647727</v>
      </c>
      <c r="G661" s="16">
        <v>5484.1591956671764</v>
      </c>
      <c r="H661" s="105">
        <v>5348.216086647727</v>
      </c>
    </row>
    <row r="662" spans="1:8" x14ac:dyDescent="0.3">
      <c r="A662" s="6" t="s">
        <v>1344</v>
      </c>
      <c r="B662" s="1" t="s">
        <v>7340</v>
      </c>
      <c r="C662" s="103" t="s">
        <v>6381</v>
      </c>
      <c r="D662" s="103" t="s">
        <v>6718</v>
      </c>
      <c r="E662" s="103" t="s">
        <v>6383</v>
      </c>
      <c r="F662" s="127">
        <v>5560.0653573495374</v>
      </c>
      <c r="G662" s="16">
        <v>5484.1591956671764</v>
      </c>
      <c r="H662" s="105">
        <v>5560.0653573495374</v>
      </c>
    </row>
    <row r="663" spans="1:8" x14ac:dyDescent="0.3">
      <c r="A663" s="6" t="s">
        <v>1216</v>
      </c>
      <c r="B663" s="1" t="s">
        <v>7341</v>
      </c>
      <c r="C663" s="103" t="s">
        <v>6381</v>
      </c>
      <c r="D663" s="103" t="s">
        <v>6718</v>
      </c>
      <c r="E663" s="103" t="s">
        <v>6383</v>
      </c>
      <c r="F663" s="127">
        <v>5590.271321614583</v>
      </c>
      <c r="G663" s="16">
        <v>5484.1591956671764</v>
      </c>
      <c r="H663" s="105">
        <v>5590.271321614583</v>
      </c>
    </row>
    <row r="664" spans="1:8" x14ac:dyDescent="0.3">
      <c r="A664" s="6" t="s">
        <v>1335</v>
      </c>
      <c r="B664" s="1" t="s">
        <v>7342</v>
      </c>
      <c r="C664" s="103" t="s">
        <v>6381</v>
      </c>
      <c r="D664" s="103" t="s">
        <v>6718</v>
      </c>
      <c r="E664" s="103" t="s">
        <v>6383</v>
      </c>
      <c r="F664" s="127">
        <v>5587.9983628216914</v>
      </c>
      <c r="G664" s="16">
        <v>5484.1591956671764</v>
      </c>
      <c r="H664" s="105">
        <v>5587.9983628216914</v>
      </c>
    </row>
    <row r="665" spans="1:8" x14ac:dyDescent="0.3">
      <c r="A665" s="6" t="s">
        <v>1334</v>
      </c>
      <c r="B665" s="1" t="s">
        <v>7343</v>
      </c>
      <c r="C665" s="103" t="s">
        <v>6381</v>
      </c>
      <c r="D665" s="103" t="s">
        <v>6718</v>
      </c>
      <c r="E665" s="103" t="s">
        <v>6383</v>
      </c>
      <c r="F665" s="127">
        <v>5548.602191347064</v>
      </c>
      <c r="G665" s="16">
        <v>5484.1591956671764</v>
      </c>
      <c r="H665" s="105">
        <v>5548.602191347064</v>
      </c>
    </row>
    <row r="666" spans="1:8" x14ac:dyDescent="0.3">
      <c r="A666" s="6" t="s">
        <v>1343</v>
      </c>
      <c r="B666" s="1" t="s">
        <v>7344</v>
      </c>
      <c r="C666" s="103" t="s">
        <v>6381</v>
      </c>
      <c r="D666" s="103" t="s">
        <v>6718</v>
      </c>
      <c r="E666" s="103" t="s">
        <v>6383</v>
      </c>
      <c r="F666" s="127">
        <v>5567.2891529224535</v>
      </c>
      <c r="G666" s="16">
        <v>5484.1591956671764</v>
      </c>
      <c r="H666" s="105">
        <v>5567.2891529224535</v>
      </c>
    </row>
    <row r="667" spans="1:8" x14ac:dyDescent="0.3">
      <c r="A667" s="6" t="s">
        <v>1322</v>
      </c>
      <c r="B667" s="1" t="s">
        <v>7345</v>
      </c>
      <c r="C667" s="103" t="s">
        <v>6381</v>
      </c>
      <c r="D667" s="103" t="s">
        <v>6718</v>
      </c>
      <c r="E667" s="103" t="s">
        <v>6383</v>
      </c>
      <c r="F667" s="127">
        <v>5623.1239276066008</v>
      </c>
      <c r="G667" s="16">
        <v>5484.1591956671764</v>
      </c>
      <c r="H667" s="105">
        <v>5623.1239276066008</v>
      </c>
    </row>
    <row r="668" spans="1:8" x14ac:dyDescent="0.3">
      <c r="A668" s="6" t="s">
        <v>1337</v>
      </c>
      <c r="B668" s="1" t="s">
        <v>7346</v>
      </c>
      <c r="C668" s="103" t="s">
        <v>6381</v>
      </c>
      <c r="D668" s="103" t="s">
        <v>6718</v>
      </c>
      <c r="E668" s="103" t="s">
        <v>6383</v>
      </c>
      <c r="F668" s="127">
        <v>5457.4379296875004</v>
      </c>
      <c r="G668" s="16">
        <v>5484.1591956671764</v>
      </c>
      <c r="H668" s="105">
        <v>5457.4379296875004</v>
      </c>
    </row>
    <row r="669" spans="1:8" x14ac:dyDescent="0.3">
      <c r="A669" s="6" t="s">
        <v>1210</v>
      </c>
      <c r="B669" s="1" t="s">
        <v>7347</v>
      </c>
      <c r="C669" s="103" t="s">
        <v>6381</v>
      </c>
      <c r="D669" s="103" t="s">
        <v>6718</v>
      </c>
      <c r="E669" s="103" t="s">
        <v>6383</v>
      </c>
      <c r="F669" s="127">
        <v>5431.6062095905172</v>
      </c>
      <c r="G669" s="16">
        <v>5484.1591956671764</v>
      </c>
      <c r="H669" s="105">
        <v>5431.6062095905172</v>
      </c>
    </row>
    <row r="670" spans="1:8" x14ac:dyDescent="0.3">
      <c r="A670" s="6" t="s">
        <v>1227</v>
      </c>
      <c r="B670" s="1" t="s">
        <v>7348</v>
      </c>
      <c r="C670" s="103" t="s">
        <v>6381</v>
      </c>
      <c r="D670" s="103" t="s">
        <v>6718</v>
      </c>
      <c r="E670" s="103" t="s">
        <v>6383</v>
      </c>
      <c r="F670" s="127">
        <v>5516.5988539209902</v>
      </c>
      <c r="G670" s="16">
        <v>5484.1591956671764</v>
      </c>
      <c r="H670" s="105">
        <v>5516.5988539209902</v>
      </c>
    </row>
    <row r="671" spans="1:8" x14ac:dyDescent="0.3">
      <c r="A671" s="6" t="s">
        <v>5697</v>
      </c>
      <c r="B671" s="1" t="s">
        <v>7349</v>
      </c>
      <c r="C671" s="103" t="s">
        <v>6381</v>
      </c>
      <c r="D671" s="103" t="s">
        <v>6718</v>
      </c>
      <c r="E671" s="103" t="s">
        <v>6382</v>
      </c>
      <c r="F671" s="127">
        <v>5383.1438320543639</v>
      </c>
      <c r="G671" s="16">
        <v>5313.0107907618349</v>
      </c>
      <c r="H671" s="105">
        <v>5383.1438320543639</v>
      </c>
    </row>
    <row r="672" spans="1:8" x14ac:dyDescent="0.3">
      <c r="A672" s="6" t="s">
        <v>5663</v>
      </c>
      <c r="B672" s="1" t="s">
        <v>7350</v>
      </c>
      <c r="C672" s="103" t="s">
        <v>6381</v>
      </c>
      <c r="D672" s="103" t="s">
        <v>6718</v>
      </c>
      <c r="E672" s="103" t="s">
        <v>6382</v>
      </c>
      <c r="F672" s="127">
        <v>5366.7231933593748</v>
      </c>
      <c r="G672" s="16">
        <v>5313.0107907618349</v>
      </c>
      <c r="H672" s="105">
        <v>5366.7231933593748</v>
      </c>
    </row>
    <row r="673" spans="1:8" x14ac:dyDescent="0.3">
      <c r="A673" s="6" t="s">
        <v>5665</v>
      </c>
      <c r="B673" s="1" t="s">
        <v>7351</v>
      </c>
      <c r="C673" s="103" t="s">
        <v>6381</v>
      </c>
      <c r="D673" s="103" t="s">
        <v>6718</v>
      </c>
      <c r="E673" s="103" t="s">
        <v>6382</v>
      </c>
      <c r="F673" s="127">
        <v>5246.9904125316725</v>
      </c>
      <c r="G673" s="16">
        <v>5313.0107907618349</v>
      </c>
      <c r="H673" s="105">
        <v>5246.9904125316725</v>
      </c>
    </row>
    <row r="674" spans="1:8" x14ac:dyDescent="0.3">
      <c r="A674" s="6" t="s">
        <v>5664</v>
      </c>
      <c r="B674" s="1" t="s">
        <v>7352</v>
      </c>
      <c r="C674" s="103" t="s">
        <v>6381</v>
      </c>
      <c r="D674" s="103" t="s">
        <v>6718</v>
      </c>
      <c r="E674" s="103" t="s">
        <v>6382</v>
      </c>
      <c r="F674" s="127">
        <v>5441.7742034313724</v>
      </c>
      <c r="G674" s="16">
        <v>5313.0107907618349</v>
      </c>
      <c r="H674" s="105">
        <v>5441.7742034313724</v>
      </c>
    </row>
    <row r="675" spans="1:8" x14ac:dyDescent="0.3">
      <c r="A675" s="6" t="s">
        <v>5706</v>
      </c>
      <c r="B675" s="1" t="s">
        <v>12463</v>
      </c>
      <c r="C675" s="103" t="s">
        <v>6381</v>
      </c>
      <c r="D675" s="103" t="s">
        <v>6718</v>
      </c>
      <c r="E675" s="103" t="s">
        <v>6382</v>
      </c>
      <c r="F675" s="127">
        <v>5317.2561089409719</v>
      </c>
      <c r="G675" s="16">
        <v>5313.0107907618349</v>
      </c>
      <c r="H675" s="105">
        <v>5317.2561089409719</v>
      </c>
    </row>
    <row r="676" spans="1:8" x14ac:dyDescent="0.3">
      <c r="A676" s="6" t="s">
        <v>5675</v>
      </c>
      <c r="B676" s="1" t="s">
        <v>12464</v>
      </c>
      <c r="C676" s="103" t="s">
        <v>6381</v>
      </c>
      <c r="D676" s="103" t="s">
        <v>6718</v>
      </c>
      <c r="E676" s="103" t="s">
        <v>6382</v>
      </c>
      <c r="F676" s="127">
        <v>5298.7886565133431</v>
      </c>
      <c r="G676" s="16">
        <v>5313.0107907618349</v>
      </c>
      <c r="H676" s="105">
        <v>5298.7886565133431</v>
      </c>
    </row>
    <row r="677" spans="1:8" x14ac:dyDescent="0.3">
      <c r="A677" s="6" t="s">
        <v>5716</v>
      </c>
      <c r="B677" s="1" t="s">
        <v>7353</v>
      </c>
      <c r="C677" s="103" t="s">
        <v>6381</v>
      </c>
      <c r="D677" s="103" t="s">
        <v>6718</v>
      </c>
      <c r="E677" s="103" t="s">
        <v>6382</v>
      </c>
      <c r="F677" s="127">
        <v>5257.2936166616582</v>
      </c>
      <c r="G677" s="16">
        <v>5313.0107907618349</v>
      </c>
      <c r="H677" s="105">
        <v>5257.2936166616582</v>
      </c>
    </row>
    <row r="678" spans="1:8" x14ac:dyDescent="0.3">
      <c r="A678" s="6" t="s">
        <v>5719</v>
      </c>
      <c r="B678" s="1" t="s">
        <v>7354</v>
      </c>
      <c r="C678" s="103" t="s">
        <v>6381</v>
      </c>
      <c r="D678" s="103" t="s">
        <v>6718</v>
      </c>
      <c r="E678" s="103" t="s">
        <v>6382</v>
      </c>
      <c r="F678" s="127">
        <v>5253.3931136592746</v>
      </c>
      <c r="G678" s="16">
        <v>5313.0107907618349</v>
      </c>
      <c r="H678" s="105">
        <v>5253.3931136592746</v>
      </c>
    </row>
    <row r="679" spans="1:8" x14ac:dyDescent="0.3">
      <c r="A679" s="6" t="s">
        <v>5669</v>
      </c>
      <c r="B679" s="1" t="s">
        <v>7355</v>
      </c>
      <c r="C679" s="103" t="s">
        <v>6381</v>
      </c>
      <c r="D679" s="103" t="s">
        <v>6718</v>
      </c>
      <c r="E679" s="103" t="s">
        <v>6382</v>
      </c>
      <c r="F679" s="127">
        <v>5141.4701269531251</v>
      </c>
      <c r="G679" s="16">
        <v>5313.0107907618349</v>
      </c>
      <c r="H679" s="105">
        <v>5141.4701269531251</v>
      </c>
    </row>
    <row r="680" spans="1:8" x14ac:dyDescent="0.3">
      <c r="A680" s="6" t="s">
        <v>5703</v>
      </c>
      <c r="B680" s="1" t="s">
        <v>7356</v>
      </c>
      <c r="C680" s="103" t="s">
        <v>6381</v>
      </c>
      <c r="D680" s="103" t="s">
        <v>6718</v>
      </c>
      <c r="E680" s="103" t="s">
        <v>6382</v>
      </c>
      <c r="F680" s="127">
        <v>5300.7434404481128</v>
      </c>
      <c r="G680" s="16">
        <v>5313.0107907618349</v>
      </c>
      <c r="H680" s="105">
        <v>5300.7434404481128</v>
      </c>
    </row>
    <row r="681" spans="1:8" x14ac:dyDescent="0.3">
      <c r="A681" s="6" t="s">
        <v>5713</v>
      </c>
      <c r="B681" s="1" t="s">
        <v>7357</v>
      </c>
      <c r="C681" s="103" t="s">
        <v>6381</v>
      </c>
      <c r="D681" s="103" t="s">
        <v>6718</v>
      </c>
      <c r="E681" s="103" t="s">
        <v>6382</v>
      </c>
      <c r="F681" s="127">
        <v>5374.2135912976455</v>
      </c>
      <c r="G681" s="16">
        <v>5313.0107907618349</v>
      </c>
      <c r="H681" s="105">
        <v>5374.2135912976455</v>
      </c>
    </row>
    <row r="682" spans="1:8" x14ac:dyDescent="0.3">
      <c r="A682" s="6" t="s">
        <v>5666</v>
      </c>
      <c r="B682" s="1" t="s">
        <v>7358</v>
      </c>
      <c r="C682" s="103" t="s">
        <v>6381</v>
      </c>
      <c r="D682" s="103" t="s">
        <v>6718</v>
      </c>
      <c r="E682" s="103" t="s">
        <v>6382</v>
      </c>
      <c r="F682" s="127">
        <v>5243.5117647058823</v>
      </c>
      <c r="G682" s="16">
        <v>5313.0107907618349</v>
      </c>
      <c r="H682" s="105">
        <v>5243.5117647058823</v>
      </c>
    </row>
    <row r="683" spans="1:8" x14ac:dyDescent="0.3">
      <c r="A683" s="6" t="s">
        <v>5639</v>
      </c>
      <c r="B683" s="1" t="s">
        <v>7359</v>
      </c>
      <c r="C683" s="103" t="s">
        <v>6381</v>
      </c>
      <c r="D683" s="103" t="s">
        <v>6718</v>
      </c>
      <c r="E683" s="103" t="s">
        <v>6382</v>
      </c>
      <c r="F683" s="127">
        <v>5217.9929430509865</v>
      </c>
      <c r="G683" s="16">
        <v>5313.0107907618349</v>
      </c>
      <c r="H683" s="105">
        <v>5217.9929430509865</v>
      </c>
    </row>
    <row r="684" spans="1:8" x14ac:dyDescent="0.3">
      <c r="A684" s="6" t="s">
        <v>5707</v>
      </c>
      <c r="B684" s="1" t="s">
        <v>7360</v>
      </c>
      <c r="C684" s="103" t="s">
        <v>6381</v>
      </c>
      <c r="D684" s="103" t="s">
        <v>6718</v>
      </c>
      <c r="E684" s="103" t="s">
        <v>6382</v>
      </c>
      <c r="F684" s="127">
        <v>5338.4924848742949</v>
      </c>
      <c r="G684" s="16">
        <v>5313.0107907618349</v>
      </c>
      <c r="H684" s="105">
        <v>5338.4924848742949</v>
      </c>
    </row>
    <row r="685" spans="1:8" x14ac:dyDescent="0.3">
      <c r="A685" s="6" t="s">
        <v>5671</v>
      </c>
      <c r="B685" s="1" t="s">
        <v>7361</v>
      </c>
      <c r="C685" s="103" t="s">
        <v>6381</v>
      </c>
      <c r="D685" s="103" t="s">
        <v>6718</v>
      </c>
      <c r="E685" s="103" t="s">
        <v>6382</v>
      </c>
      <c r="F685" s="127">
        <v>5319.6603032594085</v>
      </c>
      <c r="G685" s="16">
        <v>5313.0107907618349</v>
      </c>
      <c r="H685" s="105">
        <v>5319.6603032594085</v>
      </c>
    </row>
    <row r="686" spans="1:8" x14ac:dyDescent="0.3">
      <c r="A686" s="6" t="s">
        <v>5673</v>
      </c>
      <c r="B686" s="1" t="s">
        <v>7362</v>
      </c>
      <c r="C686" s="103" t="s">
        <v>6381</v>
      </c>
      <c r="D686" s="103" t="s">
        <v>6718</v>
      </c>
      <c r="E686" s="103" t="s">
        <v>6382</v>
      </c>
      <c r="F686" s="127">
        <v>5282.4108802532328</v>
      </c>
      <c r="G686" s="16">
        <v>5313.0107907618349</v>
      </c>
      <c r="H686" s="105">
        <v>5282.4108802532328</v>
      </c>
    </row>
    <row r="687" spans="1:8" x14ac:dyDescent="0.3">
      <c r="A687" s="6" t="s">
        <v>5655</v>
      </c>
      <c r="B687" s="1" t="s">
        <v>7363</v>
      </c>
      <c r="C687" s="103" t="s">
        <v>6381</v>
      </c>
      <c r="D687" s="103" t="s">
        <v>6718</v>
      </c>
      <c r="E687" s="103" t="s">
        <v>6382</v>
      </c>
      <c r="F687" s="127">
        <v>5238.4606654575891</v>
      </c>
      <c r="G687" s="16">
        <v>5313.0107907618349</v>
      </c>
      <c r="H687" s="105">
        <v>5238.4606654575891</v>
      </c>
    </row>
    <row r="688" spans="1:8" x14ac:dyDescent="0.3">
      <c r="A688" s="6" t="s">
        <v>5636</v>
      </c>
      <c r="B688" s="1" t="s">
        <v>12465</v>
      </c>
      <c r="C688" s="103" t="s">
        <v>6381</v>
      </c>
      <c r="D688" s="103" t="s">
        <v>6718</v>
      </c>
      <c r="E688" s="103" t="s">
        <v>6382</v>
      </c>
      <c r="F688" s="127">
        <v>5331.2595988948169</v>
      </c>
      <c r="G688" s="16">
        <v>5313.0107907618349</v>
      </c>
      <c r="H688" s="105">
        <v>5331.2595988948169</v>
      </c>
    </row>
    <row r="689" spans="1:8" x14ac:dyDescent="0.3">
      <c r="A689" s="6" t="s">
        <v>5651</v>
      </c>
      <c r="B689" s="1" t="s">
        <v>7364</v>
      </c>
      <c r="C689" s="103" t="s">
        <v>6381</v>
      </c>
      <c r="D689" s="103" t="s">
        <v>6718</v>
      </c>
      <c r="E689" s="103" t="s">
        <v>6382</v>
      </c>
      <c r="F689" s="127">
        <v>5423.3755880376348</v>
      </c>
      <c r="G689" s="16">
        <v>5313.0107907618349</v>
      </c>
      <c r="H689" s="105">
        <v>5423.3755880376348</v>
      </c>
    </row>
    <row r="690" spans="1:8" x14ac:dyDescent="0.3">
      <c r="A690" s="6" t="s">
        <v>5699</v>
      </c>
      <c r="B690" s="1" t="s">
        <v>7365</v>
      </c>
      <c r="C690" s="103" t="s">
        <v>6381</v>
      </c>
      <c r="D690" s="103" t="s">
        <v>6718</v>
      </c>
      <c r="E690" s="103" t="s">
        <v>6382</v>
      </c>
      <c r="F690" s="127">
        <v>5313.7170855668337</v>
      </c>
      <c r="G690" s="16">
        <v>5313.0107907618349</v>
      </c>
      <c r="H690" s="105">
        <v>5313.7170855668337</v>
      </c>
    </row>
    <row r="691" spans="1:8" x14ac:dyDescent="0.3">
      <c r="A691" s="6" t="s">
        <v>5657</v>
      </c>
      <c r="B691" s="1" t="s">
        <v>7366</v>
      </c>
      <c r="C691" s="103" t="s">
        <v>6381</v>
      </c>
      <c r="D691" s="103" t="s">
        <v>6718</v>
      </c>
      <c r="E691" s="103" t="s">
        <v>6382</v>
      </c>
      <c r="F691" s="127">
        <v>5280.7319402825342</v>
      </c>
      <c r="G691" s="16">
        <v>5313.0107907618349</v>
      </c>
      <c r="H691" s="105">
        <v>5280.7319402825342</v>
      </c>
    </row>
    <row r="692" spans="1:8" x14ac:dyDescent="0.3">
      <c r="A692" s="6" t="s">
        <v>5709</v>
      </c>
      <c r="B692" s="1" t="s">
        <v>7367</v>
      </c>
      <c r="C692" s="103" t="s">
        <v>6381</v>
      </c>
      <c r="D692" s="103" t="s">
        <v>6718</v>
      </c>
      <c r="E692" s="103" t="s">
        <v>6382</v>
      </c>
      <c r="F692" s="127">
        <v>5391.1310180664059</v>
      </c>
      <c r="G692" s="16">
        <v>5313.0107907618349</v>
      </c>
      <c r="H692" s="105">
        <v>5391.1310180664059</v>
      </c>
    </row>
    <row r="693" spans="1:8" x14ac:dyDescent="0.3">
      <c r="A693" s="6" t="s">
        <v>5674</v>
      </c>
      <c r="B693" s="1" t="s">
        <v>12466</v>
      </c>
      <c r="C693" s="103" t="s">
        <v>6381</v>
      </c>
      <c r="D693" s="103" t="s">
        <v>6718</v>
      </c>
      <c r="E693" s="103" t="s">
        <v>6382</v>
      </c>
      <c r="F693" s="127">
        <v>5311.702947443182</v>
      </c>
      <c r="G693" s="16">
        <v>5313.0107907618349</v>
      </c>
      <c r="H693" s="105">
        <v>5311.702947443182</v>
      </c>
    </row>
    <row r="694" spans="1:8" x14ac:dyDescent="0.3">
      <c r="A694" s="6" t="s">
        <v>5714</v>
      </c>
      <c r="B694" s="1" t="s">
        <v>7368</v>
      </c>
      <c r="C694" s="103" t="s">
        <v>6381</v>
      </c>
      <c r="D694" s="103" t="s">
        <v>6718</v>
      </c>
      <c r="E694" s="103" t="s">
        <v>6382</v>
      </c>
      <c r="F694" s="127">
        <v>5196.6182896205355</v>
      </c>
      <c r="G694" s="16">
        <v>5313.0107907618349</v>
      </c>
      <c r="H694" s="105">
        <v>5196.6182896205355</v>
      </c>
    </row>
    <row r="695" spans="1:8" x14ac:dyDescent="0.3">
      <c r="A695" s="6" t="s">
        <v>5686</v>
      </c>
      <c r="B695" s="1" t="s">
        <v>7369</v>
      </c>
      <c r="C695" s="103" t="s">
        <v>6381</v>
      </c>
      <c r="D695" s="103" t="s">
        <v>6718</v>
      </c>
      <c r="E695" s="103" t="s">
        <v>6382</v>
      </c>
      <c r="F695" s="127">
        <v>5397.989032946135</v>
      </c>
      <c r="G695" s="16">
        <v>5313.0107907618349</v>
      </c>
      <c r="H695" s="105">
        <v>5397.989032946135</v>
      </c>
    </row>
    <row r="696" spans="1:8" x14ac:dyDescent="0.3">
      <c r="A696" s="6" t="s">
        <v>5715</v>
      </c>
      <c r="B696" s="1" t="s">
        <v>7370</v>
      </c>
      <c r="C696" s="103" t="s">
        <v>6381</v>
      </c>
      <c r="D696" s="103" t="s">
        <v>6718</v>
      </c>
      <c r="E696" s="103" t="s">
        <v>6382</v>
      </c>
      <c r="F696" s="127">
        <v>5214.6816731770832</v>
      </c>
      <c r="G696" s="16">
        <v>5313.0107907618349</v>
      </c>
      <c r="H696" s="105">
        <v>5214.6816731770832</v>
      </c>
    </row>
    <row r="697" spans="1:8" x14ac:dyDescent="0.3">
      <c r="A697" s="6" t="s">
        <v>5677</v>
      </c>
      <c r="B697" s="1" t="s">
        <v>12467</v>
      </c>
      <c r="C697" s="103" t="s">
        <v>6381</v>
      </c>
      <c r="D697" s="103" t="s">
        <v>6718</v>
      </c>
      <c r="E697" s="103" t="s">
        <v>6382</v>
      </c>
      <c r="F697" s="127">
        <v>5191.8360051081727</v>
      </c>
      <c r="G697" s="16">
        <v>5313.0107907618349</v>
      </c>
      <c r="H697" s="105">
        <v>5191.8360051081727</v>
      </c>
    </row>
    <row r="698" spans="1:8" x14ac:dyDescent="0.3">
      <c r="A698" s="6" t="s">
        <v>5635</v>
      </c>
      <c r="B698" s="1" t="s">
        <v>7371</v>
      </c>
      <c r="C698" s="103" t="s">
        <v>6381</v>
      </c>
      <c r="D698" s="103" t="s">
        <v>6718</v>
      </c>
      <c r="E698" s="103" t="s">
        <v>6382</v>
      </c>
      <c r="F698" s="127">
        <v>5335.057669132314</v>
      </c>
      <c r="G698" s="16">
        <v>5313.0107907618349</v>
      </c>
      <c r="H698" s="105">
        <v>5335.057669132314</v>
      </c>
    </row>
    <row r="699" spans="1:8" x14ac:dyDescent="0.3">
      <c r="A699" s="6" t="s">
        <v>5681</v>
      </c>
      <c r="B699" s="1" t="s">
        <v>7372</v>
      </c>
      <c r="C699" s="103" t="s">
        <v>6381</v>
      </c>
      <c r="D699" s="103" t="s">
        <v>6718</v>
      </c>
      <c r="E699" s="103" t="s">
        <v>6382</v>
      </c>
      <c r="F699" s="127">
        <v>5342.2297039721389</v>
      </c>
      <c r="G699" s="16">
        <v>5313.0107907618349</v>
      </c>
      <c r="H699" s="105">
        <v>5342.2297039721389</v>
      </c>
    </row>
    <row r="700" spans="1:8" x14ac:dyDescent="0.3">
      <c r="A700" s="6" t="s">
        <v>5645</v>
      </c>
      <c r="B700" s="1" t="s">
        <v>7373</v>
      </c>
      <c r="C700" s="103" t="s">
        <v>6381</v>
      </c>
      <c r="D700" s="103" t="s">
        <v>6718</v>
      </c>
      <c r="E700" s="103" t="s">
        <v>6382</v>
      </c>
      <c r="F700" s="127">
        <v>5266.8735107421871</v>
      </c>
      <c r="G700" s="16">
        <v>5313.0107907618349</v>
      </c>
      <c r="H700" s="105">
        <v>5266.8735107421871</v>
      </c>
    </row>
    <row r="701" spans="1:8" x14ac:dyDescent="0.3">
      <c r="A701" s="6" t="s">
        <v>5712</v>
      </c>
      <c r="B701" s="1" t="s">
        <v>7374</v>
      </c>
      <c r="C701" s="103" t="s">
        <v>6381</v>
      </c>
      <c r="D701" s="103" t="s">
        <v>6718</v>
      </c>
      <c r="E701" s="103" t="s">
        <v>6382</v>
      </c>
      <c r="F701" s="127">
        <v>5253.1153869628906</v>
      </c>
      <c r="G701" s="16">
        <v>5313.0107907618349</v>
      </c>
      <c r="H701" s="105">
        <v>5253.1153869628906</v>
      </c>
    </row>
    <row r="702" spans="1:8" x14ac:dyDescent="0.3">
      <c r="A702" s="6" t="s">
        <v>5668</v>
      </c>
      <c r="B702" s="1" t="s">
        <v>7375</v>
      </c>
      <c r="C702" s="103" t="s">
        <v>6381</v>
      </c>
      <c r="D702" s="103" t="s">
        <v>6718</v>
      </c>
      <c r="E702" s="103" t="s">
        <v>6382</v>
      </c>
      <c r="F702" s="127">
        <v>5316.1004546790991</v>
      </c>
      <c r="G702" s="16">
        <v>5313.0107907618349</v>
      </c>
      <c r="H702" s="105">
        <v>5316.1004546790991</v>
      </c>
    </row>
    <row r="703" spans="1:8" x14ac:dyDescent="0.3">
      <c r="A703" s="6" t="s">
        <v>5683</v>
      </c>
      <c r="B703" s="1" t="s">
        <v>7376</v>
      </c>
      <c r="C703" s="103" t="s">
        <v>6381</v>
      </c>
      <c r="D703" s="103" t="s">
        <v>6718</v>
      </c>
      <c r="E703" s="103" t="s">
        <v>6382</v>
      </c>
      <c r="F703" s="127">
        <v>5389.2848003840045</v>
      </c>
      <c r="G703" s="16">
        <v>5313.0107907618349</v>
      </c>
      <c r="H703" s="105">
        <v>5389.2848003840045</v>
      </c>
    </row>
    <row r="704" spans="1:8" x14ac:dyDescent="0.3">
      <c r="A704" s="6" t="s">
        <v>5659</v>
      </c>
      <c r="B704" s="1" t="s">
        <v>7377</v>
      </c>
      <c r="C704" s="103" t="s">
        <v>6381</v>
      </c>
      <c r="D704" s="103" t="s">
        <v>6718</v>
      </c>
      <c r="E704" s="103" t="s">
        <v>6382</v>
      </c>
      <c r="F704" s="127">
        <v>5242.0028414818553</v>
      </c>
      <c r="G704" s="16">
        <v>5313.0107907618349</v>
      </c>
      <c r="H704" s="105">
        <v>5242.0028414818553</v>
      </c>
    </row>
    <row r="705" spans="1:8" x14ac:dyDescent="0.3">
      <c r="A705" s="6" t="s">
        <v>5670</v>
      </c>
      <c r="B705" s="1" t="s">
        <v>7378</v>
      </c>
      <c r="C705" s="103" t="s">
        <v>6381</v>
      </c>
      <c r="D705" s="103" t="s">
        <v>6718</v>
      </c>
      <c r="E705" s="103" t="s">
        <v>6382</v>
      </c>
      <c r="F705" s="127">
        <v>5272.8603748139885</v>
      </c>
      <c r="G705" s="16">
        <v>5313.0107907618349</v>
      </c>
      <c r="H705" s="105">
        <v>5272.8603748139885</v>
      </c>
    </row>
    <row r="706" spans="1:8" x14ac:dyDescent="0.3">
      <c r="A706" s="6" t="s">
        <v>5702</v>
      </c>
      <c r="B706" s="1" t="s">
        <v>7379</v>
      </c>
      <c r="C706" s="103" t="s">
        <v>6381</v>
      </c>
      <c r="D706" s="103" t="s">
        <v>6718</v>
      </c>
      <c r="E706" s="103" t="s">
        <v>6382</v>
      </c>
      <c r="F706" s="127">
        <v>5260.1947026386797</v>
      </c>
      <c r="G706" s="16">
        <v>5313.0107907618349</v>
      </c>
      <c r="H706" s="105">
        <v>5260.1947026386797</v>
      </c>
    </row>
    <row r="707" spans="1:8" x14ac:dyDescent="0.3">
      <c r="A707" s="6" t="s">
        <v>5704</v>
      </c>
      <c r="B707" s="1" t="s">
        <v>7380</v>
      </c>
      <c r="C707" s="103" t="s">
        <v>6381</v>
      </c>
      <c r="D707" s="103" t="s">
        <v>6718</v>
      </c>
      <c r="E707" s="103" t="s">
        <v>6382</v>
      </c>
      <c r="F707" s="127">
        <v>5217.2893225628395</v>
      </c>
      <c r="G707" s="16">
        <v>5313.0107907618349</v>
      </c>
      <c r="H707" s="105">
        <v>5217.2893225628395</v>
      </c>
    </row>
    <row r="708" spans="1:8" x14ac:dyDescent="0.3">
      <c r="A708" s="6" t="s">
        <v>5640</v>
      </c>
      <c r="B708" s="1" t="s">
        <v>7381</v>
      </c>
      <c r="C708" s="103" t="s">
        <v>6381</v>
      </c>
      <c r="D708" s="103" t="s">
        <v>6718</v>
      </c>
      <c r="E708" s="103" t="s">
        <v>6382</v>
      </c>
      <c r="F708" s="127">
        <v>5389.8975063590115</v>
      </c>
      <c r="G708" s="16">
        <v>5313.0107907618349</v>
      </c>
      <c r="H708" s="105">
        <v>5389.8975063590115</v>
      </c>
    </row>
    <row r="709" spans="1:8" x14ac:dyDescent="0.3">
      <c r="A709" s="6" t="s">
        <v>5687</v>
      </c>
      <c r="B709" s="1" t="s">
        <v>7382</v>
      </c>
      <c r="C709" s="103" t="s">
        <v>6381</v>
      </c>
      <c r="D709" s="103" t="s">
        <v>6718</v>
      </c>
      <c r="E709" s="103" t="s">
        <v>6382</v>
      </c>
      <c r="F709" s="127">
        <v>5275.405539772727</v>
      </c>
      <c r="G709" s="16">
        <v>5313.0107907618349</v>
      </c>
      <c r="H709" s="105">
        <v>5275.405539772727</v>
      </c>
    </row>
    <row r="710" spans="1:8" x14ac:dyDescent="0.3">
      <c r="A710" s="6" t="s">
        <v>5656</v>
      </c>
      <c r="B710" s="1" t="s">
        <v>7383</v>
      </c>
      <c r="C710" s="103" t="s">
        <v>6381</v>
      </c>
      <c r="D710" s="103" t="s">
        <v>6718</v>
      </c>
      <c r="E710" s="103" t="s">
        <v>6382</v>
      </c>
      <c r="F710" s="127">
        <v>5215.0264857023667</v>
      </c>
      <c r="G710" s="16">
        <v>5313.0107907618349</v>
      </c>
      <c r="H710" s="105">
        <v>5215.0264857023667</v>
      </c>
    </row>
    <row r="711" spans="1:8" x14ac:dyDescent="0.3">
      <c r="A711" s="6" t="s">
        <v>5685</v>
      </c>
      <c r="B711" s="1" t="s">
        <v>7384</v>
      </c>
      <c r="C711" s="103" t="s">
        <v>6381</v>
      </c>
      <c r="D711" s="103" t="s">
        <v>6718</v>
      </c>
      <c r="E711" s="103" t="s">
        <v>6382</v>
      </c>
      <c r="F711" s="127">
        <v>5273.0326995849609</v>
      </c>
      <c r="G711" s="16">
        <v>5313.0107907618349</v>
      </c>
      <c r="H711" s="105">
        <v>5273.0326995849609</v>
      </c>
    </row>
    <row r="712" spans="1:8" x14ac:dyDescent="0.3">
      <c r="A712" s="6" t="s">
        <v>5641</v>
      </c>
      <c r="B712" s="1" t="s">
        <v>7385</v>
      </c>
      <c r="C712" s="103" t="s">
        <v>6381</v>
      </c>
      <c r="D712" s="103" t="s">
        <v>6718</v>
      </c>
      <c r="E712" s="103" t="s">
        <v>6382</v>
      </c>
      <c r="F712" s="127">
        <v>5283.8331316021131</v>
      </c>
      <c r="G712" s="16">
        <v>5313.0107907618349</v>
      </c>
      <c r="H712" s="105">
        <v>5283.8331316021131</v>
      </c>
    </row>
    <row r="713" spans="1:8" x14ac:dyDescent="0.3">
      <c r="A713" s="6" t="s">
        <v>5662</v>
      </c>
      <c r="B713" s="1" t="s">
        <v>7386</v>
      </c>
      <c r="C713" s="103" t="s">
        <v>6381</v>
      </c>
      <c r="D713" s="103" t="s">
        <v>6718</v>
      </c>
      <c r="E713" s="103" t="s">
        <v>6382</v>
      </c>
      <c r="F713" s="127">
        <v>5255.6529541015625</v>
      </c>
      <c r="G713" s="16">
        <v>5313.0107907618349</v>
      </c>
      <c r="H713" s="105">
        <v>5255.6529541015625</v>
      </c>
    </row>
    <row r="714" spans="1:8" x14ac:dyDescent="0.3">
      <c r="A714" s="6" t="s">
        <v>5692</v>
      </c>
      <c r="B714" s="1" t="s">
        <v>7387</v>
      </c>
      <c r="C714" s="103" t="s">
        <v>6381</v>
      </c>
      <c r="D714" s="103" t="s">
        <v>6718</v>
      </c>
      <c r="E714" s="103" t="s">
        <v>6382</v>
      </c>
      <c r="F714" s="127">
        <v>5267.0606231689453</v>
      </c>
      <c r="G714" s="16">
        <v>5313.0107907618349</v>
      </c>
      <c r="H714" s="105">
        <v>5267.0606231689453</v>
      </c>
    </row>
    <row r="715" spans="1:8" x14ac:dyDescent="0.3">
      <c r="A715" s="6" t="s">
        <v>5710</v>
      </c>
      <c r="B715" s="1" t="s">
        <v>7388</v>
      </c>
      <c r="C715" s="103" t="s">
        <v>6381</v>
      </c>
      <c r="D715" s="103" t="s">
        <v>6718</v>
      </c>
      <c r="E715" s="103" t="s">
        <v>6382</v>
      </c>
      <c r="F715" s="127">
        <v>5303.0045938886833</v>
      </c>
      <c r="G715" s="16">
        <v>5313.0107907618349</v>
      </c>
      <c r="H715" s="105">
        <v>5303.0045938886833</v>
      </c>
    </row>
    <row r="716" spans="1:8" x14ac:dyDescent="0.3">
      <c r="A716" s="6" t="s">
        <v>5642</v>
      </c>
      <c r="B716" s="1" t="s">
        <v>7389</v>
      </c>
      <c r="C716" s="103" t="s">
        <v>6381</v>
      </c>
      <c r="D716" s="103" t="s">
        <v>6718</v>
      </c>
      <c r="E716" s="103" t="s">
        <v>6382</v>
      </c>
      <c r="F716" s="127">
        <v>5285.633990885417</v>
      </c>
      <c r="G716" s="16">
        <v>5313.0107907618349</v>
      </c>
      <c r="H716" s="105">
        <v>5285.633990885417</v>
      </c>
    </row>
    <row r="717" spans="1:8" x14ac:dyDescent="0.3">
      <c r="A717" s="6" t="s">
        <v>5646</v>
      </c>
      <c r="B717" s="1" t="s">
        <v>7390</v>
      </c>
      <c r="C717" s="103" t="s">
        <v>6381</v>
      </c>
      <c r="D717" s="103" t="s">
        <v>6718</v>
      </c>
      <c r="E717" s="103" t="s">
        <v>6382</v>
      </c>
      <c r="F717" s="127">
        <v>5443.5676767293689</v>
      </c>
      <c r="G717" s="16">
        <v>5313.0107907618349</v>
      </c>
      <c r="H717" s="105">
        <v>5443.5676767293689</v>
      </c>
    </row>
    <row r="718" spans="1:8" x14ac:dyDescent="0.3">
      <c r="A718" s="6" t="s">
        <v>5632</v>
      </c>
      <c r="B718" s="1" t="s">
        <v>7391</v>
      </c>
      <c r="C718" s="103" t="s">
        <v>6381</v>
      </c>
      <c r="D718" s="103" t="s">
        <v>6718</v>
      </c>
      <c r="E718" s="103" t="s">
        <v>6382</v>
      </c>
      <c r="F718" s="127">
        <v>5330.492329030797</v>
      </c>
      <c r="G718" s="16">
        <v>5313.0107907618349</v>
      </c>
      <c r="H718" s="105">
        <v>5330.492329030797</v>
      </c>
    </row>
    <row r="719" spans="1:8" x14ac:dyDescent="0.3">
      <c r="A719" s="6" t="s">
        <v>5643</v>
      </c>
      <c r="B719" s="1" t="s">
        <v>7392</v>
      </c>
      <c r="C719" s="103" t="s">
        <v>6381</v>
      </c>
      <c r="D719" s="103" t="s">
        <v>6718</v>
      </c>
      <c r="E719" s="103" t="s">
        <v>6382</v>
      </c>
      <c r="F719" s="127">
        <v>5296.0465576171873</v>
      </c>
      <c r="G719" s="16">
        <v>5313.0107907618349</v>
      </c>
      <c r="H719" s="105">
        <v>5296.0465576171873</v>
      </c>
    </row>
    <row r="720" spans="1:8" x14ac:dyDescent="0.3">
      <c r="A720" s="6" t="s">
        <v>5667</v>
      </c>
      <c r="B720" s="1" t="s">
        <v>7393</v>
      </c>
      <c r="C720" s="103" t="s">
        <v>6381</v>
      </c>
      <c r="D720" s="103" t="s">
        <v>6718</v>
      </c>
      <c r="E720" s="103" t="s">
        <v>6382</v>
      </c>
      <c r="F720" s="127">
        <v>5403.1238047281904</v>
      </c>
      <c r="G720" s="16">
        <v>5313.0107907618349</v>
      </c>
      <c r="H720" s="105">
        <v>5403.1238047281904</v>
      </c>
    </row>
    <row r="721" spans="1:8" x14ac:dyDescent="0.3">
      <c r="A721" s="6" t="s">
        <v>5644</v>
      </c>
      <c r="B721" s="1" t="s">
        <v>7394</v>
      </c>
      <c r="C721" s="103" t="s">
        <v>6381</v>
      </c>
      <c r="D721" s="103" t="s">
        <v>6718</v>
      </c>
      <c r="E721" s="103" t="s">
        <v>6382</v>
      </c>
      <c r="F721" s="127">
        <v>5275.2983535338781</v>
      </c>
      <c r="G721" s="16">
        <v>5313.0107907618349</v>
      </c>
      <c r="H721" s="105">
        <v>5275.2983535338781</v>
      </c>
    </row>
    <row r="722" spans="1:8" x14ac:dyDescent="0.3">
      <c r="A722" s="6" t="s">
        <v>5631</v>
      </c>
      <c r="B722" s="1" t="s">
        <v>7395</v>
      </c>
      <c r="C722" s="103" t="s">
        <v>6381</v>
      </c>
      <c r="D722" s="103" t="s">
        <v>6718</v>
      </c>
      <c r="E722" s="103" t="s">
        <v>6382</v>
      </c>
      <c r="F722" s="127">
        <v>5367.3636343819753</v>
      </c>
      <c r="G722" s="16">
        <v>5313.0107907618349</v>
      </c>
      <c r="H722" s="105">
        <v>5367.3636343819753</v>
      </c>
    </row>
    <row r="723" spans="1:8" x14ac:dyDescent="0.3">
      <c r="A723" s="6" t="s">
        <v>5634</v>
      </c>
      <c r="B723" s="1" t="s">
        <v>7396</v>
      </c>
      <c r="C723" s="103" t="s">
        <v>6381</v>
      </c>
      <c r="D723" s="103" t="s">
        <v>6718</v>
      </c>
      <c r="E723" s="103" t="s">
        <v>6382</v>
      </c>
      <c r="F723" s="127">
        <v>5371.9774448327853</v>
      </c>
      <c r="G723" s="16">
        <v>5313.0107907618349</v>
      </c>
      <c r="H723" s="105">
        <v>5371.9774448327853</v>
      </c>
    </row>
    <row r="724" spans="1:8" x14ac:dyDescent="0.3">
      <c r="A724" s="6" t="s">
        <v>5711</v>
      </c>
      <c r="B724" s="1" t="s">
        <v>7397</v>
      </c>
      <c r="C724" s="103" t="s">
        <v>6381</v>
      </c>
      <c r="D724" s="103" t="s">
        <v>6718</v>
      </c>
      <c r="E724" s="103" t="s">
        <v>6382</v>
      </c>
      <c r="F724" s="127">
        <v>5306.9641018161528</v>
      </c>
      <c r="G724" s="16">
        <v>5313.0107907618349</v>
      </c>
      <c r="H724" s="105">
        <v>5306.9641018161528</v>
      </c>
    </row>
    <row r="725" spans="1:8" x14ac:dyDescent="0.3">
      <c r="A725" s="6" t="s">
        <v>5680</v>
      </c>
      <c r="B725" s="1" t="s">
        <v>7398</v>
      </c>
      <c r="C725" s="103" t="s">
        <v>6381</v>
      </c>
      <c r="D725" s="103" t="s">
        <v>6718</v>
      </c>
      <c r="E725" s="103" t="s">
        <v>6382</v>
      </c>
      <c r="F725" s="127">
        <v>5206.8156640625002</v>
      </c>
      <c r="G725" s="16">
        <v>5313.0107907618349</v>
      </c>
      <c r="H725" s="105">
        <v>5206.8156640625002</v>
      </c>
    </row>
    <row r="726" spans="1:8" x14ac:dyDescent="0.3">
      <c r="A726" s="6" t="s">
        <v>5648</v>
      </c>
      <c r="B726" s="1" t="s">
        <v>7399</v>
      </c>
      <c r="C726" s="103" t="s">
        <v>6381</v>
      </c>
      <c r="D726" s="103" t="s">
        <v>6718</v>
      </c>
      <c r="E726" s="103" t="s">
        <v>6382</v>
      </c>
      <c r="F726" s="127">
        <v>5299.047184870793</v>
      </c>
      <c r="G726" s="16">
        <v>5313.0107907618349</v>
      </c>
      <c r="H726" s="105">
        <v>5299.047184870793</v>
      </c>
    </row>
    <row r="727" spans="1:8" x14ac:dyDescent="0.3">
      <c r="A727" s="6" t="s">
        <v>5679</v>
      </c>
      <c r="B727" s="1" t="s">
        <v>7400</v>
      </c>
      <c r="C727" s="103" t="s">
        <v>6381</v>
      </c>
      <c r="D727" s="103" t="s">
        <v>6718</v>
      </c>
      <c r="E727" s="103" t="s">
        <v>6382</v>
      </c>
      <c r="F727" s="127">
        <v>5232.5390445814219</v>
      </c>
      <c r="G727" s="16">
        <v>5313.0107907618349</v>
      </c>
      <c r="H727" s="105">
        <v>5232.5390445814219</v>
      </c>
    </row>
    <row r="728" spans="1:8" x14ac:dyDescent="0.3">
      <c r="A728" s="6" t="s">
        <v>5684</v>
      </c>
      <c r="B728" s="1" t="s">
        <v>7401</v>
      </c>
      <c r="C728" s="103" t="s">
        <v>6381</v>
      </c>
      <c r="D728" s="103" t="s">
        <v>6718</v>
      </c>
      <c r="E728" s="103" t="s">
        <v>6382</v>
      </c>
      <c r="F728" s="127">
        <v>5238.2459997493315</v>
      </c>
      <c r="G728" s="16">
        <v>5313.0107907618349</v>
      </c>
      <c r="H728" s="105">
        <v>5238.2459997493315</v>
      </c>
    </row>
    <row r="729" spans="1:8" x14ac:dyDescent="0.3">
      <c r="A729" s="6" t="s">
        <v>5650</v>
      </c>
      <c r="B729" s="1" t="s">
        <v>7402</v>
      </c>
      <c r="C729" s="103" t="s">
        <v>6381</v>
      </c>
      <c r="D729" s="103" t="s">
        <v>6718</v>
      </c>
      <c r="E729" s="103" t="s">
        <v>6382</v>
      </c>
      <c r="F729" s="127">
        <v>5321.1027741608796</v>
      </c>
      <c r="G729" s="16">
        <v>5313.0107907618349</v>
      </c>
      <c r="H729" s="105">
        <v>5321.1027741608796</v>
      </c>
    </row>
    <row r="730" spans="1:8" x14ac:dyDescent="0.3">
      <c r="A730" s="6" t="s">
        <v>5661</v>
      </c>
      <c r="B730" s="1" t="s">
        <v>7403</v>
      </c>
      <c r="C730" s="103" t="s">
        <v>6381</v>
      </c>
      <c r="D730" s="103" t="s">
        <v>6718</v>
      </c>
      <c r="E730" s="103" t="s">
        <v>6382</v>
      </c>
      <c r="F730" s="127">
        <v>5285.664487092391</v>
      </c>
      <c r="G730" s="16">
        <v>5313.0107907618349</v>
      </c>
      <c r="H730" s="105">
        <v>5285.664487092391</v>
      </c>
    </row>
    <row r="731" spans="1:8" x14ac:dyDescent="0.3">
      <c r="A731" s="6" t="s">
        <v>5696</v>
      </c>
      <c r="B731" s="1" t="s">
        <v>7404</v>
      </c>
      <c r="C731" s="103" t="s">
        <v>6381</v>
      </c>
      <c r="D731" s="103" t="s">
        <v>6718</v>
      </c>
      <c r="E731" s="103" t="s">
        <v>6382</v>
      </c>
      <c r="F731" s="127">
        <v>5282.0102015904022</v>
      </c>
      <c r="G731" s="16">
        <v>5313.0107907618349</v>
      </c>
      <c r="H731" s="105">
        <v>5282.0102015904022</v>
      </c>
    </row>
    <row r="732" spans="1:8" x14ac:dyDescent="0.3">
      <c r="A732" s="6" t="s">
        <v>5649</v>
      </c>
      <c r="B732" s="1" t="s">
        <v>7405</v>
      </c>
      <c r="C732" s="103" t="s">
        <v>6381</v>
      </c>
      <c r="D732" s="103" t="s">
        <v>6718</v>
      </c>
      <c r="E732" s="103" t="s">
        <v>6382</v>
      </c>
      <c r="F732" s="127">
        <v>5289.2080295138885</v>
      </c>
      <c r="G732" s="16">
        <v>5313.0107907618349</v>
      </c>
      <c r="H732" s="105">
        <v>5289.2080295138885</v>
      </c>
    </row>
    <row r="733" spans="1:8" x14ac:dyDescent="0.3">
      <c r="A733" s="6" t="s">
        <v>5718</v>
      </c>
      <c r="B733" s="1" t="s">
        <v>7406</v>
      </c>
      <c r="C733" s="103" t="s">
        <v>6381</v>
      </c>
      <c r="D733" s="103" t="s">
        <v>6718</v>
      </c>
      <c r="E733" s="103" t="s">
        <v>6382</v>
      </c>
      <c r="F733" s="127">
        <v>5257.64212890625</v>
      </c>
      <c r="G733" s="16">
        <v>5313.0107907618349</v>
      </c>
      <c r="H733" s="105">
        <v>5257.64212890625</v>
      </c>
    </row>
    <row r="734" spans="1:8" x14ac:dyDescent="0.3">
      <c r="A734" s="6" t="s">
        <v>5638</v>
      </c>
      <c r="B734" s="1" t="s">
        <v>7407</v>
      </c>
      <c r="C734" s="103" t="s">
        <v>6381</v>
      </c>
      <c r="D734" s="103" t="s">
        <v>6718</v>
      </c>
      <c r="E734" s="103" t="s">
        <v>6382</v>
      </c>
      <c r="F734" s="127">
        <v>5419.4767052283651</v>
      </c>
      <c r="G734" s="16">
        <v>5313.0107907618349</v>
      </c>
      <c r="H734" s="105">
        <v>5419.4767052283651</v>
      </c>
    </row>
    <row r="735" spans="1:8" x14ac:dyDescent="0.3">
      <c r="A735" s="6" t="s">
        <v>5682</v>
      </c>
      <c r="B735" s="1" t="s">
        <v>7408</v>
      </c>
      <c r="C735" s="103" t="s">
        <v>6381</v>
      </c>
      <c r="D735" s="103" t="s">
        <v>6718</v>
      </c>
      <c r="E735" s="103" t="s">
        <v>6382</v>
      </c>
      <c r="F735" s="127">
        <v>5359.465325432855</v>
      </c>
      <c r="G735" s="16">
        <v>5313.0107907618349</v>
      </c>
      <c r="H735" s="105">
        <v>5359.465325432855</v>
      </c>
    </row>
    <row r="736" spans="1:8" x14ac:dyDescent="0.3">
      <c r="A736" s="6" t="s">
        <v>5690</v>
      </c>
      <c r="B736" s="1" t="s">
        <v>7409</v>
      </c>
      <c r="C736" s="103" t="s">
        <v>6381</v>
      </c>
      <c r="D736" s="103" t="s">
        <v>6718</v>
      </c>
      <c r="E736" s="103" t="s">
        <v>6382</v>
      </c>
      <c r="F736" s="127">
        <v>5363.65869140625</v>
      </c>
      <c r="G736" s="16">
        <v>5313.0107907618349</v>
      </c>
      <c r="H736" s="105">
        <v>5363.65869140625</v>
      </c>
    </row>
    <row r="737" spans="1:8" x14ac:dyDescent="0.3">
      <c r="A737" s="6" t="s">
        <v>5676</v>
      </c>
      <c r="B737" s="1" t="s">
        <v>7410</v>
      </c>
      <c r="C737" s="103" t="s">
        <v>6381</v>
      </c>
      <c r="D737" s="103" t="s">
        <v>6718</v>
      </c>
      <c r="E737" s="103" t="s">
        <v>6382</v>
      </c>
      <c r="F737" s="127">
        <v>5254.9747314453125</v>
      </c>
      <c r="G737" s="16">
        <v>5313.0107907618349</v>
      </c>
      <c r="H737" s="105">
        <v>5254.9747314453125</v>
      </c>
    </row>
    <row r="738" spans="1:8" x14ac:dyDescent="0.3">
      <c r="A738" s="6" t="s">
        <v>5701</v>
      </c>
      <c r="B738" s="1" t="s">
        <v>7411</v>
      </c>
      <c r="C738" s="103" t="s">
        <v>6381</v>
      </c>
      <c r="D738" s="103" t="s">
        <v>6718</v>
      </c>
      <c r="E738" s="103" t="s">
        <v>6382</v>
      </c>
      <c r="F738" s="127">
        <v>5333.9275735994661</v>
      </c>
      <c r="G738" s="16">
        <v>5313.0107907618349</v>
      </c>
      <c r="H738" s="105">
        <v>5333.9275735994661</v>
      </c>
    </row>
    <row r="739" spans="1:8" x14ac:dyDescent="0.3">
      <c r="A739" s="6" t="s">
        <v>5637</v>
      </c>
      <c r="B739" s="1" t="s">
        <v>7412</v>
      </c>
      <c r="C739" s="103" t="s">
        <v>6381</v>
      </c>
      <c r="D739" s="103" t="s">
        <v>6718</v>
      </c>
      <c r="E739" s="103" t="s">
        <v>6382</v>
      </c>
      <c r="F739" s="127">
        <v>5358.4433205344458</v>
      </c>
      <c r="G739" s="16">
        <v>5313.0107907618349</v>
      </c>
      <c r="H739" s="105">
        <v>5358.4433205344458</v>
      </c>
    </row>
    <row r="740" spans="1:8" x14ac:dyDescent="0.3">
      <c r="A740" s="6" t="s">
        <v>5647</v>
      </c>
      <c r="B740" s="1" t="s">
        <v>7413</v>
      </c>
      <c r="C740" s="103" t="s">
        <v>6381</v>
      </c>
      <c r="D740" s="103" t="s">
        <v>6718</v>
      </c>
      <c r="E740" s="103" t="s">
        <v>6382</v>
      </c>
      <c r="F740" s="127">
        <v>5434.6580674913193</v>
      </c>
      <c r="G740" s="16">
        <v>5313.0107907618349</v>
      </c>
      <c r="H740" s="105">
        <v>5434.6580674913193</v>
      </c>
    </row>
    <row r="741" spans="1:8" x14ac:dyDescent="0.3">
      <c r="A741" s="6" t="s">
        <v>5700</v>
      </c>
      <c r="B741" s="1" t="s">
        <v>7414</v>
      </c>
      <c r="C741" s="103" t="s">
        <v>6381</v>
      </c>
      <c r="D741" s="103" t="s">
        <v>6718</v>
      </c>
      <c r="E741" s="103" t="s">
        <v>6382</v>
      </c>
      <c r="F741" s="127">
        <v>5360.938225446429</v>
      </c>
      <c r="G741" s="16">
        <v>5313.0107907618349</v>
      </c>
      <c r="H741" s="105">
        <v>5360.938225446429</v>
      </c>
    </row>
    <row r="742" spans="1:8" x14ac:dyDescent="0.3">
      <c r="A742" s="6" t="s">
        <v>5695</v>
      </c>
      <c r="B742" s="1" t="s">
        <v>7415</v>
      </c>
      <c r="C742" s="103" t="s">
        <v>6381</v>
      </c>
      <c r="D742" s="103" t="s">
        <v>6718</v>
      </c>
      <c r="E742" s="103" t="s">
        <v>6382</v>
      </c>
      <c r="F742" s="127">
        <v>5267.0915425618487</v>
      </c>
      <c r="G742" s="16">
        <v>5313.0107907618349</v>
      </c>
      <c r="H742" s="105">
        <v>5267.0915425618487</v>
      </c>
    </row>
    <row r="743" spans="1:8" x14ac:dyDescent="0.3">
      <c r="A743" s="6" t="s">
        <v>5688</v>
      </c>
      <c r="B743" s="1" t="s">
        <v>7416</v>
      </c>
      <c r="C743" s="103" t="s">
        <v>6381</v>
      </c>
      <c r="D743" s="103" t="s">
        <v>6718</v>
      </c>
      <c r="E743" s="103" t="s">
        <v>6382</v>
      </c>
      <c r="F743" s="127">
        <v>5255.9481478604403</v>
      </c>
      <c r="G743" s="16">
        <v>5313.0107907618349</v>
      </c>
      <c r="H743" s="105">
        <v>5255.9481478604403</v>
      </c>
    </row>
    <row r="744" spans="1:8" x14ac:dyDescent="0.3">
      <c r="A744" s="6" t="s">
        <v>5717</v>
      </c>
      <c r="B744" s="1" t="s">
        <v>7417</v>
      </c>
      <c r="C744" s="103" t="s">
        <v>6381</v>
      </c>
      <c r="D744" s="103" t="s">
        <v>6718</v>
      </c>
      <c r="E744" s="103" t="s">
        <v>6382</v>
      </c>
      <c r="F744" s="127">
        <v>5179.8675889756942</v>
      </c>
      <c r="G744" s="16">
        <v>5313.0107907618349</v>
      </c>
      <c r="H744" s="105">
        <v>5179.8675889756942</v>
      </c>
    </row>
    <row r="745" spans="1:8" x14ac:dyDescent="0.3">
      <c r="A745" s="6" t="s">
        <v>5672</v>
      </c>
      <c r="B745" s="1" t="s">
        <v>7418</v>
      </c>
      <c r="C745" s="103" t="s">
        <v>6381</v>
      </c>
      <c r="D745" s="103" t="s">
        <v>6718</v>
      </c>
      <c r="E745" s="103" t="s">
        <v>6382</v>
      </c>
      <c r="F745" s="127">
        <v>5266.3481876148899</v>
      </c>
      <c r="G745" s="16">
        <v>5313.0107907618349</v>
      </c>
      <c r="H745" s="105">
        <v>5266.3481876148899</v>
      </c>
    </row>
    <row r="746" spans="1:8" x14ac:dyDescent="0.3">
      <c r="A746" s="6" t="s">
        <v>5691</v>
      </c>
      <c r="B746" s="1" t="s">
        <v>7419</v>
      </c>
      <c r="C746" s="103" t="s">
        <v>6381</v>
      </c>
      <c r="D746" s="103" t="s">
        <v>6718</v>
      </c>
      <c r="E746" s="103" t="s">
        <v>6382</v>
      </c>
      <c r="F746" s="127">
        <v>5323.6048732850613</v>
      </c>
      <c r="G746" s="16">
        <v>5313.0107907618349</v>
      </c>
      <c r="H746" s="105">
        <v>5323.6048732850613</v>
      </c>
    </row>
    <row r="747" spans="1:8" x14ac:dyDescent="0.3">
      <c r="A747" s="6" t="s">
        <v>5653</v>
      </c>
      <c r="B747" s="1" t="s">
        <v>7420</v>
      </c>
      <c r="C747" s="103" t="s">
        <v>6381</v>
      </c>
      <c r="D747" s="103" t="s">
        <v>6718</v>
      </c>
      <c r="E747" s="103" t="s">
        <v>6382</v>
      </c>
      <c r="F747" s="127">
        <v>5292.7013596754805</v>
      </c>
      <c r="G747" s="16">
        <v>5313.0107907618349</v>
      </c>
      <c r="H747" s="105">
        <v>5292.7013596754805</v>
      </c>
    </row>
    <row r="748" spans="1:8" x14ac:dyDescent="0.3">
      <c r="A748" s="6" t="s">
        <v>5633</v>
      </c>
      <c r="B748" s="1" t="s">
        <v>7421</v>
      </c>
      <c r="C748" s="103" t="s">
        <v>6381</v>
      </c>
      <c r="D748" s="103" t="s">
        <v>6718</v>
      </c>
      <c r="E748" s="103" t="s">
        <v>6382</v>
      </c>
      <c r="F748" s="127">
        <v>5355.2189293686224</v>
      </c>
      <c r="G748" s="16">
        <v>5313.0107907618349</v>
      </c>
      <c r="H748" s="105">
        <v>5355.2189293686224</v>
      </c>
    </row>
    <row r="749" spans="1:8" x14ac:dyDescent="0.3">
      <c r="A749" s="6" t="s">
        <v>5658</v>
      </c>
      <c r="B749" s="1" t="s">
        <v>7422</v>
      </c>
      <c r="C749" s="103" t="s">
        <v>6381</v>
      </c>
      <c r="D749" s="103" t="s">
        <v>6718</v>
      </c>
      <c r="E749" s="103" t="s">
        <v>6382</v>
      </c>
      <c r="F749" s="127">
        <v>5323.228451936141</v>
      </c>
      <c r="G749" s="16">
        <v>5313.0107907618349</v>
      </c>
      <c r="H749" s="105">
        <v>5323.228451936141</v>
      </c>
    </row>
    <row r="750" spans="1:8" x14ac:dyDescent="0.3">
      <c r="A750" s="6" t="s">
        <v>5654</v>
      </c>
      <c r="B750" s="1" t="s">
        <v>7423</v>
      </c>
      <c r="C750" s="103" t="s">
        <v>6381</v>
      </c>
      <c r="D750" s="103" t="s">
        <v>6718</v>
      </c>
      <c r="E750" s="103" t="s">
        <v>6382</v>
      </c>
      <c r="F750" s="127">
        <v>5291.0449940074577</v>
      </c>
      <c r="G750" s="16">
        <v>5313.0107907618349</v>
      </c>
      <c r="H750" s="105">
        <v>5291.0449940074577</v>
      </c>
    </row>
    <row r="751" spans="1:8" x14ac:dyDescent="0.3">
      <c r="A751" s="6" t="s">
        <v>5678</v>
      </c>
      <c r="B751" s="1" t="s">
        <v>7424</v>
      </c>
      <c r="C751" s="103" t="s">
        <v>6381</v>
      </c>
      <c r="D751" s="103" t="s">
        <v>6718</v>
      </c>
      <c r="E751" s="103" t="s">
        <v>6382</v>
      </c>
      <c r="F751" s="127">
        <v>5367.7673475477432</v>
      </c>
      <c r="G751" s="16">
        <v>5313.0107907618349</v>
      </c>
      <c r="H751" s="105">
        <v>5367.7673475477432</v>
      </c>
    </row>
    <row r="752" spans="1:8" x14ac:dyDescent="0.3">
      <c r="A752" s="6" t="s">
        <v>5689</v>
      </c>
      <c r="B752" s="1" t="s">
        <v>7425</v>
      </c>
      <c r="C752" s="103" t="s">
        <v>6381</v>
      </c>
      <c r="D752" s="103" t="s">
        <v>6718</v>
      </c>
      <c r="E752" s="103" t="s">
        <v>6382</v>
      </c>
      <c r="F752" s="127">
        <v>5323.594416691707</v>
      </c>
      <c r="G752" s="16">
        <v>5313.0107907618349</v>
      </c>
      <c r="H752" s="105">
        <v>5323.594416691707</v>
      </c>
    </row>
    <row r="753" spans="1:8" x14ac:dyDescent="0.3">
      <c r="A753" s="6" t="s">
        <v>5698</v>
      </c>
      <c r="B753" s="1" t="s">
        <v>7426</v>
      </c>
      <c r="C753" s="103" t="s">
        <v>6381</v>
      </c>
      <c r="D753" s="103" t="s">
        <v>6718</v>
      </c>
      <c r="E753" s="103" t="s">
        <v>6382</v>
      </c>
      <c r="F753" s="127">
        <v>5380.3509765625004</v>
      </c>
      <c r="G753" s="16">
        <v>5313.0107907618349</v>
      </c>
      <c r="H753" s="105">
        <v>5380.3509765625004</v>
      </c>
    </row>
    <row r="754" spans="1:8" x14ac:dyDescent="0.3">
      <c r="A754" s="6" t="s">
        <v>5652</v>
      </c>
      <c r="B754" s="1" t="s">
        <v>7427</v>
      </c>
      <c r="C754" s="103" t="s">
        <v>6381</v>
      </c>
      <c r="D754" s="103" t="s">
        <v>6718</v>
      </c>
      <c r="E754" s="103" t="s">
        <v>6382</v>
      </c>
      <c r="F754" s="127">
        <v>5292.666758661685</v>
      </c>
      <c r="G754" s="16">
        <v>5313.0107907618349</v>
      </c>
      <c r="H754" s="105">
        <v>5292.666758661685</v>
      </c>
    </row>
    <row r="755" spans="1:8" x14ac:dyDescent="0.3">
      <c r="A755" s="6" t="s">
        <v>5708</v>
      </c>
      <c r="B755" s="1" t="s">
        <v>12468</v>
      </c>
      <c r="C755" s="103" t="s">
        <v>6381</v>
      </c>
      <c r="D755" s="103" t="s">
        <v>6718</v>
      </c>
      <c r="E755" s="103" t="s">
        <v>6382</v>
      </c>
      <c r="F755" s="127">
        <v>5266.025435014205</v>
      </c>
      <c r="G755" s="16">
        <v>5313.0107907618349</v>
      </c>
      <c r="H755" s="105">
        <v>5266.025435014205</v>
      </c>
    </row>
    <row r="756" spans="1:8" x14ac:dyDescent="0.3">
      <c r="A756" s="6" t="s">
        <v>5705</v>
      </c>
      <c r="B756" s="1" t="s">
        <v>7428</v>
      </c>
      <c r="C756" s="103" t="s">
        <v>6381</v>
      </c>
      <c r="D756" s="103" t="s">
        <v>6718</v>
      </c>
      <c r="E756" s="103" t="s">
        <v>6382</v>
      </c>
      <c r="F756" s="127">
        <v>5425.1289901733398</v>
      </c>
      <c r="G756" s="16">
        <v>5313.0107907618349</v>
      </c>
      <c r="H756" s="105">
        <v>5425.1289901733398</v>
      </c>
    </row>
    <row r="757" spans="1:8" x14ac:dyDescent="0.3">
      <c r="A757" s="6" t="s">
        <v>5694</v>
      </c>
      <c r="B757" s="1" t="s">
        <v>12469</v>
      </c>
      <c r="C757" s="103" t="s">
        <v>6381</v>
      </c>
      <c r="D757" s="103" t="s">
        <v>6718</v>
      </c>
      <c r="E757" s="103" t="s">
        <v>6382</v>
      </c>
      <c r="F757" s="127">
        <v>5305.6959134615381</v>
      </c>
      <c r="G757" s="16">
        <v>5313.0107907618349</v>
      </c>
      <c r="H757" s="105">
        <v>5305.6959134615381</v>
      </c>
    </row>
    <row r="758" spans="1:8" x14ac:dyDescent="0.3">
      <c r="A758" s="6" t="s">
        <v>1508</v>
      </c>
      <c r="B758" s="1" t="s">
        <v>7429</v>
      </c>
      <c r="C758" s="103" t="s">
        <v>6381</v>
      </c>
      <c r="D758" s="103" t="s">
        <v>6718</v>
      </c>
      <c r="E758" s="103" t="s">
        <v>6380</v>
      </c>
      <c r="F758" s="127">
        <v>5519.5624281939336</v>
      </c>
      <c r="G758" s="16">
        <v>5523.8201583658856</v>
      </c>
      <c r="H758" s="105">
        <v>5519.5624281939336</v>
      </c>
    </row>
    <row r="759" spans="1:8" x14ac:dyDescent="0.3">
      <c r="A759" s="6" t="s">
        <v>1523</v>
      </c>
      <c r="B759" s="1" t="s">
        <v>7430</v>
      </c>
      <c r="C759" s="103" t="s">
        <v>6381</v>
      </c>
      <c r="D759" s="103" t="s">
        <v>6718</v>
      </c>
      <c r="E759" s="103" t="s">
        <v>6380</v>
      </c>
      <c r="F759" s="127">
        <v>5511.1063878676468</v>
      </c>
      <c r="G759" s="16">
        <v>5523.8201583658856</v>
      </c>
      <c r="H759" s="105">
        <v>5511.1063878676468</v>
      </c>
    </row>
    <row r="760" spans="1:8" x14ac:dyDescent="0.3">
      <c r="A760" s="6" t="s">
        <v>1513</v>
      </c>
      <c r="B760" s="1" t="s">
        <v>7431</v>
      </c>
      <c r="C760" s="103" t="s">
        <v>6381</v>
      </c>
      <c r="D760" s="103" t="s">
        <v>6718</v>
      </c>
      <c r="E760" s="103" t="s">
        <v>6380</v>
      </c>
      <c r="F760" s="127">
        <v>5533.260673253676</v>
      </c>
      <c r="G760" s="16">
        <v>5523.8201583658856</v>
      </c>
      <c r="H760" s="105">
        <v>5533.260673253676</v>
      </c>
    </row>
    <row r="761" spans="1:8" x14ac:dyDescent="0.3">
      <c r="A761" s="6" t="s">
        <v>1518</v>
      </c>
      <c r="B761" s="1" t="s">
        <v>7432</v>
      </c>
      <c r="C761" s="103" t="s">
        <v>6381</v>
      </c>
      <c r="D761" s="103" t="s">
        <v>6718</v>
      </c>
      <c r="E761" s="103" t="s">
        <v>6380</v>
      </c>
      <c r="F761" s="127">
        <v>5555.9673719618058</v>
      </c>
      <c r="G761" s="16">
        <v>5523.8201583658856</v>
      </c>
      <c r="H761" s="105">
        <v>5555.9673719618058</v>
      </c>
    </row>
    <row r="762" spans="1:8" x14ac:dyDescent="0.3">
      <c r="A762" s="6" t="s">
        <v>1529</v>
      </c>
      <c r="B762" s="1" t="s">
        <v>7433</v>
      </c>
      <c r="C762" s="103" t="s">
        <v>6381</v>
      </c>
      <c r="D762" s="103" t="s">
        <v>6718</v>
      </c>
      <c r="E762" s="103" t="s">
        <v>6380</v>
      </c>
      <c r="F762" s="127">
        <v>5493.244916735197</v>
      </c>
      <c r="G762" s="16">
        <v>5523.8201583658856</v>
      </c>
      <c r="H762" s="105">
        <v>5493.244916735197</v>
      </c>
    </row>
    <row r="763" spans="1:8" x14ac:dyDescent="0.3">
      <c r="A763" s="6" t="s">
        <v>1528</v>
      </c>
      <c r="B763" s="1" t="s">
        <v>7434</v>
      </c>
      <c r="C763" s="103" t="s">
        <v>6381</v>
      </c>
      <c r="D763" s="103" t="s">
        <v>6718</v>
      </c>
      <c r="E763" s="103" t="s">
        <v>6380</v>
      </c>
      <c r="F763" s="127">
        <v>5456.0726435122278</v>
      </c>
      <c r="G763" s="16">
        <v>5523.8201583658856</v>
      </c>
      <c r="H763" s="105">
        <v>5456.0726435122278</v>
      </c>
    </row>
    <row r="764" spans="1:8" x14ac:dyDescent="0.3">
      <c r="A764" s="6" t="s">
        <v>1531</v>
      </c>
      <c r="B764" s="1" t="s">
        <v>10970</v>
      </c>
      <c r="C764" s="103" t="s">
        <v>6381</v>
      </c>
      <c r="D764" s="103" t="s">
        <v>6718</v>
      </c>
      <c r="E764" s="103" t="s">
        <v>6380</v>
      </c>
      <c r="F764" s="127">
        <v>5524.7392822265629</v>
      </c>
      <c r="G764" s="16">
        <v>5523.8201583658856</v>
      </c>
      <c r="H764" s="105">
        <v>5524.7392822265629</v>
      </c>
    </row>
    <row r="765" spans="1:8" x14ac:dyDescent="0.3">
      <c r="A765" s="6" t="s">
        <v>1535</v>
      </c>
      <c r="B765" s="1" t="s">
        <v>7435</v>
      </c>
      <c r="C765" s="103" t="s">
        <v>6381</v>
      </c>
      <c r="D765" s="103" t="s">
        <v>6718</v>
      </c>
      <c r="E765" s="103" t="s">
        <v>6380</v>
      </c>
      <c r="F765" s="127">
        <v>5637.2959291953739</v>
      </c>
      <c r="G765" s="16">
        <v>5523.8201583658856</v>
      </c>
      <c r="H765" s="105">
        <v>5637.2959291953739</v>
      </c>
    </row>
    <row r="766" spans="1:8" x14ac:dyDescent="0.3">
      <c r="A766" s="6" t="s">
        <v>1522</v>
      </c>
      <c r="B766" s="1" t="s">
        <v>7436</v>
      </c>
      <c r="C766" s="103" t="s">
        <v>6381</v>
      </c>
      <c r="D766" s="103" t="s">
        <v>6718</v>
      </c>
      <c r="E766" s="103" t="s">
        <v>6380</v>
      </c>
      <c r="F766" s="127">
        <v>5522.1342366536455</v>
      </c>
      <c r="G766" s="16">
        <v>5523.8201583658856</v>
      </c>
      <c r="H766" s="105">
        <v>5522.1342366536455</v>
      </c>
    </row>
    <row r="767" spans="1:8" x14ac:dyDescent="0.3">
      <c r="A767" s="6" t="s">
        <v>1521</v>
      </c>
      <c r="B767" s="1" t="s">
        <v>7437</v>
      </c>
      <c r="C767" s="103" t="s">
        <v>6381</v>
      </c>
      <c r="D767" s="103" t="s">
        <v>6718</v>
      </c>
      <c r="E767" s="103" t="s">
        <v>6380</v>
      </c>
      <c r="F767" s="127">
        <v>5435.6066136853451</v>
      </c>
      <c r="G767" s="16">
        <v>5523.8201583658856</v>
      </c>
      <c r="H767" s="105">
        <v>5435.6066136853451</v>
      </c>
    </row>
    <row r="768" spans="1:8" x14ac:dyDescent="0.3">
      <c r="A768" s="6" t="s">
        <v>1520</v>
      </c>
      <c r="B768" s="1" t="s">
        <v>7438</v>
      </c>
      <c r="C768" s="103" t="s">
        <v>6381</v>
      </c>
      <c r="D768" s="103" t="s">
        <v>6718</v>
      </c>
      <c r="E768" s="103" t="s">
        <v>6380</v>
      </c>
      <c r="F768" s="127">
        <v>5557.9267318400935</v>
      </c>
      <c r="G768" s="16">
        <v>5523.8201583658856</v>
      </c>
      <c r="H768" s="105">
        <v>5557.9267318400935</v>
      </c>
    </row>
    <row r="769" spans="1:8" x14ac:dyDescent="0.3">
      <c r="A769" s="6" t="s">
        <v>1514</v>
      </c>
      <c r="B769" s="1" t="s">
        <v>7439</v>
      </c>
      <c r="C769" s="103" t="s">
        <v>6381</v>
      </c>
      <c r="D769" s="103" t="s">
        <v>6718</v>
      </c>
      <c r="E769" s="103" t="s">
        <v>6380</v>
      </c>
      <c r="F769" s="127">
        <v>5435.2558751260085</v>
      </c>
      <c r="G769" s="16">
        <v>5523.8201583658856</v>
      </c>
      <c r="H769" s="105">
        <v>5435.2558751260085</v>
      </c>
    </row>
    <row r="770" spans="1:8" x14ac:dyDescent="0.3">
      <c r="A770" s="6" t="s">
        <v>1539</v>
      </c>
      <c r="B770" s="1" t="s">
        <v>7440</v>
      </c>
      <c r="C770" s="103" t="s">
        <v>6381</v>
      </c>
      <c r="D770" s="103" t="s">
        <v>6718</v>
      </c>
      <c r="E770" s="103" t="s">
        <v>6380</v>
      </c>
      <c r="F770" s="127">
        <v>5593.3228559351683</v>
      </c>
      <c r="G770" s="16">
        <v>5523.8201583658856</v>
      </c>
      <c r="H770" s="105">
        <v>5593.3228559351683</v>
      </c>
    </row>
    <row r="771" spans="1:8" x14ac:dyDescent="0.3">
      <c r="A771" s="6" t="s">
        <v>1533</v>
      </c>
      <c r="B771" s="1" t="s">
        <v>7441</v>
      </c>
      <c r="C771" s="103" t="s">
        <v>6381</v>
      </c>
      <c r="D771" s="103" t="s">
        <v>6718</v>
      </c>
      <c r="E771" s="103" t="s">
        <v>6380</v>
      </c>
      <c r="F771" s="127">
        <v>5489.7617603058507</v>
      </c>
      <c r="G771" s="16">
        <v>5523.8201583658856</v>
      </c>
      <c r="H771" s="105">
        <v>5489.7617603058507</v>
      </c>
    </row>
    <row r="772" spans="1:8" x14ac:dyDescent="0.3">
      <c r="A772" s="6" t="s">
        <v>1509</v>
      </c>
      <c r="B772" s="1" t="s">
        <v>7030</v>
      </c>
      <c r="C772" s="103" t="s">
        <v>6381</v>
      </c>
      <c r="D772" s="103" t="s">
        <v>6718</v>
      </c>
      <c r="E772" s="103" t="s">
        <v>6380</v>
      </c>
      <c r="F772" s="127">
        <v>5545.5283138308905</v>
      </c>
      <c r="G772" s="16">
        <v>5523.8201583658856</v>
      </c>
      <c r="H772" s="105">
        <v>5545.5283138308905</v>
      </c>
    </row>
    <row r="773" spans="1:8" x14ac:dyDescent="0.3">
      <c r="A773" s="6" t="s">
        <v>1530</v>
      </c>
      <c r="B773" s="1" t="s">
        <v>7442</v>
      </c>
      <c r="C773" s="103" t="s">
        <v>6381</v>
      </c>
      <c r="D773" s="103" t="s">
        <v>6718</v>
      </c>
      <c r="E773" s="103" t="s">
        <v>6380</v>
      </c>
      <c r="F773" s="127">
        <v>5590.3448877427181</v>
      </c>
      <c r="G773" s="16">
        <v>5523.8201583658856</v>
      </c>
      <c r="H773" s="105">
        <v>5590.3448877427181</v>
      </c>
    </row>
    <row r="774" spans="1:8" x14ac:dyDescent="0.3">
      <c r="A774" s="6" t="s">
        <v>1512</v>
      </c>
      <c r="B774" s="1" t="s">
        <v>7443</v>
      </c>
      <c r="C774" s="103" t="s">
        <v>6381</v>
      </c>
      <c r="D774" s="103" t="s">
        <v>6718</v>
      </c>
      <c r="E774" s="103" t="s">
        <v>6380</v>
      </c>
      <c r="F774" s="127">
        <v>5517.8970880681818</v>
      </c>
      <c r="G774" s="16">
        <v>5523.8201583658856</v>
      </c>
      <c r="H774" s="105">
        <v>5517.8970880681818</v>
      </c>
    </row>
    <row r="775" spans="1:8" x14ac:dyDescent="0.3">
      <c r="A775" s="6" t="s">
        <v>1536</v>
      </c>
      <c r="B775" s="1" t="s">
        <v>7444</v>
      </c>
      <c r="C775" s="103" t="s">
        <v>6381</v>
      </c>
      <c r="D775" s="103" t="s">
        <v>6718</v>
      </c>
      <c r="E775" s="103" t="s">
        <v>6380</v>
      </c>
      <c r="F775" s="127">
        <v>5458.8018573649879</v>
      </c>
      <c r="G775" s="16">
        <v>5523.8201583658856</v>
      </c>
      <c r="H775" s="105">
        <v>5458.8018573649879</v>
      </c>
    </row>
    <row r="776" spans="1:8" x14ac:dyDescent="0.3">
      <c r="A776" s="6" t="s">
        <v>1516</v>
      </c>
      <c r="B776" s="1" t="s">
        <v>7445</v>
      </c>
      <c r="C776" s="103" t="s">
        <v>6381</v>
      </c>
      <c r="D776" s="103" t="s">
        <v>6718</v>
      </c>
      <c r="E776" s="103" t="s">
        <v>6380</v>
      </c>
      <c r="F776" s="127">
        <v>5525.6580352783203</v>
      </c>
      <c r="G776" s="16">
        <v>5523.8201583658856</v>
      </c>
      <c r="H776" s="105">
        <v>5525.6580352783203</v>
      </c>
    </row>
    <row r="777" spans="1:8" x14ac:dyDescent="0.3">
      <c r="A777" s="6" t="s">
        <v>1532</v>
      </c>
      <c r="B777" s="1" t="s">
        <v>7446</v>
      </c>
      <c r="C777" s="103" t="s">
        <v>6381</v>
      </c>
      <c r="D777" s="103" t="s">
        <v>6718</v>
      </c>
      <c r="E777" s="103" t="s">
        <v>6380</v>
      </c>
      <c r="F777" s="127">
        <v>5578.5761897389484</v>
      </c>
      <c r="G777" s="16">
        <v>5523.8201583658856</v>
      </c>
      <c r="H777" s="105">
        <v>5578.5761897389484</v>
      </c>
    </row>
    <row r="778" spans="1:8" x14ac:dyDescent="0.3">
      <c r="A778" s="6" t="s">
        <v>1510</v>
      </c>
      <c r="B778" s="1" t="s">
        <v>7447</v>
      </c>
      <c r="C778" s="103" t="s">
        <v>6381</v>
      </c>
      <c r="D778" s="103" t="s">
        <v>6718</v>
      </c>
      <c r="E778" s="103" t="s">
        <v>6380</v>
      </c>
      <c r="F778" s="127">
        <v>5493.0703430175781</v>
      </c>
      <c r="G778" s="16">
        <v>5523.8201583658856</v>
      </c>
      <c r="H778" s="105">
        <v>5493.0703430175781</v>
      </c>
    </row>
    <row r="779" spans="1:8" x14ac:dyDescent="0.3">
      <c r="A779" s="6" t="s">
        <v>1524</v>
      </c>
      <c r="B779" s="1" t="s">
        <v>7448</v>
      </c>
      <c r="C779" s="103" t="s">
        <v>6381</v>
      </c>
      <c r="D779" s="103" t="s">
        <v>6718</v>
      </c>
      <c r="E779" s="103" t="s">
        <v>6380</v>
      </c>
      <c r="F779" s="127">
        <v>5515.8687214809179</v>
      </c>
      <c r="G779" s="16">
        <v>5523.8201583658856</v>
      </c>
      <c r="H779" s="105">
        <v>5515.8687214809179</v>
      </c>
    </row>
    <row r="780" spans="1:8" x14ac:dyDescent="0.3">
      <c r="A780" s="6" t="s">
        <v>1507</v>
      </c>
      <c r="B780" s="1" t="s">
        <v>7449</v>
      </c>
      <c r="C780" s="103" t="s">
        <v>6381</v>
      </c>
      <c r="D780" s="103" t="s">
        <v>6718</v>
      </c>
      <c r="E780" s="103" t="s">
        <v>6380</v>
      </c>
      <c r="F780" s="127">
        <v>5558.3163940429686</v>
      </c>
      <c r="G780" s="16">
        <v>5523.8201583658856</v>
      </c>
      <c r="H780" s="105">
        <v>5558.3163940429686</v>
      </c>
    </row>
    <row r="781" spans="1:8" x14ac:dyDescent="0.3">
      <c r="A781" s="6" t="s">
        <v>1534</v>
      </c>
      <c r="B781" s="1" t="s">
        <v>7450</v>
      </c>
      <c r="C781" s="103" t="s">
        <v>6381</v>
      </c>
      <c r="D781" s="103" t="s">
        <v>6718</v>
      </c>
      <c r="E781" s="103" t="s">
        <v>6380</v>
      </c>
      <c r="F781" s="127">
        <v>5466.1677571614582</v>
      </c>
      <c r="G781" s="16">
        <v>5523.8201583658856</v>
      </c>
      <c r="H781" s="105">
        <v>5466.1677571614582</v>
      </c>
    </row>
    <row r="782" spans="1:8" x14ac:dyDescent="0.3">
      <c r="A782" s="6" t="s">
        <v>1537</v>
      </c>
      <c r="B782" s="1" t="s">
        <v>7451</v>
      </c>
      <c r="C782" s="103" t="s">
        <v>6381</v>
      </c>
      <c r="D782" s="103" t="s">
        <v>6718</v>
      </c>
      <c r="E782" s="103" t="s">
        <v>6382</v>
      </c>
      <c r="F782" s="127">
        <v>5503.8254642486572</v>
      </c>
      <c r="G782" s="16">
        <v>5313.0107907618349</v>
      </c>
      <c r="H782" s="105">
        <v>5503.8254642486572</v>
      </c>
    </row>
    <row r="783" spans="1:8" x14ac:dyDescent="0.3">
      <c r="A783" s="6" t="s">
        <v>1515</v>
      </c>
      <c r="B783" s="1" t="s">
        <v>7452</v>
      </c>
      <c r="C783" s="103" t="s">
        <v>6381</v>
      </c>
      <c r="D783" s="103" t="s">
        <v>6718</v>
      </c>
      <c r="E783" s="103" t="s">
        <v>6380</v>
      </c>
      <c r="F783" s="127">
        <v>5523.2485026041668</v>
      </c>
      <c r="G783" s="16">
        <v>5523.8201583658856</v>
      </c>
      <c r="H783" s="105">
        <v>5523.2485026041668</v>
      </c>
    </row>
    <row r="784" spans="1:8" x14ac:dyDescent="0.3">
      <c r="A784" s="6" t="s">
        <v>1538</v>
      </c>
      <c r="B784" s="1" t="s">
        <v>7453</v>
      </c>
      <c r="C784" s="103" t="s">
        <v>6381</v>
      </c>
      <c r="D784" s="103" t="s">
        <v>6718</v>
      </c>
      <c r="E784" s="103" t="s">
        <v>6380</v>
      </c>
      <c r="F784" s="127">
        <v>5552.6402356946792</v>
      </c>
      <c r="G784" s="16">
        <v>5523.8201583658856</v>
      </c>
      <c r="H784" s="105">
        <v>5552.6402356946792</v>
      </c>
    </row>
    <row r="785" spans="1:8" x14ac:dyDescent="0.3">
      <c r="A785" s="6" t="s">
        <v>1511</v>
      </c>
      <c r="B785" s="1" t="s">
        <v>7454</v>
      </c>
      <c r="C785" s="103" t="s">
        <v>6381</v>
      </c>
      <c r="D785" s="103" t="s">
        <v>6718</v>
      </c>
      <c r="E785" s="103" t="s">
        <v>6380</v>
      </c>
      <c r="F785" s="127">
        <v>5476.8710769127156</v>
      </c>
      <c r="G785" s="16">
        <v>5523.8201583658856</v>
      </c>
      <c r="H785" s="105">
        <v>5476.8710769127156</v>
      </c>
    </row>
    <row r="786" spans="1:8" x14ac:dyDescent="0.3">
      <c r="A786" s="6" t="s">
        <v>1525</v>
      </c>
      <c r="B786" s="1" t="s">
        <v>12470</v>
      </c>
      <c r="C786" s="103" t="s">
        <v>6381</v>
      </c>
      <c r="D786" s="103" t="s">
        <v>6718</v>
      </c>
      <c r="E786" s="103" t="s">
        <v>6380</v>
      </c>
      <c r="F786" s="127">
        <v>5552.0507541232637</v>
      </c>
      <c r="G786" s="16">
        <v>5523.8201583658856</v>
      </c>
      <c r="H786" s="105">
        <v>5552.0507541232637</v>
      </c>
    </row>
    <row r="787" spans="1:8" x14ac:dyDescent="0.3">
      <c r="A787" s="6" t="s">
        <v>1527</v>
      </c>
      <c r="B787" s="1" t="s">
        <v>7455</v>
      </c>
      <c r="C787" s="103" t="s">
        <v>6381</v>
      </c>
      <c r="D787" s="103" t="s">
        <v>6718</v>
      </c>
      <c r="E787" s="103" t="s">
        <v>6380</v>
      </c>
      <c r="F787" s="127">
        <v>5517.2978225966635</v>
      </c>
      <c r="G787" s="16">
        <v>5523.8201583658856</v>
      </c>
      <c r="H787" s="105">
        <v>5517.2978225966635</v>
      </c>
    </row>
    <row r="788" spans="1:8" x14ac:dyDescent="0.3">
      <c r="A788" s="6" t="s">
        <v>1517</v>
      </c>
      <c r="B788" s="1" t="s">
        <v>7456</v>
      </c>
      <c r="C788" s="103" t="s">
        <v>6381</v>
      </c>
      <c r="D788" s="103" t="s">
        <v>6718</v>
      </c>
      <c r="E788" s="103" t="s">
        <v>6380</v>
      </c>
      <c r="F788" s="127">
        <v>5455.0904405381943</v>
      </c>
      <c r="G788" s="16">
        <v>5523.8201583658856</v>
      </c>
      <c r="H788" s="105">
        <v>5455.0904405381943</v>
      </c>
    </row>
    <row r="789" spans="1:8" x14ac:dyDescent="0.3">
      <c r="A789" s="6" t="s">
        <v>1540</v>
      </c>
      <c r="B789" s="1" t="s">
        <v>7457</v>
      </c>
      <c r="C789" s="103" t="s">
        <v>6381</v>
      </c>
      <c r="D789" s="103" t="s">
        <v>6718</v>
      </c>
      <c r="E789" s="103" t="s">
        <v>6380</v>
      </c>
      <c r="F789" s="127">
        <v>5766.763760653409</v>
      </c>
      <c r="G789" s="16">
        <v>5523.8201583658856</v>
      </c>
      <c r="H789" s="105">
        <v>5766.763760653409</v>
      </c>
    </row>
    <row r="790" spans="1:8" x14ac:dyDescent="0.3">
      <c r="A790" s="6" t="s">
        <v>1519</v>
      </c>
      <c r="B790" s="1" t="s">
        <v>7458</v>
      </c>
      <c r="C790" s="103" t="s">
        <v>6381</v>
      </c>
      <c r="D790" s="103" t="s">
        <v>6718</v>
      </c>
      <c r="E790" s="103" t="s">
        <v>6380</v>
      </c>
      <c r="F790" s="127">
        <v>5431.42671875</v>
      </c>
      <c r="G790" s="16">
        <v>5523.8201583658856</v>
      </c>
      <c r="H790" s="105">
        <v>5431.42671875</v>
      </c>
    </row>
    <row r="791" spans="1:8" x14ac:dyDescent="0.3">
      <c r="A791" s="6" t="s">
        <v>1526</v>
      </c>
      <c r="B791" s="1" t="s">
        <v>7459</v>
      </c>
      <c r="C791" s="103" t="s">
        <v>6381</v>
      </c>
      <c r="D791" s="103" t="s">
        <v>6718</v>
      </c>
      <c r="E791" s="103" t="s">
        <v>6380</v>
      </c>
      <c r="F791" s="127">
        <v>5605.5890682444851</v>
      </c>
      <c r="G791" s="16">
        <v>5523.8201583658856</v>
      </c>
      <c r="H791" s="105">
        <v>5605.5890682444851</v>
      </c>
    </row>
    <row r="792" spans="1:8" x14ac:dyDescent="0.3">
      <c r="A792" s="6" t="s">
        <v>5804</v>
      </c>
      <c r="B792" s="1" t="s">
        <v>7460</v>
      </c>
      <c r="C792" s="103" t="s">
        <v>6614</v>
      </c>
      <c r="D792" s="103" t="s">
        <v>6712</v>
      </c>
      <c r="E792" s="103" t="s">
        <v>6620</v>
      </c>
      <c r="F792" s="127">
        <v>5512.5875958136794</v>
      </c>
      <c r="G792" s="16">
        <v>5489.6431986490888</v>
      </c>
      <c r="H792" s="105">
        <v>5512.5875958136794</v>
      </c>
    </row>
    <row r="793" spans="1:8" x14ac:dyDescent="0.3">
      <c r="A793" s="6" t="s">
        <v>5812</v>
      </c>
      <c r="B793" s="1" t="s">
        <v>7461</v>
      </c>
      <c r="C793" s="103" t="s">
        <v>6614</v>
      </c>
      <c r="D793" s="103" t="s">
        <v>6712</v>
      </c>
      <c r="E793" s="103" t="s">
        <v>6615</v>
      </c>
      <c r="F793" s="127">
        <v>5297.4220934416117</v>
      </c>
      <c r="G793" s="16">
        <v>5447.98780712183</v>
      </c>
      <c r="H793" s="105">
        <v>5297.4220934416117</v>
      </c>
    </row>
    <row r="794" spans="1:8" x14ac:dyDescent="0.3">
      <c r="A794" s="6" t="s">
        <v>5748</v>
      </c>
      <c r="B794" s="1" t="s">
        <v>7462</v>
      </c>
      <c r="C794" s="103" t="s">
        <v>6614</v>
      </c>
      <c r="D794" s="103" t="s">
        <v>6712</v>
      </c>
      <c r="E794" s="103" t="s">
        <v>6616</v>
      </c>
      <c r="F794" s="127">
        <v>5378.302097486413</v>
      </c>
      <c r="G794" s="16">
        <v>5342.9791608035393</v>
      </c>
      <c r="H794" s="105">
        <v>5378.302097486413</v>
      </c>
    </row>
    <row r="795" spans="1:8" x14ac:dyDescent="0.3">
      <c r="A795" s="6" t="s">
        <v>5745</v>
      </c>
      <c r="B795" s="1" t="s">
        <v>7463</v>
      </c>
      <c r="C795" s="103" t="s">
        <v>6614</v>
      </c>
      <c r="D795" s="103" t="s">
        <v>6712</v>
      </c>
      <c r="E795" s="103" t="s">
        <v>6621</v>
      </c>
      <c r="F795" s="127">
        <v>5320.991743607955</v>
      </c>
      <c r="G795" s="16">
        <v>5414.2818706191592</v>
      </c>
      <c r="H795" s="105">
        <v>5320.991743607955</v>
      </c>
    </row>
    <row r="796" spans="1:8" x14ac:dyDescent="0.3">
      <c r="A796" s="6" t="s">
        <v>5785</v>
      </c>
      <c r="B796" s="1" t="s">
        <v>7464</v>
      </c>
      <c r="C796" s="103" t="s">
        <v>6614</v>
      </c>
      <c r="D796" s="103" t="s">
        <v>6712</v>
      </c>
      <c r="E796" s="103" t="s">
        <v>6621</v>
      </c>
      <c r="F796" s="127">
        <v>5498.7618628329919</v>
      </c>
      <c r="G796" s="16">
        <v>5414.2818706191592</v>
      </c>
      <c r="H796" s="105">
        <v>5498.7618628329919</v>
      </c>
    </row>
    <row r="797" spans="1:8" x14ac:dyDescent="0.3">
      <c r="A797" s="6" t="s">
        <v>5742</v>
      </c>
      <c r="B797" s="1" t="s">
        <v>7465</v>
      </c>
      <c r="C797" s="103" t="s">
        <v>6614</v>
      </c>
      <c r="D797" s="103" t="s">
        <v>6712</v>
      </c>
      <c r="E797" s="103" t="s">
        <v>6688</v>
      </c>
      <c r="F797" s="127">
        <v>5444.7458904835976</v>
      </c>
      <c r="G797" s="16">
        <v>5461.0061074013711</v>
      </c>
      <c r="H797" s="105">
        <v>5444.7458904835976</v>
      </c>
    </row>
    <row r="798" spans="1:8" x14ac:dyDescent="0.3">
      <c r="A798" s="6" t="s">
        <v>5743</v>
      </c>
      <c r="B798" s="1" t="s">
        <v>7466</v>
      </c>
      <c r="C798" s="103" t="s">
        <v>6614</v>
      </c>
      <c r="D798" s="103" t="s">
        <v>6712</v>
      </c>
      <c r="E798" s="103" t="s">
        <v>6688</v>
      </c>
      <c r="F798" s="127">
        <v>5556.336988467262</v>
      </c>
      <c r="G798" s="16">
        <v>5461.0061074013711</v>
      </c>
      <c r="H798" s="105">
        <v>5556.336988467262</v>
      </c>
    </row>
    <row r="799" spans="1:8" x14ac:dyDescent="0.3">
      <c r="A799" s="6" t="s">
        <v>5737</v>
      </c>
      <c r="B799" s="1" t="s">
        <v>12471</v>
      </c>
      <c r="C799" s="103" t="s">
        <v>6614</v>
      </c>
      <c r="D799" s="103" t="s">
        <v>6712</v>
      </c>
      <c r="E799" s="103" t="s">
        <v>6615</v>
      </c>
      <c r="F799" s="127">
        <v>5405.6969463641826</v>
      </c>
      <c r="G799" s="16">
        <v>5447.98780712183</v>
      </c>
      <c r="H799" s="105">
        <v>5405.6969463641826</v>
      </c>
    </row>
    <row r="800" spans="1:8" x14ac:dyDescent="0.3">
      <c r="A800" s="6" t="s">
        <v>5775</v>
      </c>
      <c r="B800" s="1" t="s">
        <v>7467</v>
      </c>
      <c r="C800" s="103" t="s">
        <v>6614</v>
      </c>
      <c r="D800" s="103" t="s">
        <v>6712</v>
      </c>
      <c r="E800" s="103" t="s">
        <v>6688</v>
      </c>
      <c r="F800" s="127">
        <v>5580.1197206439392</v>
      </c>
      <c r="G800" s="16">
        <v>5461.0061074013711</v>
      </c>
      <c r="H800" s="105">
        <v>5580.1197206439392</v>
      </c>
    </row>
    <row r="801" spans="1:8" x14ac:dyDescent="0.3">
      <c r="A801" s="6" t="s">
        <v>5788</v>
      </c>
      <c r="B801" s="1" t="s">
        <v>7468</v>
      </c>
      <c r="C801" s="103" t="s">
        <v>6614</v>
      </c>
      <c r="D801" s="103" t="s">
        <v>6712</v>
      </c>
      <c r="E801" s="103" t="s">
        <v>6617</v>
      </c>
      <c r="F801" s="127">
        <v>5483.5654492187496</v>
      </c>
      <c r="G801" s="16">
        <v>5482.6514983049137</v>
      </c>
      <c r="H801" s="105">
        <v>5483.5654492187496</v>
      </c>
    </row>
    <row r="802" spans="1:8" x14ac:dyDescent="0.3">
      <c r="A802" s="6" t="s">
        <v>5781</v>
      </c>
      <c r="B802" s="1" t="s">
        <v>7469</v>
      </c>
      <c r="C802" s="103" t="s">
        <v>6614</v>
      </c>
      <c r="D802" s="103" t="s">
        <v>6712</v>
      </c>
      <c r="E802" s="103" t="s">
        <v>6619</v>
      </c>
      <c r="F802" s="127">
        <v>5515.3709441154233</v>
      </c>
      <c r="G802" s="16">
        <v>5539.8723382551361</v>
      </c>
      <c r="H802" s="105">
        <v>5515.3709441154233</v>
      </c>
    </row>
    <row r="803" spans="1:8" x14ac:dyDescent="0.3">
      <c r="A803" s="6" t="s">
        <v>5786</v>
      </c>
      <c r="B803" s="1" t="s">
        <v>7470</v>
      </c>
      <c r="C803" s="103" t="s">
        <v>6614</v>
      </c>
      <c r="D803" s="103" t="s">
        <v>6712</v>
      </c>
      <c r="E803" s="103" t="s">
        <v>6618</v>
      </c>
      <c r="F803" s="127">
        <v>5277.0207868303569</v>
      </c>
      <c r="G803" s="16">
        <v>5341.4301255359496</v>
      </c>
      <c r="H803" s="105">
        <v>5277.0207868303569</v>
      </c>
    </row>
    <row r="804" spans="1:8" x14ac:dyDescent="0.3">
      <c r="A804" s="6" t="s">
        <v>5768</v>
      </c>
      <c r="B804" s="1" t="s">
        <v>7471</v>
      </c>
      <c r="C804" s="103" t="s">
        <v>6614</v>
      </c>
      <c r="D804" s="103" t="s">
        <v>6712</v>
      </c>
      <c r="E804" s="103" t="s">
        <v>6688</v>
      </c>
      <c r="F804" s="127">
        <v>5362.414576707688</v>
      </c>
      <c r="G804" s="16">
        <v>5461.0061074013711</v>
      </c>
      <c r="H804" s="105">
        <v>5362.414576707688</v>
      </c>
    </row>
    <row r="805" spans="1:8" x14ac:dyDescent="0.3">
      <c r="A805" s="6" t="s">
        <v>5772</v>
      </c>
      <c r="B805" s="1" t="s">
        <v>7472</v>
      </c>
      <c r="C805" s="103" t="s">
        <v>6614</v>
      </c>
      <c r="D805" s="103" t="s">
        <v>6712</v>
      </c>
      <c r="E805" s="103" t="s">
        <v>6619</v>
      </c>
      <c r="F805" s="127">
        <v>5628.6249511718752</v>
      </c>
      <c r="G805" s="16">
        <v>5539.8723382551361</v>
      </c>
      <c r="H805" s="105">
        <v>5628.6249511718752</v>
      </c>
    </row>
    <row r="806" spans="1:8" x14ac:dyDescent="0.3">
      <c r="A806" s="6" t="s">
        <v>5732</v>
      </c>
      <c r="B806" s="1" t="s">
        <v>7473</v>
      </c>
      <c r="C806" s="103" t="s">
        <v>6614</v>
      </c>
      <c r="D806" s="103" t="s">
        <v>6712</v>
      </c>
      <c r="E806" s="103" t="s">
        <v>6618</v>
      </c>
      <c r="F806" s="127">
        <v>5394.968994140625</v>
      </c>
      <c r="G806" s="16">
        <v>5341.4301255359496</v>
      </c>
      <c r="H806" s="105">
        <v>5394.968994140625</v>
      </c>
    </row>
    <row r="807" spans="1:8" x14ac:dyDescent="0.3">
      <c r="A807" s="6" t="s">
        <v>5757</v>
      </c>
      <c r="B807" s="1" t="s">
        <v>7474</v>
      </c>
      <c r="C807" s="103" t="s">
        <v>6614</v>
      </c>
      <c r="D807" s="103" t="s">
        <v>6712</v>
      </c>
      <c r="E807" s="103" t="s">
        <v>6621</v>
      </c>
      <c r="F807" s="127">
        <v>5351.6222713694851</v>
      </c>
      <c r="G807" s="16">
        <v>5414.2818706191592</v>
      </c>
      <c r="H807" s="105">
        <v>5351.6222713694851</v>
      </c>
    </row>
    <row r="808" spans="1:8" x14ac:dyDescent="0.3">
      <c r="A808" s="6" t="s">
        <v>2077</v>
      </c>
      <c r="B808" s="1" t="s">
        <v>7475</v>
      </c>
      <c r="C808" s="103" t="s">
        <v>6474</v>
      </c>
      <c r="D808" s="103" t="s">
        <v>6712</v>
      </c>
      <c r="E808" s="103" t="s">
        <v>6480</v>
      </c>
      <c r="F808" s="127">
        <v>5225.9941916394591</v>
      </c>
      <c r="G808" s="16">
        <v>5331.37165155607</v>
      </c>
      <c r="H808" s="105">
        <v>5225.9941916394591</v>
      </c>
    </row>
    <row r="809" spans="1:8" x14ac:dyDescent="0.3">
      <c r="A809" s="6" t="s">
        <v>5771</v>
      </c>
      <c r="B809" s="1" t="s">
        <v>7476</v>
      </c>
      <c r="C809" s="103" t="s">
        <v>6614</v>
      </c>
      <c r="D809" s="103" t="s">
        <v>6712</v>
      </c>
      <c r="E809" s="103" t="s">
        <v>6613</v>
      </c>
      <c r="F809" s="127">
        <v>5353.1322073063384</v>
      </c>
      <c r="G809" s="16">
        <v>5334.861263062945</v>
      </c>
      <c r="H809" s="105">
        <v>5353.1322073063384</v>
      </c>
    </row>
    <row r="810" spans="1:8" x14ac:dyDescent="0.3">
      <c r="A810" s="6" t="s">
        <v>5777</v>
      </c>
      <c r="B810" s="1" t="s">
        <v>7477</v>
      </c>
      <c r="C810" s="103" t="s">
        <v>6614</v>
      </c>
      <c r="D810" s="103" t="s">
        <v>6712</v>
      </c>
      <c r="E810" s="103" t="s">
        <v>6617</v>
      </c>
      <c r="F810" s="127">
        <v>5496.6954394531249</v>
      </c>
      <c r="G810" s="16">
        <v>5482.6514983049137</v>
      </c>
      <c r="H810" s="105">
        <v>5496.6954394531249</v>
      </c>
    </row>
    <row r="811" spans="1:8" x14ac:dyDescent="0.3">
      <c r="A811" s="6" t="s">
        <v>5728</v>
      </c>
      <c r="B811" s="1" t="s">
        <v>8336</v>
      </c>
      <c r="C811" s="103" t="s">
        <v>6614</v>
      </c>
      <c r="D811" s="103" t="s">
        <v>6712</v>
      </c>
      <c r="E811" s="103" t="s">
        <v>6617</v>
      </c>
      <c r="F811" s="127">
        <v>5623.2059173583984</v>
      </c>
      <c r="G811" s="16">
        <v>5482.6514983049137</v>
      </c>
      <c r="H811" s="105">
        <v>5623.2059173583984</v>
      </c>
    </row>
    <row r="812" spans="1:8" x14ac:dyDescent="0.3">
      <c r="A812" s="6" t="s">
        <v>5796</v>
      </c>
      <c r="B812" s="1" t="s">
        <v>7478</v>
      </c>
      <c r="C812" s="103" t="s">
        <v>6614</v>
      </c>
      <c r="D812" s="103" t="s">
        <v>6712</v>
      </c>
      <c r="E812" s="103" t="s">
        <v>6617</v>
      </c>
      <c r="F812" s="127">
        <v>5593.96728515625</v>
      </c>
      <c r="G812" s="16">
        <v>5482.6514983049137</v>
      </c>
      <c r="H812" s="105">
        <v>5593.96728515625</v>
      </c>
    </row>
    <row r="813" spans="1:8" x14ac:dyDescent="0.3">
      <c r="A813" s="6" t="s">
        <v>5767</v>
      </c>
      <c r="B813" s="1" t="s">
        <v>7479</v>
      </c>
      <c r="C813" s="103" t="s">
        <v>6614</v>
      </c>
      <c r="D813" s="103" t="s">
        <v>6712</v>
      </c>
      <c r="E813" s="103" t="s">
        <v>6615</v>
      </c>
      <c r="F813" s="127">
        <v>5669.3663039434523</v>
      </c>
      <c r="G813" s="16">
        <v>5447.98780712183</v>
      </c>
      <c r="H813" s="105">
        <v>5669.3663039434523</v>
      </c>
    </row>
    <row r="814" spans="1:8" x14ac:dyDescent="0.3">
      <c r="A814" s="6" t="s">
        <v>5722</v>
      </c>
      <c r="B814" s="1" t="s">
        <v>7480</v>
      </c>
      <c r="C814" s="103" t="s">
        <v>6614</v>
      </c>
      <c r="D814" s="103" t="s">
        <v>6712</v>
      </c>
      <c r="E814" s="103" t="s">
        <v>6617</v>
      </c>
      <c r="F814" s="127">
        <v>5541.9797272858796</v>
      </c>
      <c r="G814" s="16">
        <v>5482.6514983049137</v>
      </c>
      <c r="H814" s="105">
        <v>5541.9797272858796</v>
      </c>
    </row>
    <row r="815" spans="1:8" x14ac:dyDescent="0.3">
      <c r="A815" s="6" t="s">
        <v>5740</v>
      </c>
      <c r="B815" s="1" t="s">
        <v>7481</v>
      </c>
      <c r="C815" s="103" t="s">
        <v>6614</v>
      </c>
      <c r="D815" s="103" t="s">
        <v>6712</v>
      </c>
      <c r="E815" s="103" t="s">
        <v>6621</v>
      </c>
      <c r="F815" s="127">
        <v>5387.3417908468364</v>
      </c>
      <c r="G815" s="16">
        <v>5414.2818706191592</v>
      </c>
      <c r="H815" s="105">
        <v>5387.3417908468364</v>
      </c>
    </row>
    <row r="816" spans="1:8" x14ac:dyDescent="0.3">
      <c r="A816" s="6" t="s">
        <v>5799</v>
      </c>
      <c r="B816" s="1" t="s">
        <v>7482</v>
      </c>
      <c r="C816" s="103" t="s">
        <v>6614</v>
      </c>
      <c r="D816" s="103" t="s">
        <v>6712</v>
      </c>
      <c r="E816" s="103" t="s">
        <v>6618</v>
      </c>
      <c r="F816" s="127">
        <v>5440.8746202256943</v>
      </c>
      <c r="G816" s="16">
        <v>5341.4301255359496</v>
      </c>
      <c r="H816" s="105">
        <v>5440.8746202256943</v>
      </c>
    </row>
    <row r="817" spans="1:8" x14ac:dyDescent="0.3">
      <c r="A817" s="6" t="s">
        <v>5766</v>
      </c>
      <c r="B817" s="1" t="s">
        <v>7483</v>
      </c>
      <c r="C817" s="103" t="s">
        <v>6614</v>
      </c>
      <c r="D817" s="103" t="s">
        <v>6712</v>
      </c>
      <c r="E817" s="103" t="s">
        <v>6620</v>
      </c>
      <c r="F817" s="127">
        <v>5564.95674272017</v>
      </c>
      <c r="G817" s="16">
        <v>5489.6431986490888</v>
      </c>
      <c r="H817" s="105">
        <v>5564.95674272017</v>
      </c>
    </row>
    <row r="818" spans="1:8" x14ac:dyDescent="0.3">
      <c r="A818" s="6" t="s">
        <v>5794</v>
      </c>
      <c r="B818" s="1" t="s">
        <v>7484</v>
      </c>
      <c r="C818" s="103" t="s">
        <v>6614</v>
      </c>
      <c r="D818" s="103" t="s">
        <v>6712</v>
      </c>
      <c r="E818" s="103" t="s">
        <v>6618</v>
      </c>
      <c r="F818" s="127">
        <v>5422.193359375</v>
      </c>
      <c r="G818" s="16">
        <v>5341.4301255359496</v>
      </c>
      <c r="H818" s="105">
        <v>5422.193359375</v>
      </c>
    </row>
    <row r="819" spans="1:8" x14ac:dyDescent="0.3">
      <c r="A819" s="6" t="s">
        <v>5819</v>
      </c>
      <c r="B819" s="1" t="s">
        <v>6733</v>
      </c>
      <c r="C819" s="103" t="s">
        <v>6614</v>
      </c>
      <c r="D819" s="103" t="s">
        <v>6712</v>
      </c>
      <c r="E819" s="103" t="s">
        <v>6621</v>
      </c>
      <c r="F819" s="127">
        <v>5465.366832386364</v>
      </c>
      <c r="G819" s="16">
        <v>5414.2818706191592</v>
      </c>
      <c r="H819" s="105">
        <v>5465.366832386364</v>
      </c>
    </row>
    <row r="820" spans="1:8" x14ac:dyDescent="0.3">
      <c r="A820" s="6" t="s">
        <v>5735</v>
      </c>
      <c r="B820" s="1" t="s">
        <v>7485</v>
      </c>
      <c r="C820" s="103" t="s">
        <v>6614</v>
      </c>
      <c r="D820" s="103" t="s">
        <v>6712</v>
      </c>
      <c r="E820" s="103" t="s">
        <v>6613</v>
      </c>
      <c r="F820" s="127">
        <v>5338.113265871063</v>
      </c>
      <c r="G820" s="16">
        <v>5334.861263062945</v>
      </c>
      <c r="H820" s="105">
        <v>5338.113265871063</v>
      </c>
    </row>
    <row r="821" spans="1:8" x14ac:dyDescent="0.3">
      <c r="A821" s="6" t="s">
        <v>5744</v>
      </c>
      <c r="B821" s="1" t="s">
        <v>7486</v>
      </c>
      <c r="C821" s="103" t="s">
        <v>6614</v>
      </c>
      <c r="D821" s="103" t="s">
        <v>6712</v>
      </c>
      <c r="E821" s="103" t="s">
        <v>6620</v>
      </c>
      <c r="F821" s="127">
        <v>5467.1648053552353</v>
      </c>
      <c r="G821" s="16">
        <v>5489.6431986490888</v>
      </c>
      <c r="H821" s="105">
        <v>5467.1648053552353</v>
      </c>
    </row>
    <row r="822" spans="1:8" x14ac:dyDescent="0.3">
      <c r="A822" s="6" t="s">
        <v>5763</v>
      </c>
      <c r="B822" s="1" t="s">
        <v>7487</v>
      </c>
      <c r="C822" s="103" t="s">
        <v>6614</v>
      </c>
      <c r="D822" s="103" t="s">
        <v>6712</v>
      </c>
      <c r="E822" s="103" t="s">
        <v>6616</v>
      </c>
      <c r="F822" s="127">
        <v>5405.348128434066</v>
      </c>
      <c r="G822" s="16">
        <v>5342.9791608035393</v>
      </c>
      <c r="H822" s="105">
        <v>5405.348128434066</v>
      </c>
    </row>
    <row r="823" spans="1:8" x14ac:dyDescent="0.3">
      <c r="A823" s="6" t="s">
        <v>5827</v>
      </c>
      <c r="B823" s="1" t="s">
        <v>7488</v>
      </c>
      <c r="C823" s="103" t="s">
        <v>6614</v>
      </c>
      <c r="D823" s="103" t="s">
        <v>6712</v>
      </c>
      <c r="E823" s="103" t="s">
        <v>6688</v>
      </c>
      <c r="F823" s="127">
        <v>5561.0974025352325</v>
      </c>
      <c r="G823" s="16">
        <v>5461.0061074013711</v>
      </c>
      <c r="H823" s="105">
        <v>5561.0974025352325</v>
      </c>
    </row>
    <row r="824" spans="1:8" x14ac:dyDescent="0.3">
      <c r="A824" s="6" t="s">
        <v>5752</v>
      </c>
      <c r="B824" s="1" t="s">
        <v>7489</v>
      </c>
      <c r="C824" s="103" t="s">
        <v>6614</v>
      </c>
      <c r="D824" s="103" t="s">
        <v>6712</v>
      </c>
      <c r="E824" s="103" t="s">
        <v>6688</v>
      </c>
      <c r="F824" s="127">
        <v>5523.1672851562498</v>
      </c>
      <c r="G824" s="16">
        <v>5461.0061074013711</v>
      </c>
      <c r="H824" s="105">
        <v>5523.1672851562498</v>
      </c>
    </row>
    <row r="825" spans="1:8" x14ac:dyDescent="0.3">
      <c r="A825" s="6" t="s">
        <v>5813</v>
      </c>
      <c r="B825" s="1" t="s">
        <v>7490</v>
      </c>
      <c r="C825" s="103" t="s">
        <v>6614</v>
      </c>
      <c r="D825" s="103" t="s">
        <v>6712</v>
      </c>
      <c r="E825" s="103" t="s">
        <v>6618</v>
      </c>
      <c r="F825" s="127">
        <v>5416.7283374683275</v>
      </c>
      <c r="G825" s="16">
        <v>5341.4301255359496</v>
      </c>
      <c r="H825" s="105">
        <v>5416.7283374683275</v>
      </c>
    </row>
    <row r="826" spans="1:8" x14ac:dyDescent="0.3">
      <c r="A826" s="6" t="s">
        <v>5803</v>
      </c>
      <c r="B826" s="1" t="s">
        <v>7491</v>
      </c>
      <c r="C826" s="103" t="s">
        <v>6614</v>
      </c>
      <c r="D826" s="103" t="s">
        <v>6712</v>
      </c>
      <c r="E826" s="103" t="s">
        <v>6621</v>
      </c>
      <c r="F826" s="127">
        <v>5329.3536615481325</v>
      </c>
      <c r="G826" s="16">
        <v>5414.2818706191592</v>
      </c>
      <c r="H826" s="105">
        <v>5329.3536615481325</v>
      </c>
    </row>
    <row r="827" spans="1:8" x14ac:dyDescent="0.3">
      <c r="A827" s="6" t="s">
        <v>5769</v>
      </c>
      <c r="B827" s="1" t="s">
        <v>7492</v>
      </c>
      <c r="C827" s="103" t="s">
        <v>6614</v>
      </c>
      <c r="D827" s="103" t="s">
        <v>6712</v>
      </c>
      <c r="E827" s="103" t="s">
        <v>6618</v>
      </c>
      <c r="F827" s="127">
        <v>5375.9411892361113</v>
      </c>
      <c r="G827" s="16">
        <v>5341.4301255359496</v>
      </c>
      <c r="H827" s="105">
        <v>5375.9411892361113</v>
      </c>
    </row>
    <row r="828" spans="1:8" x14ac:dyDescent="0.3">
      <c r="A828" s="6" t="s">
        <v>5770</v>
      </c>
      <c r="B828" s="1" t="s">
        <v>6772</v>
      </c>
      <c r="C828" s="103" t="s">
        <v>6614</v>
      </c>
      <c r="D828" s="103" t="s">
        <v>6712</v>
      </c>
      <c r="E828" s="103" t="s">
        <v>6688</v>
      </c>
      <c r="F828" s="127">
        <v>5311.9402832031246</v>
      </c>
      <c r="G828" s="16">
        <v>5461.0061074013711</v>
      </c>
      <c r="H828" s="105">
        <v>5311.9402832031246</v>
      </c>
    </row>
    <row r="829" spans="1:8" x14ac:dyDescent="0.3">
      <c r="A829" s="6" t="s">
        <v>5734</v>
      </c>
      <c r="B829" s="1" t="s">
        <v>7493</v>
      </c>
      <c r="C829" s="103" t="s">
        <v>6614</v>
      </c>
      <c r="D829" s="103" t="s">
        <v>6712</v>
      </c>
      <c r="E829" s="103" t="s">
        <v>6620</v>
      </c>
      <c r="F829" s="127">
        <v>5532.842150701993</v>
      </c>
      <c r="G829" s="16">
        <v>5489.6431986490888</v>
      </c>
      <c r="H829" s="105">
        <v>5532.842150701993</v>
      </c>
    </row>
    <row r="830" spans="1:8" x14ac:dyDescent="0.3">
      <c r="A830" s="6" t="s">
        <v>5779</v>
      </c>
      <c r="B830" s="1" t="s">
        <v>7494</v>
      </c>
      <c r="C830" s="103" t="s">
        <v>6614</v>
      </c>
      <c r="D830" s="103" t="s">
        <v>6712</v>
      </c>
      <c r="E830" s="103" t="s">
        <v>6688</v>
      </c>
      <c r="F830" s="127">
        <v>5406.4185009765624</v>
      </c>
      <c r="G830" s="16">
        <v>5461.0061074013711</v>
      </c>
      <c r="H830" s="105">
        <v>5406.4185009765624</v>
      </c>
    </row>
    <row r="831" spans="1:8" x14ac:dyDescent="0.3">
      <c r="A831" s="6" t="s">
        <v>5773</v>
      </c>
      <c r="B831" s="1" t="s">
        <v>7495</v>
      </c>
      <c r="C831" s="103" t="s">
        <v>6614</v>
      </c>
      <c r="D831" s="103" t="s">
        <v>6712</v>
      </c>
      <c r="E831" s="103" t="s">
        <v>6619</v>
      </c>
      <c r="F831" s="127">
        <v>5628.6082066127228</v>
      </c>
      <c r="G831" s="16">
        <v>5539.8723382551361</v>
      </c>
      <c r="H831" s="105">
        <v>5628.6082066127228</v>
      </c>
    </row>
    <row r="832" spans="1:8" x14ac:dyDescent="0.3">
      <c r="A832" s="6" t="s">
        <v>5746</v>
      </c>
      <c r="B832" s="1" t="s">
        <v>12472</v>
      </c>
      <c r="C832" s="103" t="s">
        <v>6614</v>
      </c>
      <c r="D832" s="103" t="s">
        <v>6712</v>
      </c>
      <c r="E832" s="103" t="s">
        <v>6619</v>
      </c>
      <c r="F832" s="127">
        <v>5625.909993489583</v>
      </c>
      <c r="G832" s="16">
        <v>5539.8723382551361</v>
      </c>
      <c r="H832" s="105">
        <v>5625.909993489583</v>
      </c>
    </row>
    <row r="833" spans="1:8" x14ac:dyDescent="0.3">
      <c r="A833" s="6" t="s">
        <v>5739</v>
      </c>
      <c r="B833" s="1" t="s">
        <v>7496</v>
      </c>
      <c r="C833" s="103" t="s">
        <v>6614</v>
      </c>
      <c r="D833" s="103" t="s">
        <v>6712</v>
      </c>
      <c r="E833" s="103" t="s">
        <v>6617</v>
      </c>
      <c r="F833" s="127">
        <v>5412.8420222355771</v>
      </c>
      <c r="G833" s="16">
        <v>5482.6514983049137</v>
      </c>
      <c r="H833" s="105">
        <v>5412.8420222355771</v>
      </c>
    </row>
    <row r="834" spans="1:8" x14ac:dyDescent="0.3">
      <c r="A834" s="6" t="s">
        <v>5753</v>
      </c>
      <c r="B834" s="1" t="s">
        <v>7497</v>
      </c>
      <c r="C834" s="103" t="s">
        <v>6614</v>
      </c>
      <c r="D834" s="103" t="s">
        <v>6712</v>
      </c>
      <c r="E834" s="103" t="s">
        <v>6688</v>
      </c>
      <c r="F834" s="127">
        <v>5425.8256467423353</v>
      </c>
      <c r="G834" s="16">
        <v>5461.0061074013711</v>
      </c>
      <c r="H834" s="105">
        <v>5425.8256467423353</v>
      </c>
    </row>
    <row r="835" spans="1:8" x14ac:dyDescent="0.3">
      <c r="A835" s="6" t="s">
        <v>5759</v>
      </c>
      <c r="B835" s="1" t="s">
        <v>7498</v>
      </c>
      <c r="C835" s="103" t="s">
        <v>6614</v>
      </c>
      <c r="D835" s="103" t="s">
        <v>6712</v>
      </c>
      <c r="E835" s="103" t="s">
        <v>6621</v>
      </c>
      <c r="F835" s="127">
        <v>5453.8720421424277</v>
      </c>
      <c r="G835" s="16">
        <v>5414.2818706191592</v>
      </c>
      <c r="H835" s="105">
        <v>5453.8720421424277</v>
      </c>
    </row>
    <row r="836" spans="1:8" x14ac:dyDescent="0.3">
      <c r="A836" s="6" t="s">
        <v>5789</v>
      </c>
      <c r="B836" s="1" t="s">
        <v>7499</v>
      </c>
      <c r="C836" s="103" t="s">
        <v>6614</v>
      </c>
      <c r="D836" s="103" t="s">
        <v>6712</v>
      </c>
      <c r="E836" s="103" t="s">
        <v>6621</v>
      </c>
      <c r="F836" s="127">
        <v>5411.8872269610965</v>
      </c>
      <c r="G836" s="16">
        <v>5414.2818706191592</v>
      </c>
      <c r="H836" s="105">
        <v>5411.8872269610965</v>
      </c>
    </row>
    <row r="837" spans="1:8" x14ac:dyDescent="0.3">
      <c r="A837" s="6" t="s">
        <v>5784</v>
      </c>
      <c r="B837" s="1" t="s">
        <v>7500</v>
      </c>
      <c r="C837" s="103" t="s">
        <v>6614</v>
      </c>
      <c r="D837" s="103" t="s">
        <v>6712</v>
      </c>
      <c r="E837" s="103" t="s">
        <v>6620</v>
      </c>
      <c r="F837" s="127">
        <v>5495.164723557692</v>
      </c>
      <c r="G837" s="16">
        <v>5489.6431986490888</v>
      </c>
      <c r="H837" s="105">
        <v>5495.164723557692</v>
      </c>
    </row>
    <row r="838" spans="1:8" x14ac:dyDescent="0.3">
      <c r="A838" s="6" t="s">
        <v>5798</v>
      </c>
      <c r="B838" s="1" t="s">
        <v>7501</v>
      </c>
      <c r="C838" s="103" t="s">
        <v>6614</v>
      </c>
      <c r="D838" s="103" t="s">
        <v>6712</v>
      </c>
      <c r="E838" s="103" t="s">
        <v>6688</v>
      </c>
      <c r="F838" s="127">
        <v>5395.9048202261738</v>
      </c>
      <c r="G838" s="16">
        <v>5461.0061074013711</v>
      </c>
      <c r="H838" s="105">
        <v>5395.9048202261738</v>
      </c>
    </row>
    <row r="839" spans="1:8" x14ac:dyDescent="0.3">
      <c r="A839" s="6" t="s">
        <v>5778</v>
      </c>
      <c r="B839" s="1" t="s">
        <v>12473</v>
      </c>
      <c r="C839" s="103" t="s">
        <v>6614</v>
      </c>
      <c r="D839" s="103" t="s">
        <v>6712</v>
      </c>
      <c r="E839" s="103" t="s">
        <v>6621</v>
      </c>
      <c r="F839" s="127">
        <v>5422.4794270833336</v>
      </c>
      <c r="G839" s="16">
        <v>5414.2818706191592</v>
      </c>
      <c r="H839" s="105">
        <v>5422.4794270833336</v>
      </c>
    </row>
    <row r="840" spans="1:8" x14ac:dyDescent="0.3">
      <c r="A840" s="6" t="s">
        <v>5811</v>
      </c>
      <c r="B840" s="1" t="s">
        <v>7502</v>
      </c>
      <c r="C840" s="103" t="s">
        <v>6614</v>
      </c>
      <c r="D840" s="103" t="s">
        <v>6712</v>
      </c>
      <c r="E840" s="103" t="s">
        <v>6621</v>
      </c>
      <c r="F840" s="127">
        <v>5521.8584085051543</v>
      </c>
      <c r="G840" s="16">
        <v>5414.2818706191592</v>
      </c>
      <c r="H840" s="105">
        <v>5521.8584085051543</v>
      </c>
    </row>
    <row r="841" spans="1:8" x14ac:dyDescent="0.3">
      <c r="A841" s="6" t="s">
        <v>5790</v>
      </c>
      <c r="B841" s="1" t="s">
        <v>7503</v>
      </c>
      <c r="C841" s="103" t="s">
        <v>6614</v>
      </c>
      <c r="D841" s="103" t="s">
        <v>6712</v>
      </c>
      <c r="E841" s="103" t="s">
        <v>6688</v>
      </c>
      <c r="F841" s="127">
        <v>5445.8581219677508</v>
      </c>
      <c r="G841" s="16">
        <v>5461.0061074013711</v>
      </c>
      <c r="H841" s="105">
        <v>5445.8581219677508</v>
      </c>
    </row>
    <row r="842" spans="1:8" x14ac:dyDescent="0.3">
      <c r="A842" s="6" t="s">
        <v>5795</v>
      </c>
      <c r="B842" s="1" t="s">
        <v>7504</v>
      </c>
      <c r="C842" s="103" t="s">
        <v>6614</v>
      </c>
      <c r="D842" s="103" t="s">
        <v>6712</v>
      </c>
      <c r="E842" s="103" t="s">
        <v>6615</v>
      </c>
      <c r="F842" s="127">
        <v>5494.5484444754466</v>
      </c>
      <c r="G842" s="16">
        <v>5447.98780712183</v>
      </c>
      <c r="H842" s="105">
        <v>5494.5484444754466</v>
      </c>
    </row>
    <row r="843" spans="1:8" x14ac:dyDescent="0.3">
      <c r="A843" s="6" t="s">
        <v>5810</v>
      </c>
      <c r="B843" s="1" t="s">
        <v>7505</v>
      </c>
      <c r="C843" s="103" t="s">
        <v>6614</v>
      </c>
      <c r="D843" s="103" t="s">
        <v>6712</v>
      </c>
      <c r="E843" s="103" t="s">
        <v>6615</v>
      </c>
      <c r="F843" s="127">
        <v>5550.7719212582233</v>
      </c>
      <c r="G843" s="16">
        <v>5447.98780712183</v>
      </c>
      <c r="H843" s="105">
        <v>5550.7719212582233</v>
      </c>
    </row>
    <row r="844" spans="1:8" x14ac:dyDescent="0.3">
      <c r="A844" s="6" t="s">
        <v>5776</v>
      </c>
      <c r="B844" s="1" t="s">
        <v>7506</v>
      </c>
      <c r="C844" s="103" t="s">
        <v>6614</v>
      </c>
      <c r="D844" s="103" t="s">
        <v>6712</v>
      </c>
      <c r="E844" s="103" t="s">
        <v>6613</v>
      </c>
      <c r="F844" s="127">
        <v>5332.699980764678</v>
      </c>
      <c r="G844" s="16">
        <v>5334.861263062945</v>
      </c>
      <c r="H844" s="105">
        <v>5332.699980764678</v>
      </c>
    </row>
    <row r="845" spans="1:8" x14ac:dyDescent="0.3">
      <c r="A845" s="6" t="s">
        <v>5738</v>
      </c>
      <c r="B845" s="1" t="s">
        <v>7507</v>
      </c>
      <c r="C845" s="103" t="s">
        <v>6614</v>
      </c>
      <c r="D845" s="103" t="s">
        <v>6712</v>
      </c>
      <c r="E845" s="103" t="s">
        <v>6619</v>
      </c>
      <c r="F845" s="127">
        <v>5508.8947928292409</v>
      </c>
      <c r="G845" s="16">
        <v>5539.8723382551361</v>
      </c>
      <c r="H845" s="105">
        <v>5508.8947928292409</v>
      </c>
    </row>
    <row r="846" spans="1:8" x14ac:dyDescent="0.3">
      <c r="A846" s="6" t="s">
        <v>5725</v>
      </c>
      <c r="B846" s="1" t="s">
        <v>7508</v>
      </c>
      <c r="C846" s="103" t="s">
        <v>6614</v>
      </c>
      <c r="D846" s="103" t="s">
        <v>6712</v>
      </c>
      <c r="E846" s="103" t="s">
        <v>6621</v>
      </c>
      <c r="F846" s="127">
        <v>5445.3493565150666</v>
      </c>
      <c r="G846" s="16">
        <v>5414.2818706191592</v>
      </c>
      <c r="H846" s="105">
        <v>5445.3493565150666</v>
      </c>
    </row>
    <row r="847" spans="1:8" x14ac:dyDescent="0.3">
      <c r="A847" s="6" t="s">
        <v>5806</v>
      </c>
      <c r="B847" s="1" t="s">
        <v>7509</v>
      </c>
      <c r="C847" s="103" t="s">
        <v>6614</v>
      </c>
      <c r="D847" s="103" t="s">
        <v>6712</v>
      </c>
      <c r="E847" s="103" t="s">
        <v>6613</v>
      </c>
      <c r="F847" s="127">
        <v>5333.3109971788199</v>
      </c>
      <c r="G847" s="16">
        <v>5334.861263062945</v>
      </c>
      <c r="H847" s="105">
        <v>5333.3109971788199</v>
      </c>
    </row>
    <row r="848" spans="1:8" x14ac:dyDescent="0.3">
      <c r="A848" s="6" t="s">
        <v>5797</v>
      </c>
      <c r="B848" s="1" t="s">
        <v>7510</v>
      </c>
      <c r="C848" s="103" t="s">
        <v>6614</v>
      </c>
      <c r="D848" s="103" t="s">
        <v>6712</v>
      </c>
      <c r="E848" s="103" t="s">
        <v>6617</v>
      </c>
      <c r="F848" s="127">
        <v>5477.8236347273287</v>
      </c>
      <c r="G848" s="16">
        <v>5482.6514983049137</v>
      </c>
      <c r="H848" s="105">
        <v>5477.8236347273287</v>
      </c>
    </row>
    <row r="849" spans="1:8" x14ac:dyDescent="0.3">
      <c r="A849" s="6" t="s">
        <v>5720</v>
      </c>
      <c r="B849" s="1" t="s">
        <v>7511</v>
      </c>
      <c r="C849" s="103" t="s">
        <v>6614</v>
      </c>
      <c r="D849" s="103" t="s">
        <v>6712</v>
      </c>
      <c r="E849" s="103" t="s">
        <v>6618</v>
      </c>
      <c r="F849" s="127">
        <v>5334.92919921875</v>
      </c>
      <c r="G849" s="16">
        <v>5341.4301255359496</v>
      </c>
      <c r="H849" s="105">
        <v>5334.92919921875</v>
      </c>
    </row>
    <row r="850" spans="1:8" x14ac:dyDescent="0.3">
      <c r="A850" s="6" t="s">
        <v>5756</v>
      </c>
      <c r="B850" s="1" t="s">
        <v>7512</v>
      </c>
      <c r="C850" s="103" t="s">
        <v>6614</v>
      </c>
      <c r="D850" s="103" t="s">
        <v>6712</v>
      </c>
      <c r="E850" s="103" t="s">
        <v>6616</v>
      </c>
      <c r="F850" s="127">
        <v>5311.3507514565681</v>
      </c>
      <c r="G850" s="16">
        <v>5342.9791608035393</v>
      </c>
      <c r="H850" s="105">
        <v>5311.3507514565681</v>
      </c>
    </row>
    <row r="851" spans="1:8" x14ac:dyDescent="0.3">
      <c r="A851" s="6" t="s">
        <v>5721</v>
      </c>
      <c r="B851" s="1" t="s">
        <v>7513</v>
      </c>
      <c r="C851" s="103" t="s">
        <v>6614</v>
      </c>
      <c r="D851" s="103" t="s">
        <v>6712</v>
      </c>
      <c r="E851" s="103" t="s">
        <v>6688</v>
      </c>
      <c r="F851" s="127">
        <v>5467.931601338003</v>
      </c>
      <c r="G851" s="16">
        <v>5461.0061074013711</v>
      </c>
      <c r="H851" s="105">
        <v>5467.931601338003</v>
      </c>
    </row>
    <row r="852" spans="1:8" x14ac:dyDescent="0.3">
      <c r="A852" s="6" t="s">
        <v>5780</v>
      </c>
      <c r="B852" s="1" t="s">
        <v>7514</v>
      </c>
      <c r="C852" s="103" t="s">
        <v>6614</v>
      </c>
      <c r="D852" s="103" t="s">
        <v>6712</v>
      </c>
      <c r="E852" s="103" t="s">
        <v>6616</v>
      </c>
      <c r="F852" s="127">
        <v>5351.8792950665511</v>
      </c>
      <c r="G852" s="16">
        <v>5342.9791608035393</v>
      </c>
      <c r="H852" s="105">
        <v>5351.8792950665511</v>
      </c>
    </row>
    <row r="853" spans="1:8" x14ac:dyDescent="0.3">
      <c r="A853" s="6" t="s">
        <v>5733</v>
      </c>
      <c r="B853" s="1" t="s">
        <v>7515</v>
      </c>
      <c r="C853" s="103" t="s">
        <v>6614</v>
      </c>
      <c r="D853" s="103" t="s">
        <v>6712</v>
      </c>
      <c r="E853" s="103" t="s">
        <v>6617</v>
      </c>
      <c r="F853" s="127">
        <v>5330.2226630316836</v>
      </c>
      <c r="G853" s="16">
        <v>5482.6514983049137</v>
      </c>
      <c r="H853" s="105">
        <v>5330.2226630316836</v>
      </c>
    </row>
    <row r="854" spans="1:8" x14ac:dyDescent="0.3">
      <c r="A854" s="6" t="s">
        <v>5815</v>
      </c>
      <c r="B854" s="1" t="s">
        <v>7516</v>
      </c>
      <c r="C854" s="103" t="s">
        <v>6614</v>
      </c>
      <c r="D854" s="103" t="s">
        <v>6712</v>
      </c>
      <c r="E854" s="103" t="s">
        <v>6619</v>
      </c>
      <c r="F854" s="127">
        <v>5388.9735351562504</v>
      </c>
      <c r="G854" s="16">
        <v>5539.8723382551361</v>
      </c>
      <c r="H854" s="105">
        <v>5388.9735351562504</v>
      </c>
    </row>
    <row r="855" spans="1:8" x14ac:dyDescent="0.3">
      <c r="A855" s="6" t="s">
        <v>5736</v>
      </c>
      <c r="B855" s="1" t="s">
        <v>7517</v>
      </c>
      <c r="C855" s="103" t="s">
        <v>6614</v>
      </c>
      <c r="D855" s="103" t="s">
        <v>6712</v>
      </c>
      <c r="E855" s="103" t="s">
        <v>6688</v>
      </c>
      <c r="F855" s="127">
        <v>5529.940477979052</v>
      </c>
      <c r="G855" s="16">
        <v>5461.0061074013711</v>
      </c>
      <c r="H855" s="105">
        <v>5529.940477979052</v>
      </c>
    </row>
    <row r="856" spans="1:8" x14ac:dyDescent="0.3">
      <c r="A856" s="6" t="s">
        <v>5818</v>
      </c>
      <c r="B856" s="1" t="s">
        <v>6938</v>
      </c>
      <c r="C856" s="103" t="s">
        <v>6614</v>
      </c>
      <c r="D856" s="103" t="s">
        <v>6712</v>
      </c>
      <c r="E856" s="103" t="s">
        <v>6621</v>
      </c>
      <c r="F856" s="127">
        <v>5281.1492978050592</v>
      </c>
      <c r="G856" s="16">
        <v>5414.2818706191592</v>
      </c>
      <c r="H856" s="105">
        <v>5281.1492978050592</v>
      </c>
    </row>
    <row r="857" spans="1:8" x14ac:dyDescent="0.3">
      <c r="A857" s="6" t="s">
        <v>5774</v>
      </c>
      <c r="B857" s="1" t="s">
        <v>7518</v>
      </c>
      <c r="C857" s="103" t="s">
        <v>6614</v>
      </c>
      <c r="D857" s="103" t="s">
        <v>6712</v>
      </c>
      <c r="E857" s="103" t="s">
        <v>6615</v>
      </c>
      <c r="F857" s="127">
        <v>5268.1090959821431</v>
      </c>
      <c r="G857" s="16">
        <v>5447.98780712183</v>
      </c>
      <c r="H857" s="105">
        <v>5268.1090959821431</v>
      </c>
    </row>
    <row r="858" spans="1:8" x14ac:dyDescent="0.3">
      <c r="A858" s="6" t="s">
        <v>5764</v>
      </c>
      <c r="B858" s="1" t="s">
        <v>7519</v>
      </c>
      <c r="C858" s="103" t="s">
        <v>6614</v>
      </c>
      <c r="D858" s="103" t="s">
        <v>6712</v>
      </c>
      <c r="E858" s="103" t="s">
        <v>6688</v>
      </c>
      <c r="F858" s="127">
        <v>5564.9594972459536</v>
      </c>
      <c r="G858" s="16">
        <v>5461.0061074013711</v>
      </c>
      <c r="H858" s="105">
        <v>5564.9594972459536</v>
      </c>
    </row>
    <row r="859" spans="1:8" x14ac:dyDescent="0.3">
      <c r="A859" s="6" t="s">
        <v>5805</v>
      </c>
      <c r="B859" s="1" t="s">
        <v>7520</v>
      </c>
      <c r="C859" s="103" t="s">
        <v>6614</v>
      </c>
      <c r="D859" s="103" t="s">
        <v>6712</v>
      </c>
      <c r="E859" s="103" t="s">
        <v>6688</v>
      </c>
      <c r="F859" s="127">
        <v>5411.4966959199064</v>
      </c>
      <c r="G859" s="16">
        <v>5461.0061074013711</v>
      </c>
      <c r="H859" s="105">
        <v>5411.4966959199064</v>
      </c>
    </row>
    <row r="860" spans="1:8" x14ac:dyDescent="0.3">
      <c r="A860" s="6" t="s">
        <v>5800</v>
      </c>
      <c r="B860" s="1" t="s">
        <v>7521</v>
      </c>
      <c r="C860" s="103" t="s">
        <v>6614</v>
      </c>
      <c r="D860" s="103" t="s">
        <v>6712</v>
      </c>
      <c r="E860" s="103" t="s">
        <v>6688</v>
      </c>
      <c r="F860" s="127">
        <v>5535.3140651157928</v>
      </c>
      <c r="G860" s="16">
        <v>5461.0061074013711</v>
      </c>
      <c r="H860" s="105">
        <v>5535.3140651157928</v>
      </c>
    </row>
    <row r="861" spans="1:8" x14ac:dyDescent="0.3">
      <c r="A861" s="6" t="s">
        <v>5741</v>
      </c>
      <c r="B861" s="1" t="s">
        <v>7522</v>
      </c>
      <c r="C861" s="103" t="s">
        <v>6614</v>
      </c>
      <c r="D861" s="103" t="s">
        <v>6712</v>
      </c>
      <c r="E861" s="103" t="s">
        <v>6616</v>
      </c>
      <c r="F861" s="127">
        <v>5272.6898953419814</v>
      </c>
      <c r="G861" s="16">
        <v>5342.9791608035393</v>
      </c>
      <c r="H861" s="105">
        <v>5272.6898953419814</v>
      </c>
    </row>
    <row r="862" spans="1:8" x14ac:dyDescent="0.3">
      <c r="A862" s="6" t="s">
        <v>5724</v>
      </c>
      <c r="B862" s="1" t="s">
        <v>7523</v>
      </c>
      <c r="C862" s="103" t="s">
        <v>6614</v>
      </c>
      <c r="D862" s="103" t="s">
        <v>6712</v>
      </c>
      <c r="E862" s="103" t="s">
        <v>6618</v>
      </c>
      <c r="F862" s="127">
        <v>5222.1162567138672</v>
      </c>
      <c r="G862" s="16">
        <v>5341.4301255359496</v>
      </c>
      <c r="H862" s="105">
        <v>5222.1162567138672</v>
      </c>
    </row>
    <row r="863" spans="1:8" x14ac:dyDescent="0.3">
      <c r="A863" s="6" t="s">
        <v>820</v>
      </c>
      <c r="B863" s="1" t="s">
        <v>7524</v>
      </c>
      <c r="C863" s="103" t="s">
        <v>6614</v>
      </c>
      <c r="D863" s="103" t="s">
        <v>6712</v>
      </c>
      <c r="E863" s="103" t="s">
        <v>6616</v>
      </c>
      <c r="F863" s="127">
        <v>5337.6910226004466</v>
      </c>
      <c r="G863" s="16">
        <v>5342.9791608035393</v>
      </c>
      <c r="H863" s="105">
        <v>5337.6910226004466</v>
      </c>
    </row>
    <row r="864" spans="1:8" x14ac:dyDescent="0.3">
      <c r="A864" s="6" t="s">
        <v>5791</v>
      </c>
      <c r="B864" s="1" t="s">
        <v>7525</v>
      </c>
      <c r="C864" s="103" t="s">
        <v>6614</v>
      </c>
      <c r="D864" s="103" t="s">
        <v>6712</v>
      </c>
      <c r="E864" s="103" t="s">
        <v>6616</v>
      </c>
      <c r="F864" s="127">
        <v>5343.9068624205511</v>
      </c>
      <c r="G864" s="16">
        <v>5342.9791608035393</v>
      </c>
      <c r="H864" s="105">
        <v>5343.9068624205511</v>
      </c>
    </row>
    <row r="865" spans="1:8" x14ac:dyDescent="0.3">
      <c r="A865" s="6" t="s">
        <v>808</v>
      </c>
      <c r="B865" s="1" t="s">
        <v>7526</v>
      </c>
      <c r="C865" s="103" t="s">
        <v>6614</v>
      </c>
      <c r="D865" s="103" t="s">
        <v>6712</v>
      </c>
      <c r="E865" s="103" t="s">
        <v>6616</v>
      </c>
      <c r="F865" s="127">
        <v>5350.0180199032739</v>
      </c>
      <c r="G865" s="16">
        <v>5342.9791608035393</v>
      </c>
      <c r="H865" s="105">
        <v>5350.0180199032739</v>
      </c>
    </row>
    <row r="866" spans="1:8" x14ac:dyDescent="0.3">
      <c r="A866" s="6" t="s">
        <v>5826</v>
      </c>
      <c r="B866" s="1" t="s">
        <v>7527</v>
      </c>
      <c r="C866" s="103" t="s">
        <v>6614</v>
      </c>
      <c r="D866" s="103" t="s">
        <v>6712</v>
      </c>
      <c r="E866" s="103" t="s">
        <v>6618</v>
      </c>
      <c r="F866" s="127">
        <v>5292.7663690476193</v>
      </c>
      <c r="G866" s="16">
        <v>5341.4301255359496</v>
      </c>
      <c r="H866" s="105">
        <v>5292.7663690476193</v>
      </c>
    </row>
    <row r="867" spans="1:8" x14ac:dyDescent="0.3">
      <c r="A867" s="6" t="s">
        <v>5820</v>
      </c>
      <c r="B867" s="1" t="s">
        <v>11366</v>
      </c>
      <c r="C867" s="103" t="s">
        <v>6614</v>
      </c>
      <c r="D867" s="103" t="s">
        <v>6712</v>
      </c>
      <c r="E867" s="103" t="s">
        <v>6617</v>
      </c>
      <c r="F867" s="127">
        <v>5460.4934616815481</v>
      </c>
      <c r="G867" s="16">
        <v>5482.6514983049137</v>
      </c>
      <c r="H867" s="105">
        <v>5460.4934616815481</v>
      </c>
    </row>
    <row r="868" spans="1:8" x14ac:dyDescent="0.3">
      <c r="A868" s="6" t="s">
        <v>5822</v>
      </c>
      <c r="B868" s="1" t="s">
        <v>12474</v>
      </c>
      <c r="C868" s="103" t="s">
        <v>6614</v>
      </c>
      <c r="D868" s="103" t="s">
        <v>6712</v>
      </c>
      <c r="E868" s="103" t="s">
        <v>6619</v>
      </c>
      <c r="F868" s="127">
        <v>5547.5104602222709</v>
      </c>
      <c r="G868" s="16">
        <v>5539.8723382551361</v>
      </c>
      <c r="H868" s="105">
        <v>5547.5104602222709</v>
      </c>
    </row>
    <row r="869" spans="1:8" x14ac:dyDescent="0.3">
      <c r="A869" s="6" t="s">
        <v>5783</v>
      </c>
      <c r="B869" s="1" t="s">
        <v>7528</v>
      </c>
      <c r="C869" s="103" t="s">
        <v>6614</v>
      </c>
      <c r="D869" s="103" t="s">
        <v>6712</v>
      </c>
      <c r="E869" s="103" t="s">
        <v>6618</v>
      </c>
      <c r="F869" s="127">
        <v>5355.7315250318879</v>
      </c>
      <c r="G869" s="16">
        <v>5341.4301255359496</v>
      </c>
      <c r="H869" s="105">
        <v>5355.7315250318879</v>
      </c>
    </row>
    <row r="870" spans="1:8" x14ac:dyDescent="0.3">
      <c r="A870" s="6" t="s">
        <v>5730</v>
      </c>
      <c r="B870" s="1" t="s">
        <v>7529</v>
      </c>
      <c r="C870" s="103" t="s">
        <v>6614</v>
      </c>
      <c r="D870" s="103" t="s">
        <v>6712</v>
      </c>
      <c r="E870" s="103" t="s">
        <v>6615</v>
      </c>
      <c r="F870" s="127">
        <v>5490.7928560697119</v>
      </c>
      <c r="G870" s="16">
        <v>5447.98780712183</v>
      </c>
      <c r="H870" s="105">
        <v>5490.7928560697119</v>
      </c>
    </row>
    <row r="871" spans="1:8" x14ac:dyDescent="0.3">
      <c r="A871" s="6" t="s">
        <v>5731</v>
      </c>
      <c r="B871" s="1" t="s">
        <v>7530</v>
      </c>
      <c r="C871" s="103" t="s">
        <v>6614</v>
      </c>
      <c r="D871" s="103" t="s">
        <v>6712</v>
      </c>
      <c r="E871" s="103" t="s">
        <v>6615</v>
      </c>
      <c r="F871" s="127">
        <v>5380.031908118207</v>
      </c>
      <c r="G871" s="16">
        <v>5447.98780712183</v>
      </c>
      <c r="H871" s="105">
        <v>5380.031908118207</v>
      </c>
    </row>
    <row r="872" spans="1:8" x14ac:dyDescent="0.3">
      <c r="A872" s="6" t="s">
        <v>5809</v>
      </c>
      <c r="B872" s="1" t="s">
        <v>7531</v>
      </c>
      <c r="C872" s="103" t="s">
        <v>6614</v>
      </c>
      <c r="D872" s="103" t="s">
        <v>6712</v>
      </c>
      <c r="E872" s="103" t="s">
        <v>6616</v>
      </c>
      <c r="F872" s="127">
        <v>5371.9328125000002</v>
      </c>
      <c r="G872" s="16">
        <v>5342.9791608035393</v>
      </c>
      <c r="H872" s="105">
        <v>5371.9328125000002</v>
      </c>
    </row>
    <row r="873" spans="1:8" x14ac:dyDescent="0.3">
      <c r="A873" s="6" t="s">
        <v>5749</v>
      </c>
      <c r="B873" s="1" t="s">
        <v>7532</v>
      </c>
      <c r="C873" s="103" t="s">
        <v>6614</v>
      </c>
      <c r="D873" s="103" t="s">
        <v>6712</v>
      </c>
      <c r="E873" s="103" t="s">
        <v>6621</v>
      </c>
      <c r="F873" s="127">
        <v>5324.8295634501692</v>
      </c>
      <c r="G873" s="16">
        <v>5414.2818706191592</v>
      </c>
      <c r="H873" s="105">
        <v>5324.8295634501692</v>
      </c>
    </row>
    <row r="874" spans="1:8" x14ac:dyDescent="0.3">
      <c r="A874" s="6" t="s">
        <v>5729</v>
      </c>
      <c r="B874" s="1" t="s">
        <v>7533</v>
      </c>
      <c r="C874" s="103" t="s">
        <v>6614</v>
      </c>
      <c r="D874" s="103" t="s">
        <v>6712</v>
      </c>
      <c r="E874" s="103" t="s">
        <v>6615</v>
      </c>
      <c r="F874" s="127">
        <v>5374.2361002604166</v>
      </c>
      <c r="G874" s="16">
        <v>5447.98780712183</v>
      </c>
      <c r="H874" s="105">
        <v>5374.2361002604166</v>
      </c>
    </row>
    <row r="875" spans="1:8" x14ac:dyDescent="0.3">
      <c r="A875" s="6" t="s">
        <v>5814</v>
      </c>
      <c r="B875" s="1" t="s">
        <v>7534</v>
      </c>
      <c r="C875" s="103" t="s">
        <v>6614</v>
      </c>
      <c r="D875" s="103" t="s">
        <v>6712</v>
      </c>
      <c r="E875" s="103" t="s">
        <v>6620</v>
      </c>
      <c r="F875" s="127">
        <v>5468.0091901506694</v>
      </c>
      <c r="G875" s="16">
        <v>5489.6431986490888</v>
      </c>
      <c r="H875" s="105">
        <v>5468.0091901506694</v>
      </c>
    </row>
    <row r="876" spans="1:8" x14ac:dyDescent="0.3">
      <c r="A876" s="6" t="s">
        <v>5727</v>
      </c>
      <c r="B876" s="1" t="s">
        <v>7535</v>
      </c>
      <c r="C876" s="103" t="s">
        <v>6614</v>
      </c>
      <c r="D876" s="103" t="s">
        <v>6712</v>
      </c>
      <c r="E876" s="103" t="s">
        <v>6617</v>
      </c>
      <c r="F876" s="127">
        <v>5485.4718261718754</v>
      </c>
      <c r="G876" s="16">
        <v>5482.6514983049137</v>
      </c>
      <c r="H876" s="105">
        <v>5485.4718261718754</v>
      </c>
    </row>
    <row r="877" spans="1:8" x14ac:dyDescent="0.3">
      <c r="A877" s="6" t="s">
        <v>5747</v>
      </c>
      <c r="B877" s="1" t="s">
        <v>7536</v>
      </c>
      <c r="C877" s="103" t="s">
        <v>6614</v>
      </c>
      <c r="D877" s="103" t="s">
        <v>6712</v>
      </c>
      <c r="E877" s="103" t="s">
        <v>6621</v>
      </c>
      <c r="F877" s="127">
        <v>5540.5715193838441</v>
      </c>
      <c r="G877" s="16">
        <v>5414.2818706191592</v>
      </c>
      <c r="H877" s="105">
        <v>5540.5715193838441</v>
      </c>
    </row>
    <row r="878" spans="1:8" x14ac:dyDescent="0.3">
      <c r="A878" s="6" t="s">
        <v>5750</v>
      </c>
      <c r="B878" s="1" t="s">
        <v>7537</v>
      </c>
      <c r="C878" s="103" t="s">
        <v>6614</v>
      </c>
      <c r="D878" s="103" t="s">
        <v>6712</v>
      </c>
      <c r="E878" s="103" t="s">
        <v>6618</v>
      </c>
      <c r="F878" s="127">
        <v>5468.360373757102</v>
      </c>
      <c r="G878" s="16">
        <v>5341.4301255359496</v>
      </c>
      <c r="H878" s="105">
        <v>5468.360373757102</v>
      </c>
    </row>
    <row r="879" spans="1:8" x14ac:dyDescent="0.3">
      <c r="A879" s="6" t="s">
        <v>812</v>
      </c>
      <c r="B879" s="1" t="s">
        <v>7538</v>
      </c>
      <c r="C879" s="103" t="s">
        <v>6614</v>
      </c>
      <c r="D879" s="103" t="s">
        <v>6712</v>
      </c>
      <c r="E879" s="103" t="s">
        <v>6616</v>
      </c>
      <c r="F879" s="127">
        <v>5370.151154891304</v>
      </c>
      <c r="G879" s="16">
        <v>5342.9791608035393</v>
      </c>
      <c r="H879" s="105">
        <v>5370.151154891304</v>
      </c>
    </row>
    <row r="880" spans="1:8" x14ac:dyDescent="0.3">
      <c r="A880" s="6" t="s">
        <v>5787</v>
      </c>
      <c r="B880" s="1" t="s">
        <v>7539</v>
      </c>
      <c r="C880" s="103" t="s">
        <v>6614</v>
      </c>
      <c r="D880" s="103" t="s">
        <v>6712</v>
      </c>
      <c r="E880" s="103" t="s">
        <v>6613</v>
      </c>
      <c r="F880" s="127">
        <v>5353.0577912283416</v>
      </c>
      <c r="G880" s="16">
        <v>5334.861263062945</v>
      </c>
      <c r="H880" s="105">
        <v>5353.0577912283416</v>
      </c>
    </row>
    <row r="881" spans="1:8" x14ac:dyDescent="0.3">
      <c r="A881" s="6" t="s">
        <v>5821</v>
      </c>
      <c r="B881" s="1" t="s">
        <v>7540</v>
      </c>
      <c r="C881" s="103" t="s">
        <v>6614</v>
      </c>
      <c r="D881" s="103" t="s">
        <v>6712</v>
      </c>
      <c r="E881" s="103" t="s">
        <v>6613</v>
      </c>
      <c r="F881" s="127">
        <v>5332.0052154876375</v>
      </c>
      <c r="G881" s="16">
        <v>5334.861263062945</v>
      </c>
      <c r="H881" s="105">
        <v>5332.0052154876375</v>
      </c>
    </row>
    <row r="882" spans="1:8" x14ac:dyDescent="0.3">
      <c r="A882" s="6" t="s">
        <v>5792</v>
      </c>
      <c r="B882" s="1" t="s">
        <v>7541</v>
      </c>
      <c r="C882" s="103" t="s">
        <v>6614</v>
      </c>
      <c r="D882" s="103" t="s">
        <v>6712</v>
      </c>
      <c r="E882" s="103" t="s">
        <v>6688</v>
      </c>
      <c r="F882" s="127">
        <v>5435.0408166956022</v>
      </c>
      <c r="G882" s="16">
        <v>5461.0061074013711</v>
      </c>
      <c r="H882" s="105">
        <v>5435.0408166956022</v>
      </c>
    </row>
    <row r="883" spans="1:8" x14ac:dyDescent="0.3">
      <c r="A883" s="6" t="s">
        <v>5758</v>
      </c>
      <c r="B883" s="1" t="s">
        <v>7542</v>
      </c>
      <c r="C883" s="103" t="s">
        <v>6614</v>
      </c>
      <c r="D883" s="103" t="s">
        <v>6712</v>
      </c>
      <c r="E883" s="103" t="s">
        <v>6613</v>
      </c>
      <c r="F883" s="127">
        <v>5323.3490363507235</v>
      </c>
      <c r="G883" s="16">
        <v>5334.861263062945</v>
      </c>
      <c r="H883" s="105">
        <v>5323.3490363507235</v>
      </c>
    </row>
    <row r="884" spans="1:8" x14ac:dyDescent="0.3">
      <c r="A884" s="6" t="s">
        <v>5726</v>
      </c>
      <c r="B884" s="1" t="s">
        <v>6782</v>
      </c>
      <c r="C884" s="103" t="s">
        <v>6614</v>
      </c>
      <c r="D884" s="103" t="s">
        <v>6712</v>
      </c>
      <c r="E884" s="103" t="s">
        <v>6617</v>
      </c>
      <c r="F884" s="127">
        <v>5548.5850665118242</v>
      </c>
      <c r="G884" s="16">
        <v>5482.6514983049137</v>
      </c>
      <c r="H884" s="105">
        <v>5548.5850665118242</v>
      </c>
    </row>
    <row r="885" spans="1:8" x14ac:dyDescent="0.3">
      <c r="A885" s="6" t="s">
        <v>5782</v>
      </c>
      <c r="B885" s="1" t="s">
        <v>7543</v>
      </c>
      <c r="C885" s="103" t="s">
        <v>6614</v>
      </c>
      <c r="D885" s="103" t="s">
        <v>6712</v>
      </c>
      <c r="E885" s="103" t="s">
        <v>6688</v>
      </c>
      <c r="F885" s="127">
        <v>5429.6115315755205</v>
      </c>
      <c r="G885" s="16">
        <v>5461.0061074013711</v>
      </c>
      <c r="H885" s="105">
        <v>5429.6115315755205</v>
      </c>
    </row>
    <row r="886" spans="1:8" x14ac:dyDescent="0.3">
      <c r="A886" s="6" t="s">
        <v>5793</v>
      </c>
      <c r="B886" s="1" t="s">
        <v>7544</v>
      </c>
      <c r="C886" s="103" t="s">
        <v>6614</v>
      </c>
      <c r="D886" s="103" t="s">
        <v>6712</v>
      </c>
      <c r="E886" s="103" t="s">
        <v>6617</v>
      </c>
      <c r="F886" s="127">
        <v>5511.8669738769531</v>
      </c>
      <c r="G886" s="16">
        <v>5482.6514983049137</v>
      </c>
      <c r="H886" s="105">
        <v>5511.8669738769531</v>
      </c>
    </row>
    <row r="887" spans="1:8" x14ac:dyDescent="0.3">
      <c r="A887" s="6" t="s">
        <v>5755</v>
      </c>
      <c r="B887" s="1" t="s">
        <v>7545</v>
      </c>
      <c r="C887" s="103" t="s">
        <v>6614</v>
      </c>
      <c r="D887" s="103" t="s">
        <v>6712</v>
      </c>
      <c r="E887" s="103" t="s">
        <v>6615</v>
      </c>
      <c r="F887" s="127">
        <v>5365.183024088542</v>
      </c>
      <c r="G887" s="16">
        <v>5447.98780712183</v>
      </c>
      <c r="H887" s="105">
        <v>5365.183024088542</v>
      </c>
    </row>
    <row r="888" spans="1:8" x14ac:dyDescent="0.3">
      <c r="A888" s="6" t="s">
        <v>802</v>
      </c>
      <c r="B888" s="1" t="s">
        <v>7546</v>
      </c>
      <c r="C888" s="103" t="s">
        <v>6614</v>
      </c>
      <c r="D888" s="103" t="s">
        <v>6712</v>
      </c>
      <c r="E888" s="103" t="s">
        <v>6616</v>
      </c>
      <c r="F888" s="127">
        <v>5228.32521654212</v>
      </c>
      <c r="G888" s="16">
        <v>5342.9791608035393</v>
      </c>
      <c r="H888" s="105">
        <v>5228.32521654212</v>
      </c>
    </row>
    <row r="889" spans="1:8" x14ac:dyDescent="0.3">
      <c r="A889" s="6" t="s">
        <v>5751</v>
      </c>
      <c r="B889" s="1" t="s">
        <v>7547</v>
      </c>
      <c r="C889" s="103" t="s">
        <v>6614</v>
      </c>
      <c r="D889" s="103" t="s">
        <v>6712</v>
      </c>
      <c r="E889" s="103" t="s">
        <v>6688</v>
      </c>
      <c r="F889" s="127">
        <v>5576.0663103376119</v>
      </c>
      <c r="G889" s="16">
        <v>5461.0061074013711</v>
      </c>
      <c r="H889" s="105">
        <v>5576.0663103376119</v>
      </c>
    </row>
    <row r="890" spans="1:8" x14ac:dyDescent="0.3">
      <c r="A890" s="6" t="s">
        <v>5807</v>
      </c>
      <c r="B890" s="1" t="s">
        <v>7548</v>
      </c>
      <c r="C890" s="103" t="s">
        <v>6614</v>
      </c>
      <c r="D890" s="103" t="s">
        <v>6712</v>
      </c>
      <c r="E890" s="103" t="s">
        <v>6616</v>
      </c>
      <c r="F890" s="127">
        <v>5312.5533603766025</v>
      </c>
      <c r="G890" s="16">
        <v>5342.9791608035393</v>
      </c>
      <c r="H890" s="105">
        <v>5312.5533603766025</v>
      </c>
    </row>
    <row r="891" spans="1:8" x14ac:dyDescent="0.3">
      <c r="A891" s="6" t="s">
        <v>5808</v>
      </c>
      <c r="B891" s="1" t="s">
        <v>7549</v>
      </c>
      <c r="C891" s="103" t="s">
        <v>6614</v>
      </c>
      <c r="D891" s="103" t="s">
        <v>6712</v>
      </c>
      <c r="E891" s="103" t="s">
        <v>6620</v>
      </c>
      <c r="F891" s="127">
        <v>5336.6693960336543</v>
      </c>
      <c r="G891" s="16">
        <v>5489.6431986490888</v>
      </c>
      <c r="H891" s="105">
        <v>5336.6693960336543</v>
      </c>
    </row>
    <row r="892" spans="1:8" x14ac:dyDescent="0.3">
      <c r="A892" s="6" t="s">
        <v>809</v>
      </c>
      <c r="B892" s="1" t="s">
        <v>7550</v>
      </c>
      <c r="C892" s="103" t="s">
        <v>6614</v>
      </c>
      <c r="D892" s="103" t="s">
        <v>6712</v>
      </c>
      <c r="E892" s="103" t="s">
        <v>6616</v>
      </c>
      <c r="F892" s="127">
        <v>5254.536998401989</v>
      </c>
      <c r="G892" s="16">
        <v>5342.9791608035393</v>
      </c>
      <c r="H892" s="105">
        <v>5254.536998401989</v>
      </c>
    </row>
    <row r="893" spans="1:8" x14ac:dyDescent="0.3">
      <c r="A893" s="6" t="s">
        <v>5801</v>
      </c>
      <c r="B893" s="1" t="s">
        <v>7552</v>
      </c>
      <c r="C893" s="103" t="s">
        <v>6614</v>
      </c>
      <c r="D893" s="103" t="s">
        <v>6712</v>
      </c>
      <c r="E893" s="103" t="s">
        <v>6615</v>
      </c>
      <c r="F893" s="127">
        <v>5642.1734793526784</v>
      </c>
      <c r="G893" s="16">
        <v>5447.98780712183</v>
      </c>
      <c r="H893" s="105">
        <v>5642.1734793526784</v>
      </c>
    </row>
    <row r="894" spans="1:8" x14ac:dyDescent="0.3">
      <c r="A894" s="6" t="s">
        <v>5817</v>
      </c>
      <c r="B894" s="1" t="s">
        <v>7553</v>
      </c>
      <c r="C894" s="103" t="s">
        <v>6614</v>
      </c>
      <c r="D894" s="103" t="s">
        <v>6712</v>
      </c>
      <c r="E894" s="103" t="s">
        <v>6619</v>
      </c>
      <c r="F894" s="127">
        <v>5597.2662353515625</v>
      </c>
      <c r="G894" s="16">
        <v>5539.8723382551361</v>
      </c>
      <c r="H894" s="105">
        <v>5597.2662353515625</v>
      </c>
    </row>
    <row r="895" spans="1:8" x14ac:dyDescent="0.3">
      <c r="A895" s="6" t="s">
        <v>5761</v>
      </c>
      <c r="B895" s="1" t="s">
        <v>7554</v>
      </c>
      <c r="C895" s="103" t="s">
        <v>6614</v>
      </c>
      <c r="D895" s="103" t="s">
        <v>6712</v>
      </c>
      <c r="E895" s="103" t="s">
        <v>6688</v>
      </c>
      <c r="F895" s="127">
        <v>5401.4081420898438</v>
      </c>
      <c r="G895" s="16">
        <v>5461.0061074013711</v>
      </c>
      <c r="H895" s="105">
        <v>5401.4081420898438</v>
      </c>
    </row>
    <row r="896" spans="1:8" x14ac:dyDescent="0.3">
      <c r="A896" s="6" t="s">
        <v>5762</v>
      </c>
      <c r="B896" s="1" t="s">
        <v>7555</v>
      </c>
      <c r="C896" s="103" t="s">
        <v>6614</v>
      </c>
      <c r="D896" s="103" t="s">
        <v>6712</v>
      </c>
      <c r="E896" s="103" t="s">
        <v>6688</v>
      </c>
      <c r="F896" s="127">
        <v>5383.1763057002318</v>
      </c>
      <c r="G896" s="16">
        <v>5461.0061074013711</v>
      </c>
      <c r="H896" s="105">
        <v>5383.1763057002318</v>
      </c>
    </row>
    <row r="897" spans="1:8" x14ac:dyDescent="0.3">
      <c r="A897" s="6" t="s">
        <v>5754</v>
      </c>
      <c r="B897" s="1" t="s">
        <v>7556</v>
      </c>
      <c r="C897" s="103" t="s">
        <v>6614</v>
      </c>
      <c r="D897" s="103" t="s">
        <v>6712</v>
      </c>
      <c r="E897" s="103" t="s">
        <v>6620</v>
      </c>
      <c r="F897" s="127">
        <v>5575.4856305803569</v>
      </c>
      <c r="G897" s="16">
        <v>5489.6431986490888</v>
      </c>
      <c r="H897" s="105">
        <v>5575.4856305803569</v>
      </c>
    </row>
    <row r="898" spans="1:8" x14ac:dyDescent="0.3">
      <c r="A898" s="6" t="s">
        <v>5760</v>
      </c>
      <c r="B898" s="1" t="s">
        <v>7557</v>
      </c>
      <c r="C898" s="103" t="s">
        <v>6614</v>
      </c>
      <c r="D898" s="103" t="s">
        <v>6712</v>
      </c>
      <c r="E898" s="103" t="s">
        <v>6615</v>
      </c>
      <c r="F898" s="127">
        <v>5563.3677842881943</v>
      </c>
      <c r="G898" s="16">
        <v>5447.98780712183</v>
      </c>
      <c r="H898" s="105">
        <v>5563.3677842881943</v>
      </c>
    </row>
    <row r="899" spans="1:8" x14ac:dyDescent="0.3">
      <c r="A899" s="6" t="s">
        <v>5765</v>
      </c>
      <c r="B899" s="1" t="s">
        <v>7558</v>
      </c>
      <c r="C899" s="103" t="s">
        <v>6614</v>
      </c>
      <c r="D899" s="103" t="s">
        <v>6712</v>
      </c>
      <c r="E899" s="103" t="s">
        <v>6620</v>
      </c>
      <c r="F899" s="127">
        <v>5466.2847254136032</v>
      </c>
      <c r="G899" s="16">
        <v>5489.6431986490888</v>
      </c>
      <c r="H899" s="105">
        <v>5466.2847254136032</v>
      </c>
    </row>
    <row r="900" spans="1:8" x14ac:dyDescent="0.3">
      <c r="A900" s="6" t="s">
        <v>1602</v>
      </c>
      <c r="B900" s="1" t="s">
        <v>7559</v>
      </c>
      <c r="C900" s="103" t="s">
        <v>6526</v>
      </c>
      <c r="D900" s="103" t="s">
        <v>6712</v>
      </c>
      <c r="E900" s="103" t="s">
        <v>6530</v>
      </c>
      <c r="F900" s="127">
        <v>5484.6452026367188</v>
      </c>
      <c r="G900" s="16">
        <v>5447.8328488907728</v>
      </c>
      <c r="H900" s="105">
        <v>5484.6452026367188</v>
      </c>
    </row>
    <row r="901" spans="1:8" x14ac:dyDescent="0.3">
      <c r="A901" s="6" t="s">
        <v>1587</v>
      </c>
      <c r="B901" s="1" t="s">
        <v>7560</v>
      </c>
      <c r="C901" s="103" t="s">
        <v>6526</v>
      </c>
      <c r="D901" s="103" t="s">
        <v>6712</v>
      </c>
      <c r="E901" s="103" t="s">
        <v>6532</v>
      </c>
      <c r="F901" s="127">
        <v>5560.2456896551721</v>
      </c>
      <c r="G901" s="16">
        <v>5529.14602824146</v>
      </c>
      <c r="H901" s="105">
        <v>5560.2456896551721</v>
      </c>
    </row>
    <row r="902" spans="1:8" x14ac:dyDescent="0.3">
      <c r="A902" s="6" t="s">
        <v>1935</v>
      </c>
      <c r="B902" s="1" t="s">
        <v>7561</v>
      </c>
      <c r="C902" s="103" t="s">
        <v>6526</v>
      </c>
      <c r="D902" s="103" t="s">
        <v>6712</v>
      </c>
      <c r="E902" s="103" t="s">
        <v>6531</v>
      </c>
      <c r="F902" s="127">
        <v>5591.2792500535106</v>
      </c>
      <c r="G902" s="16">
        <v>5572.7226265945001</v>
      </c>
      <c r="H902" s="105">
        <v>5591.2792500535106</v>
      </c>
    </row>
    <row r="903" spans="1:8" x14ac:dyDescent="0.3">
      <c r="A903" s="6" t="s">
        <v>1647</v>
      </c>
      <c r="B903" s="1" t="s">
        <v>7562</v>
      </c>
      <c r="C903" s="103" t="s">
        <v>6526</v>
      </c>
      <c r="D903" s="103" t="s">
        <v>6712</v>
      </c>
      <c r="E903" s="103" t="s">
        <v>6687</v>
      </c>
      <c r="F903" s="127">
        <v>5581.2774435063848</v>
      </c>
      <c r="G903" s="16">
        <v>5634.5161796057237</v>
      </c>
      <c r="H903" s="105">
        <v>5581.2774435063848</v>
      </c>
    </row>
    <row r="904" spans="1:8" x14ac:dyDescent="0.3">
      <c r="A904" s="6" t="s">
        <v>1928</v>
      </c>
      <c r="B904" s="1" t="s">
        <v>7563</v>
      </c>
      <c r="C904" s="103" t="s">
        <v>6526</v>
      </c>
      <c r="D904" s="103" t="s">
        <v>6712</v>
      </c>
      <c r="E904" s="103" t="s">
        <v>6527</v>
      </c>
      <c r="F904" s="127">
        <v>5299.3026275634766</v>
      </c>
      <c r="G904" s="16">
        <v>5439.5240275283631</v>
      </c>
      <c r="H904" s="105">
        <v>5299.3026275634766</v>
      </c>
    </row>
    <row r="905" spans="1:8" x14ac:dyDescent="0.3">
      <c r="A905" s="6" t="s">
        <v>1622</v>
      </c>
      <c r="B905" s="1" t="s">
        <v>12475</v>
      </c>
      <c r="C905" s="103" t="s">
        <v>6526</v>
      </c>
      <c r="D905" s="103" t="s">
        <v>6712</v>
      </c>
      <c r="E905" s="103" t="s">
        <v>6687</v>
      </c>
      <c r="F905" s="127">
        <v>5795.4560237836231</v>
      </c>
      <c r="G905" s="16">
        <v>5634.5161796057237</v>
      </c>
      <c r="H905" s="105">
        <v>5795.4560237836231</v>
      </c>
    </row>
    <row r="906" spans="1:8" x14ac:dyDescent="0.3">
      <c r="A906" s="6" t="s">
        <v>1591</v>
      </c>
      <c r="B906" s="1" t="s">
        <v>7564</v>
      </c>
      <c r="C906" s="103" t="s">
        <v>6526</v>
      </c>
      <c r="D906" s="103" t="s">
        <v>6712</v>
      </c>
      <c r="E906" s="103" t="s">
        <v>6530</v>
      </c>
      <c r="F906" s="127">
        <v>5452.0025259164668</v>
      </c>
      <c r="G906" s="16">
        <v>5447.8328488907728</v>
      </c>
      <c r="H906" s="105">
        <v>5452.0025259164668</v>
      </c>
    </row>
    <row r="907" spans="1:8" x14ac:dyDescent="0.3">
      <c r="A907" s="6" t="s">
        <v>1578</v>
      </c>
      <c r="B907" s="1" t="s">
        <v>7565</v>
      </c>
      <c r="C907" s="103" t="s">
        <v>6526</v>
      </c>
      <c r="D907" s="103" t="s">
        <v>6712</v>
      </c>
      <c r="E907" s="103" t="s">
        <v>6686</v>
      </c>
      <c r="F907" s="127">
        <v>5308.828390370245</v>
      </c>
      <c r="G907" s="16">
        <v>5278.1713369693398</v>
      </c>
      <c r="H907" s="105">
        <v>5308.828390370245</v>
      </c>
    </row>
    <row r="908" spans="1:8" x14ac:dyDescent="0.3">
      <c r="A908" s="6" t="s">
        <v>1907</v>
      </c>
      <c r="B908" s="1" t="s">
        <v>6894</v>
      </c>
      <c r="C908" s="103" t="s">
        <v>6526</v>
      </c>
      <c r="D908" s="103" t="s">
        <v>6712</v>
      </c>
      <c r="E908" s="103" t="s">
        <v>6531</v>
      </c>
      <c r="F908" s="127">
        <v>5526.6520923576736</v>
      </c>
      <c r="G908" s="16">
        <v>5572.7226265945001</v>
      </c>
      <c r="H908" s="105">
        <v>5526.6520923576736</v>
      </c>
    </row>
    <row r="909" spans="1:8" x14ac:dyDescent="0.3">
      <c r="A909" s="6" t="s">
        <v>1942</v>
      </c>
      <c r="B909" s="1" t="s">
        <v>12476</v>
      </c>
      <c r="C909" s="103" t="s">
        <v>6526</v>
      </c>
      <c r="D909" s="103" t="s">
        <v>6712</v>
      </c>
      <c r="E909" s="103" t="s">
        <v>6527</v>
      </c>
      <c r="F909" s="127">
        <v>5337.0835651901534</v>
      </c>
      <c r="G909" s="16">
        <v>5439.5240275283631</v>
      </c>
      <c r="H909" s="105">
        <v>5337.0835651901534</v>
      </c>
    </row>
    <row r="910" spans="1:8" x14ac:dyDescent="0.3">
      <c r="A910" s="6" t="s">
        <v>1588</v>
      </c>
      <c r="B910" s="1" t="s">
        <v>7566</v>
      </c>
      <c r="C910" s="103" t="s">
        <v>6526</v>
      </c>
      <c r="D910" s="103" t="s">
        <v>6712</v>
      </c>
      <c r="E910" s="103" t="s">
        <v>6525</v>
      </c>
      <c r="F910" s="127">
        <v>5601.7919590033371</v>
      </c>
      <c r="G910" s="16">
        <v>5618.8280247893608</v>
      </c>
      <c r="H910" s="105">
        <v>5601.7919590033371</v>
      </c>
    </row>
    <row r="911" spans="1:8" x14ac:dyDescent="0.3">
      <c r="A911" s="6" t="s">
        <v>1921</v>
      </c>
      <c r="B911" s="1" t="s">
        <v>7567</v>
      </c>
      <c r="C911" s="103" t="s">
        <v>6526</v>
      </c>
      <c r="D911" s="103" t="s">
        <v>6712</v>
      </c>
      <c r="E911" s="103" t="s">
        <v>6527</v>
      </c>
      <c r="F911" s="127">
        <v>5298.3807559255829</v>
      </c>
      <c r="G911" s="16">
        <v>5439.5240275283631</v>
      </c>
      <c r="H911" s="105">
        <v>5298.3807559255829</v>
      </c>
    </row>
    <row r="912" spans="1:8" x14ac:dyDescent="0.3">
      <c r="A912" s="6" t="s">
        <v>1583</v>
      </c>
      <c r="B912" s="1" t="s">
        <v>7568</v>
      </c>
      <c r="C912" s="103" t="s">
        <v>6526</v>
      </c>
      <c r="D912" s="103" t="s">
        <v>6712</v>
      </c>
      <c r="E912" s="103" t="s">
        <v>6528</v>
      </c>
      <c r="F912" s="127">
        <v>5421.207837975543</v>
      </c>
      <c r="G912" s="16">
        <v>5555.9896704445418</v>
      </c>
      <c r="H912" s="105">
        <v>5421.207837975543</v>
      </c>
    </row>
    <row r="913" spans="1:8" x14ac:dyDescent="0.3">
      <c r="A913" s="6" t="s">
        <v>1937</v>
      </c>
      <c r="B913" s="1" t="s">
        <v>7569</v>
      </c>
      <c r="C913" s="103" t="s">
        <v>6526</v>
      </c>
      <c r="D913" s="103" t="s">
        <v>6712</v>
      </c>
      <c r="E913" s="103" t="s">
        <v>6527</v>
      </c>
      <c r="F913" s="127">
        <v>5296.103609697534</v>
      </c>
      <c r="G913" s="16">
        <v>5439.5240275283631</v>
      </c>
      <c r="H913" s="105">
        <v>5296.103609697534</v>
      </c>
    </row>
    <row r="914" spans="1:8" x14ac:dyDescent="0.3">
      <c r="A914" s="6" t="s">
        <v>1635</v>
      </c>
      <c r="B914" s="1" t="s">
        <v>12477</v>
      </c>
      <c r="C914" s="103" t="s">
        <v>6526</v>
      </c>
      <c r="D914" s="103" t="s">
        <v>6712</v>
      </c>
      <c r="E914" s="103" t="s">
        <v>6687</v>
      </c>
      <c r="F914" s="127">
        <v>5718.811030592874</v>
      </c>
      <c r="G914" s="16">
        <v>5634.5161796057237</v>
      </c>
      <c r="H914" s="105">
        <v>5718.811030592874</v>
      </c>
    </row>
    <row r="915" spans="1:8" x14ac:dyDescent="0.3">
      <c r="A915" s="6" t="s">
        <v>1615</v>
      </c>
      <c r="B915" s="1" t="s">
        <v>7570</v>
      </c>
      <c r="C915" s="103" t="s">
        <v>6526</v>
      </c>
      <c r="D915" s="103" t="s">
        <v>6712</v>
      </c>
      <c r="E915" s="103" t="s">
        <v>6687</v>
      </c>
      <c r="F915" s="127">
        <v>5692.9277976707172</v>
      </c>
      <c r="G915" s="16">
        <v>5634.5161796057237</v>
      </c>
      <c r="H915" s="105">
        <v>5692.9277976707172</v>
      </c>
    </row>
    <row r="916" spans="1:8" x14ac:dyDescent="0.3">
      <c r="A916" s="6" t="s">
        <v>1642</v>
      </c>
      <c r="B916" s="1" t="s">
        <v>7571</v>
      </c>
      <c r="C916" s="103" t="s">
        <v>6526</v>
      </c>
      <c r="D916" s="103" t="s">
        <v>6712</v>
      </c>
      <c r="E916" s="103" t="s">
        <v>6687</v>
      </c>
      <c r="F916" s="127">
        <v>5741.1978799143144</v>
      </c>
      <c r="G916" s="16">
        <v>5634.5161796057237</v>
      </c>
      <c r="H916" s="105">
        <v>5741.1978799143144</v>
      </c>
    </row>
    <row r="917" spans="1:8" x14ac:dyDescent="0.3">
      <c r="A917" s="6" t="s">
        <v>1592</v>
      </c>
      <c r="B917" s="1" t="s">
        <v>7572</v>
      </c>
      <c r="C917" s="103" t="s">
        <v>6526</v>
      </c>
      <c r="D917" s="103" t="s">
        <v>6712</v>
      </c>
      <c r="E917" s="103" t="s">
        <v>6525</v>
      </c>
      <c r="F917" s="127">
        <v>5506.3202804815573</v>
      </c>
      <c r="G917" s="16">
        <v>5618.8280247893608</v>
      </c>
      <c r="H917" s="105">
        <v>5506.3202804815573</v>
      </c>
    </row>
    <row r="918" spans="1:8" x14ac:dyDescent="0.3">
      <c r="A918" s="6" t="s">
        <v>1590</v>
      </c>
      <c r="B918" s="1" t="s">
        <v>7573</v>
      </c>
      <c r="C918" s="103" t="s">
        <v>6526</v>
      </c>
      <c r="D918" s="103" t="s">
        <v>6712</v>
      </c>
      <c r="E918" s="103" t="s">
        <v>6530</v>
      </c>
      <c r="F918" s="127">
        <v>5549.9481798537236</v>
      </c>
      <c r="G918" s="16">
        <v>5447.8328488907728</v>
      </c>
      <c r="H918" s="105">
        <v>5549.9481798537236</v>
      </c>
    </row>
    <row r="919" spans="1:8" x14ac:dyDescent="0.3">
      <c r="A919" s="6" t="s">
        <v>1632</v>
      </c>
      <c r="B919" s="1" t="s">
        <v>7574</v>
      </c>
      <c r="C919" s="103" t="s">
        <v>6526</v>
      </c>
      <c r="D919" s="103" t="s">
        <v>6712</v>
      </c>
      <c r="E919" s="103" t="s">
        <v>6687</v>
      </c>
      <c r="F919" s="127">
        <v>5576.3794981887222</v>
      </c>
      <c r="G919" s="16">
        <v>5634.5161796057237</v>
      </c>
      <c r="H919" s="105">
        <v>5576.3794981887222</v>
      </c>
    </row>
    <row r="920" spans="1:8" x14ac:dyDescent="0.3">
      <c r="A920" s="6" t="s">
        <v>1596</v>
      </c>
      <c r="B920" s="1" t="s">
        <v>7575</v>
      </c>
      <c r="C920" s="103" t="s">
        <v>6526</v>
      </c>
      <c r="D920" s="103" t="s">
        <v>6712</v>
      </c>
      <c r="E920" s="103" t="s">
        <v>6530</v>
      </c>
      <c r="F920" s="127">
        <v>5359.9666728670636</v>
      </c>
      <c r="G920" s="16">
        <v>5447.8328488907728</v>
      </c>
      <c r="H920" s="105">
        <v>5359.9666728670636</v>
      </c>
    </row>
    <row r="921" spans="1:8" x14ac:dyDescent="0.3">
      <c r="A921" s="6" t="s">
        <v>1916</v>
      </c>
      <c r="B921" s="1" t="s">
        <v>7576</v>
      </c>
      <c r="C921" s="103" t="s">
        <v>6526</v>
      </c>
      <c r="D921" s="103" t="s">
        <v>6712</v>
      </c>
      <c r="E921" s="103" t="s">
        <v>6531</v>
      </c>
      <c r="F921" s="127">
        <v>5778.5773725665986</v>
      </c>
      <c r="G921" s="16">
        <v>5572.7226265945001</v>
      </c>
      <c r="H921" s="105">
        <v>5778.5773725665986</v>
      </c>
    </row>
    <row r="922" spans="1:8" x14ac:dyDescent="0.3">
      <c r="A922" s="6" t="s">
        <v>1909</v>
      </c>
      <c r="B922" s="1" t="s">
        <v>7577</v>
      </c>
      <c r="C922" s="103" t="s">
        <v>6526</v>
      </c>
      <c r="D922" s="103" t="s">
        <v>6712</v>
      </c>
      <c r="E922" s="103" t="s">
        <v>6532</v>
      </c>
      <c r="F922" s="127">
        <v>5402.1527539062499</v>
      </c>
      <c r="G922" s="16">
        <v>5529.14602824146</v>
      </c>
      <c r="H922" s="105">
        <v>5402.1527539062499</v>
      </c>
    </row>
    <row r="923" spans="1:8" x14ac:dyDescent="0.3">
      <c r="A923" s="6" t="s">
        <v>1904</v>
      </c>
      <c r="B923" s="1" t="s">
        <v>7578</v>
      </c>
      <c r="C923" s="103" t="s">
        <v>6526</v>
      </c>
      <c r="D923" s="103" t="s">
        <v>6712</v>
      </c>
      <c r="E923" s="103" t="s">
        <v>6529</v>
      </c>
      <c r="F923" s="127">
        <v>5489.8641954787236</v>
      </c>
      <c r="G923" s="16">
        <v>5504.085119419643</v>
      </c>
      <c r="H923" s="105">
        <v>5489.8641954787236</v>
      </c>
    </row>
    <row r="924" spans="1:8" x14ac:dyDescent="0.3">
      <c r="A924" s="6" t="s">
        <v>1607</v>
      </c>
      <c r="B924" s="1" t="s">
        <v>7579</v>
      </c>
      <c r="C924" s="103" t="s">
        <v>6526</v>
      </c>
      <c r="D924" s="103" t="s">
        <v>6712</v>
      </c>
      <c r="E924" s="103" t="s">
        <v>6687</v>
      </c>
      <c r="F924" s="127">
        <v>5698.7549902343753</v>
      </c>
      <c r="G924" s="16">
        <v>5634.5161796057237</v>
      </c>
      <c r="H924" s="105">
        <v>5698.7549902343753</v>
      </c>
    </row>
    <row r="925" spans="1:8" x14ac:dyDescent="0.3">
      <c r="A925" s="6" t="s">
        <v>1639</v>
      </c>
      <c r="B925" s="1" t="s">
        <v>7580</v>
      </c>
      <c r="C925" s="103" t="s">
        <v>6526</v>
      </c>
      <c r="D925" s="103" t="s">
        <v>6712</v>
      </c>
      <c r="E925" s="103" t="s">
        <v>6687</v>
      </c>
      <c r="F925" s="127">
        <v>5610.4593087332587</v>
      </c>
      <c r="G925" s="16">
        <v>5634.5161796057237</v>
      </c>
      <c r="H925" s="105">
        <v>5610.4593087332587</v>
      </c>
    </row>
    <row r="926" spans="1:8" x14ac:dyDescent="0.3">
      <c r="A926" s="6" t="s">
        <v>1902</v>
      </c>
      <c r="B926" s="1" t="s">
        <v>12478</v>
      </c>
      <c r="C926" s="103" t="s">
        <v>6526</v>
      </c>
      <c r="D926" s="103" t="s">
        <v>6712</v>
      </c>
      <c r="E926" s="103" t="s">
        <v>6531</v>
      </c>
      <c r="F926" s="127">
        <v>5457.218180338542</v>
      </c>
      <c r="G926" s="16">
        <v>5572.7226265945001</v>
      </c>
      <c r="H926" s="105">
        <v>5457.218180338542</v>
      </c>
    </row>
    <row r="927" spans="1:8" x14ac:dyDescent="0.3">
      <c r="A927" s="6" t="s">
        <v>1618</v>
      </c>
      <c r="B927" s="1" t="s">
        <v>7581</v>
      </c>
      <c r="C927" s="103" t="s">
        <v>6526</v>
      </c>
      <c r="D927" s="103" t="s">
        <v>6712</v>
      </c>
      <c r="E927" s="103" t="s">
        <v>6687</v>
      </c>
      <c r="F927" s="127">
        <v>5716.6498507367887</v>
      </c>
      <c r="G927" s="16">
        <v>5634.5161796057237</v>
      </c>
      <c r="H927" s="105">
        <v>5716.6498507367887</v>
      </c>
    </row>
    <row r="928" spans="1:8" x14ac:dyDescent="0.3">
      <c r="A928" s="6" t="s">
        <v>1926</v>
      </c>
      <c r="B928" s="1" t="s">
        <v>7582</v>
      </c>
      <c r="C928" s="103" t="s">
        <v>6526</v>
      </c>
      <c r="D928" s="103" t="s">
        <v>6712</v>
      </c>
      <c r="E928" s="103" t="s">
        <v>6531</v>
      </c>
      <c r="F928" s="127">
        <v>5595.84521484375</v>
      </c>
      <c r="G928" s="16">
        <v>5572.7226265945001</v>
      </c>
      <c r="H928" s="105">
        <v>5595.84521484375</v>
      </c>
    </row>
    <row r="929" spans="1:8" x14ac:dyDescent="0.3">
      <c r="A929" s="6" t="s">
        <v>1929</v>
      </c>
      <c r="B929" s="1" t="s">
        <v>7140</v>
      </c>
      <c r="C929" s="103" t="s">
        <v>6526</v>
      </c>
      <c r="D929" s="103" t="s">
        <v>6712</v>
      </c>
      <c r="E929" s="103" t="s">
        <v>6531</v>
      </c>
      <c r="F929" s="127">
        <v>5577.0410531850957</v>
      </c>
      <c r="G929" s="16">
        <v>5572.7226265945001</v>
      </c>
      <c r="H929" s="105">
        <v>5577.0410531850957</v>
      </c>
    </row>
    <row r="930" spans="1:8" x14ac:dyDescent="0.3">
      <c r="A930" s="6" t="s">
        <v>1646</v>
      </c>
      <c r="B930" s="1" t="s">
        <v>7583</v>
      </c>
      <c r="C930" s="103" t="s">
        <v>6526</v>
      </c>
      <c r="D930" s="103" t="s">
        <v>6712</v>
      </c>
      <c r="E930" s="103" t="s">
        <v>6687</v>
      </c>
      <c r="F930" s="127">
        <v>5479.5402076357886</v>
      </c>
      <c r="G930" s="16">
        <v>5634.5161796057237</v>
      </c>
      <c r="H930" s="105">
        <v>5479.5402076357886</v>
      </c>
    </row>
    <row r="931" spans="1:8" x14ac:dyDescent="0.3">
      <c r="A931" s="6" t="s">
        <v>1599</v>
      </c>
      <c r="B931" s="1" t="s">
        <v>7584</v>
      </c>
      <c r="C931" s="103" t="s">
        <v>6526</v>
      </c>
      <c r="D931" s="103" t="s">
        <v>6712</v>
      </c>
      <c r="E931" s="103" t="s">
        <v>6528</v>
      </c>
      <c r="F931" s="127">
        <v>5586.9913357612786</v>
      </c>
      <c r="G931" s="16">
        <v>5555.9896704445418</v>
      </c>
      <c r="H931" s="105">
        <v>5586.9913357612786</v>
      </c>
    </row>
    <row r="932" spans="1:8" x14ac:dyDescent="0.3">
      <c r="A932" s="6" t="s">
        <v>1593</v>
      </c>
      <c r="B932" s="1" t="s">
        <v>7585</v>
      </c>
      <c r="C932" s="103" t="s">
        <v>6526</v>
      </c>
      <c r="D932" s="103" t="s">
        <v>6712</v>
      </c>
      <c r="E932" s="103" t="s">
        <v>6532</v>
      </c>
      <c r="F932" s="127">
        <v>5554.2928607647236</v>
      </c>
      <c r="G932" s="16">
        <v>5529.14602824146</v>
      </c>
      <c r="H932" s="105">
        <v>5554.2928607647236</v>
      </c>
    </row>
    <row r="933" spans="1:8" x14ac:dyDescent="0.3">
      <c r="A933" s="6" t="s">
        <v>1883</v>
      </c>
      <c r="B933" s="1" t="s">
        <v>7586</v>
      </c>
      <c r="C933" s="103" t="s">
        <v>6406</v>
      </c>
      <c r="D933" s="103" t="s">
        <v>6712</v>
      </c>
      <c r="E933" s="103" t="s">
        <v>6527</v>
      </c>
      <c r="F933" s="127">
        <v>5517.794973819814</v>
      </c>
      <c r="G933" s="16">
        <v>5439.5240275283631</v>
      </c>
      <c r="H933" s="105">
        <v>5517.794973819814</v>
      </c>
    </row>
    <row r="934" spans="1:8" x14ac:dyDescent="0.3">
      <c r="A934" s="6" t="s">
        <v>1940</v>
      </c>
      <c r="B934" s="1" t="s">
        <v>7587</v>
      </c>
      <c r="C934" s="103" t="s">
        <v>6526</v>
      </c>
      <c r="D934" s="103" t="s">
        <v>6712</v>
      </c>
      <c r="E934" s="103" t="s">
        <v>6531</v>
      </c>
      <c r="F934" s="127">
        <v>5487.8633544921877</v>
      </c>
      <c r="G934" s="16">
        <v>5572.7226265945001</v>
      </c>
      <c r="H934" s="105">
        <v>5487.8633544921877</v>
      </c>
    </row>
    <row r="935" spans="1:8" x14ac:dyDescent="0.3">
      <c r="A935" s="6" t="s">
        <v>1582</v>
      </c>
      <c r="B935" s="1" t="s">
        <v>7588</v>
      </c>
      <c r="C935" s="103" t="s">
        <v>6526</v>
      </c>
      <c r="D935" s="103" t="s">
        <v>6712</v>
      </c>
      <c r="E935" s="103" t="s">
        <v>6531</v>
      </c>
      <c r="F935" s="127">
        <v>5596.6860713252318</v>
      </c>
      <c r="G935" s="16">
        <v>5572.7226265945001</v>
      </c>
      <c r="H935" s="105">
        <v>5596.6860713252318</v>
      </c>
    </row>
    <row r="936" spans="1:8" x14ac:dyDescent="0.3">
      <c r="A936" s="6" t="s">
        <v>1912</v>
      </c>
      <c r="B936" s="1" t="s">
        <v>7589</v>
      </c>
      <c r="C936" s="103" t="s">
        <v>6526</v>
      </c>
      <c r="D936" s="103" t="s">
        <v>6712</v>
      </c>
      <c r="E936" s="103" t="s">
        <v>6529</v>
      </c>
      <c r="F936" s="127">
        <v>5414.6103213595361</v>
      </c>
      <c r="G936" s="16">
        <v>5504.085119419643</v>
      </c>
      <c r="H936" s="105">
        <v>5414.6103213595361</v>
      </c>
    </row>
    <row r="937" spans="1:8" x14ac:dyDescent="0.3">
      <c r="A937" s="6" t="s">
        <v>1575</v>
      </c>
      <c r="B937" s="1" t="s">
        <v>7590</v>
      </c>
      <c r="C937" s="103" t="s">
        <v>6526</v>
      </c>
      <c r="D937" s="103" t="s">
        <v>6712</v>
      </c>
      <c r="E937" s="103" t="s">
        <v>6686</v>
      </c>
      <c r="F937" s="127">
        <v>5196.0654709507044</v>
      </c>
      <c r="G937" s="16">
        <v>5278.1713369693398</v>
      </c>
      <c r="H937" s="105">
        <v>5196.0654709507044</v>
      </c>
    </row>
    <row r="938" spans="1:8" x14ac:dyDescent="0.3">
      <c r="A938" s="6" t="s">
        <v>1917</v>
      </c>
      <c r="B938" s="1" t="s">
        <v>7591</v>
      </c>
      <c r="C938" s="103" t="s">
        <v>6526</v>
      </c>
      <c r="D938" s="103" t="s">
        <v>6712</v>
      </c>
      <c r="E938" s="103" t="s">
        <v>6527</v>
      </c>
      <c r="F938" s="127">
        <v>5599.2668487172068</v>
      </c>
      <c r="G938" s="16">
        <v>5439.5240275283631</v>
      </c>
      <c r="H938" s="105">
        <v>5599.2668487172068</v>
      </c>
    </row>
    <row r="939" spans="1:8" x14ac:dyDescent="0.3">
      <c r="A939" s="6" t="s">
        <v>1620</v>
      </c>
      <c r="B939" s="1" t="s">
        <v>7592</v>
      </c>
      <c r="C939" s="103" t="s">
        <v>6526</v>
      </c>
      <c r="D939" s="103" t="s">
        <v>6712</v>
      </c>
      <c r="E939" s="103" t="s">
        <v>6687</v>
      </c>
      <c r="F939" s="127">
        <v>5727.1781502016129</v>
      </c>
      <c r="G939" s="16">
        <v>5634.5161796057237</v>
      </c>
      <c r="H939" s="105">
        <v>5727.1781502016129</v>
      </c>
    </row>
    <row r="940" spans="1:8" x14ac:dyDescent="0.3">
      <c r="A940" s="6" t="s">
        <v>1946</v>
      </c>
      <c r="B940" s="1" t="s">
        <v>7593</v>
      </c>
      <c r="C940" s="103" t="s">
        <v>6526</v>
      </c>
      <c r="D940" s="103" t="s">
        <v>6712</v>
      </c>
      <c r="E940" s="103" t="s">
        <v>6529</v>
      </c>
      <c r="F940" s="127">
        <v>5612.1316370081022</v>
      </c>
      <c r="G940" s="16">
        <v>5504.085119419643</v>
      </c>
      <c r="H940" s="105">
        <v>5612.1316370081022</v>
      </c>
    </row>
    <row r="941" spans="1:8" x14ac:dyDescent="0.3">
      <c r="A941" s="6" t="s">
        <v>1579</v>
      </c>
      <c r="B941" s="1" t="s">
        <v>7594</v>
      </c>
      <c r="C941" s="103" t="s">
        <v>6526</v>
      </c>
      <c r="D941" s="103" t="s">
        <v>6712</v>
      </c>
      <c r="E941" s="103" t="s">
        <v>6525</v>
      </c>
      <c r="F941" s="127">
        <v>5639.1702688116775</v>
      </c>
      <c r="G941" s="16">
        <v>5618.8280247893608</v>
      </c>
      <c r="H941" s="105">
        <v>5639.1702688116775</v>
      </c>
    </row>
    <row r="942" spans="1:8" x14ac:dyDescent="0.3">
      <c r="A942" s="6" t="s">
        <v>1945</v>
      </c>
      <c r="B942" s="1" t="s">
        <v>12479</v>
      </c>
      <c r="C942" s="103" t="s">
        <v>6526</v>
      </c>
      <c r="D942" s="103" t="s">
        <v>6712</v>
      </c>
      <c r="E942" s="103" t="s">
        <v>6527</v>
      </c>
      <c r="F942" s="127">
        <v>5524.6488172743057</v>
      </c>
      <c r="G942" s="16">
        <v>5439.5240275283631</v>
      </c>
      <c r="H942" s="105">
        <v>5524.6488172743057</v>
      </c>
    </row>
    <row r="943" spans="1:8" x14ac:dyDescent="0.3">
      <c r="A943" s="6" t="s">
        <v>1941</v>
      </c>
      <c r="B943" s="1" t="s">
        <v>7595</v>
      </c>
      <c r="C943" s="103" t="s">
        <v>6526</v>
      </c>
      <c r="D943" s="103" t="s">
        <v>6712</v>
      </c>
      <c r="E943" s="103" t="s">
        <v>6529</v>
      </c>
      <c r="F943" s="127">
        <v>5446.8219225084458</v>
      </c>
      <c r="G943" s="16">
        <v>5504.085119419643</v>
      </c>
      <c r="H943" s="105">
        <v>5446.8219225084458</v>
      </c>
    </row>
    <row r="944" spans="1:8" x14ac:dyDescent="0.3">
      <c r="A944" s="6" t="s">
        <v>1922</v>
      </c>
      <c r="B944" s="1" t="s">
        <v>7596</v>
      </c>
      <c r="C944" s="103" t="s">
        <v>6526</v>
      </c>
      <c r="D944" s="103" t="s">
        <v>6712</v>
      </c>
      <c r="E944" s="103" t="s">
        <v>6527</v>
      </c>
      <c r="F944" s="127">
        <v>5485.9886718750004</v>
      </c>
      <c r="G944" s="16">
        <v>5439.5240275283631</v>
      </c>
      <c r="H944" s="105">
        <v>5485.9886718750004</v>
      </c>
    </row>
    <row r="945" spans="1:8" x14ac:dyDescent="0.3">
      <c r="A945" s="6" t="s">
        <v>1631</v>
      </c>
      <c r="B945" s="1" t="s">
        <v>7597</v>
      </c>
      <c r="C945" s="103" t="s">
        <v>6526</v>
      </c>
      <c r="D945" s="103" t="s">
        <v>6712</v>
      </c>
      <c r="E945" s="103" t="s">
        <v>6687</v>
      </c>
      <c r="F945" s="127">
        <v>5709.2701377467101</v>
      </c>
      <c r="G945" s="16">
        <v>5634.5161796057237</v>
      </c>
      <c r="H945" s="105">
        <v>5709.2701377467101</v>
      </c>
    </row>
    <row r="946" spans="1:8" x14ac:dyDescent="0.3">
      <c r="A946" s="6" t="s">
        <v>1910</v>
      </c>
      <c r="B946" s="1" t="s">
        <v>7598</v>
      </c>
      <c r="C946" s="103" t="s">
        <v>6526</v>
      </c>
      <c r="D946" s="103" t="s">
        <v>6712</v>
      </c>
      <c r="E946" s="103" t="s">
        <v>6529</v>
      </c>
      <c r="F946" s="127">
        <v>5558.4877376916274</v>
      </c>
      <c r="G946" s="16">
        <v>5504.085119419643</v>
      </c>
      <c r="H946" s="105">
        <v>5558.4877376916274</v>
      </c>
    </row>
    <row r="947" spans="1:8" x14ac:dyDescent="0.3">
      <c r="A947" s="6" t="s">
        <v>1573</v>
      </c>
      <c r="B947" s="1" t="s">
        <v>7599</v>
      </c>
      <c r="C947" s="103" t="s">
        <v>6526</v>
      </c>
      <c r="D947" s="103" t="s">
        <v>6712</v>
      </c>
      <c r="E947" s="103" t="s">
        <v>6532</v>
      </c>
      <c r="F947" s="127">
        <v>5529.659338909647</v>
      </c>
      <c r="G947" s="16">
        <v>5529.14602824146</v>
      </c>
      <c r="H947" s="105">
        <v>5529.659338909647</v>
      </c>
    </row>
    <row r="948" spans="1:8" x14ac:dyDescent="0.3">
      <c r="A948" s="6" t="s">
        <v>1571</v>
      </c>
      <c r="B948" s="1" t="s">
        <v>7600</v>
      </c>
      <c r="C948" s="103" t="s">
        <v>6526</v>
      </c>
      <c r="D948" s="103" t="s">
        <v>6712</v>
      </c>
      <c r="E948" s="103" t="s">
        <v>6532</v>
      </c>
      <c r="F948" s="127">
        <v>5610.326009114583</v>
      </c>
      <c r="G948" s="16">
        <v>5529.14602824146</v>
      </c>
      <c r="H948" s="105">
        <v>5610.326009114583</v>
      </c>
    </row>
    <row r="949" spans="1:8" x14ac:dyDescent="0.3">
      <c r="A949" s="6" t="s">
        <v>1608</v>
      </c>
      <c r="B949" s="1" t="s">
        <v>7601</v>
      </c>
      <c r="C949" s="103" t="s">
        <v>6526</v>
      </c>
      <c r="D949" s="103" t="s">
        <v>6712</v>
      </c>
      <c r="E949" s="103" t="s">
        <v>6687</v>
      </c>
      <c r="F949" s="127">
        <v>5689.9256784539475</v>
      </c>
      <c r="G949" s="16">
        <v>5634.5161796057237</v>
      </c>
      <c r="H949" s="105">
        <v>5689.9256784539475</v>
      </c>
    </row>
    <row r="950" spans="1:8" x14ac:dyDescent="0.3">
      <c r="A950" s="6" t="s">
        <v>1651</v>
      </c>
      <c r="B950" s="1" t="s">
        <v>7602</v>
      </c>
      <c r="C950" s="103" t="s">
        <v>6526</v>
      </c>
      <c r="D950" s="103" t="s">
        <v>6712</v>
      </c>
      <c r="E950" s="103" t="s">
        <v>6687</v>
      </c>
      <c r="F950" s="127">
        <v>5536.6844875529659</v>
      </c>
      <c r="G950" s="16">
        <v>5634.5161796057237</v>
      </c>
      <c r="H950" s="105">
        <v>5536.6844875529659</v>
      </c>
    </row>
    <row r="951" spans="1:8" x14ac:dyDescent="0.3">
      <c r="A951" s="6" t="s">
        <v>1915</v>
      </c>
      <c r="B951" s="1" t="s">
        <v>7603</v>
      </c>
      <c r="C951" s="103" t="s">
        <v>6526</v>
      </c>
      <c r="D951" s="103" t="s">
        <v>6712</v>
      </c>
      <c r="E951" s="103" t="s">
        <v>6529</v>
      </c>
      <c r="F951" s="127">
        <v>5458.805463648554</v>
      </c>
      <c r="G951" s="16">
        <v>5504.085119419643</v>
      </c>
      <c r="H951" s="105">
        <v>5458.805463648554</v>
      </c>
    </row>
    <row r="952" spans="1:8" x14ac:dyDescent="0.3">
      <c r="A952" s="6" t="s">
        <v>1905</v>
      </c>
      <c r="B952" s="1" t="s">
        <v>7604</v>
      </c>
      <c r="C952" s="103" t="s">
        <v>6526</v>
      </c>
      <c r="D952" s="103" t="s">
        <v>6712</v>
      </c>
      <c r="E952" s="103" t="s">
        <v>6531</v>
      </c>
      <c r="F952" s="127">
        <v>5517.3965530395508</v>
      </c>
      <c r="G952" s="16">
        <v>5572.7226265945001</v>
      </c>
      <c r="H952" s="105">
        <v>5517.3965530395508</v>
      </c>
    </row>
    <row r="953" spans="1:8" x14ac:dyDescent="0.3">
      <c r="A953" s="6" t="s">
        <v>1623</v>
      </c>
      <c r="B953" s="1" t="s">
        <v>7605</v>
      </c>
      <c r="C953" s="103" t="s">
        <v>6526</v>
      </c>
      <c r="D953" s="103" t="s">
        <v>6712</v>
      </c>
      <c r="E953" s="103" t="s">
        <v>6687</v>
      </c>
      <c r="F953" s="127">
        <v>5551.1763217139787</v>
      </c>
      <c r="G953" s="16">
        <v>5634.5161796057237</v>
      </c>
      <c r="H953" s="105">
        <v>5551.1763217139787</v>
      </c>
    </row>
    <row r="954" spans="1:8" x14ac:dyDescent="0.3">
      <c r="A954" s="6" t="s">
        <v>1936</v>
      </c>
      <c r="B954" s="1" t="s">
        <v>7606</v>
      </c>
      <c r="C954" s="103" t="s">
        <v>6526</v>
      </c>
      <c r="D954" s="103" t="s">
        <v>6712</v>
      </c>
      <c r="E954" s="103" t="s">
        <v>6531</v>
      </c>
      <c r="F954" s="127">
        <v>5464.492028524709</v>
      </c>
      <c r="G954" s="16">
        <v>5572.7226265945001</v>
      </c>
      <c r="H954" s="105">
        <v>5464.492028524709</v>
      </c>
    </row>
    <row r="955" spans="1:8" x14ac:dyDescent="0.3">
      <c r="A955" s="6" t="s">
        <v>1574</v>
      </c>
      <c r="B955" s="1" t="s">
        <v>7607</v>
      </c>
      <c r="C955" s="103" t="s">
        <v>6526</v>
      </c>
      <c r="D955" s="103" t="s">
        <v>6712</v>
      </c>
      <c r="E955" s="103" t="s">
        <v>6532</v>
      </c>
      <c r="F955" s="127">
        <v>5523.401959144906</v>
      </c>
      <c r="G955" s="16">
        <v>5529.14602824146</v>
      </c>
      <c r="H955" s="105">
        <v>5523.401959144906</v>
      </c>
    </row>
    <row r="956" spans="1:8" x14ac:dyDescent="0.3">
      <c r="A956" s="6" t="s">
        <v>1585</v>
      </c>
      <c r="B956" s="1" t="s">
        <v>7608</v>
      </c>
      <c r="C956" s="103" t="s">
        <v>6526</v>
      </c>
      <c r="D956" s="103" t="s">
        <v>6712</v>
      </c>
      <c r="E956" s="103" t="s">
        <v>6525</v>
      </c>
      <c r="F956" s="127">
        <v>5772.3353847287735</v>
      </c>
      <c r="G956" s="16">
        <v>5618.8280247893608</v>
      </c>
      <c r="H956" s="105">
        <v>5772.3353847287735</v>
      </c>
    </row>
    <row r="957" spans="1:8" x14ac:dyDescent="0.3">
      <c r="A957" s="6" t="s">
        <v>1580</v>
      </c>
      <c r="B957" s="1" t="s">
        <v>7609</v>
      </c>
      <c r="C957" s="103" t="s">
        <v>6526</v>
      </c>
      <c r="D957" s="103" t="s">
        <v>6712</v>
      </c>
      <c r="E957" s="103" t="s">
        <v>6532</v>
      </c>
      <c r="F957" s="127">
        <v>5456.650775016622</v>
      </c>
      <c r="G957" s="16">
        <v>5529.14602824146</v>
      </c>
      <c r="H957" s="105">
        <v>5456.650775016622</v>
      </c>
    </row>
    <row r="958" spans="1:8" x14ac:dyDescent="0.3">
      <c r="A958" s="6" t="s">
        <v>1901</v>
      </c>
      <c r="B958" s="1" t="s">
        <v>7610</v>
      </c>
      <c r="C958" s="103" t="s">
        <v>6526</v>
      </c>
      <c r="D958" s="103" t="s">
        <v>6712</v>
      </c>
      <c r="E958" s="103" t="s">
        <v>6531</v>
      </c>
      <c r="F958" s="127">
        <v>5558.7011508736559</v>
      </c>
      <c r="G958" s="16">
        <v>5572.7226265945001</v>
      </c>
      <c r="H958" s="105">
        <v>5558.7011508736559</v>
      </c>
    </row>
    <row r="959" spans="1:8" x14ac:dyDescent="0.3">
      <c r="A959" s="6" t="s">
        <v>1598</v>
      </c>
      <c r="B959" s="1" t="s">
        <v>7611</v>
      </c>
      <c r="C959" s="103" t="s">
        <v>6526</v>
      </c>
      <c r="D959" s="103" t="s">
        <v>6712</v>
      </c>
      <c r="E959" s="103" t="s">
        <v>6525</v>
      </c>
      <c r="F959" s="127">
        <v>5566.0122866423235</v>
      </c>
      <c r="G959" s="16">
        <v>5618.8280247893608</v>
      </c>
      <c r="H959" s="105">
        <v>5566.0122866423235</v>
      </c>
    </row>
    <row r="960" spans="1:8" x14ac:dyDescent="0.3">
      <c r="A960" s="6" t="s">
        <v>1931</v>
      </c>
      <c r="B960" s="1" t="s">
        <v>7612</v>
      </c>
      <c r="C960" s="103" t="s">
        <v>6526</v>
      </c>
      <c r="D960" s="103" t="s">
        <v>6712</v>
      </c>
      <c r="E960" s="103" t="s">
        <v>6527</v>
      </c>
      <c r="F960" s="127">
        <v>5587.2264468544408</v>
      </c>
      <c r="G960" s="16">
        <v>5439.5240275283631</v>
      </c>
      <c r="H960" s="105">
        <v>5587.2264468544408</v>
      </c>
    </row>
    <row r="961" spans="1:8" x14ac:dyDescent="0.3">
      <c r="A961" s="6" t="s">
        <v>1628</v>
      </c>
      <c r="B961" s="1" t="s">
        <v>7613</v>
      </c>
      <c r="C961" s="103" t="s">
        <v>6526</v>
      </c>
      <c r="D961" s="103" t="s">
        <v>6712</v>
      </c>
      <c r="E961" s="103" t="s">
        <v>6687</v>
      </c>
      <c r="F961" s="127">
        <v>5554.3385788066271</v>
      </c>
      <c r="G961" s="16">
        <v>5634.5161796057237</v>
      </c>
      <c r="H961" s="105">
        <v>5554.3385788066271</v>
      </c>
    </row>
    <row r="962" spans="1:8" x14ac:dyDescent="0.3">
      <c r="A962" s="6" t="s">
        <v>1943</v>
      </c>
      <c r="B962" s="1" t="s">
        <v>7614</v>
      </c>
      <c r="C962" s="103" t="s">
        <v>6526</v>
      </c>
      <c r="D962" s="103" t="s">
        <v>6712</v>
      </c>
      <c r="E962" s="103" t="s">
        <v>6529</v>
      </c>
      <c r="F962" s="127">
        <v>5418.8412123129401</v>
      </c>
      <c r="G962" s="16">
        <v>5504.085119419643</v>
      </c>
      <c r="H962" s="105">
        <v>5418.8412123129401</v>
      </c>
    </row>
    <row r="963" spans="1:8" x14ac:dyDescent="0.3">
      <c r="A963" s="6" t="s">
        <v>1895</v>
      </c>
      <c r="B963" s="1" t="s">
        <v>7615</v>
      </c>
      <c r="C963" s="103" t="s">
        <v>6518</v>
      </c>
      <c r="D963" s="103" t="s">
        <v>6712</v>
      </c>
      <c r="E963" s="103" t="s">
        <v>6528</v>
      </c>
      <c r="F963" s="127">
        <v>5463.0183021282328</v>
      </c>
      <c r="G963" s="16">
        <v>5555.9896704445418</v>
      </c>
      <c r="H963" s="105">
        <v>5463.0183021282328</v>
      </c>
    </row>
    <row r="964" spans="1:8" x14ac:dyDescent="0.3">
      <c r="A964" s="6" t="s">
        <v>1576</v>
      </c>
      <c r="B964" s="1" t="s">
        <v>7616</v>
      </c>
      <c r="C964" s="103" t="s">
        <v>6526</v>
      </c>
      <c r="D964" s="103" t="s">
        <v>6712</v>
      </c>
      <c r="E964" s="103" t="s">
        <v>6686</v>
      </c>
      <c r="F964" s="127">
        <v>5274.1881986177887</v>
      </c>
      <c r="G964" s="16">
        <v>5278.1713369693398</v>
      </c>
      <c r="H964" s="105">
        <v>5274.1881986177887</v>
      </c>
    </row>
    <row r="965" spans="1:8" x14ac:dyDescent="0.3">
      <c r="A965" s="6" t="s">
        <v>1581</v>
      </c>
      <c r="B965" s="1" t="s">
        <v>7617</v>
      </c>
      <c r="C965" s="103" t="s">
        <v>6526</v>
      </c>
      <c r="D965" s="103" t="s">
        <v>6712</v>
      </c>
      <c r="E965" s="103" t="s">
        <v>6531</v>
      </c>
      <c r="F965" s="127">
        <v>5611.1154114966303</v>
      </c>
      <c r="G965" s="16">
        <v>5572.7226265945001</v>
      </c>
      <c r="H965" s="105">
        <v>5611.1154114966303</v>
      </c>
    </row>
    <row r="966" spans="1:8" x14ac:dyDescent="0.3">
      <c r="A966" s="6" t="s">
        <v>1600</v>
      </c>
      <c r="B966" s="1" t="s">
        <v>7618</v>
      </c>
      <c r="C966" s="103" t="s">
        <v>6526</v>
      </c>
      <c r="D966" s="103" t="s">
        <v>6712</v>
      </c>
      <c r="E966" s="103" t="s">
        <v>6525</v>
      </c>
      <c r="F966" s="127">
        <v>5542.0954677036834</v>
      </c>
      <c r="G966" s="16">
        <v>5618.8280247893608</v>
      </c>
      <c r="H966" s="105">
        <v>5542.0954677036834</v>
      </c>
    </row>
    <row r="967" spans="1:8" x14ac:dyDescent="0.3">
      <c r="A967" s="6" t="s">
        <v>1638</v>
      </c>
      <c r="B967" s="1" t="s">
        <v>7619</v>
      </c>
      <c r="C967" s="103" t="s">
        <v>6526</v>
      </c>
      <c r="D967" s="103" t="s">
        <v>6712</v>
      </c>
      <c r="E967" s="103" t="s">
        <v>6687</v>
      </c>
      <c r="F967" s="127">
        <v>5711.8728332519531</v>
      </c>
      <c r="G967" s="16">
        <v>5634.5161796057237</v>
      </c>
      <c r="H967" s="105">
        <v>5711.8728332519531</v>
      </c>
    </row>
    <row r="968" spans="1:8" x14ac:dyDescent="0.3">
      <c r="A968" s="6" t="s">
        <v>1927</v>
      </c>
      <c r="B968" s="1" t="s">
        <v>7620</v>
      </c>
      <c r="C968" s="103" t="s">
        <v>6526</v>
      </c>
      <c r="D968" s="103" t="s">
        <v>6712</v>
      </c>
      <c r="E968" s="103" t="s">
        <v>6529</v>
      </c>
      <c r="F968" s="127">
        <v>5447.8922478170953</v>
      </c>
      <c r="G968" s="16">
        <v>5504.085119419643</v>
      </c>
      <c r="H968" s="105">
        <v>5447.8922478170953</v>
      </c>
    </row>
    <row r="969" spans="1:8" x14ac:dyDescent="0.3">
      <c r="A969" s="6" t="s">
        <v>1603</v>
      </c>
      <c r="B969" s="1" t="s">
        <v>7621</v>
      </c>
      <c r="C969" s="103" t="s">
        <v>6526</v>
      </c>
      <c r="D969" s="103" t="s">
        <v>6712</v>
      </c>
      <c r="E969" s="103" t="s">
        <v>6687</v>
      </c>
      <c r="F969" s="127">
        <v>5654.7492439516127</v>
      </c>
      <c r="G969" s="16">
        <v>5634.5161796057237</v>
      </c>
      <c r="H969" s="105">
        <v>5654.7492439516127</v>
      </c>
    </row>
    <row r="970" spans="1:8" x14ac:dyDescent="0.3">
      <c r="A970" s="6" t="s">
        <v>1610</v>
      </c>
      <c r="B970" s="1" t="s">
        <v>12480</v>
      </c>
      <c r="C970" s="103" t="s">
        <v>6526</v>
      </c>
      <c r="D970" s="103" t="s">
        <v>6712</v>
      </c>
      <c r="E970" s="103" t="s">
        <v>6687</v>
      </c>
      <c r="F970" s="127">
        <v>5646.7610225866338</v>
      </c>
      <c r="G970" s="16">
        <v>5634.5161796057237</v>
      </c>
      <c r="H970" s="105">
        <v>5646.7610225866338</v>
      </c>
    </row>
    <row r="971" spans="1:8" x14ac:dyDescent="0.3">
      <c r="A971" s="6" t="s">
        <v>1634</v>
      </c>
      <c r="B971" s="1" t="s">
        <v>7465</v>
      </c>
      <c r="C971" s="103" t="s">
        <v>6526</v>
      </c>
      <c r="D971" s="103" t="s">
        <v>6712</v>
      </c>
      <c r="E971" s="103" t="s">
        <v>6687</v>
      </c>
      <c r="F971" s="127">
        <v>5674.69616369299</v>
      </c>
      <c r="G971" s="16">
        <v>5634.5161796057237</v>
      </c>
      <c r="H971" s="105">
        <v>5674.69616369299</v>
      </c>
    </row>
    <row r="972" spans="1:8" x14ac:dyDescent="0.3">
      <c r="A972" s="6" t="s">
        <v>1925</v>
      </c>
      <c r="B972" s="1" t="s">
        <v>7622</v>
      </c>
      <c r="C972" s="103" t="s">
        <v>6526</v>
      </c>
      <c r="D972" s="103" t="s">
        <v>6712</v>
      </c>
      <c r="E972" s="103" t="s">
        <v>6531</v>
      </c>
      <c r="F972" s="127">
        <v>5653.0306004515478</v>
      </c>
      <c r="G972" s="16">
        <v>5572.7226265945001</v>
      </c>
      <c r="H972" s="105">
        <v>5653.0306004515478</v>
      </c>
    </row>
    <row r="973" spans="1:8" x14ac:dyDescent="0.3">
      <c r="A973" s="6" t="s">
        <v>1637</v>
      </c>
      <c r="B973" s="1" t="s">
        <v>7623</v>
      </c>
      <c r="C973" s="103" t="s">
        <v>6526</v>
      </c>
      <c r="D973" s="103" t="s">
        <v>6712</v>
      </c>
      <c r="E973" s="103" t="s">
        <v>6687</v>
      </c>
      <c r="F973" s="127">
        <v>5639.7250848067433</v>
      </c>
      <c r="G973" s="16">
        <v>5634.5161796057237</v>
      </c>
      <c r="H973" s="105">
        <v>5639.7250848067433</v>
      </c>
    </row>
    <row r="974" spans="1:8" x14ac:dyDescent="0.3">
      <c r="A974" s="6" t="s">
        <v>1920</v>
      </c>
      <c r="B974" s="1" t="s">
        <v>7624</v>
      </c>
      <c r="C974" s="103" t="s">
        <v>6526</v>
      </c>
      <c r="D974" s="103" t="s">
        <v>6712</v>
      </c>
      <c r="E974" s="103" t="s">
        <v>6530</v>
      </c>
      <c r="F974" s="127">
        <v>5460.5596757368612</v>
      </c>
      <c r="G974" s="16">
        <v>5447.8328488907728</v>
      </c>
      <c r="H974" s="105">
        <v>5460.5596757368612</v>
      </c>
    </row>
    <row r="975" spans="1:8" x14ac:dyDescent="0.3">
      <c r="A975" s="6" t="s">
        <v>1625</v>
      </c>
      <c r="B975" s="1" t="s">
        <v>7625</v>
      </c>
      <c r="C975" s="103" t="s">
        <v>6526</v>
      </c>
      <c r="D975" s="103" t="s">
        <v>6712</v>
      </c>
      <c r="E975" s="103" t="s">
        <v>6687</v>
      </c>
      <c r="F975" s="127">
        <v>5721.5214187849815</v>
      </c>
      <c r="G975" s="16">
        <v>5634.5161796057237</v>
      </c>
      <c r="H975" s="105">
        <v>5721.5214187849815</v>
      </c>
    </row>
    <row r="976" spans="1:8" x14ac:dyDescent="0.3">
      <c r="A976" s="6" t="s">
        <v>1939</v>
      </c>
      <c r="B976" s="1" t="s">
        <v>7626</v>
      </c>
      <c r="C976" s="103" t="s">
        <v>6526</v>
      </c>
      <c r="D976" s="103" t="s">
        <v>6712</v>
      </c>
      <c r="E976" s="103" t="s">
        <v>6531</v>
      </c>
      <c r="F976" s="127">
        <v>5614.0745578342012</v>
      </c>
      <c r="G976" s="16">
        <v>5572.7226265945001</v>
      </c>
      <c r="H976" s="105">
        <v>5614.0745578342012</v>
      </c>
    </row>
    <row r="977" spans="1:8" x14ac:dyDescent="0.3">
      <c r="A977" s="6" t="s">
        <v>1944</v>
      </c>
      <c r="B977" s="1" t="s">
        <v>7627</v>
      </c>
      <c r="C977" s="103" t="s">
        <v>6526</v>
      </c>
      <c r="D977" s="103" t="s">
        <v>6712</v>
      </c>
      <c r="E977" s="103" t="s">
        <v>6527</v>
      </c>
      <c r="F977" s="127">
        <v>5560.5107700892859</v>
      </c>
      <c r="G977" s="16">
        <v>5439.5240275283631</v>
      </c>
      <c r="H977" s="105">
        <v>5560.5107700892859</v>
      </c>
    </row>
    <row r="978" spans="1:8" x14ac:dyDescent="0.3">
      <c r="A978" s="6" t="s">
        <v>1908</v>
      </c>
      <c r="B978" s="1" t="s">
        <v>7628</v>
      </c>
      <c r="C978" s="103" t="s">
        <v>6526</v>
      </c>
      <c r="D978" s="103" t="s">
        <v>6712</v>
      </c>
      <c r="E978" s="103" t="s">
        <v>6531</v>
      </c>
      <c r="F978" s="127">
        <v>5683.893618376359</v>
      </c>
      <c r="G978" s="16">
        <v>5572.7226265945001</v>
      </c>
      <c r="H978" s="105">
        <v>5683.893618376359</v>
      </c>
    </row>
    <row r="979" spans="1:8" x14ac:dyDescent="0.3">
      <c r="A979" s="6" t="s">
        <v>1597</v>
      </c>
      <c r="B979" s="1" t="s">
        <v>7629</v>
      </c>
      <c r="C979" s="103" t="s">
        <v>6526</v>
      </c>
      <c r="D979" s="103" t="s">
        <v>6712</v>
      </c>
      <c r="E979" s="103" t="s">
        <v>6532</v>
      </c>
      <c r="F979" s="127">
        <v>5523.727066282242</v>
      </c>
      <c r="G979" s="16">
        <v>5529.14602824146</v>
      </c>
      <c r="H979" s="105">
        <v>5523.727066282242</v>
      </c>
    </row>
    <row r="980" spans="1:8" x14ac:dyDescent="0.3">
      <c r="A980" s="6" t="s">
        <v>1626</v>
      </c>
      <c r="B980" s="1" t="s">
        <v>7630</v>
      </c>
      <c r="C980" s="103" t="s">
        <v>6526</v>
      </c>
      <c r="D980" s="103" t="s">
        <v>6712</v>
      </c>
      <c r="E980" s="103" t="s">
        <v>6687</v>
      </c>
      <c r="F980" s="127">
        <v>5478.8823740433672</v>
      </c>
      <c r="G980" s="16">
        <v>5634.5161796057237</v>
      </c>
      <c r="H980" s="105">
        <v>5478.8823740433672</v>
      </c>
    </row>
    <row r="981" spans="1:8" x14ac:dyDescent="0.3">
      <c r="A981" s="6" t="s">
        <v>1604</v>
      </c>
      <c r="B981" s="1" t="s">
        <v>7631</v>
      </c>
      <c r="C981" s="103" t="s">
        <v>6526</v>
      </c>
      <c r="D981" s="103" t="s">
        <v>6712</v>
      </c>
      <c r="E981" s="103" t="s">
        <v>6687</v>
      </c>
      <c r="F981" s="127">
        <v>5818.0732278262867</v>
      </c>
      <c r="G981" s="16">
        <v>5634.5161796057237</v>
      </c>
      <c r="H981" s="105">
        <v>5818.0732278262867</v>
      </c>
    </row>
    <row r="982" spans="1:8" x14ac:dyDescent="0.3">
      <c r="A982" s="6" t="s">
        <v>1933</v>
      </c>
      <c r="B982" s="1" t="s">
        <v>7526</v>
      </c>
      <c r="C982" s="103" t="s">
        <v>6526</v>
      </c>
      <c r="D982" s="103" t="s">
        <v>6712</v>
      </c>
      <c r="E982" s="103" t="s">
        <v>6527</v>
      </c>
      <c r="F982" s="127">
        <v>5550.7167773437504</v>
      </c>
      <c r="G982" s="16">
        <v>5439.5240275283631</v>
      </c>
      <c r="H982" s="105">
        <v>5550.7167773437504</v>
      </c>
    </row>
    <row r="983" spans="1:8" x14ac:dyDescent="0.3">
      <c r="A983" s="6" t="s">
        <v>1934</v>
      </c>
      <c r="B983" s="1" t="s">
        <v>7632</v>
      </c>
      <c r="C983" s="103" t="s">
        <v>6526</v>
      </c>
      <c r="D983" s="103" t="s">
        <v>6712</v>
      </c>
      <c r="E983" s="103" t="s">
        <v>6531</v>
      </c>
      <c r="F983" s="127">
        <v>5577.8779523982557</v>
      </c>
      <c r="G983" s="16">
        <v>5572.7226265945001</v>
      </c>
      <c r="H983" s="105">
        <v>5577.8779523982557</v>
      </c>
    </row>
    <row r="984" spans="1:8" x14ac:dyDescent="0.3">
      <c r="A984" s="6" t="s">
        <v>1652</v>
      </c>
      <c r="B984" s="1" t="s">
        <v>7633</v>
      </c>
      <c r="C984" s="103" t="s">
        <v>6526</v>
      </c>
      <c r="D984" s="103" t="s">
        <v>6712</v>
      </c>
      <c r="E984" s="103" t="s">
        <v>6687</v>
      </c>
      <c r="F984" s="127">
        <v>5560.7465129348466</v>
      </c>
      <c r="G984" s="16">
        <v>5634.5161796057237</v>
      </c>
      <c r="H984" s="105">
        <v>5560.7465129348466</v>
      </c>
    </row>
    <row r="985" spans="1:8" x14ac:dyDescent="0.3">
      <c r="A985" s="6" t="s">
        <v>1601</v>
      </c>
      <c r="B985" s="1" t="s">
        <v>7634</v>
      </c>
      <c r="C985" s="103" t="s">
        <v>6526</v>
      </c>
      <c r="D985" s="103" t="s">
        <v>6712</v>
      </c>
      <c r="E985" s="103" t="s">
        <v>6530</v>
      </c>
      <c r="F985" s="127">
        <v>5378.620716441761</v>
      </c>
      <c r="G985" s="16">
        <v>5447.8328488907728</v>
      </c>
      <c r="H985" s="105">
        <v>5378.620716441761</v>
      </c>
    </row>
    <row r="986" spans="1:8" x14ac:dyDescent="0.3">
      <c r="A986" s="6" t="s">
        <v>1938</v>
      </c>
      <c r="B986" s="1" t="s">
        <v>12481</v>
      </c>
      <c r="C986" s="103" t="s">
        <v>6526</v>
      </c>
      <c r="D986" s="103" t="s">
        <v>6712</v>
      </c>
      <c r="E986" s="103" t="s">
        <v>6531</v>
      </c>
      <c r="F986" s="127">
        <v>5386.5640869140625</v>
      </c>
      <c r="G986" s="16">
        <v>5572.7226265945001</v>
      </c>
      <c r="H986" s="105">
        <v>5386.5640869140625</v>
      </c>
    </row>
    <row r="987" spans="1:8" x14ac:dyDescent="0.3">
      <c r="A987" s="6" t="s">
        <v>1584</v>
      </c>
      <c r="B987" s="1" t="s">
        <v>12482</v>
      </c>
      <c r="C987" s="103" t="s">
        <v>6526</v>
      </c>
      <c r="D987" s="103" t="s">
        <v>6712</v>
      </c>
      <c r="E987" s="103" t="s">
        <v>6525</v>
      </c>
      <c r="F987" s="127">
        <v>5713.1350772938831</v>
      </c>
      <c r="G987" s="16">
        <v>5618.8280247893608</v>
      </c>
      <c r="H987" s="105">
        <v>5713.1350772938831</v>
      </c>
    </row>
    <row r="988" spans="1:8" x14ac:dyDescent="0.3">
      <c r="A988" s="6" t="s">
        <v>1621</v>
      </c>
      <c r="B988" s="1" t="s">
        <v>7635</v>
      </c>
      <c r="C988" s="103" t="s">
        <v>6526</v>
      </c>
      <c r="D988" s="103" t="s">
        <v>6712</v>
      </c>
      <c r="E988" s="103" t="s">
        <v>6687</v>
      </c>
      <c r="F988" s="127">
        <v>5498.9047080592109</v>
      </c>
      <c r="G988" s="16">
        <v>5634.5161796057237</v>
      </c>
      <c r="H988" s="105">
        <v>5498.9047080592109</v>
      </c>
    </row>
    <row r="989" spans="1:8" x14ac:dyDescent="0.3">
      <c r="A989" s="6" t="s">
        <v>1612</v>
      </c>
      <c r="B989" s="1" t="s">
        <v>7636</v>
      </c>
      <c r="C989" s="103" t="s">
        <v>6526</v>
      </c>
      <c r="D989" s="103" t="s">
        <v>6712</v>
      </c>
      <c r="E989" s="103" t="s">
        <v>6687</v>
      </c>
      <c r="F989" s="127">
        <v>5532.0304528061224</v>
      </c>
      <c r="G989" s="16">
        <v>5634.5161796057237</v>
      </c>
      <c r="H989" s="105">
        <v>5532.0304528061224</v>
      </c>
    </row>
    <row r="990" spans="1:8" x14ac:dyDescent="0.3">
      <c r="A990" s="6" t="s">
        <v>1589</v>
      </c>
      <c r="B990" s="1" t="s">
        <v>7637</v>
      </c>
      <c r="C990" s="103" t="s">
        <v>6526</v>
      </c>
      <c r="D990" s="103" t="s">
        <v>6712</v>
      </c>
      <c r="E990" s="103" t="s">
        <v>6687</v>
      </c>
      <c r="F990" s="127">
        <v>5512.8141946231617</v>
      </c>
      <c r="G990" s="16">
        <v>5634.5161796057237</v>
      </c>
      <c r="H990" s="105">
        <v>5512.8141946231617</v>
      </c>
    </row>
    <row r="991" spans="1:8" x14ac:dyDescent="0.3">
      <c r="A991" s="6" t="s">
        <v>1930</v>
      </c>
      <c r="B991" s="1" t="s">
        <v>7638</v>
      </c>
      <c r="C991" s="103" t="s">
        <v>6526</v>
      </c>
      <c r="D991" s="103" t="s">
        <v>6712</v>
      </c>
      <c r="E991" s="103" t="s">
        <v>6527</v>
      </c>
      <c r="F991" s="127">
        <v>5529.3088541666666</v>
      </c>
      <c r="G991" s="16">
        <v>5439.5240275283631</v>
      </c>
      <c r="H991" s="105">
        <v>5529.3088541666666</v>
      </c>
    </row>
    <row r="992" spans="1:8" x14ac:dyDescent="0.3">
      <c r="A992" s="6" t="s">
        <v>1932</v>
      </c>
      <c r="B992" s="1" t="s">
        <v>7639</v>
      </c>
      <c r="C992" s="103" t="s">
        <v>6526</v>
      </c>
      <c r="D992" s="103" t="s">
        <v>6712</v>
      </c>
      <c r="E992" s="103" t="s">
        <v>6529</v>
      </c>
      <c r="F992" s="127">
        <v>5508.0536689758301</v>
      </c>
      <c r="G992" s="16">
        <v>5504.085119419643</v>
      </c>
      <c r="H992" s="105">
        <v>5508.0536689758301</v>
      </c>
    </row>
    <row r="993" spans="1:8" x14ac:dyDescent="0.3">
      <c r="A993" s="6" t="s">
        <v>1645</v>
      </c>
      <c r="B993" s="1" t="s">
        <v>7640</v>
      </c>
      <c r="C993" s="103" t="s">
        <v>6526</v>
      </c>
      <c r="D993" s="103" t="s">
        <v>6712</v>
      </c>
      <c r="E993" s="103" t="s">
        <v>6687</v>
      </c>
      <c r="F993" s="127">
        <v>5540.3840136718754</v>
      </c>
      <c r="G993" s="16">
        <v>5634.5161796057237</v>
      </c>
      <c r="H993" s="105">
        <v>5540.3840136718754</v>
      </c>
    </row>
    <row r="994" spans="1:8" x14ac:dyDescent="0.3">
      <c r="A994" s="6" t="s">
        <v>1906</v>
      </c>
      <c r="B994" s="1" t="s">
        <v>7641</v>
      </c>
      <c r="C994" s="103" t="s">
        <v>6526</v>
      </c>
      <c r="D994" s="103" t="s">
        <v>6712</v>
      </c>
      <c r="E994" s="103" t="s">
        <v>6531</v>
      </c>
      <c r="F994" s="127">
        <v>5588.4324241460754</v>
      </c>
      <c r="G994" s="16">
        <v>5572.7226265945001</v>
      </c>
      <c r="H994" s="105">
        <v>5588.4324241460754</v>
      </c>
    </row>
    <row r="995" spans="1:8" x14ac:dyDescent="0.3">
      <c r="A995" s="6" t="s">
        <v>1619</v>
      </c>
      <c r="B995" s="1" t="s">
        <v>7642</v>
      </c>
      <c r="C995" s="103" t="s">
        <v>6526</v>
      </c>
      <c r="D995" s="103" t="s">
        <v>6712</v>
      </c>
      <c r="E995" s="103" t="s">
        <v>6687</v>
      </c>
      <c r="F995" s="127">
        <v>5699.0283203125</v>
      </c>
      <c r="G995" s="16">
        <v>5634.5161796057237</v>
      </c>
      <c r="H995" s="105">
        <v>5699.0283203125</v>
      </c>
    </row>
    <row r="996" spans="1:8" x14ac:dyDescent="0.3">
      <c r="A996" s="6" t="s">
        <v>1572</v>
      </c>
      <c r="B996" s="1" t="s">
        <v>7643</v>
      </c>
      <c r="C996" s="103" t="s">
        <v>6526</v>
      </c>
      <c r="D996" s="103" t="s">
        <v>6712</v>
      </c>
      <c r="E996" s="103" t="s">
        <v>6530</v>
      </c>
      <c r="F996" s="127">
        <v>5383.5878222656247</v>
      </c>
      <c r="G996" s="16">
        <v>5447.8328488907728</v>
      </c>
      <c r="H996" s="105">
        <v>5383.5878222656247</v>
      </c>
    </row>
    <row r="997" spans="1:8" x14ac:dyDescent="0.3">
      <c r="A997" s="6" t="s">
        <v>1641</v>
      </c>
      <c r="B997" s="1" t="s">
        <v>12483</v>
      </c>
      <c r="C997" s="103" t="s">
        <v>6526</v>
      </c>
      <c r="D997" s="103" t="s">
        <v>6712</v>
      </c>
      <c r="E997" s="103" t="s">
        <v>6687</v>
      </c>
      <c r="F997" s="127">
        <v>5451.0078260633682</v>
      </c>
      <c r="G997" s="16">
        <v>5634.5161796057237</v>
      </c>
      <c r="H997" s="105">
        <v>5451.0078260633682</v>
      </c>
    </row>
    <row r="998" spans="1:8" x14ac:dyDescent="0.3">
      <c r="A998" s="6" t="s">
        <v>1649</v>
      </c>
      <c r="B998" s="1" t="s">
        <v>7644</v>
      </c>
      <c r="C998" s="103" t="s">
        <v>6526</v>
      </c>
      <c r="D998" s="103" t="s">
        <v>6712</v>
      </c>
      <c r="E998" s="103" t="s">
        <v>6687</v>
      </c>
      <c r="F998" s="127">
        <v>5504.6891601562502</v>
      </c>
      <c r="G998" s="16">
        <v>5634.5161796057237</v>
      </c>
      <c r="H998" s="105">
        <v>5504.6891601562502</v>
      </c>
    </row>
    <row r="999" spans="1:8" x14ac:dyDescent="0.3">
      <c r="A999" s="6" t="s">
        <v>1633</v>
      </c>
      <c r="B999" s="1" t="s">
        <v>12484</v>
      </c>
      <c r="C999" s="103" t="s">
        <v>6526</v>
      </c>
      <c r="D999" s="103" t="s">
        <v>6712</v>
      </c>
      <c r="E999" s="103" t="s">
        <v>6687</v>
      </c>
      <c r="F999" s="127">
        <v>5659.8069845448372</v>
      </c>
      <c r="G999" s="16">
        <v>5634.5161796057237</v>
      </c>
      <c r="H999" s="105">
        <v>5659.8069845448372</v>
      </c>
    </row>
    <row r="1000" spans="1:8" x14ac:dyDescent="0.3">
      <c r="A1000" s="6" t="s">
        <v>1924</v>
      </c>
      <c r="B1000" s="1" t="s">
        <v>7645</v>
      </c>
      <c r="C1000" s="103" t="s">
        <v>6526</v>
      </c>
      <c r="D1000" s="103" t="s">
        <v>6712</v>
      </c>
      <c r="E1000" s="103" t="s">
        <v>6531</v>
      </c>
      <c r="F1000" s="127">
        <v>5695.984537760417</v>
      </c>
      <c r="G1000" s="16">
        <v>5572.7226265945001</v>
      </c>
      <c r="H1000" s="105">
        <v>5695.984537760417</v>
      </c>
    </row>
    <row r="1001" spans="1:8" x14ac:dyDescent="0.3">
      <c r="A1001" s="6" t="s">
        <v>1914</v>
      </c>
      <c r="B1001" s="1" t="s">
        <v>7646</v>
      </c>
      <c r="C1001" s="103" t="s">
        <v>6526</v>
      </c>
      <c r="D1001" s="103" t="s">
        <v>6712</v>
      </c>
      <c r="E1001" s="103" t="s">
        <v>6529</v>
      </c>
      <c r="F1001" s="127">
        <v>5571.5779947916662</v>
      </c>
      <c r="G1001" s="16">
        <v>5504.085119419643</v>
      </c>
      <c r="H1001" s="105">
        <v>5571.5779947916662</v>
      </c>
    </row>
    <row r="1002" spans="1:8" x14ac:dyDescent="0.3">
      <c r="A1002" s="6" t="s">
        <v>1595</v>
      </c>
      <c r="B1002" s="1" t="s">
        <v>7647</v>
      </c>
      <c r="C1002" s="103" t="s">
        <v>6526</v>
      </c>
      <c r="D1002" s="103" t="s">
        <v>6712</v>
      </c>
      <c r="E1002" s="103" t="s">
        <v>6532</v>
      </c>
      <c r="F1002" s="127">
        <v>5542.5640624999996</v>
      </c>
      <c r="G1002" s="16">
        <v>5529.14602824146</v>
      </c>
      <c r="H1002" s="105">
        <v>5542.5640624999996</v>
      </c>
    </row>
    <row r="1003" spans="1:8" x14ac:dyDescent="0.3">
      <c r="A1003" s="6" t="s">
        <v>1903</v>
      </c>
      <c r="B1003" s="1" t="s">
        <v>12485</v>
      </c>
      <c r="C1003" s="103" t="s">
        <v>6526</v>
      </c>
      <c r="D1003" s="103" t="s">
        <v>6712</v>
      </c>
      <c r="E1003" s="103" t="s">
        <v>6529</v>
      </c>
      <c r="F1003" s="127">
        <v>5726.763300356658</v>
      </c>
      <c r="G1003" s="16">
        <v>5504.085119419643</v>
      </c>
      <c r="H1003" s="105">
        <v>5726.763300356658</v>
      </c>
    </row>
    <row r="1004" spans="1:8" x14ac:dyDescent="0.3">
      <c r="A1004" s="6" t="s">
        <v>1644</v>
      </c>
      <c r="B1004" s="1" t="s">
        <v>12486</v>
      </c>
      <c r="C1004" s="103" t="s">
        <v>6526</v>
      </c>
      <c r="D1004" s="103" t="s">
        <v>6712</v>
      </c>
      <c r="E1004" s="103" t="s">
        <v>6687</v>
      </c>
      <c r="F1004" s="127">
        <v>5610.9594820462744</v>
      </c>
      <c r="G1004" s="16">
        <v>5634.5161796057237</v>
      </c>
      <c r="H1004" s="105">
        <v>5610.9594820462744</v>
      </c>
    </row>
    <row r="1005" spans="1:8" x14ac:dyDescent="0.3">
      <c r="A1005" s="6" t="s">
        <v>1616</v>
      </c>
      <c r="B1005" s="1" t="s">
        <v>7648</v>
      </c>
      <c r="C1005" s="103" t="s">
        <v>6526</v>
      </c>
      <c r="D1005" s="103" t="s">
        <v>6712</v>
      </c>
      <c r="E1005" s="103" t="s">
        <v>6687</v>
      </c>
      <c r="F1005" s="127">
        <v>5620.8444281684024</v>
      </c>
      <c r="G1005" s="16">
        <v>5634.5161796057237</v>
      </c>
      <c r="H1005" s="105">
        <v>5620.8444281684024</v>
      </c>
    </row>
    <row r="1006" spans="1:8" x14ac:dyDescent="0.3">
      <c r="A1006" s="6" t="s">
        <v>1624</v>
      </c>
      <c r="B1006" s="1" t="s">
        <v>7649</v>
      </c>
      <c r="C1006" s="103" t="s">
        <v>6526</v>
      </c>
      <c r="D1006" s="103" t="s">
        <v>6712</v>
      </c>
      <c r="E1006" s="103" t="s">
        <v>6687</v>
      </c>
      <c r="F1006" s="127">
        <v>5608.0793074642315</v>
      </c>
      <c r="G1006" s="16">
        <v>5634.5161796057237</v>
      </c>
      <c r="H1006" s="105">
        <v>5608.0793074642315</v>
      </c>
    </row>
    <row r="1007" spans="1:8" x14ac:dyDescent="0.3">
      <c r="A1007" s="6" t="s">
        <v>1911</v>
      </c>
      <c r="B1007" s="1" t="s">
        <v>7650</v>
      </c>
      <c r="C1007" s="103" t="s">
        <v>6526</v>
      </c>
      <c r="D1007" s="103" t="s">
        <v>6712</v>
      </c>
      <c r="E1007" s="103" t="s">
        <v>6531</v>
      </c>
      <c r="F1007" s="127">
        <v>5372.7586483712921</v>
      </c>
      <c r="G1007" s="16">
        <v>5572.7226265945001</v>
      </c>
      <c r="H1007" s="105">
        <v>5372.7586483712921</v>
      </c>
    </row>
    <row r="1008" spans="1:8" x14ac:dyDescent="0.3">
      <c r="A1008" s="6" t="s">
        <v>1586</v>
      </c>
      <c r="B1008" s="1" t="s">
        <v>7651</v>
      </c>
      <c r="C1008" s="103" t="s">
        <v>6526</v>
      </c>
      <c r="D1008" s="103" t="s">
        <v>6712</v>
      </c>
      <c r="E1008" s="103" t="s">
        <v>6686</v>
      </c>
      <c r="F1008" s="127">
        <v>5366.4948928420608</v>
      </c>
      <c r="G1008" s="16">
        <v>5278.1713369693398</v>
      </c>
      <c r="H1008" s="105">
        <v>5366.4948928420608</v>
      </c>
    </row>
    <row r="1009" spans="1:8" x14ac:dyDescent="0.3">
      <c r="A1009" s="6" t="s">
        <v>1918</v>
      </c>
      <c r="B1009" s="1" t="s">
        <v>7652</v>
      </c>
      <c r="C1009" s="103" t="s">
        <v>6526</v>
      </c>
      <c r="D1009" s="103" t="s">
        <v>6712</v>
      </c>
      <c r="E1009" s="103" t="s">
        <v>6529</v>
      </c>
      <c r="F1009" s="127">
        <v>5535.8292875744046</v>
      </c>
      <c r="G1009" s="16">
        <v>5504.085119419643</v>
      </c>
      <c r="H1009" s="105">
        <v>5535.8292875744046</v>
      </c>
    </row>
    <row r="1010" spans="1:8" x14ac:dyDescent="0.3">
      <c r="A1010" s="6" t="s">
        <v>1648</v>
      </c>
      <c r="B1010" s="1" t="s">
        <v>7653</v>
      </c>
      <c r="C1010" s="103" t="s">
        <v>6526</v>
      </c>
      <c r="D1010" s="103" t="s">
        <v>6712</v>
      </c>
      <c r="E1010" s="103" t="s">
        <v>6687</v>
      </c>
      <c r="F1010" s="127">
        <v>5447.6356201171875</v>
      </c>
      <c r="G1010" s="16">
        <v>5634.5161796057237</v>
      </c>
      <c r="H1010" s="105">
        <v>5447.6356201171875</v>
      </c>
    </row>
    <row r="1011" spans="1:8" x14ac:dyDescent="0.3">
      <c r="A1011" s="6" t="s">
        <v>1614</v>
      </c>
      <c r="B1011" s="1" t="s">
        <v>7654</v>
      </c>
      <c r="C1011" s="103" t="s">
        <v>6526</v>
      </c>
      <c r="D1011" s="103" t="s">
        <v>6712</v>
      </c>
      <c r="E1011" s="103" t="s">
        <v>6687</v>
      </c>
      <c r="F1011" s="127">
        <v>5832.4500868055557</v>
      </c>
      <c r="G1011" s="16">
        <v>5634.5161796057237</v>
      </c>
      <c r="H1011" s="105">
        <v>5832.4500868055557</v>
      </c>
    </row>
    <row r="1012" spans="1:8" x14ac:dyDescent="0.3">
      <c r="A1012" s="6" t="s">
        <v>1919</v>
      </c>
      <c r="B1012" s="1" t="s">
        <v>7655</v>
      </c>
      <c r="C1012" s="103" t="s">
        <v>6526</v>
      </c>
      <c r="D1012" s="103" t="s">
        <v>6712</v>
      </c>
      <c r="E1012" s="103" t="s">
        <v>6531</v>
      </c>
      <c r="F1012" s="127">
        <v>5598.24609375</v>
      </c>
      <c r="G1012" s="16">
        <v>5572.7226265945001</v>
      </c>
      <c r="H1012" s="105">
        <v>5598.24609375</v>
      </c>
    </row>
    <row r="1013" spans="1:8" x14ac:dyDescent="0.3">
      <c r="A1013" s="6" t="s">
        <v>1606</v>
      </c>
      <c r="B1013" s="1" t="s">
        <v>7656</v>
      </c>
      <c r="C1013" s="103" t="s">
        <v>6526</v>
      </c>
      <c r="D1013" s="103" t="s">
        <v>6712</v>
      </c>
      <c r="E1013" s="103" t="s">
        <v>6687</v>
      </c>
      <c r="F1013" s="127">
        <v>5679.691243489583</v>
      </c>
      <c r="G1013" s="16">
        <v>5634.5161796057237</v>
      </c>
      <c r="H1013" s="105">
        <v>5679.691243489583</v>
      </c>
    </row>
    <row r="1014" spans="1:8" x14ac:dyDescent="0.3">
      <c r="A1014" s="6" t="s">
        <v>1613</v>
      </c>
      <c r="B1014" s="1" t="s">
        <v>7657</v>
      </c>
      <c r="C1014" s="103" t="s">
        <v>6526</v>
      </c>
      <c r="D1014" s="103" t="s">
        <v>6712</v>
      </c>
      <c r="E1014" s="103" t="s">
        <v>6687</v>
      </c>
      <c r="F1014" s="127">
        <v>5590.9013594370035</v>
      </c>
      <c r="G1014" s="16">
        <v>5634.5161796057237</v>
      </c>
      <c r="H1014" s="105">
        <v>5590.9013594370035</v>
      </c>
    </row>
    <row r="1015" spans="1:8" x14ac:dyDescent="0.3">
      <c r="A1015" s="6" t="s">
        <v>1609</v>
      </c>
      <c r="B1015" s="1" t="s">
        <v>12487</v>
      </c>
      <c r="C1015" s="103" t="s">
        <v>6526</v>
      </c>
      <c r="D1015" s="103" t="s">
        <v>6712</v>
      </c>
      <c r="E1015" s="103" t="s">
        <v>6687</v>
      </c>
      <c r="F1015" s="127">
        <v>5767.3871639476101</v>
      </c>
      <c r="G1015" s="16">
        <v>5634.5161796057237</v>
      </c>
      <c r="H1015" s="105">
        <v>5767.3871639476101</v>
      </c>
    </row>
    <row r="1016" spans="1:8" x14ac:dyDescent="0.3">
      <c r="A1016" s="6" t="s">
        <v>1611</v>
      </c>
      <c r="B1016" s="1" t="s">
        <v>7658</v>
      </c>
      <c r="C1016" s="103" t="s">
        <v>6526</v>
      </c>
      <c r="D1016" s="103" t="s">
        <v>6712</v>
      </c>
      <c r="E1016" s="103" t="s">
        <v>6687</v>
      </c>
      <c r="F1016" s="127">
        <v>5640.9786493210568</v>
      </c>
      <c r="G1016" s="16">
        <v>5634.5161796057237</v>
      </c>
      <c r="H1016" s="105">
        <v>5640.9786493210568</v>
      </c>
    </row>
    <row r="1017" spans="1:8" x14ac:dyDescent="0.3">
      <c r="A1017" s="6" t="s">
        <v>1617</v>
      </c>
      <c r="B1017" s="1" t="s">
        <v>7659</v>
      </c>
      <c r="C1017" s="103" t="s">
        <v>6526</v>
      </c>
      <c r="D1017" s="103" t="s">
        <v>6712</v>
      </c>
      <c r="E1017" s="103" t="s">
        <v>6687</v>
      </c>
      <c r="F1017" s="127">
        <v>5643.4247691761366</v>
      </c>
      <c r="G1017" s="16">
        <v>5634.5161796057237</v>
      </c>
      <c r="H1017" s="105">
        <v>5643.4247691761366</v>
      </c>
    </row>
    <row r="1018" spans="1:8" x14ac:dyDescent="0.3">
      <c r="A1018" s="6" t="s">
        <v>1636</v>
      </c>
      <c r="B1018" s="1" t="s">
        <v>7660</v>
      </c>
      <c r="C1018" s="103" t="s">
        <v>6526</v>
      </c>
      <c r="D1018" s="103" t="s">
        <v>6712</v>
      </c>
      <c r="E1018" s="103" t="s">
        <v>6687</v>
      </c>
      <c r="F1018" s="127">
        <v>5750.29833984375</v>
      </c>
      <c r="G1018" s="16">
        <v>5634.5161796057237</v>
      </c>
      <c r="H1018" s="105">
        <v>5750.29833984375</v>
      </c>
    </row>
    <row r="1019" spans="1:8" x14ac:dyDescent="0.3">
      <c r="A1019" s="6" t="s">
        <v>1605</v>
      </c>
      <c r="B1019" s="1" t="s">
        <v>12488</v>
      </c>
      <c r="C1019" s="103" t="s">
        <v>6526</v>
      </c>
      <c r="D1019" s="103" t="s">
        <v>6712</v>
      </c>
      <c r="E1019" s="103" t="s">
        <v>6687</v>
      </c>
      <c r="F1019" s="127">
        <v>5523.7639754011825</v>
      </c>
      <c r="G1019" s="16">
        <v>5634.5161796057237</v>
      </c>
      <c r="H1019" s="105">
        <v>5523.7639754011825</v>
      </c>
    </row>
    <row r="1020" spans="1:8" x14ac:dyDescent="0.3">
      <c r="A1020" s="6" t="s">
        <v>1627</v>
      </c>
      <c r="B1020" s="1" t="s">
        <v>7661</v>
      </c>
      <c r="C1020" s="103" t="s">
        <v>6526</v>
      </c>
      <c r="D1020" s="103" t="s">
        <v>6712</v>
      </c>
      <c r="E1020" s="103" t="s">
        <v>6687</v>
      </c>
      <c r="F1020" s="127">
        <v>5643.0474646226412</v>
      </c>
      <c r="G1020" s="16">
        <v>5634.5161796057237</v>
      </c>
      <c r="H1020" s="105">
        <v>5643.0474646226412</v>
      </c>
    </row>
    <row r="1021" spans="1:8" x14ac:dyDescent="0.3">
      <c r="A1021" s="6" t="s">
        <v>1923</v>
      </c>
      <c r="B1021" s="1" t="s">
        <v>7662</v>
      </c>
      <c r="C1021" s="103" t="s">
        <v>6526</v>
      </c>
      <c r="D1021" s="103" t="s">
        <v>6712</v>
      </c>
      <c r="E1021" s="103" t="s">
        <v>6531</v>
      </c>
      <c r="F1021" s="127">
        <v>5645.8898411800983</v>
      </c>
      <c r="G1021" s="16">
        <v>5572.7226265945001</v>
      </c>
      <c r="H1021" s="105">
        <v>5645.8898411800983</v>
      </c>
    </row>
    <row r="1022" spans="1:8" x14ac:dyDescent="0.3">
      <c r="A1022" s="6" t="s">
        <v>1630</v>
      </c>
      <c r="B1022" s="1" t="s">
        <v>12489</v>
      </c>
      <c r="C1022" s="103" t="s">
        <v>6526</v>
      </c>
      <c r="D1022" s="103" t="s">
        <v>6712</v>
      </c>
      <c r="E1022" s="103" t="s">
        <v>6687</v>
      </c>
      <c r="F1022" s="127">
        <v>5704.9015480324078</v>
      </c>
      <c r="G1022" s="16">
        <v>5634.5161796057237</v>
      </c>
      <c r="H1022" s="105">
        <v>5704.9015480324078</v>
      </c>
    </row>
    <row r="1023" spans="1:8" x14ac:dyDescent="0.3">
      <c r="A1023" s="6" t="s">
        <v>1673</v>
      </c>
      <c r="B1023" s="1" t="s">
        <v>12490</v>
      </c>
      <c r="C1023" s="103" t="s">
        <v>6518</v>
      </c>
      <c r="D1023" s="103" t="s">
        <v>6712</v>
      </c>
      <c r="E1023" s="103" t="s">
        <v>6522</v>
      </c>
      <c r="F1023" s="127">
        <v>5358.9485608117056</v>
      </c>
      <c r="G1023" s="16">
        <v>5378.9086265331835</v>
      </c>
      <c r="H1023" s="105">
        <v>5358.9485608117056</v>
      </c>
    </row>
    <row r="1024" spans="1:8" x14ac:dyDescent="0.3">
      <c r="A1024" s="6" t="s">
        <v>1669</v>
      </c>
      <c r="B1024" s="1" t="s">
        <v>7664</v>
      </c>
      <c r="C1024" s="103" t="s">
        <v>6518</v>
      </c>
      <c r="D1024" s="103" t="s">
        <v>6712</v>
      </c>
      <c r="E1024" s="103" t="s">
        <v>6521</v>
      </c>
      <c r="F1024" s="127">
        <v>5277.6557273327462</v>
      </c>
      <c r="G1024" s="16">
        <v>5320.0212204200634</v>
      </c>
      <c r="H1024" s="105">
        <v>5277.6557273327462</v>
      </c>
    </row>
    <row r="1025" spans="1:8" x14ac:dyDescent="0.3">
      <c r="A1025" s="6" t="s">
        <v>5944</v>
      </c>
      <c r="B1025" s="1" t="s">
        <v>7665</v>
      </c>
      <c r="C1025" s="103" t="s">
        <v>6518</v>
      </c>
      <c r="D1025" s="103" t="s">
        <v>6712</v>
      </c>
      <c r="E1025" s="103" t="s">
        <v>6520</v>
      </c>
      <c r="F1025" s="127">
        <v>5285.967998303865</v>
      </c>
      <c r="G1025" s="16">
        <v>5291.7593539887093</v>
      </c>
      <c r="H1025" s="105">
        <v>5285.967998303865</v>
      </c>
    </row>
    <row r="1026" spans="1:8" x14ac:dyDescent="0.3">
      <c r="A1026" s="6" t="s">
        <v>1542</v>
      </c>
      <c r="B1026" s="1" t="s">
        <v>7666</v>
      </c>
      <c r="C1026" s="103" t="s">
        <v>6518</v>
      </c>
      <c r="D1026" s="103" t="s">
        <v>6712</v>
      </c>
      <c r="E1026" s="103" t="s">
        <v>6524</v>
      </c>
      <c r="F1026" s="127">
        <v>5277.9040049677305</v>
      </c>
      <c r="G1026" s="16">
        <v>5287.2372779009111</v>
      </c>
      <c r="H1026" s="105">
        <v>5277.9040049677305</v>
      </c>
    </row>
    <row r="1027" spans="1:8" x14ac:dyDescent="0.3">
      <c r="A1027" s="6" t="s">
        <v>1543</v>
      </c>
      <c r="B1027" s="1" t="s">
        <v>7667</v>
      </c>
      <c r="C1027" s="103" t="s">
        <v>6518</v>
      </c>
      <c r="D1027" s="103" t="s">
        <v>6712</v>
      </c>
      <c r="E1027" s="103" t="s">
        <v>6523</v>
      </c>
      <c r="F1027" s="127">
        <v>5477.8573418288934</v>
      </c>
      <c r="G1027" s="16">
        <v>5343.4957572741387</v>
      </c>
      <c r="H1027" s="105">
        <v>5477.8573418288934</v>
      </c>
    </row>
    <row r="1028" spans="1:8" x14ac:dyDescent="0.3">
      <c r="A1028" s="6" t="s">
        <v>5939</v>
      </c>
      <c r="B1028" s="1" t="s">
        <v>7668</v>
      </c>
      <c r="C1028" s="103" t="s">
        <v>6518</v>
      </c>
      <c r="D1028" s="103" t="s">
        <v>6712</v>
      </c>
      <c r="E1028" s="103" t="s">
        <v>6519</v>
      </c>
      <c r="F1028" s="127">
        <v>5273.2084391276039</v>
      </c>
      <c r="G1028" s="16">
        <v>5265.7935611565617</v>
      </c>
      <c r="H1028" s="105">
        <v>5273.2084391276039</v>
      </c>
    </row>
    <row r="1029" spans="1:8" x14ac:dyDescent="0.3">
      <c r="A1029" s="6" t="s">
        <v>1899</v>
      </c>
      <c r="B1029" s="1" t="s">
        <v>7669</v>
      </c>
      <c r="C1029" s="103" t="s">
        <v>6518</v>
      </c>
      <c r="D1029" s="103" t="s">
        <v>6712</v>
      </c>
      <c r="E1029" s="103" t="s">
        <v>6519</v>
      </c>
      <c r="F1029" s="127">
        <v>5321.0474028716217</v>
      </c>
      <c r="G1029" s="16">
        <v>5265.7935611565617</v>
      </c>
      <c r="H1029" s="105">
        <v>5321.0474028716217</v>
      </c>
    </row>
    <row r="1030" spans="1:8" x14ac:dyDescent="0.3">
      <c r="A1030" s="6" t="s">
        <v>1665</v>
      </c>
      <c r="B1030" s="1" t="s">
        <v>7670</v>
      </c>
      <c r="C1030" s="103" t="s">
        <v>6518</v>
      </c>
      <c r="D1030" s="103" t="s">
        <v>6712</v>
      </c>
      <c r="E1030" s="103" t="s">
        <v>6522</v>
      </c>
      <c r="F1030" s="127">
        <v>5411.2762684923537</v>
      </c>
      <c r="G1030" s="16">
        <v>5378.9086265331835</v>
      </c>
      <c r="H1030" s="105">
        <v>5411.2762684923537</v>
      </c>
    </row>
    <row r="1031" spans="1:8" x14ac:dyDescent="0.3">
      <c r="A1031" s="6" t="s">
        <v>1553</v>
      </c>
      <c r="B1031" s="1" t="s">
        <v>7671</v>
      </c>
      <c r="C1031" s="103" t="s">
        <v>6518</v>
      </c>
      <c r="D1031" s="103" t="s">
        <v>6712</v>
      </c>
      <c r="E1031" s="103" t="s">
        <v>6524</v>
      </c>
      <c r="F1031" s="127">
        <v>5279.3063865867825</v>
      </c>
      <c r="G1031" s="16">
        <v>5287.2372779009111</v>
      </c>
      <c r="H1031" s="105">
        <v>5279.3063865867825</v>
      </c>
    </row>
    <row r="1032" spans="1:8" x14ac:dyDescent="0.3">
      <c r="A1032" s="6" t="s">
        <v>1885</v>
      </c>
      <c r="B1032" s="1" t="s">
        <v>7672</v>
      </c>
      <c r="C1032" s="103" t="s">
        <v>6518</v>
      </c>
      <c r="D1032" s="103" t="s">
        <v>6712</v>
      </c>
      <c r="E1032" s="103" t="s">
        <v>6521</v>
      </c>
      <c r="F1032" s="127">
        <v>5268.8338167560632</v>
      </c>
      <c r="G1032" s="16">
        <v>5320.0212204200634</v>
      </c>
      <c r="H1032" s="105">
        <v>5268.8338167560632</v>
      </c>
    </row>
    <row r="1033" spans="1:8" x14ac:dyDescent="0.3">
      <c r="A1033" s="6" t="s">
        <v>1897</v>
      </c>
      <c r="B1033" s="1" t="s">
        <v>7673</v>
      </c>
      <c r="C1033" s="103" t="s">
        <v>6518</v>
      </c>
      <c r="D1033" s="103" t="s">
        <v>6712</v>
      </c>
      <c r="E1033" s="103" t="s">
        <v>6521</v>
      </c>
      <c r="F1033" s="127">
        <v>5425.0785636255296</v>
      </c>
      <c r="G1033" s="16">
        <v>5320.0212204200634</v>
      </c>
      <c r="H1033" s="105">
        <v>5425.0785636255296</v>
      </c>
    </row>
    <row r="1034" spans="1:8" x14ac:dyDescent="0.3">
      <c r="A1034" s="6" t="s">
        <v>1678</v>
      </c>
      <c r="B1034" s="1" t="s">
        <v>7674</v>
      </c>
      <c r="C1034" s="103" t="s">
        <v>6518</v>
      </c>
      <c r="D1034" s="103" t="s">
        <v>6712</v>
      </c>
      <c r="E1034" s="103" t="s">
        <v>6522</v>
      </c>
      <c r="F1034" s="127">
        <v>5355.4886768196202</v>
      </c>
      <c r="G1034" s="16">
        <v>5378.9086265331835</v>
      </c>
      <c r="H1034" s="105">
        <v>5355.4886768196202</v>
      </c>
    </row>
    <row r="1035" spans="1:8" x14ac:dyDescent="0.3">
      <c r="A1035" s="6" t="s">
        <v>1566</v>
      </c>
      <c r="B1035" s="1" t="s">
        <v>7675</v>
      </c>
      <c r="C1035" s="103" t="s">
        <v>6518</v>
      </c>
      <c r="D1035" s="103" t="s">
        <v>6712</v>
      </c>
      <c r="E1035" s="103" t="s">
        <v>6524</v>
      </c>
      <c r="F1035" s="127">
        <v>5280.3347451853197</v>
      </c>
      <c r="G1035" s="16">
        <v>5287.2372779009111</v>
      </c>
      <c r="H1035" s="105">
        <v>5280.3347451853197</v>
      </c>
    </row>
    <row r="1036" spans="1:8" x14ac:dyDescent="0.3">
      <c r="A1036" s="6" t="s">
        <v>1662</v>
      </c>
      <c r="B1036" s="1" t="s">
        <v>7676</v>
      </c>
      <c r="C1036" s="103" t="s">
        <v>6518</v>
      </c>
      <c r="D1036" s="103" t="s">
        <v>6712</v>
      </c>
      <c r="E1036" s="103" t="s">
        <v>6517</v>
      </c>
      <c r="F1036" s="127">
        <v>5312.9689076741533</v>
      </c>
      <c r="G1036" s="16">
        <v>5288.6056703030545</v>
      </c>
      <c r="H1036" s="105">
        <v>5312.9689076741533</v>
      </c>
    </row>
    <row r="1037" spans="1:8" x14ac:dyDescent="0.3">
      <c r="A1037" s="6" t="s">
        <v>1552</v>
      </c>
      <c r="B1037" s="1" t="s">
        <v>7677</v>
      </c>
      <c r="C1037" s="103" t="s">
        <v>6518</v>
      </c>
      <c r="D1037" s="103" t="s">
        <v>6712</v>
      </c>
      <c r="E1037" s="103" t="s">
        <v>6523</v>
      </c>
      <c r="F1037" s="127">
        <v>5380.8545242643704</v>
      </c>
      <c r="G1037" s="16">
        <v>5343.4957572741387</v>
      </c>
      <c r="H1037" s="105">
        <v>5380.8545242643704</v>
      </c>
    </row>
    <row r="1038" spans="1:8" x14ac:dyDescent="0.3">
      <c r="A1038" s="6" t="s">
        <v>1893</v>
      </c>
      <c r="B1038" s="1" t="s">
        <v>7678</v>
      </c>
      <c r="C1038" s="103" t="s">
        <v>6518</v>
      </c>
      <c r="D1038" s="103" t="s">
        <v>6712</v>
      </c>
      <c r="E1038" s="103" t="s">
        <v>6519</v>
      </c>
      <c r="F1038" s="127">
        <v>5194.0693873355267</v>
      </c>
      <c r="G1038" s="16">
        <v>5265.7935611565617</v>
      </c>
      <c r="H1038" s="105">
        <v>5194.0693873355267</v>
      </c>
    </row>
    <row r="1039" spans="1:8" x14ac:dyDescent="0.3">
      <c r="A1039" s="6" t="s">
        <v>5941</v>
      </c>
      <c r="B1039" s="1" t="s">
        <v>7679</v>
      </c>
      <c r="C1039" s="103" t="s">
        <v>6518</v>
      </c>
      <c r="D1039" s="103" t="s">
        <v>6712</v>
      </c>
      <c r="E1039" s="103" t="s">
        <v>6520</v>
      </c>
      <c r="F1039" s="127">
        <v>5275.1652036830355</v>
      </c>
      <c r="G1039" s="16">
        <v>5291.7593539887093</v>
      </c>
      <c r="H1039" s="105">
        <v>5275.1652036830355</v>
      </c>
    </row>
    <row r="1040" spans="1:8" x14ac:dyDescent="0.3">
      <c r="A1040" s="6" t="s">
        <v>1891</v>
      </c>
      <c r="B1040" s="1" t="s">
        <v>7680</v>
      </c>
      <c r="C1040" s="103" t="s">
        <v>6518</v>
      </c>
      <c r="D1040" s="103" t="s">
        <v>6712</v>
      </c>
      <c r="E1040" s="103" t="s">
        <v>6521</v>
      </c>
      <c r="F1040" s="127">
        <v>5407.1152390700117</v>
      </c>
      <c r="G1040" s="16">
        <v>5320.0212204200634</v>
      </c>
      <c r="H1040" s="105">
        <v>5407.1152390700117</v>
      </c>
    </row>
    <row r="1041" spans="1:8" x14ac:dyDescent="0.3">
      <c r="A1041" s="6" t="s">
        <v>1896</v>
      </c>
      <c r="B1041" s="1" t="s">
        <v>7681</v>
      </c>
      <c r="C1041" s="103" t="s">
        <v>6518</v>
      </c>
      <c r="D1041" s="103" t="s">
        <v>6712</v>
      </c>
      <c r="E1041" s="103" t="s">
        <v>6519</v>
      </c>
      <c r="F1041" s="127">
        <v>5262.5021391369046</v>
      </c>
      <c r="G1041" s="16">
        <v>5265.7935611565617</v>
      </c>
      <c r="H1041" s="105">
        <v>5262.5021391369046</v>
      </c>
    </row>
    <row r="1042" spans="1:8" x14ac:dyDescent="0.3">
      <c r="A1042" s="6" t="s">
        <v>1666</v>
      </c>
      <c r="B1042" s="1" t="s">
        <v>7682</v>
      </c>
      <c r="C1042" s="103" t="s">
        <v>6518</v>
      </c>
      <c r="D1042" s="103" t="s">
        <v>6712</v>
      </c>
      <c r="E1042" s="103" t="s">
        <v>6521</v>
      </c>
      <c r="F1042" s="127">
        <v>5323.9862808719754</v>
      </c>
      <c r="G1042" s="16">
        <v>5320.0212204200634</v>
      </c>
      <c r="H1042" s="105">
        <v>5323.9862808719754</v>
      </c>
    </row>
    <row r="1043" spans="1:8" x14ac:dyDescent="0.3">
      <c r="A1043" s="6" t="s">
        <v>5938</v>
      </c>
      <c r="B1043" s="1" t="s">
        <v>7683</v>
      </c>
      <c r="C1043" s="103" t="s">
        <v>6518</v>
      </c>
      <c r="D1043" s="103" t="s">
        <v>6712</v>
      </c>
      <c r="E1043" s="103" t="s">
        <v>6519</v>
      </c>
      <c r="F1043" s="127">
        <v>5216.189523890399</v>
      </c>
      <c r="G1043" s="16">
        <v>5265.7935611565617</v>
      </c>
      <c r="H1043" s="105">
        <v>5216.189523890399</v>
      </c>
    </row>
    <row r="1044" spans="1:8" x14ac:dyDescent="0.3">
      <c r="A1044" s="6" t="s">
        <v>1545</v>
      </c>
      <c r="B1044" s="1" t="s">
        <v>7684</v>
      </c>
      <c r="C1044" s="103" t="s">
        <v>6518</v>
      </c>
      <c r="D1044" s="103" t="s">
        <v>6712</v>
      </c>
      <c r="E1044" s="103" t="s">
        <v>6523</v>
      </c>
      <c r="F1044" s="127">
        <v>5260.9965541294641</v>
      </c>
      <c r="G1044" s="16">
        <v>5343.4957572741387</v>
      </c>
      <c r="H1044" s="105">
        <v>5260.9965541294641</v>
      </c>
    </row>
    <row r="1045" spans="1:8" x14ac:dyDescent="0.3">
      <c r="A1045" s="6" t="s">
        <v>1554</v>
      </c>
      <c r="B1045" s="1" t="s">
        <v>7685</v>
      </c>
      <c r="C1045" s="103" t="s">
        <v>6518</v>
      </c>
      <c r="D1045" s="103" t="s">
        <v>6712</v>
      </c>
      <c r="E1045" s="103" t="s">
        <v>6520</v>
      </c>
      <c r="F1045" s="127">
        <v>5273.2139567057293</v>
      </c>
      <c r="G1045" s="16">
        <v>5291.7593539887093</v>
      </c>
      <c r="H1045" s="105">
        <v>5273.2139567057293</v>
      </c>
    </row>
    <row r="1046" spans="1:8" x14ac:dyDescent="0.3">
      <c r="A1046" s="6" t="s">
        <v>1675</v>
      </c>
      <c r="B1046" s="1" t="s">
        <v>7686</v>
      </c>
      <c r="C1046" s="103" t="s">
        <v>6518</v>
      </c>
      <c r="D1046" s="103" t="s">
        <v>6712</v>
      </c>
      <c r="E1046" s="103" t="s">
        <v>6521</v>
      </c>
      <c r="F1046" s="127">
        <v>5190.0351143973212</v>
      </c>
      <c r="G1046" s="16">
        <v>5320.0212204200634</v>
      </c>
      <c r="H1046" s="105">
        <v>5190.0351143973212</v>
      </c>
    </row>
    <row r="1047" spans="1:8" x14ac:dyDescent="0.3">
      <c r="A1047" s="6" t="s">
        <v>1886</v>
      </c>
      <c r="B1047" s="1" t="s">
        <v>7687</v>
      </c>
      <c r="C1047" s="103" t="s">
        <v>6518</v>
      </c>
      <c r="D1047" s="103" t="s">
        <v>6712</v>
      </c>
      <c r="E1047" s="103" t="s">
        <v>6521</v>
      </c>
      <c r="F1047" s="127">
        <v>5263.5614583333336</v>
      </c>
      <c r="G1047" s="16">
        <v>5320.0212204200634</v>
      </c>
      <c r="H1047" s="105">
        <v>5263.5614583333336</v>
      </c>
    </row>
    <row r="1048" spans="1:8" x14ac:dyDescent="0.3">
      <c r="A1048" s="6" t="s">
        <v>1654</v>
      </c>
      <c r="B1048" s="1" t="s">
        <v>7688</v>
      </c>
      <c r="C1048" s="103" t="s">
        <v>6518</v>
      </c>
      <c r="D1048" s="103" t="s">
        <v>6712</v>
      </c>
      <c r="E1048" s="103" t="s">
        <v>6517</v>
      </c>
      <c r="F1048" s="127">
        <v>5279.1993257705481</v>
      </c>
      <c r="G1048" s="16">
        <v>5288.6056703030545</v>
      </c>
      <c r="H1048" s="105">
        <v>5279.1993257705481</v>
      </c>
    </row>
    <row r="1049" spans="1:8" x14ac:dyDescent="0.3">
      <c r="A1049" s="6" t="s">
        <v>1558</v>
      </c>
      <c r="B1049" s="1" t="s">
        <v>7689</v>
      </c>
      <c r="C1049" s="103" t="s">
        <v>6518</v>
      </c>
      <c r="D1049" s="103" t="s">
        <v>6712</v>
      </c>
      <c r="E1049" s="103" t="s">
        <v>6523</v>
      </c>
      <c r="F1049" s="127">
        <v>5338.2572777157739</v>
      </c>
      <c r="G1049" s="16">
        <v>5343.4957572741387</v>
      </c>
      <c r="H1049" s="105">
        <v>5338.2572777157739</v>
      </c>
    </row>
    <row r="1050" spans="1:8" x14ac:dyDescent="0.3">
      <c r="A1050" s="6" t="s">
        <v>1670</v>
      </c>
      <c r="B1050" s="1" t="s">
        <v>7690</v>
      </c>
      <c r="C1050" s="103" t="s">
        <v>6518</v>
      </c>
      <c r="D1050" s="103" t="s">
        <v>6712</v>
      </c>
      <c r="E1050" s="103" t="s">
        <v>6690</v>
      </c>
      <c r="F1050" s="127">
        <v>5366.6686837332591</v>
      </c>
      <c r="G1050" s="16">
        <v>5295.5333577310876</v>
      </c>
      <c r="H1050" s="105">
        <v>5366.6686837332591</v>
      </c>
    </row>
    <row r="1051" spans="1:8" x14ac:dyDescent="0.3">
      <c r="A1051" s="6" t="s">
        <v>5947</v>
      </c>
      <c r="B1051" s="1" t="s">
        <v>7691</v>
      </c>
      <c r="C1051" s="103" t="s">
        <v>6518</v>
      </c>
      <c r="D1051" s="103" t="s">
        <v>6712</v>
      </c>
      <c r="E1051" s="103" t="s">
        <v>6519</v>
      </c>
      <c r="F1051" s="127">
        <v>5270.5551077927212</v>
      </c>
      <c r="G1051" s="16">
        <v>5265.7935611565617</v>
      </c>
      <c r="H1051" s="105">
        <v>5270.5551077927212</v>
      </c>
    </row>
    <row r="1052" spans="1:8" x14ac:dyDescent="0.3">
      <c r="A1052" s="6" t="s">
        <v>5937</v>
      </c>
      <c r="B1052" s="1" t="s">
        <v>7692</v>
      </c>
      <c r="C1052" s="103" t="s">
        <v>6518</v>
      </c>
      <c r="D1052" s="103" t="s">
        <v>6712</v>
      </c>
      <c r="E1052" s="103" t="s">
        <v>6520</v>
      </c>
      <c r="F1052" s="127">
        <v>5269.2418707770266</v>
      </c>
      <c r="G1052" s="16">
        <v>5291.7593539887093</v>
      </c>
      <c r="H1052" s="105">
        <v>5269.2418707770266</v>
      </c>
    </row>
    <row r="1053" spans="1:8" x14ac:dyDescent="0.3">
      <c r="A1053" s="6" t="s">
        <v>1657</v>
      </c>
      <c r="B1053" s="1" t="s">
        <v>7693</v>
      </c>
      <c r="C1053" s="103" t="s">
        <v>6518</v>
      </c>
      <c r="D1053" s="103" t="s">
        <v>6712</v>
      </c>
      <c r="E1053" s="103" t="s">
        <v>6517</v>
      </c>
      <c r="F1053" s="127">
        <v>5247.4352553638064</v>
      </c>
      <c r="G1053" s="16">
        <v>5288.6056703030545</v>
      </c>
      <c r="H1053" s="105">
        <v>5247.4352553638064</v>
      </c>
    </row>
    <row r="1054" spans="1:8" x14ac:dyDescent="0.3">
      <c r="A1054" s="6" t="s">
        <v>1664</v>
      </c>
      <c r="B1054" s="1" t="s">
        <v>7694</v>
      </c>
      <c r="C1054" s="103" t="s">
        <v>6518</v>
      </c>
      <c r="D1054" s="103" t="s">
        <v>6712</v>
      </c>
      <c r="E1054" s="103" t="s">
        <v>6517</v>
      </c>
      <c r="F1054" s="127">
        <v>5174.9061324508102</v>
      </c>
      <c r="G1054" s="16">
        <v>5288.6056703030545</v>
      </c>
      <c r="H1054" s="105">
        <v>5174.9061324508102</v>
      </c>
    </row>
    <row r="1055" spans="1:8" x14ac:dyDescent="0.3">
      <c r="A1055" s="6" t="s">
        <v>5946</v>
      </c>
      <c r="B1055" s="1" t="s">
        <v>7695</v>
      </c>
      <c r="C1055" s="103" t="s">
        <v>6518</v>
      </c>
      <c r="D1055" s="103" t="s">
        <v>6712</v>
      </c>
      <c r="E1055" s="103" t="s">
        <v>6520</v>
      </c>
      <c r="F1055" s="127">
        <v>5237.4307789522063</v>
      </c>
      <c r="G1055" s="16">
        <v>5291.7593539887093</v>
      </c>
      <c r="H1055" s="105">
        <v>5237.4307789522063</v>
      </c>
    </row>
    <row r="1056" spans="1:8" x14ac:dyDescent="0.3">
      <c r="A1056" s="6" t="s">
        <v>1884</v>
      </c>
      <c r="B1056" s="1" t="s">
        <v>7696</v>
      </c>
      <c r="C1056" s="103" t="s">
        <v>6518</v>
      </c>
      <c r="D1056" s="103" t="s">
        <v>6712</v>
      </c>
      <c r="E1056" s="103" t="s">
        <v>6519</v>
      </c>
      <c r="F1056" s="127">
        <v>5343.4940310108423</v>
      </c>
      <c r="G1056" s="16">
        <v>5265.7935611565617</v>
      </c>
      <c r="H1056" s="105">
        <v>5343.4940310108423</v>
      </c>
    </row>
    <row r="1057" spans="1:8" x14ac:dyDescent="0.3">
      <c r="A1057" s="6" t="s">
        <v>1655</v>
      </c>
      <c r="B1057" s="1" t="s">
        <v>7697</v>
      </c>
      <c r="C1057" s="103" t="s">
        <v>6518</v>
      </c>
      <c r="D1057" s="103" t="s">
        <v>6712</v>
      </c>
      <c r="E1057" s="103" t="s">
        <v>6522</v>
      </c>
      <c r="F1057" s="127">
        <v>5319.9160236296102</v>
      </c>
      <c r="G1057" s="16">
        <v>5378.9086265331835</v>
      </c>
      <c r="H1057" s="105">
        <v>5319.9160236296102</v>
      </c>
    </row>
    <row r="1058" spans="1:8" x14ac:dyDescent="0.3">
      <c r="A1058" s="6" t="s">
        <v>1556</v>
      </c>
      <c r="B1058" s="1" t="s">
        <v>7698</v>
      </c>
      <c r="C1058" s="103" t="s">
        <v>6518</v>
      </c>
      <c r="D1058" s="103" t="s">
        <v>6712</v>
      </c>
      <c r="E1058" s="103" t="s">
        <v>6523</v>
      </c>
      <c r="F1058" s="127">
        <v>5212.16039379223</v>
      </c>
      <c r="G1058" s="16">
        <v>5343.4957572741387</v>
      </c>
      <c r="H1058" s="105">
        <v>5212.16039379223</v>
      </c>
    </row>
    <row r="1059" spans="1:8" x14ac:dyDescent="0.3">
      <c r="A1059" s="6" t="s">
        <v>1565</v>
      </c>
      <c r="B1059" s="1" t="s">
        <v>7699</v>
      </c>
      <c r="C1059" s="103" t="s">
        <v>6518</v>
      </c>
      <c r="D1059" s="103" t="s">
        <v>6712</v>
      </c>
      <c r="E1059" s="103" t="s">
        <v>6517</v>
      </c>
      <c r="F1059" s="127">
        <v>5211.443315648321</v>
      </c>
      <c r="G1059" s="16">
        <v>5288.6056703030545</v>
      </c>
      <c r="H1059" s="105">
        <v>5211.443315648321</v>
      </c>
    </row>
    <row r="1060" spans="1:8" x14ac:dyDescent="0.3">
      <c r="A1060" s="6" t="s">
        <v>1656</v>
      </c>
      <c r="B1060" s="1" t="s">
        <v>7700</v>
      </c>
      <c r="C1060" s="103" t="s">
        <v>6518</v>
      </c>
      <c r="D1060" s="103" t="s">
        <v>6712</v>
      </c>
      <c r="E1060" s="103" t="s">
        <v>6517</v>
      </c>
      <c r="F1060" s="127">
        <v>5376.1084551130025</v>
      </c>
      <c r="G1060" s="16">
        <v>5288.6056703030545</v>
      </c>
      <c r="H1060" s="105">
        <v>5376.1084551130025</v>
      </c>
    </row>
    <row r="1061" spans="1:8" x14ac:dyDescent="0.3">
      <c r="A1061" s="6" t="s">
        <v>1550</v>
      </c>
      <c r="B1061" s="1" t="s">
        <v>7701</v>
      </c>
      <c r="C1061" s="103" t="s">
        <v>6518</v>
      </c>
      <c r="D1061" s="103" t="s">
        <v>6712</v>
      </c>
      <c r="E1061" s="103" t="s">
        <v>6523</v>
      </c>
      <c r="F1061" s="127">
        <v>5409.771018288352</v>
      </c>
      <c r="G1061" s="16">
        <v>5343.4957572741387</v>
      </c>
      <c r="H1061" s="105">
        <v>5409.771018288352</v>
      </c>
    </row>
    <row r="1062" spans="1:8" x14ac:dyDescent="0.3">
      <c r="A1062" s="6" t="s">
        <v>1661</v>
      </c>
      <c r="B1062" s="1" t="s">
        <v>7702</v>
      </c>
      <c r="C1062" s="103" t="s">
        <v>6518</v>
      </c>
      <c r="D1062" s="103" t="s">
        <v>6712</v>
      </c>
      <c r="E1062" s="103" t="s">
        <v>6521</v>
      </c>
      <c r="F1062" s="127">
        <v>5372.4391447368425</v>
      </c>
      <c r="G1062" s="16">
        <v>5320.0212204200634</v>
      </c>
      <c r="H1062" s="105">
        <v>5372.4391447368425</v>
      </c>
    </row>
    <row r="1063" spans="1:8" x14ac:dyDescent="0.3">
      <c r="A1063" s="6" t="s">
        <v>1887</v>
      </c>
      <c r="B1063" s="1" t="s">
        <v>7703</v>
      </c>
      <c r="C1063" s="103" t="s">
        <v>6518</v>
      </c>
      <c r="D1063" s="103" t="s">
        <v>6712</v>
      </c>
      <c r="E1063" s="103" t="s">
        <v>6519</v>
      </c>
      <c r="F1063" s="127">
        <v>5237.9256335346636</v>
      </c>
      <c r="G1063" s="16">
        <v>5265.7935611565617</v>
      </c>
      <c r="H1063" s="105">
        <v>5237.9256335346636</v>
      </c>
    </row>
    <row r="1064" spans="1:8" x14ac:dyDescent="0.3">
      <c r="A1064" s="6" t="s">
        <v>1559</v>
      </c>
      <c r="B1064" s="1" t="s">
        <v>7704</v>
      </c>
      <c r="C1064" s="103" t="s">
        <v>6518</v>
      </c>
      <c r="D1064" s="103" t="s">
        <v>6712</v>
      </c>
      <c r="E1064" s="103" t="s">
        <v>6524</v>
      </c>
      <c r="F1064" s="127">
        <v>5281.538889238911</v>
      </c>
      <c r="G1064" s="16">
        <v>5287.2372779009111</v>
      </c>
      <c r="H1064" s="105">
        <v>5281.538889238911</v>
      </c>
    </row>
    <row r="1065" spans="1:8" x14ac:dyDescent="0.3">
      <c r="A1065" s="6" t="s">
        <v>1660</v>
      </c>
      <c r="B1065" s="1" t="s">
        <v>7705</v>
      </c>
      <c r="C1065" s="103" t="s">
        <v>6518</v>
      </c>
      <c r="D1065" s="103" t="s">
        <v>6712</v>
      </c>
      <c r="E1065" s="103" t="s">
        <v>6522</v>
      </c>
      <c r="F1065" s="127">
        <v>5391.6595760569853</v>
      </c>
      <c r="G1065" s="16">
        <v>5378.9086265331835</v>
      </c>
      <c r="H1065" s="105">
        <v>5391.6595760569853</v>
      </c>
    </row>
    <row r="1066" spans="1:8" x14ac:dyDescent="0.3">
      <c r="A1066" s="6" t="s">
        <v>1653</v>
      </c>
      <c r="B1066" s="1" t="s">
        <v>7706</v>
      </c>
      <c r="C1066" s="103" t="s">
        <v>6518</v>
      </c>
      <c r="D1066" s="103" t="s">
        <v>6712</v>
      </c>
      <c r="E1066" s="103" t="s">
        <v>6517</v>
      </c>
      <c r="F1066" s="127">
        <v>5216.9237304687504</v>
      </c>
      <c r="G1066" s="16">
        <v>5288.6056703030545</v>
      </c>
      <c r="H1066" s="105">
        <v>5216.9237304687504</v>
      </c>
    </row>
    <row r="1067" spans="1:8" x14ac:dyDescent="0.3">
      <c r="A1067" s="6" t="s">
        <v>1898</v>
      </c>
      <c r="B1067" s="1" t="s">
        <v>7707</v>
      </c>
      <c r="C1067" s="103" t="s">
        <v>6518</v>
      </c>
      <c r="D1067" s="103" t="s">
        <v>6712</v>
      </c>
      <c r="E1067" s="103" t="s">
        <v>6519</v>
      </c>
      <c r="F1067" s="127">
        <v>5368.5374414062499</v>
      </c>
      <c r="G1067" s="16">
        <v>5265.7935611565617</v>
      </c>
      <c r="H1067" s="105">
        <v>5368.5374414062499</v>
      </c>
    </row>
    <row r="1068" spans="1:8" x14ac:dyDescent="0.3">
      <c r="A1068" s="6" t="s">
        <v>5943</v>
      </c>
      <c r="B1068" s="1" t="s">
        <v>7708</v>
      </c>
      <c r="C1068" s="103" t="s">
        <v>6518</v>
      </c>
      <c r="D1068" s="103" t="s">
        <v>6712</v>
      </c>
      <c r="E1068" s="103" t="s">
        <v>6519</v>
      </c>
      <c r="F1068" s="127">
        <v>5268.637494860197</v>
      </c>
      <c r="G1068" s="16">
        <v>5265.7935611565617</v>
      </c>
      <c r="H1068" s="105">
        <v>5268.637494860197</v>
      </c>
    </row>
    <row r="1069" spans="1:8" x14ac:dyDescent="0.3">
      <c r="A1069" s="6" t="s">
        <v>1555</v>
      </c>
      <c r="B1069" s="1" t="s">
        <v>7709</v>
      </c>
      <c r="C1069" s="103" t="s">
        <v>6518</v>
      </c>
      <c r="D1069" s="103" t="s">
        <v>6712</v>
      </c>
      <c r="E1069" s="103" t="s">
        <v>6523</v>
      </c>
      <c r="F1069" s="127">
        <v>5407.7879284274195</v>
      </c>
      <c r="G1069" s="16">
        <v>5343.4957572741387</v>
      </c>
      <c r="H1069" s="105">
        <v>5407.7879284274195</v>
      </c>
    </row>
    <row r="1070" spans="1:8" x14ac:dyDescent="0.3">
      <c r="A1070" s="6" t="s">
        <v>1549</v>
      </c>
      <c r="B1070" s="1" t="s">
        <v>7710</v>
      </c>
      <c r="C1070" s="103" t="s">
        <v>6518</v>
      </c>
      <c r="D1070" s="103" t="s">
        <v>6712</v>
      </c>
      <c r="E1070" s="103" t="s">
        <v>6523</v>
      </c>
      <c r="F1070" s="127">
        <v>5331.2889421018835</v>
      </c>
      <c r="G1070" s="16">
        <v>5343.4957572741387</v>
      </c>
      <c r="H1070" s="105">
        <v>5331.2889421018835</v>
      </c>
    </row>
    <row r="1071" spans="1:8" x14ac:dyDescent="0.3">
      <c r="A1071" s="6" t="s">
        <v>1541</v>
      </c>
      <c r="B1071" s="1" t="s">
        <v>7711</v>
      </c>
      <c r="C1071" s="103" t="s">
        <v>6518</v>
      </c>
      <c r="D1071" s="103" t="s">
        <v>6712</v>
      </c>
      <c r="E1071" s="103" t="s">
        <v>6524</v>
      </c>
      <c r="F1071" s="127">
        <v>5223.654962713068</v>
      </c>
      <c r="G1071" s="16">
        <v>5287.2372779009111</v>
      </c>
      <c r="H1071" s="105">
        <v>5223.654962713068</v>
      </c>
    </row>
    <row r="1072" spans="1:8" x14ac:dyDescent="0.3">
      <c r="A1072" s="6" t="s">
        <v>1679</v>
      </c>
      <c r="B1072" s="1" t="s">
        <v>7712</v>
      </c>
      <c r="C1072" s="103" t="s">
        <v>6518</v>
      </c>
      <c r="D1072" s="103" t="s">
        <v>6712</v>
      </c>
      <c r="E1072" s="103" t="s">
        <v>6521</v>
      </c>
      <c r="F1072" s="127">
        <v>5234.48095703125</v>
      </c>
      <c r="G1072" s="16">
        <v>5320.0212204200634</v>
      </c>
      <c r="H1072" s="105">
        <v>5234.48095703125</v>
      </c>
    </row>
    <row r="1073" spans="1:8" x14ac:dyDescent="0.3">
      <c r="A1073" s="6" t="s">
        <v>1561</v>
      </c>
      <c r="B1073" s="1" t="s">
        <v>7713</v>
      </c>
      <c r="C1073" s="103" t="s">
        <v>6518</v>
      </c>
      <c r="D1073" s="103" t="s">
        <v>6712</v>
      </c>
      <c r="E1073" s="103" t="s">
        <v>6524</v>
      </c>
      <c r="F1073" s="127">
        <v>5269.877397017045</v>
      </c>
      <c r="G1073" s="16">
        <v>5287.2372779009111</v>
      </c>
      <c r="H1073" s="105">
        <v>5269.877397017045</v>
      </c>
    </row>
    <row r="1074" spans="1:8" x14ac:dyDescent="0.3">
      <c r="A1074" s="6" t="s">
        <v>1546</v>
      </c>
      <c r="B1074" s="1" t="s">
        <v>7714</v>
      </c>
      <c r="C1074" s="103" t="s">
        <v>6518</v>
      </c>
      <c r="D1074" s="103" t="s">
        <v>6712</v>
      </c>
      <c r="E1074" s="103" t="s">
        <v>6524</v>
      </c>
      <c r="F1074" s="127">
        <v>5348.622850762039</v>
      </c>
      <c r="G1074" s="16">
        <v>5287.2372779009111</v>
      </c>
      <c r="H1074" s="105">
        <v>5348.622850762039</v>
      </c>
    </row>
    <row r="1075" spans="1:8" x14ac:dyDescent="0.3">
      <c r="A1075" s="6" t="s">
        <v>1564</v>
      </c>
      <c r="B1075" s="1" t="s">
        <v>7715</v>
      </c>
      <c r="C1075" s="103" t="s">
        <v>6518</v>
      </c>
      <c r="D1075" s="103" t="s">
        <v>6712</v>
      </c>
      <c r="E1075" s="103" t="s">
        <v>6523</v>
      </c>
      <c r="F1075" s="127">
        <v>5226.4859324488143</v>
      </c>
      <c r="G1075" s="16">
        <v>5343.4957572741387</v>
      </c>
      <c r="H1075" s="105">
        <v>5226.4859324488143</v>
      </c>
    </row>
    <row r="1076" spans="1:8" x14ac:dyDescent="0.3">
      <c r="A1076" s="6" t="s">
        <v>1677</v>
      </c>
      <c r="B1076" s="1" t="s">
        <v>7716</v>
      </c>
      <c r="C1076" s="103" t="s">
        <v>6518</v>
      </c>
      <c r="D1076" s="103" t="s">
        <v>6712</v>
      </c>
      <c r="E1076" s="103" t="s">
        <v>6521</v>
      </c>
      <c r="F1076" s="127">
        <v>5333.8332356770834</v>
      </c>
      <c r="G1076" s="16">
        <v>5320.0212204200634</v>
      </c>
      <c r="H1076" s="105">
        <v>5333.8332356770834</v>
      </c>
    </row>
    <row r="1077" spans="1:8" x14ac:dyDescent="0.3">
      <c r="A1077" s="6" t="s">
        <v>5940</v>
      </c>
      <c r="B1077" s="1" t="s">
        <v>7717</v>
      </c>
      <c r="C1077" s="103" t="s">
        <v>6518</v>
      </c>
      <c r="D1077" s="103" t="s">
        <v>6712</v>
      </c>
      <c r="E1077" s="103" t="s">
        <v>6520</v>
      </c>
      <c r="F1077" s="127">
        <v>5449.8206884333522</v>
      </c>
      <c r="G1077" s="16">
        <v>5291.7593539887093</v>
      </c>
      <c r="H1077" s="105">
        <v>5449.8206884333522</v>
      </c>
    </row>
    <row r="1078" spans="1:8" x14ac:dyDescent="0.3">
      <c r="A1078" s="6" t="s">
        <v>1547</v>
      </c>
      <c r="B1078" s="1" t="s">
        <v>7718</v>
      </c>
      <c r="C1078" s="103" t="s">
        <v>6518</v>
      </c>
      <c r="D1078" s="103" t="s">
        <v>6712</v>
      </c>
      <c r="E1078" s="103" t="s">
        <v>6523</v>
      </c>
      <c r="F1078" s="127">
        <v>5380.054731226679</v>
      </c>
      <c r="G1078" s="16">
        <v>5343.4957572741387</v>
      </c>
      <c r="H1078" s="105">
        <v>5380.054731226679</v>
      </c>
    </row>
    <row r="1079" spans="1:8" x14ac:dyDescent="0.3">
      <c r="A1079" s="6" t="s">
        <v>5936</v>
      </c>
      <c r="B1079" s="1" t="s">
        <v>7719</v>
      </c>
      <c r="C1079" s="103" t="s">
        <v>6518</v>
      </c>
      <c r="D1079" s="103" t="s">
        <v>6712</v>
      </c>
      <c r="E1079" s="103" t="s">
        <v>6520</v>
      </c>
      <c r="F1079" s="127">
        <v>5163.2312774658203</v>
      </c>
      <c r="G1079" s="16">
        <v>5291.7593539887093</v>
      </c>
      <c r="H1079" s="105">
        <v>5163.2312774658203</v>
      </c>
    </row>
    <row r="1080" spans="1:8" x14ac:dyDescent="0.3">
      <c r="A1080" s="6" t="s">
        <v>1888</v>
      </c>
      <c r="B1080" s="1" t="s">
        <v>12491</v>
      </c>
      <c r="C1080" s="103" t="s">
        <v>6518</v>
      </c>
      <c r="D1080" s="103" t="s">
        <v>6712</v>
      </c>
      <c r="E1080" s="103" t="s">
        <v>6519</v>
      </c>
      <c r="F1080" s="127">
        <v>5116.4263634314902</v>
      </c>
      <c r="G1080" s="16">
        <v>5265.7935611565617</v>
      </c>
      <c r="H1080" s="105">
        <v>5116.4263634314902</v>
      </c>
    </row>
    <row r="1081" spans="1:8" x14ac:dyDescent="0.3">
      <c r="A1081" s="6" t="s">
        <v>1659</v>
      </c>
      <c r="B1081" s="1" t="s">
        <v>7720</v>
      </c>
      <c r="C1081" s="103" t="s">
        <v>6518</v>
      </c>
      <c r="D1081" s="103" t="s">
        <v>6712</v>
      </c>
      <c r="E1081" s="103" t="s">
        <v>6522</v>
      </c>
      <c r="F1081" s="127">
        <v>5367.8969387478301</v>
      </c>
      <c r="G1081" s="16">
        <v>5378.9086265331835</v>
      </c>
      <c r="H1081" s="105">
        <v>5367.8969387478301</v>
      </c>
    </row>
    <row r="1082" spans="1:8" x14ac:dyDescent="0.3">
      <c r="A1082" s="6" t="s">
        <v>1676</v>
      </c>
      <c r="B1082" s="1" t="s">
        <v>7721</v>
      </c>
      <c r="C1082" s="103" t="s">
        <v>6518</v>
      </c>
      <c r="D1082" s="103" t="s">
        <v>6712</v>
      </c>
      <c r="E1082" s="103" t="s">
        <v>6522</v>
      </c>
      <c r="F1082" s="127">
        <v>5440.1470320418075</v>
      </c>
      <c r="G1082" s="16">
        <v>5378.9086265331835</v>
      </c>
      <c r="H1082" s="105">
        <v>5440.1470320418075</v>
      </c>
    </row>
    <row r="1083" spans="1:8" x14ac:dyDescent="0.3">
      <c r="A1083" s="6" t="s">
        <v>1663</v>
      </c>
      <c r="B1083" s="1" t="s">
        <v>7722</v>
      </c>
      <c r="C1083" s="103" t="s">
        <v>6518</v>
      </c>
      <c r="D1083" s="103" t="s">
        <v>6712</v>
      </c>
      <c r="E1083" s="103" t="s">
        <v>6517</v>
      </c>
      <c r="F1083" s="127">
        <v>5231.7987499999999</v>
      </c>
      <c r="G1083" s="16">
        <v>5288.6056703030545</v>
      </c>
      <c r="H1083" s="105">
        <v>5231.7987499999999</v>
      </c>
    </row>
    <row r="1084" spans="1:8" x14ac:dyDescent="0.3">
      <c r="A1084" s="6" t="s">
        <v>1900</v>
      </c>
      <c r="B1084" s="1" t="s">
        <v>7723</v>
      </c>
      <c r="C1084" s="103" t="s">
        <v>6518</v>
      </c>
      <c r="D1084" s="103" t="s">
        <v>6712</v>
      </c>
      <c r="E1084" s="103" t="s">
        <v>6519</v>
      </c>
      <c r="F1084" s="127">
        <v>5240.5753605769232</v>
      </c>
      <c r="G1084" s="16">
        <v>5265.7935611565617</v>
      </c>
      <c r="H1084" s="105">
        <v>5240.5753605769232</v>
      </c>
    </row>
    <row r="1085" spans="1:8" x14ac:dyDescent="0.3">
      <c r="A1085" s="6" t="s">
        <v>1668</v>
      </c>
      <c r="B1085" s="1" t="s">
        <v>7724</v>
      </c>
      <c r="C1085" s="103" t="s">
        <v>6518</v>
      </c>
      <c r="D1085" s="103" t="s">
        <v>6712</v>
      </c>
      <c r="E1085" s="103" t="s">
        <v>6522</v>
      </c>
      <c r="F1085" s="127">
        <v>5278.167370433539</v>
      </c>
      <c r="G1085" s="16">
        <v>5378.9086265331835</v>
      </c>
      <c r="H1085" s="105">
        <v>5278.167370433539</v>
      </c>
    </row>
    <row r="1086" spans="1:8" x14ac:dyDescent="0.3">
      <c r="A1086" s="6" t="s">
        <v>1674</v>
      </c>
      <c r="B1086" s="1" t="s">
        <v>7725</v>
      </c>
      <c r="C1086" s="103" t="s">
        <v>6518</v>
      </c>
      <c r="D1086" s="103" t="s">
        <v>6712</v>
      </c>
      <c r="E1086" s="103" t="s">
        <v>6522</v>
      </c>
      <c r="F1086" s="127">
        <v>5448.1454248968157</v>
      </c>
      <c r="G1086" s="16">
        <v>5378.9086265331835</v>
      </c>
      <c r="H1086" s="105">
        <v>5448.1454248968157</v>
      </c>
    </row>
    <row r="1087" spans="1:8" x14ac:dyDescent="0.3">
      <c r="A1087" s="6" t="s">
        <v>1889</v>
      </c>
      <c r="B1087" s="1" t="s">
        <v>7726</v>
      </c>
      <c r="C1087" s="103" t="s">
        <v>6518</v>
      </c>
      <c r="D1087" s="103" t="s">
        <v>6712</v>
      </c>
      <c r="E1087" s="103" t="s">
        <v>6519</v>
      </c>
      <c r="F1087" s="127">
        <v>5326.319173177083</v>
      </c>
      <c r="G1087" s="16">
        <v>5265.7935611565617</v>
      </c>
      <c r="H1087" s="105">
        <v>5326.319173177083</v>
      </c>
    </row>
    <row r="1088" spans="1:8" x14ac:dyDescent="0.3">
      <c r="A1088" s="6" t="s">
        <v>1672</v>
      </c>
      <c r="B1088" s="1" t="s">
        <v>7727</v>
      </c>
      <c r="C1088" s="103" t="s">
        <v>6518</v>
      </c>
      <c r="D1088" s="103" t="s">
        <v>6712</v>
      </c>
      <c r="E1088" s="103" t="s">
        <v>6522</v>
      </c>
      <c r="F1088" s="127">
        <v>5377.3269919978766</v>
      </c>
      <c r="G1088" s="16">
        <v>5378.9086265331835</v>
      </c>
      <c r="H1088" s="105">
        <v>5377.3269919978766</v>
      </c>
    </row>
    <row r="1089" spans="1:8" x14ac:dyDescent="0.3">
      <c r="A1089" s="6" t="s">
        <v>1544</v>
      </c>
      <c r="B1089" s="1" t="s">
        <v>7728</v>
      </c>
      <c r="C1089" s="103" t="s">
        <v>6518</v>
      </c>
      <c r="D1089" s="103" t="s">
        <v>6712</v>
      </c>
      <c r="E1089" s="103" t="s">
        <v>6523</v>
      </c>
      <c r="F1089" s="127">
        <v>5326.9739118303569</v>
      </c>
      <c r="G1089" s="16">
        <v>5343.4957572741387</v>
      </c>
      <c r="H1089" s="105">
        <v>5326.9739118303569</v>
      </c>
    </row>
    <row r="1090" spans="1:8" x14ac:dyDescent="0.3">
      <c r="A1090" s="6" t="s">
        <v>1548</v>
      </c>
      <c r="B1090" s="1" t="s">
        <v>7729</v>
      </c>
      <c r="C1090" s="103" t="s">
        <v>6518</v>
      </c>
      <c r="D1090" s="103" t="s">
        <v>6712</v>
      </c>
      <c r="E1090" s="103" t="s">
        <v>6523</v>
      </c>
      <c r="F1090" s="127">
        <v>5381.1456499703327</v>
      </c>
      <c r="G1090" s="16">
        <v>5343.4957572741387</v>
      </c>
      <c r="H1090" s="105">
        <v>5381.1456499703327</v>
      </c>
    </row>
    <row r="1091" spans="1:8" x14ac:dyDescent="0.3">
      <c r="A1091" s="6" t="s">
        <v>1658</v>
      </c>
      <c r="B1091" s="1" t="s">
        <v>7730</v>
      </c>
      <c r="C1091" s="103" t="s">
        <v>6518</v>
      </c>
      <c r="D1091" s="103" t="s">
        <v>6712</v>
      </c>
      <c r="E1091" s="103" t="s">
        <v>6521</v>
      </c>
      <c r="F1091" s="127">
        <v>5286.9532344423487</v>
      </c>
      <c r="G1091" s="16">
        <v>5320.0212204200634</v>
      </c>
      <c r="H1091" s="105">
        <v>5286.9532344423487</v>
      </c>
    </row>
    <row r="1092" spans="1:8" x14ac:dyDescent="0.3">
      <c r="A1092" s="6" t="s">
        <v>1563</v>
      </c>
      <c r="B1092" s="1" t="s">
        <v>7731</v>
      </c>
      <c r="C1092" s="103" t="s">
        <v>6518</v>
      </c>
      <c r="D1092" s="103" t="s">
        <v>6712</v>
      </c>
      <c r="E1092" s="103" t="s">
        <v>6517</v>
      </c>
      <c r="F1092" s="127">
        <v>5502.2618702855607</v>
      </c>
      <c r="G1092" s="16">
        <v>5288.6056703030545</v>
      </c>
      <c r="H1092" s="105">
        <v>5502.2618702855607</v>
      </c>
    </row>
    <row r="1093" spans="1:8" x14ac:dyDescent="0.3">
      <c r="A1093" s="6" t="s">
        <v>5945</v>
      </c>
      <c r="B1093" s="1" t="s">
        <v>7732</v>
      </c>
      <c r="C1093" s="103" t="s">
        <v>6518</v>
      </c>
      <c r="D1093" s="103" t="s">
        <v>6712</v>
      </c>
      <c r="E1093" s="103" t="s">
        <v>6524</v>
      </c>
      <c r="F1093" s="127">
        <v>5374.8259765624998</v>
      </c>
      <c r="G1093" s="16">
        <v>5287.2372779009111</v>
      </c>
      <c r="H1093" s="105">
        <v>5374.8259765624998</v>
      </c>
    </row>
    <row r="1094" spans="1:8" x14ac:dyDescent="0.3">
      <c r="A1094" s="6" t="s">
        <v>5942</v>
      </c>
      <c r="B1094" s="1" t="s">
        <v>7733</v>
      </c>
      <c r="C1094" s="103" t="s">
        <v>6518</v>
      </c>
      <c r="D1094" s="103" t="s">
        <v>6712</v>
      </c>
      <c r="E1094" s="103" t="s">
        <v>6520</v>
      </c>
      <c r="F1094" s="127">
        <v>5248.3754481485448</v>
      </c>
      <c r="G1094" s="16">
        <v>5291.7593539887093</v>
      </c>
      <c r="H1094" s="105">
        <v>5248.3754481485448</v>
      </c>
    </row>
    <row r="1095" spans="1:8" x14ac:dyDescent="0.3">
      <c r="A1095" s="6" t="s">
        <v>1667</v>
      </c>
      <c r="B1095" s="1" t="s">
        <v>7734</v>
      </c>
      <c r="C1095" s="103" t="s">
        <v>6518</v>
      </c>
      <c r="D1095" s="103" t="s">
        <v>6712</v>
      </c>
      <c r="E1095" s="103" t="s">
        <v>6522</v>
      </c>
      <c r="F1095" s="127">
        <v>5424.2154867342206</v>
      </c>
      <c r="G1095" s="16">
        <v>5378.9086265331835</v>
      </c>
      <c r="H1095" s="105">
        <v>5424.2154867342206</v>
      </c>
    </row>
    <row r="1096" spans="1:8" x14ac:dyDescent="0.3">
      <c r="A1096" s="6" t="s">
        <v>1557</v>
      </c>
      <c r="B1096" s="1" t="s">
        <v>7735</v>
      </c>
      <c r="C1096" s="103" t="s">
        <v>6518</v>
      </c>
      <c r="D1096" s="103" t="s">
        <v>6712</v>
      </c>
      <c r="E1096" s="103" t="s">
        <v>6523</v>
      </c>
      <c r="F1096" s="127">
        <v>5331.1953857421877</v>
      </c>
      <c r="G1096" s="16">
        <v>5343.4957572741387</v>
      </c>
      <c r="H1096" s="105">
        <v>5331.1953857421877</v>
      </c>
    </row>
    <row r="1097" spans="1:8" x14ac:dyDescent="0.3">
      <c r="A1097" s="6" t="s">
        <v>1562</v>
      </c>
      <c r="B1097" s="1" t="s">
        <v>7736</v>
      </c>
      <c r="C1097" s="103" t="s">
        <v>6518</v>
      </c>
      <c r="D1097" s="103" t="s">
        <v>6712</v>
      </c>
      <c r="E1097" s="103" t="s">
        <v>6523</v>
      </c>
      <c r="F1097" s="127">
        <v>5137.7257925180293</v>
      </c>
      <c r="G1097" s="16">
        <v>5343.4957572741387</v>
      </c>
      <c r="H1097" s="105">
        <v>5137.7257925180293</v>
      </c>
    </row>
    <row r="1098" spans="1:8" x14ac:dyDescent="0.3">
      <c r="A1098" s="6" t="s">
        <v>1671</v>
      </c>
      <c r="B1098" s="1" t="s">
        <v>7737</v>
      </c>
      <c r="C1098" s="103" t="s">
        <v>6518</v>
      </c>
      <c r="D1098" s="103" t="s">
        <v>6712</v>
      </c>
      <c r="E1098" s="103" t="s">
        <v>6517</v>
      </c>
      <c r="F1098" s="127">
        <v>5288.2269193209131</v>
      </c>
      <c r="G1098" s="16">
        <v>5288.6056703030545</v>
      </c>
      <c r="H1098" s="105">
        <v>5288.2269193209131</v>
      </c>
    </row>
    <row r="1099" spans="1:8" x14ac:dyDescent="0.3">
      <c r="A1099" s="6" t="s">
        <v>1560</v>
      </c>
      <c r="B1099" s="1" t="s">
        <v>7738</v>
      </c>
      <c r="C1099" s="103" t="s">
        <v>6518</v>
      </c>
      <c r="D1099" s="103" t="s">
        <v>6712</v>
      </c>
      <c r="E1099" s="103" t="s">
        <v>6523</v>
      </c>
      <c r="F1099" s="127">
        <v>5251.313395182292</v>
      </c>
      <c r="G1099" s="16">
        <v>5343.4957572741387</v>
      </c>
      <c r="H1099" s="105">
        <v>5251.313395182292</v>
      </c>
    </row>
    <row r="1100" spans="1:8" x14ac:dyDescent="0.3">
      <c r="A1100" s="6" t="s">
        <v>1894</v>
      </c>
      <c r="B1100" s="1" t="s">
        <v>7739</v>
      </c>
      <c r="C1100" s="103" t="s">
        <v>6518</v>
      </c>
      <c r="D1100" s="103" t="s">
        <v>6712</v>
      </c>
      <c r="E1100" s="103" t="s">
        <v>6519</v>
      </c>
      <c r="F1100" s="127">
        <v>5213.7843663832718</v>
      </c>
      <c r="G1100" s="16">
        <v>5265.7935611565617</v>
      </c>
      <c r="H1100" s="105">
        <v>5213.7843663832718</v>
      </c>
    </row>
    <row r="1101" spans="1:8" x14ac:dyDescent="0.3">
      <c r="A1101" s="6" t="s">
        <v>1551</v>
      </c>
      <c r="B1101" s="1" t="s">
        <v>7740</v>
      </c>
      <c r="C1101" s="103" t="s">
        <v>6518</v>
      </c>
      <c r="D1101" s="103" t="s">
        <v>6712</v>
      </c>
      <c r="E1101" s="103" t="s">
        <v>6523</v>
      </c>
      <c r="F1101" s="127">
        <v>5196.4189918154761</v>
      </c>
      <c r="G1101" s="16">
        <v>5343.4957572741387</v>
      </c>
      <c r="H1101" s="105">
        <v>5196.4189918154761</v>
      </c>
    </row>
    <row r="1102" spans="1:8" x14ac:dyDescent="0.3">
      <c r="A1102" s="6" t="s">
        <v>1890</v>
      </c>
      <c r="B1102" s="1" t="s">
        <v>7741</v>
      </c>
      <c r="C1102" s="103" t="s">
        <v>6526</v>
      </c>
      <c r="D1102" s="103" t="s">
        <v>6712</v>
      </c>
      <c r="E1102" s="103" t="s">
        <v>6528</v>
      </c>
      <c r="F1102" s="127">
        <v>5602.3961704799103</v>
      </c>
      <c r="G1102" s="16">
        <v>5555.9896704445418</v>
      </c>
      <c r="H1102" s="105">
        <v>5602.3961704799103</v>
      </c>
    </row>
    <row r="1103" spans="1:8" x14ac:dyDescent="0.3">
      <c r="A1103" s="6" t="s">
        <v>1066</v>
      </c>
      <c r="B1103" s="1" t="s">
        <v>7742</v>
      </c>
      <c r="C1103" s="103" t="s">
        <v>6406</v>
      </c>
      <c r="D1103" s="103" t="s">
        <v>6712</v>
      </c>
      <c r="E1103" s="103" t="s">
        <v>6497</v>
      </c>
      <c r="F1103" s="127">
        <v>5403.7848708208867</v>
      </c>
      <c r="G1103" s="16">
        <v>5357.3138646967982</v>
      </c>
      <c r="H1103" s="105">
        <v>5403.7848708208867</v>
      </c>
    </row>
    <row r="1104" spans="1:8" x14ac:dyDescent="0.3">
      <c r="A1104" s="6" t="s">
        <v>1812</v>
      </c>
      <c r="B1104" s="1" t="s">
        <v>7743</v>
      </c>
      <c r="C1104" s="103" t="s">
        <v>6406</v>
      </c>
      <c r="D1104" s="103" t="s">
        <v>6712</v>
      </c>
      <c r="E1104" s="103" t="s">
        <v>6683</v>
      </c>
      <c r="F1104" s="127">
        <v>5626.9010314941406</v>
      </c>
      <c r="G1104" s="16">
        <v>5630.5529889389472</v>
      </c>
      <c r="H1104" s="105">
        <v>5626.9010314941406</v>
      </c>
    </row>
    <row r="1105" spans="1:8" x14ac:dyDescent="0.3">
      <c r="A1105" s="6" t="s">
        <v>1880</v>
      </c>
      <c r="B1105" s="1" t="s">
        <v>7744</v>
      </c>
      <c r="C1105" s="103" t="s">
        <v>6406</v>
      </c>
      <c r="D1105" s="103" t="s">
        <v>6712</v>
      </c>
      <c r="E1105" s="103" t="s">
        <v>6492</v>
      </c>
      <c r="F1105" s="127">
        <v>5340.315184255126</v>
      </c>
      <c r="G1105" s="16">
        <v>5455.5348496421093</v>
      </c>
      <c r="H1105" s="105">
        <v>5340.315184255126</v>
      </c>
    </row>
    <row r="1106" spans="1:8" x14ac:dyDescent="0.3">
      <c r="A1106" s="6" t="s">
        <v>1059</v>
      </c>
      <c r="B1106" s="1" t="s">
        <v>7745</v>
      </c>
      <c r="C1106" s="103" t="s">
        <v>6406</v>
      </c>
      <c r="D1106" s="103" t="s">
        <v>6712</v>
      </c>
      <c r="E1106" s="103" t="s">
        <v>6497</v>
      </c>
      <c r="F1106" s="127">
        <v>5289.2866042564656</v>
      </c>
      <c r="G1106" s="16">
        <v>5357.3138646967982</v>
      </c>
      <c r="H1106" s="105">
        <v>5289.2866042564656</v>
      </c>
    </row>
    <row r="1107" spans="1:8" x14ac:dyDescent="0.3">
      <c r="A1107" s="6" t="s">
        <v>1797</v>
      </c>
      <c r="B1107" s="1" t="s">
        <v>7746</v>
      </c>
      <c r="C1107" s="103" t="s">
        <v>6406</v>
      </c>
      <c r="D1107" s="103" t="s">
        <v>6712</v>
      </c>
      <c r="E1107" s="103" t="s">
        <v>6493</v>
      </c>
      <c r="F1107" s="127">
        <v>5512.980925383391</v>
      </c>
      <c r="G1107" s="16">
        <v>5473.1581546202397</v>
      </c>
      <c r="H1107" s="105">
        <v>5512.980925383391</v>
      </c>
    </row>
    <row r="1108" spans="1:8" x14ac:dyDescent="0.3">
      <c r="A1108" s="6" t="s">
        <v>1854</v>
      </c>
      <c r="B1108" s="1" t="s">
        <v>7747</v>
      </c>
      <c r="C1108" s="103" t="s">
        <v>6406</v>
      </c>
      <c r="D1108" s="103" t="s">
        <v>6712</v>
      </c>
      <c r="E1108" s="103" t="s">
        <v>6495</v>
      </c>
      <c r="F1108" s="127">
        <v>5527.8420365767042</v>
      </c>
      <c r="G1108" s="16">
        <v>5533.4733916062578</v>
      </c>
      <c r="H1108" s="105">
        <v>5527.8420365767042</v>
      </c>
    </row>
    <row r="1109" spans="1:8" x14ac:dyDescent="0.3">
      <c r="A1109" s="6" t="s">
        <v>1844</v>
      </c>
      <c r="B1109" s="1" t="s">
        <v>7748</v>
      </c>
      <c r="C1109" s="103" t="s">
        <v>6406</v>
      </c>
      <c r="D1109" s="103" t="s">
        <v>6712</v>
      </c>
      <c r="E1109" s="103" t="s">
        <v>6683</v>
      </c>
      <c r="F1109" s="127">
        <v>5646.2931209415583</v>
      </c>
      <c r="G1109" s="16">
        <v>5630.5529889389472</v>
      </c>
      <c r="H1109" s="105">
        <v>5646.2931209415583</v>
      </c>
    </row>
    <row r="1110" spans="1:8" x14ac:dyDescent="0.3">
      <c r="A1110" s="6" t="s">
        <v>1695</v>
      </c>
      <c r="B1110" s="1" t="s">
        <v>7749</v>
      </c>
      <c r="C1110" s="103" t="s">
        <v>6406</v>
      </c>
      <c r="D1110" s="103" t="s">
        <v>6712</v>
      </c>
      <c r="E1110" s="103" t="s">
        <v>6498</v>
      </c>
      <c r="F1110" s="127">
        <v>5623.0761483999395</v>
      </c>
      <c r="G1110" s="16">
        <v>5555.4298848036378</v>
      </c>
      <c r="H1110" s="105">
        <v>5623.0761483999395</v>
      </c>
    </row>
    <row r="1111" spans="1:8" x14ac:dyDescent="0.3">
      <c r="A1111" s="6" t="s">
        <v>1062</v>
      </c>
      <c r="B1111" s="1" t="s">
        <v>7750</v>
      </c>
      <c r="C1111" s="103" t="s">
        <v>6406</v>
      </c>
      <c r="D1111" s="103" t="s">
        <v>6712</v>
      </c>
      <c r="E1111" s="103" t="s">
        <v>6497</v>
      </c>
      <c r="F1111" s="127">
        <v>5361.8143169696514</v>
      </c>
      <c r="G1111" s="16">
        <v>5357.3138646967982</v>
      </c>
      <c r="H1111" s="105">
        <v>5361.8143169696514</v>
      </c>
    </row>
    <row r="1112" spans="1:8" x14ac:dyDescent="0.3">
      <c r="A1112" s="6" t="s">
        <v>1692</v>
      </c>
      <c r="B1112" s="1" t="s">
        <v>7751</v>
      </c>
      <c r="C1112" s="103" t="s">
        <v>6406</v>
      </c>
      <c r="D1112" s="103" t="s">
        <v>6712</v>
      </c>
      <c r="E1112" s="103" t="s">
        <v>6498</v>
      </c>
      <c r="F1112" s="127">
        <v>5652.0938571836887</v>
      </c>
      <c r="G1112" s="16">
        <v>5555.4298848036378</v>
      </c>
      <c r="H1112" s="105">
        <v>5652.0938571836887</v>
      </c>
    </row>
    <row r="1113" spans="1:8" x14ac:dyDescent="0.3">
      <c r="A1113" s="6" t="s">
        <v>1698</v>
      </c>
      <c r="B1113" s="1" t="s">
        <v>7421</v>
      </c>
      <c r="C1113" s="103" t="s">
        <v>6406</v>
      </c>
      <c r="D1113" s="103" t="s">
        <v>6712</v>
      </c>
      <c r="E1113" s="103" t="s">
        <v>6494</v>
      </c>
      <c r="F1113" s="127">
        <v>5503.3695785679765</v>
      </c>
      <c r="G1113" s="16">
        <v>5558.599470615387</v>
      </c>
      <c r="H1113" s="105">
        <v>5503.3695785679765</v>
      </c>
    </row>
    <row r="1114" spans="1:8" x14ac:dyDescent="0.3">
      <c r="A1114" s="6" t="s">
        <v>1877</v>
      </c>
      <c r="B1114" s="1" t="s">
        <v>7752</v>
      </c>
      <c r="C1114" s="103" t="s">
        <v>6406</v>
      </c>
      <c r="D1114" s="103" t="s">
        <v>6712</v>
      </c>
      <c r="E1114" s="103" t="s">
        <v>6492</v>
      </c>
      <c r="F1114" s="127">
        <v>5410.9968701972339</v>
      </c>
      <c r="G1114" s="16">
        <v>5455.5348496421093</v>
      </c>
      <c r="H1114" s="105">
        <v>5410.9968701972339</v>
      </c>
    </row>
    <row r="1115" spans="1:8" x14ac:dyDescent="0.3">
      <c r="A1115" s="6" t="s">
        <v>1819</v>
      </c>
      <c r="B1115" s="1" t="s">
        <v>7753</v>
      </c>
      <c r="C1115" s="103" t="s">
        <v>6406</v>
      </c>
      <c r="D1115" s="103" t="s">
        <v>6712</v>
      </c>
      <c r="E1115" s="103" t="s">
        <v>6683</v>
      </c>
      <c r="F1115" s="127">
        <v>5628.8536116119121</v>
      </c>
      <c r="G1115" s="16">
        <v>5630.5529889389472</v>
      </c>
      <c r="H1115" s="105">
        <v>5628.8536116119121</v>
      </c>
    </row>
    <row r="1116" spans="1:8" x14ac:dyDescent="0.3">
      <c r="A1116" s="6" t="s">
        <v>1791</v>
      </c>
      <c r="B1116" s="1" t="s">
        <v>7754</v>
      </c>
      <c r="C1116" s="103" t="s">
        <v>6406</v>
      </c>
      <c r="D1116" s="103" t="s">
        <v>6712</v>
      </c>
      <c r="E1116" s="103" t="s">
        <v>6493</v>
      </c>
      <c r="F1116" s="127">
        <v>5477.8832465277774</v>
      </c>
      <c r="G1116" s="16">
        <v>5473.1581546202397</v>
      </c>
      <c r="H1116" s="105">
        <v>5477.8832465277774</v>
      </c>
    </row>
    <row r="1117" spans="1:8" x14ac:dyDescent="0.3">
      <c r="A1117" s="6" t="s">
        <v>1689</v>
      </c>
      <c r="B1117" s="1" t="s">
        <v>7755</v>
      </c>
      <c r="C1117" s="103" t="s">
        <v>6406</v>
      </c>
      <c r="D1117" s="103" t="s">
        <v>6712</v>
      </c>
      <c r="E1117" s="103" t="s">
        <v>6494</v>
      </c>
      <c r="F1117" s="127">
        <v>5560.6356940470951</v>
      </c>
      <c r="G1117" s="16">
        <v>5558.599470615387</v>
      </c>
      <c r="H1117" s="105">
        <v>5560.6356940470951</v>
      </c>
    </row>
    <row r="1118" spans="1:8" x14ac:dyDescent="0.3">
      <c r="A1118" s="6" t="s">
        <v>1801</v>
      </c>
      <c r="B1118" s="1" t="s">
        <v>7756</v>
      </c>
      <c r="C1118" s="103" t="s">
        <v>6406</v>
      </c>
      <c r="D1118" s="103" t="s">
        <v>6712</v>
      </c>
      <c r="E1118" s="103" t="s">
        <v>6493</v>
      </c>
      <c r="F1118" s="127">
        <v>5555.9561606353182</v>
      </c>
      <c r="G1118" s="16">
        <v>5473.1581546202397</v>
      </c>
      <c r="H1118" s="105">
        <v>5555.9561606353182</v>
      </c>
    </row>
    <row r="1119" spans="1:8" x14ac:dyDescent="0.3">
      <c r="A1119" s="6" t="s">
        <v>1839</v>
      </c>
      <c r="B1119" s="1" t="s">
        <v>7757</v>
      </c>
      <c r="C1119" s="103" t="s">
        <v>6406</v>
      </c>
      <c r="D1119" s="103" t="s">
        <v>6712</v>
      </c>
      <c r="E1119" s="103" t="s">
        <v>6683</v>
      </c>
      <c r="F1119" s="127">
        <v>5644.6322979670695</v>
      </c>
      <c r="G1119" s="16">
        <v>5630.5529889389472</v>
      </c>
      <c r="H1119" s="105">
        <v>5644.6322979670695</v>
      </c>
    </row>
    <row r="1120" spans="1:8" x14ac:dyDescent="0.3">
      <c r="A1120" s="6" t="s">
        <v>1061</v>
      </c>
      <c r="B1120" s="1" t="s">
        <v>7758</v>
      </c>
      <c r="C1120" s="103" t="s">
        <v>6406</v>
      </c>
      <c r="D1120" s="103" t="s">
        <v>6712</v>
      </c>
      <c r="E1120" s="103" t="s">
        <v>6497</v>
      </c>
      <c r="F1120" s="127">
        <v>5377.6093398271978</v>
      </c>
      <c r="G1120" s="16">
        <v>5357.3138646967982</v>
      </c>
      <c r="H1120" s="105">
        <v>5377.6093398271978</v>
      </c>
    </row>
    <row r="1121" spans="1:8" x14ac:dyDescent="0.3">
      <c r="A1121" s="6" t="s">
        <v>1873</v>
      </c>
      <c r="B1121" s="1" t="s">
        <v>7759</v>
      </c>
      <c r="C1121" s="103" t="s">
        <v>6406</v>
      </c>
      <c r="D1121" s="103" t="s">
        <v>6712</v>
      </c>
      <c r="E1121" s="103" t="s">
        <v>6492</v>
      </c>
      <c r="F1121" s="127">
        <v>5531.859700520833</v>
      </c>
      <c r="G1121" s="16">
        <v>5455.5348496421093</v>
      </c>
      <c r="H1121" s="105">
        <v>5531.859700520833</v>
      </c>
    </row>
    <row r="1122" spans="1:8" x14ac:dyDescent="0.3">
      <c r="A1122" s="6" t="s">
        <v>1855</v>
      </c>
      <c r="B1122" s="1" t="s">
        <v>7760</v>
      </c>
      <c r="C1122" s="103" t="s">
        <v>6406</v>
      </c>
      <c r="D1122" s="103" t="s">
        <v>6712</v>
      </c>
      <c r="E1122" s="103" t="s">
        <v>6495</v>
      </c>
      <c r="F1122" s="127">
        <v>5540.4526192801341</v>
      </c>
      <c r="G1122" s="16">
        <v>5533.4733916062578</v>
      </c>
      <c r="H1122" s="105">
        <v>5540.4526192801341</v>
      </c>
    </row>
    <row r="1123" spans="1:8" x14ac:dyDescent="0.3">
      <c r="A1123" s="6" t="s">
        <v>1874</v>
      </c>
      <c r="B1123" s="1" t="s">
        <v>7761</v>
      </c>
      <c r="C1123" s="103" t="s">
        <v>6406</v>
      </c>
      <c r="D1123" s="103" t="s">
        <v>6712</v>
      </c>
      <c r="E1123" s="103" t="s">
        <v>6492</v>
      </c>
      <c r="F1123" s="127">
        <v>5473.996773097826</v>
      </c>
      <c r="G1123" s="16">
        <v>5455.5348496421093</v>
      </c>
      <c r="H1123" s="105">
        <v>5473.996773097826</v>
      </c>
    </row>
    <row r="1124" spans="1:8" x14ac:dyDescent="0.3">
      <c r="A1124" s="6" t="s">
        <v>1794</v>
      </c>
      <c r="B1124" s="1" t="s">
        <v>7762</v>
      </c>
      <c r="C1124" s="103" t="s">
        <v>6406</v>
      </c>
      <c r="D1124" s="103" t="s">
        <v>6712</v>
      </c>
      <c r="E1124" s="103" t="s">
        <v>6493</v>
      </c>
      <c r="F1124" s="127">
        <v>5503.3838561340999</v>
      </c>
      <c r="G1124" s="16">
        <v>5473.1581546202397</v>
      </c>
      <c r="H1124" s="105">
        <v>5503.3838561340999</v>
      </c>
    </row>
    <row r="1125" spans="1:8" x14ac:dyDescent="0.3">
      <c r="A1125" s="6" t="s">
        <v>1872</v>
      </c>
      <c r="B1125" s="1" t="s">
        <v>7763</v>
      </c>
      <c r="C1125" s="103" t="s">
        <v>6406</v>
      </c>
      <c r="D1125" s="103" t="s">
        <v>6712</v>
      </c>
      <c r="E1125" s="103" t="s">
        <v>6496</v>
      </c>
      <c r="F1125" s="127">
        <v>5508.6185255174514</v>
      </c>
      <c r="G1125" s="16">
        <v>5564.1741688855727</v>
      </c>
      <c r="H1125" s="105">
        <v>5508.6185255174514</v>
      </c>
    </row>
    <row r="1126" spans="1:8" x14ac:dyDescent="0.3">
      <c r="A1126" s="6" t="s">
        <v>1690</v>
      </c>
      <c r="B1126" s="1" t="s">
        <v>7764</v>
      </c>
      <c r="C1126" s="103" t="s">
        <v>6406</v>
      </c>
      <c r="D1126" s="103" t="s">
        <v>6712</v>
      </c>
      <c r="E1126" s="103" t="s">
        <v>6494</v>
      </c>
      <c r="F1126" s="127">
        <v>5506.1109501008068</v>
      </c>
      <c r="G1126" s="16">
        <v>5558.599470615387</v>
      </c>
      <c r="H1126" s="105">
        <v>5506.1109501008068</v>
      </c>
    </row>
    <row r="1127" spans="1:8" x14ac:dyDescent="0.3">
      <c r="A1127" s="6" t="s">
        <v>1864</v>
      </c>
      <c r="B1127" s="1" t="s">
        <v>7765</v>
      </c>
      <c r="C1127" s="103" t="s">
        <v>6406</v>
      </c>
      <c r="D1127" s="103" t="s">
        <v>6712</v>
      </c>
      <c r="E1127" s="103" t="s">
        <v>6496</v>
      </c>
      <c r="F1127" s="127">
        <v>5612.6156631097565</v>
      </c>
      <c r="G1127" s="16">
        <v>5564.1741688855727</v>
      </c>
      <c r="H1127" s="105">
        <v>5612.6156631097565</v>
      </c>
    </row>
    <row r="1128" spans="1:8" x14ac:dyDescent="0.3">
      <c r="A1128" s="6" t="s">
        <v>1861</v>
      </c>
      <c r="B1128" s="1" t="s">
        <v>7766</v>
      </c>
      <c r="C1128" s="103" t="s">
        <v>6406</v>
      </c>
      <c r="D1128" s="103" t="s">
        <v>6712</v>
      </c>
      <c r="E1128" s="103" t="s">
        <v>6495</v>
      </c>
      <c r="F1128" s="127">
        <v>5437.9719704617273</v>
      </c>
      <c r="G1128" s="16">
        <v>5533.4733916062578</v>
      </c>
      <c r="H1128" s="105">
        <v>5437.9719704617273</v>
      </c>
    </row>
    <row r="1129" spans="1:8" x14ac:dyDescent="0.3">
      <c r="A1129" s="6" t="s">
        <v>1832</v>
      </c>
      <c r="B1129" s="1" t="s">
        <v>7767</v>
      </c>
      <c r="C1129" s="103" t="s">
        <v>6406</v>
      </c>
      <c r="D1129" s="103" t="s">
        <v>6712</v>
      </c>
      <c r="E1129" s="103" t="s">
        <v>6683</v>
      </c>
      <c r="F1129" s="127">
        <v>5671.2242449860078</v>
      </c>
      <c r="G1129" s="16">
        <v>5630.5529889389472</v>
      </c>
      <c r="H1129" s="105">
        <v>5671.2242449860078</v>
      </c>
    </row>
    <row r="1130" spans="1:8" x14ac:dyDescent="0.3">
      <c r="A1130" s="6" t="s">
        <v>1067</v>
      </c>
      <c r="B1130" s="1" t="s">
        <v>7768</v>
      </c>
      <c r="C1130" s="103" t="s">
        <v>6406</v>
      </c>
      <c r="D1130" s="103" t="s">
        <v>6712</v>
      </c>
      <c r="E1130" s="103" t="s">
        <v>6497</v>
      </c>
      <c r="F1130" s="127">
        <v>5276.9021620639533</v>
      </c>
      <c r="G1130" s="16">
        <v>5357.3138646967982</v>
      </c>
      <c r="H1130" s="105">
        <v>5276.9021620639533</v>
      </c>
    </row>
    <row r="1131" spans="1:8" x14ac:dyDescent="0.3">
      <c r="A1131" s="6" t="s">
        <v>1685</v>
      </c>
      <c r="B1131" s="1" t="s">
        <v>7769</v>
      </c>
      <c r="C1131" s="103" t="s">
        <v>6406</v>
      </c>
      <c r="D1131" s="103" t="s">
        <v>6712</v>
      </c>
      <c r="E1131" s="103" t="s">
        <v>6494</v>
      </c>
      <c r="F1131" s="127">
        <v>5560.6922615003878</v>
      </c>
      <c r="G1131" s="16">
        <v>5558.599470615387</v>
      </c>
      <c r="H1131" s="105">
        <v>5560.6922615003878</v>
      </c>
    </row>
    <row r="1132" spans="1:8" x14ac:dyDescent="0.3">
      <c r="A1132" s="6" t="s">
        <v>1795</v>
      </c>
      <c r="B1132" s="1" t="s">
        <v>7770</v>
      </c>
      <c r="C1132" s="103" t="s">
        <v>6406</v>
      </c>
      <c r="D1132" s="103" t="s">
        <v>6712</v>
      </c>
      <c r="E1132" s="103" t="s">
        <v>6493</v>
      </c>
      <c r="F1132" s="127">
        <v>5479.2860592358729</v>
      </c>
      <c r="G1132" s="16">
        <v>5473.1581546202397</v>
      </c>
      <c r="H1132" s="105">
        <v>5479.2860592358729</v>
      </c>
    </row>
    <row r="1133" spans="1:8" x14ac:dyDescent="0.3">
      <c r="A1133" s="6" t="s">
        <v>1814</v>
      </c>
      <c r="B1133" s="1" t="s">
        <v>7771</v>
      </c>
      <c r="C1133" s="103" t="s">
        <v>6406</v>
      </c>
      <c r="D1133" s="103" t="s">
        <v>6712</v>
      </c>
      <c r="E1133" s="103" t="s">
        <v>6683</v>
      </c>
      <c r="F1133" s="127">
        <v>5777.825284090909</v>
      </c>
      <c r="G1133" s="16">
        <v>5630.5529889389472</v>
      </c>
      <c r="H1133" s="105">
        <v>5777.825284090909</v>
      </c>
    </row>
    <row r="1134" spans="1:8" x14ac:dyDescent="0.3">
      <c r="A1134" s="6" t="s">
        <v>1865</v>
      </c>
      <c r="B1134" s="1" t="s">
        <v>7772</v>
      </c>
      <c r="C1134" s="103" t="s">
        <v>6406</v>
      </c>
      <c r="D1134" s="103" t="s">
        <v>6712</v>
      </c>
      <c r="E1134" s="103" t="s">
        <v>6496</v>
      </c>
      <c r="F1134" s="127">
        <v>5553.5507729740466</v>
      </c>
      <c r="G1134" s="16">
        <v>5564.1741688855727</v>
      </c>
      <c r="H1134" s="105">
        <v>5553.5507729740466</v>
      </c>
    </row>
    <row r="1135" spans="1:8" x14ac:dyDescent="0.3">
      <c r="A1135" s="6" t="s">
        <v>1826</v>
      </c>
      <c r="B1135" s="1" t="s">
        <v>7773</v>
      </c>
      <c r="C1135" s="103" t="s">
        <v>6406</v>
      </c>
      <c r="D1135" s="103" t="s">
        <v>6712</v>
      </c>
      <c r="E1135" s="103" t="s">
        <v>6683</v>
      </c>
      <c r="F1135" s="127">
        <v>5647.4870070684519</v>
      </c>
      <c r="G1135" s="16">
        <v>5630.5529889389472</v>
      </c>
      <c r="H1135" s="105">
        <v>5647.4870070684519</v>
      </c>
    </row>
    <row r="1136" spans="1:8" x14ac:dyDescent="0.3">
      <c r="A1136" s="6" t="s">
        <v>1805</v>
      </c>
      <c r="B1136" s="1" t="s">
        <v>7774</v>
      </c>
      <c r="C1136" s="103" t="s">
        <v>6406</v>
      </c>
      <c r="D1136" s="103" t="s">
        <v>6712</v>
      </c>
      <c r="E1136" s="103" t="s">
        <v>6683</v>
      </c>
      <c r="F1136" s="127">
        <v>5530.7154645647324</v>
      </c>
      <c r="G1136" s="16">
        <v>5630.5529889389472</v>
      </c>
      <c r="H1136" s="105">
        <v>5530.7154645647324</v>
      </c>
    </row>
    <row r="1137" spans="1:8" x14ac:dyDescent="0.3">
      <c r="A1137" s="6" t="s">
        <v>1793</v>
      </c>
      <c r="B1137" s="1" t="s">
        <v>7775</v>
      </c>
      <c r="C1137" s="103" t="s">
        <v>6406</v>
      </c>
      <c r="D1137" s="103" t="s">
        <v>6712</v>
      </c>
      <c r="E1137" s="103" t="s">
        <v>6493</v>
      </c>
      <c r="F1137" s="127">
        <v>5257.6226211939102</v>
      </c>
      <c r="G1137" s="16">
        <v>5473.1581546202397</v>
      </c>
      <c r="H1137" s="105">
        <v>5257.6226211939102</v>
      </c>
    </row>
    <row r="1138" spans="1:8" x14ac:dyDescent="0.3">
      <c r="A1138" s="6" t="s">
        <v>1818</v>
      </c>
      <c r="B1138" s="1" t="s">
        <v>7776</v>
      </c>
      <c r="C1138" s="103" t="s">
        <v>6406</v>
      </c>
      <c r="D1138" s="103" t="s">
        <v>6712</v>
      </c>
      <c r="E1138" s="103" t="s">
        <v>6683</v>
      </c>
      <c r="F1138" s="127">
        <v>5639.7806546982019</v>
      </c>
      <c r="G1138" s="16">
        <v>5630.5529889389472</v>
      </c>
      <c r="H1138" s="105">
        <v>5639.7806546982019</v>
      </c>
    </row>
    <row r="1139" spans="1:8" x14ac:dyDescent="0.3">
      <c r="A1139" s="6" t="s">
        <v>1859</v>
      </c>
      <c r="B1139" s="1" t="s">
        <v>7777</v>
      </c>
      <c r="C1139" s="103" t="s">
        <v>6406</v>
      </c>
      <c r="D1139" s="103" t="s">
        <v>6712</v>
      </c>
      <c r="E1139" s="103" t="s">
        <v>6495</v>
      </c>
      <c r="F1139" s="127">
        <v>5529.3931274414063</v>
      </c>
      <c r="G1139" s="16">
        <v>5533.4733916062578</v>
      </c>
      <c r="H1139" s="105">
        <v>5529.3931274414063</v>
      </c>
    </row>
    <row r="1140" spans="1:8" x14ac:dyDescent="0.3">
      <c r="A1140" s="6" t="s">
        <v>1798</v>
      </c>
      <c r="B1140" s="1" t="s">
        <v>7778</v>
      </c>
      <c r="C1140" s="103" t="s">
        <v>6406</v>
      </c>
      <c r="D1140" s="103" t="s">
        <v>6712</v>
      </c>
      <c r="E1140" s="103" t="s">
        <v>6493</v>
      </c>
      <c r="F1140" s="127">
        <v>5267.0700539981617</v>
      </c>
      <c r="G1140" s="16">
        <v>5473.1581546202397</v>
      </c>
      <c r="H1140" s="105">
        <v>5267.0700539981617</v>
      </c>
    </row>
    <row r="1141" spans="1:8" x14ac:dyDescent="0.3">
      <c r="A1141" s="6" t="s">
        <v>1694</v>
      </c>
      <c r="B1141" s="1" t="s">
        <v>7779</v>
      </c>
      <c r="C1141" s="103" t="s">
        <v>6406</v>
      </c>
      <c r="D1141" s="103" t="s">
        <v>6712</v>
      </c>
      <c r="E1141" s="103" t="s">
        <v>6494</v>
      </c>
      <c r="F1141" s="127">
        <v>5578.0835808851052</v>
      </c>
      <c r="G1141" s="16">
        <v>5558.599470615387</v>
      </c>
      <c r="H1141" s="105">
        <v>5578.0835808851052</v>
      </c>
    </row>
    <row r="1142" spans="1:8" x14ac:dyDescent="0.3">
      <c r="A1142" s="6" t="s">
        <v>1860</v>
      </c>
      <c r="B1142" s="1" t="s">
        <v>7780</v>
      </c>
      <c r="C1142" s="103" t="s">
        <v>6406</v>
      </c>
      <c r="D1142" s="103" t="s">
        <v>6712</v>
      </c>
      <c r="E1142" s="103" t="s">
        <v>6498</v>
      </c>
      <c r="F1142" s="127">
        <v>5547.3703478715552</v>
      </c>
      <c r="G1142" s="16">
        <v>5555.4298848036378</v>
      </c>
      <c r="H1142" s="105">
        <v>5547.3703478715552</v>
      </c>
    </row>
    <row r="1143" spans="1:8" x14ac:dyDescent="0.3">
      <c r="A1143" s="6" t="s">
        <v>1851</v>
      </c>
      <c r="B1143" s="1" t="s">
        <v>7781</v>
      </c>
      <c r="C1143" s="103" t="s">
        <v>6406</v>
      </c>
      <c r="D1143" s="103" t="s">
        <v>6712</v>
      </c>
      <c r="E1143" s="103" t="s">
        <v>6495</v>
      </c>
      <c r="F1143" s="127">
        <v>5582.5611219618058</v>
      </c>
      <c r="G1143" s="16">
        <v>5533.4733916062578</v>
      </c>
      <c r="H1143" s="105">
        <v>5582.5611219618058</v>
      </c>
    </row>
    <row r="1144" spans="1:8" x14ac:dyDescent="0.3">
      <c r="A1144" s="6" t="s">
        <v>1702</v>
      </c>
      <c r="B1144" s="1" t="s">
        <v>7782</v>
      </c>
      <c r="C1144" s="103" t="s">
        <v>6406</v>
      </c>
      <c r="D1144" s="103" t="s">
        <v>6712</v>
      </c>
      <c r="E1144" s="103" t="s">
        <v>6620</v>
      </c>
      <c r="F1144" s="127">
        <v>5379.1963454026445</v>
      </c>
      <c r="G1144" s="16">
        <v>5489.6431986490888</v>
      </c>
      <c r="H1144" s="105">
        <v>5379.1963454026445</v>
      </c>
    </row>
    <row r="1145" spans="1:8" x14ac:dyDescent="0.3">
      <c r="A1145" s="6" t="s">
        <v>1790</v>
      </c>
      <c r="B1145" s="1" t="s">
        <v>7783</v>
      </c>
      <c r="C1145" s="103" t="s">
        <v>6406</v>
      </c>
      <c r="D1145" s="103" t="s">
        <v>6712</v>
      </c>
      <c r="E1145" s="103" t="s">
        <v>6494</v>
      </c>
      <c r="F1145" s="127">
        <v>5603.3634991606405</v>
      </c>
      <c r="G1145" s="16">
        <v>5558.599470615387</v>
      </c>
      <c r="H1145" s="105">
        <v>5603.3634991606405</v>
      </c>
    </row>
    <row r="1146" spans="1:8" x14ac:dyDescent="0.3">
      <c r="A1146" s="6" t="s">
        <v>1829</v>
      </c>
      <c r="B1146" s="1" t="s">
        <v>7784</v>
      </c>
      <c r="C1146" s="103" t="s">
        <v>6406</v>
      </c>
      <c r="D1146" s="103" t="s">
        <v>6712</v>
      </c>
      <c r="E1146" s="103" t="s">
        <v>6683</v>
      </c>
      <c r="F1146" s="127">
        <v>5641.1457630504265</v>
      </c>
      <c r="G1146" s="16">
        <v>5630.5529889389472</v>
      </c>
      <c r="H1146" s="105">
        <v>5641.1457630504265</v>
      </c>
    </row>
    <row r="1147" spans="1:8" x14ac:dyDescent="0.3">
      <c r="A1147" s="6" t="s">
        <v>1697</v>
      </c>
      <c r="B1147" s="1" t="s">
        <v>7785</v>
      </c>
      <c r="C1147" s="103" t="s">
        <v>6406</v>
      </c>
      <c r="D1147" s="103" t="s">
        <v>6712</v>
      </c>
      <c r="E1147" s="103" t="s">
        <v>6498</v>
      </c>
      <c r="F1147" s="127">
        <v>5499.1130789620538</v>
      </c>
      <c r="G1147" s="16">
        <v>5555.4298848036378</v>
      </c>
      <c r="H1147" s="105">
        <v>5499.1130789620538</v>
      </c>
    </row>
    <row r="1148" spans="1:8" x14ac:dyDescent="0.3">
      <c r="A1148" s="6" t="s">
        <v>1807</v>
      </c>
      <c r="B1148" s="1" t="s">
        <v>7786</v>
      </c>
      <c r="C1148" s="103" t="s">
        <v>6406</v>
      </c>
      <c r="D1148" s="103" t="s">
        <v>6712</v>
      </c>
      <c r="E1148" s="103" t="s">
        <v>6683</v>
      </c>
      <c r="F1148" s="127">
        <v>5582.649803272192</v>
      </c>
      <c r="G1148" s="16">
        <v>5630.5529889389472</v>
      </c>
      <c r="H1148" s="105">
        <v>5582.649803272192</v>
      </c>
    </row>
    <row r="1149" spans="1:8" x14ac:dyDescent="0.3">
      <c r="A1149" s="6" t="s">
        <v>1811</v>
      </c>
      <c r="B1149" s="1" t="s">
        <v>7671</v>
      </c>
      <c r="C1149" s="103" t="s">
        <v>6406</v>
      </c>
      <c r="D1149" s="103" t="s">
        <v>6712</v>
      </c>
      <c r="E1149" s="103" t="s">
        <v>6683</v>
      </c>
      <c r="F1149" s="127">
        <v>5548.5058077298681</v>
      </c>
      <c r="G1149" s="16">
        <v>5630.5529889389472</v>
      </c>
      <c r="H1149" s="105">
        <v>5548.5058077298681</v>
      </c>
    </row>
    <row r="1150" spans="1:8" x14ac:dyDescent="0.3">
      <c r="A1150" s="6" t="s">
        <v>1867</v>
      </c>
      <c r="B1150" s="1" t="s">
        <v>7787</v>
      </c>
      <c r="C1150" s="103" t="s">
        <v>6406</v>
      </c>
      <c r="D1150" s="103" t="s">
        <v>6712</v>
      </c>
      <c r="E1150" s="103" t="s">
        <v>6496</v>
      </c>
      <c r="F1150" s="127">
        <v>5613.0016754748776</v>
      </c>
      <c r="G1150" s="16">
        <v>5564.1741688855727</v>
      </c>
      <c r="H1150" s="105">
        <v>5613.0016754748776</v>
      </c>
    </row>
    <row r="1151" spans="1:8" x14ac:dyDescent="0.3">
      <c r="A1151" s="6" t="s">
        <v>1850</v>
      </c>
      <c r="B1151" s="1" t="s">
        <v>7788</v>
      </c>
      <c r="C1151" s="103" t="s">
        <v>6406</v>
      </c>
      <c r="D1151" s="103" t="s">
        <v>6712</v>
      </c>
      <c r="E1151" s="103" t="s">
        <v>6495</v>
      </c>
      <c r="F1151" s="127">
        <v>5618.0065516218356</v>
      </c>
      <c r="G1151" s="16">
        <v>5533.4733916062578</v>
      </c>
      <c r="H1151" s="105">
        <v>5618.0065516218356</v>
      </c>
    </row>
    <row r="1152" spans="1:8" x14ac:dyDescent="0.3">
      <c r="A1152" s="6" t="s">
        <v>1699</v>
      </c>
      <c r="B1152" s="1" t="s">
        <v>7789</v>
      </c>
      <c r="C1152" s="103" t="s">
        <v>6406</v>
      </c>
      <c r="D1152" s="103" t="s">
        <v>6712</v>
      </c>
      <c r="E1152" s="103" t="s">
        <v>6498</v>
      </c>
      <c r="F1152" s="127">
        <v>5525.851236979167</v>
      </c>
      <c r="G1152" s="16">
        <v>5555.4298848036378</v>
      </c>
      <c r="H1152" s="105">
        <v>5525.851236979167</v>
      </c>
    </row>
    <row r="1153" spans="1:8" x14ac:dyDescent="0.3">
      <c r="A1153" s="6" t="s">
        <v>1700</v>
      </c>
      <c r="B1153" s="1" t="s">
        <v>7790</v>
      </c>
      <c r="C1153" s="103" t="s">
        <v>6406</v>
      </c>
      <c r="D1153" s="103" t="s">
        <v>6712</v>
      </c>
      <c r="E1153" s="103" t="s">
        <v>6494</v>
      </c>
      <c r="F1153" s="127">
        <v>5533.3178962628863</v>
      </c>
      <c r="G1153" s="16">
        <v>5558.599470615387</v>
      </c>
      <c r="H1153" s="105">
        <v>5533.3178962628863</v>
      </c>
    </row>
    <row r="1154" spans="1:8" x14ac:dyDescent="0.3">
      <c r="A1154" s="6" t="s">
        <v>1816</v>
      </c>
      <c r="B1154" s="1" t="s">
        <v>7791</v>
      </c>
      <c r="C1154" s="103" t="s">
        <v>6406</v>
      </c>
      <c r="D1154" s="103" t="s">
        <v>6712</v>
      </c>
      <c r="E1154" s="103" t="s">
        <v>6683</v>
      </c>
      <c r="F1154" s="127">
        <v>5666.6850039354013</v>
      </c>
      <c r="G1154" s="16">
        <v>5630.5529889389472</v>
      </c>
      <c r="H1154" s="105">
        <v>5666.6850039354013</v>
      </c>
    </row>
    <row r="1155" spans="1:8" x14ac:dyDescent="0.3">
      <c r="A1155" s="6" t="s">
        <v>1701</v>
      </c>
      <c r="B1155" s="1" t="s">
        <v>7792</v>
      </c>
      <c r="C1155" s="103" t="s">
        <v>6406</v>
      </c>
      <c r="D1155" s="103" t="s">
        <v>6712</v>
      </c>
      <c r="E1155" s="103" t="s">
        <v>6498</v>
      </c>
      <c r="F1155" s="127">
        <v>5508.2532857259112</v>
      </c>
      <c r="G1155" s="16">
        <v>5555.4298848036378</v>
      </c>
      <c r="H1155" s="105">
        <v>5508.2532857259112</v>
      </c>
    </row>
    <row r="1156" spans="1:8" x14ac:dyDescent="0.3">
      <c r="A1156" s="6" t="s">
        <v>1686</v>
      </c>
      <c r="B1156" s="1" t="s">
        <v>7793</v>
      </c>
      <c r="C1156" s="103" t="s">
        <v>6406</v>
      </c>
      <c r="D1156" s="103" t="s">
        <v>6712</v>
      </c>
      <c r="E1156" s="103" t="s">
        <v>6498</v>
      </c>
      <c r="F1156" s="127">
        <v>5403.3431477864588</v>
      </c>
      <c r="G1156" s="16">
        <v>5555.4298848036378</v>
      </c>
      <c r="H1156" s="105">
        <v>5403.3431477864588</v>
      </c>
    </row>
    <row r="1157" spans="1:8" x14ac:dyDescent="0.3">
      <c r="A1157" s="6" t="s">
        <v>1693</v>
      </c>
      <c r="B1157" s="1" t="s">
        <v>12492</v>
      </c>
      <c r="C1157" s="103" t="s">
        <v>6406</v>
      </c>
      <c r="D1157" s="103" t="s">
        <v>6712</v>
      </c>
      <c r="E1157" s="103" t="s">
        <v>6498</v>
      </c>
      <c r="F1157" s="127">
        <v>5550.135458187181</v>
      </c>
      <c r="G1157" s="16">
        <v>5555.4298848036378</v>
      </c>
      <c r="H1157" s="105">
        <v>5550.135458187181</v>
      </c>
    </row>
    <row r="1158" spans="1:8" x14ac:dyDescent="0.3">
      <c r="A1158" s="6" t="s">
        <v>1809</v>
      </c>
      <c r="B1158" s="1" t="s">
        <v>7794</v>
      </c>
      <c r="C1158" s="103" t="s">
        <v>6406</v>
      </c>
      <c r="D1158" s="103" t="s">
        <v>6712</v>
      </c>
      <c r="E1158" s="103" t="s">
        <v>6683</v>
      </c>
      <c r="F1158" s="127">
        <v>5553.4345546875002</v>
      </c>
      <c r="G1158" s="16">
        <v>5630.5529889389472</v>
      </c>
      <c r="H1158" s="105">
        <v>5553.4345546875002</v>
      </c>
    </row>
    <row r="1159" spans="1:8" x14ac:dyDescent="0.3">
      <c r="A1159" s="6" t="s">
        <v>1871</v>
      </c>
      <c r="B1159" s="1" t="s">
        <v>7795</v>
      </c>
      <c r="C1159" s="103" t="s">
        <v>6406</v>
      </c>
      <c r="D1159" s="103" t="s">
        <v>6712</v>
      </c>
      <c r="E1159" s="103" t="s">
        <v>6496</v>
      </c>
      <c r="F1159" s="127">
        <v>5471.5809040960867</v>
      </c>
      <c r="G1159" s="16">
        <v>5564.1741688855727</v>
      </c>
      <c r="H1159" s="105">
        <v>5471.5809040960867</v>
      </c>
    </row>
    <row r="1160" spans="1:8" x14ac:dyDescent="0.3">
      <c r="A1160" s="6" t="s">
        <v>1838</v>
      </c>
      <c r="B1160" s="1" t="s">
        <v>7796</v>
      </c>
      <c r="C1160" s="103" t="s">
        <v>6406</v>
      </c>
      <c r="D1160" s="103" t="s">
        <v>6712</v>
      </c>
      <c r="E1160" s="103" t="s">
        <v>6683</v>
      </c>
      <c r="F1160" s="127">
        <v>5615.4441502530808</v>
      </c>
      <c r="G1160" s="16">
        <v>5630.5529889389472</v>
      </c>
      <c r="H1160" s="105">
        <v>5615.4441502530808</v>
      </c>
    </row>
    <row r="1161" spans="1:8" x14ac:dyDescent="0.3">
      <c r="A1161" s="6" t="s">
        <v>1882</v>
      </c>
      <c r="B1161" s="1" t="s">
        <v>7797</v>
      </c>
      <c r="C1161" s="103" t="s">
        <v>6406</v>
      </c>
      <c r="D1161" s="103" t="s">
        <v>6712</v>
      </c>
      <c r="E1161" s="103" t="s">
        <v>6492</v>
      </c>
      <c r="F1161" s="127">
        <v>5420.8582735283426</v>
      </c>
      <c r="G1161" s="16">
        <v>5455.5348496421093</v>
      </c>
      <c r="H1161" s="105">
        <v>5420.8582735283426</v>
      </c>
    </row>
    <row r="1162" spans="1:8" x14ac:dyDescent="0.3">
      <c r="A1162" s="6" t="s">
        <v>1842</v>
      </c>
      <c r="B1162" s="1" t="s">
        <v>7798</v>
      </c>
      <c r="C1162" s="103" t="s">
        <v>6406</v>
      </c>
      <c r="D1162" s="103" t="s">
        <v>6712</v>
      </c>
      <c r="E1162" s="103" t="s">
        <v>6683</v>
      </c>
      <c r="F1162" s="127">
        <v>5677.0921849959932</v>
      </c>
      <c r="G1162" s="16">
        <v>5630.5529889389472</v>
      </c>
      <c r="H1162" s="105">
        <v>5677.0921849959932</v>
      </c>
    </row>
    <row r="1163" spans="1:8" x14ac:dyDescent="0.3">
      <c r="A1163" s="6" t="s">
        <v>1876</v>
      </c>
      <c r="B1163" s="1" t="s">
        <v>7799</v>
      </c>
      <c r="C1163" s="103" t="s">
        <v>6406</v>
      </c>
      <c r="D1163" s="103" t="s">
        <v>6712</v>
      </c>
      <c r="E1163" s="103" t="s">
        <v>6492</v>
      </c>
      <c r="F1163" s="127">
        <v>5486.8831289785876</v>
      </c>
      <c r="G1163" s="16">
        <v>5455.5348496421093</v>
      </c>
      <c r="H1163" s="105">
        <v>5486.8831289785876</v>
      </c>
    </row>
    <row r="1164" spans="1:8" x14ac:dyDescent="0.3">
      <c r="A1164" s="6" t="s">
        <v>1803</v>
      </c>
      <c r="B1164" s="1" t="s">
        <v>7800</v>
      </c>
      <c r="C1164" s="103" t="s">
        <v>6406</v>
      </c>
      <c r="D1164" s="103" t="s">
        <v>6712</v>
      </c>
      <c r="E1164" s="103" t="s">
        <v>6493</v>
      </c>
      <c r="F1164" s="127">
        <v>5529.678318189538</v>
      </c>
      <c r="G1164" s="16">
        <v>5473.1581546202397</v>
      </c>
      <c r="H1164" s="105">
        <v>5529.678318189538</v>
      </c>
    </row>
    <row r="1165" spans="1:8" x14ac:dyDescent="0.3">
      <c r="A1165" s="6" t="s">
        <v>1875</v>
      </c>
      <c r="B1165" s="1" t="s">
        <v>7801</v>
      </c>
      <c r="C1165" s="103" t="s">
        <v>6406</v>
      </c>
      <c r="D1165" s="103" t="s">
        <v>6712</v>
      </c>
      <c r="E1165" s="103" t="s">
        <v>6492</v>
      </c>
      <c r="F1165" s="127">
        <v>5461.7102661132813</v>
      </c>
      <c r="G1165" s="16">
        <v>5455.5348496421093</v>
      </c>
      <c r="H1165" s="105">
        <v>5461.7102661132813</v>
      </c>
    </row>
    <row r="1166" spans="1:8" x14ac:dyDescent="0.3">
      <c r="A1166" s="6" t="s">
        <v>1827</v>
      </c>
      <c r="B1166" s="1" t="s">
        <v>7802</v>
      </c>
      <c r="C1166" s="103" t="s">
        <v>6406</v>
      </c>
      <c r="D1166" s="103" t="s">
        <v>6712</v>
      </c>
      <c r="E1166" s="103" t="s">
        <v>6683</v>
      </c>
      <c r="F1166" s="127">
        <v>5588.9631259412654</v>
      </c>
      <c r="G1166" s="16">
        <v>5630.5529889389472</v>
      </c>
      <c r="H1166" s="105">
        <v>5588.9631259412654</v>
      </c>
    </row>
    <row r="1167" spans="1:8" x14ac:dyDescent="0.3">
      <c r="A1167" s="6" t="s">
        <v>1843</v>
      </c>
      <c r="B1167" s="1" t="s">
        <v>7803</v>
      </c>
      <c r="C1167" s="103" t="s">
        <v>6406</v>
      </c>
      <c r="D1167" s="103" t="s">
        <v>6712</v>
      </c>
      <c r="E1167" s="103" t="s">
        <v>6683</v>
      </c>
      <c r="F1167" s="127">
        <v>5635.0167151162786</v>
      </c>
      <c r="G1167" s="16">
        <v>5630.5529889389472</v>
      </c>
      <c r="H1167" s="105">
        <v>5635.0167151162786</v>
      </c>
    </row>
    <row r="1168" spans="1:8" x14ac:dyDescent="0.3">
      <c r="A1168" s="6" t="s">
        <v>1063</v>
      </c>
      <c r="B1168" s="1" t="s">
        <v>7804</v>
      </c>
      <c r="C1168" s="103" t="s">
        <v>6406</v>
      </c>
      <c r="D1168" s="103" t="s">
        <v>6712</v>
      </c>
      <c r="E1168" s="103" t="s">
        <v>6497</v>
      </c>
      <c r="F1168" s="127">
        <v>5327.6448416804633</v>
      </c>
      <c r="G1168" s="16">
        <v>5357.3138646967982</v>
      </c>
      <c r="H1168" s="105">
        <v>5327.6448416804633</v>
      </c>
    </row>
    <row r="1169" spans="1:8" x14ac:dyDescent="0.3">
      <c r="A1169" s="6" t="s">
        <v>1852</v>
      </c>
      <c r="B1169" s="1" t="s">
        <v>7805</v>
      </c>
      <c r="C1169" s="103" t="s">
        <v>6406</v>
      </c>
      <c r="D1169" s="103" t="s">
        <v>6712</v>
      </c>
      <c r="E1169" s="103" t="s">
        <v>6498</v>
      </c>
      <c r="F1169" s="127">
        <v>5608.4411485460068</v>
      </c>
      <c r="G1169" s="16">
        <v>5555.4298848036378</v>
      </c>
      <c r="H1169" s="105">
        <v>5608.4411485460068</v>
      </c>
    </row>
    <row r="1170" spans="1:8" x14ac:dyDescent="0.3">
      <c r="A1170" s="6" t="s">
        <v>1064</v>
      </c>
      <c r="B1170" s="1" t="s">
        <v>7806</v>
      </c>
      <c r="C1170" s="103" t="s">
        <v>6406</v>
      </c>
      <c r="D1170" s="103" t="s">
        <v>6712</v>
      </c>
      <c r="E1170" s="103" t="s">
        <v>6405</v>
      </c>
      <c r="F1170" s="127">
        <v>5317.0069783528643</v>
      </c>
      <c r="G1170" s="16">
        <v>5344.5571611679779</v>
      </c>
      <c r="H1170" s="105">
        <v>5317.0069783528643</v>
      </c>
    </row>
    <row r="1171" spans="1:8" x14ac:dyDescent="0.3">
      <c r="A1171" s="6" t="s">
        <v>1841</v>
      </c>
      <c r="B1171" s="1" t="s">
        <v>7807</v>
      </c>
      <c r="C1171" s="103" t="s">
        <v>6406</v>
      </c>
      <c r="D1171" s="103" t="s">
        <v>6712</v>
      </c>
      <c r="E1171" s="103" t="s">
        <v>6683</v>
      </c>
      <c r="F1171" s="127">
        <v>5760.579048488451</v>
      </c>
      <c r="G1171" s="16">
        <v>5630.5529889389472</v>
      </c>
      <c r="H1171" s="105">
        <v>5760.579048488451</v>
      </c>
    </row>
    <row r="1172" spans="1:8" x14ac:dyDescent="0.3">
      <c r="A1172" s="6" t="s">
        <v>1804</v>
      </c>
      <c r="B1172" s="1" t="s">
        <v>7808</v>
      </c>
      <c r="C1172" s="103" t="s">
        <v>6406</v>
      </c>
      <c r="D1172" s="103" t="s">
        <v>6712</v>
      </c>
      <c r="E1172" s="103" t="s">
        <v>6683</v>
      </c>
      <c r="F1172" s="127">
        <v>5706.3715883725654</v>
      </c>
      <c r="G1172" s="16">
        <v>5630.5529889389472</v>
      </c>
      <c r="H1172" s="105">
        <v>5706.3715883725654</v>
      </c>
    </row>
    <row r="1173" spans="1:8" x14ac:dyDescent="0.3">
      <c r="A1173" s="6" t="s">
        <v>1684</v>
      </c>
      <c r="B1173" s="1" t="s">
        <v>7809</v>
      </c>
      <c r="C1173" s="103" t="s">
        <v>6406</v>
      </c>
      <c r="D1173" s="103" t="s">
        <v>6712</v>
      </c>
      <c r="E1173" s="103" t="s">
        <v>6494</v>
      </c>
      <c r="F1173" s="127">
        <v>5618.0523304880398</v>
      </c>
      <c r="G1173" s="16">
        <v>5558.599470615387</v>
      </c>
      <c r="H1173" s="105">
        <v>5618.0523304880398</v>
      </c>
    </row>
    <row r="1174" spans="1:8" x14ac:dyDescent="0.3">
      <c r="A1174" s="6" t="s">
        <v>1869</v>
      </c>
      <c r="B1174" s="1" t="s">
        <v>7810</v>
      </c>
      <c r="C1174" s="103" t="s">
        <v>6406</v>
      </c>
      <c r="D1174" s="103" t="s">
        <v>6712</v>
      </c>
      <c r="E1174" s="103" t="s">
        <v>6496</v>
      </c>
      <c r="F1174" s="127">
        <v>5523.1327784338664</v>
      </c>
      <c r="G1174" s="16">
        <v>5564.1741688855727</v>
      </c>
      <c r="H1174" s="105">
        <v>5523.1327784338664</v>
      </c>
    </row>
    <row r="1175" spans="1:8" x14ac:dyDescent="0.3">
      <c r="A1175" s="6" t="s">
        <v>1868</v>
      </c>
      <c r="B1175" s="1" t="s">
        <v>7811</v>
      </c>
      <c r="C1175" s="103" t="s">
        <v>6406</v>
      </c>
      <c r="D1175" s="103" t="s">
        <v>6712</v>
      </c>
      <c r="E1175" s="103" t="s">
        <v>6496</v>
      </c>
      <c r="F1175" s="127">
        <v>5797.246596827652</v>
      </c>
      <c r="G1175" s="16">
        <v>5564.1741688855727</v>
      </c>
      <c r="H1175" s="105">
        <v>5797.246596827652</v>
      </c>
    </row>
    <row r="1176" spans="1:8" x14ac:dyDescent="0.3">
      <c r="A1176" s="6" t="s">
        <v>1800</v>
      </c>
      <c r="B1176" s="1" t="s">
        <v>7812</v>
      </c>
      <c r="C1176" s="103" t="s">
        <v>6406</v>
      </c>
      <c r="D1176" s="103" t="s">
        <v>6712</v>
      </c>
      <c r="E1176" s="103" t="s">
        <v>6493</v>
      </c>
      <c r="F1176" s="127">
        <v>5421.1316121419268</v>
      </c>
      <c r="G1176" s="16">
        <v>5473.1581546202397</v>
      </c>
      <c r="H1176" s="105">
        <v>5421.1316121419268</v>
      </c>
    </row>
    <row r="1177" spans="1:8" x14ac:dyDescent="0.3">
      <c r="A1177" s="6" t="s">
        <v>1849</v>
      </c>
      <c r="B1177" s="1" t="s">
        <v>7813</v>
      </c>
      <c r="C1177" s="103" t="s">
        <v>6406</v>
      </c>
      <c r="D1177" s="103" t="s">
        <v>6712</v>
      </c>
      <c r="E1177" s="103" t="s">
        <v>6495</v>
      </c>
      <c r="F1177" s="127">
        <v>5483.2246237362133</v>
      </c>
      <c r="G1177" s="16">
        <v>5533.4733916062578</v>
      </c>
      <c r="H1177" s="105">
        <v>5483.2246237362133</v>
      </c>
    </row>
    <row r="1178" spans="1:8" x14ac:dyDescent="0.3">
      <c r="A1178" s="6" t="s">
        <v>1808</v>
      </c>
      <c r="B1178" s="1" t="s">
        <v>7814</v>
      </c>
      <c r="C1178" s="103" t="s">
        <v>6406</v>
      </c>
      <c r="D1178" s="103" t="s">
        <v>6712</v>
      </c>
      <c r="E1178" s="103" t="s">
        <v>6683</v>
      </c>
      <c r="F1178" s="127">
        <v>5638.9171875000002</v>
      </c>
      <c r="G1178" s="16">
        <v>5630.5529889389472</v>
      </c>
      <c r="H1178" s="105">
        <v>5638.9171875000002</v>
      </c>
    </row>
    <row r="1179" spans="1:8" x14ac:dyDescent="0.3">
      <c r="A1179" s="6" t="s">
        <v>1835</v>
      </c>
      <c r="B1179" s="1" t="s">
        <v>7815</v>
      </c>
      <c r="C1179" s="103" t="s">
        <v>6406</v>
      </c>
      <c r="D1179" s="103" t="s">
        <v>6712</v>
      </c>
      <c r="E1179" s="103" t="s">
        <v>6683</v>
      </c>
      <c r="F1179" s="127">
        <v>5660.935699830572</v>
      </c>
      <c r="G1179" s="16">
        <v>5630.5529889389472</v>
      </c>
      <c r="H1179" s="105">
        <v>5660.935699830572</v>
      </c>
    </row>
    <row r="1180" spans="1:8" x14ac:dyDescent="0.3">
      <c r="A1180" s="6" t="s">
        <v>1863</v>
      </c>
      <c r="B1180" s="1" t="s">
        <v>7816</v>
      </c>
      <c r="C1180" s="103" t="s">
        <v>6406</v>
      </c>
      <c r="D1180" s="103" t="s">
        <v>6712</v>
      </c>
      <c r="E1180" s="103" t="s">
        <v>6496</v>
      </c>
      <c r="F1180" s="127">
        <v>5580.215571565448</v>
      </c>
      <c r="G1180" s="16">
        <v>5564.1741688855727</v>
      </c>
      <c r="H1180" s="105">
        <v>5580.215571565448</v>
      </c>
    </row>
    <row r="1181" spans="1:8" x14ac:dyDescent="0.3">
      <c r="A1181" s="6" t="s">
        <v>1834</v>
      </c>
      <c r="B1181" s="1" t="s">
        <v>7817</v>
      </c>
      <c r="C1181" s="103" t="s">
        <v>6406</v>
      </c>
      <c r="D1181" s="103" t="s">
        <v>6712</v>
      </c>
      <c r="E1181" s="103" t="s">
        <v>6683</v>
      </c>
      <c r="F1181" s="127">
        <v>5467.376947380515</v>
      </c>
      <c r="G1181" s="16">
        <v>5630.5529889389472</v>
      </c>
      <c r="H1181" s="105">
        <v>5467.376947380515</v>
      </c>
    </row>
    <row r="1182" spans="1:8" x14ac:dyDescent="0.3">
      <c r="A1182" s="6" t="s">
        <v>1799</v>
      </c>
      <c r="B1182" s="1" t="s">
        <v>7818</v>
      </c>
      <c r="C1182" s="103" t="s">
        <v>6406</v>
      </c>
      <c r="D1182" s="103" t="s">
        <v>6712</v>
      </c>
      <c r="E1182" s="103" t="s">
        <v>6493</v>
      </c>
      <c r="F1182" s="127">
        <v>5530.3877258300781</v>
      </c>
      <c r="G1182" s="16">
        <v>5473.1581546202397</v>
      </c>
      <c r="H1182" s="105">
        <v>5530.3877258300781</v>
      </c>
    </row>
    <row r="1183" spans="1:8" x14ac:dyDescent="0.3">
      <c r="A1183" s="6" t="s">
        <v>1691</v>
      </c>
      <c r="B1183" s="1" t="s">
        <v>7819</v>
      </c>
      <c r="C1183" s="103" t="s">
        <v>6406</v>
      </c>
      <c r="D1183" s="103" t="s">
        <v>6712</v>
      </c>
      <c r="E1183" s="103" t="s">
        <v>6494</v>
      </c>
      <c r="F1183" s="127">
        <v>5564.4197225765311</v>
      </c>
      <c r="G1183" s="16">
        <v>5558.599470615387</v>
      </c>
      <c r="H1183" s="105">
        <v>5564.4197225765311</v>
      </c>
    </row>
    <row r="1184" spans="1:8" x14ac:dyDescent="0.3">
      <c r="A1184" s="6" t="s">
        <v>1825</v>
      </c>
      <c r="B1184" s="1" t="s">
        <v>7820</v>
      </c>
      <c r="C1184" s="103" t="s">
        <v>6406</v>
      </c>
      <c r="D1184" s="103" t="s">
        <v>6712</v>
      </c>
      <c r="E1184" s="103" t="s">
        <v>6683</v>
      </c>
      <c r="F1184" s="127">
        <v>5665.7713192210476</v>
      </c>
      <c r="G1184" s="16">
        <v>5630.5529889389472</v>
      </c>
      <c r="H1184" s="105">
        <v>5665.7713192210476</v>
      </c>
    </row>
    <row r="1185" spans="1:8" x14ac:dyDescent="0.3">
      <c r="A1185" s="6" t="s">
        <v>1847</v>
      </c>
      <c r="B1185" s="1" t="s">
        <v>7821</v>
      </c>
      <c r="C1185" s="103" t="s">
        <v>6406</v>
      </c>
      <c r="D1185" s="103" t="s">
        <v>6712</v>
      </c>
      <c r="E1185" s="103" t="s">
        <v>6496</v>
      </c>
      <c r="F1185" s="127">
        <v>5561.7500683593753</v>
      </c>
      <c r="G1185" s="16">
        <v>5564.1741688855727</v>
      </c>
      <c r="H1185" s="105">
        <v>5561.7500683593753</v>
      </c>
    </row>
    <row r="1186" spans="1:8" x14ac:dyDescent="0.3">
      <c r="A1186" s="6" t="s">
        <v>1810</v>
      </c>
      <c r="B1186" s="1" t="s">
        <v>7822</v>
      </c>
      <c r="C1186" s="103" t="s">
        <v>6406</v>
      </c>
      <c r="D1186" s="103" t="s">
        <v>6712</v>
      </c>
      <c r="E1186" s="103" t="s">
        <v>6683</v>
      </c>
      <c r="F1186" s="127">
        <v>5692.5359301297167</v>
      </c>
      <c r="G1186" s="16">
        <v>5630.5529889389472</v>
      </c>
      <c r="H1186" s="105">
        <v>5692.5359301297167</v>
      </c>
    </row>
    <row r="1187" spans="1:8" x14ac:dyDescent="0.3">
      <c r="A1187" s="6" t="s">
        <v>1688</v>
      </c>
      <c r="B1187" s="1" t="s">
        <v>7824</v>
      </c>
      <c r="C1187" s="103" t="s">
        <v>6406</v>
      </c>
      <c r="D1187" s="103" t="s">
        <v>6712</v>
      </c>
      <c r="E1187" s="103" t="s">
        <v>6498</v>
      </c>
      <c r="F1187" s="127">
        <v>5701.557001528533</v>
      </c>
      <c r="G1187" s="16">
        <v>5555.4298848036378</v>
      </c>
      <c r="H1187" s="105">
        <v>5701.557001528533</v>
      </c>
    </row>
    <row r="1188" spans="1:8" x14ac:dyDescent="0.3">
      <c r="A1188" s="6" t="s">
        <v>1696</v>
      </c>
      <c r="B1188" s="1" t="s">
        <v>7825</v>
      </c>
      <c r="C1188" s="103" t="s">
        <v>6406</v>
      </c>
      <c r="D1188" s="103" t="s">
        <v>6712</v>
      </c>
      <c r="E1188" s="103" t="s">
        <v>6498</v>
      </c>
      <c r="F1188" s="127">
        <v>5557.7349427688951</v>
      </c>
      <c r="G1188" s="16">
        <v>5555.4298848036378</v>
      </c>
      <c r="H1188" s="105">
        <v>5557.7349427688951</v>
      </c>
    </row>
    <row r="1189" spans="1:8" x14ac:dyDescent="0.3">
      <c r="A1189" s="6" t="s">
        <v>1821</v>
      </c>
      <c r="B1189" s="1" t="s">
        <v>7826</v>
      </c>
      <c r="C1189" s="103" t="s">
        <v>6406</v>
      </c>
      <c r="D1189" s="103" t="s">
        <v>6712</v>
      </c>
      <c r="E1189" s="103" t="s">
        <v>6683</v>
      </c>
      <c r="F1189" s="127">
        <v>5682.8022054036455</v>
      </c>
      <c r="G1189" s="16">
        <v>5630.5529889389472</v>
      </c>
      <c r="H1189" s="105">
        <v>5682.8022054036455</v>
      </c>
    </row>
    <row r="1190" spans="1:8" x14ac:dyDescent="0.3">
      <c r="A1190" s="6" t="s">
        <v>1858</v>
      </c>
      <c r="B1190" s="1" t="s">
        <v>7827</v>
      </c>
      <c r="C1190" s="103" t="s">
        <v>6406</v>
      </c>
      <c r="D1190" s="103" t="s">
        <v>6712</v>
      </c>
      <c r="E1190" s="103" t="s">
        <v>6495</v>
      </c>
      <c r="F1190" s="127">
        <v>5591.1404663085941</v>
      </c>
      <c r="G1190" s="16">
        <v>5533.4733916062578</v>
      </c>
      <c r="H1190" s="105">
        <v>5591.1404663085941</v>
      </c>
    </row>
    <row r="1191" spans="1:8" x14ac:dyDescent="0.3">
      <c r="A1191" s="6" t="s">
        <v>1824</v>
      </c>
      <c r="B1191" s="1" t="s">
        <v>7828</v>
      </c>
      <c r="C1191" s="103" t="s">
        <v>6406</v>
      </c>
      <c r="D1191" s="103" t="s">
        <v>6712</v>
      </c>
      <c r="E1191" s="103" t="s">
        <v>6683</v>
      </c>
      <c r="F1191" s="127">
        <v>5598.7423416940792</v>
      </c>
      <c r="G1191" s="16">
        <v>5630.5529889389472</v>
      </c>
      <c r="H1191" s="105">
        <v>5598.7423416940792</v>
      </c>
    </row>
    <row r="1192" spans="1:8" x14ac:dyDescent="0.3">
      <c r="A1192" s="6" t="s">
        <v>1881</v>
      </c>
      <c r="B1192" s="1" t="s">
        <v>7829</v>
      </c>
      <c r="C1192" s="103" t="s">
        <v>6406</v>
      </c>
      <c r="D1192" s="103" t="s">
        <v>6712</v>
      </c>
      <c r="E1192" s="103" t="s">
        <v>6492</v>
      </c>
      <c r="F1192" s="127">
        <v>5627.0795006793478</v>
      </c>
      <c r="G1192" s="16">
        <v>5455.5348496421093</v>
      </c>
      <c r="H1192" s="105">
        <v>5627.0795006793478</v>
      </c>
    </row>
    <row r="1193" spans="1:8" x14ac:dyDescent="0.3">
      <c r="A1193" s="6" t="s">
        <v>1856</v>
      </c>
      <c r="B1193" s="1" t="s">
        <v>7830</v>
      </c>
      <c r="C1193" s="103" t="s">
        <v>6406</v>
      </c>
      <c r="D1193" s="103" t="s">
        <v>6712</v>
      </c>
      <c r="E1193" s="103" t="s">
        <v>6495</v>
      </c>
      <c r="F1193" s="127">
        <v>5478.3415609638341</v>
      </c>
      <c r="G1193" s="16">
        <v>5533.4733916062578</v>
      </c>
      <c r="H1193" s="105">
        <v>5478.3415609638341</v>
      </c>
    </row>
    <row r="1194" spans="1:8" x14ac:dyDescent="0.3">
      <c r="A1194" s="6" t="s">
        <v>1837</v>
      </c>
      <c r="B1194" s="1" t="s">
        <v>7831</v>
      </c>
      <c r="C1194" s="103" t="s">
        <v>6406</v>
      </c>
      <c r="D1194" s="103" t="s">
        <v>6712</v>
      </c>
      <c r="E1194" s="103" t="s">
        <v>6683</v>
      </c>
      <c r="F1194" s="127">
        <v>5639.0402519030449</v>
      </c>
      <c r="G1194" s="16">
        <v>5630.5529889389472</v>
      </c>
      <c r="H1194" s="105">
        <v>5639.0402519030449</v>
      </c>
    </row>
    <row r="1195" spans="1:8" x14ac:dyDescent="0.3">
      <c r="A1195" s="6" t="s">
        <v>1878</v>
      </c>
      <c r="B1195" s="1" t="s">
        <v>7832</v>
      </c>
      <c r="C1195" s="103" t="s">
        <v>6406</v>
      </c>
      <c r="D1195" s="103" t="s">
        <v>6712</v>
      </c>
      <c r="E1195" s="103" t="s">
        <v>6492</v>
      </c>
      <c r="F1195" s="127">
        <v>5520.4613543254573</v>
      </c>
      <c r="G1195" s="16">
        <v>5455.5348496421093</v>
      </c>
      <c r="H1195" s="105">
        <v>5520.4613543254573</v>
      </c>
    </row>
    <row r="1196" spans="1:8" x14ac:dyDescent="0.3">
      <c r="A1196" s="6" t="s">
        <v>1866</v>
      </c>
      <c r="B1196" s="1" t="s">
        <v>7833</v>
      </c>
      <c r="C1196" s="103" t="s">
        <v>6406</v>
      </c>
      <c r="D1196" s="103" t="s">
        <v>6712</v>
      </c>
      <c r="E1196" s="103" t="s">
        <v>6496</v>
      </c>
      <c r="F1196" s="127">
        <v>5536.5634533110115</v>
      </c>
      <c r="G1196" s="16">
        <v>5564.1741688855727</v>
      </c>
      <c r="H1196" s="105">
        <v>5536.5634533110115</v>
      </c>
    </row>
    <row r="1197" spans="1:8" x14ac:dyDescent="0.3">
      <c r="A1197" s="6" t="s">
        <v>1817</v>
      </c>
      <c r="B1197" s="1" t="s">
        <v>7834</v>
      </c>
      <c r="C1197" s="103" t="s">
        <v>6406</v>
      </c>
      <c r="D1197" s="103" t="s">
        <v>6712</v>
      </c>
      <c r="E1197" s="103" t="s">
        <v>6683</v>
      </c>
      <c r="F1197" s="127">
        <v>5528.035279605263</v>
      </c>
      <c r="G1197" s="16">
        <v>5630.5529889389472</v>
      </c>
      <c r="H1197" s="105">
        <v>5528.035279605263</v>
      </c>
    </row>
    <row r="1198" spans="1:8" x14ac:dyDescent="0.3">
      <c r="A1198" s="6" t="s">
        <v>1683</v>
      </c>
      <c r="B1198" s="1" t="s">
        <v>7835</v>
      </c>
      <c r="C1198" s="103" t="s">
        <v>6406</v>
      </c>
      <c r="D1198" s="103" t="s">
        <v>6712</v>
      </c>
      <c r="E1198" s="103" t="s">
        <v>6498</v>
      </c>
      <c r="F1198" s="127">
        <v>5549.9131690492022</v>
      </c>
      <c r="G1198" s="16">
        <v>5555.4298848036378</v>
      </c>
      <c r="H1198" s="105">
        <v>5549.9131690492022</v>
      </c>
    </row>
    <row r="1199" spans="1:8" x14ac:dyDescent="0.3">
      <c r="A1199" s="6" t="s">
        <v>1680</v>
      </c>
      <c r="B1199" s="1" t="s">
        <v>7836</v>
      </c>
      <c r="C1199" s="103" t="s">
        <v>6406</v>
      </c>
      <c r="D1199" s="103" t="s">
        <v>6712</v>
      </c>
      <c r="E1199" s="103" t="s">
        <v>6494</v>
      </c>
      <c r="F1199" s="127">
        <v>5516.4204501793029</v>
      </c>
      <c r="G1199" s="16">
        <v>5558.599470615387</v>
      </c>
      <c r="H1199" s="105">
        <v>5516.4204501793029</v>
      </c>
    </row>
    <row r="1200" spans="1:8" x14ac:dyDescent="0.3">
      <c r="A1200" s="6" t="s">
        <v>1862</v>
      </c>
      <c r="B1200" s="1" t="s">
        <v>7837</v>
      </c>
      <c r="C1200" s="103" t="s">
        <v>6406</v>
      </c>
      <c r="D1200" s="103" t="s">
        <v>6712</v>
      </c>
      <c r="E1200" s="103" t="s">
        <v>6495</v>
      </c>
      <c r="F1200" s="127">
        <v>5444.5517953725957</v>
      </c>
      <c r="G1200" s="16">
        <v>5533.4733916062578</v>
      </c>
      <c r="H1200" s="105">
        <v>5444.5517953725957</v>
      </c>
    </row>
    <row r="1201" spans="1:8" x14ac:dyDescent="0.3">
      <c r="A1201" s="6" t="s">
        <v>1687</v>
      </c>
      <c r="B1201" s="1" t="s">
        <v>7838</v>
      </c>
      <c r="C1201" s="103" t="s">
        <v>6406</v>
      </c>
      <c r="D1201" s="103" t="s">
        <v>6712</v>
      </c>
      <c r="E1201" s="103" t="s">
        <v>6498</v>
      </c>
      <c r="F1201" s="127">
        <v>5391.513064822635</v>
      </c>
      <c r="G1201" s="16">
        <v>5555.4298848036378</v>
      </c>
      <c r="H1201" s="105">
        <v>5391.513064822635</v>
      </c>
    </row>
    <row r="1202" spans="1:8" x14ac:dyDescent="0.3">
      <c r="A1202" s="6" t="s">
        <v>1796</v>
      </c>
      <c r="B1202" s="1" t="s">
        <v>7839</v>
      </c>
      <c r="C1202" s="103" t="s">
        <v>6406</v>
      </c>
      <c r="D1202" s="103" t="s">
        <v>6712</v>
      </c>
      <c r="E1202" s="103" t="s">
        <v>6493</v>
      </c>
      <c r="F1202" s="127">
        <v>5611.28</v>
      </c>
      <c r="G1202" s="16">
        <v>5473.1581546202397</v>
      </c>
      <c r="H1202" s="105">
        <v>5611.28</v>
      </c>
    </row>
    <row r="1203" spans="1:8" x14ac:dyDescent="0.3">
      <c r="A1203" s="6" t="s">
        <v>1681</v>
      </c>
      <c r="B1203" s="1" t="s">
        <v>7840</v>
      </c>
      <c r="C1203" s="103" t="s">
        <v>6406</v>
      </c>
      <c r="D1203" s="103" t="s">
        <v>6712</v>
      </c>
      <c r="E1203" s="103" t="s">
        <v>6494</v>
      </c>
      <c r="F1203" s="127">
        <v>5546.20703125</v>
      </c>
      <c r="G1203" s="16">
        <v>5558.599470615387</v>
      </c>
      <c r="H1203" s="105">
        <v>5546.20703125</v>
      </c>
    </row>
    <row r="1204" spans="1:8" x14ac:dyDescent="0.3">
      <c r="A1204" s="6" t="s">
        <v>1802</v>
      </c>
      <c r="B1204" s="1" t="s">
        <v>7841</v>
      </c>
      <c r="C1204" s="103" t="s">
        <v>6406</v>
      </c>
      <c r="D1204" s="103" t="s">
        <v>6712</v>
      </c>
      <c r="E1204" s="103" t="s">
        <v>6493</v>
      </c>
      <c r="F1204" s="127">
        <v>5338.3847527754933</v>
      </c>
      <c r="G1204" s="16">
        <v>5473.1581546202397</v>
      </c>
      <c r="H1204" s="105">
        <v>5338.3847527754933</v>
      </c>
    </row>
    <row r="1205" spans="1:8" x14ac:dyDescent="0.3">
      <c r="A1205" s="6" t="s">
        <v>1831</v>
      </c>
      <c r="B1205" s="1" t="s">
        <v>7842</v>
      </c>
      <c r="C1205" s="103" t="s">
        <v>6406</v>
      </c>
      <c r="D1205" s="103" t="s">
        <v>6712</v>
      </c>
      <c r="E1205" s="103" t="s">
        <v>6683</v>
      </c>
      <c r="F1205" s="127">
        <v>5447.0268188476566</v>
      </c>
      <c r="G1205" s="16">
        <v>5630.5529889389472</v>
      </c>
      <c r="H1205" s="105">
        <v>5447.0268188476566</v>
      </c>
    </row>
    <row r="1206" spans="1:8" x14ac:dyDescent="0.3">
      <c r="A1206" s="6" t="s">
        <v>1853</v>
      </c>
      <c r="B1206" s="1" t="s">
        <v>7843</v>
      </c>
      <c r="C1206" s="103" t="s">
        <v>6406</v>
      </c>
      <c r="D1206" s="103" t="s">
        <v>6712</v>
      </c>
      <c r="E1206" s="103" t="s">
        <v>6496</v>
      </c>
      <c r="F1206" s="127">
        <v>5472.2419738769531</v>
      </c>
      <c r="G1206" s="16">
        <v>5564.1741688855727</v>
      </c>
      <c r="H1206" s="105">
        <v>5472.2419738769531</v>
      </c>
    </row>
    <row r="1207" spans="1:8" x14ac:dyDescent="0.3">
      <c r="A1207" s="6" t="s">
        <v>1840</v>
      </c>
      <c r="B1207" s="1" t="s">
        <v>7844</v>
      </c>
      <c r="C1207" s="103" t="s">
        <v>6406</v>
      </c>
      <c r="D1207" s="103" t="s">
        <v>6712</v>
      </c>
      <c r="E1207" s="103" t="s">
        <v>6683</v>
      </c>
      <c r="F1207" s="127">
        <v>5516.0874848701587</v>
      </c>
      <c r="G1207" s="16">
        <v>5630.5529889389472</v>
      </c>
      <c r="H1207" s="105">
        <v>5516.0874848701587</v>
      </c>
    </row>
    <row r="1208" spans="1:8" x14ac:dyDescent="0.3">
      <c r="A1208" s="6" t="s">
        <v>1703</v>
      </c>
      <c r="B1208" s="1" t="s">
        <v>7845</v>
      </c>
      <c r="C1208" s="103" t="s">
        <v>6406</v>
      </c>
      <c r="D1208" s="103" t="s">
        <v>6712</v>
      </c>
      <c r="E1208" s="103" t="s">
        <v>6494</v>
      </c>
      <c r="F1208" s="127">
        <v>5516.656575520833</v>
      </c>
      <c r="G1208" s="16">
        <v>5558.599470615387</v>
      </c>
      <c r="H1208" s="105">
        <v>5516.656575520833</v>
      </c>
    </row>
    <row r="1209" spans="1:8" x14ac:dyDescent="0.3">
      <c r="A1209" s="6" t="s">
        <v>1846</v>
      </c>
      <c r="B1209" s="1" t="s">
        <v>7846</v>
      </c>
      <c r="C1209" s="103" t="s">
        <v>6406</v>
      </c>
      <c r="D1209" s="103" t="s">
        <v>6712</v>
      </c>
      <c r="E1209" s="103" t="s">
        <v>6683</v>
      </c>
      <c r="F1209" s="127">
        <v>5455.5799037388397</v>
      </c>
      <c r="G1209" s="16">
        <v>5630.5529889389472</v>
      </c>
      <c r="H1209" s="105">
        <v>5455.5799037388397</v>
      </c>
    </row>
    <row r="1210" spans="1:8" x14ac:dyDescent="0.3">
      <c r="A1210" s="6" t="s">
        <v>1830</v>
      </c>
      <c r="B1210" s="1" t="s">
        <v>7847</v>
      </c>
      <c r="C1210" s="103" t="s">
        <v>6406</v>
      </c>
      <c r="D1210" s="103" t="s">
        <v>6712</v>
      </c>
      <c r="E1210" s="103" t="s">
        <v>6683</v>
      </c>
      <c r="F1210" s="127">
        <v>5574.7092695658184</v>
      </c>
      <c r="G1210" s="16">
        <v>5630.5529889389472</v>
      </c>
      <c r="H1210" s="105">
        <v>5574.7092695658184</v>
      </c>
    </row>
    <row r="1211" spans="1:8" x14ac:dyDescent="0.3">
      <c r="A1211" s="6" t="s">
        <v>1833</v>
      </c>
      <c r="B1211" s="1" t="s">
        <v>7848</v>
      </c>
      <c r="C1211" s="103" t="s">
        <v>6406</v>
      </c>
      <c r="D1211" s="103" t="s">
        <v>6712</v>
      </c>
      <c r="E1211" s="103" t="s">
        <v>6683</v>
      </c>
      <c r="F1211" s="127">
        <v>5631.7268220368805</v>
      </c>
      <c r="G1211" s="16">
        <v>5630.5529889389472</v>
      </c>
      <c r="H1211" s="105">
        <v>5631.7268220368805</v>
      </c>
    </row>
    <row r="1212" spans="1:8" x14ac:dyDescent="0.3">
      <c r="A1212" s="6" t="s">
        <v>1065</v>
      </c>
      <c r="B1212" s="1" t="s">
        <v>7849</v>
      </c>
      <c r="C1212" s="103" t="s">
        <v>6406</v>
      </c>
      <c r="D1212" s="103" t="s">
        <v>6712</v>
      </c>
      <c r="E1212" s="103" t="s">
        <v>6497</v>
      </c>
      <c r="F1212" s="127">
        <v>5301.5057942708336</v>
      </c>
      <c r="G1212" s="16">
        <v>5357.3138646967982</v>
      </c>
      <c r="H1212" s="105">
        <v>5301.5057942708336</v>
      </c>
    </row>
    <row r="1213" spans="1:8" x14ac:dyDescent="0.3">
      <c r="A1213" s="6" t="s">
        <v>1828</v>
      </c>
      <c r="B1213" s="1" t="s">
        <v>7850</v>
      </c>
      <c r="C1213" s="103" t="s">
        <v>6406</v>
      </c>
      <c r="D1213" s="103" t="s">
        <v>6712</v>
      </c>
      <c r="E1213" s="103" t="s">
        <v>6683</v>
      </c>
      <c r="F1213" s="127">
        <v>5620.8485912566493</v>
      </c>
      <c r="G1213" s="16">
        <v>5630.5529889389472</v>
      </c>
      <c r="H1213" s="105">
        <v>5620.8485912566493</v>
      </c>
    </row>
    <row r="1214" spans="1:8" x14ac:dyDescent="0.3">
      <c r="A1214" s="6" t="s">
        <v>1836</v>
      </c>
      <c r="B1214" s="1" t="s">
        <v>7851</v>
      </c>
      <c r="C1214" s="103" t="s">
        <v>6406</v>
      </c>
      <c r="D1214" s="103" t="s">
        <v>6712</v>
      </c>
      <c r="E1214" s="103" t="s">
        <v>6683</v>
      </c>
      <c r="F1214" s="127">
        <v>5609.8292178199408</v>
      </c>
      <c r="G1214" s="16">
        <v>5630.5529889389472</v>
      </c>
      <c r="H1214" s="105">
        <v>5609.8292178199408</v>
      </c>
    </row>
    <row r="1215" spans="1:8" x14ac:dyDescent="0.3">
      <c r="A1215" s="6" t="s">
        <v>1813</v>
      </c>
      <c r="B1215" s="1" t="s">
        <v>7852</v>
      </c>
      <c r="C1215" s="103" t="s">
        <v>6406</v>
      </c>
      <c r="D1215" s="103" t="s">
        <v>6712</v>
      </c>
      <c r="E1215" s="103" t="s">
        <v>6683</v>
      </c>
      <c r="F1215" s="127">
        <v>5865.1591918945314</v>
      </c>
      <c r="G1215" s="16">
        <v>5630.5529889389472</v>
      </c>
      <c r="H1215" s="105">
        <v>5865.1591918945314</v>
      </c>
    </row>
    <row r="1216" spans="1:8" x14ac:dyDescent="0.3">
      <c r="A1216" s="6" t="s">
        <v>1848</v>
      </c>
      <c r="B1216" s="1" t="s">
        <v>7853</v>
      </c>
      <c r="C1216" s="103" t="s">
        <v>6406</v>
      </c>
      <c r="D1216" s="103" t="s">
        <v>6712</v>
      </c>
      <c r="E1216" s="103" t="s">
        <v>6495</v>
      </c>
      <c r="F1216" s="127">
        <v>5734.9612880608975</v>
      </c>
      <c r="G1216" s="16">
        <v>5533.4733916062578</v>
      </c>
      <c r="H1216" s="105">
        <v>5734.9612880608975</v>
      </c>
    </row>
    <row r="1217" spans="1:8" x14ac:dyDescent="0.3">
      <c r="A1217" s="6" t="s">
        <v>1879</v>
      </c>
      <c r="B1217" s="1" t="s">
        <v>7854</v>
      </c>
      <c r="C1217" s="103" t="s">
        <v>6406</v>
      </c>
      <c r="D1217" s="103" t="s">
        <v>6712</v>
      </c>
      <c r="E1217" s="103" t="s">
        <v>6492</v>
      </c>
      <c r="F1217" s="127">
        <v>5478.195201526989</v>
      </c>
      <c r="G1217" s="16">
        <v>5455.5348496421093</v>
      </c>
      <c r="H1217" s="105">
        <v>5478.195201526989</v>
      </c>
    </row>
    <row r="1218" spans="1:8" x14ac:dyDescent="0.3">
      <c r="A1218" s="6" t="s">
        <v>1815</v>
      </c>
      <c r="B1218" s="1" t="s">
        <v>7855</v>
      </c>
      <c r="C1218" s="103" t="s">
        <v>6406</v>
      </c>
      <c r="D1218" s="103" t="s">
        <v>6712</v>
      </c>
      <c r="E1218" s="103" t="s">
        <v>6683</v>
      </c>
      <c r="F1218" s="127">
        <v>5619.9735915492956</v>
      </c>
      <c r="G1218" s="16">
        <v>5630.5529889389472</v>
      </c>
      <c r="H1218" s="105">
        <v>5619.9735915492956</v>
      </c>
    </row>
    <row r="1219" spans="1:8" x14ac:dyDescent="0.3">
      <c r="A1219" s="6" t="s">
        <v>1870</v>
      </c>
      <c r="B1219" s="1" t="s">
        <v>7856</v>
      </c>
      <c r="C1219" s="103" t="s">
        <v>6406</v>
      </c>
      <c r="D1219" s="103" t="s">
        <v>6712</v>
      </c>
      <c r="E1219" s="103" t="s">
        <v>6496</v>
      </c>
      <c r="F1219" s="127">
        <v>5635.6280241935483</v>
      </c>
      <c r="G1219" s="16">
        <v>5564.1741688855727</v>
      </c>
      <c r="H1219" s="105">
        <v>5635.6280241935483</v>
      </c>
    </row>
    <row r="1220" spans="1:8" x14ac:dyDescent="0.3">
      <c r="A1220" s="6" t="s">
        <v>1845</v>
      </c>
      <c r="B1220" s="1" t="s">
        <v>7857</v>
      </c>
      <c r="C1220" s="103" t="s">
        <v>6406</v>
      </c>
      <c r="D1220" s="103" t="s">
        <v>6712</v>
      </c>
      <c r="E1220" s="103" t="s">
        <v>6683</v>
      </c>
      <c r="F1220" s="127">
        <v>5543.108072916667</v>
      </c>
      <c r="G1220" s="16">
        <v>5630.5529889389472</v>
      </c>
      <c r="H1220" s="105">
        <v>5543.108072916667</v>
      </c>
    </row>
    <row r="1221" spans="1:8" x14ac:dyDescent="0.3">
      <c r="A1221" s="6" t="s">
        <v>1820</v>
      </c>
      <c r="B1221" s="1" t="s">
        <v>7858</v>
      </c>
      <c r="C1221" s="103" t="s">
        <v>6406</v>
      </c>
      <c r="D1221" s="103" t="s">
        <v>6712</v>
      </c>
      <c r="E1221" s="103" t="s">
        <v>6683</v>
      </c>
      <c r="F1221" s="127"/>
      <c r="G1221" s="16">
        <v>5630.5529889389472</v>
      </c>
      <c r="H1221" s="105">
        <v>5630.5529889389472</v>
      </c>
    </row>
    <row r="1222" spans="1:8" x14ac:dyDescent="0.3">
      <c r="A1222" s="6" t="s">
        <v>1035</v>
      </c>
      <c r="B1222" s="1" t="s">
        <v>7859</v>
      </c>
      <c r="C1222" s="103" t="s">
        <v>6403</v>
      </c>
      <c r="D1222" s="103" t="s">
        <v>6718</v>
      </c>
      <c r="E1222" s="103" t="s">
        <v>6407</v>
      </c>
      <c r="F1222" s="127">
        <v>5395.0489142922797</v>
      </c>
      <c r="G1222" s="16">
        <v>5428.4970095957879</v>
      </c>
      <c r="H1222" s="105">
        <v>5395.0489142922797</v>
      </c>
    </row>
    <row r="1223" spans="1:8" x14ac:dyDescent="0.3">
      <c r="A1223" s="6" t="s">
        <v>1043</v>
      </c>
      <c r="B1223" s="1" t="s">
        <v>7860</v>
      </c>
      <c r="C1223" s="103" t="s">
        <v>6403</v>
      </c>
      <c r="D1223" s="103" t="s">
        <v>6718</v>
      </c>
      <c r="E1223" s="103" t="s">
        <v>6407</v>
      </c>
      <c r="F1223" s="127">
        <v>5423.346351431197</v>
      </c>
      <c r="G1223" s="16">
        <v>5428.4970095957879</v>
      </c>
      <c r="H1223" s="105">
        <v>5423.346351431197</v>
      </c>
    </row>
    <row r="1224" spans="1:8" x14ac:dyDescent="0.3">
      <c r="A1224" s="6" t="s">
        <v>1038</v>
      </c>
      <c r="B1224" s="1" t="s">
        <v>7861</v>
      </c>
      <c r="C1224" s="103" t="s">
        <v>6403</v>
      </c>
      <c r="D1224" s="103" t="s">
        <v>6718</v>
      </c>
      <c r="E1224" s="103" t="s">
        <v>6407</v>
      </c>
      <c r="F1224" s="127">
        <v>5381.3518212890622</v>
      </c>
      <c r="G1224" s="16">
        <v>5428.4970095957879</v>
      </c>
      <c r="H1224" s="105">
        <v>5381.3518212890622</v>
      </c>
    </row>
    <row r="1225" spans="1:8" x14ac:dyDescent="0.3">
      <c r="A1225" s="6" t="s">
        <v>1041</v>
      </c>
      <c r="B1225" s="1" t="s">
        <v>7862</v>
      </c>
      <c r="C1225" s="103" t="s">
        <v>6403</v>
      </c>
      <c r="D1225" s="103" t="s">
        <v>6718</v>
      </c>
      <c r="E1225" s="103" t="s">
        <v>6407</v>
      </c>
      <c r="F1225" s="127">
        <v>5409.6044401041663</v>
      </c>
      <c r="G1225" s="16">
        <v>5428.4970095957879</v>
      </c>
      <c r="H1225" s="105">
        <v>5409.6044401041663</v>
      </c>
    </row>
    <row r="1226" spans="1:8" x14ac:dyDescent="0.3">
      <c r="A1226" s="6" t="s">
        <v>1044</v>
      </c>
      <c r="B1226" s="1" t="s">
        <v>7863</v>
      </c>
      <c r="C1226" s="103" t="s">
        <v>6403</v>
      </c>
      <c r="D1226" s="103" t="s">
        <v>6718</v>
      </c>
      <c r="E1226" s="103" t="s">
        <v>6407</v>
      </c>
      <c r="F1226" s="127">
        <v>5340.6953822544647</v>
      </c>
      <c r="G1226" s="16">
        <v>5428.4970095957879</v>
      </c>
      <c r="H1226" s="105">
        <v>5340.6953822544647</v>
      </c>
    </row>
    <row r="1227" spans="1:8" x14ac:dyDescent="0.3">
      <c r="A1227" s="6" t="s">
        <v>1049</v>
      </c>
      <c r="B1227" s="1" t="s">
        <v>7864</v>
      </c>
      <c r="C1227" s="103" t="s">
        <v>6403</v>
      </c>
      <c r="D1227" s="103" t="s">
        <v>6718</v>
      </c>
      <c r="E1227" s="103" t="s">
        <v>6407</v>
      </c>
      <c r="F1227" s="127">
        <v>5359.957878112793</v>
      </c>
      <c r="G1227" s="16">
        <v>5428.4970095957879</v>
      </c>
      <c r="H1227" s="105">
        <v>5359.957878112793</v>
      </c>
    </row>
    <row r="1228" spans="1:8" x14ac:dyDescent="0.3">
      <c r="A1228" s="6" t="s">
        <v>1040</v>
      </c>
      <c r="B1228" s="1" t="s">
        <v>7865</v>
      </c>
      <c r="C1228" s="103" t="s">
        <v>6403</v>
      </c>
      <c r="D1228" s="103" t="s">
        <v>6718</v>
      </c>
      <c r="E1228" s="103" t="s">
        <v>6407</v>
      </c>
      <c r="F1228" s="127">
        <v>5346.4825215242345</v>
      </c>
      <c r="G1228" s="16">
        <v>5428.4970095957879</v>
      </c>
      <c r="H1228" s="105">
        <v>5346.4825215242345</v>
      </c>
    </row>
    <row r="1229" spans="1:8" x14ac:dyDescent="0.3">
      <c r="A1229" s="6" t="s">
        <v>1029</v>
      </c>
      <c r="B1229" s="1" t="s">
        <v>7866</v>
      </c>
      <c r="C1229" s="103" t="s">
        <v>6403</v>
      </c>
      <c r="D1229" s="103" t="s">
        <v>6718</v>
      </c>
      <c r="E1229" s="103" t="s">
        <v>6407</v>
      </c>
      <c r="F1229" s="127">
        <v>5441.9555214329766</v>
      </c>
      <c r="G1229" s="16">
        <v>5428.4970095957879</v>
      </c>
      <c r="H1229" s="105">
        <v>5441.9555214329766</v>
      </c>
    </row>
    <row r="1230" spans="1:8" x14ac:dyDescent="0.3">
      <c r="A1230" s="6" t="s">
        <v>1050</v>
      </c>
      <c r="B1230" s="1" t="s">
        <v>7867</v>
      </c>
      <c r="C1230" s="103" t="s">
        <v>6403</v>
      </c>
      <c r="D1230" s="103" t="s">
        <v>6718</v>
      </c>
      <c r="E1230" s="103" t="s">
        <v>6407</v>
      </c>
      <c r="F1230" s="127">
        <v>5438.8129636915464</v>
      </c>
      <c r="G1230" s="16">
        <v>5428.4970095957879</v>
      </c>
      <c r="H1230" s="105">
        <v>5438.8129636915464</v>
      </c>
    </row>
    <row r="1231" spans="1:8" x14ac:dyDescent="0.3">
      <c r="A1231" s="6" t="s">
        <v>1030</v>
      </c>
      <c r="B1231" s="1" t="s">
        <v>7868</v>
      </c>
      <c r="C1231" s="103" t="s">
        <v>6403</v>
      </c>
      <c r="D1231" s="103" t="s">
        <v>6718</v>
      </c>
      <c r="E1231" s="103" t="s">
        <v>6407</v>
      </c>
      <c r="F1231" s="127">
        <v>5600.1936301491478</v>
      </c>
      <c r="G1231" s="16">
        <v>5428.4970095957879</v>
      </c>
      <c r="H1231" s="105">
        <v>5600.1936301491478</v>
      </c>
    </row>
    <row r="1232" spans="1:8" x14ac:dyDescent="0.3">
      <c r="A1232" s="6" t="s">
        <v>1053</v>
      </c>
      <c r="B1232" s="1" t="s">
        <v>7869</v>
      </c>
      <c r="C1232" s="103" t="s">
        <v>6403</v>
      </c>
      <c r="D1232" s="103" t="s">
        <v>6718</v>
      </c>
      <c r="E1232" s="103" t="s">
        <v>6407</v>
      </c>
      <c r="F1232" s="127">
        <v>5421.2604132401311</v>
      </c>
      <c r="G1232" s="16">
        <v>5428.4970095957879</v>
      </c>
      <c r="H1232" s="105">
        <v>5421.2604132401311</v>
      </c>
    </row>
    <row r="1233" spans="1:8" x14ac:dyDescent="0.3">
      <c r="A1233" s="6" t="s">
        <v>1028</v>
      </c>
      <c r="B1233" s="1" t="s">
        <v>12493</v>
      </c>
      <c r="C1233" s="103" t="s">
        <v>6403</v>
      </c>
      <c r="D1233" s="103" t="s">
        <v>6718</v>
      </c>
      <c r="E1233" s="103" t="s">
        <v>6407</v>
      </c>
      <c r="F1233" s="127">
        <v>5431.2799953884551</v>
      </c>
      <c r="G1233" s="16">
        <v>5428.4970095957879</v>
      </c>
      <c r="H1233" s="105">
        <v>5431.2799953884551</v>
      </c>
    </row>
    <row r="1234" spans="1:8" x14ac:dyDescent="0.3">
      <c r="A1234" s="6" t="s">
        <v>1055</v>
      </c>
      <c r="B1234" s="1" t="s">
        <v>7870</v>
      </c>
      <c r="C1234" s="103" t="s">
        <v>6403</v>
      </c>
      <c r="D1234" s="103" t="s">
        <v>6718</v>
      </c>
      <c r="E1234" s="103" t="s">
        <v>6407</v>
      </c>
      <c r="F1234" s="127">
        <v>5484.0653621592419</v>
      </c>
      <c r="G1234" s="16">
        <v>5428.4970095957879</v>
      </c>
      <c r="H1234" s="105">
        <v>5484.0653621592419</v>
      </c>
    </row>
    <row r="1235" spans="1:8" x14ac:dyDescent="0.3">
      <c r="A1235" s="6" t="s">
        <v>1045</v>
      </c>
      <c r="B1235" s="1" t="s">
        <v>7871</v>
      </c>
      <c r="C1235" s="103" t="s">
        <v>6403</v>
      </c>
      <c r="D1235" s="103" t="s">
        <v>6718</v>
      </c>
      <c r="E1235" s="103" t="s">
        <v>6407</v>
      </c>
      <c r="F1235" s="127">
        <v>5466.6348411923364</v>
      </c>
      <c r="G1235" s="16">
        <v>5428.4970095957879</v>
      </c>
      <c r="H1235" s="105">
        <v>5466.6348411923364</v>
      </c>
    </row>
    <row r="1236" spans="1:8" x14ac:dyDescent="0.3">
      <c r="A1236" s="6" t="s">
        <v>1042</v>
      </c>
      <c r="B1236" s="1" t="s">
        <v>7872</v>
      </c>
      <c r="C1236" s="103" t="s">
        <v>6403</v>
      </c>
      <c r="D1236" s="103" t="s">
        <v>6718</v>
      </c>
      <c r="E1236" s="103" t="s">
        <v>6407</v>
      </c>
      <c r="F1236" s="127">
        <v>5418.670328776042</v>
      </c>
      <c r="G1236" s="16">
        <v>5428.4970095957879</v>
      </c>
      <c r="H1236" s="105">
        <v>5418.670328776042</v>
      </c>
    </row>
    <row r="1237" spans="1:8" x14ac:dyDescent="0.3">
      <c r="A1237" s="6" t="s">
        <v>1032</v>
      </c>
      <c r="B1237" s="1" t="s">
        <v>7873</v>
      </c>
      <c r="C1237" s="103" t="s">
        <v>6403</v>
      </c>
      <c r="D1237" s="103" t="s">
        <v>6718</v>
      </c>
      <c r="E1237" s="103" t="s">
        <v>6407</v>
      </c>
      <c r="F1237" s="127">
        <v>5554.3018773915819</v>
      </c>
      <c r="G1237" s="16">
        <v>5428.4970095957879</v>
      </c>
      <c r="H1237" s="105">
        <v>5554.3018773915819</v>
      </c>
    </row>
    <row r="1238" spans="1:8" x14ac:dyDescent="0.3">
      <c r="A1238" s="6" t="s">
        <v>1039</v>
      </c>
      <c r="B1238" s="1" t="s">
        <v>7874</v>
      </c>
      <c r="C1238" s="103" t="s">
        <v>6403</v>
      </c>
      <c r="D1238" s="103" t="s">
        <v>6718</v>
      </c>
      <c r="E1238" s="103" t="s">
        <v>6407</v>
      </c>
      <c r="F1238" s="127">
        <v>5302.9856497165374</v>
      </c>
      <c r="G1238" s="16">
        <v>5428.4970095957879</v>
      </c>
      <c r="H1238" s="105">
        <v>5302.9856497165374</v>
      </c>
    </row>
    <row r="1239" spans="1:8" x14ac:dyDescent="0.3">
      <c r="A1239" s="6" t="s">
        <v>1052</v>
      </c>
      <c r="B1239" s="1" t="s">
        <v>7875</v>
      </c>
      <c r="C1239" s="103" t="s">
        <v>6403</v>
      </c>
      <c r="D1239" s="103" t="s">
        <v>6718</v>
      </c>
      <c r="E1239" s="103" t="s">
        <v>6407</v>
      </c>
      <c r="F1239" s="127">
        <v>5344.2844773065481</v>
      </c>
      <c r="G1239" s="16">
        <v>5428.4970095957879</v>
      </c>
      <c r="H1239" s="105">
        <v>5344.2844773065481</v>
      </c>
    </row>
    <row r="1240" spans="1:8" x14ac:dyDescent="0.3">
      <c r="A1240" s="6" t="s">
        <v>1057</v>
      </c>
      <c r="B1240" s="1" t="s">
        <v>7876</v>
      </c>
      <c r="C1240" s="103" t="s">
        <v>6403</v>
      </c>
      <c r="D1240" s="103" t="s">
        <v>6718</v>
      </c>
      <c r="E1240" s="103" t="s">
        <v>6407</v>
      </c>
      <c r="F1240" s="127">
        <v>5482.1927168996708</v>
      </c>
      <c r="G1240" s="16">
        <v>5428.4970095957879</v>
      </c>
      <c r="H1240" s="105">
        <v>5482.1927168996708</v>
      </c>
    </row>
    <row r="1241" spans="1:8" x14ac:dyDescent="0.3">
      <c r="A1241" s="6" t="s">
        <v>1036</v>
      </c>
      <c r="B1241" s="1" t="s">
        <v>7877</v>
      </c>
      <c r="C1241" s="103" t="s">
        <v>6403</v>
      </c>
      <c r="D1241" s="103" t="s">
        <v>6718</v>
      </c>
      <c r="E1241" s="103" t="s">
        <v>6407</v>
      </c>
      <c r="F1241" s="127">
        <v>5565.3585518973214</v>
      </c>
      <c r="G1241" s="16">
        <v>5428.4970095957879</v>
      </c>
      <c r="H1241" s="105">
        <v>5565.3585518973214</v>
      </c>
    </row>
    <row r="1242" spans="1:8" x14ac:dyDescent="0.3">
      <c r="A1242" s="6" t="s">
        <v>1031</v>
      </c>
      <c r="B1242" s="1" t="s">
        <v>7878</v>
      </c>
      <c r="C1242" s="103" t="s">
        <v>6403</v>
      </c>
      <c r="D1242" s="103" t="s">
        <v>6718</v>
      </c>
      <c r="E1242" s="103" t="s">
        <v>6407</v>
      </c>
      <c r="F1242" s="127">
        <v>5486.6615234375004</v>
      </c>
      <c r="G1242" s="16">
        <v>5428.4970095957879</v>
      </c>
      <c r="H1242" s="105">
        <v>5486.6615234375004</v>
      </c>
    </row>
    <row r="1243" spans="1:8" x14ac:dyDescent="0.3">
      <c r="A1243" s="6" t="s">
        <v>1047</v>
      </c>
      <c r="B1243" s="1" t="s">
        <v>7879</v>
      </c>
      <c r="C1243" s="103" t="s">
        <v>6403</v>
      </c>
      <c r="D1243" s="103" t="s">
        <v>6718</v>
      </c>
      <c r="E1243" s="103" t="s">
        <v>6407</v>
      </c>
      <c r="F1243" s="127">
        <v>5466.2537629500675</v>
      </c>
      <c r="G1243" s="16">
        <v>5428.4970095957879</v>
      </c>
      <c r="H1243" s="105">
        <v>5466.2537629500675</v>
      </c>
    </row>
    <row r="1244" spans="1:8" x14ac:dyDescent="0.3">
      <c r="A1244" s="6" t="s">
        <v>1033</v>
      </c>
      <c r="B1244" s="1" t="s">
        <v>7880</v>
      </c>
      <c r="C1244" s="103" t="s">
        <v>6403</v>
      </c>
      <c r="D1244" s="103" t="s">
        <v>6718</v>
      </c>
      <c r="E1244" s="103" t="s">
        <v>6407</v>
      </c>
      <c r="F1244" s="127">
        <v>5265.3479567307695</v>
      </c>
      <c r="G1244" s="16">
        <v>5428.4970095957879</v>
      </c>
      <c r="H1244" s="105">
        <v>5265.3479567307695</v>
      </c>
    </row>
    <row r="1245" spans="1:8" x14ac:dyDescent="0.3">
      <c r="A1245" s="6" t="s">
        <v>1037</v>
      </c>
      <c r="B1245" s="1" t="s">
        <v>7881</v>
      </c>
      <c r="C1245" s="103" t="s">
        <v>6403</v>
      </c>
      <c r="D1245" s="103" t="s">
        <v>6718</v>
      </c>
      <c r="E1245" s="103" t="s">
        <v>6407</v>
      </c>
      <c r="F1245" s="127">
        <v>5390.9463426543443</v>
      </c>
      <c r="G1245" s="16">
        <v>5428.4970095957879</v>
      </c>
      <c r="H1245" s="105">
        <v>5390.9463426543443</v>
      </c>
    </row>
    <row r="1246" spans="1:8" x14ac:dyDescent="0.3">
      <c r="A1246" s="6" t="s">
        <v>1054</v>
      </c>
      <c r="B1246" s="1" t="s">
        <v>7882</v>
      </c>
      <c r="C1246" s="103" t="s">
        <v>6403</v>
      </c>
      <c r="D1246" s="103" t="s">
        <v>6718</v>
      </c>
      <c r="E1246" s="103" t="s">
        <v>6407</v>
      </c>
      <c r="F1246" s="127">
        <v>5394.6099609374996</v>
      </c>
      <c r="G1246" s="16">
        <v>5428.4970095957879</v>
      </c>
      <c r="H1246" s="105">
        <v>5394.6099609374996</v>
      </c>
    </row>
    <row r="1247" spans="1:8" x14ac:dyDescent="0.3">
      <c r="A1247" s="6" t="s">
        <v>1058</v>
      </c>
      <c r="B1247" s="1" t="s">
        <v>7883</v>
      </c>
      <c r="C1247" s="103" t="s">
        <v>6403</v>
      </c>
      <c r="D1247" s="103" t="s">
        <v>6718</v>
      </c>
      <c r="E1247" s="103" t="s">
        <v>6407</v>
      </c>
      <c r="F1247" s="127">
        <v>5329.74658203125</v>
      </c>
      <c r="G1247" s="16">
        <v>5428.4970095957879</v>
      </c>
      <c r="H1247" s="105">
        <v>5329.74658203125</v>
      </c>
    </row>
    <row r="1248" spans="1:8" x14ac:dyDescent="0.3">
      <c r="A1248" s="6" t="s">
        <v>1167</v>
      </c>
      <c r="B1248" s="1" t="s">
        <v>7884</v>
      </c>
      <c r="C1248" s="103" t="s">
        <v>6403</v>
      </c>
      <c r="D1248" s="103" t="s">
        <v>6718</v>
      </c>
      <c r="E1248" s="103" t="s">
        <v>6405</v>
      </c>
      <c r="F1248" s="127">
        <v>5381.9058751260081</v>
      </c>
      <c r="G1248" s="16">
        <v>5344.5571611679779</v>
      </c>
      <c r="H1248" s="105">
        <v>5381.9058751260081</v>
      </c>
    </row>
    <row r="1249" spans="1:8" x14ac:dyDescent="0.3">
      <c r="A1249" s="6" t="s">
        <v>1175</v>
      </c>
      <c r="B1249" s="1" t="s">
        <v>7885</v>
      </c>
      <c r="C1249" s="103" t="s">
        <v>6403</v>
      </c>
      <c r="D1249" s="103" t="s">
        <v>6718</v>
      </c>
      <c r="E1249" s="103" t="s">
        <v>6405</v>
      </c>
      <c r="F1249" s="127">
        <v>5372.0301851939003</v>
      </c>
      <c r="G1249" s="16">
        <v>5344.5571611679779</v>
      </c>
      <c r="H1249" s="105">
        <v>5372.0301851939003</v>
      </c>
    </row>
    <row r="1250" spans="1:8" x14ac:dyDescent="0.3">
      <c r="A1250" s="6" t="s">
        <v>1159</v>
      </c>
      <c r="B1250" s="1" t="s">
        <v>7886</v>
      </c>
      <c r="C1250" s="103" t="s">
        <v>6403</v>
      </c>
      <c r="D1250" s="103" t="s">
        <v>6718</v>
      </c>
      <c r="E1250" s="103" t="s">
        <v>6405</v>
      </c>
      <c r="F1250" s="127">
        <v>5379.2816176470587</v>
      </c>
      <c r="G1250" s="16">
        <v>5344.5571611679779</v>
      </c>
      <c r="H1250" s="105">
        <v>5379.2816176470587</v>
      </c>
    </row>
    <row r="1251" spans="1:8" x14ac:dyDescent="0.3">
      <c r="A1251" s="6" t="s">
        <v>1140</v>
      </c>
      <c r="B1251" s="1" t="s">
        <v>7887</v>
      </c>
      <c r="C1251" s="103" t="s">
        <v>6403</v>
      </c>
      <c r="D1251" s="103" t="s">
        <v>6718</v>
      </c>
      <c r="E1251" s="103" t="s">
        <v>6405</v>
      </c>
      <c r="F1251" s="127">
        <v>5332.6733731356535</v>
      </c>
      <c r="G1251" s="16">
        <v>5344.5571611679779</v>
      </c>
      <c r="H1251" s="105">
        <v>5332.6733731356535</v>
      </c>
    </row>
    <row r="1252" spans="1:8" x14ac:dyDescent="0.3">
      <c r="A1252" s="6" t="s">
        <v>1158</v>
      </c>
      <c r="B1252" s="1" t="s">
        <v>7888</v>
      </c>
      <c r="C1252" s="103" t="s">
        <v>6403</v>
      </c>
      <c r="D1252" s="103" t="s">
        <v>6718</v>
      </c>
      <c r="E1252" s="103" t="s">
        <v>6405</v>
      </c>
      <c r="F1252" s="127">
        <v>5321.7798009072585</v>
      </c>
      <c r="G1252" s="16">
        <v>5344.5571611679779</v>
      </c>
      <c r="H1252" s="105">
        <v>5321.7798009072585</v>
      </c>
    </row>
    <row r="1253" spans="1:8" x14ac:dyDescent="0.3">
      <c r="A1253" s="6" t="s">
        <v>1161</v>
      </c>
      <c r="B1253" s="1" t="s">
        <v>7889</v>
      </c>
      <c r="C1253" s="103" t="s">
        <v>6403</v>
      </c>
      <c r="D1253" s="103" t="s">
        <v>6718</v>
      </c>
      <c r="E1253" s="103" t="s">
        <v>6405</v>
      </c>
      <c r="F1253" s="127">
        <v>5356.4353818221834</v>
      </c>
      <c r="G1253" s="16">
        <v>5344.5571611679779</v>
      </c>
      <c r="H1253" s="105">
        <v>5356.4353818221834</v>
      </c>
    </row>
    <row r="1254" spans="1:8" x14ac:dyDescent="0.3">
      <c r="A1254" s="6" t="s">
        <v>1149</v>
      </c>
      <c r="B1254" s="1" t="s">
        <v>7890</v>
      </c>
      <c r="C1254" s="103" t="s">
        <v>6403</v>
      </c>
      <c r="D1254" s="103" t="s">
        <v>6718</v>
      </c>
      <c r="E1254" s="103" t="s">
        <v>6405</v>
      </c>
      <c r="F1254" s="127">
        <v>5250.8220160590281</v>
      </c>
      <c r="G1254" s="16">
        <v>5344.5571611679779</v>
      </c>
      <c r="H1254" s="105">
        <v>5250.8220160590281</v>
      </c>
    </row>
    <row r="1255" spans="1:8" x14ac:dyDescent="0.3">
      <c r="A1255" s="6" t="s">
        <v>1163</v>
      </c>
      <c r="B1255" s="1" t="s">
        <v>7891</v>
      </c>
      <c r="C1255" s="103" t="s">
        <v>6403</v>
      </c>
      <c r="D1255" s="103" t="s">
        <v>6718</v>
      </c>
      <c r="E1255" s="103" t="s">
        <v>6405</v>
      </c>
      <c r="F1255" s="127">
        <v>5331.1492225796565</v>
      </c>
      <c r="G1255" s="16">
        <v>5344.5571611679779</v>
      </c>
      <c r="H1255" s="105">
        <v>5331.1492225796565</v>
      </c>
    </row>
    <row r="1256" spans="1:8" x14ac:dyDescent="0.3">
      <c r="A1256" s="6" t="s">
        <v>1151</v>
      </c>
      <c r="B1256" s="1" t="s">
        <v>7892</v>
      </c>
      <c r="C1256" s="103" t="s">
        <v>6403</v>
      </c>
      <c r="D1256" s="103" t="s">
        <v>6718</v>
      </c>
      <c r="E1256" s="103" t="s">
        <v>6405</v>
      </c>
      <c r="F1256" s="127">
        <v>5359.7931486430925</v>
      </c>
      <c r="G1256" s="16">
        <v>5344.5571611679779</v>
      </c>
      <c r="H1256" s="105">
        <v>5359.7931486430925</v>
      </c>
    </row>
    <row r="1257" spans="1:8" x14ac:dyDescent="0.3">
      <c r="A1257" s="6" t="s">
        <v>1166</v>
      </c>
      <c r="B1257" s="1" t="s">
        <v>7893</v>
      </c>
      <c r="C1257" s="103" t="s">
        <v>6403</v>
      </c>
      <c r="D1257" s="103" t="s">
        <v>6718</v>
      </c>
      <c r="E1257" s="103" t="s">
        <v>6405</v>
      </c>
      <c r="F1257" s="127">
        <v>5289.7129489272384</v>
      </c>
      <c r="G1257" s="16">
        <v>5344.5571611679779</v>
      </c>
      <c r="H1257" s="105">
        <v>5289.7129489272384</v>
      </c>
    </row>
    <row r="1258" spans="1:8" x14ac:dyDescent="0.3">
      <c r="A1258" s="6" t="s">
        <v>1152</v>
      </c>
      <c r="B1258" s="1" t="s">
        <v>7894</v>
      </c>
      <c r="C1258" s="103" t="s">
        <v>6403</v>
      </c>
      <c r="D1258" s="103" t="s">
        <v>6718</v>
      </c>
      <c r="E1258" s="103" t="s">
        <v>6405</v>
      </c>
      <c r="F1258" s="127">
        <v>5358.6947171982019</v>
      </c>
      <c r="G1258" s="16">
        <v>5344.5571611679779</v>
      </c>
      <c r="H1258" s="105">
        <v>5358.6947171982019</v>
      </c>
    </row>
    <row r="1259" spans="1:8" x14ac:dyDescent="0.3">
      <c r="A1259" s="6" t="s">
        <v>1155</v>
      </c>
      <c r="B1259" s="1" t="s">
        <v>7895</v>
      </c>
      <c r="C1259" s="103" t="s">
        <v>6403</v>
      </c>
      <c r="D1259" s="103" t="s">
        <v>6718</v>
      </c>
      <c r="E1259" s="103" t="s">
        <v>6405</v>
      </c>
      <c r="F1259" s="127">
        <v>5308.6962707519533</v>
      </c>
      <c r="G1259" s="16">
        <v>5344.5571611679779</v>
      </c>
      <c r="H1259" s="105">
        <v>5308.6962707519533</v>
      </c>
    </row>
    <row r="1260" spans="1:8" x14ac:dyDescent="0.3">
      <c r="A1260" s="6" t="s">
        <v>1141</v>
      </c>
      <c r="B1260" s="1" t="s">
        <v>7896</v>
      </c>
      <c r="C1260" s="103" t="s">
        <v>6403</v>
      </c>
      <c r="D1260" s="103" t="s">
        <v>6718</v>
      </c>
      <c r="E1260" s="103" t="s">
        <v>6405</v>
      </c>
      <c r="F1260" s="127">
        <v>5381.4016531808038</v>
      </c>
      <c r="G1260" s="16">
        <v>5344.5571611679779</v>
      </c>
      <c r="H1260" s="105">
        <v>5381.4016531808038</v>
      </c>
    </row>
    <row r="1261" spans="1:8" x14ac:dyDescent="0.3">
      <c r="A1261" s="6" t="s">
        <v>1154</v>
      </c>
      <c r="B1261" s="1" t="s">
        <v>7897</v>
      </c>
      <c r="C1261" s="103" t="s">
        <v>6403</v>
      </c>
      <c r="D1261" s="103" t="s">
        <v>6718</v>
      </c>
      <c r="E1261" s="103" t="s">
        <v>6405</v>
      </c>
      <c r="F1261" s="127">
        <v>5336.2325101811839</v>
      </c>
      <c r="G1261" s="16">
        <v>5344.5571611679779</v>
      </c>
      <c r="H1261" s="105">
        <v>5336.2325101811839</v>
      </c>
    </row>
    <row r="1262" spans="1:8" x14ac:dyDescent="0.3">
      <c r="A1262" s="6" t="s">
        <v>1146</v>
      </c>
      <c r="B1262" s="1" t="s">
        <v>7898</v>
      </c>
      <c r="C1262" s="103" t="s">
        <v>6403</v>
      </c>
      <c r="D1262" s="103" t="s">
        <v>6718</v>
      </c>
      <c r="E1262" s="103" t="s">
        <v>6405</v>
      </c>
      <c r="F1262" s="127">
        <v>5368.4880058092949</v>
      </c>
      <c r="G1262" s="16">
        <v>5344.5571611679779</v>
      </c>
      <c r="H1262" s="105">
        <v>5368.4880058092949</v>
      </c>
    </row>
    <row r="1263" spans="1:8" x14ac:dyDescent="0.3">
      <c r="A1263" s="6" t="s">
        <v>1170</v>
      </c>
      <c r="B1263" s="1" t="s">
        <v>7899</v>
      </c>
      <c r="C1263" s="103" t="s">
        <v>6403</v>
      </c>
      <c r="D1263" s="103" t="s">
        <v>6718</v>
      </c>
      <c r="E1263" s="103" t="s">
        <v>6405</v>
      </c>
      <c r="F1263" s="127">
        <v>5320.9085100446428</v>
      </c>
      <c r="G1263" s="16">
        <v>5344.5571611679779</v>
      </c>
      <c r="H1263" s="105">
        <v>5320.9085100446428</v>
      </c>
    </row>
    <row r="1264" spans="1:8" x14ac:dyDescent="0.3">
      <c r="A1264" s="6" t="s">
        <v>1147</v>
      </c>
      <c r="B1264" s="1" t="s">
        <v>7900</v>
      </c>
      <c r="C1264" s="103" t="s">
        <v>6403</v>
      </c>
      <c r="D1264" s="103" t="s">
        <v>6718</v>
      </c>
      <c r="E1264" s="103" t="s">
        <v>6405</v>
      </c>
      <c r="F1264" s="127">
        <v>5358.3787841796875</v>
      </c>
      <c r="G1264" s="16">
        <v>5344.5571611679779</v>
      </c>
      <c r="H1264" s="105">
        <v>5358.3787841796875</v>
      </c>
    </row>
    <row r="1265" spans="1:8" x14ac:dyDescent="0.3">
      <c r="A1265" s="6" t="s">
        <v>1165</v>
      </c>
      <c r="B1265" s="1" t="s">
        <v>7901</v>
      </c>
      <c r="C1265" s="103" t="s">
        <v>6403</v>
      </c>
      <c r="D1265" s="103" t="s">
        <v>6718</v>
      </c>
      <c r="E1265" s="103" t="s">
        <v>6405</v>
      </c>
      <c r="F1265" s="127">
        <v>5311.906631961946</v>
      </c>
      <c r="G1265" s="16">
        <v>5344.5571611679779</v>
      </c>
      <c r="H1265" s="105">
        <v>5311.906631961946</v>
      </c>
    </row>
    <row r="1266" spans="1:8" x14ac:dyDescent="0.3">
      <c r="A1266" s="6" t="s">
        <v>1142</v>
      </c>
      <c r="B1266" s="1" t="s">
        <v>7902</v>
      </c>
      <c r="C1266" s="103" t="s">
        <v>6403</v>
      </c>
      <c r="D1266" s="103" t="s">
        <v>6718</v>
      </c>
      <c r="E1266" s="103" t="s">
        <v>6405</v>
      </c>
      <c r="F1266" s="127">
        <v>5362.21851245777</v>
      </c>
      <c r="G1266" s="16">
        <v>5344.5571611679779</v>
      </c>
      <c r="H1266" s="105">
        <v>5362.21851245777</v>
      </c>
    </row>
    <row r="1267" spans="1:8" x14ac:dyDescent="0.3">
      <c r="A1267" s="6" t="s">
        <v>1176</v>
      </c>
      <c r="B1267" s="1" t="s">
        <v>7903</v>
      </c>
      <c r="C1267" s="103" t="s">
        <v>6403</v>
      </c>
      <c r="D1267" s="103" t="s">
        <v>6718</v>
      </c>
      <c r="E1267" s="103" t="s">
        <v>6405</v>
      </c>
      <c r="F1267" s="127">
        <v>5273.9194267165494</v>
      </c>
      <c r="G1267" s="16">
        <v>5344.5571611679779</v>
      </c>
      <c r="H1267" s="105">
        <v>5273.9194267165494</v>
      </c>
    </row>
    <row r="1268" spans="1:8" x14ac:dyDescent="0.3">
      <c r="A1268" s="6" t="s">
        <v>1162</v>
      </c>
      <c r="B1268" s="1" t="s">
        <v>7904</v>
      </c>
      <c r="C1268" s="103" t="s">
        <v>6403</v>
      </c>
      <c r="D1268" s="103" t="s">
        <v>6718</v>
      </c>
      <c r="E1268" s="103" t="s">
        <v>6405</v>
      </c>
      <c r="F1268" s="127">
        <v>5404.6637980143232</v>
      </c>
      <c r="G1268" s="16">
        <v>5344.5571611679779</v>
      </c>
      <c r="H1268" s="105">
        <v>5404.6637980143232</v>
      </c>
    </row>
    <row r="1269" spans="1:8" x14ac:dyDescent="0.3">
      <c r="A1269" s="6" t="s">
        <v>1143</v>
      </c>
      <c r="B1269" s="1" t="s">
        <v>7905</v>
      </c>
      <c r="C1269" s="103" t="s">
        <v>6403</v>
      </c>
      <c r="D1269" s="103" t="s">
        <v>6718</v>
      </c>
      <c r="E1269" s="103" t="s">
        <v>6405</v>
      </c>
      <c r="F1269" s="127">
        <v>5240.6995894820602</v>
      </c>
      <c r="G1269" s="16">
        <v>5344.5571611679779</v>
      </c>
      <c r="H1269" s="105">
        <v>5240.6995894820602</v>
      </c>
    </row>
    <row r="1270" spans="1:8" x14ac:dyDescent="0.3">
      <c r="A1270" s="6" t="s">
        <v>1153</v>
      </c>
      <c r="B1270" s="1" t="s">
        <v>7906</v>
      </c>
      <c r="C1270" s="103" t="s">
        <v>6403</v>
      </c>
      <c r="D1270" s="103" t="s">
        <v>6718</v>
      </c>
      <c r="E1270" s="103" t="s">
        <v>6405</v>
      </c>
      <c r="F1270" s="127">
        <v>5297.2058614095049</v>
      </c>
      <c r="G1270" s="16">
        <v>5344.5571611679779</v>
      </c>
      <c r="H1270" s="105">
        <v>5297.2058614095049</v>
      </c>
    </row>
    <row r="1271" spans="1:8" x14ac:dyDescent="0.3">
      <c r="A1271" s="6" t="s">
        <v>1148</v>
      </c>
      <c r="B1271" s="1" t="s">
        <v>7907</v>
      </c>
      <c r="C1271" s="103" t="s">
        <v>6403</v>
      </c>
      <c r="D1271" s="103" t="s">
        <v>6718</v>
      </c>
      <c r="E1271" s="103" t="s">
        <v>6405</v>
      </c>
      <c r="F1271" s="127">
        <v>5404.0053810586733</v>
      </c>
      <c r="G1271" s="16">
        <v>5344.5571611679779</v>
      </c>
      <c r="H1271" s="105">
        <v>5404.0053810586733</v>
      </c>
    </row>
    <row r="1272" spans="1:8" x14ac:dyDescent="0.3">
      <c r="A1272" s="6" t="s">
        <v>1150</v>
      </c>
      <c r="B1272" s="1" t="s">
        <v>7908</v>
      </c>
      <c r="C1272" s="103" t="s">
        <v>6403</v>
      </c>
      <c r="D1272" s="103" t="s">
        <v>6718</v>
      </c>
      <c r="E1272" s="103" t="s">
        <v>6405</v>
      </c>
      <c r="F1272" s="127">
        <v>5480.5868048416942</v>
      </c>
      <c r="G1272" s="16">
        <v>5344.5571611679779</v>
      </c>
      <c r="H1272" s="105">
        <v>5480.5868048416942</v>
      </c>
    </row>
    <row r="1273" spans="1:8" x14ac:dyDescent="0.3">
      <c r="A1273" s="6" t="s">
        <v>1172</v>
      </c>
      <c r="B1273" s="1" t="s">
        <v>7909</v>
      </c>
      <c r="C1273" s="103" t="s">
        <v>6403</v>
      </c>
      <c r="D1273" s="103" t="s">
        <v>6718</v>
      </c>
      <c r="E1273" s="103" t="s">
        <v>6405</v>
      </c>
      <c r="F1273" s="127">
        <v>5403.235436727834</v>
      </c>
      <c r="G1273" s="16">
        <v>5344.5571611679779</v>
      </c>
      <c r="H1273" s="105">
        <v>5403.235436727834</v>
      </c>
    </row>
    <row r="1274" spans="1:8" x14ac:dyDescent="0.3">
      <c r="A1274" s="6" t="s">
        <v>1157</v>
      </c>
      <c r="B1274" s="1" t="s">
        <v>7910</v>
      </c>
      <c r="C1274" s="103" t="s">
        <v>6403</v>
      </c>
      <c r="D1274" s="103" t="s">
        <v>6718</v>
      </c>
      <c r="E1274" s="103" t="s">
        <v>6405</v>
      </c>
      <c r="F1274" s="127">
        <v>5311.8844049627132</v>
      </c>
      <c r="G1274" s="16">
        <v>5344.5571611679779</v>
      </c>
      <c r="H1274" s="105">
        <v>5311.8844049627132</v>
      </c>
    </row>
    <row r="1275" spans="1:8" x14ac:dyDescent="0.3">
      <c r="A1275" s="6" t="s">
        <v>1174</v>
      </c>
      <c r="B1275" s="1" t="s">
        <v>7911</v>
      </c>
      <c r="C1275" s="103" t="s">
        <v>6403</v>
      </c>
      <c r="D1275" s="103" t="s">
        <v>6718</v>
      </c>
      <c r="E1275" s="103" t="s">
        <v>6405</v>
      </c>
      <c r="F1275" s="127">
        <v>5289.1757867986507</v>
      </c>
      <c r="G1275" s="16">
        <v>5344.5571611679779</v>
      </c>
      <c r="H1275" s="105">
        <v>5289.1757867986507</v>
      </c>
    </row>
    <row r="1276" spans="1:8" x14ac:dyDescent="0.3">
      <c r="A1276" s="6" t="s">
        <v>1168</v>
      </c>
      <c r="B1276" s="1" t="s">
        <v>7912</v>
      </c>
      <c r="C1276" s="103" t="s">
        <v>6403</v>
      </c>
      <c r="D1276" s="103" t="s">
        <v>6718</v>
      </c>
      <c r="E1276" s="103" t="s">
        <v>6405</v>
      </c>
      <c r="F1276" s="127">
        <v>5276.6649414062504</v>
      </c>
      <c r="G1276" s="16">
        <v>5344.5571611679779</v>
      </c>
      <c r="H1276" s="105">
        <v>5276.6649414062504</v>
      </c>
    </row>
    <row r="1277" spans="1:8" x14ac:dyDescent="0.3">
      <c r="A1277" s="6" t="s">
        <v>1156</v>
      </c>
      <c r="B1277" s="1" t="s">
        <v>12494</v>
      </c>
      <c r="C1277" s="103" t="s">
        <v>6403</v>
      </c>
      <c r="D1277" s="103" t="s">
        <v>6718</v>
      </c>
      <c r="E1277" s="103" t="s">
        <v>6405</v>
      </c>
      <c r="F1277" s="127">
        <v>5316.0073664158954</v>
      </c>
      <c r="G1277" s="16">
        <v>5344.5571611679779</v>
      </c>
      <c r="H1277" s="105">
        <v>5316.0073664158954</v>
      </c>
    </row>
    <row r="1278" spans="1:8" x14ac:dyDescent="0.3">
      <c r="A1278" s="6" t="s">
        <v>1144</v>
      </c>
      <c r="B1278" s="1" t="s">
        <v>7913</v>
      </c>
      <c r="C1278" s="103" t="s">
        <v>6403</v>
      </c>
      <c r="D1278" s="103" t="s">
        <v>6718</v>
      </c>
      <c r="E1278" s="103" t="s">
        <v>6405</v>
      </c>
      <c r="F1278" s="127">
        <v>5366.258411754261</v>
      </c>
      <c r="G1278" s="16">
        <v>5344.5571611679779</v>
      </c>
      <c r="H1278" s="105">
        <v>5366.258411754261</v>
      </c>
    </row>
    <row r="1279" spans="1:8" x14ac:dyDescent="0.3">
      <c r="A1279" s="6" t="s">
        <v>1164</v>
      </c>
      <c r="B1279" s="1" t="s">
        <v>7914</v>
      </c>
      <c r="C1279" s="103" t="s">
        <v>6403</v>
      </c>
      <c r="D1279" s="103" t="s">
        <v>6718</v>
      </c>
      <c r="E1279" s="103" t="s">
        <v>6405</v>
      </c>
      <c r="F1279" s="127">
        <v>5302.5018584582267</v>
      </c>
      <c r="G1279" s="16">
        <v>5344.5571611679779</v>
      </c>
      <c r="H1279" s="105">
        <v>5302.5018584582267</v>
      </c>
    </row>
    <row r="1280" spans="1:8" x14ac:dyDescent="0.3">
      <c r="A1280" s="6" t="s">
        <v>1160</v>
      </c>
      <c r="B1280" s="1" t="s">
        <v>7915</v>
      </c>
      <c r="C1280" s="103" t="s">
        <v>6403</v>
      </c>
      <c r="D1280" s="103" t="s">
        <v>6718</v>
      </c>
      <c r="E1280" s="103" t="s">
        <v>6405</v>
      </c>
      <c r="F1280" s="127">
        <v>5268.2107910156246</v>
      </c>
      <c r="G1280" s="16">
        <v>5344.5571611679779</v>
      </c>
      <c r="H1280" s="105">
        <v>5268.2107910156246</v>
      </c>
    </row>
    <row r="1281" spans="1:8" x14ac:dyDescent="0.3">
      <c r="A1281" s="6" t="s">
        <v>1173</v>
      </c>
      <c r="B1281" s="1" t="s">
        <v>7916</v>
      </c>
      <c r="C1281" s="103" t="s">
        <v>6403</v>
      </c>
      <c r="D1281" s="103" t="s">
        <v>6718</v>
      </c>
      <c r="E1281" s="103" t="s">
        <v>6405</v>
      </c>
      <c r="F1281" s="127">
        <v>5507.0159630408652</v>
      </c>
      <c r="G1281" s="16">
        <v>5344.5571611679779</v>
      </c>
      <c r="H1281" s="105">
        <v>5507.0159630408652</v>
      </c>
    </row>
    <row r="1282" spans="1:8" x14ac:dyDescent="0.3">
      <c r="A1282" s="6" t="s">
        <v>1169</v>
      </c>
      <c r="B1282" s="1" t="s">
        <v>7917</v>
      </c>
      <c r="C1282" s="103" t="s">
        <v>6403</v>
      </c>
      <c r="D1282" s="103" t="s">
        <v>6718</v>
      </c>
      <c r="E1282" s="103" t="s">
        <v>6405</v>
      </c>
      <c r="F1282" s="127">
        <v>5216.4663289388018</v>
      </c>
      <c r="G1282" s="16">
        <v>5344.5571611679779</v>
      </c>
      <c r="H1282" s="105">
        <v>5216.4663289388018</v>
      </c>
    </row>
    <row r="1283" spans="1:8" x14ac:dyDescent="0.3">
      <c r="A1283" s="6" t="s">
        <v>1145</v>
      </c>
      <c r="B1283" s="1" t="s">
        <v>7140</v>
      </c>
      <c r="C1283" s="103" t="s">
        <v>6403</v>
      </c>
      <c r="D1283" s="103" t="s">
        <v>6718</v>
      </c>
      <c r="E1283" s="103" t="s">
        <v>6405</v>
      </c>
      <c r="F1283" s="127">
        <v>5287.4210815429688</v>
      </c>
      <c r="G1283" s="16">
        <v>5344.5571611679779</v>
      </c>
      <c r="H1283" s="105">
        <v>5287.4210815429688</v>
      </c>
    </row>
    <row r="1284" spans="1:8" x14ac:dyDescent="0.3">
      <c r="A1284" s="6" t="s">
        <v>1373</v>
      </c>
      <c r="B1284" s="1" t="s">
        <v>7918</v>
      </c>
      <c r="C1284" s="103" t="s">
        <v>6403</v>
      </c>
      <c r="D1284" s="103" t="s">
        <v>6718</v>
      </c>
      <c r="E1284" s="103" t="s">
        <v>6404</v>
      </c>
      <c r="F1284" s="127">
        <v>5379.6155569365528</v>
      </c>
      <c r="G1284" s="16">
        <v>5421.5690770416977</v>
      </c>
      <c r="H1284" s="105">
        <v>5379.6155569365528</v>
      </c>
    </row>
    <row r="1285" spans="1:8" x14ac:dyDescent="0.3">
      <c r="A1285" s="6" t="s">
        <v>1384</v>
      </c>
      <c r="B1285" s="1" t="s">
        <v>7919</v>
      </c>
      <c r="C1285" s="103" t="s">
        <v>6403</v>
      </c>
      <c r="D1285" s="103" t="s">
        <v>6718</v>
      </c>
      <c r="E1285" s="103" t="s">
        <v>6404</v>
      </c>
      <c r="F1285" s="127">
        <v>5418.5822774422268</v>
      </c>
      <c r="G1285" s="16">
        <v>5421.5690770416977</v>
      </c>
      <c r="H1285" s="105">
        <v>5418.5822774422268</v>
      </c>
    </row>
    <row r="1286" spans="1:8" x14ac:dyDescent="0.3">
      <c r="A1286" s="6" t="s">
        <v>1382</v>
      </c>
      <c r="B1286" s="1" t="s">
        <v>7920</v>
      </c>
      <c r="C1286" s="103" t="s">
        <v>6403</v>
      </c>
      <c r="D1286" s="103" t="s">
        <v>6718</v>
      </c>
      <c r="E1286" s="103" t="s">
        <v>6404</v>
      </c>
      <c r="F1286" s="127">
        <v>5316.6362467447916</v>
      </c>
      <c r="G1286" s="16">
        <v>5421.5690770416977</v>
      </c>
      <c r="H1286" s="105">
        <v>5316.6362467447916</v>
      </c>
    </row>
    <row r="1287" spans="1:8" x14ac:dyDescent="0.3">
      <c r="A1287" s="6" t="s">
        <v>1380</v>
      </c>
      <c r="B1287" s="1" t="s">
        <v>7921</v>
      </c>
      <c r="C1287" s="103" t="s">
        <v>6403</v>
      </c>
      <c r="D1287" s="103" t="s">
        <v>6718</v>
      </c>
      <c r="E1287" s="103" t="s">
        <v>6404</v>
      </c>
      <c r="F1287" s="127">
        <v>5498.9060105244826</v>
      </c>
      <c r="G1287" s="16">
        <v>5421.5690770416977</v>
      </c>
      <c r="H1287" s="105">
        <v>5498.9060105244826</v>
      </c>
    </row>
    <row r="1288" spans="1:8" x14ac:dyDescent="0.3">
      <c r="A1288" s="6" t="s">
        <v>1378</v>
      </c>
      <c r="B1288" s="1" t="s">
        <v>7922</v>
      </c>
      <c r="C1288" s="103" t="s">
        <v>6403</v>
      </c>
      <c r="D1288" s="103" t="s">
        <v>6718</v>
      </c>
      <c r="E1288" s="103" t="s">
        <v>6404</v>
      </c>
      <c r="F1288" s="127">
        <v>5470.4158160355837</v>
      </c>
      <c r="G1288" s="16">
        <v>5421.5690770416977</v>
      </c>
      <c r="H1288" s="105">
        <v>5470.4158160355837</v>
      </c>
    </row>
    <row r="1289" spans="1:8" x14ac:dyDescent="0.3">
      <c r="A1289" s="6" t="s">
        <v>1389</v>
      </c>
      <c r="B1289" s="1" t="s">
        <v>7923</v>
      </c>
      <c r="C1289" s="103" t="s">
        <v>6403</v>
      </c>
      <c r="D1289" s="103" t="s">
        <v>6718</v>
      </c>
      <c r="E1289" s="103" t="s">
        <v>6404</v>
      </c>
      <c r="F1289" s="127">
        <v>5379.6714135473903</v>
      </c>
      <c r="G1289" s="16">
        <v>5421.5690770416977</v>
      </c>
      <c r="H1289" s="105">
        <v>5379.6714135473903</v>
      </c>
    </row>
    <row r="1290" spans="1:8" x14ac:dyDescent="0.3">
      <c r="A1290" s="6" t="s">
        <v>1383</v>
      </c>
      <c r="B1290" s="1" t="s">
        <v>7924</v>
      </c>
      <c r="C1290" s="103" t="s">
        <v>6403</v>
      </c>
      <c r="D1290" s="103" t="s">
        <v>6718</v>
      </c>
      <c r="E1290" s="103" t="s">
        <v>6404</v>
      </c>
      <c r="F1290" s="127">
        <v>5276.0075940583883</v>
      </c>
      <c r="G1290" s="16">
        <v>5421.5690770416977</v>
      </c>
      <c r="H1290" s="105">
        <v>5276.0075940583883</v>
      </c>
    </row>
    <row r="1291" spans="1:8" x14ac:dyDescent="0.3">
      <c r="A1291" s="6" t="s">
        <v>1379</v>
      </c>
      <c r="B1291" s="1" t="s">
        <v>7925</v>
      </c>
      <c r="C1291" s="103" t="s">
        <v>6403</v>
      </c>
      <c r="D1291" s="103" t="s">
        <v>6718</v>
      </c>
      <c r="E1291" s="103" t="s">
        <v>6404</v>
      </c>
      <c r="F1291" s="127">
        <v>5458.4714243477638</v>
      </c>
      <c r="G1291" s="16">
        <v>5421.5690770416977</v>
      </c>
      <c r="H1291" s="105">
        <v>5458.4714243477638</v>
      </c>
    </row>
    <row r="1292" spans="1:8" x14ac:dyDescent="0.3">
      <c r="A1292" s="6" t="s">
        <v>1395</v>
      </c>
      <c r="B1292" s="1" t="s">
        <v>7926</v>
      </c>
      <c r="C1292" s="103" t="s">
        <v>6403</v>
      </c>
      <c r="D1292" s="103" t="s">
        <v>6718</v>
      </c>
      <c r="E1292" s="103" t="s">
        <v>6404</v>
      </c>
      <c r="F1292" s="127">
        <v>5345.7836498503993</v>
      </c>
      <c r="G1292" s="16">
        <v>5421.5690770416977</v>
      </c>
      <c r="H1292" s="105">
        <v>5345.7836498503993</v>
      </c>
    </row>
    <row r="1293" spans="1:8" x14ac:dyDescent="0.3">
      <c r="A1293" s="6" t="s">
        <v>1388</v>
      </c>
      <c r="B1293" s="1" t="s">
        <v>7927</v>
      </c>
      <c r="C1293" s="103" t="s">
        <v>6403</v>
      </c>
      <c r="D1293" s="103" t="s">
        <v>6718</v>
      </c>
      <c r="E1293" s="103" t="s">
        <v>6404</v>
      </c>
      <c r="F1293" s="127">
        <v>5509.9575267650462</v>
      </c>
      <c r="G1293" s="16">
        <v>5421.5690770416977</v>
      </c>
      <c r="H1293" s="105">
        <v>5509.9575267650462</v>
      </c>
    </row>
    <row r="1294" spans="1:8" x14ac:dyDescent="0.3">
      <c r="A1294" s="6" t="s">
        <v>1374</v>
      </c>
      <c r="B1294" s="1" t="s">
        <v>7928</v>
      </c>
      <c r="C1294" s="103" t="s">
        <v>6403</v>
      </c>
      <c r="D1294" s="103" t="s">
        <v>6718</v>
      </c>
      <c r="E1294" s="103" t="s">
        <v>6404</v>
      </c>
      <c r="F1294" s="127">
        <v>5527.4083873820755</v>
      </c>
      <c r="G1294" s="16">
        <v>5421.5690770416977</v>
      </c>
      <c r="H1294" s="105">
        <v>5527.4083873820755</v>
      </c>
    </row>
    <row r="1295" spans="1:8" x14ac:dyDescent="0.3">
      <c r="A1295" s="6" t="s">
        <v>1368</v>
      </c>
      <c r="B1295" s="1" t="s">
        <v>7929</v>
      </c>
      <c r="C1295" s="103" t="s">
        <v>6403</v>
      </c>
      <c r="D1295" s="103" t="s">
        <v>6718</v>
      </c>
      <c r="E1295" s="103" t="s">
        <v>6404</v>
      </c>
      <c r="F1295" s="127">
        <v>5409.8704035832334</v>
      </c>
      <c r="G1295" s="16">
        <v>5421.5690770416977</v>
      </c>
      <c r="H1295" s="105">
        <v>5409.8704035832334</v>
      </c>
    </row>
    <row r="1296" spans="1:8" x14ac:dyDescent="0.3">
      <c r="A1296" s="6" t="s">
        <v>1371</v>
      </c>
      <c r="B1296" s="1" t="s">
        <v>7930</v>
      </c>
      <c r="C1296" s="103" t="s">
        <v>6403</v>
      </c>
      <c r="D1296" s="103" t="s">
        <v>6718</v>
      </c>
      <c r="E1296" s="103" t="s">
        <v>6404</v>
      </c>
      <c r="F1296" s="127">
        <v>5390.7927924262149</v>
      </c>
      <c r="G1296" s="16">
        <v>5421.5690770416977</v>
      </c>
      <c r="H1296" s="105">
        <v>5390.7927924262149</v>
      </c>
    </row>
    <row r="1297" spans="1:8" x14ac:dyDescent="0.3">
      <c r="A1297" s="6" t="s">
        <v>1385</v>
      </c>
      <c r="B1297" s="1" t="s">
        <v>7931</v>
      </c>
      <c r="C1297" s="103" t="s">
        <v>6403</v>
      </c>
      <c r="D1297" s="103" t="s">
        <v>6718</v>
      </c>
      <c r="E1297" s="103" t="s">
        <v>6404</v>
      </c>
      <c r="F1297" s="127">
        <v>5485.510748785895</v>
      </c>
      <c r="G1297" s="16">
        <v>5421.5690770416977</v>
      </c>
      <c r="H1297" s="105">
        <v>5485.510748785895</v>
      </c>
    </row>
    <row r="1298" spans="1:8" x14ac:dyDescent="0.3">
      <c r="A1298" s="6" t="s">
        <v>1392</v>
      </c>
      <c r="B1298" s="1" t="s">
        <v>7932</v>
      </c>
      <c r="C1298" s="103" t="s">
        <v>6403</v>
      </c>
      <c r="D1298" s="103" t="s">
        <v>6718</v>
      </c>
      <c r="E1298" s="103" t="s">
        <v>6404</v>
      </c>
      <c r="F1298" s="127">
        <v>5417.6666169343171</v>
      </c>
      <c r="G1298" s="16">
        <v>5421.5690770416977</v>
      </c>
      <c r="H1298" s="105">
        <v>5417.6666169343171</v>
      </c>
    </row>
    <row r="1299" spans="1:8" x14ac:dyDescent="0.3">
      <c r="A1299" s="6" t="s">
        <v>1372</v>
      </c>
      <c r="B1299" s="1" t="s">
        <v>7933</v>
      </c>
      <c r="C1299" s="103" t="s">
        <v>6403</v>
      </c>
      <c r="D1299" s="103" t="s">
        <v>6718</v>
      </c>
      <c r="E1299" s="103" t="s">
        <v>6404</v>
      </c>
      <c r="F1299" s="127">
        <v>5380.8040813577591</v>
      </c>
      <c r="G1299" s="16">
        <v>5421.5690770416977</v>
      </c>
      <c r="H1299" s="105">
        <v>5380.8040813577591</v>
      </c>
    </row>
    <row r="1300" spans="1:8" x14ac:dyDescent="0.3">
      <c r="A1300" s="6" t="s">
        <v>1370</v>
      </c>
      <c r="B1300" s="1" t="s">
        <v>7934</v>
      </c>
      <c r="C1300" s="103" t="s">
        <v>6403</v>
      </c>
      <c r="D1300" s="103" t="s">
        <v>6718</v>
      </c>
      <c r="E1300" s="103" t="s">
        <v>6404</v>
      </c>
      <c r="F1300" s="127">
        <v>5602.6406506990133</v>
      </c>
      <c r="G1300" s="16">
        <v>5421.5690770416977</v>
      </c>
      <c r="H1300" s="105">
        <v>5602.6406506990133</v>
      </c>
    </row>
    <row r="1301" spans="1:8" x14ac:dyDescent="0.3">
      <c r="A1301" s="6" t="s">
        <v>1391</v>
      </c>
      <c r="B1301" s="1" t="s">
        <v>7488</v>
      </c>
      <c r="C1301" s="103" t="s">
        <v>6403</v>
      </c>
      <c r="D1301" s="103" t="s">
        <v>6718</v>
      </c>
      <c r="E1301" s="103" t="s">
        <v>6404</v>
      </c>
      <c r="F1301" s="127">
        <v>5529.8481236049111</v>
      </c>
      <c r="G1301" s="16">
        <v>5421.5690770416977</v>
      </c>
      <c r="H1301" s="105">
        <v>5529.8481236049111</v>
      </c>
    </row>
    <row r="1302" spans="1:8" x14ac:dyDescent="0.3">
      <c r="A1302" s="6" t="s">
        <v>1394</v>
      </c>
      <c r="B1302" s="1" t="s">
        <v>7935</v>
      </c>
      <c r="C1302" s="103" t="s">
        <v>6403</v>
      </c>
      <c r="D1302" s="103" t="s">
        <v>6718</v>
      </c>
      <c r="E1302" s="103" t="s">
        <v>6404</v>
      </c>
      <c r="F1302" s="127">
        <v>5422.2746411700582</v>
      </c>
      <c r="G1302" s="16">
        <v>5421.5690770416977</v>
      </c>
      <c r="H1302" s="105">
        <v>5422.2746411700582</v>
      </c>
    </row>
    <row r="1303" spans="1:8" x14ac:dyDescent="0.3">
      <c r="A1303" s="6" t="s">
        <v>1377</v>
      </c>
      <c r="B1303" s="1" t="s">
        <v>7936</v>
      </c>
      <c r="C1303" s="103" t="s">
        <v>6403</v>
      </c>
      <c r="D1303" s="103" t="s">
        <v>6718</v>
      </c>
      <c r="E1303" s="103" t="s">
        <v>6404</v>
      </c>
      <c r="F1303" s="127">
        <v>5411.7579716028795</v>
      </c>
      <c r="G1303" s="16">
        <v>5421.5690770416977</v>
      </c>
      <c r="H1303" s="105">
        <v>5411.7579716028795</v>
      </c>
    </row>
    <row r="1304" spans="1:8" x14ac:dyDescent="0.3">
      <c r="A1304" s="6" t="s">
        <v>1390</v>
      </c>
      <c r="B1304" s="1" t="s">
        <v>7937</v>
      </c>
      <c r="C1304" s="103" t="s">
        <v>6403</v>
      </c>
      <c r="D1304" s="103" t="s">
        <v>6718</v>
      </c>
      <c r="E1304" s="103" t="s">
        <v>6404</v>
      </c>
      <c r="F1304" s="127">
        <v>5427.2874162946428</v>
      </c>
      <c r="G1304" s="16">
        <v>5421.5690770416977</v>
      </c>
      <c r="H1304" s="105">
        <v>5427.2874162946428</v>
      </c>
    </row>
    <row r="1305" spans="1:8" x14ac:dyDescent="0.3">
      <c r="A1305" s="6" t="s">
        <v>1381</v>
      </c>
      <c r="B1305" s="1" t="s">
        <v>7938</v>
      </c>
      <c r="C1305" s="103" t="s">
        <v>6403</v>
      </c>
      <c r="D1305" s="103" t="s">
        <v>6718</v>
      </c>
      <c r="E1305" s="103" t="s">
        <v>6404</v>
      </c>
      <c r="F1305" s="127">
        <v>5421.2337937127977</v>
      </c>
      <c r="G1305" s="16">
        <v>5421.5690770416977</v>
      </c>
      <c r="H1305" s="105">
        <v>5421.2337937127977</v>
      </c>
    </row>
    <row r="1306" spans="1:8" x14ac:dyDescent="0.3">
      <c r="A1306" s="6" t="s">
        <v>1375</v>
      </c>
      <c r="B1306" s="1" t="s">
        <v>7939</v>
      </c>
      <c r="C1306" s="103" t="s">
        <v>6403</v>
      </c>
      <c r="D1306" s="103" t="s">
        <v>6718</v>
      </c>
      <c r="E1306" s="103" t="s">
        <v>6404</v>
      </c>
      <c r="F1306" s="127">
        <v>5598.2186247996797</v>
      </c>
      <c r="G1306" s="16">
        <v>5421.5690770416977</v>
      </c>
      <c r="H1306" s="105">
        <v>5598.2186247996797</v>
      </c>
    </row>
    <row r="1307" spans="1:8" x14ac:dyDescent="0.3">
      <c r="A1307" s="6" t="s">
        <v>1387</v>
      </c>
      <c r="B1307" s="1" t="s">
        <v>7940</v>
      </c>
      <c r="C1307" s="103" t="s">
        <v>6403</v>
      </c>
      <c r="D1307" s="103" t="s">
        <v>6718</v>
      </c>
      <c r="E1307" s="103" t="s">
        <v>6404</v>
      </c>
      <c r="F1307" s="127">
        <v>5356.869140625</v>
      </c>
      <c r="G1307" s="16">
        <v>5421.5690770416977</v>
      </c>
      <c r="H1307" s="105">
        <v>5356.869140625</v>
      </c>
    </row>
    <row r="1308" spans="1:8" x14ac:dyDescent="0.3">
      <c r="A1308" s="6" t="s">
        <v>1386</v>
      </c>
      <c r="B1308" s="1" t="s">
        <v>7942</v>
      </c>
      <c r="C1308" s="103" t="s">
        <v>6403</v>
      </c>
      <c r="D1308" s="103" t="s">
        <v>6718</v>
      </c>
      <c r="E1308" s="103" t="s">
        <v>6404</v>
      </c>
      <c r="F1308" s="127">
        <v>5360.2912921216111</v>
      </c>
      <c r="G1308" s="16">
        <v>5421.5690770416977</v>
      </c>
      <c r="H1308" s="105">
        <v>5360.2912921216111</v>
      </c>
    </row>
    <row r="1309" spans="1:8" x14ac:dyDescent="0.3">
      <c r="A1309" s="6" t="s">
        <v>1369</v>
      </c>
      <c r="B1309" s="1" t="s">
        <v>7943</v>
      </c>
      <c r="C1309" s="103" t="s">
        <v>6403</v>
      </c>
      <c r="D1309" s="103" t="s">
        <v>6718</v>
      </c>
      <c r="E1309" s="103" t="s">
        <v>6404</v>
      </c>
      <c r="F1309" s="127">
        <v>5291.59619140625</v>
      </c>
      <c r="G1309" s="16">
        <v>5421.5690770416977</v>
      </c>
      <c r="H1309" s="105">
        <v>5291.59619140625</v>
      </c>
    </row>
    <row r="1310" spans="1:8" x14ac:dyDescent="0.3">
      <c r="A1310" s="6" t="s">
        <v>1376</v>
      </c>
      <c r="B1310" s="1" t="s">
        <v>7944</v>
      </c>
      <c r="C1310" s="103" t="s">
        <v>6403</v>
      </c>
      <c r="D1310" s="103" t="s">
        <v>6718</v>
      </c>
      <c r="E1310" s="103" t="s">
        <v>6404</v>
      </c>
      <c r="F1310" s="127">
        <v>5414.9945407443574</v>
      </c>
      <c r="G1310" s="16">
        <v>5421.5690770416977</v>
      </c>
      <c r="H1310" s="105">
        <v>5414.9945407443574</v>
      </c>
    </row>
    <row r="1311" spans="1:8" x14ac:dyDescent="0.3">
      <c r="A1311" s="6" t="s">
        <v>1393</v>
      </c>
      <c r="B1311" s="1" t="s">
        <v>7945</v>
      </c>
      <c r="C1311" s="103" t="s">
        <v>6403</v>
      </c>
      <c r="D1311" s="103" t="s">
        <v>6718</v>
      </c>
      <c r="E1311" s="103" t="s">
        <v>6404</v>
      </c>
      <c r="F1311" s="127">
        <v>5382.3352241847824</v>
      </c>
      <c r="G1311" s="16">
        <v>5421.5690770416977</v>
      </c>
      <c r="H1311" s="105">
        <v>5382.3352241847824</v>
      </c>
    </row>
    <row r="1312" spans="1:8" x14ac:dyDescent="0.3">
      <c r="A1312" s="6" t="s">
        <v>1423</v>
      </c>
      <c r="B1312" s="1" t="s">
        <v>12495</v>
      </c>
      <c r="C1312" s="103" t="s">
        <v>6403</v>
      </c>
      <c r="D1312" s="103" t="s">
        <v>6718</v>
      </c>
      <c r="E1312" s="103" t="s">
        <v>6402</v>
      </c>
      <c r="F1312" s="127">
        <v>5455.3738274372799</v>
      </c>
      <c r="G1312" s="16">
        <v>5429.3471433856212</v>
      </c>
      <c r="H1312" s="105">
        <v>5455.3738274372799</v>
      </c>
    </row>
    <row r="1313" spans="1:8" x14ac:dyDescent="0.3">
      <c r="A1313" s="6" t="s">
        <v>1409</v>
      </c>
      <c r="B1313" s="1" t="s">
        <v>7946</v>
      </c>
      <c r="C1313" s="103" t="s">
        <v>6403</v>
      </c>
      <c r="D1313" s="103" t="s">
        <v>6718</v>
      </c>
      <c r="E1313" s="103" t="s">
        <v>6402</v>
      </c>
      <c r="F1313" s="127">
        <v>5580.4864196777344</v>
      </c>
      <c r="G1313" s="16">
        <v>5429.3471433856212</v>
      </c>
      <c r="H1313" s="105">
        <v>5580.4864196777344</v>
      </c>
    </row>
    <row r="1314" spans="1:8" x14ac:dyDescent="0.3">
      <c r="A1314" s="6" t="s">
        <v>1476</v>
      </c>
      <c r="B1314" s="1" t="s">
        <v>7947</v>
      </c>
      <c r="C1314" s="103" t="s">
        <v>6403</v>
      </c>
      <c r="D1314" s="103" t="s">
        <v>6718</v>
      </c>
      <c r="E1314" s="103" t="s">
        <v>6402</v>
      </c>
      <c r="F1314" s="127">
        <v>5526.6198145548506</v>
      </c>
      <c r="G1314" s="16">
        <v>5429.3471433856212</v>
      </c>
      <c r="H1314" s="105">
        <v>5526.6198145548506</v>
      </c>
    </row>
    <row r="1315" spans="1:8" x14ac:dyDescent="0.3">
      <c r="A1315" s="6" t="s">
        <v>1413</v>
      </c>
      <c r="B1315" s="1" t="s">
        <v>7948</v>
      </c>
      <c r="C1315" s="103" t="s">
        <v>6403</v>
      </c>
      <c r="D1315" s="103" t="s">
        <v>6718</v>
      </c>
      <c r="E1315" s="103" t="s">
        <v>6402</v>
      </c>
      <c r="F1315" s="127">
        <v>5521.4349486665578</v>
      </c>
      <c r="G1315" s="16">
        <v>5429.3471433856212</v>
      </c>
      <c r="H1315" s="105">
        <v>5521.4349486665578</v>
      </c>
    </row>
    <row r="1316" spans="1:8" x14ac:dyDescent="0.3">
      <c r="A1316" s="6" t="s">
        <v>1427</v>
      </c>
      <c r="B1316" s="1" t="s">
        <v>7949</v>
      </c>
      <c r="C1316" s="103" t="s">
        <v>6403</v>
      </c>
      <c r="D1316" s="103" t="s">
        <v>6718</v>
      </c>
      <c r="E1316" s="103" t="s">
        <v>6402</v>
      </c>
      <c r="F1316" s="127">
        <v>5428.0546957759534</v>
      </c>
      <c r="G1316" s="16">
        <v>5429.3471433856212</v>
      </c>
      <c r="H1316" s="105">
        <v>5428.0546957759534</v>
      </c>
    </row>
    <row r="1317" spans="1:8" x14ac:dyDescent="0.3">
      <c r="A1317" s="6" t="s">
        <v>1422</v>
      </c>
      <c r="B1317" s="1" t="s">
        <v>7950</v>
      </c>
      <c r="C1317" s="103" t="s">
        <v>6403</v>
      </c>
      <c r="D1317" s="103" t="s">
        <v>6718</v>
      </c>
      <c r="E1317" s="103" t="s">
        <v>6402</v>
      </c>
      <c r="F1317" s="127">
        <v>5290.5801371480084</v>
      </c>
      <c r="G1317" s="16">
        <v>5429.3471433856212</v>
      </c>
      <c r="H1317" s="105">
        <v>5290.5801371480084</v>
      </c>
    </row>
    <row r="1318" spans="1:8" x14ac:dyDescent="0.3">
      <c r="A1318" s="6" t="s">
        <v>1475</v>
      </c>
      <c r="B1318" s="1" t="s">
        <v>7951</v>
      </c>
      <c r="C1318" s="103" t="s">
        <v>6403</v>
      </c>
      <c r="D1318" s="103" t="s">
        <v>6718</v>
      </c>
      <c r="E1318" s="103" t="s">
        <v>6402</v>
      </c>
      <c r="F1318" s="127">
        <v>5492.5851814516127</v>
      </c>
      <c r="G1318" s="16">
        <v>5429.3471433856212</v>
      </c>
      <c r="H1318" s="105">
        <v>5492.5851814516127</v>
      </c>
    </row>
    <row r="1319" spans="1:8" x14ac:dyDescent="0.3">
      <c r="A1319" s="6" t="s">
        <v>1481</v>
      </c>
      <c r="B1319" s="1" t="s">
        <v>6791</v>
      </c>
      <c r="C1319" s="103" t="s">
        <v>6403</v>
      </c>
      <c r="D1319" s="103" t="s">
        <v>6718</v>
      </c>
      <c r="E1319" s="103" t="s">
        <v>6402</v>
      </c>
      <c r="F1319" s="127">
        <v>5509.337685546875</v>
      </c>
      <c r="G1319" s="16">
        <v>5429.3471433856212</v>
      </c>
      <c r="H1319" s="105">
        <v>5509.337685546875</v>
      </c>
    </row>
    <row r="1320" spans="1:8" x14ac:dyDescent="0.3">
      <c r="A1320" s="6" t="s">
        <v>1435</v>
      </c>
      <c r="B1320" s="1" t="s">
        <v>7952</v>
      </c>
      <c r="C1320" s="103" t="s">
        <v>6403</v>
      </c>
      <c r="D1320" s="103" t="s">
        <v>6718</v>
      </c>
      <c r="E1320" s="103" t="s">
        <v>6402</v>
      </c>
      <c r="F1320" s="127">
        <v>5453.2771935096152</v>
      </c>
      <c r="G1320" s="16">
        <v>5429.3471433856212</v>
      </c>
      <c r="H1320" s="105">
        <v>5453.2771935096152</v>
      </c>
    </row>
    <row r="1321" spans="1:8" x14ac:dyDescent="0.3">
      <c r="A1321" s="6" t="s">
        <v>1461</v>
      </c>
      <c r="B1321" s="1" t="s">
        <v>7953</v>
      </c>
      <c r="C1321" s="103" t="s">
        <v>6403</v>
      </c>
      <c r="D1321" s="103" t="s">
        <v>6718</v>
      </c>
      <c r="E1321" s="103" t="s">
        <v>6402</v>
      </c>
      <c r="F1321" s="127">
        <v>5364.1581782126914</v>
      </c>
      <c r="G1321" s="16">
        <v>5429.3471433856212</v>
      </c>
      <c r="H1321" s="105">
        <v>5364.1581782126914</v>
      </c>
    </row>
    <row r="1322" spans="1:8" x14ac:dyDescent="0.3">
      <c r="A1322" s="6" t="s">
        <v>1429</v>
      </c>
      <c r="B1322" s="1" t="s">
        <v>7954</v>
      </c>
      <c r="C1322" s="103" t="s">
        <v>6403</v>
      </c>
      <c r="D1322" s="103" t="s">
        <v>6718</v>
      </c>
      <c r="E1322" s="103" t="s">
        <v>6402</v>
      </c>
      <c r="F1322" s="127">
        <v>5370.8133163452148</v>
      </c>
      <c r="G1322" s="16">
        <v>5429.3471433856212</v>
      </c>
      <c r="H1322" s="105">
        <v>5370.8133163452148</v>
      </c>
    </row>
    <row r="1323" spans="1:8" x14ac:dyDescent="0.3">
      <c r="A1323" s="6" t="s">
        <v>1455</v>
      </c>
      <c r="B1323" s="1" t="s">
        <v>7955</v>
      </c>
      <c r="C1323" s="103" t="s">
        <v>6403</v>
      </c>
      <c r="D1323" s="103" t="s">
        <v>6718</v>
      </c>
      <c r="E1323" s="103" t="s">
        <v>6402</v>
      </c>
      <c r="F1323" s="127">
        <v>5471.9805699790395</v>
      </c>
      <c r="G1323" s="16">
        <v>5429.3471433856212</v>
      </c>
      <c r="H1323" s="105">
        <v>5471.9805699790395</v>
      </c>
    </row>
    <row r="1324" spans="1:8" x14ac:dyDescent="0.3">
      <c r="A1324" s="6" t="s">
        <v>1462</v>
      </c>
      <c r="B1324" s="1" t="s">
        <v>7956</v>
      </c>
      <c r="C1324" s="103" t="s">
        <v>6403</v>
      </c>
      <c r="D1324" s="103" t="s">
        <v>6718</v>
      </c>
      <c r="E1324" s="103" t="s">
        <v>6402</v>
      </c>
      <c r="F1324" s="127">
        <v>5450.5922507702462</v>
      </c>
      <c r="G1324" s="16">
        <v>5429.3471433856212</v>
      </c>
      <c r="H1324" s="105">
        <v>5450.5922507702462</v>
      </c>
    </row>
    <row r="1325" spans="1:8" x14ac:dyDescent="0.3">
      <c r="A1325" s="6" t="s">
        <v>1433</v>
      </c>
      <c r="B1325" s="1" t="s">
        <v>7957</v>
      </c>
      <c r="C1325" s="103" t="s">
        <v>6403</v>
      </c>
      <c r="D1325" s="103" t="s">
        <v>6718</v>
      </c>
      <c r="E1325" s="103" t="s">
        <v>6402</v>
      </c>
      <c r="F1325" s="127">
        <v>5450.0399556974089</v>
      </c>
      <c r="G1325" s="16">
        <v>5429.3471433856212</v>
      </c>
      <c r="H1325" s="105">
        <v>5450.0399556974089</v>
      </c>
    </row>
    <row r="1326" spans="1:8" x14ac:dyDescent="0.3">
      <c r="A1326" s="6" t="s">
        <v>1412</v>
      </c>
      <c r="B1326" s="1" t="s">
        <v>7958</v>
      </c>
      <c r="C1326" s="103" t="s">
        <v>6403</v>
      </c>
      <c r="D1326" s="103" t="s">
        <v>6718</v>
      </c>
      <c r="E1326" s="103" t="s">
        <v>6402</v>
      </c>
      <c r="F1326" s="127">
        <v>5479.3729596819194</v>
      </c>
      <c r="G1326" s="16">
        <v>5429.3471433856212</v>
      </c>
      <c r="H1326" s="105">
        <v>5479.3729596819194</v>
      </c>
    </row>
    <row r="1327" spans="1:8" x14ac:dyDescent="0.3">
      <c r="A1327" s="6" t="s">
        <v>1442</v>
      </c>
      <c r="B1327" s="1" t="s">
        <v>7959</v>
      </c>
      <c r="C1327" s="103" t="s">
        <v>6403</v>
      </c>
      <c r="D1327" s="103" t="s">
        <v>6718</v>
      </c>
      <c r="E1327" s="103" t="s">
        <v>6402</v>
      </c>
      <c r="F1327" s="127">
        <v>5445.0166488155246</v>
      </c>
      <c r="G1327" s="16">
        <v>5429.3471433856212</v>
      </c>
      <c r="H1327" s="105">
        <v>5445.0166488155246</v>
      </c>
    </row>
    <row r="1328" spans="1:8" x14ac:dyDescent="0.3">
      <c r="A1328" s="6" t="s">
        <v>1454</v>
      </c>
      <c r="B1328" s="1" t="s">
        <v>7960</v>
      </c>
      <c r="C1328" s="103" t="s">
        <v>6403</v>
      </c>
      <c r="D1328" s="103" t="s">
        <v>6718</v>
      </c>
      <c r="E1328" s="103" t="s">
        <v>6402</v>
      </c>
      <c r="F1328" s="127">
        <v>5362.707823822464</v>
      </c>
      <c r="G1328" s="16">
        <v>5429.3471433856212</v>
      </c>
      <c r="H1328" s="105">
        <v>5362.707823822464</v>
      </c>
    </row>
    <row r="1329" spans="1:8" x14ac:dyDescent="0.3">
      <c r="A1329" s="6" t="s">
        <v>1458</v>
      </c>
      <c r="B1329" s="1" t="s">
        <v>7961</v>
      </c>
      <c r="C1329" s="103" t="s">
        <v>6403</v>
      </c>
      <c r="D1329" s="103" t="s">
        <v>6718</v>
      </c>
      <c r="E1329" s="103" t="s">
        <v>6402</v>
      </c>
      <c r="F1329" s="127">
        <v>5424.4714965820313</v>
      </c>
      <c r="G1329" s="16">
        <v>5429.3471433856212</v>
      </c>
      <c r="H1329" s="105">
        <v>5424.4714965820313</v>
      </c>
    </row>
    <row r="1330" spans="1:8" x14ac:dyDescent="0.3">
      <c r="A1330" s="6" t="s">
        <v>1449</v>
      </c>
      <c r="B1330" s="1" t="s">
        <v>7962</v>
      </c>
      <c r="C1330" s="103" t="s">
        <v>6403</v>
      </c>
      <c r="D1330" s="103" t="s">
        <v>6718</v>
      </c>
      <c r="E1330" s="103" t="s">
        <v>6402</v>
      </c>
      <c r="F1330" s="127">
        <v>5360.4639229910717</v>
      </c>
      <c r="G1330" s="16">
        <v>5429.3471433856212</v>
      </c>
      <c r="H1330" s="105">
        <v>5360.4639229910717</v>
      </c>
    </row>
    <row r="1331" spans="1:8" x14ac:dyDescent="0.3">
      <c r="A1331" s="6" t="s">
        <v>1468</v>
      </c>
      <c r="B1331" s="1" t="s">
        <v>7963</v>
      </c>
      <c r="C1331" s="103" t="s">
        <v>6403</v>
      </c>
      <c r="D1331" s="103" t="s">
        <v>6718</v>
      </c>
      <c r="E1331" s="103" t="s">
        <v>6402</v>
      </c>
      <c r="F1331" s="127">
        <v>5359.405967310855</v>
      </c>
      <c r="G1331" s="16">
        <v>5429.3471433856212</v>
      </c>
      <c r="H1331" s="105">
        <v>5359.405967310855</v>
      </c>
    </row>
    <row r="1332" spans="1:8" x14ac:dyDescent="0.3">
      <c r="A1332" s="6" t="s">
        <v>1466</v>
      </c>
      <c r="B1332" s="1" t="s">
        <v>7964</v>
      </c>
      <c r="C1332" s="103" t="s">
        <v>6403</v>
      </c>
      <c r="D1332" s="103" t="s">
        <v>6718</v>
      </c>
      <c r="E1332" s="103" t="s">
        <v>6402</v>
      </c>
      <c r="F1332" s="127">
        <v>5450.397298177083</v>
      </c>
      <c r="G1332" s="16">
        <v>5429.3471433856212</v>
      </c>
      <c r="H1332" s="105">
        <v>5450.397298177083</v>
      </c>
    </row>
    <row r="1333" spans="1:8" x14ac:dyDescent="0.3">
      <c r="A1333" s="6" t="s">
        <v>1426</v>
      </c>
      <c r="B1333" s="1" t="s">
        <v>7965</v>
      </c>
      <c r="C1333" s="103" t="s">
        <v>6403</v>
      </c>
      <c r="D1333" s="103" t="s">
        <v>6718</v>
      </c>
      <c r="E1333" s="103" t="s">
        <v>6402</v>
      </c>
      <c r="F1333" s="127">
        <v>5335.304167024382</v>
      </c>
      <c r="G1333" s="16">
        <v>5429.3471433856212</v>
      </c>
      <c r="H1333" s="105">
        <v>5335.304167024382</v>
      </c>
    </row>
    <row r="1334" spans="1:8" x14ac:dyDescent="0.3">
      <c r="A1334" s="6" t="s">
        <v>1415</v>
      </c>
      <c r="B1334" s="1" t="s">
        <v>7966</v>
      </c>
      <c r="C1334" s="103" t="s">
        <v>6403</v>
      </c>
      <c r="D1334" s="103" t="s">
        <v>6718</v>
      </c>
      <c r="E1334" s="103" t="s">
        <v>6402</v>
      </c>
      <c r="F1334" s="127">
        <v>5370.2567303631758</v>
      </c>
      <c r="G1334" s="16">
        <v>5429.3471433856212</v>
      </c>
      <c r="H1334" s="105">
        <v>5370.2567303631758</v>
      </c>
    </row>
    <row r="1335" spans="1:8" x14ac:dyDescent="0.3">
      <c r="A1335" s="6" t="s">
        <v>1445</v>
      </c>
      <c r="B1335" s="1" t="s">
        <v>7967</v>
      </c>
      <c r="C1335" s="103" t="s">
        <v>6403</v>
      </c>
      <c r="D1335" s="103" t="s">
        <v>6718</v>
      </c>
      <c r="E1335" s="103" t="s">
        <v>6402</v>
      </c>
      <c r="F1335" s="127">
        <v>5291.0056501116069</v>
      </c>
      <c r="G1335" s="16">
        <v>5429.3471433856212</v>
      </c>
      <c r="H1335" s="105">
        <v>5291.0056501116069</v>
      </c>
    </row>
    <row r="1336" spans="1:8" x14ac:dyDescent="0.3">
      <c r="A1336" s="6" t="s">
        <v>1431</v>
      </c>
      <c r="B1336" s="1" t="s">
        <v>7968</v>
      </c>
      <c r="C1336" s="103" t="s">
        <v>6403</v>
      </c>
      <c r="D1336" s="103" t="s">
        <v>6718</v>
      </c>
      <c r="E1336" s="103" t="s">
        <v>6402</v>
      </c>
      <c r="F1336" s="127">
        <v>5356.2994261749027</v>
      </c>
      <c r="G1336" s="16">
        <v>5429.3471433856212</v>
      </c>
      <c r="H1336" s="105">
        <v>5356.2994261749027</v>
      </c>
    </row>
    <row r="1337" spans="1:8" x14ac:dyDescent="0.3">
      <c r="A1337" s="6" t="s">
        <v>1436</v>
      </c>
      <c r="B1337" s="1" t="s">
        <v>7969</v>
      </c>
      <c r="C1337" s="103" t="s">
        <v>6403</v>
      </c>
      <c r="D1337" s="103" t="s">
        <v>6718</v>
      </c>
      <c r="E1337" s="103" t="s">
        <v>6402</v>
      </c>
      <c r="F1337" s="127">
        <v>5339.8830174037384</v>
      </c>
      <c r="G1337" s="16">
        <v>5429.3471433856212</v>
      </c>
      <c r="H1337" s="105">
        <v>5339.8830174037384</v>
      </c>
    </row>
    <row r="1338" spans="1:8" x14ac:dyDescent="0.3">
      <c r="A1338" s="6" t="s">
        <v>1430</v>
      </c>
      <c r="B1338" s="1" t="s">
        <v>7970</v>
      </c>
      <c r="C1338" s="103" t="s">
        <v>6403</v>
      </c>
      <c r="D1338" s="103" t="s">
        <v>6718</v>
      </c>
      <c r="E1338" s="103" t="s">
        <v>6402</v>
      </c>
      <c r="F1338" s="127">
        <v>5360.8606478699248</v>
      </c>
      <c r="G1338" s="16">
        <v>5429.3471433856212</v>
      </c>
      <c r="H1338" s="105">
        <v>5360.8606478699248</v>
      </c>
    </row>
    <row r="1339" spans="1:8" x14ac:dyDescent="0.3">
      <c r="A1339" s="6" t="s">
        <v>1417</v>
      </c>
      <c r="B1339" s="1" t="s">
        <v>7971</v>
      </c>
      <c r="C1339" s="103" t="s">
        <v>6403</v>
      </c>
      <c r="D1339" s="103" t="s">
        <v>6718</v>
      </c>
      <c r="E1339" s="103" t="s">
        <v>6402</v>
      </c>
      <c r="F1339" s="127">
        <v>5463.5505676269531</v>
      </c>
      <c r="G1339" s="16">
        <v>5429.3471433856212</v>
      </c>
      <c r="H1339" s="105">
        <v>5463.5505676269531</v>
      </c>
    </row>
    <row r="1340" spans="1:8" x14ac:dyDescent="0.3">
      <c r="A1340" s="6" t="s">
        <v>1452</v>
      </c>
      <c r="B1340" s="1" t="s">
        <v>7972</v>
      </c>
      <c r="C1340" s="103" t="s">
        <v>6403</v>
      </c>
      <c r="D1340" s="103" t="s">
        <v>6718</v>
      </c>
      <c r="E1340" s="103" t="s">
        <v>6402</v>
      </c>
      <c r="F1340" s="127">
        <v>5340.2711478568408</v>
      </c>
      <c r="G1340" s="16">
        <v>5429.3471433856212</v>
      </c>
      <c r="H1340" s="105">
        <v>5340.2711478568408</v>
      </c>
    </row>
    <row r="1341" spans="1:8" x14ac:dyDescent="0.3">
      <c r="A1341" s="6" t="s">
        <v>1477</v>
      </c>
      <c r="B1341" s="1" t="s">
        <v>7973</v>
      </c>
      <c r="C1341" s="103" t="s">
        <v>6403</v>
      </c>
      <c r="D1341" s="103" t="s">
        <v>6718</v>
      </c>
      <c r="E1341" s="103" t="s">
        <v>6402</v>
      </c>
      <c r="F1341" s="127">
        <v>5442.1860919331393</v>
      </c>
      <c r="G1341" s="16">
        <v>5429.3471433856212</v>
      </c>
      <c r="H1341" s="105">
        <v>5442.1860919331393</v>
      </c>
    </row>
    <row r="1342" spans="1:8" x14ac:dyDescent="0.3">
      <c r="A1342" s="6" t="s">
        <v>1471</v>
      </c>
      <c r="B1342" s="1" t="s">
        <v>7974</v>
      </c>
      <c r="C1342" s="103" t="s">
        <v>6403</v>
      </c>
      <c r="D1342" s="103" t="s">
        <v>6718</v>
      </c>
      <c r="E1342" s="103" t="s">
        <v>6402</v>
      </c>
      <c r="F1342" s="127">
        <v>5334.615536404639</v>
      </c>
      <c r="G1342" s="16">
        <v>5429.3471433856212</v>
      </c>
      <c r="H1342" s="105">
        <v>5334.615536404639</v>
      </c>
    </row>
    <row r="1343" spans="1:8" x14ac:dyDescent="0.3">
      <c r="A1343" s="6" t="s">
        <v>1439</v>
      </c>
      <c r="B1343" s="1" t="s">
        <v>7975</v>
      </c>
      <c r="C1343" s="103" t="s">
        <v>6403</v>
      </c>
      <c r="D1343" s="103" t="s">
        <v>6718</v>
      </c>
      <c r="E1343" s="103" t="s">
        <v>6402</v>
      </c>
      <c r="F1343" s="127">
        <v>5407.1223846084768</v>
      </c>
      <c r="G1343" s="16">
        <v>5429.3471433856212</v>
      </c>
      <c r="H1343" s="105">
        <v>5407.1223846084768</v>
      </c>
    </row>
    <row r="1344" spans="1:8" x14ac:dyDescent="0.3">
      <c r="A1344" s="6" t="s">
        <v>1459</v>
      </c>
      <c r="B1344" s="1" t="s">
        <v>7976</v>
      </c>
      <c r="C1344" s="103" t="s">
        <v>6403</v>
      </c>
      <c r="D1344" s="103" t="s">
        <v>6718</v>
      </c>
      <c r="E1344" s="103" t="s">
        <v>6402</v>
      </c>
      <c r="F1344" s="127">
        <v>5373.1408538818359</v>
      </c>
      <c r="G1344" s="16">
        <v>5429.3471433856212</v>
      </c>
      <c r="H1344" s="105">
        <v>5373.1408538818359</v>
      </c>
    </row>
    <row r="1345" spans="1:8" x14ac:dyDescent="0.3">
      <c r="A1345" s="6" t="s">
        <v>1416</v>
      </c>
      <c r="B1345" s="1" t="s">
        <v>7977</v>
      </c>
      <c r="C1345" s="103" t="s">
        <v>6403</v>
      </c>
      <c r="D1345" s="103" t="s">
        <v>6718</v>
      </c>
      <c r="E1345" s="103" t="s">
        <v>6402</v>
      </c>
      <c r="F1345" s="127">
        <v>5382.63572803442</v>
      </c>
      <c r="G1345" s="16">
        <v>5429.3471433856212</v>
      </c>
      <c r="H1345" s="105">
        <v>5382.63572803442</v>
      </c>
    </row>
    <row r="1346" spans="1:8" x14ac:dyDescent="0.3">
      <c r="A1346" s="6" t="s">
        <v>1444</v>
      </c>
      <c r="B1346" s="1" t="s">
        <v>7978</v>
      </c>
      <c r="C1346" s="103" t="s">
        <v>6403</v>
      </c>
      <c r="D1346" s="103" t="s">
        <v>6718</v>
      </c>
      <c r="E1346" s="103" t="s">
        <v>6402</v>
      </c>
      <c r="F1346" s="127">
        <v>5312.4901439525465</v>
      </c>
      <c r="G1346" s="16">
        <v>5429.3471433856212</v>
      </c>
      <c r="H1346" s="105">
        <v>5312.4901439525465</v>
      </c>
    </row>
    <row r="1347" spans="1:8" x14ac:dyDescent="0.3">
      <c r="A1347" s="6" t="s">
        <v>1434</v>
      </c>
      <c r="B1347" s="1" t="s">
        <v>7979</v>
      </c>
      <c r="C1347" s="103" t="s">
        <v>6403</v>
      </c>
      <c r="D1347" s="103" t="s">
        <v>6718</v>
      </c>
      <c r="E1347" s="103" t="s">
        <v>6402</v>
      </c>
      <c r="F1347" s="127">
        <v>5523.7948746219754</v>
      </c>
      <c r="G1347" s="16">
        <v>5429.3471433856212</v>
      </c>
      <c r="H1347" s="105">
        <v>5523.7948746219754</v>
      </c>
    </row>
    <row r="1348" spans="1:8" x14ac:dyDescent="0.3">
      <c r="A1348" s="6" t="s">
        <v>1421</v>
      </c>
      <c r="B1348" s="1" t="s">
        <v>7980</v>
      </c>
      <c r="C1348" s="103" t="s">
        <v>6403</v>
      </c>
      <c r="D1348" s="103" t="s">
        <v>6718</v>
      </c>
      <c r="E1348" s="103" t="s">
        <v>6402</v>
      </c>
      <c r="F1348" s="127">
        <v>5521.5333213404601</v>
      </c>
      <c r="G1348" s="16">
        <v>5429.3471433856212</v>
      </c>
      <c r="H1348" s="105">
        <v>5521.5333213404601</v>
      </c>
    </row>
    <row r="1349" spans="1:8" x14ac:dyDescent="0.3">
      <c r="A1349" s="6" t="s">
        <v>1424</v>
      </c>
      <c r="B1349" s="1" t="s">
        <v>7981</v>
      </c>
      <c r="C1349" s="103" t="s">
        <v>6403</v>
      </c>
      <c r="D1349" s="103" t="s">
        <v>6718</v>
      </c>
      <c r="E1349" s="103" t="s">
        <v>6402</v>
      </c>
      <c r="F1349" s="127">
        <v>5458.7922712053569</v>
      </c>
      <c r="G1349" s="16">
        <v>5429.3471433856212</v>
      </c>
      <c r="H1349" s="105">
        <v>5458.7922712053569</v>
      </c>
    </row>
    <row r="1350" spans="1:8" x14ac:dyDescent="0.3">
      <c r="A1350" s="6" t="s">
        <v>1437</v>
      </c>
      <c r="B1350" s="1" t="s">
        <v>7982</v>
      </c>
      <c r="C1350" s="103" t="s">
        <v>6403</v>
      </c>
      <c r="D1350" s="103" t="s">
        <v>6718</v>
      </c>
      <c r="E1350" s="103" t="s">
        <v>6402</v>
      </c>
      <c r="F1350" s="127">
        <v>5451.5103881835939</v>
      </c>
      <c r="G1350" s="16">
        <v>5429.3471433856212</v>
      </c>
      <c r="H1350" s="105">
        <v>5451.5103881835939</v>
      </c>
    </row>
    <row r="1351" spans="1:8" x14ac:dyDescent="0.3">
      <c r="A1351" s="6" t="s">
        <v>1472</v>
      </c>
      <c r="B1351" s="1" t="s">
        <v>7983</v>
      </c>
      <c r="C1351" s="103" t="s">
        <v>6403</v>
      </c>
      <c r="D1351" s="103" t="s">
        <v>6718</v>
      </c>
      <c r="E1351" s="103" t="s">
        <v>6402</v>
      </c>
      <c r="F1351" s="127">
        <v>5413.2808045504389</v>
      </c>
      <c r="G1351" s="16">
        <v>5429.3471433856212</v>
      </c>
      <c r="H1351" s="105">
        <v>5413.2808045504389</v>
      </c>
    </row>
    <row r="1352" spans="1:8" x14ac:dyDescent="0.3">
      <c r="A1352" s="6" t="s">
        <v>1414</v>
      </c>
      <c r="B1352" s="1" t="s">
        <v>7984</v>
      </c>
      <c r="C1352" s="103" t="s">
        <v>6403</v>
      </c>
      <c r="D1352" s="103" t="s">
        <v>6718</v>
      </c>
      <c r="E1352" s="103" t="s">
        <v>6402</v>
      </c>
      <c r="F1352" s="127">
        <v>5405.3689170195676</v>
      </c>
      <c r="G1352" s="16">
        <v>5429.3471433856212</v>
      </c>
      <c r="H1352" s="105">
        <v>5405.3689170195676</v>
      </c>
    </row>
    <row r="1353" spans="1:8" x14ac:dyDescent="0.3">
      <c r="A1353" s="6" t="s">
        <v>1451</v>
      </c>
      <c r="B1353" s="1" t="s">
        <v>7985</v>
      </c>
      <c r="C1353" s="103" t="s">
        <v>6403</v>
      </c>
      <c r="D1353" s="103" t="s">
        <v>6718</v>
      </c>
      <c r="E1353" s="103" t="s">
        <v>6402</v>
      </c>
      <c r="F1353" s="127">
        <v>5268.2561428931449</v>
      </c>
      <c r="G1353" s="16">
        <v>5429.3471433856212</v>
      </c>
      <c r="H1353" s="105">
        <v>5268.2561428931449</v>
      </c>
    </row>
    <row r="1354" spans="1:8" x14ac:dyDescent="0.3">
      <c r="A1354" s="6" t="s">
        <v>1457</v>
      </c>
      <c r="B1354" s="1" t="s">
        <v>7986</v>
      </c>
      <c r="C1354" s="103" t="s">
        <v>6403</v>
      </c>
      <c r="D1354" s="103" t="s">
        <v>6718</v>
      </c>
      <c r="E1354" s="103" t="s">
        <v>6402</v>
      </c>
      <c r="F1354" s="127">
        <v>5328.082282788826</v>
      </c>
      <c r="G1354" s="16">
        <v>5429.3471433856212</v>
      </c>
      <c r="H1354" s="105">
        <v>5328.082282788826</v>
      </c>
    </row>
    <row r="1355" spans="1:8" x14ac:dyDescent="0.3">
      <c r="A1355" s="6" t="s">
        <v>1480</v>
      </c>
      <c r="B1355" s="1" t="s">
        <v>7987</v>
      </c>
      <c r="C1355" s="103" t="s">
        <v>6403</v>
      </c>
      <c r="D1355" s="103" t="s">
        <v>6718</v>
      </c>
      <c r="E1355" s="103" t="s">
        <v>6402</v>
      </c>
      <c r="F1355" s="127">
        <v>5424.0058361235115</v>
      </c>
      <c r="G1355" s="16">
        <v>5429.3471433856212</v>
      </c>
      <c r="H1355" s="105">
        <v>5424.0058361235115</v>
      </c>
    </row>
    <row r="1356" spans="1:8" x14ac:dyDescent="0.3">
      <c r="A1356" s="6" t="s">
        <v>1441</v>
      </c>
      <c r="B1356" s="1" t="s">
        <v>7988</v>
      </c>
      <c r="C1356" s="103" t="s">
        <v>6403</v>
      </c>
      <c r="D1356" s="103" t="s">
        <v>6718</v>
      </c>
      <c r="E1356" s="103" t="s">
        <v>6402</v>
      </c>
      <c r="F1356" s="127">
        <v>5582.5713043212891</v>
      </c>
      <c r="G1356" s="16">
        <v>5429.3471433856212</v>
      </c>
      <c r="H1356" s="105">
        <v>5582.5713043212891</v>
      </c>
    </row>
    <row r="1357" spans="1:8" x14ac:dyDescent="0.3">
      <c r="A1357" s="6" t="s">
        <v>1448</v>
      </c>
      <c r="B1357" s="1" t="s">
        <v>7989</v>
      </c>
      <c r="C1357" s="103" t="s">
        <v>6403</v>
      </c>
      <c r="D1357" s="103" t="s">
        <v>6718</v>
      </c>
      <c r="E1357" s="103" t="s">
        <v>6402</v>
      </c>
      <c r="F1357" s="127">
        <v>5354.4162109375002</v>
      </c>
      <c r="G1357" s="16">
        <v>5429.3471433856212</v>
      </c>
      <c r="H1357" s="105">
        <v>5354.4162109375002</v>
      </c>
    </row>
    <row r="1358" spans="1:8" x14ac:dyDescent="0.3">
      <c r="A1358" s="6" t="s">
        <v>1479</v>
      </c>
      <c r="B1358" s="1" t="s">
        <v>7990</v>
      </c>
      <c r="C1358" s="103" t="s">
        <v>6403</v>
      </c>
      <c r="D1358" s="103" t="s">
        <v>6718</v>
      </c>
      <c r="E1358" s="103" t="s">
        <v>6402</v>
      </c>
      <c r="F1358" s="127">
        <v>5385.5738015776697</v>
      </c>
      <c r="G1358" s="16">
        <v>5429.3471433856212</v>
      </c>
      <c r="H1358" s="105">
        <v>5385.5738015776697</v>
      </c>
    </row>
    <row r="1359" spans="1:8" x14ac:dyDescent="0.3">
      <c r="A1359" s="6" t="s">
        <v>1464</v>
      </c>
      <c r="B1359" s="1" t="s">
        <v>7991</v>
      </c>
      <c r="C1359" s="103" t="s">
        <v>6403</v>
      </c>
      <c r="D1359" s="103" t="s">
        <v>6718</v>
      </c>
      <c r="E1359" s="103" t="s">
        <v>6402</v>
      </c>
      <c r="F1359" s="127">
        <v>5447.4307797080592</v>
      </c>
      <c r="G1359" s="16">
        <v>5429.3471433856212</v>
      </c>
      <c r="H1359" s="105">
        <v>5447.4307797080592</v>
      </c>
    </row>
    <row r="1360" spans="1:8" x14ac:dyDescent="0.3">
      <c r="A1360" s="6" t="s">
        <v>1432</v>
      </c>
      <c r="B1360" s="1" t="s">
        <v>7992</v>
      </c>
      <c r="C1360" s="103" t="s">
        <v>6403</v>
      </c>
      <c r="D1360" s="103" t="s">
        <v>6718</v>
      </c>
      <c r="E1360" s="103" t="s">
        <v>6402</v>
      </c>
      <c r="F1360" s="127">
        <v>5492.4007714843747</v>
      </c>
      <c r="G1360" s="16">
        <v>5429.3471433856212</v>
      </c>
      <c r="H1360" s="105">
        <v>5492.4007714843747</v>
      </c>
    </row>
    <row r="1361" spans="1:8" x14ac:dyDescent="0.3">
      <c r="A1361" s="6" t="s">
        <v>1440</v>
      </c>
      <c r="B1361" s="1" t="s">
        <v>7993</v>
      </c>
      <c r="C1361" s="103" t="s">
        <v>6403</v>
      </c>
      <c r="D1361" s="103" t="s">
        <v>6718</v>
      </c>
      <c r="E1361" s="103" t="s">
        <v>6402</v>
      </c>
      <c r="F1361" s="127">
        <v>5455.0552408854164</v>
      </c>
      <c r="G1361" s="16">
        <v>5429.3471433856212</v>
      </c>
      <c r="H1361" s="105">
        <v>5455.0552408854164</v>
      </c>
    </row>
    <row r="1362" spans="1:8" x14ac:dyDescent="0.3">
      <c r="A1362" s="6" t="s">
        <v>1408</v>
      </c>
      <c r="B1362" s="1" t="s">
        <v>7994</v>
      </c>
      <c r="C1362" s="103" t="s">
        <v>6403</v>
      </c>
      <c r="D1362" s="103" t="s">
        <v>6718</v>
      </c>
      <c r="E1362" s="103" t="s">
        <v>6402</v>
      </c>
      <c r="F1362" s="127">
        <v>5249.6347900390629</v>
      </c>
      <c r="G1362" s="16">
        <v>5429.3471433856212</v>
      </c>
      <c r="H1362" s="105">
        <v>5249.6347900390629</v>
      </c>
    </row>
    <row r="1363" spans="1:8" x14ac:dyDescent="0.3">
      <c r="A1363" s="6" t="s">
        <v>1418</v>
      </c>
      <c r="B1363" s="1" t="s">
        <v>7995</v>
      </c>
      <c r="C1363" s="103" t="s">
        <v>6403</v>
      </c>
      <c r="D1363" s="103" t="s">
        <v>6718</v>
      </c>
      <c r="E1363" s="103" t="s">
        <v>6402</v>
      </c>
      <c r="F1363" s="127">
        <v>5628.4358559137654</v>
      </c>
      <c r="G1363" s="16">
        <v>5429.3471433856212</v>
      </c>
      <c r="H1363" s="105">
        <v>5628.4358559137654</v>
      </c>
    </row>
    <row r="1364" spans="1:8" x14ac:dyDescent="0.3">
      <c r="A1364" s="6" t="s">
        <v>1419</v>
      </c>
      <c r="B1364" s="1" t="s">
        <v>7996</v>
      </c>
      <c r="C1364" s="103" t="s">
        <v>6403</v>
      </c>
      <c r="D1364" s="103" t="s">
        <v>6718</v>
      </c>
      <c r="E1364" s="103" t="s">
        <v>6402</v>
      </c>
      <c r="F1364" s="127">
        <v>5380.3065350506758</v>
      </c>
      <c r="G1364" s="16">
        <v>5429.3471433856212</v>
      </c>
      <c r="H1364" s="105">
        <v>5380.3065350506758</v>
      </c>
    </row>
    <row r="1365" spans="1:8" x14ac:dyDescent="0.3">
      <c r="A1365" s="6" t="s">
        <v>1467</v>
      </c>
      <c r="B1365" s="1" t="s">
        <v>7997</v>
      </c>
      <c r="C1365" s="103" t="s">
        <v>6403</v>
      </c>
      <c r="D1365" s="103" t="s">
        <v>6718</v>
      </c>
      <c r="E1365" s="103" t="s">
        <v>6402</v>
      </c>
      <c r="F1365" s="127">
        <v>5325.6018826844265</v>
      </c>
      <c r="G1365" s="16">
        <v>5429.3471433856212</v>
      </c>
      <c r="H1365" s="105">
        <v>5325.6018826844265</v>
      </c>
    </row>
    <row r="1366" spans="1:8" x14ac:dyDescent="0.3">
      <c r="A1366" s="6" t="s">
        <v>1465</v>
      </c>
      <c r="B1366" s="1" t="s">
        <v>7998</v>
      </c>
      <c r="C1366" s="103" t="s">
        <v>6403</v>
      </c>
      <c r="D1366" s="103" t="s">
        <v>6718</v>
      </c>
      <c r="E1366" s="103" t="s">
        <v>6402</v>
      </c>
      <c r="F1366" s="127">
        <v>5375.9912168921492</v>
      </c>
      <c r="G1366" s="16">
        <v>5429.3471433856212</v>
      </c>
      <c r="H1366" s="105">
        <v>5375.9912168921492</v>
      </c>
    </row>
    <row r="1367" spans="1:8" x14ac:dyDescent="0.3">
      <c r="A1367" s="6" t="s">
        <v>1443</v>
      </c>
      <c r="B1367" s="1" t="s">
        <v>7999</v>
      </c>
      <c r="C1367" s="103" t="s">
        <v>6403</v>
      </c>
      <c r="D1367" s="103" t="s">
        <v>6718</v>
      </c>
      <c r="E1367" s="103" t="s">
        <v>6402</v>
      </c>
      <c r="F1367" s="127">
        <v>5439.1292724609375</v>
      </c>
      <c r="G1367" s="16">
        <v>5429.3471433856212</v>
      </c>
      <c r="H1367" s="105">
        <v>5439.1292724609375</v>
      </c>
    </row>
    <row r="1368" spans="1:8" x14ac:dyDescent="0.3">
      <c r="A1368" s="6" t="s">
        <v>1453</v>
      </c>
      <c r="B1368" s="1" t="s">
        <v>8000</v>
      </c>
      <c r="C1368" s="103" t="s">
        <v>6403</v>
      </c>
      <c r="D1368" s="103" t="s">
        <v>6718</v>
      </c>
      <c r="E1368" s="103" t="s">
        <v>6402</v>
      </c>
      <c r="F1368" s="127">
        <v>5314.4583007812498</v>
      </c>
      <c r="G1368" s="16">
        <v>5429.3471433856212</v>
      </c>
      <c r="H1368" s="105">
        <v>5314.4583007812498</v>
      </c>
    </row>
    <row r="1369" spans="1:8" x14ac:dyDescent="0.3">
      <c r="A1369" s="6" t="s">
        <v>1469</v>
      </c>
      <c r="B1369" s="1" t="s">
        <v>12496</v>
      </c>
      <c r="C1369" s="103" t="s">
        <v>6403</v>
      </c>
      <c r="D1369" s="103" t="s">
        <v>6718</v>
      </c>
      <c r="E1369" s="103" t="s">
        <v>6402</v>
      </c>
      <c r="F1369" s="127">
        <v>5429.6949707031254</v>
      </c>
      <c r="G1369" s="16">
        <v>5429.3471433856212</v>
      </c>
      <c r="H1369" s="105">
        <v>5429.6949707031254</v>
      </c>
    </row>
    <row r="1370" spans="1:8" x14ac:dyDescent="0.3">
      <c r="A1370" s="6" t="s">
        <v>1470</v>
      </c>
      <c r="B1370" s="1" t="s">
        <v>7682</v>
      </c>
      <c r="C1370" s="103" t="s">
        <v>6403</v>
      </c>
      <c r="D1370" s="103" t="s">
        <v>6718</v>
      </c>
      <c r="E1370" s="103" t="s">
        <v>6402</v>
      </c>
      <c r="F1370" s="127">
        <v>5432.5175937084441</v>
      </c>
      <c r="G1370" s="16">
        <v>5429.3471433856212</v>
      </c>
      <c r="H1370" s="105">
        <v>5432.5175937084441</v>
      </c>
    </row>
    <row r="1371" spans="1:8" x14ac:dyDescent="0.3">
      <c r="A1371" s="6" t="s">
        <v>1450</v>
      </c>
      <c r="B1371" s="1" t="s">
        <v>8001</v>
      </c>
      <c r="C1371" s="103" t="s">
        <v>6403</v>
      </c>
      <c r="D1371" s="103" t="s">
        <v>6718</v>
      </c>
      <c r="E1371" s="103" t="s">
        <v>6402</v>
      </c>
      <c r="F1371" s="127">
        <v>5366.2473632812498</v>
      </c>
      <c r="G1371" s="16">
        <v>5429.3471433856212</v>
      </c>
      <c r="H1371" s="105">
        <v>5366.2473632812498</v>
      </c>
    </row>
    <row r="1372" spans="1:8" x14ac:dyDescent="0.3">
      <c r="A1372" s="6" t="s">
        <v>1460</v>
      </c>
      <c r="B1372" s="1" t="s">
        <v>8002</v>
      </c>
      <c r="C1372" s="103" t="s">
        <v>6403</v>
      </c>
      <c r="D1372" s="103" t="s">
        <v>6718</v>
      </c>
      <c r="E1372" s="103" t="s">
        <v>6402</v>
      </c>
      <c r="F1372" s="127">
        <v>5503.399883801424</v>
      </c>
      <c r="G1372" s="16">
        <v>5429.3471433856212</v>
      </c>
      <c r="H1372" s="105">
        <v>5503.399883801424</v>
      </c>
    </row>
    <row r="1373" spans="1:8" x14ac:dyDescent="0.3">
      <c r="A1373" s="6" t="s">
        <v>1473</v>
      </c>
      <c r="B1373" s="1" t="s">
        <v>8003</v>
      </c>
      <c r="C1373" s="103" t="s">
        <v>6403</v>
      </c>
      <c r="D1373" s="103" t="s">
        <v>6718</v>
      </c>
      <c r="E1373" s="103" t="s">
        <v>6402</v>
      </c>
      <c r="F1373" s="127">
        <v>5546.2113986545137</v>
      </c>
      <c r="G1373" s="16">
        <v>5429.3471433856212</v>
      </c>
      <c r="H1373" s="105">
        <v>5546.2113986545137</v>
      </c>
    </row>
    <row r="1374" spans="1:8" x14ac:dyDescent="0.3">
      <c r="A1374" s="6" t="s">
        <v>1456</v>
      </c>
      <c r="B1374" s="1" t="s">
        <v>8004</v>
      </c>
      <c r="C1374" s="103" t="s">
        <v>6403</v>
      </c>
      <c r="D1374" s="103" t="s">
        <v>6718</v>
      </c>
      <c r="E1374" s="103" t="s">
        <v>6402</v>
      </c>
      <c r="F1374" s="127">
        <v>5486.4076040995487</v>
      </c>
      <c r="G1374" s="16">
        <v>5429.3471433856212</v>
      </c>
      <c r="H1374" s="105">
        <v>5486.4076040995487</v>
      </c>
    </row>
    <row r="1375" spans="1:8" x14ac:dyDescent="0.3">
      <c r="A1375" s="6" t="s">
        <v>1420</v>
      </c>
      <c r="B1375" s="1" t="s">
        <v>8005</v>
      </c>
      <c r="C1375" s="103" t="s">
        <v>6403</v>
      </c>
      <c r="D1375" s="103" t="s">
        <v>6718</v>
      </c>
      <c r="E1375" s="103" t="s">
        <v>6402</v>
      </c>
      <c r="F1375" s="127">
        <v>5603.1074381510416</v>
      </c>
      <c r="G1375" s="16">
        <v>5429.3471433856212</v>
      </c>
      <c r="H1375" s="105">
        <v>5603.1074381510416</v>
      </c>
    </row>
    <row r="1376" spans="1:8" x14ac:dyDescent="0.3">
      <c r="A1376" s="6" t="s">
        <v>1411</v>
      </c>
      <c r="B1376" s="1" t="s">
        <v>8006</v>
      </c>
      <c r="C1376" s="103" t="s">
        <v>6403</v>
      </c>
      <c r="D1376" s="103" t="s">
        <v>6718</v>
      </c>
      <c r="E1376" s="103" t="s">
        <v>6402</v>
      </c>
      <c r="F1376" s="127">
        <v>5359.332346270161</v>
      </c>
      <c r="G1376" s="16">
        <v>5429.3471433856212</v>
      </c>
      <c r="H1376" s="105">
        <v>5359.332346270161</v>
      </c>
    </row>
    <row r="1377" spans="1:8" x14ac:dyDescent="0.3">
      <c r="A1377" s="6" t="s">
        <v>1474</v>
      </c>
      <c r="B1377" s="1" t="s">
        <v>8007</v>
      </c>
      <c r="C1377" s="103" t="s">
        <v>6403</v>
      </c>
      <c r="D1377" s="103" t="s">
        <v>6718</v>
      </c>
      <c r="E1377" s="103" t="s">
        <v>6402</v>
      </c>
      <c r="F1377" s="127">
        <v>5417.4050083705361</v>
      </c>
      <c r="G1377" s="16">
        <v>5429.3471433856212</v>
      </c>
      <c r="H1377" s="105">
        <v>5417.4050083705361</v>
      </c>
    </row>
    <row r="1378" spans="1:8" x14ac:dyDescent="0.3">
      <c r="A1378" s="6" t="s">
        <v>1478</v>
      </c>
      <c r="B1378" s="1" t="s">
        <v>8008</v>
      </c>
      <c r="C1378" s="103" t="s">
        <v>6403</v>
      </c>
      <c r="D1378" s="103" t="s">
        <v>6718</v>
      </c>
      <c r="E1378" s="103" t="s">
        <v>6402</v>
      </c>
      <c r="F1378" s="127">
        <v>5629.9473666487065</v>
      </c>
      <c r="G1378" s="16">
        <v>5429.3471433856212</v>
      </c>
      <c r="H1378" s="105">
        <v>5629.9473666487065</v>
      </c>
    </row>
    <row r="1379" spans="1:8" x14ac:dyDescent="0.3">
      <c r="A1379" s="6" t="s">
        <v>1447</v>
      </c>
      <c r="B1379" s="1" t="s">
        <v>8009</v>
      </c>
      <c r="C1379" s="103" t="s">
        <v>6403</v>
      </c>
      <c r="D1379" s="103" t="s">
        <v>6718</v>
      </c>
      <c r="E1379" s="103" t="s">
        <v>6402</v>
      </c>
      <c r="F1379" s="127">
        <v>5478.4021040482958</v>
      </c>
      <c r="G1379" s="16">
        <v>5429.3471433856212</v>
      </c>
      <c r="H1379" s="105">
        <v>5478.4021040482958</v>
      </c>
    </row>
    <row r="1380" spans="1:8" x14ac:dyDescent="0.3">
      <c r="A1380" s="6" t="s">
        <v>1425</v>
      </c>
      <c r="B1380" s="1" t="s">
        <v>8010</v>
      </c>
      <c r="C1380" s="103" t="s">
        <v>6403</v>
      </c>
      <c r="D1380" s="103" t="s">
        <v>6718</v>
      </c>
      <c r="E1380" s="103" t="s">
        <v>6402</v>
      </c>
      <c r="F1380" s="127">
        <v>5614.399724786932</v>
      </c>
      <c r="G1380" s="16">
        <v>5429.3471433856212</v>
      </c>
      <c r="H1380" s="105">
        <v>5614.399724786932</v>
      </c>
    </row>
    <row r="1381" spans="1:8" x14ac:dyDescent="0.3">
      <c r="A1381" s="6" t="s">
        <v>1438</v>
      </c>
      <c r="B1381" s="1" t="s">
        <v>12497</v>
      </c>
      <c r="C1381" s="103" t="s">
        <v>6403</v>
      </c>
      <c r="D1381" s="103" t="s">
        <v>6718</v>
      </c>
      <c r="E1381" s="103" t="s">
        <v>6402</v>
      </c>
      <c r="F1381" s="127">
        <v>5232.2965214170263</v>
      </c>
      <c r="G1381" s="16">
        <v>5429.3471433856212</v>
      </c>
      <c r="H1381" s="105">
        <v>5232.2965214170263</v>
      </c>
    </row>
    <row r="1382" spans="1:8" x14ac:dyDescent="0.3">
      <c r="A1382" s="6" t="s">
        <v>1463</v>
      </c>
      <c r="B1382" s="1" t="s">
        <v>8011</v>
      </c>
      <c r="C1382" s="103" t="s">
        <v>6403</v>
      </c>
      <c r="D1382" s="103" t="s">
        <v>6718</v>
      </c>
      <c r="E1382" s="103" t="s">
        <v>6402</v>
      </c>
      <c r="F1382" s="127">
        <v>5392.1560174851193</v>
      </c>
      <c r="G1382" s="16">
        <v>5429.3471433856212</v>
      </c>
      <c r="H1382" s="105">
        <v>5392.1560174851193</v>
      </c>
    </row>
    <row r="1383" spans="1:8" x14ac:dyDescent="0.3">
      <c r="A1383" s="6" t="s">
        <v>1428</v>
      </c>
      <c r="B1383" s="1" t="s">
        <v>8012</v>
      </c>
      <c r="C1383" s="103" t="s">
        <v>6403</v>
      </c>
      <c r="D1383" s="103" t="s">
        <v>6718</v>
      </c>
      <c r="E1383" s="103" t="s">
        <v>6402</v>
      </c>
      <c r="F1383" s="127">
        <v>5339.2138950892859</v>
      </c>
      <c r="G1383" s="16">
        <v>5429.3471433856212</v>
      </c>
      <c r="H1383" s="105">
        <v>5339.2138950892859</v>
      </c>
    </row>
    <row r="1384" spans="1:8" x14ac:dyDescent="0.3">
      <c r="A1384" s="6" t="s">
        <v>1446</v>
      </c>
      <c r="B1384" s="1" t="s">
        <v>8013</v>
      </c>
      <c r="C1384" s="103" t="s">
        <v>6403</v>
      </c>
      <c r="D1384" s="103" t="s">
        <v>6718</v>
      </c>
      <c r="E1384" s="103" t="s">
        <v>6402</v>
      </c>
      <c r="F1384" s="127">
        <v>5633.678059895833</v>
      </c>
      <c r="G1384" s="16">
        <v>5429.3471433856212</v>
      </c>
      <c r="H1384" s="105">
        <v>5633.678059895833</v>
      </c>
    </row>
    <row r="1385" spans="1:8" x14ac:dyDescent="0.3">
      <c r="A1385" s="6" t="s">
        <v>2616</v>
      </c>
      <c r="B1385" s="1" t="s">
        <v>8014</v>
      </c>
      <c r="C1385" s="103" t="s">
        <v>6562</v>
      </c>
      <c r="D1385" s="103" t="s">
        <v>6710</v>
      </c>
      <c r="E1385" s="103" t="s">
        <v>6632</v>
      </c>
      <c r="F1385" s="127">
        <v>5286.3898325435448</v>
      </c>
      <c r="G1385" s="16">
        <v>5297.2501593047818</v>
      </c>
      <c r="H1385" s="105">
        <v>5286.3898325435448</v>
      </c>
    </row>
    <row r="1386" spans="1:8" x14ac:dyDescent="0.3">
      <c r="A1386" s="6" t="s">
        <v>2611</v>
      </c>
      <c r="B1386" s="1" t="s">
        <v>8015</v>
      </c>
      <c r="C1386" s="103" t="s">
        <v>6562</v>
      </c>
      <c r="D1386" s="103" t="s">
        <v>6710</v>
      </c>
      <c r="E1386" s="103" t="s">
        <v>6632</v>
      </c>
      <c r="F1386" s="127">
        <v>5253.4115426199778</v>
      </c>
      <c r="G1386" s="16">
        <v>5297.2501593047818</v>
      </c>
      <c r="H1386" s="105">
        <v>5253.4115426199778</v>
      </c>
    </row>
    <row r="1387" spans="1:8" x14ac:dyDescent="0.3">
      <c r="A1387" s="6" t="s">
        <v>2585</v>
      </c>
      <c r="B1387" s="1" t="s">
        <v>8016</v>
      </c>
      <c r="C1387" s="103" t="s">
        <v>6562</v>
      </c>
      <c r="D1387" s="103" t="s">
        <v>6710</v>
      </c>
      <c r="E1387" s="103" t="s">
        <v>6632</v>
      </c>
      <c r="F1387" s="127">
        <v>5277.1497091775409</v>
      </c>
      <c r="G1387" s="16">
        <v>5297.2501593047818</v>
      </c>
      <c r="H1387" s="105">
        <v>5277.1497091775409</v>
      </c>
    </row>
    <row r="1388" spans="1:8" x14ac:dyDescent="0.3">
      <c r="A1388" s="6" t="s">
        <v>2602</v>
      </c>
      <c r="B1388" s="1" t="s">
        <v>8017</v>
      </c>
      <c r="C1388" s="103" t="s">
        <v>6562</v>
      </c>
      <c r="D1388" s="103" t="s">
        <v>6710</v>
      </c>
      <c r="E1388" s="103" t="s">
        <v>6629</v>
      </c>
      <c r="F1388" s="127">
        <v>5367.8444224575105</v>
      </c>
      <c r="G1388" s="16">
        <v>5332.0417583314766</v>
      </c>
      <c r="H1388" s="105">
        <v>5367.8444224575105</v>
      </c>
    </row>
    <row r="1389" spans="1:8" x14ac:dyDescent="0.3">
      <c r="A1389" s="6" t="s">
        <v>2622</v>
      </c>
      <c r="B1389" s="1" t="s">
        <v>8018</v>
      </c>
      <c r="C1389" s="103" t="s">
        <v>6562</v>
      </c>
      <c r="D1389" s="103" t="s">
        <v>6710</v>
      </c>
      <c r="E1389" s="103" t="s">
        <v>6632</v>
      </c>
      <c r="F1389" s="127">
        <v>5225.9997070312502</v>
      </c>
      <c r="G1389" s="16">
        <v>5297.2501593047818</v>
      </c>
      <c r="H1389" s="105">
        <v>5225.9997070312502</v>
      </c>
    </row>
    <row r="1390" spans="1:8" x14ac:dyDescent="0.3">
      <c r="A1390" s="6" t="s">
        <v>2614</v>
      </c>
      <c r="B1390" s="1" t="s">
        <v>8019</v>
      </c>
      <c r="C1390" s="103" t="s">
        <v>6562</v>
      </c>
      <c r="D1390" s="103" t="s">
        <v>6710</v>
      </c>
      <c r="E1390" s="103" t="s">
        <v>6630</v>
      </c>
      <c r="F1390" s="127">
        <v>5334.7301314504521</v>
      </c>
      <c r="G1390" s="16">
        <v>5324.8966895273879</v>
      </c>
      <c r="H1390" s="105">
        <v>5334.7301314504521</v>
      </c>
    </row>
    <row r="1391" spans="1:8" x14ac:dyDescent="0.3">
      <c r="A1391" s="6" t="s">
        <v>2643</v>
      </c>
      <c r="B1391" s="1" t="s">
        <v>8020</v>
      </c>
      <c r="C1391" s="103" t="s">
        <v>6562</v>
      </c>
      <c r="D1391" s="103" t="s">
        <v>6710</v>
      </c>
      <c r="E1391" s="103" t="s">
        <v>6629</v>
      </c>
      <c r="F1391" s="127">
        <v>5450.5029345703124</v>
      </c>
      <c r="G1391" s="16">
        <v>5332.0417583314766</v>
      </c>
      <c r="H1391" s="105">
        <v>5450.5029345703124</v>
      </c>
    </row>
    <row r="1392" spans="1:8" x14ac:dyDescent="0.3">
      <c r="A1392" s="6" t="s">
        <v>2603</v>
      </c>
      <c r="B1392" s="1" t="s">
        <v>8021</v>
      </c>
      <c r="C1392" s="103" t="s">
        <v>6562</v>
      </c>
      <c r="D1392" s="103" t="s">
        <v>6710</v>
      </c>
      <c r="E1392" s="103" t="s">
        <v>6630</v>
      </c>
      <c r="F1392" s="127">
        <v>5435.9272259584404</v>
      </c>
      <c r="G1392" s="16">
        <v>5324.8966895273879</v>
      </c>
      <c r="H1392" s="105">
        <v>5435.9272259584404</v>
      </c>
    </row>
    <row r="1393" spans="1:8" x14ac:dyDescent="0.3">
      <c r="A1393" s="6" t="s">
        <v>2601</v>
      </c>
      <c r="B1393" s="1" t="s">
        <v>8022</v>
      </c>
      <c r="C1393" s="103" t="s">
        <v>6562</v>
      </c>
      <c r="D1393" s="103" t="s">
        <v>6710</v>
      </c>
      <c r="E1393" s="103" t="s">
        <v>6632</v>
      </c>
      <c r="F1393" s="127">
        <v>5277.4852736452794</v>
      </c>
      <c r="G1393" s="16">
        <v>5297.2501593047818</v>
      </c>
      <c r="H1393" s="105">
        <v>5277.4852736452794</v>
      </c>
    </row>
    <row r="1394" spans="1:8" x14ac:dyDescent="0.3">
      <c r="A1394" s="6" t="s">
        <v>2623</v>
      </c>
      <c r="B1394" s="1" t="s">
        <v>8023</v>
      </c>
      <c r="C1394" s="103" t="s">
        <v>6562</v>
      </c>
      <c r="D1394" s="103" t="s">
        <v>6710</v>
      </c>
      <c r="E1394" s="103" t="s">
        <v>6632</v>
      </c>
      <c r="F1394" s="127">
        <v>5276.2969613424166</v>
      </c>
      <c r="G1394" s="16">
        <v>5297.2501593047818</v>
      </c>
      <c r="H1394" s="105">
        <v>5276.2969613424166</v>
      </c>
    </row>
    <row r="1395" spans="1:8" x14ac:dyDescent="0.3">
      <c r="A1395" s="6" t="s">
        <v>2581</v>
      </c>
      <c r="B1395" s="1" t="s">
        <v>8024</v>
      </c>
      <c r="C1395" s="103" t="s">
        <v>6562</v>
      </c>
      <c r="D1395" s="103" t="s">
        <v>6710</v>
      </c>
      <c r="E1395" s="103" t="s">
        <v>6631</v>
      </c>
      <c r="F1395" s="127">
        <v>5210.9929500214039</v>
      </c>
      <c r="G1395" s="16">
        <v>5245.8892773725147</v>
      </c>
      <c r="H1395" s="105">
        <v>5210.9929500214039</v>
      </c>
    </row>
    <row r="1396" spans="1:8" x14ac:dyDescent="0.3">
      <c r="A1396" s="6" t="s">
        <v>2650</v>
      </c>
      <c r="B1396" s="1" t="s">
        <v>8025</v>
      </c>
      <c r="C1396" s="103" t="s">
        <v>6562</v>
      </c>
      <c r="D1396" s="103" t="s">
        <v>6710</v>
      </c>
      <c r="E1396" s="103" t="s">
        <v>6630</v>
      </c>
      <c r="F1396" s="127">
        <v>5352.7311260516826</v>
      </c>
      <c r="G1396" s="16">
        <v>5324.8966895273879</v>
      </c>
      <c r="H1396" s="105">
        <v>5352.7311260516826</v>
      </c>
    </row>
    <row r="1397" spans="1:8" x14ac:dyDescent="0.3">
      <c r="A1397" s="6" t="s">
        <v>2620</v>
      </c>
      <c r="B1397" s="1" t="s">
        <v>8026</v>
      </c>
      <c r="C1397" s="103" t="s">
        <v>6562</v>
      </c>
      <c r="D1397" s="103" t="s">
        <v>6710</v>
      </c>
      <c r="E1397" s="103" t="s">
        <v>6632</v>
      </c>
      <c r="F1397" s="127">
        <v>5364.0521027095738</v>
      </c>
      <c r="G1397" s="16">
        <v>5297.2501593047818</v>
      </c>
      <c r="H1397" s="105">
        <v>5364.0521027095738</v>
      </c>
    </row>
    <row r="1398" spans="1:8" x14ac:dyDescent="0.3">
      <c r="A1398" s="6" t="s">
        <v>2587</v>
      </c>
      <c r="B1398" s="1" t="s">
        <v>8007</v>
      </c>
      <c r="C1398" s="103" t="s">
        <v>6562</v>
      </c>
      <c r="D1398" s="103" t="s">
        <v>6710</v>
      </c>
      <c r="E1398" s="103" t="s">
        <v>6632</v>
      </c>
      <c r="F1398" s="127">
        <v>5447.1949637276784</v>
      </c>
      <c r="G1398" s="16">
        <v>5297.2501593047818</v>
      </c>
      <c r="H1398" s="105">
        <v>5447.1949637276784</v>
      </c>
    </row>
    <row r="1399" spans="1:8" x14ac:dyDescent="0.3">
      <c r="A1399" s="6" t="s">
        <v>2640</v>
      </c>
      <c r="B1399" s="1" t="s">
        <v>8027</v>
      </c>
      <c r="C1399" s="103" t="s">
        <v>6562</v>
      </c>
      <c r="D1399" s="103" t="s">
        <v>6710</v>
      </c>
      <c r="E1399" s="103" t="s">
        <v>6628</v>
      </c>
      <c r="F1399" s="127">
        <v>5323.1331448025176</v>
      </c>
      <c r="G1399" s="16">
        <v>5243.5008234178158</v>
      </c>
      <c r="H1399" s="105">
        <v>5323.1331448025176</v>
      </c>
    </row>
    <row r="1400" spans="1:8" x14ac:dyDescent="0.3">
      <c r="A1400" s="6" t="s">
        <v>2596</v>
      </c>
      <c r="B1400" s="1" t="s">
        <v>8028</v>
      </c>
      <c r="C1400" s="103" t="s">
        <v>6562</v>
      </c>
      <c r="D1400" s="103" t="s">
        <v>6710</v>
      </c>
      <c r="E1400" s="103" t="s">
        <v>6631</v>
      </c>
      <c r="F1400" s="127">
        <v>5286.0023587134574</v>
      </c>
      <c r="G1400" s="16">
        <v>5245.8892773725147</v>
      </c>
      <c r="H1400" s="105">
        <v>5286.0023587134574</v>
      </c>
    </row>
    <row r="1401" spans="1:8" x14ac:dyDescent="0.3">
      <c r="A1401" s="6" t="s">
        <v>2604</v>
      </c>
      <c r="B1401" s="1" t="s">
        <v>12498</v>
      </c>
      <c r="C1401" s="103" t="s">
        <v>6562</v>
      </c>
      <c r="D1401" s="103" t="s">
        <v>6710</v>
      </c>
      <c r="E1401" s="103" t="s">
        <v>6671</v>
      </c>
      <c r="F1401" s="127">
        <v>5219.4916861105285</v>
      </c>
      <c r="G1401" s="16">
        <v>5307.7027163937109</v>
      </c>
      <c r="H1401" s="105">
        <v>5219.4916861105285</v>
      </c>
    </row>
    <row r="1402" spans="1:8" x14ac:dyDescent="0.3">
      <c r="A1402" s="6" t="s">
        <v>2658</v>
      </c>
      <c r="B1402" s="1" t="s">
        <v>8029</v>
      </c>
      <c r="C1402" s="103" t="s">
        <v>6562</v>
      </c>
      <c r="D1402" s="103" t="s">
        <v>6710</v>
      </c>
      <c r="E1402" s="103" t="s">
        <v>6671</v>
      </c>
      <c r="F1402" s="127">
        <v>5304.4442959144471</v>
      </c>
      <c r="G1402" s="16">
        <v>5307.7027163937109</v>
      </c>
      <c r="H1402" s="105">
        <v>5304.4442959144471</v>
      </c>
    </row>
    <row r="1403" spans="1:8" x14ac:dyDescent="0.3">
      <c r="A1403" s="6" t="s">
        <v>2644</v>
      </c>
      <c r="B1403" s="1" t="s">
        <v>8030</v>
      </c>
      <c r="C1403" s="103" t="s">
        <v>6562</v>
      </c>
      <c r="D1403" s="103" t="s">
        <v>6710</v>
      </c>
      <c r="E1403" s="103" t="s">
        <v>6632</v>
      </c>
      <c r="F1403" s="127">
        <v>5257.4021911621094</v>
      </c>
      <c r="G1403" s="16">
        <v>5297.2501593047818</v>
      </c>
      <c r="H1403" s="105">
        <v>5257.4021911621094</v>
      </c>
    </row>
    <row r="1404" spans="1:8" x14ac:dyDescent="0.3">
      <c r="A1404" s="6" t="s">
        <v>2655</v>
      </c>
      <c r="B1404" s="1" t="s">
        <v>8031</v>
      </c>
      <c r="C1404" s="103" t="s">
        <v>6562</v>
      </c>
      <c r="D1404" s="103" t="s">
        <v>6710</v>
      </c>
      <c r="E1404" s="103" t="s">
        <v>6671</v>
      </c>
      <c r="F1404" s="127">
        <v>5344.9817832031249</v>
      </c>
      <c r="G1404" s="16">
        <v>5307.7027163937109</v>
      </c>
      <c r="H1404" s="105">
        <v>5344.9817832031249</v>
      </c>
    </row>
    <row r="1405" spans="1:8" x14ac:dyDescent="0.3">
      <c r="A1405" s="6" t="s">
        <v>2630</v>
      </c>
      <c r="B1405" s="1" t="s">
        <v>8032</v>
      </c>
      <c r="C1405" s="103" t="s">
        <v>6562</v>
      </c>
      <c r="D1405" s="103" t="s">
        <v>6710</v>
      </c>
      <c r="E1405" s="103" t="s">
        <v>6629</v>
      </c>
      <c r="F1405" s="127">
        <v>5287.4266040943285</v>
      </c>
      <c r="G1405" s="16">
        <v>5332.0417583314766</v>
      </c>
      <c r="H1405" s="105">
        <v>5287.4266040943285</v>
      </c>
    </row>
    <row r="1406" spans="1:8" x14ac:dyDescent="0.3">
      <c r="A1406" s="6" t="s">
        <v>2653</v>
      </c>
      <c r="B1406" s="1" t="s">
        <v>8033</v>
      </c>
      <c r="C1406" s="103" t="s">
        <v>6562</v>
      </c>
      <c r="D1406" s="103" t="s">
        <v>6710</v>
      </c>
      <c r="E1406" s="103" t="s">
        <v>6628</v>
      </c>
      <c r="F1406" s="127">
        <v>5295.4872070312504</v>
      </c>
      <c r="G1406" s="16">
        <v>5243.5008234178158</v>
      </c>
      <c r="H1406" s="105">
        <v>5295.4872070312504</v>
      </c>
    </row>
    <row r="1407" spans="1:8" x14ac:dyDescent="0.3">
      <c r="A1407" s="6" t="s">
        <v>2645</v>
      </c>
      <c r="B1407" s="1" t="s">
        <v>8034</v>
      </c>
      <c r="C1407" s="103" t="s">
        <v>6562</v>
      </c>
      <c r="D1407" s="103" t="s">
        <v>6710</v>
      </c>
      <c r="E1407" s="103" t="s">
        <v>6671</v>
      </c>
      <c r="F1407" s="127">
        <v>5254.351774992766</v>
      </c>
      <c r="G1407" s="16">
        <v>5307.7027163937109</v>
      </c>
      <c r="H1407" s="105">
        <v>5254.351774992766</v>
      </c>
    </row>
    <row r="1408" spans="1:8" x14ac:dyDescent="0.3">
      <c r="A1408" s="6" t="s">
        <v>2647</v>
      </c>
      <c r="B1408" s="1" t="s">
        <v>8035</v>
      </c>
      <c r="C1408" s="103" t="s">
        <v>6562</v>
      </c>
      <c r="D1408" s="103" t="s">
        <v>6710</v>
      </c>
      <c r="E1408" s="103" t="s">
        <v>6629</v>
      </c>
      <c r="F1408" s="127">
        <v>5325.1231198890191</v>
      </c>
      <c r="G1408" s="16">
        <v>5332.0417583314766</v>
      </c>
      <c r="H1408" s="105">
        <v>5325.1231198890191</v>
      </c>
    </row>
    <row r="1409" spans="1:8" x14ac:dyDescent="0.3">
      <c r="A1409" s="6" t="s">
        <v>2657</v>
      </c>
      <c r="B1409" s="1" t="s">
        <v>8036</v>
      </c>
      <c r="C1409" s="103" t="s">
        <v>6562</v>
      </c>
      <c r="D1409" s="103" t="s">
        <v>6710</v>
      </c>
      <c r="E1409" s="103" t="s">
        <v>6629</v>
      </c>
      <c r="F1409" s="127">
        <v>5285.7155267792632</v>
      </c>
      <c r="G1409" s="16">
        <v>5332.0417583314766</v>
      </c>
      <c r="H1409" s="105">
        <v>5285.7155267792632</v>
      </c>
    </row>
    <row r="1410" spans="1:8" x14ac:dyDescent="0.3">
      <c r="A1410" s="6" t="s">
        <v>2607</v>
      </c>
      <c r="B1410" s="1" t="s">
        <v>8037</v>
      </c>
      <c r="C1410" s="103" t="s">
        <v>6562</v>
      </c>
      <c r="D1410" s="103" t="s">
        <v>6710</v>
      </c>
      <c r="E1410" s="103" t="s">
        <v>6628</v>
      </c>
      <c r="F1410" s="127">
        <v>5164.5090460526317</v>
      </c>
      <c r="G1410" s="16">
        <v>5243.5008234178158</v>
      </c>
      <c r="H1410" s="105">
        <v>5164.5090460526317</v>
      </c>
    </row>
    <row r="1411" spans="1:8" x14ac:dyDescent="0.3">
      <c r="A1411" s="6" t="s">
        <v>2625</v>
      </c>
      <c r="B1411" s="1" t="s">
        <v>8038</v>
      </c>
      <c r="C1411" s="103" t="s">
        <v>6562</v>
      </c>
      <c r="D1411" s="103" t="s">
        <v>6710</v>
      </c>
      <c r="E1411" s="103" t="s">
        <v>6631</v>
      </c>
      <c r="F1411" s="127">
        <v>5272.7111675555889</v>
      </c>
      <c r="G1411" s="16">
        <v>5245.8892773725147</v>
      </c>
      <c r="H1411" s="105">
        <v>5272.7111675555889</v>
      </c>
    </row>
    <row r="1412" spans="1:8" x14ac:dyDescent="0.3">
      <c r="A1412" s="6" t="s">
        <v>2624</v>
      </c>
      <c r="B1412" s="1" t="s">
        <v>8039</v>
      </c>
      <c r="C1412" s="103" t="s">
        <v>6562</v>
      </c>
      <c r="D1412" s="103" t="s">
        <v>6710</v>
      </c>
      <c r="E1412" s="103" t="s">
        <v>6628</v>
      </c>
      <c r="F1412" s="127">
        <v>5176.1069602272728</v>
      </c>
      <c r="G1412" s="16">
        <v>5243.5008234178158</v>
      </c>
      <c r="H1412" s="105">
        <v>5176.1069602272728</v>
      </c>
    </row>
    <row r="1413" spans="1:8" x14ac:dyDescent="0.3">
      <c r="A1413" s="6" t="s">
        <v>2660</v>
      </c>
      <c r="B1413" s="1" t="s">
        <v>8040</v>
      </c>
      <c r="C1413" s="103" t="s">
        <v>6562</v>
      </c>
      <c r="D1413" s="103" t="s">
        <v>6710</v>
      </c>
      <c r="E1413" s="103" t="s">
        <v>6631</v>
      </c>
      <c r="F1413" s="127">
        <v>5157.5048412566493</v>
      </c>
      <c r="G1413" s="16">
        <v>5245.8892773725147</v>
      </c>
      <c r="H1413" s="105">
        <v>5157.5048412566493</v>
      </c>
    </row>
    <row r="1414" spans="1:8" x14ac:dyDescent="0.3">
      <c r="A1414" s="6" t="s">
        <v>2599</v>
      </c>
      <c r="B1414" s="1" t="s">
        <v>8041</v>
      </c>
      <c r="C1414" s="103" t="s">
        <v>6562</v>
      </c>
      <c r="D1414" s="103" t="s">
        <v>6710</v>
      </c>
      <c r="E1414" s="103" t="s">
        <v>6632</v>
      </c>
      <c r="F1414" s="127">
        <v>5228.0798387714458</v>
      </c>
      <c r="G1414" s="16">
        <v>5297.2501593047818</v>
      </c>
      <c r="H1414" s="105">
        <v>5228.0798387714458</v>
      </c>
    </row>
    <row r="1415" spans="1:8" x14ac:dyDescent="0.3">
      <c r="A1415" s="6" t="s">
        <v>2617</v>
      </c>
      <c r="B1415" s="1" t="s">
        <v>8042</v>
      </c>
      <c r="C1415" s="103" t="s">
        <v>6562</v>
      </c>
      <c r="D1415" s="103" t="s">
        <v>6710</v>
      </c>
      <c r="E1415" s="103" t="s">
        <v>6629</v>
      </c>
      <c r="F1415" s="127">
        <v>5294.02978515625</v>
      </c>
      <c r="G1415" s="16">
        <v>5332.0417583314766</v>
      </c>
      <c r="H1415" s="105">
        <v>5294.02978515625</v>
      </c>
    </row>
    <row r="1416" spans="1:8" x14ac:dyDescent="0.3">
      <c r="A1416" s="6" t="s">
        <v>2642</v>
      </c>
      <c r="B1416" s="1" t="s">
        <v>8043</v>
      </c>
      <c r="C1416" s="103" t="s">
        <v>6562</v>
      </c>
      <c r="D1416" s="103" t="s">
        <v>6710</v>
      </c>
      <c r="E1416" s="103" t="s">
        <v>6628</v>
      </c>
      <c r="F1416" s="127">
        <v>5123.182373046875</v>
      </c>
      <c r="G1416" s="16">
        <v>5243.5008234178158</v>
      </c>
      <c r="H1416" s="105">
        <v>5123.182373046875</v>
      </c>
    </row>
    <row r="1417" spans="1:8" x14ac:dyDescent="0.3">
      <c r="A1417" s="6" t="s">
        <v>2593</v>
      </c>
      <c r="B1417" s="1" t="s">
        <v>8044</v>
      </c>
      <c r="C1417" s="103" t="s">
        <v>6562</v>
      </c>
      <c r="D1417" s="103" t="s">
        <v>6710</v>
      </c>
      <c r="E1417" s="103" t="s">
        <v>6628</v>
      </c>
      <c r="F1417" s="127">
        <v>5238.9375168372844</v>
      </c>
      <c r="G1417" s="16">
        <v>5243.5008234178158</v>
      </c>
      <c r="H1417" s="105">
        <v>5238.9375168372844</v>
      </c>
    </row>
    <row r="1418" spans="1:8" x14ac:dyDescent="0.3">
      <c r="A1418" s="6" t="s">
        <v>2651</v>
      </c>
      <c r="B1418" s="1" t="s">
        <v>8045</v>
      </c>
      <c r="C1418" s="103" t="s">
        <v>6562</v>
      </c>
      <c r="D1418" s="103" t="s">
        <v>6710</v>
      </c>
      <c r="E1418" s="103" t="s">
        <v>6628</v>
      </c>
      <c r="F1418" s="127">
        <v>5271.73683378843</v>
      </c>
      <c r="G1418" s="16">
        <v>5243.5008234178158</v>
      </c>
      <c r="H1418" s="105">
        <v>5271.73683378843</v>
      </c>
    </row>
    <row r="1419" spans="1:8" x14ac:dyDescent="0.3">
      <c r="A1419" s="6" t="s">
        <v>2612</v>
      </c>
      <c r="B1419" s="1" t="s">
        <v>8046</v>
      </c>
      <c r="C1419" s="103" t="s">
        <v>6562</v>
      </c>
      <c r="D1419" s="103" t="s">
        <v>6710</v>
      </c>
      <c r="E1419" s="103" t="s">
        <v>6632</v>
      </c>
      <c r="F1419" s="127">
        <v>5286.562448212595</v>
      </c>
      <c r="G1419" s="16">
        <v>5297.2501593047818</v>
      </c>
      <c r="H1419" s="105">
        <v>5286.562448212595</v>
      </c>
    </row>
    <row r="1420" spans="1:8" x14ac:dyDescent="0.3">
      <c r="A1420" s="6" t="s">
        <v>2597</v>
      </c>
      <c r="B1420" s="1" t="s">
        <v>8047</v>
      </c>
      <c r="C1420" s="103" t="s">
        <v>6562</v>
      </c>
      <c r="D1420" s="103" t="s">
        <v>6710</v>
      </c>
      <c r="E1420" s="103" t="s">
        <v>6629</v>
      </c>
      <c r="F1420" s="127">
        <v>5280.9105149872448</v>
      </c>
      <c r="G1420" s="16">
        <v>5332.0417583314766</v>
      </c>
      <c r="H1420" s="105">
        <v>5280.9105149872448</v>
      </c>
    </row>
    <row r="1421" spans="1:8" x14ac:dyDescent="0.3">
      <c r="A1421" s="6" t="s">
        <v>2654</v>
      </c>
      <c r="B1421" s="1" t="s">
        <v>8048</v>
      </c>
      <c r="C1421" s="103" t="s">
        <v>6562</v>
      </c>
      <c r="D1421" s="103" t="s">
        <v>6710</v>
      </c>
      <c r="E1421" s="103" t="s">
        <v>6630</v>
      </c>
      <c r="F1421" s="127">
        <v>5263.7342337814034</v>
      </c>
      <c r="G1421" s="16">
        <v>5324.8966895273879</v>
      </c>
      <c r="H1421" s="105">
        <v>5263.7342337814034</v>
      </c>
    </row>
    <row r="1422" spans="1:8" x14ac:dyDescent="0.3">
      <c r="A1422" s="6" t="s">
        <v>2691</v>
      </c>
      <c r="B1422" s="1" t="s">
        <v>8049</v>
      </c>
      <c r="C1422" s="103" t="s">
        <v>6349</v>
      </c>
      <c r="D1422" s="103" t="s">
        <v>6710</v>
      </c>
      <c r="E1422" s="103" t="s">
        <v>6560</v>
      </c>
      <c r="F1422" s="127">
        <v>5176.819469105114</v>
      </c>
      <c r="G1422" s="16">
        <v>5233.8787614810944</v>
      </c>
      <c r="H1422" s="105">
        <v>5176.819469105114</v>
      </c>
    </row>
    <row r="1423" spans="1:8" x14ac:dyDescent="0.3">
      <c r="A1423" s="6" t="s">
        <v>2605</v>
      </c>
      <c r="B1423" s="1" t="s">
        <v>8050</v>
      </c>
      <c r="C1423" s="103" t="s">
        <v>6562</v>
      </c>
      <c r="D1423" s="103" t="s">
        <v>6710</v>
      </c>
      <c r="E1423" s="103" t="s">
        <v>6629</v>
      </c>
      <c r="F1423" s="127">
        <v>5375.205524723704</v>
      </c>
      <c r="G1423" s="16">
        <v>5332.0417583314766</v>
      </c>
      <c r="H1423" s="105">
        <v>5375.205524723704</v>
      </c>
    </row>
    <row r="1424" spans="1:8" x14ac:dyDescent="0.3">
      <c r="A1424" s="6" t="s">
        <v>2580</v>
      </c>
      <c r="B1424" s="1" t="s">
        <v>8051</v>
      </c>
      <c r="C1424" s="103" t="s">
        <v>6562</v>
      </c>
      <c r="D1424" s="103" t="s">
        <v>6710</v>
      </c>
      <c r="E1424" s="103" t="s">
        <v>6629</v>
      </c>
      <c r="F1424" s="127">
        <v>5445.5848609744098</v>
      </c>
      <c r="G1424" s="16">
        <v>5332.0417583314766</v>
      </c>
      <c r="H1424" s="105">
        <v>5445.5848609744098</v>
      </c>
    </row>
    <row r="1425" spans="1:8" x14ac:dyDescent="0.3">
      <c r="A1425" s="6" t="s">
        <v>2583</v>
      </c>
      <c r="B1425" s="1" t="s">
        <v>8052</v>
      </c>
      <c r="C1425" s="103" t="s">
        <v>6562</v>
      </c>
      <c r="D1425" s="103" t="s">
        <v>6710</v>
      </c>
      <c r="E1425" s="103" t="s">
        <v>6631</v>
      </c>
      <c r="F1425" s="127">
        <v>5220.6578892299103</v>
      </c>
      <c r="G1425" s="16">
        <v>5245.8892773725147</v>
      </c>
      <c r="H1425" s="105">
        <v>5220.6578892299103</v>
      </c>
    </row>
    <row r="1426" spans="1:8" x14ac:dyDescent="0.3">
      <c r="A1426" s="6" t="s">
        <v>2639</v>
      </c>
      <c r="B1426" s="1" t="s">
        <v>8053</v>
      </c>
      <c r="C1426" s="103" t="s">
        <v>6562</v>
      </c>
      <c r="D1426" s="103" t="s">
        <v>6710</v>
      </c>
      <c r="E1426" s="103" t="s">
        <v>6630</v>
      </c>
      <c r="F1426" s="127">
        <v>5337.0272358739103</v>
      </c>
      <c r="G1426" s="16">
        <v>5324.8966895273879</v>
      </c>
      <c r="H1426" s="105">
        <v>5337.0272358739103</v>
      </c>
    </row>
    <row r="1427" spans="1:8" x14ac:dyDescent="0.3">
      <c r="A1427" s="6" t="s">
        <v>2641</v>
      </c>
      <c r="B1427" s="1" t="s">
        <v>8054</v>
      </c>
      <c r="C1427" s="103" t="s">
        <v>6562</v>
      </c>
      <c r="D1427" s="103" t="s">
        <v>6710</v>
      </c>
      <c r="E1427" s="103" t="s">
        <v>6632</v>
      </c>
      <c r="F1427" s="127">
        <v>5276.7498790099562</v>
      </c>
      <c r="G1427" s="16">
        <v>5297.2501593047818</v>
      </c>
      <c r="H1427" s="105">
        <v>5276.7498790099562</v>
      </c>
    </row>
    <row r="1428" spans="1:8" x14ac:dyDescent="0.3">
      <c r="A1428" s="6" t="s">
        <v>2586</v>
      </c>
      <c r="B1428" s="1" t="s">
        <v>8055</v>
      </c>
      <c r="C1428" s="103" t="s">
        <v>6562</v>
      </c>
      <c r="D1428" s="103" t="s">
        <v>6710</v>
      </c>
      <c r="E1428" s="103" t="s">
        <v>6631</v>
      </c>
      <c r="F1428" s="127">
        <v>5316.9485473632813</v>
      </c>
      <c r="G1428" s="16">
        <v>5245.8892773725147</v>
      </c>
      <c r="H1428" s="105">
        <v>5316.9485473632813</v>
      </c>
    </row>
    <row r="1429" spans="1:8" x14ac:dyDescent="0.3">
      <c r="A1429" s="6" t="s">
        <v>2618</v>
      </c>
      <c r="B1429" s="1" t="s">
        <v>8056</v>
      </c>
      <c r="C1429" s="103" t="s">
        <v>6562</v>
      </c>
      <c r="D1429" s="103" t="s">
        <v>6710</v>
      </c>
      <c r="E1429" s="103" t="s">
        <v>6632</v>
      </c>
      <c r="F1429" s="127">
        <v>5328.8488362630205</v>
      </c>
      <c r="G1429" s="16">
        <v>5297.2501593047818</v>
      </c>
      <c r="H1429" s="105">
        <v>5328.8488362630205</v>
      </c>
    </row>
    <row r="1430" spans="1:8" x14ac:dyDescent="0.3">
      <c r="A1430" s="6" t="s">
        <v>2635</v>
      </c>
      <c r="B1430" s="1" t="s">
        <v>8057</v>
      </c>
      <c r="C1430" s="103" t="s">
        <v>6562</v>
      </c>
      <c r="D1430" s="103" t="s">
        <v>6710</v>
      </c>
      <c r="E1430" s="103" t="s">
        <v>6629</v>
      </c>
      <c r="F1430" s="127">
        <v>5347.2259167086695</v>
      </c>
      <c r="G1430" s="16">
        <v>5332.0417583314766</v>
      </c>
      <c r="H1430" s="105">
        <v>5347.2259167086695</v>
      </c>
    </row>
    <row r="1431" spans="1:8" x14ac:dyDescent="0.3">
      <c r="A1431" s="6" t="s">
        <v>2637</v>
      </c>
      <c r="B1431" s="1" t="s">
        <v>8058</v>
      </c>
      <c r="C1431" s="103" t="s">
        <v>6562</v>
      </c>
      <c r="D1431" s="103" t="s">
        <v>6710</v>
      </c>
      <c r="E1431" s="103" t="s">
        <v>6628</v>
      </c>
      <c r="F1431" s="127">
        <v>5154.2045140759701</v>
      </c>
      <c r="G1431" s="16">
        <v>5243.5008234178158</v>
      </c>
      <c r="H1431" s="105">
        <v>5154.2045140759701</v>
      </c>
    </row>
    <row r="1432" spans="1:8" x14ac:dyDescent="0.3">
      <c r="A1432" s="6" t="s">
        <v>2627</v>
      </c>
      <c r="B1432" s="1" t="s">
        <v>8059</v>
      </c>
      <c r="C1432" s="103" t="s">
        <v>6562</v>
      </c>
      <c r="D1432" s="103" t="s">
        <v>6710</v>
      </c>
      <c r="E1432" s="103" t="s">
        <v>6629</v>
      </c>
      <c r="F1432" s="127">
        <v>5315.8339644451535</v>
      </c>
      <c r="G1432" s="16">
        <v>5332.0417583314766</v>
      </c>
      <c r="H1432" s="105">
        <v>5315.8339644451535</v>
      </c>
    </row>
    <row r="1433" spans="1:8" x14ac:dyDescent="0.3">
      <c r="A1433" s="6" t="s">
        <v>2619</v>
      </c>
      <c r="B1433" s="1" t="s">
        <v>8060</v>
      </c>
      <c r="C1433" s="103" t="s">
        <v>6562</v>
      </c>
      <c r="D1433" s="103" t="s">
        <v>6710</v>
      </c>
      <c r="E1433" s="103" t="s">
        <v>6629</v>
      </c>
      <c r="F1433" s="127">
        <v>5305.520322857481</v>
      </c>
      <c r="G1433" s="16">
        <v>5332.0417583314766</v>
      </c>
      <c r="H1433" s="105">
        <v>5305.520322857481</v>
      </c>
    </row>
    <row r="1434" spans="1:8" x14ac:dyDescent="0.3">
      <c r="A1434" s="6" t="s">
        <v>2638</v>
      </c>
      <c r="B1434" s="1" t="s">
        <v>8061</v>
      </c>
      <c r="C1434" s="103" t="s">
        <v>6562</v>
      </c>
      <c r="D1434" s="103" t="s">
        <v>6710</v>
      </c>
      <c r="E1434" s="103" t="s">
        <v>6630</v>
      </c>
      <c r="F1434" s="127">
        <v>5374.312601523824</v>
      </c>
      <c r="G1434" s="16">
        <v>5324.8966895273879</v>
      </c>
      <c r="H1434" s="105">
        <v>5374.312601523824</v>
      </c>
    </row>
    <row r="1435" spans="1:8" x14ac:dyDescent="0.3">
      <c r="A1435" s="6" t="s">
        <v>2632</v>
      </c>
      <c r="B1435" s="1" t="s">
        <v>8062</v>
      </c>
      <c r="C1435" s="103" t="s">
        <v>6562</v>
      </c>
      <c r="D1435" s="103" t="s">
        <v>6710</v>
      </c>
      <c r="E1435" s="103" t="s">
        <v>6631</v>
      </c>
      <c r="F1435" s="127">
        <v>5275.2953752790181</v>
      </c>
      <c r="G1435" s="16">
        <v>5245.8892773725147</v>
      </c>
      <c r="H1435" s="105">
        <v>5275.2953752790181</v>
      </c>
    </row>
    <row r="1436" spans="1:8" x14ac:dyDescent="0.3">
      <c r="A1436" s="6" t="s">
        <v>2626</v>
      </c>
      <c r="B1436" s="1" t="s">
        <v>8063</v>
      </c>
      <c r="C1436" s="103" t="s">
        <v>6562</v>
      </c>
      <c r="D1436" s="103" t="s">
        <v>6710</v>
      </c>
      <c r="E1436" s="103" t="s">
        <v>6630</v>
      </c>
      <c r="F1436" s="127">
        <v>5254.1421972656253</v>
      </c>
      <c r="G1436" s="16">
        <v>5324.8966895273879</v>
      </c>
      <c r="H1436" s="105">
        <v>5254.1421972656253</v>
      </c>
    </row>
    <row r="1437" spans="1:8" x14ac:dyDescent="0.3">
      <c r="A1437" s="6" t="s">
        <v>2577</v>
      </c>
      <c r="B1437" s="1" t="s">
        <v>8064</v>
      </c>
      <c r="C1437" s="103" t="s">
        <v>6562</v>
      </c>
      <c r="D1437" s="103" t="s">
        <v>6710</v>
      </c>
      <c r="E1437" s="103" t="s">
        <v>6671</v>
      </c>
      <c r="F1437" s="127">
        <v>5414.0054931640625</v>
      </c>
      <c r="G1437" s="16">
        <v>5307.7027163937109</v>
      </c>
      <c r="H1437" s="105">
        <v>5414.0054931640625</v>
      </c>
    </row>
    <row r="1438" spans="1:8" x14ac:dyDescent="0.3">
      <c r="A1438" s="6" t="s">
        <v>2633</v>
      </c>
      <c r="B1438" s="1" t="s">
        <v>8065</v>
      </c>
      <c r="C1438" s="103" t="s">
        <v>6562</v>
      </c>
      <c r="D1438" s="103" t="s">
        <v>6710</v>
      </c>
      <c r="E1438" s="103" t="s">
        <v>6632</v>
      </c>
      <c r="F1438" s="127">
        <v>5395.5435791015625</v>
      </c>
      <c r="G1438" s="16">
        <v>5297.2501593047818</v>
      </c>
      <c r="H1438" s="105">
        <v>5395.5435791015625</v>
      </c>
    </row>
    <row r="1439" spans="1:8" x14ac:dyDescent="0.3">
      <c r="A1439" s="6" t="s">
        <v>2649</v>
      </c>
      <c r="B1439" s="1" t="s">
        <v>8066</v>
      </c>
      <c r="C1439" s="103" t="s">
        <v>6562</v>
      </c>
      <c r="D1439" s="103" t="s">
        <v>6710</v>
      </c>
      <c r="E1439" s="103" t="s">
        <v>6632</v>
      </c>
      <c r="F1439" s="127">
        <v>5315.4121423669767</v>
      </c>
      <c r="G1439" s="16">
        <v>5297.2501593047818</v>
      </c>
      <c r="H1439" s="105">
        <v>5315.4121423669767</v>
      </c>
    </row>
    <row r="1440" spans="1:8" x14ac:dyDescent="0.3">
      <c r="A1440" s="6" t="s">
        <v>2588</v>
      </c>
      <c r="B1440" s="1" t="s">
        <v>8067</v>
      </c>
      <c r="C1440" s="103" t="s">
        <v>6562</v>
      </c>
      <c r="D1440" s="103" t="s">
        <v>6710</v>
      </c>
      <c r="E1440" s="103" t="s">
        <v>6671</v>
      </c>
      <c r="F1440" s="127">
        <v>5344.2588588169647</v>
      </c>
      <c r="G1440" s="16">
        <v>5307.7027163937109</v>
      </c>
      <c r="H1440" s="105">
        <v>5344.2588588169647</v>
      </c>
    </row>
    <row r="1441" spans="1:8" x14ac:dyDescent="0.3">
      <c r="A1441" s="6" t="s">
        <v>2591</v>
      </c>
      <c r="B1441" s="1" t="s">
        <v>8068</v>
      </c>
      <c r="C1441" s="103" t="s">
        <v>6562</v>
      </c>
      <c r="D1441" s="103" t="s">
        <v>6710</v>
      </c>
      <c r="E1441" s="103" t="s">
        <v>6628</v>
      </c>
      <c r="F1441" s="127">
        <v>5358.9097377232147</v>
      </c>
      <c r="G1441" s="16">
        <v>5243.5008234178158</v>
      </c>
      <c r="H1441" s="105">
        <v>5358.9097377232147</v>
      </c>
    </row>
    <row r="1442" spans="1:8" x14ac:dyDescent="0.3">
      <c r="A1442" s="6" t="s">
        <v>2589</v>
      </c>
      <c r="B1442" s="1" t="s">
        <v>8069</v>
      </c>
      <c r="C1442" s="103" t="s">
        <v>6562</v>
      </c>
      <c r="D1442" s="103" t="s">
        <v>6710</v>
      </c>
      <c r="E1442" s="103" t="s">
        <v>6629</v>
      </c>
      <c r="F1442" s="127">
        <v>5304.887739701705</v>
      </c>
      <c r="G1442" s="16">
        <v>5332.0417583314766</v>
      </c>
      <c r="H1442" s="105">
        <v>5304.887739701705</v>
      </c>
    </row>
    <row r="1443" spans="1:8" x14ac:dyDescent="0.3">
      <c r="A1443" s="6" t="s">
        <v>2590</v>
      </c>
      <c r="B1443" s="1" t="s">
        <v>8070</v>
      </c>
      <c r="C1443" s="103" t="s">
        <v>6562</v>
      </c>
      <c r="D1443" s="103" t="s">
        <v>6710</v>
      </c>
      <c r="E1443" s="103" t="s">
        <v>6629</v>
      </c>
      <c r="F1443" s="127">
        <v>5311.6821480545341</v>
      </c>
      <c r="G1443" s="16">
        <v>5332.0417583314766</v>
      </c>
      <c r="H1443" s="105">
        <v>5311.6821480545341</v>
      </c>
    </row>
    <row r="1444" spans="1:8" x14ac:dyDescent="0.3">
      <c r="A1444" s="6" t="s">
        <v>2592</v>
      </c>
      <c r="B1444" s="1" t="s">
        <v>8071</v>
      </c>
      <c r="C1444" s="103" t="s">
        <v>6562</v>
      </c>
      <c r="D1444" s="103" t="s">
        <v>6710</v>
      </c>
      <c r="E1444" s="103" t="s">
        <v>6628</v>
      </c>
      <c r="F1444" s="127">
        <v>5152.5552801467084</v>
      </c>
      <c r="G1444" s="16">
        <v>5243.5008234178158</v>
      </c>
      <c r="H1444" s="105">
        <v>5152.5552801467084</v>
      </c>
    </row>
    <row r="1445" spans="1:8" x14ac:dyDescent="0.3">
      <c r="A1445" s="6" t="s">
        <v>2628</v>
      </c>
      <c r="B1445" s="1" t="s">
        <v>8072</v>
      </c>
      <c r="C1445" s="103" t="s">
        <v>6562</v>
      </c>
      <c r="D1445" s="103" t="s">
        <v>6710</v>
      </c>
      <c r="E1445" s="103" t="s">
        <v>6628</v>
      </c>
      <c r="F1445" s="127">
        <v>5243.5168318838441</v>
      </c>
      <c r="G1445" s="16">
        <v>5243.5008234178158</v>
      </c>
      <c r="H1445" s="105">
        <v>5243.5168318838441</v>
      </c>
    </row>
    <row r="1446" spans="1:8" x14ac:dyDescent="0.3">
      <c r="A1446" s="6" t="s">
        <v>2648</v>
      </c>
      <c r="B1446" s="1" t="s">
        <v>8073</v>
      </c>
      <c r="C1446" s="103" t="s">
        <v>6562</v>
      </c>
      <c r="D1446" s="103" t="s">
        <v>6710</v>
      </c>
      <c r="E1446" s="103" t="s">
        <v>6632</v>
      </c>
      <c r="F1446" s="127">
        <v>5288.3720327524043</v>
      </c>
      <c r="G1446" s="16">
        <v>5297.2501593047818</v>
      </c>
      <c r="H1446" s="105">
        <v>5288.3720327524043</v>
      </c>
    </row>
    <row r="1447" spans="1:8" x14ac:dyDescent="0.3">
      <c r="A1447" s="6" t="s">
        <v>2594</v>
      </c>
      <c r="B1447" s="1" t="s">
        <v>8074</v>
      </c>
      <c r="C1447" s="103" t="s">
        <v>6562</v>
      </c>
      <c r="D1447" s="103" t="s">
        <v>6710</v>
      </c>
      <c r="E1447" s="103" t="s">
        <v>6628</v>
      </c>
      <c r="F1447" s="127">
        <v>5274.75191457648</v>
      </c>
      <c r="G1447" s="16">
        <v>5243.5008234178158</v>
      </c>
      <c r="H1447" s="105">
        <v>5274.75191457648</v>
      </c>
    </row>
    <row r="1448" spans="1:8" x14ac:dyDescent="0.3">
      <c r="A1448" s="6" t="s">
        <v>2608</v>
      </c>
      <c r="B1448" s="1" t="s">
        <v>8075</v>
      </c>
      <c r="C1448" s="103" t="s">
        <v>6562</v>
      </c>
      <c r="D1448" s="103" t="s">
        <v>6710</v>
      </c>
      <c r="E1448" s="103" t="s">
        <v>6630</v>
      </c>
      <c r="F1448" s="127">
        <v>5343.6696213942305</v>
      </c>
      <c r="G1448" s="16">
        <v>5324.8966895273879</v>
      </c>
      <c r="H1448" s="105">
        <v>5343.6696213942305</v>
      </c>
    </row>
    <row r="1449" spans="1:8" x14ac:dyDescent="0.3">
      <c r="A1449" s="6" t="s">
        <v>2609</v>
      </c>
      <c r="B1449" s="1" t="s">
        <v>8076</v>
      </c>
      <c r="C1449" s="103" t="s">
        <v>6562</v>
      </c>
      <c r="D1449" s="103" t="s">
        <v>6710</v>
      </c>
      <c r="E1449" s="103" t="s">
        <v>6629</v>
      </c>
      <c r="F1449" s="127">
        <v>5138.4185423619538</v>
      </c>
      <c r="G1449" s="16">
        <v>5332.0417583314766</v>
      </c>
      <c r="H1449" s="105">
        <v>5138.4185423619538</v>
      </c>
    </row>
    <row r="1450" spans="1:8" x14ac:dyDescent="0.3">
      <c r="A1450" s="6" t="s">
        <v>2652</v>
      </c>
      <c r="B1450" s="1" t="s">
        <v>8077</v>
      </c>
      <c r="C1450" s="103" t="s">
        <v>6562</v>
      </c>
      <c r="D1450" s="103" t="s">
        <v>6710</v>
      </c>
      <c r="E1450" s="103" t="s">
        <v>6628</v>
      </c>
      <c r="F1450" s="127">
        <v>5151.9438244047615</v>
      </c>
      <c r="G1450" s="16">
        <v>5243.5008234178158</v>
      </c>
      <c r="H1450" s="105">
        <v>5151.9438244047615</v>
      </c>
    </row>
    <row r="1451" spans="1:8" x14ac:dyDescent="0.3">
      <c r="A1451" s="6" t="s">
        <v>2595</v>
      </c>
      <c r="B1451" s="1" t="s">
        <v>8078</v>
      </c>
      <c r="C1451" s="103" t="s">
        <v>6562</v>
      </c>
      <c r="D1451" s="103" t="s">
        <v>6710</v>
      </c>
      <c r="E1451" s="103" t="s">
        <v>6630</v>
      </c>
      <c r="F1451" s="127">
        <v>5289.0692511944735</v>
      </c>
      <c r="G1451" s="16">
        <v>5324.8966895273879</v>
      </c>
      <c r="H1451" s="105">
        <v>5289.0692511944735</v>
      </c>
    </row>
    <row r="1452" spans="1:8" x14ac:dyDescent="0.3">
      <c r="A1452" s="6" t="s">
        <v>2582</v>
      </c>
      <c r="B1452" s="1" t="s">
        <v>8079</v>
      </c>
      <c r="C1452" s="103" t="s">
        <v>6562</v>
      </c>
      <c r="D1452" s="103" t="s">
        <v>6710</v>
      </c>
      <c r="E1452" s="103" t="s">
        <v>6628</v>
      </c>
      <c r="F1452" s="127">
        <v>5276.049001386089</v>
      </c>
      <c r="G1452" s="16">
        <v>5243.5008234178158</v>
      </c>
      <c r="H1452" s="105">
        <v>5276.049001386089</v>
      </c>
    </row>
    <row r="1453" spans="1:8" x14ac:dyDescent="0.3">
      <c r="A1453" s="6" t="s">
        <v>2579</v>
      </c>
      <c r="B1453" s="1" t="s">
        <v>8080</v>
      </c>
      <c r="C1453" s="103" t="s">
        <v>6562</v>
      </c>
      <c r="D1453" s="103" t="s">
        <v>6710</v>
      </c>
      <c r="E1453" s="103" t="s">
        <v>6671</v>
      </c>
      <c r="F1453" s="127">
        <v>5351.011084401709</v>
      </c>
      <c r="G1453" s="16">
        <v>5307.7027163937109</v>
      </c>
      <c r="H1453" s="105">
        <v>5351.011084401709</v>
      </c>
    </row>
    <row r="1454" spans="1:8" x14ac:dyDescent="0.3">
      <c r="A1454" s="6" t="s">
        <v>2629</v>
      </c>
      <c r="B1454" s="1" t="s">
        <v>8081</v>
      </c>
      <c r="C1454" s="103" t="s">
        <v>6562</v>
      </c>
      <c r="D1454" s="103" t="s">
        <v>6710</v>
      </c>
      <c r="E1454" s="103" t="s">
        <v>6671</v>
      </c>
      <c r="F1454" s="127">
        <v>5265.9973332331729</v>
      </c>
      <c r="G1454" s="16">
        <v>5307.7027163937109</v>
      </c>
      <c r="H1454" s="105">
        <v>5265.9973332331729</v>
      </c>
    </row>
    <row r="1455" spans="1:8" x14ac:dyDescent="0.3">
      <c r="A1455" s="6" t="s">
        <v>2646</v>
      </c>
      <c r="B1455" s="1" t="s">
        <v>8082</v>
      </c>
      <c r="C1455" s="103" t="s">
        <v>6562</v>
      </c>
      <c r="D1455" s="103" t="s">
        <v>6710</v>
      </c>
      <c r="E1455" s="103" t="s">
        <v>6630</v>
      </c>
      <c r="F1455" s="127">
        <v>5319.9247141192036</v>
      </c>
      <c r="G1455" s="16">
        <v>5324.8966895273879</v>
      </c>
      <c r="H1455" s="105">
        <v>5319.9247141192036</v>
      </c>
    </row>
    <row r="1456" spans="1:8" x14ac:dyDescent="0.3">
      <c r="A1456" s="6" t="s">
        <v>2610</v>
      </c>
      <c r="B1456" s="1" t="s">
        <v>8083</v>
      </c>
      <c r="C1456" s="103" t="s">
        <v>6562</v>
      </c>
      <c r="D1456" s="103" t="s">
        <v>6710</v>
      </c>
      <c r="E1456" s="103" t="s">
        <v>6671</v>
      </c>
      <c r="F1456" s="127">
        <v>5305.2151424237545</v>
      </c>
      <c r="G1456" s="16">
        <v>5307.7027163937109</v>
      </c>
      <c r="H1456" s="105">
        <v>5305.2151424237545</v>
      </c>
    </row>
    <row r="1457" spans="1:8" x14ac:dyDescent="0.3">
      <c r="A1457" s="6" t="s">
        <v>2600</v>
      </c>
      <c r="B1457" s="1" t="s">
        <v>8084</v>
      </c>
      <c r="C1457" s="103" t="s">
        <v>6562</v>
      </c>
      <c r="D1457" s="103" t="s">
        <v>6710</v>
      </c>
      <c r="E1457" s="103" t="s">
        <v>6671</v>
      </c>
      <c r="F1457" s="127">
        <v>5319.610696231618</v>
      </c>
      <c r="G1457" s="16">
        <v>5307.7027163937109</v>
      </c>
      <c r="H1457" s="105">
        <v>5319.610696231618</v>
      </c>
    </row>
    <row r="1458" spans="1:8" x14ac:dyDescent="0.3">
      <c r="A1458" s="6" t="s">
        <v>2598</v>
      </c>
      <c r="B1458" s="1" t="s">
        <v>8085</v>
      </c>
      <c r="C1458" s="103" t="s">
        <v>6562</v>
      </c>
      <c r="D1458" s="103" t="s">
        <v>6710</v>
      </c>
      <c r="E1458" s="103" t="s">
        <v>6671</v>
      </c>
      <c r="F1458" s="127">
        <v>5266.4116256148727</v>
      </c>
      <c r="G1458" s="16">
        <v>5307.7027163937109</v>
      </c>
      <c r="H1458" s="105">
        <v>5266.4116256148727</v>
      </c>
    </row>
    <row r="1459" spans="1:8" x14ac:dyDescent="0.3">
      <c r="A1459" s="6" t="s">
        <v>2615</v>
      </c>
      <c r="B1459" s="1" t="s">
        <v>8086</v>
      </c>
      <c r="C1459" s="103" t="s">
        <v>6562</v>
      </c>
      <c r="D1459" s="103" t="s">
        <v>6710</v>
      </c>
      <c r="E1459" s="103" t="s">
        <v>6671</v>
      </c>
      <c r="F1459" s="127">
        <v>5216.3676350911455</v>
      </c>
      <c r="G1459" s="16">
        <v>5307.7027163937109</v>
      </c>
      <c r="H1459" s="105">
        <v>5216.3676350911455</v>
      </c>
    </row>
    <row r="1460" spans="1:8" x14ac:dyDescent="0.3">
      <c r="A1460" s="6" t="s">
        <v>2631</v>
      </c>
      <c r="B1460" s="1" t="s">
        <v>8087</v>
      </c>
      <c r="C1460" s="103" t="s">
        <v>6562</v>
      </c>
      <c r="D1460" s="103" t="s">
        <v>6710</v>
      </c>
      <c r="E1460" s="103" t="s">
        <v>6629</v>
      </c>
      <c r="F1460" s="127">
        <v>5345.9988851631633</v>
      </c>
      <c r="G1460" s="16">
        <v>5332.0417583314766</v>
      </c>
      <c r="H1460" s="105">
        <v>5345.9988851631633</v>
      </c>
    </row>
    <row r="1461" spans="1:8" x14ac:dyDescent="0.3">
      <c r="A1461" s="6" t="s">
        <v>2621</v>
      </c>
      <c r="B1461" s="1" t="s">
        <v>8088</v>
      </c>
      <c r="C1461" s="103" t="s">
        <v>6562</v>
      </c>
      <c r="D1461" s="103" t="s">
        <v>6710</v>
      </c>
      <c r="E1461" s="103" t="s">
        <v>6628</v>
      </c>
      <c r="F1461" s="127">
        <v>5270.8331250000001</v>
      </c>
      <c r="G1461" s="16">
        <v>5243.5008234178158</v>
      </c>
      <c r="H1461" s="105">
        <v>5270.8331250000001</v>
      </c>
    </row>
    <row r="1462" spans="1:8" x14ac:dyDescent="0.3">
      <c r="A1462" s="6" t="s">
        <v>2659</v>
      </c>
      <c r="B1462" s="1" t="s">
        <v>7448</v>
      </c>
      <c r="C1462" s="103" t="s">
        <v>6562</v>
      </c>
      <c r="D1462" s="103" t="s">
        <v>6710</v>
      </c>
      <c r="E1462" s="103" t="s">
        <v>6671</v>
      </c>
      <c r="F1462" s="127">
        <v>5355.9196717797258</v>
      </c>
      <c r="G1462" s="16">
        <v>5307.7027163937109</v>
      </c>
      <c r="H1462" s="105">
        <v>5355.9196717797258</v>
      </c>
    </row>
    <row r="1463" spans="1:8" x14ac:dyDescent="0.3">
      <c r="A1463" s="6" t="s">
        <v>2924</v>
      </c>
      <c r="B1463" s="1" t="s">
        <v>8089</v>
      </c>
      <c r="C1463" s="103" t="s">
        <v>6430</v>
      </c>
      <c r="D1463" s="103" t="s">
        <v>6710</v>
      </c>
      <c r="E1463" s="103" t="s">
        <v>6511</v>
      </c>
      <c r="F1463" s="127">
        <v>5384.098399286685</v>
      </c>
      <c r="G1463" s="16">
        <v>5454.0711239975108</v>
      </c>
      <c r="H1463" s="105">
        <v>5384.098399286685</v>
      </c>
    </row>
    <row r="1464" spans="1:8" x14ac:dyDescent="0.3">
      <c r="A1464" s="6" t="s">
        <v>2952</v>
      </c>
      <c r="B1464" s="1" t="s">
        <v>8090</v>
      </c>
      <c r="C1464" s="103" t="s">
        <v>6430</v>
      </c>
      <c r="D1464" s="103" t="s">
        <v>6710</v>
      </c>
      <c r="E1464" s="103" t="s">
        <v>6516</v>
      </c>
      <c r="F1464" s="127">
        <v>5370.2400300587324</v>
      </c>
      <c r="G1464" s="16">
        <v>5414.3721697175424</v>
      </c>
      <c r="H1464" s="105">
        <v>5370.2400300587324</v>
      </c>
    </row>
    <row r="1465" spans="1:8" x14ac:dyDescent="0.3">
      <c r="A1465" s="6" t="s">
        <v>2753</v>
      </c>
      <c r="B1465" s="1" t="s">
        <v>8091</v>
      </c>
      <c r="C1465" s="103" t="s">
        <v>6430</v>
      </c>
      <c r="D1465" s="103" t="s">
        <v>6710</v>
      </c>
      <c r="E1465" s="103" t="s">
        <v>6513</v>
      </c>
      <c r="F1465" s="127">
        <v>5461.3967684232275</v>
      </c>
      <c r="G1465" s="16">
        <v>5373.8341766933227</v>
      </c>
      <c r="H1465" s="105">
        <v>5461.3967684232275</v>
      </c>
    </row>
    <row r="1466" spans="1:8" x14ac:dyDescent="0.3">
      <c r="A1466" s="6" t="s">
        <v>2915</v>
      </c>
      <c r="B1466" s="1" t="s">
        <v>8092</v>
      </c>
      <c r="C1466" s="103" t="s">
        <v>6430</v>
      </c>
      <c r="D1466" s="103" t="s">
        <v>6710</v>
      </c>
      <c r="E1466" s="103" t="s">
        <v>6511</v>
      </c>
      <c r="F1466" s="127">
        <v>5456.6183614527927</v>
      </c>
      <c r="G1466" s="16">
        <v>5454.0711239975108</v>
      </c>
      <c r="H1466" s="105">
        <v>5456.6183614527927</v>
      </c>
    </row>
    <row r="1467" spans="1:8" x14ac:dyDescent="0.3">
      <c r="A1467" s="6" t="s">
        <v>2913</v>
      </c>
      <c r="B1467" s="1" t="s">
        <v>8093</v>
      </c>
      <c r="C1467" s="103" t="s">
        <v>6430</v>
      </c>
      <c r="D1467" s="103" t="s">
        <v>6710</v>
      </c>
      <c r="E1467" s="103" t="s">
        <v>6511</v>
      </c>
      <c r="F1467" s="127">
        <v>5415.5559675886825</v>
      </c>
      <c r="G1467" s="16">
        <v>5454.0711239975108</v>
      </c>
      <c r="H1467" s="105">
        <v>5415.5559675886825</v>
      </c>
    </row>
    <row r="1468" spans="1:8" x14ac:dyDescent="0.3">
      <c r="A1468" s="6" t="s">
        <v>2961</v>
      </c>
      <c r="B1468" s="1" t="s">
        <v>8094</v>
      </c>
      <c r="C1468" s="103" t="s">
        <v>6430</v>
      </c>
      <c r="D1468" s="103" t="s">
        <v>6710</v>
      </c>
      <c r="E1468" s="103" t="s">
        <v>6509</v>
      </c>
      <c r="F1468" s="127">
        <v>5449.2458530479753</v>
      </c>
      <c r="G1468" s="16">
        <v>5394.4876274496819</v>
      </c>
      <c r="H1468" s="105">
        <v>5449.2458530479753</v>
      </c>
    </row>
    <row r="1469" spans="1:8" x14ac:dyDescent="0.3">
      <c r="A1469" s="6" t="s">
        <v>2761</v>
      </c>
      <c r="B1469" s="1" t="s">
        <v>8095</v>
      </c>
      <c r="C1469" s="103" t="s">
        <v>6430</v>
      </c>
      <c r="D1469" s="103" t="s">
        <v>6710</v>
      </c>
      <c r="E1469" s="103" t="s">
        <v>6513</v>
      </c>
      <c r="F1469" s="127">
        <v>5376.5983306582611</v>
      </c>
      <c r="G1469" s="16">
        <v>5373.8341766933227</v>
      </c>
      <c r="H1469" s="105">
        <v>5376.5983306582611</v>
      </c>
    </row>
    <row r="1470" spans="1:8" x14ac:dyDescent="0.3">
      <c r="A1470" s="6" t="s">
        <v>2927</v>
      </c>
      <c r="B1470" s="1" t="s">
        <v>8096</v>
      </c>
      <c r="C1470" s="103" t="s">
        <v>6430</v>
      </c>
      <c r="D1470" s="103" t="s">
        <v>6710</v>
      </c>
      <c r="E1470" s="103" t="s">
        <v>6510</v>
      </c>
      <c r="F1470" s="127">
        <v>5544.237659801136</v>
      </c>
      <c r="G1470" s="16">
        <v>5545.5468094565649</v>
      </c>
      <c r="H1470" s="105">
        <v>5544.237659801136</v>
      </c>
    </row>
    <row r="1471" spans="1:8" x14ac:dyDescent="0.3">
      <c r="A1471" s="6" t="s">
        <v>2917</v>
      </c>
      <c r="B1471" s="1" t="s">
        <v>8097</v>
      </c>
      <c r="C1471" s="103" t="s">
        <v>6430</v>
      </c>
      <c r="D1471" s="103" t="s">
        <v>6710</v>
      </c>
      <c r="E1471" s="103" t="s">
        <v>6511</v>
      </c>
      <c r="F1471" s="127">
        <v>5328.8576280381949</v>
      </c>
      <c r="G1471" s="16">
        <v>5454.0711239975108</v>
      </c>
      <c r="H1471" s="105">
        <v>5328.8576280381949</v>
      </c>
    </row>
    <row r="1472" spans="1:8" x14ac:dyDescent="0.3">
      <c r="A1472" s="6" t="s">
        <v>3029</v>
      </c>
      <c r="B1472" s="1" t="s">
        <v>8098</v>
      </c>
      <c r="C1472" s="103" t="s">
        <v>6430</v>
      </c>
      <c r="D1472" s="103" t="s">
        <v>6710</v>
      </c>
      <c r="E1472" s="103" t="s">
        <v>6512</v>
      </c>
      <c r="F1472" s="127">
        <v>5451.8645652488422</v>
      </c>
      <c r="G1472" s="16">
        <v>5489.3286607118662</v>
      </c>
      <c r="H1472" s="105">
        <v>5451.8645652488422</v>
      </c>
    </row>
    <row r="1473" spans="1:8" x14ac:dyDescent="0.3">
      <c r="A1473" s="6" t="s">
        <v>2945</v>
      </c>
      <c r="B1473" s="1" t="s">
        <v>8099</v>
      </c>
      <c r="C1473" s="103" t="s">
        <v>6430</v>
      </c>
      <c r="D1473" s="103" t="s">
        <v>6710</v>
      </c>
      <c r="E1473" s="103" t="s">
        <v>6510</v>
      </c>
      <c r="F1473" s="127">
        <v>5519.8486398381292</v>
      </c>
      <c r="G1473" s="16">
        <v>5545.5468094565649</v>
      </c>
      <c r="H1473" s="105">
        <v>5519.8486398381292</v>
      </c>
    </row>
    <row r="1474" spans="1:8" x14ac:dyDescent="0.3">
      <c r="A1474" s="6" t="s">
        <v>2936</v>
      </c>
      <c r="B1474" s="1" t="s">
        <v>8100</v>
      </c>
      <c r="C1474" s="103" t="s">
        <v>6430</v>
      </c>
      <c r="D1474" s="103" t="s">
        <v>6710</v>
      </c>
      <c r="E1474" s="103" t="s">
        <v>6510</v>
      </c>
      <c r="F1474" s="127">
        <v>5526.9682579040527</v>
      </c>
      <c r="G1474" s="16">
        <v>5545.5468094565649</v>
      </c>
      <c r="H1474" s="105">
        <v>5526.9682579040527</v>
      </c>
    </row>
    <row r="1475" spans="1:8" x14ac:dyDescent="0.3">
      <c r="A1475" s="6" t="s">
        <v>2939</v>
      </c>
      <c r="B1475" s="1" t="s">
        <v>8101</v>
      </c>
      <c r="C1475" s="103" t="s">
        <v>6430</v>
      </c>
      <c r="D1475" s="103" t="s">
        <v>6710</v>
      </c>
      <c r="E1475" s="103" t="s">
        <v>6515</v>
      </c>
      <c r="F1475" s="127">
        <v>5472.5284559461807</v>
      </c>
      <c r="G1475" s="16">
        <v>5439.0834080017721</v>
      </c>
      <c r="H1475" s="105">
        <v>5472.5284559461807</v>
      </c>
    </row>
    <row r="1476" spans="1:8" x14ac:dyDescent="0.3">
      <c r="A1476" s="6" t="s">
        <v>3031</v>
      </c>
      <c r="B1476" s="1" t="s">
        <v>7114</v>
      </c>
      <c r="C1476" s="103" t="s">
        <v>6430</v>
      </c>
      <c r="D1476" s="103" t="s">
        <v>6710</v>
      </c>
      <c r="E1476" s="103" t="s">
        <v>6512</v>
      </c>
      <c r="F1476" s="127">
        <v>5426.7145426432289</v>
      </c>
      <c r="G1476" s="16">
        <v>5489.3286607118662</v>
      </c>
      <c r="H1476" s="105">
        <v>5426.7145426432289</v>
      </c>
    </row>
    <row r="1477" spans="1:8" x14ac:dyDescent="0.3">
      <c r="A1477" s="6" t="s">
        <v>2916</v>
      </c>
      <c r="B1477" s="1" t="s">
        <v>7936</v>
      </c>
      <c r="C1477" s="103" t="s">
        <v>6430</v>
      </c>
      <c r="D1477" s="103" t="s">
        <v>6710</v>
      </c>
      <c r="E1477" s="103" t="s">
        <v>6515</v>
      </c>
      <c r="F1477" s="127">
        <v>5453.9689734507419</v>
      </c>
      <c r="G1477" s="16">
        <v>5439.0834080017721</v>
      </c>
      <c r="H1477" s="105">
        <v>5453.9689734507419</v>
      </c>
    </row>
    <row r="1478" spans="1:8" x14ac:dyDescent="0.3">
      <c r="A1478" s="6" t="s">
        <v>2941</v>
      </c>
      <c r="B1478" s="1" t="s">
        <v>8102</v>
      </c>
      <c r="C1478" s="103" t="s">
        <v>6430</v>
      </c>
      <c r="D1478" s="103" t="s">
        <v>6710</v>
      </c>
      <c r="E1478" s="103" t="s">
        <v>6510</v>
      </c>
      <c r="F1478" s="127">
        <v>5552.7995078890935</v>
      </c>
      <c r="G1478" s="16">
        <v>5545.5468094565649</v>
      </c>
      <c r="H1478" s="105">
        <v>5552.7995078890935</v>
      </c>
    </row>
    <row r="1479" spans="1:8" x14ac:dyDescent="0.3">
      <c r="A1479" s="6" t="s">
        <v>2948</v>
      </c>
      <c r="B1479" s="1" t="s">
        <v>8103</v>
      </c>
      <c r="C1479" s="103" t="s">
        <v>6430</v>
      </c>
      <c r="D1479" s="103" t="s">
        <v>6710</v>
      </c>
      <c r="E1479" s="103" t="s">
        <v>6515</v>
      </c>
      <c r="F1479" s="127">
        <v>5484.983479817708</v>
      </c>
      <c r="G1479" s="16">
        <v>5439.0834080017721</v>
      </c>
      <c r="H1479" s="105">
        <v>5484.983479817708</v>
      </c>
    </row>
    <row r="1480" spans="1:8" x14ac:dyDescent="0.3">
      <c r="A1480" s="6" t="s">
        <v>2751</v>
      </c>
      <c r="B1480" s="1" t="s">
        <v>8104</v>
      </c>
      <c r="C1480" s="103" t="s">
        <v>6430</v>
      </c>
      <c r="D1480" s="103" t="s">
        <v>6710</v>
      </c>
      <c r="E1480" s="103" t="s">
        <v>6513</v>
      </c>
      <c r="F1480" s="127">
        <v>5337.406412760417</v>
      </c>
      <c r="G1480" s="16">
        <v>5373.8341766933227</v>
      </c>
      <c r="H1480" s="105">
        <v>5337.406412760417</v>
      </c>
    </row>
    <row r="1481" spans="1:8" x14ac:dyDescent="0.3">
      <c r="A1481" s="6" t="s">
        <v>2951</v>
      </c>
      <c r="B1481" s="1" t="s">
        <v>7586</v>
      </c>
      <c r="C1481" s="103" t="s">
        <v>6430</v>
      </c>
      <c r="D1481" s="103" t="s">
        <v>6710</v>
      </c>
      <c r="E1481" s="103" t="s">
        <v>6516</v>
      </c>
      <c r="F1481" s="127">
        <v>5468.125900084714</v>
      </c>
      <c r="G1481" s="16">
        <v>5414.3721697175424</v>
      </c>
      <c r="H1481" s="105">
        <v>5468.125900084714</v>
      </c>
    </row>
    <row r="1482" spans="1:8" x14ac:dyDescent="0.3">
      <c r="A1482" s="6" t="s">
        <v>2970</v>
      </c>
      <c r="B1482" s="1" t="s">
        <v>8105</v>
      </c>
      <c r="C1482" s="103" t="s">
        <v>6430</v>
      </c>
      <c r="D1482" s="103" t="s">
        <v>6710</v>
      </c>
      <c r="E1482" s="103" t="s">
        <v>6509</v>
      </c>
      <c r="F1482" s="127">
        <v>5444.7355846058235</v>
      </c>
      <c r="G1482" s="16">
        <v>5394.4876274496819</v>
      </c>
      <c r="H1482" s="105">
        <v>5444.7355846058235</v>
      </c>
    </row>
    <row r="1483" spans="1:8" x14ac:dyDescent="0.3">
      <c r="A1483" s="6" t="s">
        <v>2938</v>
      </c>
      <c r="B1483" s="1" t="s">
        <v>8106</v>
      </c>
      <c r="C1483" s="103" t="s">
        <v>6430</v>
      </c>
      <c r="D1483" s="103" t="s">
        <v>6710</v>
      </c>
      <c r="E1483" s="103" t="s">
        <v>6509</v>
      </c>
      <c r="F1483" s="127">
        <v>5462.190987202659</v>
      </c>
      <c r="G1483" s="16">
        <v>5394.4876274496819</v>
      </c>
      <c r="H1483" s="105">
        <v>5462.190987202659</v>
      </c>
    </row>
    <row r="1484" spans="1:8" x14ac:dyDescent="0.3">
      <c r="A1484" s="6" t="s">
        <v>2935</v>
      </c>
      <c r="B1484" s="1" t="s">
        <v>12499</v>
      </c>
      <c r="C1484" s="103" t="s">
        <v>6430</v>
      </c>
      <c r="D1484" s="103" t="s">
        <v>6710</v>
      </c>
      <c r="E1484" s="103" t="s">
        <v>6515</v>
      </c>
      <c r="F1484" s="127">
        <v>5468.3446466619316</v>
      </c>
      <c r="G1484" s="16">
        <v>5439.0834080017721</v>
      </c>
      <c r="H1484" s="105">
        <v>5468.3446466619316</v>
      </c>
    </row>
    <row r="1485" spans="1:8" x14ac:dyDescent="0.3">
      <c r="A1485" s="6" t="s">
        <v>2911</v>
      </c>
      <c r="B1485" s="1" t="s">
        <v>8107</v>
      </c>
      <c r="C1485" s="103" t="s">
        <v>6430</v>
      </c>
      <c r="D1485" s="103" t="s">
        <v>6710</v>
      </c>
      <c r="E1485" s="103" t="s">
        <v>6511</v>
      </c>
      <c r="F1485" s="127">
        <v>5410.958540482955</v>
      </c>
      <c r="G1485" s="16">
        <v>5454.0711239975108</v>
      </c>
      <c r="H1485" s="105">
        <v>5410.958540482955</v>
      </c>
    </row>
    <row r="1486" spans="1:8" x14ac:dyDescent="0.3">
      <c r="A1486" s="6" t="s">
        <v>2932</v>
      </c>
      <c r="B1486" s="1" t="s">
        <v>8108</v>
      </c>
      <c r="C1486" s="103" t="s">
        <v>6430</v>
      </c>
      <c r="D1486" s="103" t="s">
        <v>6710</v>
      </c>
      <c r="E1486" s="103" t="s">
        <v>6510</v>
      </c>
      <c r="F1486" s="127">
        <v>5530.3168092757933</v>
      </c>
      <c r="G1486" s="16">
        <v>5545.5468094565649</v>
      </c>
      <c r="H1486" s="105">
        <v>5530.3168092757933</v>
      </c>
    </row>
    <row r="1487" spans="1:8" x14ac:dyDescent="0.3">
      <c r="A1487" s="6" t="s">
        <v>3038</v>
      </c>
      <c r="B1487" s="1" t="s">
        <v>8109</v>
      </c>
      <c r="C1487" s="103" t="s">
        <v>6430</v>
      </c>
      <c r="D1487" s="103" t="s">
        <v>6710</v>
      </c>
      <c r="E1487" s="103" t="s">
        <v>6512</v>
      </c>
      <c r="F1487" s="127">
        <v>5411.233997691761</v>
      </c>
      <c r="G1487" s="16">
        <v>5489.3286607118662</v>
      </c>
      <c r="H1487" s="105">
        <v>5411.233997691761</v>
      </c>
    </row>
    <row r="1488" spans="1:8" x14ac:dyDescent="0.3">
      <c r="A1488" s="6" t="s">
        <v>2910</v>
      </c>
      <c r="B1488" s="1" t="s">
        <v>8110</v>
      </c>
      <c r="C1488" s="103" t="s">
        <v>6430</v>
      </c>
      <c r="D1488" s="103" t="s">
        <v>6710</v>
      </c>
      <c r="E1488" s="103" t="s">
        <v>6511</v>
      </c>
      <c r="F1488" s="127">
        <v>5508.9524178340516</v>
      </c>
      <c r="G1488" s="16">
        <v>5454.0711239975108</v>
      </c>
      <c r="H1488" s="105">
        <v>5508.9524178340516</v>
      </c>
    </row>
    <row r="1489" spans="1:8" x14ac:dyDescent="0.3">
      <c r="A1489" s="6" t="s">
        <v>2908</v>
      </c>
      <c r="B1489" s="1" t="s">
        <v>8111</v>
      </c>
      <c r="C1489" s="103" t="s">
        <v>6430</v>
      </c>
      <c r="D1489" s="103" t="s">
        <v>6710</v>
      </c>
      <c r="E1489" s="103" t="s">
        <v>6515</v>
      </c>
      <c r="F1489" s="127">
        <v>5362.9932353444347</v>
      </c>
      <c r="G1489" s="16">
        <v>5439.0834080017721</v>
      </c>
      <c r="H1489" s="105">
        <v>5362.9932353444347</v>
      </c>
    </row>
    <row r="1490" spans="1:8" x14ac:dyDescent="0.3">
      <c r="A1490" s="6" t="s">
        <v>2921</v>
      </c>
      <c r="B1490" s="1" t="s">
        <v>8112</v>
      </c>
      <c r="C1490" s="103" t="s">
        <v>6430</v>
      </c>
      <c r="D1490" s="103" t="s">
        <v>6710</v>
      </c>
      <c r="E1490" s="103" t="s">
        <v>6515</v>
      </c>
      <c r="F1490" s="127">
        <v>5444.5132266773899</v>
      </c>
      <c r="G1490" s="16">
        <v>5439.0834080017721</v>
      </c>
      <c r="H1490" s="105">
        <v>5444.5132266773899</v>
      </c>
    </row>
    <row r="1491" spans="1:8" x14ac:dyDescent="0.3">
      <c r="A1491" s="6" t="s">
        <v>2959</v>
      </c>
      <c r="B1491" s="1" t="s">
        <v>8113</v>
      </c>
      <c r="C1491" s="103" t="s">
        <v>6430</v>
      </c>
      <c r="D1491" s="103" t="s">
        <v>6710</v>
      </c>
      <c r="E1491" s="103" t="s">
        <v>6509</v>
      </c>
      <c r="F1491" s="127">
        <v>5349.1390075683594</v>
      </c>
      <c r="G1491" s="16">
        <v>5394.4876274496819</v>
      </c>
      <c r="H1491" s="105">
        <v>5349.1390075683594</v>
      </c>
    </row>
    <row r="1492" spans="1:8" x14ac:dyDescent="0.3">
      <c r="A1492" s="6" t="s">
        <v>2925</v>
      </c>
      <c r="B1492" s="1" t="s">
        <v>8114</v>
      </c>
      <c r="C1492" s="103" t="s">
        <v>6430</v>
      </c>
      <c r="D1492" s="103" t="s">
        <v>6710</v>
      </c>
      <c r="E1492" s="103" t="s">
        <v>6515</v>
      </c>
      <c r="F1492" s="127">
        <v>5579.2838497677367</v>
      </c>
      <c r="G1492" s="16">
        <v>5439.0834080017721</v>
      </c>
      <c r="H1492" s="105">
        <v>5579.2838497677367</v>
      </c>
    </row>
    <row r="1493" spans="1:8" x14ac:dyDescent="0.3">
      <c r="A1493" s="6" t="s">
        <v>2965</v>
      </c>
      <c r="B1493" s="1" t="s">
        <v>8115</v>
      </c>
      <c r="C1493" s="103" t="s">
        <v>6430</v>
      </c>
      <c r="D1493" s="103" t="s">
        <v>6710</v>
      </c>
      <c r="E1493" s="103" t="s">
        <v>6516</v>
      </c>
      <c r="F1493" s="127">
        <v>5417.73244310462</v>
      </c>
      <c r="G1493" s="16">
        <v>5414.3721697175424</v>
      </c>
      <c r="H1493" s="105">
        <v>5417.73244310462</v>
      </c>
    </row>
    <row r="1494" spans="1:8" x14ac:dyDescent="0.3">
      <c r="A1494" s="6" t="s">
        <v>3030</v>
      </c>
      <c r="B1494" s="1" t="s">
        <v>8116</v>
      </c>
      <c r="C1494" s="103" t="s">
        <v>6430</v>
      </c>
      <c r="D1494" s="103" t="s">
        <v>6710</v>
      </c>
      <c r="E1494" s="103" t="s">
        <v>6512</v>
      </c>
      <c r="F1494" s="127">
        <v>5496.550944010417</v>
      </c>
      <c r="G1494" s="16">
        <v>5489.3286607118662</v>
      </c>
      <c r="H1494" s="105">
        <v>5496.550944010417</v>
      </c>
    </row>
    <row r="1495" spans="1:8" x14ac:dyDescent="0.3">
      <c r="A1495" s="6" t="s">
        <v>2954</v>
      </c>
      <c r="B1495" s="1" t="s">
        <v>8117</v>
      </c>
      <c r="C1495" s="103" t="s">
        <v>6430</v>
      </c>
      <c r="D1495" s="103" t="s">
        <v>6710</v>
      </c>
      <c r="E1495" s="103" t="s">
        <v>6509</v>
      </c>
      <c r="F1495" s="127">
        <v>5363.414669552365</v>
      </c>
      <c r="G1495" s="16">
        <v>5394.4876274496819</v>
      </c>
      <c r="H1495" s="105">
        <v>5363.414669552365</v>
      </c>
    </row>
    <row r="1496" spans="1:8" x14ac:dyDescent="0.3">
      <c r="A1496" s="6" t="s">
        <v>2958</v>
      </c>
      <c r="B1496" s="1" t="s">
        <v>8118</v>
      </c>
      <c r="C1496" s="103" t="s">
        <v>6430</v>
      </c>
      <c r="D1496" s="103" t="s">
        <v>6710</v>
      </c>
      <c r="E1496" s="103" t="s">
        <v>6509</v>
      </c>
      <c r="F1496" s="127">
        <v>5278.789462002841</v>
      </c>
      <c r="G1496" s="16">
        <v>5394.4876274496819</v>
      </c>
      <c r="H1496" s="105">
        <v>5278.789462002841</v>
      </c>
    </row>
    <row r="1497" spans="1:8" x14ac:dyDescent="0.3">
      <c r="A1497" s="6" t="s">
        <v>2920</v>
      </c>
      <c r="B1497" s="1" t="s">
        <v>8119</v>
      </c>
      <c r="C1497" s="103" t="s">
        <v>6430</v>
      </c>
      <c r="D1497" s="103" t="s">
        <v>6710</v>
      </c>
      <c r="E1497" s="103" t="s">
        <v>6511</v>
      </c>
      <c r="F1497" s="127">
        <v>5535.5162695312501</v>
      </c>
      <c r="G1497" s="16">
        <v>5454.0711239975108</v>
      </c>
      <c r="H1497" s="105">
        <v>5535.5162695312501</v>
      </c>
    </row>
    <row r="1498" spans="1:8" x14ac:dyDescent="0.3">
      <c r="A1498" s="6" t="s">
        <v>2969</v>
      </c>
      <c r="B1498" s="1" t="s">
        <v>12500</v>
      </c>
      <c r="C1498" s="103" t="s">
        <v>6430</v>
      </c>
      <c r="D1498" s="103" t="s">
        <v>6710</v>
      </c>
      <c r="E1498" s="103" t="s">
        <v>6516</v>
      </c>
      <c r="F1498" s="127">
        <v>5329.5166945684523</v>
      </c>
      <c r="G1498" s="16">
        <v>5414.3721697175424</v>
      </c>
      <c r="H1498" s="105">
        <v>5329.5166945684523</v>
      </c>
    </row>
    <row r="1499" spans="1:8" x14ac:dyDescent="0.3">
      <c r="A1499" s="6" t="s">
        <v>2942</v>
      </c>
      <c r="B1499" s="1" t="s">
        <v>8120</v>
      </c>
      <c r="C1499" s="103" t="s">
        <v>6430</v>
      </c>
      <c r="D1499" s="103" t="s">
        <v>6710</v>
      </c>
      <c r="E1499" s="103" t="s">
        <v>6510</v>
      </c>
      <c r="F1499" s="127">
        <v>5610.861114032452</v>
      </c>
      <c r="G1499" s="16">
        <v>5545.5468094565649</v>
      </c>
      <c r="H1499" s="105">
        <v>5610.861114032452</v>
      </c>
    </row>
    <row r="1500" spans="1:8" x14ac:dyDescent="0.3">
      <c r="A1500" s="6" t="s">
        <v>2967</v>
      </c>
      <c r="B1500" s="1" t="s">
        <v>8121</v>
      </c>
      <c r="C1500" s="103" t="s">
        <v>6430</v>
      </c>
      <c r="D1500" s="103" t="s">
        <v>6710</v>
      </c>
      <c r="E1500" s="103" t="s">
        <v>6516</v>
      </c>
      <c r="F1500" s="127">
        <v>5402.4484432444851</v>
      </c>
      <c r="G1500" s="16">
        <v>5414.3721697175424</v>
      </c>
      <c r="H1500" s="105">
        <v>5402.4484432444851</v>
      </c>
    </row>
    <row r="1501" spans="1:8" x14ac:dyDescent="0.3">
      <c r="A1501" s="6" t="s">
        <v>2971</v>
      </c>
      <c r="B1501" s="1" t="s">
        <v>8122</v>
      </c>
      <c r="C1501" s="103" t="s">
        <v>6430</v>
      </c>
      <c r="D1501" s="103" t="s">
        <v>6710</v>
      </c>
      <c r="E1501" s="103" t="s">
        <v>6516</v>
      </c>
      <c r="F1501" s="127">
        <v>5309.5120155484065</v>
      </c>
      <c r="G1501" s="16">
        <v>5414.3721697175424</v>
      </c>
      <c r="H1501" s="105">
        <v>5309.5120155484065</v>
      </c>
    </row>
    <row r="1502" spans="1:8" x14ac:dyDescent="0.3">
      <c r="A1502" s="6" t="s">
        <v>3043</v>
      </c>
      <c r="B1502" s="1" t="s">
        <v>8123</v>
      </c>
      <c r="C1502" s="103" t="s">
        <v>6430</v>
      </c>
      <c r="D1502" s="103" t="s">
        <v>6710</v>
      </c>
      <c r="E1502" s="103" t="s">
        <v>6512</v>
      </c>
      <c r="F1502" s="127">
        <v>5519.0365705818967</v>
      </c>
      <c r="G1502" s="16">
        <v>5489.3286607118662</v>
      </c>
      <c r="H1502" s="105">
        <v>5519.0365705818967</v>
      </c>
    </row>
    <row r="1503" spans="1:8" x14ac:dyDescent="0.3">
      <c r="A1503" s="6" t="s">
        <v>3044</v>
      </c>
      <c r="B1503" s="1" t="s">
        <v>8124</v>
      </c>
      <c r="C1503" s="103" t="s">
        <v>6430</v>
      </c>
      <c r="D1503" s="103" t="s">
        <v>6710</v>
      </c>
      <c r="E1503" s="103" t="s">
        <v>6512</v>
      </c>
      <c r="F1503" s="127">
        <v>5557.0796144334536</v>
      </c>
      <c r="G1503" s="16">
        <v>5489.3286607118662</v>
      </c>
      <c r="H1503" s="105">
        <v>5557.0796144334536</v>
      </c>
    </row>
    <row r="1504" spans="1:8" x14ac:dyDescent="0.3">
      <c r="A1504" s="6" t="s">
        <v>2955</v>
      </c>
      <c r="B1504" s="1" t="s">
        <v>8125</v>
      </c>
      <c r="C1504" s="103" t="s">
        <v>6430</v>
      </c>
      <c r="D1504" s="103" t="s">
        <v>6710</v>
      </c>
      <c r="E1504" s="103" t="s">
        <v>6509</v>
      </c>
      <c r="F1504" s="127">
        <v>5439.6815649757918</v>
      </c>
      <c r="G1504" s="16">
        <v>5394.4876274496819</v>
      </c>
      <c r="H1504" s="105">
        <v>5439.6815649757918</v>
      </c>
    </row>
    <row r="1505" spans="1:8" x14ac:dyDescent="0.3">
      <c r="A1505" s="6" t="s">
        <v>2949</v>
      </c>
      <c r="B1505" s="1" t="s">
        <v>8126</v>
      </c>
      <c r="C1505" s="103" t="s">
        <v>6430</v>
      </c>
      <c r="D1505" s="103" t="s">
        <v>6710</v>
      </c>
      <c r="E1505" s="103" t="s">
        <v>6509</v>
      </c>
      <c r="F1505" s="127">
        <v>5374.9917578124996</v>
      </c>
      <c r="G1505" s="16">
        <v>5394.4876274496819</v>
      </c>
      <c r="H1505" s="105">
        <v>5374.9917578124996</v>
      </c>
    </row>
    <row r="1506" spans="1:8" x14ac:dyDescent="0.3">
      <c r="A1506" s="6" t="s">
        <v>2943</v>
      </c>
      <c r="B1506" s="1" t="s">
        <v>8127</v>
      </c>
      <c r="C1506" s="103" t="s">
        <v>6430</v>
      </c>
      <c r="D1506" s="103" t="s">
        <v>6710</v>
      </c>
      <c r="E1506" s="103" t="s">
        <v>6510</v>
      </c>
      <c r="F1506" s="127">
        <v>5577.475225033967</v>
      </c>
      <c r="G1506" s="16">
        <v>5545.5468094565649</v>
      </c>
      <c r="H1506" s="105">
        <v>5577.475225033967</v>
      </c>
    </row>
    <row r="1507" spans="1:8" x14ac:dyDescent="0.3">
      <c r="A1507" s="6" t="s">
        <v>2931</v>
      </c>
      <c r="B1507" s="1" t="s">
        <v>8128</v>
      </c>
      <c r="C1507" s="103" t="s">
        <v>6430</v>
      </c>
      <c r="D1507" s="103" t="s">
        <v>6710</v>
      </c>
      <c r="E1507" s="103" t="s">
        <v>6510</v>
      </c>
      <c r="F1507" s="127">
        <v>5430.4080537683822</v>
      </c>
      <c r="G1507" s="16">
        <v>5545.5468094565649</v>
      </c>
      <c r="H1507" s="105">
        <v>5430.4080537683822</v>
      </c>
    </row>
    <row r="1508" spans="1:8" x14ac:dyDescent="0.3">
      <c r="A1508" s="6" t="s">
        <v>3039</v>
      </c>
      <c r="B1508" s="1" t="s">
        <v>8129</v>
      </c>
      <c r="C1508" s="103" t="s">
        <v>6430</v>
      </c>
      <c r="D1508" s="103" t="s">
        <v>6710</v>
      </c>
      <c r="E1508" s="103" t="s">
        <v>6516</v>
      </c>
      <c r="F1508" s="127">
        <v>5568.109518612132</v>
      </c>
      <c r="G1508" s="16">
        <v>5414.3721697175424</v>
      </c>
      <c r="H1508" s="105">
        <v>5568.109518612132</v>
      </c>
    </row>
    <row r="1509" spans="1:8" x14ac:dyDescent="0.3">
      <c r="A1509" s="6" t="s">
        <v>2953</v>
      </c>
      <c r="B1509" s="1" t="s">
        <v>8130</v>
      </c>
      <c r="C1509" s="103" t="s">
        <v>6430</v>
      </c>
      <c r="D1509" s="103" t="s">
        <v>6710</v>
      </c>
      <c r="E1509" s="103" t="s">
        <v>6516</v>
      </c>
      <c r="F1509" s="127">
        <v>5452.8187322443182</v>
      </c>
      <c r="G1509" s="16">
        <v>5414.3721697175424</v>
      </c>
      <c r="H1509" s="105">
        <v>5452.8187322443182</v>
      </c>
    </row>
    <row r="1510" spans="1:8" x14ac:dyDescent="0.3">
      <c r="A1510" s="6" t="s">
        <v>3046</v>
      </c>
      <c r="B1510" s="1" t="s">
        <v>8131</v>
      </c>
      <c r="C1510" s="103" t="s">
        <v>6430</v>
      </c>
      <c r="D1510" s="103" t="s">
        <v>6710</v>
      </c>
      <c r="E1510" s="103" t="s">
        <v>6512</v>
      </c>
      <c r="F1510" s="127">
        <v>5620.2346618652346</v>
      </c>
      <c r="G1510" s="16">
        <v>5489.3286607118662</v>
      </c>
      <c r="H1510" s="105">
        <v>5620.2346618652346</v>
      </c>
    </row>
    <row r="1511" spans="1:8" x14ac:dyDescent="0.3">
      <c r="A1511" s="6" t="s">
        <v>2918</v>
      </c>
      <c r="B1511" s="1" t="s">
        <v>8132</v>
      </c>
      <c r="C1511" s="103" t="s">
        <v>6430</v>
      </c>
      <c r="D1511" s="103" t="s">
        <v>6710</v>
      </c>
      <c r="E1511" s="103" t="s">
        <v>6511</v>
      </c>
      <c r="F1511" s="127">
        <v>5725.8051034432874</v>
      </c>
      <c r="G1511" s="16">
        <v>5454.0711239975108</v>
      </c>
      <c r="H1511" s="105">
        <v>5725.8051034432874</v>
      </c>
    </row>
    <row r="1512" spans="1:8" x14ac:dyDescent="0.3">
      <c r="A1512" s="6" t="s">
        <v>2914</v>
      </c>
      <c r="B1512" s="1" t="s">
        <v>8133</v>
      </c>
      <c r="C1512" s="103" t="s">
        <v>6430</v>
      </c>
      <c r="D1512" s="103" t="s">
        <v>6710</v>
      </c>
      <c r="E1512" s="103" t="s">
        <v>6511</v>
      </c>
      <c r="F1512" s="127">
        <v>5425.6680588212985</v>
      </c>
      <c r="G1512" s="16">
        <v>5454.0711239975108</v>
      </c>
      <c r="H1512" s="105">
        <v>5425.6680588212985</v>
      </c>
    </row>
    <row r="1513" spans="1:8" x14ac:dyDescent="0.3">
      <c r="A1513" s="6" t="s">
        <v>2963</v>
      </c>
      <c r="B1513" s="1" t="s">
        <v>8134</v>
      </c>
      <c r="C1513" s="103" t="s">
        <v>6430</v>
      </c>
      <c r="D1513" s="103" t="s">
        <v>6710</v>
      </c>
      <c r="E1513" s="103" t="s">
        <v>6516</v>
      </c>
      <c r="F1513" s="127">
        <v>5440.927468039773</v>
      </c>
      <c r="G1513" s="16">
        <v>5414.3721697175424</v>
      </c>
      <c r="H1513" s="105">
        <v>5440.927468039773</v>
      </c>
    </row>
    <row r="1514" spans="1:8" x14ac:dyDescent="0.3">
      <c r="A1514" s="6" t="s">
        <v>3032</v>
      </c>
      <c r="B1514" s="1" t="s">
        <v>8135</v>
      </c>
      <c r="C1514" s="103" t="s">
        <v>6430</v>
      </c>
      <c r="D1514" s="103" t="s">
        <v>6710</v>
      </c>
      <c r="E1514" s="103" t="s">
        <v>6516</v>
      </c>
      <c r="F1514" s="127">
        <v>5454.9784807477681</v>
      </c>
      <c r="G1514" s="16">
        <v>5414.3721697175424</v>
      </c>
      <c r="H1514" s="105">
        <v>5454.9784807477681</v>
      </c>
    </row>
    <row r="1515" spans="1:8" x14ac:dyDescent="0.3">
      <c r="A1515" s="6" t="s">
        <v>2749</v>
      </c>
      <c r="B1515" s="1" t="s">
        <v>8136</v>
      </c>
      <c r="C1515" s="103" t="s">
        <v>6430</v>
      </c>
      <c r="D1515" s="103" t="s">
        <v>6710</v>
      </c>
      <c r="E1515" s="103" t="s">
        <v>6513</v>
      </c>
      <c r="F1515" s="127">
        <v>5299.7750995342549</v>
      </c>
      <c r="G1515" s="16">
        <v>5373.8341766933227</v>
      </c>
      <c r="H1515" s="105">
        <v>5299.7750995342549</v>
      </c>
    </row>
    <row r="1516" spans="1:8" x14ac:dyDescent="0.3">
      <c r="A1516" s="6" t="s">
        <v>2909</v>
      </c>
      <c r="B1516" s="1" t="s">
        <v>7727</v>
      </c>
      <c r="C1516" s="103" t="s">
        <v>6430</v>
      </c>
      <c r="D1516" s="103" t="s">
        <v>6710</v>
      </c>
      <c r="E1516" s="103" t="s">
        <v>6511</v>
      </c>
      <c r="F1516" s="127">
        <v>5566.7002090669012</v>
      </c>
      <c r="G1516" s="16">
        <v>5454.0711239975108</v>
      </c>
      <c r="H1516" s="105">
        <v>5566.7002090669012</v>
      </c>
    </row>
    <row r="1517" spans="1:8" x14ac:dyDescent="0.3">
      <c r="A1517" s="6" t="s">
        <v>2946</v>
      </c>
      <c r="B1517" s="1" t="s">
        <v>8137</v>
      </c>
      <c r="C1517" s="103" t="s">
        <v>6430</v>
      </c>
      <c r="D1517" s="103" t="s">
        <v>6710</v>
      </c>
      <c r="E1517" s="103" t="s">
        <v>6510</v>
      </c>
      <c r="F1517" s="127">
        <v>5504.9705141129034</v>
      </c>
      <c r="G1517" s="16">
        <v>5545.5468094565649</v>
      </c>
      <c r="H1517" s="105">
        <v>5504.9705141129034</v>
      </c>
    </row>
    <row r="1518" spans="1:8" x14ac:dyDescent="0.3">
      <c r="A1518" s="6" t="s">
        <v>2919</v>
      </c>
      <c r="B1518" s="1" t="s">
        <v>8138</v>
      </c>
      <c r="C1518" s="103" t="s">
        <v>6430</v>
      </c>
      <c r="D1518" s="103" t="s">
        <v>6710</v>
      </c>
      <c r="E1518" s="103" t="s">
        <v>6515</v>
      </c>
      <c r="F1518" s="127">
        <v>5341.4118881225586</v>
      </c>
      <c r="G1518" s="16">
        <v>5439.0834080017721</v>
      </c>
      <c r="H1518" s="105">
        <v>5341.4118881225586</v>
      </c>
    </row>
    <row r="1519" spans="1:8" x14ac:dyDescent="0.3">
      <c r="A1519" s="6" t="s">
        <v>2950</v>
      </c>
      <c r="B1519" s="1" t="s">
        <v>8139</v>
      </c>
      <c r="C1519" s="103" t="s">
        <v>6430</v>
      </c>
      <c r="D1519" s="103" t="s">
        <v>6710</v>
      </c>
      <c r="E1519" s="103" t="s">
        <v>6516</v>
      </c>
      <c r="F1519" s="127">
        <v>5479.4886740777729</v>
      </c>
      <c r="G1519" s="16">
        <v>5414.3721697175424</v>
      </c>
      <c r="H1519" s="105">
        <v>5479.4886740777729</v>
      </c>
    </row>
    <row r="1520" spans="1:8" x14ac:dyDescent="0.3">
      <c r="A1520" s="6" t="s">
        <v>2956</v>
      </c>
      <c r="B1520" s="1" t="s">
        <v>8140</v>
      </c>
      <c r="C1520" s="103" t="s">
        <v>6430</v>
      </c>
      <c r="D1520" s="103" t="s">
        <v>6710</v>
      </c>
      <c r="E1520" s="103" t="s">
        <v>6509</v>
      </c>
      <c r="F1520" s="127">
        <v>5366.0732421875</v>
      </c>
      <c r="G1520" s="16">
        <v>5394.4876274496819</v>
      </c>
      <c r="H1520" s="105">
        <v>5366.0732421875</v>
      </c>
    </row>
    <row r="1521" spans="1:8" x14ac:dyDescent="0.3">
      <c r="A1521" s="6" t="s">
        <v>3035</v>
      </c>
      <c r="B1521" s="1" t="s">
        <v>8141</v>
      </c>
      <c r="C1521" s="103" t="s">
        <v>6430</v>
      </c>
      <c r="D1521" s="103" t="s">
        <v>6710</v>
      </c>
      <c r="E1521" s="103" t="s">
        <v>6516</v>
      </c>
      <c r="F1521" s="127">
        <v>5434.1513671875</v>
      </c>
      <c r="G1521" s="16">
        <v>5414.3721697175424</v>
      </c>
      <c r="H1521" s="105">
        <v>5434.1513671875</v>
      </c>
    </row>
    <row r="1522" spans="1:8" x14ac:dyDescent="0.3">
      <c r="A1522" s="6" t="s">
        <v>2923</v>
      </c>
      <c r="B1522" s="1" t="s">
        <v>8142</v>
      </c>
      <c r="C1522" s="103" t="s">
        <v>6430</v>
      </c>
      <c r="D1522" s="103" t="s">
        <v>6710</v>
      </c>
      <c r="E1522" s="103" t="s">
        <v>6511</v>
      </c>
      <c r="F1522" s="127">
        <v>5472.559432319973</v>
      </c>
      <c r="G1522" s="16">
        <v>5454.0711239975108</v>
      </c>
      <c r="H1522" s="105">
        <v>5472.559432319973</v>
      </c>
    </row>
    <row r="1523" spans="1:8" x14ac:dyDescent="0.3">
      <c r="A1523" s="6" t="s">
        <v>2759</v>
      </c>
      <c r="B1523" s="1" t="s">
        <v>7099</v>
      </c>
      <c r="C1523" s="103" t="s">
        <v>6430</v>
      </c>
      <c r="D1523" s="103" t="s">
        <v>6710</v>
      </c>
      <c r="E1523" s="103" t="s">
        <v>6513</v>
      </c>
      <c r="F1523" s="127">
        <v>5392.193688680959</v>
      </c>
      <c r="G1523" s="16">
        <v>5373.8341766933227</v>
      </c>
      <c r="H1523" s="105">
        <v>5392.193688680959</v>
      </c>
    </row>
    <row r="1524" spans="1:8" x14ac:dyDescent="0.3">
      <c r="A1524" s="6" t="s">
        <v>3034</v>
      </c>
      <c r="B1524" s="1" t="s">
        <v>8143</v>
      </c>
      <c r="C1524" s="103" t="s">
        <v>6430</v>
      </c>
      <c r="D1524" s="103" t="s">
        <v>6710</v>
      </c>
      <c r="E1524" s="103" t="s">
        <v>6512</v>
      </c>
      <c r="F1524" s="127">
        <v>5469.9889291616582</v>
      </c>
      <c r="G1524" s="16">
        <v>5489.3286607118662</v>
      </c>
      <c r="H1524" s="105">
        <v>5469.9889291616582</v>
      </c>
    </row>
    <row r="1525" spans="1:8" x14ac:dyDescent="0.3">
      <c r="A1525" s="6" t="s">
        <v>3047</v>
      </c>
      <c r="B1525" s="1" t="s">
        <v>8144</v>
      </c>
      <c r="C1525" s="103" t="s">
        <v>6430</v>
      </c>
      <c r="D1525" s="103" t="s">
        <v>6710</v>
      </c>
      <c r="E1525" s="103" t="s">
        <v>6512</v>
      </c>
      <c r="F1525" s="127">
        <v>5409.0358025045953</v>
      </c>
      <c r="G1525" s="16">
        <v>5489.3286607118662</v>
      </c>
      <c r="H1525" s="105">
        <v>5409.0358025045953</v>
      </c>
    </row>
    <row r="1526" spans="1:8" x14ac:dyDescent="0.3">
      <c r="A1526" s="6" t="s">
        <v>2937</v>
      </c>
      <c r="B1526" s="1" t="s">
        <v>8145</v>
      </c>
      <c r="C1526" s="103" t="s">
        <v>6430</v>
      </c>
      <c r="D1526" s="103" t="s">
        <v>6710</v>
      </c>
      <c r="E1526" s="103" t="s">
        <v>6515</v>
      </c>
      <c r="F1526" s="127">
        <v>5467.0142970575353</v>
      </c>
      <c r="G1526" s="16">
        <v>5439.0834080017721</v>
      </c>
      <c r="H1526" s="105">
        <v>5467.0142970575353</v>
      </c>
    </row>
    <row r="1527" spans="1:8" x14ac:dyDescent="0.3">
      <c r="A1527" s="6" t="s">
        <v>3049</v>
      </c>
      <c r="B1527" s="1" t="s">
        <v>8146</v>
      </c>
      <c r="C1527" s="103" t="s">
        <v>6430</v>
      </c>
      <c r="D1527" s="103" t="s">
        <v>6710</v>
      </c>
      <c r="E1527" s="103" t="s">
        <v>6512</v>
      </c>
      <c r="F1527" s="127">
        <v>5617.7124328613281</v>
      </c>
      <c r="G1527" s="16">
        <v>5489.3286607118662</v>
      </c>
      <c r="H1527" s="105">
        <v>5617.7124328613281</v>
      </c>
    </row>
    <row r="1528" spans="1:8" x14ac:dyDescent="0.3">
      <c r="A1528" s="6" t="s">
        <v>2933</v>
      </c>
      <c r="B1528" s="1" t="s">
        <v>8147</v>
      </c>
      <c r="C1528" s="103" t="s">
        <v>6430</v>
      </c>
      <c r="D1528" s="103" t="s">
        <v>6710</v>
      </c>
      <c r="E1528" s="103" t="s">
        <v>6510</v>
      </c>
      <c r="F1528" s="127">
        <v>5479.7699730282739</v>
      </c>
      <c r="G1528" s="16">
        <v>5545.5468094565649</v>
      </c>
      <c r="H1528" s="105">
        <v>5479.7699730282739</v>
      </c>
    </row>
    <row r="1529" spans="1:8" x14ac:dyDescent="0.3">
      <c r="A1529" s="6" t="s">
        <v>2934</v>
      </c>
      <c r="B1529" s="1" t="s">
        <v>8148</v>
      </c>
      <c r="C1529" s="103" t="s">
        <v>6430</v>
      </c>
      <c r="D1529" s="103" t="s">
        <v>6710</v>
      </c>
      <c r="E1529" s="103" t="s">
        <v>6510</v>
      </c>
      <c r="F1529" s="127">
        <v>5523.405317826705</v>
      </c>
      <c r="G1529" s="16">
        <v>5545.5468094565649</v>
      </c>
      <c r="H1529" s="105">
        <v>5523.405317826705</v>
      </c>
    </row>
    <row r="1530" spans="1:8" x14ac:dyDescent="0.3">
      <c r="A1530" s="6" t="s">
        <v>2960</v>
      </c>
      <c r="B1530" s="1" t="s">
        <v>8149</v>
      </c>
      <c r="C1530" s="103" t="s">
        <v>6430</v>
      </c>
      <c r="D1530" s="103" t="s">
        <v>6710</v>
      </c>
      <c r="E1530" s="103" t="s">
        <v>6509</v>
      </c>
      <c r="F1530" s="127">
        <v>5264.950602213542</v>
      </c>
      <c r="G1530" s="16">
        <v>5394.4876274496819</v>
      </c>
      <c r="H1530" s="105">
        <v>5264.950602213542</v>
      </c>
    </row>
    <row r="1531" spans="1:8" x14ac:dyDescent="0.3">
      <c r="A1531" s="6" t="s">
        <v>3037</v>
      </c>
      <c r="B1531" s="1" t="s">
        <v>8150</v>
      </c>
      <c r="C1531" s="103" t="s">
        <v>6430</v>
      </c>
      <c r="D1531" s="103" t="s">
        <v>6710</v>
      </c>
      <c r="E1531" s="103" t="s">
        <v>6512</v>
      </c>
      <c r="F1531" s="127">
        <v>5405.2716527478451</v>
      </c>
      <c r="G1531" s="16">
        <v>5489.3286607118662</v>
      </c>
      <c r="H1531" s="105">
        <v>5405.2716527478451</v>
      </c>
    </row>
    <row r="1532" spans="1:8" x14ac:dyDescent="0.3">
      <c r="A1532" s="6" t="s">
        <v>2912</v>
      </c>
      <c r="B1532" s="1" t="s">
        <v>8151</v>
      </c>
      <c r="C1532" s="103" t="s">
        <v>6430</v>
      </c>
      <c r="D1532" s="103" t="s">
        <v>6710</v>
      </c>
      <c r="E1532" s="103" t="s">
        <v>6515</v>
      </c>
      <c r="F1532" s="127">
        <v>5438.5952266095628</v>
      </c>
      <c r="G1532" s="16">
        <v>5439.0834080017721</v>
      </c>
      <c r="H1532" s="105">
        <v>5438.5952266095628</v>
      </c>
    </row>
    <row r="1533" spans="1:8" x14ac:dyDescent="0.3">
      <c r="A1533" s="6" t="s">
        <v>2964</v>
      </c>
      <c r="B1533" s="1" t="s">
        <v>8152</v>
      </c>
      <c r="C1533" s="103" t="s">
        <v>6430</v>
      </c>
      <c r="D1533" s="103" t="s">
        <v>6710</v>
      </c>
      <c r="E1533" s="103" t="s">
        <v>6509</v>
      </c>
      <c r="F1533" s="127">
        <v>5324.3076171875</v>
      </c>
      <c r="G1533" s="16">
        <v>5394.4876274496819</v>
      </c>
      <c r="H1533" s="105">
        <v>5324.3076171875</v>
      </c>
    </row>
    <row r="1534" spans="1:8" x14ac:dyDescent="0.3">
      <c r="A1534" s="6" t="s">
        <v>2972</v>
      </c>
      <c r="B1534" s="1" t="s">
        <v>8153</v>
      </c>
      <c r="C1534" s="103" t="s">
        <v>6430</v>
      </c>
      <c r="D1534" s="103" t="s">
        <v>6710</v>
      </c>
      <c r="E1534" s="103" t="s">
        <v>6509</v>
      </c>
      <c r="F1534" s="127">
        <v>5452.9001813616069</v>
      </c>
      <c r="G1534" s="16">
        <v>5394.4876274496819</v>
      </c>
      <c r="H1534" s="105">
        <v>5452.9001813616069</v>
      </c>
    </row>
    <row r="1535" spans="1:8" x14ac:dyDescent="0.3">
      <c r="A1535" s="6" t="s">
        <v>2947</v>
      </c>
      <c r="B1535" s="1" t="s">
        <v>8154</v>
      </c>
      <c r="C1535" s="103" t="s">
        <v>6430</v>
      </c>
      <c r="D1535" s="103" t="s">
        <v>6710</v>
      </c>
      <c r="E1535" s="103" t="s">
        <v>6510</v>
      </c>
      <c r="F1535" s="127">
        <v>5486.9439837346308</v>
      </c>
      <c r="G1535" s="16">
        <v>5545.5468094565649</v>
      </c>
      <c r="H1535" s="105">
        <v>5486.9439837346308</v>
      </c>
    </row>
    <row r="1536" spans="1:8" x14ac:dyDescent="0.3">
      <c r="A1536" s="6" t="s">
        <v>2944</v>
      </c>
      <c r="B1536" s="1" t="s">
        <v>8155</v>
      </c>
      <c r="C1536" s="103" t="s">
        <v>6430</v>
      </c>
      <c r="D1536" s="103" t="s">
        <v>6710</v>
      </c>
      <c r="E1536" s="103" t="s">
        <v>6510</v>
      </c>
      <c r="F1536" s="127">
        <v>5566.3923583984379</v>
      </c>
      <c r="G1536" s="16">
        <v>5545.5468094565649</v>
      </c>
      <c r="H1536" s="105">
        <v>5566.3923583984379</v>
      </c>
    </row>
    <row r="1537" spans="1:8" x14ac:dyDescent="0.3">
      <c r="A1537" s="6" t="s">
        <v>2930</v>
      </c>
      <c r="B1537" s="1" t="s">
        <v>8156</v>
      </c>
      <c r="C1537" s="103" t="s">
        <v>6430</v>
      </c>
      <c r="D1537" s="103" t="s">
        <v>6710</v>
      </c>
      <c r="E1537" s="103" t="s">
        <v>6510</v>
      </c>
      <c r="F1537" s="127">
        <v>5599.8233774943528</v>
      </c>
      <c r="G1537" s="16">
        <v>5545.5468094565649</v>
      </c>
      <c r="H1537" s="105">
        <v>5599.8233774943528</v>
      </c>
    </row>
    <row r="1538" spans="1:8" x14ac:dyDescent="0.3">
      <c r="A1538" s="6" t="s">
        <v>3048</v>
      </c>
      <c r="B1538" s="1" t="s">
        <v>8157</v>
      </c>
      <c r="C1538" s="103" t="s">
        <v>6430</v>
      </c>
      <c r="D1538" s="103" t="s">
        <v>6710</v>
      </c>
      <c r="E1538" s="103" t="s">
        <v>6512</v>
      </c>
      <c r="F1538" s="127">
        <v>5456.6144314236108</v>
      </c>
      <c r="G1538" s="16">
        <v>5489.3286607118662</v>
      </c>
      <c r="H1538" s="105">
        <v>5456.6144314236108</v>
      </c>
    </row>
    <row r="1539" spans="1:8" x14ac:dyDescent="0.3">
      <c r="A1539" s="6" t="s">
        <v>2968</v>
      </c>
      <c r="B1539" s="1" t="s">
        <v>8158</v>
      </c>
      <c r="C1539" s="103" t="s">
        <v>6430</v>
      </c>
      <c r="D1539" s="103" t="s">
        <v>6710</v>
      </c>
      <c r="E1539" s="103" t="s">
        <v>6516</v>
      </c>
      <c r="F1539" s="127">
        <v>5279.549422554348</v>
      </c>
      <c r="G1539" s="16">
        <v>5414.3721697175424</v>
      </c>
      <c r="H1539" s="105">
        <v>5279.549422554348</v>
      </c>
    </row>
    <row r="1540" spans="1:8" x14ac:dyDescent="0.3">
      <c r="A1540" s="6" t="s">
        <v>2922</v>
      </c>
      <c r="B1540" s="1" t="s">
        <v>8159</v>
      </c>
      <c r="C1540" s="103" t="s">
        <v>6430</v>
      </c>
      <c r="D1540" s="103" t="s">
        <v>6710</v>
      </c>
      <c r="E1540" s="103" t="s">
        <v>6515</v>
      </c>
      <c r="F1540" s="127">
        <v>5436.6703906250004</v>
      </c>
      <c r="G1540" s="16">
        <v>5439.0834080017721</v>
      </c>
      <c r="H1540" s="105">
        <v>5436.6703906250004</v>
      </c>
    </row>
    <row r="1541" spans="1:8" x14ac:dyDescent="0.3">
      <c r="A1541" s="6" t="s">
        <v>3045</v>
      </c>
      <c r="B1541" s="1" t="s">
        <v>8160</v>
      </c>
      <c r="C1541" s="103" t="s">
        <v>6430</v>
      </c>
      <c r="D1541" s="103" t="s">
        <v>6710</v>
      </c>
      <c r="E1541" s="103" t="s">
        <v>6512</v>
      </c>
      <c r="F1541" s="127">
        <v>5384.7943591101694</v>
      </c>
      <c r="G1541" s="16">
        <v>5489.3286607118662</v>
      </c>
      <c r="H1541" s="105">
        <v>5384.7943591101694</v>
      </c>
    </row>
    <row r="1542" spans="1:8" x14ac:dyDescent="0.3">
      <c r="A1542" s="6" t="s">
        <v>2928</v>
      </c>
      <c r="B1542" s="1" t="s">
        <v>8161</v>
      </c>
      <c r="C1542" s="103" t="s">
        <v>6430</v>
      </c>
      <c r="D1542" s="103" t="s">
        <v>6710</v>
      </c>
      <c r="E1542" s="103" t="s">
        <v>6510</v>
      </c>
      <c r="F1542" s="127">
        <v>5517.8537441821809</v>
      </c>
      <c r="G1542" s="16">
        <v>5545.5468094565649</v>
      </c>
      <c r="H1542" s="105">
        <v>5517.8537441821809</v>
      </c>
    </row>
    <row r="1543" spans="1:8" x14ac:dyDescent="0.3">
      <c r="A1543" s="6" t="s">
        <v>2762</v>
      </c>
      <c r="B1543" s="1" t="s">
        <v>8162</v>
      </c>
      <c r="C1543" s="103" t="s">
        <v>6430</v>
      </c>
      <c r="D1543" s="103" t="s">
        <v>6710</v>
      </c>
      <c r="E1543" s="103" t="s">
        <v>6513</v>
      </c>
      <c r="F1543" s="127">
        <v>5017.2021484375</v>
      </c>
      <c r="G1543" s="16">
        <v>5373.8341766933227</v>
      </c>
      <c r="H1543" s="105">
        <v>5017.2021484375</v>
      </c>
    </row>
    <row r="1544" spans="1:8" x14ac:dyDescent="0.3">
      <c r="A1544" s="6" t="s">
        <v>3042</v>
      </c>
      <c r="B1544" s="1" t="s">
        <v>8163</v>
      </c>
      <c r="C1544" s="103" t="s">
        <v>6430</v>
      </c>
      <c r="D1544" s="103" t="s">
        <v>6710</v>
      </c>
      <c r="E1544" s="103" t="s">
        <v>6512</v>
      </c>
      <c r="F1544" s="127">
        <v>5278.5908203125</v>
      </c>
      <c r="G1544" s="16">
        <v>5489.3286607118662</v>
      </c>
      <c r="H1544" s="105">
        <v>5278.5908203125</v>
      </c>
    </row>
    <row r="1545" spans="1:8" x14ac:dyDescent="0.3">
      <c r="A1545" s="6" t="s">
        <v>3036</v>
      </c>
      <c r="B1545" s="1" t="s">
        <v>8164</v>
      </c>
      <c r="C1545" s="103" t="s">
        <v>6430</v>
      </c>
      <c r="D1545" s="103" t="s">
        <v>6710</v>
      </c>
      <c r="E1545" s="103" t="s">
        <v>6512</v>
      </c>
      <c r="F1545" s="127">
        <v>5418.3223605685762</v>
      </c>
      <c r="G1545" s="16">
        <v>5489.3286607118662</v>
      </c>
      <c r="H1545" s="105">
        <v>5418.3223605685762</v>
      </c>
    </row>
    <row r="1546" spans="1:8" x14ac:dyDescent="0.3">
      <c r="A1546" s="6" t="s">
        <v>3040</v>
      </c>
      <c r="B1546" s="1" t="s">
        <v>8165</v>
      </c>
      <c r="C1546" s="103" t="s">
        <v>6430</v>
      </c>
      <c r="D1546" s="103" t="s">
        <v>6710</v>
      </c>
      <c r="E1546" s="103" t="s">
        <v>6516</v>
      </c>
      <c r="F1546" s="127">
        <v>5475.8723870354734</v>
      </c>
      <c r="G1546" s="16">
        <v>5414.3721697175424</v>
      </c>
      <c r="H1546" s="105">
        <v>5475.8723870354734</v>
      </c>
    </row>
    <row r="1547" spans="1:8" x14ac:dyDescent="0.3">
      <c r="A1547" s="6" t="s">
        <v>2966</v>
      </c>
      <c r="B1547" s="1" t="s">
        <v>8166</v>
      </c>
      <c r="C1547" s="103" t="s">
        <v>6430</v>
      </c>
      <c r="D1547" s="103" t="s">
        <v>6710</v>
      </c>
      <c r="E1547" s="103" t="s">
        <v>6509</v>
      </c>
      <c r="F1547" s="127">
        <v>5401.8394847196687</v>
      </c>
      <c r="G1547" s="16">
        <v>5394.4876274496819</v>
      </c>
      <c r="H1547" s="105">
        <v>5401.8394847196687</v>
      </c>
    </row>
    <row r="1548" spans="1:8" x14ac:dyDescent="0.3">
      <c r="A1548" s="6" t="s">
        <v>2926</v>
      </c>
      <c r="B1548" s="1" t="s">
        <v>8167</v>
      </c>
      <c r="C1548" s="103" t="s">
        <v>6430</v>
      </c>
      <c r="D1548" s="103" t="s">
        <v>6710</v>
      </c>
      <c r="E1548" s="103" t="s">
        <v>6511</v>
      </c>
      <c r="F1548" s="127">
        <v>5307.657692649148</v>
      </c>
      <c r="G1548" s="16">
        <v>5454.0711239975108</v>
      </c>
      <c r="H1548" s="105">
        <v>5307.657692649148</v>
      </c>
    </row>
    <row r="1549" spans="1:8" x14ac:dyDescent="0.3">
      <c r="A1549" s="6" t="s">
        <v>2741</v>
      </c>
      <c r="B1549" s="1" t="s">
        <v>8168</v>
      </c>
      <c r="C1549" s="103" t="s">
        <v>6428</v>
      </c>
      <c r="D1549" s="103" t="s">
        <v>6710</v>
      </c>
      <c r="E1549" s="103" t="s">
        <v>6472</v>
      </c>
      <c r="F1549" s="127">
        <v>5299.7065130739793</v>
      </c>
      <c r="G1549" s="16">
        <v>5254.4653293966394</v>
      </c>
      <c r="H1549" s="105">
        <v>5299.7065130739793</v>
      </c>
    </row>
    <row r="1550" spans="1:8" x14ac:dyDescent="0.3">
      <c r="A1550" s="6" t="s">
        <v>2755</v>
      </c>
      <c r="B1550" s="1" t="s">
        <v>8169</v>
      </c>
      <c r="C1550" s="103" t="s">
        <v>6430</v>
      </c>
      <c r="D1550" s="103" t="s">
        <v>6710</v>
      </c>
      <c r="E1550" s="103" t="s">
        <v>6429</v>
      </c>
      <c r="F1550" s="127">
        <v>5351.9054262907612</v>
      </c>
      <c r="G1550" s="16">
        <v>5291.6292689054917</v>
      </c>
      <c r="H1550" s="105">
        <v>5351.9054262907612</v>
      </c>
    </row>
    <row r="1551" spans="1:8" x14ac:dyDescent="0.3">
      <c r="A1551" s="6" t="s">
        <v>3065</v>
      </c>
      <c r="B1551" s="1" t="s">
        <v>8170</v>
      </c>
      <c r="C1551" s="103" t="s">
        <v>6428</v>
      </c>
      <c r="D1551" s="103" t="s">
        <v>6710</v>
      </c>
      <c r="E1551" s="103" t="s">
        <v>6427</v>
      </c>
      <c r="F1551" s="127">
        <v>5131.3134765625</v>
      </c>
      <c r="G1551" s="16">
        <v>5312.9477429701683</v>
      </c>
      <c r="H1551" s="105">
        <v>5131.3134765625</v>
      </c>
    </row>
    <row r="1552" spans="1:8" x14ac:dyDescent="0.3">
      <c r="A1552" s="6" t="s">
        <v>2731</v>
      </c>
      <c r="B1552" s="1" t="s">
        <v>8171</v>
      </c>
      <c r="C1552" s="103" t="s">
        <v>6428</v>
      </c>
      <c r="D1552" s="103" t="s">
        <v>6710</v>
      </c>
      <c r="E1552" s="103" t="s">
        <v>6470</v>
      </c>
      <c r="F1552" s="127">
        <v>5345.841259057971</v>
      </c>
      <c r="G1552" s="16">
        <v>5340.6214691826381</v>
      </c>
      <c r="H1552" s="105">
        <v>5345.841259057971</v>
      </c>
    </row>
    <row r="1553" spans="1:8" x14ac:dyDescent="0.3">
      <c r="A1553" s="6" t="s">
        <v>3060</v>
      </c>
      <c r="B1553" s="1" t="s">
        <v>8172</v>
      </c>
      <c r="C1553" s="103" t="s">
        <v>6428</v>
      </c>
      <c r="D1553" s="103" t="s">
        <v>6710</v>
      </c>
      <c r="E1553" s="103" t="s">
        <v>6427</v>
      </c>
      <c r="F1553" s="127">
        <v>5362.8256453804352</v>
      </c>
      <c r="G1553" s="16">
        <v>5312.9477429701683</v>
      </c>
      <c r="H1553" s="105">
        <v>5362.8256453804352</v>
      </c>
    </row>
    <row r="1554" spans="1:8" x14ac:dyDescent="0.3">
      <c r="A1554" s="6" t="s">
        <v>2724</v>
      </c>
      <c r="B1554" s="1" t="s">
        <v>8173</v>
      </c>
      <c r="C1554" s="103" t="s">
        <v>6428</v>
      </c>
      <c r="D1554" s="103" t="s">
        <v>6710</v>
      </c>
      <c r="E1554" s="103" t="s">
        <v>6472</v>
      </c>
      <c r="F1554" s="127">
        <v>5207.6882755055149</v>
      </c>
      <c r="G1554" s="16">
        <v>5254.4653293966394</v>
      </c>
      <c r="H1554" s="105">
        <v>5207.6882755055149</v>
      </c>
    </row>
    <row r="1555" spans="1:8" x14ac:dyDescent="0.3">
      <c r="A1555" s="6" t="s">
        <v>2733</v>
      </c>
      <c r="B1555" s="1" t="s">
        <v>8174</v>
      </c>
      <c r="C1555" s="103" t="s">
        <v>6428</v>
      </c>
      <c r="D1555" s="103" t="s">
        <v>6710</v>
      </c>
      <c r="E1555" s="103" t="s">
        <v>6427</v>
      </c>
      <c r="F1555" s="127">
        <v>5366.3911061006438</v>
      </c>
      <c r="G1555" s="16">
        <v>5312.9477429701683</v>
      </c>
      <c r="H1555" s="105">
        <v>5366.3911061006438</v>
      </c>
    </row>
    <row r="1556" spans="1:8" x14ac:dyDescent="0.3">
      <c r="A1556" s="6" t="s">
        <v>2737</v>
      </c>
      <c r="B1556" s="1" t="s">
        <v>12501</v>
      </c>
      <c r="C1556" s="103" t="s">
        <v>6428</v>
      </c>
      <c r="D1556" s="103" t="s">
        <v>6710</v>
      </c>
      <c r="E1556" s="103" t="s">
        <v>6470</v>
      </c>
      <c r="F1556" s="127">
        <v>5381.9831133715679</v>
      </c>
      <c r="G1556" s="16">
        <v>5340.6214691826381</v>
      </c>
      <c r="H1556" s="105">
        <v>5381.9831133715679</v>
      </c>
    </row>
    <row r="1557" spans="1:8" x14ac:dyDescent="0.3">
      <c r="A1557" s="6" t="s">
        <v>2756</v>
      </c>
      <c r="B1557" s="1" t="s">
        <v>8175</v>
      </c>
      <c r="C1557" s="103" t="s">
        <v>6430</v>
      </c>
      <c r="D1557" s="103" t="s">
        <v>6710</v>
      </c>
      <c r="E1557" s="103" t="s">
        <v>6429</v>
      </c>
      <c r="F1557" s="127">
        <v>5439.4001585705446</v>
      </c>
      <c r="G1557" s="16">
        <v>5291.6292689054917</v>
      </c>
      <c r="H1557" s="105">
        <v>5439.4001585705446</v>
      </c>
    </row>
    <row r="1558" spans="1:8" x14ac:dyDescent="0.3">
      <c r="A1558" s="6" t="s">
        <v>2747</v>
      </c>
      <c r="B1558" s="1" t="s">
        <v>8176</v>
      </c>
      <c r="C1558" s="103" t="s">
        <v>6430</v>
      </c>
      <c r="D1558" s="103" t="s">
        <v>6710</v>
      </c>
      <c r="E1558" s="103" t="s">
        <v>6429</v>
      </c>
      <c r="F1558" s="127">
        <v>5250.5754665798613</v>
      </c>
      <c r="G1558" s="16">
        <v>5291.6292689054917</v>
      </c>
      <c r="H1558" s="105">
        <v>5250.5754665798613</v>
      </c>
    </row>
    <row r="1559" spans="1:8" x14ac:dyDescent="0.3">
      <c r="A1559" s="6" t="s">
        <v>2746</v>
      </c>
      <c r="B1559" s="1" t="s">
        <v>8177</v>
      </c>
      <c r="C1559" s="103" t="s">
        <v>6430</v>
      </c>
      <c r="D1559" s="103" t="s">
        <v>6710</v>
      </c>
      <c r="E1559" s="103" t="s">
        <v>6429</v>
      </c>
      <c r="F1559" s="127">
        <v>5239.4844854445682</v>
      </c>
      <c r="G1559" s="16">
        <v>5291.6292689054917</v>
      </c>
      <c r="H1559" s="105">
        <v>5239.4844854445682</v>
      </c>
    </row>
    <row r="1560" spans="1:8" x14ac:dyDescent="0.3">
      <c r="A1560" s="6" t="s">
        <v>3057</v>
      </c>
      <c r="B1560" s="1" t="s">
        <v>8178</v>
      </c>
      <c r="C1560" s="103" t="s">
        <v>6428</v>
      </c>
      <c r="D1560" s="103" t="s">
        <v>6710</v>
      </c>
      <c r="E1560" s="103" t="s">
        <v>6427</v>
      </c>
      <c r="F1560" s="127">
        <v>5327.7499553206699</v>
      </c>
      <c r="G1560" s="16">
        <v>5312.9477429701683</v>
      </c>
      <c r="H1560" s="105">
        <v>5327.7499553206699</v>
      </c>
    </row>
    <row r="1561" spans="1:8" x14ac:dyDescent="0.3">
      <c r="A1561" s="6" t="s">
        <v>3067</v>
      </c>
      <c r="B1561" s="1" t="s">
        <v>8179</v>
      </c>
      <c r="C1561" s="103" t="s">
        <v>6428</v>
      </c>
      <c r="D1561" s="103" t="s">
        <v>6710</v>
      </c>
      <c r="E1561" s="103" t="s">
        <v>6427</v>
      </c>
      <c r="F1561" s="127">
        <v>5326.8428861177881</v>
      </c>
      <c r="G1561" s="16">
        <v>5312.9477429701683</v>
      </c>
      <c r="H1561" s="105">
        <v>5326.8428861177881</v>
      </c>
    </row>
    <row r="1562" spans="1:8" x14ac:dyDescent="0.3">
      <c r="A1562" s="6" t="s">
        <v>3050</v>
      </c>
      <c r="B1562" s="1" t="s">
        <v>8180</v>
      </c>
      <c r="C1562" s="103" t="s">
        <v>6428</v>
      </c>
      <c r="D1562" s="103" t="s">
        <v>6710</v>
      </c>
      <c r="E1562" s="103" t="s">
        <v>6472</v>
      </c>
      <c r="F1562" s="127">
        <v>5198.0990478515623</v>
      </c>
      <c r="G1562" s="16">
        <v>5254.4653293966394</v>
      </c>
      <c r="H1562" s="105">
        <v>5198.0990478515623</v>
      </c>
    </row>
    <row r="1563" spans="1:8" x14ac:dyDescent="0.3">
      <c r="A1563" s="6" t="s">
        <v>2723</v>
      </c>
      <c r="B1563" s="1" t="s">
        <v>8181</v>
      </c>
      <c r="C1563" s="103" t="s">
        <v>6428</v>
      </c>
      <c r="D1563" s="103" t="s">
        <v>6710</v>
      </c>
      <c r="E1563" s="103" t="s">
        <v>6429</v>
      </c>
      <c r="F1563" s="127">
        <v>5292.963071076766</v>
      </c>
      <c r="G1563" s="16">
        <v>5291.6292689054917</v>
      </c>
      <c r="H1563" s="105">
        <v>5292.963071076766</v>
      </c>
    </row>
    <row r="1564" spans="1:8" x14ac:dyDescent="0.3">
      <c r="A1564" s="6" t="s">
        <v>2745</v>
      </c>
      <c r="B1564" s="1" t="s">
        <v>8182</v>
      </c>
      <c r="C1564" s="103" t="s">
        <v>6430</v>
      </c>
      <c r="D1564" s="103" t="s">
        <v>6710</v>
      </c>
      <c r="E1564" s="103" t="s">
        <v>6429</v>
      </c>
      <c r="F1564" s="127">
        <v>5337.4494165348106</v>
      </c>
      <c r="G1564" s="16">
        <v>5291.6292689054917</v>
      </c>
      <c r="H1564" s="105">
        <v>5337.4494165348106</v>
      </c>
    </row>
    <row r="1565" spans="1:8" x14ac:dyDescent="0.3">
      <c r="A1565" s="6" t="s">
        <v>2716</v>
      </c>
      <c r="B1565" s="1" t="s">
        <v>8183</v>
      </c>
      <c r="C1565" s="103" t="s">
        <v>6428</v>
      </c>
      <c r="D1565" s="103" t="s">
        <v>6710</v>
      </c>
      <c r="E1565" s="103" t="s">
        <v>6469</v>
      </c>
      <c r="F1565" s="127">
        <v>5282.243800429047</v>
      </c>
      <c r="G1565" s="16">
        <v>5287.0836564542142</v>
      </c>
      <c r="H1565" s="105">
        <v>5282.243800429047</v>
      </c>
    </row>
    <row r="1566" spans="1:8" x14ac:dyDescent="0.3">
      <c r="A1566" s="6" t="s">
        <v>3072</v>
      </c>
      <c r="B1566" s="1" t="s">
        <v>7739</v>
      </c>
      <c r="C1566" s="103" t="s">
        <v>6428</v>
      </c>
      <c r="D1566" s="103" t="s">
        <v>6710</v>
      </c>
      <c r="E1566" s="103" t="s">
        <v>6427</v>
      </c>
      <c r="F1566" s="127">
        <v>5271.7214128946516</v>
      </c>
      <c r="G1566" s="16">
        <v>5312.9477429701683</v>
      </c>
      <c r="H1566" s="105">
        <v>5271.7214128946516</v>
      </c>
    </row>
    <row r="1567" spans="1:8" x14ac:dyDescent="0.3">
      <c r="A1567" s="6" t="s">
        <v>2736</v>
      </c>
      <c r="B1567" s="1" t="s">
        <v>8184</v>
      </c>
      <c r="C1567" s="103" t="s">
        <v>6428</v>
      </c>
      <c r="D1567" s="103" t="s">
        <v>6710</v>
      </c>
      <c r="E1567" s="103" t="s">
        <v>6469</v>
      </c>
      <c r="F1567" s="127">
        <v>5235.8126075873943</v>
      </c>
      <c r="G1567" s="16">
        <v>5287.0836564542142</v>
      </c>
      <c r="H1567" s="105">
        <v>5235.8126075873943</v>
      </c>
    </row>
    <row r="1568" spans="1:8" x14ac:dyDescent="0.3">
      <c r="A1568" s="6" t="s">
        <v>2721</v>
      </c>
      <c r="B1568" s="1" t="s">
        <v>8185</v>
      </c>
      <c r="C1568" s="103" t="s">
        <v>6428</v>
      </c>
      <c r="D1568" s="103" t="s">
        <v>6710</v>
      </c>
      <c r="E1568" s="103" t="s">
        <v>6472</v>
      </c>
      <c r="F1568" s="127">
        <v>5149.3467932412786</v>
      </c>
      <c r="G1568" s="16">
        <v>5254.4653293966394</v>
      </c>
      <c r="H1568" s="105">
        <v>5149.3467932412786</v>
      </c>
    </row>
    <row r="1569" spans="1:8" x14ac:dyDescent="0.3">
      <c r="A1569" s="6" t="s">
        <v>3056</v>
      </c>
      <c r="B1569" s="1" t="s">
        <v>8186</v>
      </c>
      <c r="C1569" s="103" t="s">
        <v>6428</v>
      </c>
      <c r="D1569" s="103" t="s">
        <v>6710</v>
      </c>
      <c r="E1569" s="103" t="s">
        <v>6427</v>
      </c>
      <c r="F1569" s="127">
        <v>5254.0960943565606</v>
      </c>
      <c r="G1569" s="16">
        <v>5312.9477429701683</v>
      </c>
      <c r="H1569" s="105">
        <v>5254.0960943565606</v>
      </c>
    </row>
    <row r="1570" spans="1:8" x14ac:dyDescent="0.3">
      <c r="A1570" s="6" t="s">
        <v>2758</v>
      </c>
      <c r="B1570" s="1" t="s">
        <v>8187</v>
      </c>
      <c r="C1570" s="103" t="s">
        <v>6430</v>
      </c>
      <c r="D1570" s="103" t="s">
        <v>6710</v>
      </c>
      <c r="E1570" s="103" t="s">
        <v>6429</v>
      </c>
      <c r="F1570" s="127">
        <v>5127.9221742691534</v>
      </c>
      <c r="G1570" s="16">
        <v>5291.6292689054917</v>
      </c>
      <c r="H1570" s="105">
        <v>5127.9221742691534</v>
      </c>
    </row>
    <row r="1571" spans="1:8" x14ac:dyDescent="0.3">
      <c r="A1571" s="6" t="s">
        <v>2752</v>
      </c>
      <c r="B1571" s="1" t="s">
        <v>7933</v>
      </c>
      <c r="C1571" s="103" t="s">
        <v>6430</v>
      </c>
      <c r="D1571" s="103" t="s">
        <v>6710</v>
      </c>
      <c r="E1571" s="103" t="s">
        <v>6429</v>
      </c>
      <c r="F1571" s="127">
        <v>5298.9486735816145</v>
      </c>
      <c r="G1571" s="16">
        <v>5291.6292689054917</v>
      </c>
      <c r="H1571" s="105">
        <v>5298.9486735816145</v>
      </c>
    </row>
    <row r="1572" spans="1:8" x14ac:dyDescent="0.3">
      <c r="A1572" s="6" t="s">
        <v>2720</v>
      </c>
      <c r="B1572" s="1" t="s">
        <v>8188</v>
      </c>
      <c r="C1572" s="103" t="s">
        <v>6428</v>
      </c>
      <c r="D1572" s="103" t="s">
        <v>6710</v>
      </c>
      <c r="E1572" s="103" t="s">
        <v>6470</v>
      </c>
      <c r="F1572" s="127">
        <v>5247.5453309755067</v>
      </c>
      <c r="G1572" s="16">
        <v>5340.6214691826381</v>
      </c>
      <c r="H1572" s="105">
        <v>5247.5453309755067</v>
      </c>
    </row>
    <row r="1573" spans="1:8" x14ac:dyDescent="0.3">
      <c r="A1573" s="6" t="s">
        <v>2719</v>
      </c>
      <c r="B1573" s="1" t="s">
        <v>8189</v>
      </c>
      <c r="C1573" s="103" t="s">
        <v>6428</v>
      </c>
      <c r="D1573" s="103" t="s">
        <v>6710</v>
      </c>
      <c r="E1573" s="103" t="s">
        <v>6429</v>
      </c>
      <c r="F1573" s="127">
        <v>5265.3004697602373</v>
      </c>
      <c r="G1573" s="16">
        <v>5291.6292689054917</v>
      </c>
      <c r="H1573" s="105">
        <v>5265.3004697602373</v>
      </c>
    </row>
    <row r="1574" spans="1:8" x14ac:dyDescent="0.3">
      <c r="A1574" s="6" t="s">
        <v>3062</v>
      </c>
      <c r="B1574" s="1" t="s">
        <v>8190</v>
      </c>
      <c r="C1574" s="103" t="s">
        <v>6428</v>
      </c>
      <c r="D1574" s="103" t="s">
        <v>6710</v>
      </c>
      <c r="E1574" s="103" t="s">
        <v>6427</v>
      </c>
      <c r="F1574" s="127">
        <v>5252.8835078125003</v>
      </c>
      <c r="G1574" s="16">
        <v>5312.9477429701683</v>
      </c>
      <c r="H1574" s="105">
        <v>5252.8835078125003</v>
      </c>
    </row>
    <row r="1575" spans="1:8" x14ac:dyDescent="0.3">
      <c r="A1575" s="6" t="s">
        <v>2742</v>
      </c>
      <c r="B1575" s="1" t="s">
        <v>8191</v>
      </c>
      <c r="C1575" s="103" t="s">
        <v>6428</v>
      </c>
      <c r="D1575" s="103" t="s">
        <v>6710</v>
      </c>
      <c r="E1575" s="103" t="s">
        <v>6429</v>
      </c>
      <c r="F1575" s="127">
        <v>5275.630165874094</v>
      </c>
      <c r="G1575" s="16">
        <v>5291.6292689054917</v>
      </c>
      <c r="H1575" s="105">
        <v>5275.630165874094</v>
      </c>
    </row>
    <row r="1576" spans="1:8" x14ac:dyDescent="0.3">
      <c r="A1576" s="6" t="s">
        <v>3064</v>
      </c>
      <c r="B1576" s="1" t="s">
        <v>8192</v>
      </c>
      <c r="C1576" s="103" t="s">
        <v>6428</v>
      </c>
      <c r="D1576" s="103" t="s">
        <v>6710</v>
      </c>
      <c r="E1576" s="103" t="s">
        <v>6427</v>
      </c>
      <c r="F1576" s="127">
        <v>5312.9386379777889</v>
      </c>
      <c r="G1576" s="16">
        <v>5312.9477429701683</v>
      </c>
      <c r="H1576" s="105">
        <v>5312.9386379777889</v>
      </c>
    </row>
    <row r="1577" spans="1:8" x14ac:dyDescent="0.3">
      <c r="A1577" s="6" t="s">
        <v>2750</v>
      </c>
      <c r="B1577" s="1" t="s">
        <v>8193</v>
      </c>
      <c r="C1577" s="103" t="s">
        <v>6430</v>
      </c>
      <c r="D1577" s="103" t="s">
        <v>6710</v>
      </c>
      <c r="E1577" s="103" t="s">
        <v>6429</v>
      </c>
      <c r="F1577" s="127">
        <v>5312.8908244388203</v>
      </c>
      <c r="G1577" s="16">
        <v>5291.6292689054917</v>
      </c>
      <c r="H1577" s="105">
        <v>5312.8908244388203</v>
      </c>
    </row>
    <row r="1578" spans="1:8" x14ac:dyDescent="0.3">
      <c r="A1578" s="6" t="s">
        <v>3052</v>
      </c>
      <c r="B1578" s="1" t="s">
        <v>8194</v>
      </c>
      <c r="C1578" s="103" t="s">
        <v>6428</v>
      </c>
      <c r="D1578" s="103" t="s">
        <v>6710</v>
      </c>
      <c r="E1578" s="103" t="s">
        <v>6469</v>
      </c>
      <c r="F1578" s="127">
        <v>5252.5760416666662</v>
      </c>
      <c r="G1578" s="16">
        <v>5287.0836564542142</v>
      </c>
      <c r="H1578" s="105">
        <v>5252.5760416666662</v>
      </c>
    </row>
    <row r="1579" spans="1:8" x14ac:dyDescent="0.3">
      <c r="A1579" s="6" t="s">
        <v>2757</v>
      </c>
      <c r="B1579" s="1" t="s">
        <v>8195</v>
      </c>
      <c r="C1579" s="103" t="s">
        <v>6430</v>
      </c>
      <c r="D1579" s="103" t="s">
        <v>6710</v>
      </c>
      <c r="E1579" s="103" t="s">
        <v>6429</v>
      </c>
      <c r="F1579" s="127">
        <v>5352.9292817451587</v>
      </c>
      <c r="G1579" s="16">
        <v>5291.6292689054917</v>
      </c>
      <c r="H1579" s="105">
        <v>5352.9292817451587</v>
      </c>
    </row>
    <row r="1580" spans="1:8" x14ac:dyDescent="0.3">
      <c r="A1580" s="6" t="s">
        <v>2760</v>
      </c>
      <c r="B1580" s="1" t="s">
        <v>8196</v>
      </c>
      <c r="C1580" s="103" t="s">
        <v>6430</v>
      </c>
      <c r="D1580" s="103" t="s">
        <v>6710</v>
      </c>
      <c r="E1580" s="103" t="s">
        <v>6429</v>
      </c>
      <c r="F1580" s="127">
        <v>5285.8830352247805</v>
      </c>
      <c r="G1580" s="16">
        <v>5291.6292689054917</v>
      </c>
      <c r="H1580" s="105">
        <v>5285.8830352247805</v>
      </c>
    </row>
    <row r="1581" spans="1:8" x14ac:dyDescent="0.3">
      <c r="A1581" s="6" t="s">
        <v>2739</v>
      </c>
      <c r="B1581" s="1" t="s">
        <v>8197</v>
      </c>
      <c r="C1581" s="103" t="s">
        <v>6428</v>
      </c>
      <c r="D1581" s="103" t="s">
        <v>6710</v>
      </c>
      <c r="E1581" s="103" t="s">
        <v>6472</v>
      </c>
      <c r="F1581" s="127">
        <v>5254.4029071514424</v>
      </c>
      <c r="G1581" s="16">
        <v>5254.4653293966394</v>
      </c>
      <c r="H1581" s="105">
        <v>5254.4029071514424</v>
      </c>
    </row>
    <row r="1582" spans="1:8" x14ac:dyDescent="0.3">
      <c r="A1582" s="6" t="s">
        <v>3068</v>
      </c>
      <c r="B1582" s="1" t="s">
        <v>8198</v>
      </c>
      <c r="C1582" s="103" t="s">
        <v>6428</v>
      </c>
      <c r="D1582" s="103" t="s">
        <v>6710</v>
      </c>
      <c r="E1582" s="103" t="s">
        <v>6427</v>
      </c>
      <c r="F1582" s="127">
        <v>5288.298361449115</v>
      </c>
      <c r="G1582" s="16">
        <v>5312.9477429701683</v>
      </c>
      <c r="H1582" s="105">
        <v>5288.298361449115</v>
      </c>
    </row>
    <row r="1583" spans="1:8" x14ac:dyDescent="0.3">
      <c r="A1583" s="6" t="s">
        <v>3070</v>
      </c>
      <c r="B1583" s="1" t="s">
        <v>8199</v>
      </c>
      <c r="C1583" s="103" t="s">
        <v>6428</v>
      </c>
      <c r="D1583" s="103" t="s">
        <v>6710</v>
      </c>
      <c r="E1583" s="103" t="s">
        <v>6427</v>
      </c>
      <c r="F1583" s="127">
        <v>5374.9140935019841</v>
      </c>
      <c r="G1583" s="16">
        <v>5312.9477429701683</v>
      </c>
      <c r="H1583" s="105">
        <v>5374.9140935019841</v>
      </c>
    </row>
    <row r="1584" spans="1:8" x14ac:dyDescent="0.3">
      <c r="A1584" s="6" t="s">
        <v>2738</v>
      </c>
      <c r="B1584" s="1" t="s">
        <v>8200</v>
      </c>
      <c r="C1584" s="103" t="s">
        <v>6428</v>
      </c>
      <c r="D1584" s="103" t="s">
        <v>6710</v>
      </c>
      <c r="E1584" s="103" t="s">
        <v>6469</v>
      </c>
      <c r="F1584" s="127">
        <v>5248.6646299619933</v>
      </c>
      <c r="G1584" s="16">
        <v>5287.0836564542142</v>
      </c>
      <c r="H1584" s="105">
        <v>5248.6646299619933</v>
      </c>
    </row>
    <row r="1585" spans="1:8" x14ac:dyDescent="0.3">
      <c r="A1585" s="6" t="s">
        <v>2712</v>
      </c>
      <c r="B1585" s="1" t="s">
        <v>8201</v>
      </c>
      <c r="C1585" s="103" t="s">
        <v>6428</v>
      </c>
      <c r="D1585" s="103" t="s">
        <v>6710</v>
      </c>
      <c r="E1585" s="103" t="s">
        <v>6469</v>
      </c>
      <c r="F1585" s="127">
        <v>5242.9274839743593</v>
      </c>
      <c r="G1585" s="16">
        <v>5287.0836564542142</v>
      </c>
      <c r="H1585" s="105">
        <v>5242.9274839743593</v>
      </c>
    </row>
    <row r="1586" spans="1:8" x14ac:dyDescent="0.3">
      <c r="A1586" s="6" t="s">
        <v>2725</v>
      </c>
      <c r="B1586" s="1" t="s">
        <v>8202</v>
      </c>
      <c r="C1586" s="103" t="s">
        <v>6428</v>
      </c>
      <c r="D1586" s="103" t="s">
        <v>6710</v>
      </c>
      <c r="E1586" s="103" t="s">
        <v>6469</v>
      </c>
      <c r="F1586" s="127">
        <v>5323.6939028916859</v>
      </c>
      <c r="G1586" s="16">
        <v>5287.0836564542142</v>
      </c>
      <c r="H1586" s="105">
        <v>5323.6939028916859</v>
      </c>
    </row>
    <row r="1587" spans="1:8" x14ac:dyDescent="0.3">
      <c r="A1587" s="6" t="s">
        <v>3053</v>
      </c>
      <c r="B1587" s="1" t="s">
        <v>8203</v>
      </c>
      <c r="C1587" s="103" t="s">
        <v>6428</v>
      </c>
      <c r="D1587" s="103" t="s">
        <v>6710</v>
      </c>
      <c r="E1587" s="103" t="s">
        <v>6427</v>
      </c>
      <c r="F1587" s="127">
        <v>5457.3644821579392</v>
      </c>
      <c r="G1587" s="16">
        <v>5312.9477429701683</v>
      </c>
      <c r="H1587" s="105">
        <v>5457.3644821579392</v>
      </c>
    </row>
    <row r="1588" spans="1:8" x14ac:dyDescent="0.3">
      <c r="A1588" s="6" t="s">
        <v>2710</v>
      </c>
      <c r="B1588" s="1" t="s">
        <v>8204</v>
      </c>
      <c r="C1588" s="103" t="s">
        <v>6428</v>
      </c>
      <c r="D1588" s="103" t="s">
        <v>6710</v>
      </c>
      <c r="E1588" s="103" t="s">
        <v>6470</v>
      </c>
      <c r="F1588" s="127">
        <v>5362.2776865857713</v>
      </c>
      <c r="G1588" s="16">
        <v>5340.6214691826381</v>
      </c>
      <c r="H1588" s="105">
        <v>5362.2776865857713</v>
      </c>
    </row>
    <row r="1589" spans="1:8" x14ac:dyDescent="0.3">
      <c r="A1589" s="6" t="s">
        <v>2754</v>
      </c>
      <c r="B1589" s="1" t="s">
        <v>8205</v>
      </c>
      <c r="C1589" s="103" t="s">
        <v>6430</v>
      </c>
      <c r="D1589" s="103" t="s">
        <v>6710</v>
      </c>
      <c r="E1589" s="103" t="s">
        <v>6429</v>
      </c>
      <c r="F1589" s="127">
        <v>5317.3631232766547</v>
      </c>
      <c r="G1589" s="16">
        <v>5291.6292689054917</v>
      </c>
      <c r="H1589" s="105">
        <v>5317.3631232766547</v>
      </c>
    </row>
    <row r="1590" spans="1:8" x14ac:dyDescent="0.3">
      <c r="A1590" s="6" t="s">
        <v>2735</v>
      </c>
      <c r="B1590" s="1" t="s">
        <v>8206</v>
      </c>
      <c r="C1590" s="103" t="s">
        <v>6428</v>
      </c>
      <c r="D1590" s="103" t="s">
        <v>6710</v>
      </c>
      <c r="E1590" s="103" t="s">
        <v>6429</v>
      </c>
      <c r="F1590" s="127">
        <v>5327.8539142219388</v>
      </c>
      <c r="G1590" s="16">
        <v>5291.6292689054917</v>
      </c>
      <c r="H1590" s="105">
        <v>5327.8539142219388</v>
      </c>
    </row>
    <row r="1591" spans="1:8" x14ac:dyDescent="0.3">
      <c r="A1591" s="6" t="s">
        <v>2744</v>
      </c>
      <c r="B1591" s="1" t="s">
        <v>8207</v>
      </c>
      <c r="C1591" s="103" t="s">
        <v>6428</v>
      </c>
      <c r="D1591" s="103" t="s">
        <v>6710</v>
      </c>
      <c r="E1591" s="103" t="s">
        <v>6429</v>
      </c>
      <c r="F1591" s="127">
        <v>5261.5240922407675</v>
      </c>
      <c r="G1591" s="16">
        <v>5291.6292689054917</v>
      </c>
      <c r="H1591" s="105">
        <v>5261.5240922407675</v>
      </c>
    </row>
    <row r="1592" spans="1:8" x14ac:dyDescent="0.3">
      <c r="A1592" s="6" t="s">
        <v>2734</v>
      </c>
      <c r="B1592" s="1" t="s">
        <v>8208</v>
      </c>
      <c r="C1592" s="103" t="s">
        <v>6428</v>
      </c>
      <c r="D1592" s="103" t="s">
        <v>6710</v>
      </c>
      <c r="E1592" s="103" t="s">
        <v>6470</v>
      </c>
      <c r="F1592" s="127">
        <v>5305.3945350947342</v>
      </c>
      <c r="G1592" s="16">
        <v>5340.6214691826381</v>
      </c>
      <c r="H1592" s="105">
        <v>5305.3945350947342</v>
      </c>
    </row>
    <row r="1593" spans="1:8" x14ac:dyDescent="0.3">
      <c r="A1593" s="6" t="s">
        <v>2715</v>
      </c>
      <c r="B1593" s="1" t="s">
        <v>8209</v>
      </c>
      <c r="C1593" s="103" t="s">
        <v>6428</v>
      </c>
      <c r="D1593" s="103" t="s">
        <v>6710</v>
      </c>
      <c r="E1593" s="103" t="s">
        <v>6470</v>
      </c>
      <c r="F1593" s="127">
        <v>5387.2555677625869</v>
      </c>
      <c r="G1593" s="16">
        <v>5340.6214691826381</v>
      </c>
      <c r="H1593" s="105">
        <v>5387.2555677625869</v>
      </c>
    </row>
    <row r="1594" spans="1:8" x14ac:dyDescent="0.3">
      <c r="A1594" s="6" t="s">
        <v>2714</v>
      </c>
      <c r="B1594" s="1" t="s">
        <v>8210</v>
      </c>
      <c r="C1594" s="103" t="s">
        <v>6428</v>
      </c>
      <c r="D1594" s="103" t="s">
        <v>6710</v>
      </c>
      <c r="E1594" s="103" t="s">
        <v>6429</v>
      </c>
      <c r="F1594" s="127">
        <v>5255.2022321428567</v>
      </c>
      <c r="G1594" s="16">
        <v>5291.6292689054917</v>
      </c>
      <c r="H1594" s="105">
        <v>5255.2022321428567</v>
      </c>
    </row>
    <row r="1595" spans="1:8" x14ac:dyDescent="0.3">
      <c r="A1595" s="6" t="s">
        <v>2732</v>
      </c>
      <c r="B1595" s="1" t="s">
        <v>8211</v>
      </c>
      <c r="C1595" s="103" t="s">
        <v>6428</v>
      </c>
      <c r="D1595" s="103" t="s">
        <v>6710</v>
      </c>
      <c r="E1595" s="103" t="s">
        <v>6429</v>
      </c>
      <c r="F1595" s="127">
        <v>5205.274162946429</v>
      </c>
      <c r="G1595" s="16">
        <v>5291.6292689054917</v>
      </c>
      <c r="H1595" s="105">
        <v>5205.274162946429</v>
      </c>
    </row>
    <row r="1596" spans="1:8" x14ac:dyDescent="0.3">
      <c r="A1596" s="6" t="s">
        <v>3073</v>
      </c>
      <c r="B1596" s="1" t="s">
        <v>8212</v>
      </c>
      <c r="C1596" s="103" t="s">
        <v>6428</v>
      </c>
      <c r="D1596" s="103" t="s">
        <v>6710</v>
      </c>
      <c r="E1596" s="103" t="s">
        <v>6469</v>
      </c>
      <c r="F1596" s="127">
        <v>5216.2163662997164</v>
      </c>
      <c r="G1596" s="16">
        <v>5287.0836564542142</v>
      </c>
      <c r="H1596" s="105">
        <v>5216.2163662997164</v>
      </c>
    </row>
    <row r="1597" spans="1:8" x14ac:dyDescent="0.3">
      <c r="A1597" s="6" t="s">
        <v>2711</v>
      </c>
      <c r="B1597" s="1" t="s">
        <v>8213</v>
      </c>
      <c r="C1597" s="103" t="s">
        <v>6428</v>
      </c>
      <c r="D1597" s="103" t="s">
        <v>6710</v>
      </c>
      <c r="E1597" s="103" t="s">
        <v>6470</v>
      </c>
      <c r="F1597" s="127">
        <v>5348.5962308633207</v>
      </c>
      <c r="G1597" s="16">
        <v>5340.6214691826381</v>
      </c>
      <c r="H1597" s="105">
        <v>5348.5962308633207</v>
      </c>
    </row>
    <row r="1598" spans="1:8" x14ac:dyDescent="0.3">
      <c r="A1598" s="6" t="s">
        <v>2718</v>
      </c>
      <c r="B1598" s="1" t="s">
        <v>8214</v>
      </c>
      <c r="C1598" s="103" t="s">
        <v>6428</v>
      </c>
      <c r="D1598" s="103" t="s">
        <v>6710</v>
      </c>
      <c r="E1598" s="103" t="s">
        <v>6429</v>
      </c>
      <c r="F1598" s="127">
        <v>5173.177129330842</v>
      </c>
      <c r="G1598" s="16">
        <v>5291.6292689054917</v>
      </c>
      <c r="H1598" s="105">
        <v>5173.177129330842</v>
      </c>
    </row>
    <row r="1599" spans="1:8" x14ac:dyDescent="0.3">
      <c r="A1599" s="6" t="s">
        <v>2728</v>
      </c>
      <c r="B1599" s="1" t="s">
        <v>8215</v>
      </c>
      <c r="C1599" s="103" t="s">
        <v>6428</v>
      </c>
      <c r="D1599" s="103" t="s">
        <v>6710</v>
      </c>
      <c r="E1599" s="103" t="s">
        <v>6470</v>
      </c>
      <c r="F1599" s="127">
        <v>5360.7210785590278</v>
      </c>
      <c r="G1599" s="16">
        <v>5340.6214691826381</v>
      </c>
      <c r="H1599" s="105">
        <v>5360.7210785590278</v>
      </c>
    </row>
    <row r="1600" spans="1:8" x14ac:dyDescent="0.3">
      <c r="A1600" s="6" t="s">
        <v>3054</v>
      </c>
      <c r="B1600" s="1" t="s">
        <v>8216</v>
      </c>
      <c r="C1600" s="103" t="s">
        <v>6428</v>
      </c>
      <c r="D1600" s="103" t="s">
        <v>6710</v>
      </c>
      <c r="E1600" s="103" t="s">
        <v>6472</v>
      </c>
      <c r="F1600" s="127">
        <v>5290.306371761274</v>
      </c>
      <c r="G1600" s="16">
        <v>5254.4653293966394</v>
      </c>
      <c r="H1600" s="105">
        <v>5290.306371761274</v>
      </c>
    </row>
    <row r="1601" spans="1:8" x14ac:dyDescent="0.3">
      <c r="A1601" s="6" t="s">
        <v>2713</v>
      </c>
      <c r="B1601" s="1" t="s">
        <v>8217</v>
      </c>
      <c r="C1601" s="103" t="s">
        <v>6428</v>
      </c>
      <c r="D1601" s="103" t="s">
        <v>6710</v>
      </c>
      <c r="E1601" s="103" t="s">
        <v>6429</v>
      </c>
      <c r="F1601" s="127">
        <v>5159.0643100080815</v>
      </c>
      <c r="G1601" s="16">
        <v>5291.6292689054917</v>
      </c>
      <c r="H1601" s="105">
        <v>5159.0643100080815</v>
      </c>
    </row>
    <row r="1602" spans="1:8" x14ac:dyDescent="0.3">
      <c r="A1602" s="6" t="s">
        <v>3063</v>
      </c>
      <c r="B1602" s="1" t="s">
        <v>8218</v>
      </c>
      <c r="C1602" s="103" t="s">
        <v>6428</v>
      </c>
      <c r="D1602" s="103" t="s">
        <v>6710</v>
      </c>
      <c r="E1602" s="103" t="s">
        <v>6427</v>
      </c>
      <c r="F1602" s="127">
        <v>5397.2966878255211</v>
      </c>
      <c r="G1602" s="16">
        <v>5312.9477429701683</v>
      </c>
      <c r="H1602" s="105">
        <v>5397.2966878255211</v>
      </c>
    </row>
    <row r="1603" spans="1:8" x14ac:dyDescent="0.3">
      <c r="A1603" s="6" t="s">
        <v>3058</v>
      </c>
      <c r="B1603" s="1" t="s">
        <v>8219</v>
      </c>
      <c r="C1603" s="103" t="s">
        <v>6428</v>
      </c>
      <c r="D1603" s="103" t="s">
        <v>6710</v>
      </c>
      <c r="E1603" s="103" t="s">
        <v>6472</v>
      </c>
      <c r="F1603" s="127">
        <v>5355.65376953125</v>
      </c>
      <c r="G1603" s="16">
        <v>5254.4653293966394</v>
      </c>
      <c r="H1603" s="105">
        <v>5355.65376953125</v>
      </c>
    </row>
    <row r="1604" spans="1:8" x14ac:dyDescent="0.3">
      <c r="A1604" s="6" t="s">
        <v>3061</v>
      </c>
      <c r="B1604" s="1" t="s">
        <v>8220</v>
      </c>
      <c r="C1604" s="103" t="s">
        <v>6428</v>
      </c>
      <c r="D1604" s="103" t="s">
        <v>6710</v>
      </c>
      <c r="E1604" s="103" t="s">
        <v>6427</v>
      </c>
      <c r="F1604" s="127">
        <v>5276.8834198742379</v>
      </c>
      <c r="G1604" s="16">
        <v>5312.9477429701683</v>
      </c>
      <c r="H1604" s="105">
        <v>5276.8834198742379</v>
      </c>
    </row>
    <row r="1605" spans="1:8" x14ac:dyDescent="0.3">
      <c r="A1605" s="6" t="s">
        <v>2729</v>
      </c>
      <c r="B1605" s="1" t="s">
        <v>8221</v>
      </c>
      <c r="C1605" s="103" t="s">
        <v>6428</v>
      </c>
      <c r="D1605" s="103" t="s">
        <v>6710</v>
      </c>
      <c r="E1605" s="103" t="s">
        <v>6469</v>
      </c>
      <c r="F1605" s="127">
        <v>5371.6050482855899</v>
      </c>
      <c r="G1605" s="16">
        <v>5287.0836564542142</v>
      </c>
      <c r="H1605" s="105">
        <v>5371.6050482855899</v>
      </c>
    </row>
    <row r="1606" spans="1:8" x14ac:dyDescent="0.3">
      <c r="A1606" s="6" t="s">
        <v>3066</v>
      </c>
      <c r="B1606" s="1" t="s">
        <v>8222</v>
      </c>
      <c r="C1606" s="103" t="s">
        <v>6428</v>
      </c>
      <c r="D1606" s="103" t="s">
        <v>6710</v>
      </c>
      <c r="E1606" s="103" t="s">
        <v>6427</v>
      </c>
      <c r="F1606" s="127">
        <v>5299.3525958393893</v>
      </c>
      <c r="G1606" s="16">
        <v>5312.9477429701683</v>
      </c>
      <c r="H1606" s="105">
        <v>5299.3525958393893</v>
      </c>
    </row>
    <row r="1607" spans="1:8" x14ac:dyDescent="0.3">
      <c r="A1607" s="6" t="s">
        <v>2740</v>
      </c>
      <c r="B1607" s="1" t="s">
        <v>12502</v>
      </c>
      <c r="C1607" s="103" t="s">
        <v>6428</v>
      </c>
      <c r="D1607" s="103" t="s">
        <v>6710</v>
      </c>
      <c r="E1607" s="103" t="s">
        <v>6470</v>
      </c>
      <c r="F1607" s="127">
        <v>5261.895241477273</v>
      </c>
      <c r="G1607" s="16">
        <v>5340.6214691826381</v>
      </c>
      <c r="H1607" s="105">
        <v>5261.895241477273</v>
      </c>
    </row>
    <row r="1608" spans="1:8" x14ac:dyDescent="0.3">
      <c r="A1608" s="6" t="s">
        <v>2730</v>
      </c>
      <c r="B1608" s="1" t="s">
        <v>7779</v>
      </c>
      <c r="C1608" s="103" t="s">
        <v>6428</v>
      </c>
      <c r="D1608" s="103" t="s">
        <v>6710</v>
      </c>
      <c r="E1608" s="103" t="s">
        <v>6470</v>
      </c>
      <c r="F1608" s="127">
        <v>5382.1033453985092</v>
      </c>
      <c r="G1608" s="16">
        <v>5340.6214691826381</v>
      </c>
      <c r="H1608" s="105">
        <v>5382.1033453985092</v>
      </c>
    </row>
    <row r="1609" spans="1:8" x14ac:dyDescent="0.3">
      <c r="A1609" s="6" t="s">
        <v>3059</v>
      </c>
      <c r="B1609" s="1" t="s">
        <v>8223</v>
      </c>
      <c r="C1609" s="103" t="s">
        <v>6428</v>
      </c>
      <c r="D1609" s="103" t="s">
        <v>6710</v>
      </c>
      <c r="E1609" s="103" t="s">
        <v>6472</v>
      </c>
      <c r="F1609" s="127">
        <v>5240.0171466206393</v>
      </c>
      <c r="G1609" s="16">
        <v>5254.4653293966394</v>
      </c>
      <c r="H1609" s="105">
        <v>5240.0171466206393</v>
      </c>
    </row>
    <row r="1610" spans="1:8" x14ac:dyDescent="0.3">
      <c r="A1610" s="6" t="s">
        <v>3055</v>
      </c>
      <c r="B1610" s="1" t="s">
        <v>8224</v>
      </c>
      <c r="C1610" s="103" t="s">
        <v>6428</v>
      </c>
      <c r="D1610" s="103" t="s">
        <v>6710</v>
      </c>
      <c r="E1610" s="103" t="s">
        <v>6427</v>
      </c>
      <c r="F1610" s="127">
        <v>5275.7997142650465</v>
      </c>
      <c r="G1610" s="16">
        <v>5312.9477429701683</v>
      </c>
      <c r="H1610" s="105">
        <v>5275.7997142650465</v>
      </c>
    </row>
    <row r="1611" spans="1:8" x14ac:dyDescent="0.3">
      <c r="A1611" s="6" t="s">
        <v>3069</v>
      </c>
      <c r="B1611" s="1" t="s">
        <v>8225</v>
      </c>
      <c r="C1611" s="103" t="s">
        <v>6428</v>
      </c>
      <c r="D1611" s="103" t="s">
        <v>6710</v>
      </c>
      <c r="E1611" s="103" t="s">
        <v>6427</v>
      </c>
      <c r="F1611" s="127">
        <v>5307.1451794854529</v>
      </c>
      <c r="G1611" s="16">
        <v>5312.9477429701683</v>
      </c>
      <c r="H1611" s="105">
        <v>5307.1451794854529</v>
      </c>
    </row>
    <row r="1612" spans="1:8" x14ac:dyDescent="0.3">
      <c r="A1612" s="6" t="s">
        <v>2717</v>
      </c>
      <c r="B1612" s="1" t="s">
        <v>8226</v>
      </c>
      <c r="C1612" s="103" t="s">
        <v>6428</v>
      </c>
      <c r="D1612" s="103" t="s">
        <v>6710</v>
      </c>
      <c r="E1612" s="103" t="s">
        <v>6469</v>
      </c>
      <c r="F1612" s="127">
        <v>5375.6525800151212</v>
      </c>
      <c r="G1612" s="16">
        <v>5287.0836564542142</v>
      </c>
      <c r="H1612" s="105">
        <v>5375.6525800151212</v>
      </c>
    </row>
    <row r="1613" spans="1:8" x14ac:dyDescent="0.3">
      <c r="A1613" s="6" t="s">
        <v>2722</v>
      </c>
      <c r="B1613" s="1" t="s">
        <v>8227</v>
      </c>
      <c r="C1613" s="103" t="s">
        <v>6428</v>
      </c>
      <c r="D1613" s="103" t="s">
        <v>6710</v>
      </c>
      <c r="E1613" s="103" t="s">
        <v>6429</v>
      </c>
      <c r="F1613" s="127">
        <v>5215.7168283770161</v>
      </c>
      <c r="G1613" s="16">
        <v>5291.6292689054917</v>
      </c>
      <c r="H1613" s="105">
        <v>5215.7168283770161</v>
      </c>
    </row>
    <row r="1614" spans="1:8" x14ac:dyDescent="0.3">
      <c r="A1614" s="6" t="s">
        <v>2743</v>
      </c>
      <c r="B1614" s="1" t="s">
        <v>8228</v>
      </c>
      <c r="C1614" s="103" t="s">
        <v>6428</v>
      </c>
      <c r="D1614" s="103" t="s">
        <v>6710</v>
      </c>
      <c r="E1614" s="103" t="s">
        <v>6429</v>
      </c>
      <c r="F1614" s="127">
        <v>5334.8086062700322</v>
      </c>
      <c r="G1614" s="16">
        <v>5291.6292689054917</v>
      </c>
      <c r="H1614" s="105">
        <v>5334.8086062700322</v>
      </c>
    </row>
    <row r="1615" spans="1:8" x14ac:dyDescent="0.3">
      <c r="A1615" s="6" t="s">
        <v>2726</v>
      </c>
      <c r="B1615" s="1" t="s">
        <v>8229</v>
      </c>
      <c r="C1615" s="103" t="s">
        <v>6428</v>
      </c>
      <c r="D1615" s="103" t="s">
        <v>6710</v>
      </c>
      <c r="E1615" s="103" t="s">
        <v>6429</v>
      </c>
      <c r="F1615" s="127">
        <v>5241.4831372638082</v>
      </c>
      <c r="G1615" s="16">
        <v>5291.6292689054917</v>
      </c>
      <c r="H1615" s="105">
        <v>5241.4831372638082</v>
      </c>
    </row>
    <row r="1616" spans="1:8" x14ac:dyDescent="0.3">
      <c r="A1616" s="6" t="s">
        <v>2748</v>
      </c>
      <c r="B1616" s="1" t="s">
        <v>8230</v>
      </c>
      <c r="C1616" s="103" t="s">
        <v>6430</v>
      </c>
      <c r="D1616" s="103" t="s">
        <v>6710</v>
      </c>
      <c r="E1616" s="103" t="s">
        <v>6429</v>
      </c>
      <c r="F1616" s="127">
        <v>5322.8936244419647</v>
      </c>
      <c r="G1616" s="16">
        <v>5291.6292689054917</v>
      </c>
      <c r="H1616" s="105">
        <v>5322.8936244419647</v>
      </c>
    </row>
    <row r="1617" spans="1:8" x14ac:dyDescent="0.3">
      <c r="A1617" s="6" t="s">
        <v>3071</v>
      </c>
      <c r="B1617" s="1" t="s">
        <v>8231</v>
      </c>
      <c r="C1617" s="103" t="s">
        <v>6428</v>
      </c>
      <c r="D1617" s="103" t="s">
        <v>6710</v>
      </c>
      <c r="E1617" s="103" t="s">
        <v>6427</v>
      </c>
      <c r="F1617" s="127">
        <v>5322.2766197467672</v>
      </c>
      <c r="G1617" s="16">
        <v>5312.9477429701683</v>
      </c>
      <c r="H1617" s="105">
        <v>5322.2766197467672</v>
      </c>
    </row>
    <row r="1618" spans="1:8" x14ac:dyDescent="0.3">
      <c r="A1618" s="6" t="s">
        <v>2824</v>
      </c>
      <c r="B1618" s="1" t="s">
        <v>8232</v>
      </c>
      <c r="C1618" s="103" t="s">
        <v>6642</v>
      </c>
      <c r="D1618" s="103" t="s">
        <v>6710</v>
      </c>
      <c r="E1618" s="103" t="s">
        <v>6670</v>
      </c>
      <c r="F1618" s="127">
        <v>5439.8357923353042</v>
      </c>
      <c r="G1618" s="16">
        <v>5530.4941881711638</v>
      </c>
      <c r="H1618" s="105">
        <v>5439.8357923353042</v>
      </c>
    </row>
    <row r="1619" spans="1:8" x14ac:dyDescent="0.3">
      <c r="A1619" s="6" t="s">
        <v>2553</v>
      </c>
      <c r="B1619" s="1" t="s">
        <v>8233</v>
      </c>
      <c r="C1619" s="103" t="s">
        <v>6642</v>
      </c>
      <c r="D1619" s="103" t="s">
        <v>6710</v>
      </c>
      <c r="E1619" s="103" t="s">
        <v>6641</v>
      </c>
      <c r="F1619" s="127">
        <v>5246.6417846679688</v>
      </c>
      <c r="G1619" s="16">
        <v>5315.4835888671878</v>
      </c>
      <c r="H1619" s="105">
        <v>5246.6417846679688</v>
      </c>
    </row>
    <row r="1620" spans="1:8" x14ac:dyDescent="0.3">
      <c r="A1620" s="6" t="s">
        <v>2562</v>
      </c>
      <c r="B1620" s="1" t="s">
        <v>8234</v>
      </c>
      <c r="C1620" s="103" t="s">
        <v>6642</v>
      </c>
      <c r="D1620" s="103" t="s">
        <v>6710</v>
      </c>
      <c r="E1620" s="103" t="s">
        <v>6641</v>
      </c>
      <c r="F1620" s="127">
        <v>5312.2562725360576</v>
      </c>
      <c r="G1620" s="16">
        <v>5315.4835888671878</v>
      </c>
      <c r="H1620" s="105">
        <v>5312.2562725360576</v>
      </c>
    </row>
    <row r="1621" spans="1:8" x14ac:dyDescent="0.3">
      <c r="A1621" s="6" t="s">
        <v>2547</v>
      </c>
      <c r="B1621" s="1" t="s">
        <v>8235</v>
      </c>
      <c r="C1621" s="103" t="s">
        <v>6642</v>
      </c>
      <c r="D1621" s="103" t="s">
        <v>6710</v>
      </c>
      <c r="E1621" s="103" t="s">
        <v>6641</v>
      </c>
      <c r="F1621" s="127">
        <v>5309.4610000000002</v>
      </c>
      <c r="G1621" s="16">
        <v>5315.4835888671878</v>
      </c>
      <c r="H1621" s="105">
        <v>5309.4610000000002</v>
      </c>
    </row>
    <row r="1622" spans="1:8" x14ac:dyDescent="0.3">
      <c r="A1622" s="6" t="s">
        <v>2821</v>
      </c>
      <c r="B1622" s="1" t="s">
        <v>8236</v>
      </c>
      <c r="C1622" s="103" t="s">
        <v>6642</v>
      </c>
      <c r="D1622" s="103" t="s">
        <v>6710</v>
      </c>
      <c r="E1622" s="103" t="s">
        <v>6670</v>
      </c>
      <c r="F1622" s="127">
        <v>5528.0150773948599</v>
      </c>
      <c r="G1622" s="16">
        <v>5530.4941881711638</v>
      </c>
      <c r="H1622" s="105">
        <v>5528.0150773948599</v>
      </c>
    </row>
    <row r="1623" spans="1:8" x14ac:dyDescent="0.3">
      <c r="A1623" s="6" t="s">
        <v>2822</v>
      </c>
      <c r="B1623" s="1" t="s">
        <v>8237</v>
      </c>
      <c r="C1623" s="103" t="s">
        <v>6642</v>
      </c>
      <c r="D1623" s="103" t="s">
        <v>6710</v>
      </c>
      <c r="E1623" s="103" t="s">
        <v>6670</v>
      </c>
      <c r="F1623" s="127">
        <v>5520.2280644284019</v>
      </c>
      <c r="G1623" s="16">
        <v>5530.4941881711638</v>
      </c>
      <c r="H1623" s="105">
        <v>5520.2280644284019</v>
      </c>
    </row>
    <row r="1624" spans="1:8" x14ac:dyDescent="0.3">
      <c r="A1624" s="6" t="s">
        <v>2548</v>
      </c>
      <c r="B1624" s="1" t="s">
        <v>8238</v>
      </c>
      <c r="C1624" s="103" t="s">
        <v>6642</v>
      </c>
      <c r="D1624" s="103" t="s">
        <v>6710</v>
      </c>
      <c r="E1624" s="103" t="s">
        <v>6643</v>
      </c>
      <c r="F1624" s="127">
        <v>5198.6914367675781</v>
      </c>
      <c r="G1624" s="16">
        <v>5318.7525550162436</v>
      </c>
      <c r="H1624" s="105">
        <v>5198.6914367675781</v>
      </c>
    </row>
    <row r="1625" spans="1:8" x14ac:dyDescent="0.3">
      <c r="A1625" s="6" t="s">
        <v>2538</v>
      </c>
      <c r="B1625" s="1" t="s">
        <v>8239</v>
      </c>
      <c r="C1625" s="103" t="s">
        <v>6642</v>
      </c>
      <c r="D1625" s="103" t="s">
        <v>6710</v>
      </c>
      <c r="E1625" s="103" t="s">
        <v>6670</v>
      </c>
      <c r="F1625" s="127">
        <v>5574.4036965292007</v>
      </c>
      <c r="G1625" s="16">
        <v>5530.4941881711638</v>
      </c>
      <c r="H1625" s="105">
        <v>5574.4036965292007</v>
      </c>
    </row>
    <row r="1626" spans="1:8" x14ac:dyDescent="0.3">
      <c r="A1626" s="6" t="s">
        <v>2545</v>
      </c>
      <c r="B1626" s="1" t="s">
        <v>8240</v>
      </c>
      <c r="C1626" s="103" t="s">
        <v>6642</v>
      </c>
      <c r="D1626" s="103" t="s">
        <v>6710</v>
      </c>
      <c r="E1626" s="103" t="s">
        <v>6641</v>
      </c>
      <c r="F1626" s="127">
        <v>5415.704249526515</v>
      </c>
      <c r="G1626" s="16">
        <v>5315.4835888671878</v>
      </c>
      <c r="H1626" s="105">
        <v>5415.704249526515</v>
      </c>
    </row>
    <row r="1627" spans="1:8" x14ac:dyDescent="0.3">
      <c r="A1627" s="6" t="s">
        <v>2829</v>
      </c>
      <c r="B1627" s="1" t="s">
        <v>8241</v>
      </c>
      <c r="C1627" s="103" t="s">
        <v>6642</v>
      </c>
      <c r="D1627" s="103" t="s">
        <v>6710</v>
      </c>
      <c r="E1627" s="103" t="s">
        <v>6670</v>
      </c>
      <c r="F1627" s="127">
        <v>5505.7625390624999</v>
      </c>
      <c r="G1627" s="16">
        <v>5530.4941881711638</v>
      </c>
      <c r="H1627" s="105">
        <v>5505.7625390624999</v>
      </c>
    </row>
    <row r="1628" spans="1:8" x14ac:dyDescent="0.3">
      <c r="A1628" s="6" t="s">
        <v>2576</v>
      </c>
      <c r="B1628" s="1" t="s">
        <v>8242</v>
      </c>
      <c r="C1628" s="103" t="s">
        <v>6642</v>
      </c>
      <c r="D1628" s="103" t="s">
        <v>6710</v>
      </c>
      <c r="E1628" s="103" t="s">
        <v>6641</v>
      </c>
      <c r="F1628" s="127">
        <v>5258.4305898437497</v>
      </c>
      <c r="G1628" s="16">
        <v>5315.4835888671878</v>
      </c>
      <c r="H1628" s="105">
        <v>5258.4305898437497</v>
      </c>
    </row>
    <row r="1629" spans="1:8" x14ac:dyDescent="0.3">
      <c r="A1629" s="6" t="s">
        <v>2831</v>
      </c>
      <c r="B1629" s="1" t="s">
        <v>8243</v>
      </c>
      <c r="C1629" s="103" t="s">
        <v>6642</v>
      </c>
      <c r="D1629" s="103" t="s">
        <v>6710</v>
      </c>
      <c r="E1629" s="103" t="s">
        <v>6670</v>
      </c>
      <c r="F1629" s="127">
        <v>5500.6988952636721</v>
      </c>
      <c r="G1629" s="16">
        <v>5530.4941881711638</v>
      </c>
      <c r="H1629" s="105">
        <v>5500.6988952636721</v>
      </c>
    </row>
    <row r="1630" spans="1:8" x14ac:dyDescent="0.3">
      <c r="A1630" s="6" t="s">
        <v>2541</v>
      </c>
      <c r="B1630" s="1" t="s">
        <v>8244</v>
      </c>
      <c r="C1630" s="103" t="s">
        <v>6642</v>
      </c>
      <c r="D1630" s="103" t="s">
        <v>6710</v>
      </c>
      <c r="E1630" s="103" t="s">
        <v>6641</v>
      </c>
      <c r="F1630" s="127">
        <v>5476.7723658738942</v>
      </c>
      <c r="G1630" s="16">
        <v>5315.4835888671878</v>
      </c>
      <c r="H1630" s="105">
        <v>5476.7723658738942</v>
      </c>
    </row>
    <row r="1631" spans="1:8" x14ac:dyDescent="0.3">
      <c r="A1631" s="6" t="s">
        <v>2559</v>
      </c>
      <c r="B1631" s="1" t="s">
        <v>8245</v>
      </c>
      <c r="C1631" s="103" t="s">
        <v>6642</v>
      </c>
      <c r="D1631" s="103" t="s">
        <v>6710</v>
      </c>
      <c r="E1631" s="103" t="s">
        <v>6641</v>
      </c>
      <c r="F1631" s="127">
        <v>5251.0500464108909</v>
      </c>
      <c r="G1631" s="16">
        <v>5315.4835888671878</v>
      </c>
      <c r="H1631" s="105">
        <v>5251.0500464108909</v>
      </c>
    </row>
    <row r="1632" spans="1:8" x14ac:dyDescent="0.3">
      <c r="A1632" s="6" t="s">
        <v>2828</v>
      </c>
      <c r="B1632" s="1" t="s">
        <v>7520</v>
      </c>
      <c r="C1632" s="103" t="s">
        <v>6642</v>
      </c>
      <c r="D1632" s="103" t="s">
        <v>6710</v>
      </c>
      <c r="E1632" s="103" t="s">
        <v>6670</v>
      </c>
      <c r="F1632" s="127">
        <v>5558.9852399553574</v>
      </c>
      <c r="G1632" s="16">
        <v>5530.4941881711638</v>
      </c>
      <c r="H1632" s="105">
        <v>5558.9852399553574</v>
      </c>
    </row>
    <row r="1633" spans="1:8" x14ac:dyDescent="0.3">
      <c r="A1633" s="6" t="s">
        <v>2825</v>
      </c>
      <c r="B1633" s="1" t="s">
        <v>8246</v>
      </c>
      <c r="C1633" s="103" t="s">
        <v>6642</v>
      </c>
      <c r="D1633" s="103" t="s">
        <v>6710</v>
      </c>
      <c r="E1633" s="103" t="s">
        <v>6670</v>
      </c>
      <c r="F1633" s="127">
        <v>5511.6591984675479</v>
      </c>
      <c r="G1633" s="16">
        <v>5530.4941881711638</v>
      </c>
      <c r="H1633" s="105">
        <v>5511.6591984675479</v>
      </c>
    </row>
    <row r="1634" spans="1:8" x14ac:dyDescent="0.3">
      <c r="A1634" s="6" t="s">
        <v>2554</v>
      </c>
      <c r="B1634" s="1" t="s">
        <v>8247</v>
      </c>
      <c r="C1634" s="103" t="s">
        <v>6642</v>
      </c>
      <c r="D1634" s="103" t="s">
        <v>6710</v>
      </c>
      <c r="E1634" s="103" t="s">
        <v>6643</v>
      </c>
      <c r="F1634" s="127">
        <v>5303.5982187005538</v>
      </c>
      <c r="G1634" s="16">
        <v>5318.7525550162436</v>
      </c>
      <c r="H1634" s="105">
        <v>5303.5982187005538</v>
      </c>
    </row>
    <row r="1635" spans="1:8" x14ac:dyDescent="0.3">
      <c r="A1635" s="6" t="s">
        <v>2570</v>
      </c>
      <c r="B1635" s="1" t="s">
        <v>8248</v>
      </c>
      <c r="C1635" s="103" t="s">
        <v>6642</v>
      </c>
      <c r="D1635" s="103" t="s">
        <v>6710</v>
      </c>
      <c r="E1635" s="103" t="s">
        <v>6643</v>
      </c>
      <c r="F1635" s="127">
        <v>5373.5779821694305</v>
      </c>
      <c r="G1635" s="16">
        <v>5318.7525550162436</v>
      </c>
      <c r="H1635" s="105">
        <v>5373.5779821694305</v>
      </c>
    </row>
    <row r="1636" spans="1:8" x14ac:dyDescent="0.3">
      <c r="A1636" s="6" t="s">
        <v>2565</v>
      </c>
      <c r="B1636" s="1" t="s">
        <v>12503</v>
      </c>
      <c r="C1636" s="103" t="s">
        <v>6642</v>
      </c>
      <c r="D1636" s="103" t="s">
        <v>6710</v>
      </c>
      <c r="E1636" s="103" t="s">
        <v>6641</v>
      </c>
      <c r="F1636" s="127">
        <v>5139.1076920572914</v>
      </c>
      <c r="G1636" s="16">
        <v>5315.4835888671878</v>
      </c>
      <c r="H1636" s="105">
        <v>5139.1076920572914</v>
      </c>
    </row>
    <row r="1637" spans="1:8" x14ac:dyDescent="0.3">
      <c r="A1637" s="6" t="s">
        <v>2537</v>
      </c>
      <c r="B1637" s="1" t="s">
        <v>8249</v>
      </c>
      <c r="C1637" s="103" t="s">
        <v>6642</v>
      </c>
      <c r="D1637" s="103" t="s">
        <v>6710</v>
      </c>
      <c r="E1637" s="103" t="s">
        <v>6643</v>
      </c>
      <c r="F1637" s="127">
        <v>5343.768732244318</v>
      </c>
      <c r="G1637" s="16">
        <v>5318.7525550162436</v>
      </c>
      <c r="H1637" s="105">
        <v>5343.768732244318</v>
      </c>
    </row>
    <row r="1638" spans="1:8" x14ac:dyDescent="0.3">
      <c r="A1638" s="6" t="s">
        <v>2819</v>
      </c>
      <c r="B1638" s="1" t="s">
        <v>8250</v>
      </c>
      <c r="C1638" s="103" t="s">
        <v>6642</v>
      </c>
      <c r="D1638" s="103" t="s">
        <v>6710</v>
      </c>
      <c r="E1638" s="103" t="s">
        <v>6670</v>
      </c>
      <c r="F1638" s="127">
        <v>5511.0954967380803</v>
      </c>
      <c r="G1638" s="16">
        <v>5530.4941881711638</v>
      </c>
      <c r="H1638" s="105">
        <v>5511.0954967380803</v>
      </c>
    </row>
    <row r="1639" spans="1:8" x14ac:dyDescent="0.3">
      <c r="A1639" s="6" t="s">
        <v>2817</v>
      </c>
      <c r="B1639" s="1" t="s">
        <v>8251</v>
      </c>
      <c r="C1639" s="103" t="s">
        <v>6642</v>
      </c>
      <c r="D1639" s="103" t="s">
        <v>6710</v>
      </c>
      <c r="E1639" s="103" t="s">
        <v>6670</v>
      </c>
      <c r="F1639" s="127">
        <v>5487.0934927335347</v>
      </c>
      <c r="G1639" s="16">
        <v>5530.4941881711638</v>
      </c>
      <c r="H1639" s="105">
        <v>5487.0934927335347</v>
      </c>
    </row>
    <row r="1640" spans="1:8" x14ac:dyDescent="0.3">
      <c r="A1640" s="6" t="s">
        <v>2572</v>
      </c>
      <c r="B1640" s="1" t="s">
        <v>8252</v>
      </c>
      <c r="C1640" s="103" t="s">
        <v>6642</v>
      </c>
      <c r="D1640" s="103" t="s">
        <v>6710</v>
      </c>
      <c r="E1640" s="103" t="s">
        <v>6641</v>
      </c>
      <c r="F1640" s="127">
        <v>5490.4481944607614</v>
      </c>
      <c r="G1640" s="16">
        <v>5315.4835888671878</v>
      </c>
      <c r="H1640" s="105">
        <v>5490.4481944607614</v>
      </c>
    </row>
    <row r="1641" spans="1:8" x14ac:dyDescent="0.3">
      <c r="A1641" s="6" t="s">
        <v>2830</v>
      </c>
      <c r="B1641" s="1" t="s">
        <v>12504</v>
      </c>
      <c r="C1641" s="103" t="s">
        <v>6642</v>
      </c>
      <c r="D1641" s="103" t="s">
        <v>6710</v>
      </c>
      <c r="E1641" s="103" t="s">
        <v>6670</v>
      </c>
      <c r="F1641" s="127">
        <v>5554.0588521124091</v>
      </c>
      <c r="G1641" s="16">
        <v>5530.4941881711638</v>
      </c>
      <c r="H1641" s="105">
        <v>5554.0588521124091</v>
      </c>
    </row>
    <row r="1642" spans="1:8" x14ac:dyDescent="0.3">
      <c r="A1642" s="6" t="s">
        <v>2552</v>
      </c>
      <c r="B1642" s="1" t="s">
        <v>8253</v>
      </c>
      <c r="C1642" s="103" t="s">
        <v>6642</v>
      </c>
      <c r="D1642" s="103" t="s">
        <v>6710</v>
      </c>
      <c r="E1642" s="103" t="s">
        <v>6643</v>
      </c>
      <c r="F1642" s="127">
        <v>5327.8353562127977</v>
      </c>
      <c r="G1642" s="16">
        <v>5318.7525550162436</v>
      </c>
      <c r="H1642" s="105">
        <v>5327.8353562127977</v>
      </c>
    </row>
    <row r="1643" spans="1:8" x14ac:dyDescent="0.3">
      <c r="A1643" s="6" t="s">
        <v>2566</v>
      </c>
      <c r="B1643" s="1" t="s">
        <v>8254</v>
      </c>
      <c r="C1643" s="103" t="s">
        <v>6642</v>
      </c>
      <c r="D1643" s="103" t="s">
        <v>6710</v>
      </c>
      <c r="E1643" s="103" t="s">
        <v>6643</v>
      </c>
      <c r="F1643" s="127">
        <v>5312.6200195312504</v>
      </c>
      <c r="G1643" s="16">
        <v>5318.7525550162436</v>
      </c>
      <c r="H1643" s="105">
        <v>5312.6200195312504</v>
      </c>
    </row>
    <row r="1644" spans="1:8" x14ac:dyDescent="0.3">
      <c r="A1644" s="6" t="s">
        <v>2544</v>
      </c>
      <c r="B1644" s="1" t="s">
        <v>8255</v>
      </c>
      <c r="C1644" s="103" t="s">
        <v>6642</v>
      </c>
      <c r="D1644" s="103" t="s">
        <v>6710</v>
      </c>
      <c r="E1644" s="103" t="s">
        <v>6643</v>
      </c>
      <c r="F1644" s="127">
        <v>5133.0416285738029</v>
      </c>
      <c r="G1644" s="16">
        <v>5318.7525550162436</v>
      </c>
      <c r="H1644" s="105">
        <v>5133.0416285738029</v>
      </c>
    </row>
    <row r="1645" spans="1:8" x14ac:dyDescent="0.3">
      <c r="A1645" s="6" t="s">
        <v>2832</v>
      </c>
      <c r="B1645" s="1" t="s">
        <v>8256</v>
      </c>
      <c r="C1645" s="103" t="s">
        <v>6642</v>
      </c>
      <c r="D1645" s="103" t="s">
        <v>6710</v>
      </c>
      <c r="E1645" s="103" t="s">
        <v>6670</v>
      </c>
      <c r="F1645" s="127">
        <v>5500.422501429116</v>
      </c>
      <c r="G1645" s="16">
        <v>5530.4941881711638</v>
      </c>
      <c r="H1645" s="105">
        <v>5500.422501429116</v>
      </c>
    </row>
    <row r="1646" spans="1:8" x14ac:dyDescent="0.3">
      <c r="A1646" s="6" t="s">
        <v>2557</v>
      </c>
      <c r="B1646" s="1" t="s">
        <v>8257</v>
      </c>
      <c r="C1646" s="103" t="s">
        <v>6642</v>
      </c>
      <c r="D1646" s="103" t="s">
        <v>6710</v>
      </c>
      <c r="E1646" s="103" t="s">
        <v>6641</v>
      </c>
      <c r="F1646" s="127">
        <v>5178.0373822380516</v>
      </c>
      <c r="G1646" s="16">
        <v>5315.4835888671878</v>
      </c>
      <c r="H1646" s="105">
        <v>5178.0373822380516</v>
      </c>
    </row>
    <row r="1647" spans="1:8" x14ac:dyDescent="0.3">
      <c r="A1647" s="6" t="s">
        <v>2568</v>
      </c>
      <c r="B1647" s="1" t="s">
        <v>8258</v>
      </c>
      <c r="C1647" s="103" t="s">
        <v>6642</v>
      </c>
      <c r="D1647" s="103" t="s">
        <v>6710</v>
      </c>
      <c r="E1647" s="103" t="s">
        <v>6641</v>
      </c>
      <c r="F1647" s="127">
        <v>5426.716499660326</v>
      </c>
      <c r="G1647" s="16">
        <v>5315.4835888671878</v>
      </c>
      <c r="H1647" s="105">
        <v>5426.716499660326</v>
      </c>
    </row>
    <row r="1648" spans="1:8" x14ac:dyDescent="0.3">
      <c r="A1648" s="6" t="s">
        <v>2571</v>
      </c>
      <c r="B1648" s="1" t="s">
        <v>8259</v>
      </c>
      <c r="C1648" s="103" t="s">
        <v>6642</v>
      </c>
      <c r="D1648" s="103" t="s">
        <v>6710</v>
      </c>
      <c r="E1648" s="103" t="s">
        <v>6641</v>
      </c>
      <c r="F1648" s="127">
        <v>5286.4882361778846</v>
      </c>
      <c r="G1648" s="16">
        <v>5315.4835888671878</v>
      </c>
      <c r="H1648" s="105">
        <v>5286.4882361778846</v>
      </c>
    </row>
    <row r="1649" spans="1:8" x14ac:dyDescent="0.3">
      <c r="A1649" s="6" t="s">
        <v>2558</v>
      </c>
      <c r="B1649" s="1" t="s">
        <v>8260</v>
      </c>
      <c r="C1649" s="103" t="s">
        <v>6642</v>
      </c>
      <c r="D1649" s="103" t="s">
        <v>6710</v>
      </c>
      <c r="E1649" s="103" t="s">
        <v>6641</v>
      </c>
      <c r="F1649" s="127">
        <v>5255.3868664400079</v>
      </c>
      <c r="G1649" s="16">
        <v>5315.4835888671878</v>
      </c>
      <c r="H1649" s="105">
        <v>5255.3868664400079</v>
      </c>
    </row>
    <row r="1650" spans="1:8" x14ac:dyDescent="0.3">
      <c r="A1650" s="6" t="s">
        <v>2561</v>
      </c>
      <c r="B1650" s="1" t="s">
        <v>8261</v>
      </c>
      <c r="C1650" s="103" t="s">
        <v>6642</v>
      </c>
      <c r="D1650" s="103" t="s">
        <v>6710</v>
      </c>
      <c r="E1650" s="103" t="s">
        <v>6643</v>
      </c>
      <c r="F1650" s="127">
        <v>5330.762591623431</v>
      </c>
      <c r="G1650" s="16">
        <v>5318.7525550162436</v>
      </c>
      <c r="H1650" s="105">
        <v>5330.762591623431</v>
      </c>
    </row>
    <row r="1651" spans="1:8" x14ac:dyDescent="0.3">
      <c r="A1651" s="6" t="s">
        <v>2575</v>
      </c>
      <c r="B1651" s="1" t="s">
        <v>8262</v>
      </c>
      <c r="C1651" s="103" t="s">
        <v>6642</v>
      </c>
      <c r="D1651" s="103" t="s">
        <v>6710</v>
      </c>
      <c r="E1651" s="103" t="s">
        <v>6643</v>
      </c>
      <c r="F1651" s="127">
        <v>5380.729649390244</v>
      </c>
      <c r="G1651" s="16">
        <v>5318.7525550162436</v>
      </c>
      <c r="H1651" s="105">
        <v>5380.729649390244</v>
      </c>
    </row>
    <row r="1652" spans="1:8" x14ac:dyDescent="0.3">
      <c r="A1652" s="6" t="s">
        <v>2814</v>
      </c>
      <c r="B1652" s="1" t="s">
        <v>8263</v>
      </c>
      <c r="C1652" s="103" t="s">
        <v>6642</v>
      </c>
      <c r="D1652" s="103" t="s">
        <v>6710</v>
      </c>
      <c r="E1652" s="103" t="s">
        <v>6670</v>
      </c>
      <c r="F1652" s="127">
        <v>5469.9279282513789</v>
      </c>
      <c r="G1652" s="16">
        <v>5530.4941881711638</v>
      </c>
      <c r="H1652" s="105">
        <v>5469.9279282513789</v>
      </c>
    </row>
    <row r="1653" spans="1:8" x14ac:dyDescent="0.3">
      <c r="A1653" s="6" t="s">
        <v>2820</v>
      </c>
      <c r="B1653" s="1" t="s">
        <v>8264</v>
      </c>
      <c r="C1653" s="103" t="s">
        <v>6642</v>
      </c>
      <c r="D1653" s="103" t="s">
        <v>6710</v>
      </c>
      <c r="E1653" s="103" t="s">
        <v>6670</v>
      </c>
      <c r="F1653" s="127">
        <v>5567.1465019390735</v>
      </c>
      <c r="G1653" s="16">
        <v>5530.4941881711638</v>
      </c>
      <c r="H1653" s="105">
        <v>5567.1465019390735</v>
      </c>
    </row>
    <row r="1654" spans="1:8" x14ac:dyDescent="0.3">
      <c r="A1654" s="6" t="s">
        <v>2543</v>
      </c>
      <c r="B1654" s="1" t="s">
        <v>8265</v>
      </c>
      <c r="C1654" s="103" t="s">
        <v>6642</v>
      </c>
      <c r="D1654" s="103" t="s">
        <v>6710</v>
      </c>
      <c r="E1654" s="103" t="s">
        <v>6641</v>
      </c>
      <c r="F1654" s="127">
        <v>5194.7967845775465</v>
      </c>
      <c r="G1654" s="16">
        <v>5315.4835888671878</v>
      </c>
      <c r="H1654" s="105">
        <v>5194.7967845775465</v>
      </c>
    </row>
    <row r="1655" spans="1:8" x14ac:dyDescent="0.3">
      <c r="A1655" s="6" t="s">
        <v>2574</v>
      </c>
      <c r="B1655" s="1" t="s">
        <v>8266</v>
      </c>
      <c r="C1655" s="103" t="s">
        <v>6642</v>
      </c>
      <c r="D1655" s="103" t="s">
        <v>6710</v>
      </c>
      <c r="E1655" s="103" t="s">
        <v>6641</v>
      </c>
      <c r="F1655" s="127">
        <v>5342.4462756481798</v>
      </c>
      <c r="G1655" s="16">
        <v>5315.4835888671878</v>
      </c>
      <c r="H1655" s="105">
        <v>5342.4462756481798</v>
      </c>
    </row>
    <row r="1656" spans="1:8" x14ac:dyDescent="0.3">
      <c r="A1656" s="6" t="s">
        <v>2555</v>
      </c>
      <c r="B1656" s="1" t="s">
        <v>8267</v>
      </c>
      <c r="C1656" s="103" t="s">
        <v>6642</v>
      </c>
      <c r="D1656" s="103" t="s">
        <v>6710</v>
      </c>
      <c r="E1656" s="103" t="s">
        <v>6641</v>
      </c>
      <c r="F1656" s="127">
        <v>5531.0913711939102</v>
      </c>
      <c r="G1656" s="16">
        <v>5315.4835888671878</v>
      </c>
      <c r="H1656" s="105">
        <v>5531.0913711939102</v>
      </c>
    </row>
    <row r="1657" spans="1:8" x14ac:dyDescent="0.3">
      <c r="A1657" s="6" t="s">
        <v>2542</v>
      </c>
      <c r="B1657" s="1" t="s">
        <v>12505</v>
      </c>
      <c r="C1657" s="103" t="s">
        <v>6642</v>
      </c>
      <c r="D1657" s="103" t="s">
        <v>6710</v>
      </c>
      <c r="E1657" s="103" t="s">
        <v>6641</v>
      </c>
      <c r="F1657" s="127">
        <v>5477.8546248070988</v>
      </c>
      <c r="G1657" s="16">
        <v>5315.4835888671878</v>
      </c>
      <c r="H1657" s="105">
        <v>5477.8546248070988</v>
      </c>
    </row>
    <row r="1658" spans="1:8" x14ac:dyDescent="0.3">
      <c r="A1658" s="6" t="s">
        <v>2563</v>
      </c>
      <c r="B1658" s="1" t="s">
        <v>8268</v>
      </c>
      <c r="C1658" s="103" t="s">
        <v>6642</v>
      </c>
      <c r="D1658" s="103" t="s">
        <v>6710</v>
      </c>
      <c r="E1658" s="103" t="s">
        <v>6643</v>
      </c>
      <c r="F1658" s="127">
        <v>5294.2422729492191</v>
      </c>
      <c r="G1658" s="16">
        <v>5318.7525550162436</v>
      </c>
      <c r="H1658" s="105">
        <v>5294.2422729492191</v>
      </c>
    </row>
    <row r="1659" spans="1:8" x14ac:dyDescent="0.3">
      <c r="A1659" s="6" t="s">
        <v>2818</v>
      </c>
      <c r="B1659" s="1" t="s">
        <v>8269</v>
      </c>
      <c r="C1659" s="103" t="s">
        <v>6642</v>
      </c>
      <c r="D1659" s="103" t="s">
        <v>6710</v>
      </c>
      <c r="E1659" s="103" t="s">
        <v>6670</v>
      </c>
      <c r="F1659" s="127">
        <v>5640.2848068377298</v>
      </c>
      <c r="G1659" s="16">
        <v>5530.4941881711638</v>
      </c>
      <c r="H1659" s="105">
        <v>5640.2848068377298</v>
      </c>
    </row>
    <row r="1660" spans="1:8" x14ac:dyDescent="0.3">
      <c r="A1660" s="6" t="s">
        <v>2564</v>
      </c>
      <c r="B1660" s="1" t="s">
        <v>8270</v>
      </c>
      <c r="C1660" s="103" t="s">
        <v>6642</v>
      </c>
      <c r="D1660" s="103" t="s">
        <v>6710</v>
      </c>
      <c r="E1660" s="103" t="s">
        <v>6643</v>
      </c>
      <c r="F1660" s="127">
        <v>5317.3058733258931</v>
      </c>
      <c r="G1660" s="16">
        <v>5318.7525550162436</v>
      </c>
      <c r="H1660" s="105">
        <v>5317.3058733258931</v>
      </c>
    </row>
    <row r="1661" spans="1:8" x14ac:dyDescent="0.3">
      <c r="A1661" s="6" t="s">
        <v>2540</v>
      </c>
      <c r="B1661" s="1" t="s">
        <v>8271</v>
      </c>
      <c r="C1661" s="103" t="s">
        <v>6642</v>
      </c>
      <c r="D1661" s="103" t="s">
        <v>6710</v>
      </c>
      <c r="E1661" s="103" t="s">
        <v>6657</v>
      </c>
      <c r="F1661" s="127">
        <v>5359.6536778041291</v>
      </c>
      <c r="G1661" s="16">
        <v>5349.201033556421</v>
      </c>
      <c r="H1661" s="105">
        <v>5359.6536778041291</v>
      </c>
    </row>
    <row r="1662" spans="1:8" x14ac:dyDescent="0.3">
      <c r="A1662" s="6" t="s">
        <v>2550</v>
      </c>
      <c r="B1662" s="1" t="s">
        <v>8272</v>
      </c>
      <c r="C1662" s="103" t="s">
        <v>6642</v>
      </c>
      <c r="D1662" s="103" t="s">
        <v>6710</v>
      </c>
      <c r="E1662" s="103" t="s">
        <v>6641</v>
      </c>
      <c r="F1662" s="127">
        <v>5603.3566837754361</v>
      </c>
      <c r="G1662" s="16">
        <v>5315.4835888671878</v>
      </c>
      <c r="H1662" s="105">
        <v>5603.3566837754361</v>
      </c>
    </row>
    <row r="1663" spans="1:8" x14ac:dyDescent="0.3">
      <c r="A1663" s="6" t="s">
        <v>2539</v>
      </c>
      <c r="B1663" s="1" t="s">
        <v>8273</v>
      </c>
      <c r="C1663" s="103" t="s">
        <v>6642</v>
      </c>
      <c r="D1663" s="103" t="s">
        <v>6710</v>
      </c>
      <c r="E1663" s="103" t="s">
        <v>6641</v>
      </c>
      <c r="F1663" s="127">
        <v>5226.5453605845496</v>
      </c>
      <c r="G1663" s="16">
        <v>5315.4835888671878</v>
      </c>
      <c r="H1663" s="105">
        <v>5226.5453605845496</v>
      </c>
    </row>
    <row r="1664" spans="1:8" x14ac:dyDescent="0.3">
      <c r="A1664" s="6" t="s">
        <v>2560</v>
      </c>
      <c r="B1664" s="1" t="s">
        <v>8274</v>
      </c>
      <c r="C1664" s="103" t="s">
        <v>6642</v>
      </c>
      <c r="D1664" s="103" t="s">
        <v>6710</v>
      </c>
      <c r="E1664" s="103" t="s">
        <v>6643</v>
      </c>
      <c r="F1664" s="127">
        <v>5486.7643885458665</v>
      </c>
      <c r="G1664" s="16">
        <v>5318.7525550162436</v>
      </c>
      <c r="H1664" s="105">
        <v>5486.7643885458665</v>
      </c>
    </row>
    <row r="1665" spans="1:8" x14ac:dyDescent="0.3">
      <c r="A1665" s="6" t="s">
        <v>2536</v>
      </c>
      <c r="B1665" s="1" t="s">
        <v>8275</v>
      </c>
      <c r="C1665" s="103" t="s">
        <v>6642</v>
      </c>
      <c r="D1665" s="103" t="s">
        <v>6710</v>
      </c>
      <c r="E1665" s="103" t="s">
        <v>6641</v>
      </c>
      <c r="F1665" s="127">
        <v>5208.4243870785358</v>
      </c>
      <c r="G1665" s="16">
        <v>5315.4835888671878</v>
      </c>
      <c r="H1665" s="105">
        <v>5208.4243870785358</v>
      </c>
    </row>
    <row r="1666" spans="1:8" x14ac:dyDescent="0.3">
      <c r="A1666" s="6" t="s">
        <v>2836</v>
      </c>
      <c r="B1666" s="1" t="s">
        <v>7410</v>
      </c>
      <c r="C1666" s="103" t="s">
        <v>6642</v>
      </c>
      <c r="D1666" s="103" t="s">
        <v>6710</v>
      </c>
      <c r="E1666" s="103" t="s">
        <v>6670</v>
      </c>
      <c r="F1666" s="127">
        <v>5544.0844681766057</v>
      </c>
      <c r="G1666" s="16">
        <v>5530.4941881711638</v>
      </c>
      <c r="H1666" s="105">
        <v>5544.0844681766057</v>
      </c>
    </row>
    <row r="1667" spans="1:8" x14ac:dyDescent="0.3">
      <c r="A1667" s="6" t="s">
        <v>2833</v>
      </c>
      <c r="B1667" s="1" t="s">
        <v>8276</v>
      </c>
      <c r="C1667" s="103" t="s">
        <v>6642</v>
      </c>
      <c r="D1667" s="103" t="s">
        <v>6710</v>
      </c>
      <c r="E1667" s="103" t="s">
        <v>6670</v>
      </c>
      <c r="F1667" s="127">
        <v>5574.5675113075658</v>
      </c>
      <c r="G1667" s="16">
        <v>5530.4941881711638</v>
      </c>
      <c r="H1667" s="105">
        <v>5574.5675113075658</v>
      </c>
    </row>
    <row r="1668" spans="1:8" x14ac:dyDescent="0.3">
      <c r="A1668" s="6" t="s">
        <v>2569</v>
      </c>
      <c r="B1668" s="1" t="s">
        <v>8277</v>
      </c>
      <c r="C1668" s="103" t="s">
        <v>6642</v>
      </c>
      <c r="D1668" s="103" t="s">
        <v>6710</v>
      </c>
      <c r="E1668" s="103" t="s">
        <v>6641</v>
      </c>
      <c r="F1668" s="127">
        <v>5627.7372420873398</v>
      </c>
      <c r="G1668" s="16">
        <v>5315.4835888671878</v>
      </c>
      <c r="H1668" s="105">
        <v>5627.7372420873398</v>
      </c>
    </row>
    <row r="1669" spans="1:8" x14ac:dyDescent="0.3">
      <c r="A1669" s="6" t="s">
        <v>2815</v>
      </c>
      <c r="B1669" s="1" t="s">
        <v>8278</v>
      </c>
      <c r="C1669" s="103" t="s">
        <v>6642</v>
      </c>
      <c r="D1669" s="103" t="s">
        <v>6710</v>
      </c>
      <c r="E1669" s="103" t="s">
        <v>6670</v>
      </c>
      <c r="F1669" s="127">
        <v>5538.63134765625</v>
      </c>
      <c r="G1669" s="16">
        <v>5530.4941881711638</v>
      </c>
      <c r="H1669" s="105">
        <v>5538.63134765625</v>
      </c>
    </row>
    <row r="1670" spans="1:8" x14ac:dyDescent="0.3">
      <c r="A1670" s="6" t="s">
        <v>2567</v>
      </c>
      <c r="B1670" s="1" t="s">
        <v>8279</v>
      </c>
      <c r="C1670" s="103" t="s">
        <v>6642</v>
      </c>
      <c r="D1670" s="103" t="s">
        <v>6710</v>
      </c>
      <c r="E1670" s="103" t="s">
        <v>6641</v>
      </c>
      <c r="F1670" s="127">
        <v>5302.4279706401212</v>
      </c>
      <c r="G1670" s="16">
        <v>5315.4835888671878</v>
      </c>
      <c r="H1670" s="105">
        <v>5302.4279706401212</v>
      </c>
    </row>
    <row r="1671" spans="1:8" x14ac:dyDescent="0.3">
      <c r="A1671" s="6" t="s">
        <v>2816</v>
      </c>
      <c r="B1671" s="1" t="s">
        <v>8280</v>
      </c>
      <c r="C1671" s="103" t="s">
        <v>6642</v>
      </c>
      <c r="D1671" s="103" t="s">
        <v>6710</v>
      </c>
      <c r="E1671" s="103" t="s">
        <v>6670</v>
      </c>
      <c r="F1671" s="127">
        <v>5708.9807817508017</v>
      </c>
      <c r="G1671" s="16">
        <v>5530.4941881711638</v>
      </c>
      <c r="H1671" s="105">
        <v>5708.9807817508017</v>
      </c>
    </row>
    <row r="1672" spans="1:8" x14ac:dyDescent="0.3">
      <c r="A1672" s="6" t="s">
        <v>2837</v>
      </c>
      <c r="B1672" s="1" t="s">
        <v>8281</v>
      </c>
      <c r="C1672" s="103" t="s">
        <v>6642</v>
      </c>
      <c r="D1672" s="103" t="s">
        <v>6710</v>
      </c>
      <c r="E1672" s="103" t="s">
        <v>6670</v>
      </c>
      <c r="F1672" s="127">
        <v>5607.0268096923828</v>
      </c>
      <c r="G1672" s="16">
        <v>5530.4941881711638</v>
      </c>
      <c r="H1672" s="105">
        <v>5607.0268096923828</v>
      </c>
    </row>
    <row r="1673" spans="1:8" x14ac:dyDescent="0.3">
      <c r="A1673" s="6" t="s">
        <v>2551</v>
      </c>
      <c r="B1673" s="1" t="s">
        <v>8282</v>
      </c>
      <c r="C1673" s="103" t="s">
        <v>6642</v>
      </c>
      <c r="D1673" s="103" t="s">
        <v>6710</v>
      </c>
      <c r="E1673" s="103" t="s">
        <v>6643</v>
      </c>
      <c r="F1673" s="127">
        <v>5367.7613813920452</v>
      </c>
      <c r="G1673" s="16">
        <v>5318.7525550162436</v>
      </c>
      <c r="H1673" s="105">
        <v>5367.7613813920452</v>
      </c>
    </row>
    <row r="1674" spans="1:8" x14ac:dyDescent="0.3">
      <c r="A1674" s="6" t="s">
        <v>2827</v>
      </c>
      <c r="B1674" s="1" t="s">
        <v>8283</v>
      </c>
      <c r="C1674" s="103" t="s">
        <v>6642</v>
      </c>
      <c r="D1674" s="103" t="s">
        <v>6710</v>
      </c>
      <c r="E1674" s="103" t="s">
        <v>6670</v>
      </c>
      <c r="F1674" s="127">
        <v>5362.7750854492188</v>
      </c>
      <c r="G1674" s="16">
        <v>5530.4941881711638</v>
      </c>
      <c r="H1674" s="105">
        <v>5362.7750854492188</v>
      </c>
    </row>
    <row r="1675" spans="1:8" x14ac:dyDescent="0.3">
      <c r="A1675" s="6" t="s">
        <v>2826</v>
      </c>
      <c r="B1675" s="1" t="s">
        <v>8284</v>
      </c>
      <c r="C1675" s="103" t="s">
        <v>6642</v>
      </c>
      <c r="D1675" s="103" t="s">
        <v>6710</v>
      </c>
      <c r="E1675" s="103" t="s">
        <v>6670</v>
      </c>
      <c r="F1675" s="127">
        <v>5487.7955007651417</v>
      </c>
      <c r="G1675" s="16">
        <v>5530.4941881711638</v>
      </c>
      <c r="H1675" s="105">
        <v>5487.7955007651417</v>
      </c>
    </row>
    <row r="1676" spans="1:8" x14ac:dyDescent="0.3">
      <c r="A1676" s="6" t="s">
        <v>2838</v>
      </c>
      <c r="B1676" s="1" t="s">
        <v>8285</v>
      </c>
      <c r="C1676" s="103" t="s">
        <v>6642</v>
      </c>
      <c r="D1676" s="103" t="s">
        <v>6710</v>
      </c>
      <c r="E1676" s="103" t="s">
        <v>6670</v>
      </c>
      <c r="F1676" s="127">
        <v>5554.6540848581417</v>
      </c>
      <c r="G1676" s="16">
        <v>5530.4941881711638</v>
      </c>
      <c r="H1676" s="105">
        <v>5554.6540848581417</v>
      </c>
    </row>
    <row r="1677" spans="1:8" x14ac:dyDescent="0.3">
      <c r="A1677" s="6" t="s">
        <v>2823</v>
      </c>
      <c r="B1677" s="1" t="s">
        <v>8286</v>
      </c>
      <c r="C1677" s="103" t="s">
        <v>6642</v>
      </c>
      <c r="D1677" s="103" t="s">
        <v>6710</v>
      </c>
      <c r="E1677" s="103" t="s">
        <v>6670</v>
      </c>
      <c r="F1677" s="127">
        <v>5552.4400834517046</v>
      </c>
      <c r="G1677" s="16">
        <v>5530.4941881711638</v>
      </c>
      <c r="H1677" s="105">
        <v>5552.4400834517046</v>
      </c>
    </row>
    <row r="1678" spans="1:8" x14ac:dyDescent="0.3">
      <c r="A1678" s="6" t="s">
        <v>2549</v>
      </c>
      <c r="B1678" s="1" t="s">
        <v>8287</v>
      </c>
      <c r="C1678" s="103" t="s">
        <v>6642</v>
      </c>
      <c r="D1678" s="103" t="s">
        <v>6710</v>
      </c>
      <c r="E1678" s="103" t="s">
        <v>6641</v>
      </c>
      <c r="F1678" s="127">
        <v>5410.2462533804082</v>
      </c>
      <c r="G1678" s="16">
        <v>5315.4835888671878</v>
      </c>
      <c r="H1678" s="105">
        <v>5410.2462533804082</v>
      </c>
    </row>
    <row r="1679" spans="1:8" x14ac:dyDescent="0.3">
      <c r="A1679" s="6" t="s">
        <v>2793</v>
      </c>
      <c r="B1679" s="1" t="s">
        <v>8288</v>
      </c>
      <c r="C1679" s="103" t="s">
        <v>6349</v>
      </c>
      <c r="D1679" s="103" t="s">
        <v>6710</v>
      </c>
      <c r="E1679" s="103" t="s">
        <v>6564</v>
      </c>
      <c r="F1679" s="127">
        <v>5301.9860831511305</v>
      </c>
      <c r="G1679" s="16">
        <v>5367.8647931791056</v>
      </c>
      <c r="H1679" s="105">
        <v>5301.9860831511305</v>
      </c>
    </row>
    <row r="1680" spans="1:8" x14ac:dyDescent="0.3">
      <c r="A1680" s="6" t="s">
        <v>2709</v>
      </c>
      <c r="B1680" s="1" t="s">
        <v>8289</v>
      </c>
      <c r="C1680" s="103" t="s">
        <v>6349</v>
      </c>
      <c r="D1680" s="103" t="s">
        <v>6710</v>
      </c>
      <c r="E1680" s="103" t="s">
        <v>6433</v>
      </c>
      <c r="F1680" s="127">
        <v>5325.4903017241377</v>
      </c>
      <c r="G1680" s="16">
        <v>5281.9848539595168</v>
      </c>
      <c r="H1680" s="105">
        <v>5325.4903017241377</v>
      </c>
    </row>
    <row r="1681" spans="1:8" x14ac:dyDescent="0.3">
      <c r="A1681" s="6" t="s">
        <v>2804</v>
      </c>
      <c r="B1681" s="1" t="s">
        <v>8290</v>
      </c>
      <c r="C1681" s="103" t="s">
        <v>6349</v>
      </c>
      <c r="D1681" s="103" t="s">
        <v>6710</v>
      </c>
      <c r="E1681" s="103" t="s">
        <v>6434</v>
      </c>
      <c r="F1681" s="127">
        <v>5363.762350643382</v>
      </c>
      <c r="G1681" s="16">
        <v>5310.0682830683709</v>
      </c>
      <c r="H1681" s="105">
        <v>5363.762350643382</v>
      </c>
    </row>
    <row r="1682" spans="1:8" x14ac:dyDescent="0.3">
      <c r="A1682" s="6" t="s">
        <v>2674</v>
      </c>
      <c r="B1682" s="1" t="s">
        <v>8291</v>
      </c>
      <c r="C1682" s="103" t="s">
        <v>6349</v>
      </c>
      <c r="D1682" s="103" t="s">
        <v>6710</v>
      </c>
      <c r="E1682" s="103" t="s">
        <v>6431</v>
      </c>
      <c r="F1682" s="127">
        <v>5283.7247828964355</v>
      </c>
      <c r="G1682" s="16">
        <v>5274.498283997209</v>
      </c>
      <c r="H1682" s="105">
        <v>5283.7247828964355</v>
      </c>
    </row>
    <row r="1683" spans="1:8" x14ac:dyDescent="0.3">
      <c r="A1683" s="6" t="s">
        <v>2693</v>
      </c>
      <c r="B1683" s="1" t="s">
        <v>8292</v>
      </c>
      <c r="C1683" s="103" t="s">
        <v>6349</v>
      </c>
      <c r="D1683" s="103" t="s">
        <v>6710</v>
      </c>
      <c r="E1683" s="103" t="s">
        <v>6565</v>
      </c>
      <c r="F1683" s="127">
        <v>5254.5159782247338</v>
      </c>
      <c r="G1683" s="16">
        <v>5352.8465257043154</v>
      </c>
      <c r="H1683" s="105">
        <v>5254.5159782247338</v>
      </c>
    </row>
    <row r="1684" spans="1:8" x14ac:dyDescent="0.3">
      <c r="A1684" s="6" t="s">
        <v>2668</v>
      </c>
      <c r="B1684" s="1" t="s">
        <v>8293</v>
      </c>
      <c r="C1684" s="103" t="s">
        <v>6349</v>
      </c>
      <c r="D1684" s="103" t="s">
        <v>6710</v>
      </c>
      <c r="E1684" s="103" t="s">
        <v>6432</v>
      </c>
      <c r="F1684" s="127">
        <v>5242.4511878842213</v>
      </c>
      <c r="G1684" s="16">
        <v>5246.43999829736</v>
      </c>
      <c r="H1684" s="105">
        <v>5242.4511878842213</v>
      </c>
    </row>
    <row r="1685" spans="1:8" x14ac:dyDescent="0.3">
      <c r="A1685" s="6" t="s">
        <v>2663</v>
      </c>
      <c r="B1685" s="1" t="s">
        <v>8294</v>
      </c>
      <c r="C1685" s="103" t="s">
        <v>6349</v>
      </c>
      <c r="D1685" s="103" t="s">
        <v>6710</v>
      </c>
      <c r="E1685" s="103" t="s">
        <v>6560</v>
      </c>
      <c r="F1685" s="127">
        <v>5286.50928795856</v>
      </c>
      <c r="G1685" s="16">
        <v>5233.8787614810944</v>
      </c>
      <c r="H1685" s="105">
        <v>5286.50928795856</v>
      </c>
    </row>
    <row r="1686" spans="1:8" x14ac:dyDescent="0.3">
      <c r="A1686" s="6" t="s">
        <v>2774</v>
      </c>
      <c r="B1686" s="1" t="s">
        <v>8295</v>
      </c>
      <c r="C1686" s="103" t="s">
        <v>6349</v>
      </c>
      <c r="D1686" s="103" t="s">
        <v>6710</v>
      </c>
      <c r="E1686" s="103" t="s">
        <v>6564</v>
      </c>
      <c r="F1686" s="127">
        <v>5330.760061885534</v>
      </c>
      <c r="G1686" s="16">
        <v>5367.8647931791056</v>
      </c>
      <c r="H1686" s="105">
        <v>5330.760061885534</v>
      </c>
    </row>
    <row r="1687" spans="1:8" x14ac:dyDescent="0.3">
      <c r="A1687" s="6" t="s">
        <v>2775</v>
      </c>
      <c r="B1687" s="1" t="s">
        <v>8296</v>
      </c>
      <c r="C1687" s="103" t="s">
        <v>6349</v>
      </c>
      <c r="D1687" s="103" t="s">
        <v>6710</v>
      </c>
      <c r="E1687" s="103" t="s">
        <v>6563</v>
      </c>
      <c r="F1687" s="127">
        <v>5467.615920122932</v>
      </c>
      <c r="G1687" s="16">
        <v>5409.6263440638213</v>
      </c>
      <c r="H1687" s="105">
        <v>5467.615920122932</v>
      </c>
    </row>
    <row r="1688" spans="1:8" x14ac:dyDescent="0.3">
      <c r="A1688" s="6" t="s">
        <v>2769</v>
      </c>
      <c r="B1688" s="1" t="s">
        <v>8297</v>
      </c>
      <c r="C1688" s="103" t="s">
        <v>6349</v>
      </c>
      <c r="D1688" s="103" t="s">
        <v>6710</v>
      </c>
      <c r="E1688" s="103" t="s">
        <v>6558</v>
      </c>
      <c r="F1688" s="127">
        <v>5398.8024660402589</v>
      </c>
      <c r="G1688" s="16">
        <v>5388.0149707145738</v>
      </c>
      <c r="H1688" s="105">
        <v>5398.8024660402589</v>
      </c>
    </row>
    <row r="1689" spans="1:8" x14ac:dyDescent="0.3">
      <c r="A1689" s="6" t="s">
        <v>2802</v>
      </c>
      <c r="B1689" s="1" t="s">
        <v>8298</v>
      </c>
      <c r="C1689" s="103" t="s">
        <v>6349</v>
      </c>
      <c r="D1689" s="103" t="s">
        <v>6710</v>
      </c>
      <c r="E1689" s="103" t="s">
        <v>6434</v>
      </c>
      <c r="F1689" s="127">
        <v>5413.3166675836264</v>
      </c>
      <c r="G1689" s="16">
        <v>5310.0682830683709</v>
      </c>
      <c r="H1689" s="105">
        <v>5413.3166675836264</v>
      </c>
    </row>
    <row r="1690" spans="1:8" x14ac:dyDescent="0.3">
      <c r="A1690" s="6" t="s">
        <v>2794</v>
      </c>
      <c r="B1690" s="1" t="s">
        <v>8299</v>
      </c>
      <c r="C1690" s="103" t="s">
        <v>6349</v>
      </c>
      <c r="D1690" s="103" t="s">
        <v>6710</v>
      </c>
      <c r="E1690" s="103" t="s">
        <v>6558</v>
      </c>
      <c r="F1690" s="127">
        <v>5397.8929617745534</v>
      </c>
      <c r="G1690" s="16">
        <v>5388.0149707145738</v>
      </c>
      <c r="H1690" s="105">
        <v>5397.8929617745534</v>
      </c>
    </row>
    <row r="1691" spans="1:8" x14ac:dyDescent="0.3">
      <c r="A1691" s="6" t="s">
        <v>2783</v>
      </c>
      <c r="B1691" s="1" t="s">
        <v>8300</v>
      </c>
      <c r="C1691" s="103" t="s">
        <v>6349</v>
      </c>
      <c r="D1691" s="103" t="s">
        <v>6710</v>
      </c>
      <c r="E1691" s="103" t="s">
        <v>6558</v>
      </c>
      <c r="F1691" s="127">
        <v>5346.7193012852822</v>
      </c>
      <c r="G1691" s="16">
        <v>5388.0149707145738</v>
      </c>
      <c r="H1691" s="105">
        <v>5346.7193012852822</v>
      </c>
    </row>
    <row r="1692" spans="1:8" x14ac:dyDescent="0.3">
      <c r="A1692" s="6" t="s">
        <v>2704</v>
      </c>
      <c r="B1692" s="1" t="s">
        <v>7520</v>
      </c>
      <c r="C1692" s="103" t="s">
        <v>6349</v>
      </c>
      <c r="D1692" s="103" t="s">
        <v>6710</v>
      </c>
      <c r="E1692" s="103" t="s">
        <v>6433</v>
      </c>
      <c r="F1692" s="127">
        <v>5331.6798918968025</v>
      </c>
      <c r="G1692" s="16">
        <v>5281.9848539595168</v>
      </c>
      <c r="H1692" s="105">
        <v>5331.6798918968025</v>
      </c>
    </row>
    <row r="1693" spans="1:8" x14ac:dyDescent="0.3">
      <c r="A1693" s="6" t="s">
        <v>2665</v>
      </c>
      <c r="B1693" s="1" t="s">
        <v>8301</v>
      </c>
      <c r="C1693" s="103" t="s">
        <v>6349</v>
      </c>
      <c r="D1693" s="103" t="s">
        <v>6710</v>
      </c>
      <c r="E1693" s="103" t="s">
        <v>6433</v>
      </c>
      <c r="F1693" s="127">
        <v>5219.6005669135548</v>
      </c>
      <c r="G1693" s="16">
        <v>5281.9848539595168</v>
      </c>
      <c r="H1693" s="105">
        <v>5219.6005669135548</v>
      </c>
    </row>
    <row r="1694" spans="1:8" x14ac:dyDescent="0.3">
      <c r="A1694" s="6" t="s">
        <v>2770</v>
      </c>
      <c r="B1694" s="1" t="s">
        <v>8302</v>
      </c>
      <c r="C1694" s="103" t="s">
        <v>6349</v>
      </c>
      <c r="D1694" s="103" t="s">
        <v>6710</v>
      </c>
      <c r="E1694" s="103" t="s">
        <v>6559</v>
      </c>
      <c r="F1694" s="127">
        <v>5478.9034525553388</v>
      </c>
      <c r="G1694" s="16">
        <v>5373.9142506520575</v>
      </c>
      <c r="H1694" s="105">
        <v>5478.9034525553388</v>
      </c>
    </row>
    <row r="1695" spans="1:8" x14ac:dyDescent="0.3">
      <c r="A1695" s="6" t="s">
        <v>2673</v>
      </c>
      <c r="B1695" s="1" t="s">
        <v>8303</v>
      </c>
      <c r="C1695" s="103" t="s">
        <v>6349</v>
      </c>
      <c r="D1695" s="103" t="s">
        <v>6710</v>
      </c>
      <c r="E1695" s="103" t="s">
        <v>6432</v>
      </c>
      <c r="F1695" s="127">
        <v>5199.31640625</v>
      </c>
      <c r="G1695" s="16">
        <v>5246.43999829736</v>
      </c>
      <c r="H1695" s="105">
        <v>5199.31640625</v>
      </c>
    </row>
    <row r="1696" spans="1:8" x14ac:dyDescent="0.3">
      <c r="A1696" s="6" t="s">
        <v>2776</v>
      </c>
      <c r="B1696" s="1" t="s">
        <v>8304</v>
      </c>
      <c r="C1696" s="103" t="s">
        <v>6349</v>
      </c>
      <c r="D1696" s="103" t="s">
        <v>6710</v>
      </c>
      <c r="E1696" s="103" t="s">
        <v>6564</v>
      </c>
      <c r="F1696" s="127">
        <v>5423.7995106396756</v>
      </c>
      <c r="G1696" s="16">
        <v>5367.8647931791056</v>
      </c>
      <c r="H1696" s="105">
        <v>5423.7995106396756</v>
      </c>
    </row>
    <row r="1697" spans="1:8" x14ac:dyDescent="0.3">
      <c r="A1697" s="6" t="s">
        <v>2675</v>
      </c>
      <c r="B1697" s="1" t="s">
        <v>8305</v>
      </c>
      <c r="C1697" s="103" t="s">
        <v>6349</v>
      </c>
      <c r="D1697" s="103" t="s">
        <v>6710</v>
      </c>
      <c r="E1697" s="103" t="s">
        <v>6433</v>
      </c>
      <c r="F1697" s="127">
        <v>5281.6232800839553</v>
      </c>
      <c r="G1697" s="16">
        <v>5281.9848539595168</v>
      </c>
      <c r="H1697" s="105">
        <v>5281.6232800839553</v>
      </c>
    </row>
    <row r="1698" spans="1:8" x14ac:dyDescent="0.3">
      <c r="A1698" s="6" t="s">
        <v>2705</v>
      </c>
      <c r="B1698" s="1" t="s">
        <v>12506</v>
      </c>
      <c r="C1698" s="103" t="s">
        <v>6349</v>
      </c>
      <c r="D1698" s="103" t="s">
        <v>6710</v>
      </c>
      <c r="E1698" s="103" t="s">
        <v>6432</v>
      </c>
      <c r="F1698" s="127">
        <v>5236.8630479120575</v>
      </c>
      <c r="G1698" s="16">
        <v>5246.43999829736</v>
      </c>
      <c r="H1698" s="105">
        <v>5236.8630479120575</v>
      </c>
    </row>
    <row r="1699" spans="1:8" x14ac:dyDescent="0.3">
      <c r="A1699" s="6" t="s">
        <v>2806</v>
      </c>
      <c r="B1699" s="1" t="s">
        <v>8306</v>
      </c>
      <c r="C1699" s="103" t="s">
        <v>6349</v>
      </c>
      <c r="D1699" s="103" t="s">
        <v>6710</v>
      </c>
      <c r="E1699" s="103" t="s">
        <v>6563</v>
      </c>
      <c r="F1699" s="127">
        <v>5426.7678674768522</v>
      </c>
      <c r="G1699" s="16">
        <v>5409.6263440638213</v>
      </c>
      <c r="H1699" s="105">
        <v>5426.7678674768522</v>
      </c>
    </row>
    <row r="1700" spans="1:8" x14ac:dyDescent="0.3">
      <c r="A1700" s="6" t="s">
        <v>2772</v>
      </c>
      <c r="B1700" s="1" t="s">
        <v>8307</v>
      </c>
      <c r="C1700" s="103" t="s">
        <v>6349</v>
      </c>
      <c r="D1700" s="103" t="s">
        <v>6710</v>
      </c>
      <c r="E1700" s="103" t="s">
        <v>6434</v>
      </c>
      <c r="F1700" s="127">
        <v>5237.0641811294045</v>
      </c>
      <c r="G1700" s="16">
        <v>5310.0682830683709</v>
      </c>
      <c r="H1700" s="105">
        <v>5237.0641811294045</v>
      </c>
    </row>
    <row r="1701" spans="1:8" x14ac:dyDescent="0.3">
      <c r="A1701" s="6" t="s">
        <v>2810</v>
      </c>
      <c r="B1701" s="1" t="s">
        <v>8308</v>
      </c>
      <c r="C1701" s="103" t="s">
        <v>6349</v>
      </c>
      <c r="D1701" s="103" t="s">
        <v>6710</v>
      </c>
      <c r="E1701" s="103" t="s">
        <v>6564</v>
      </c>
      <c r="F1701" s="127">
        <v>5498.5451538951684</v>
      </c>
      <c r="G1701" s="16">
        <v>5367.8647931791056</v>
      </c>
      <c r="H1701" s="105">
        <v>5498.5451538951684</v>
      </c>
    </row>
    <row r="1702" spans="1:8" x14ac:dyDescent="0.3">
      <c r="A1702" s="6" t="s">
        <v>2707</v>
      </c>
      <c r="B1702" s="1" t="s">
        <v>8309</v>
      </c>
      <c r="C1702" s="103" t="s">
        <v>6349</v>
      </c>
      <c r="D1702" s="103" t="s">
        <v>6710</v>
      </c>
      <c r="E1702" s="103" t="s">
        <v>6560</v>
      </c>
      <c r="F1702" s="127">
        <v>5214.3373240696565</v>
      </c>
      <c r="G1702" s="16">
        <v>5233.8787614810944</v>
      </c>
      <c r="H1702" s="105">
        <v>5214.3373240696565</v>
      </c>
    </row>
    <row r="1703" spans="1:8" x14ac:dyDescent="0.3">
      <c r="A1703" s="6" t="s">
        <v>2787</v>
      </c>
      <c r="B1703" s="1" t="s">
        <v>7488</v>
      </c>
      <c r="C1703" s="103" t="s">
        <v>6349</v>
      </c>
      <c r="D1703" s="103" t="s">
        <v>6710</v>
      </c>
      <c r="E1703" s="103" t="s">
        <v>6434</v>
      </c>
      <c r="F1703" s="127">
        <v>5210.1885845477764</v>
      </c>
      <c r="G1703" s="16">
        <v>5310.0682830683709</v>
      </c>
      <c r="H1703" s="105">
        <v>5210.1885845477764</v>
      </c>
    </row>
    <row r="1704" spans="1:8" x14ac:dyDescent="0.3">
      <c r="A1704" s="6" t="s">
        <v>2662</v>
      </c>
      <c r="B1704" s="1" t="s">
        <v>12507</v>
      </c>
      <c r="C1704" s="103" t="s">
        <v>6349</v>
      </c>
      <c r="D1704" s="103" t="s">
        <v>6710</v>
      </c>
      <c r="E1704" s="103" t="s">
        <v>6432</v>
      </c>
      <c r="F1704" s="127">
        <v>5248.4940257352937</v>
      </c>
      <c r="G1704" s="16">
        <v>5246.43999829736</v>
      </c>
      <c r="H1704" s="105">
        <v>5248.4940257352937</v>
      </c>
    </row>
    <row r="1705" spans="1:8" x14ac:dyDescent="0.3">
      <c r="A1705" s="6" t="s">
        <v>2685</v>
      </c>
      <c r="B1705" s="1" t="s">
        <v>8310</v>
      </c>
      <c r="C1705" s="103" t="s">
        <v>6349</v>
      </c>
      <c r="D1705" s="103" t="s">
        <v>6710</v>
      </c>
      <c r="E1705" s="103" t="s">
        <v>6433</v>
      </c>
      <c r="F1705" s="127">
        <v>5255.6067129847515</v>
      </c>
      <c r="G1705" s="16">
        <v>5281.9848539595168</v>
      </c>
      <c r="H1705" s="105">
        <v>5255.6067129847515</v>
      </c>
    </row>
    <row r="1706" spans="1:8" x14ac:dyDescent="0.3">
      <c r="A1706" s="6" t="s">
        <v>2697</v>
      </c>
      <c r="B1706" s="1" t="s">
        <v>8311</v>
      </c>
      <c r="C1706" s="103" t="s">
        <v>6349</v>
      </c>
      <c r="D1706" s="103" t="s">
        <v>6710</v>
      </c>
      <c r="E1706" s="103" t="s">
        <v>6433</v>
      </c>
      <c r="F1706" s="127">
        <v>5264.1265510110297</v>
      </c>
      <c r="G1706" s="16">
        <v>5281.9848539595168</v>
      </c>
      <c r="H1706" s="105">
        <v>5264.1265510110297</v>
      </c>
    </row>
    <row r="1707" spans="1:8" x14ac:dyDescent="0.3">
      <c r="A1707" s="6" t="s">
        <v>2678</v>
      </c>
      <c r="B1707" s="1" t="s">
        <v>6793</v>
      </c>
      <c r="C1707" s="103" t="s">
        <v>6349</v>
      </c>
      <c r="D1707" s="103" t="s">
        <v>6710</v>
      </c>
      <c r="E1707" s="103" t="s">
        <v>6565</v>
      </c>
      <c r="F1707" s="127">
        <v>5475.6137091818819</v>
      </c>
      <c r="G1707" s="16">
        <v>5352.8465257043154</v>
      </c>
      <c r="H1707" s="105">
        <v>5475.6137091818819</v>
      </c>
    </row>
    <row r="1708" spans="1:8" x14ac:dyDescent="0.3">
      <c r="A1708" s="6" t="s">
        <v>2805</v>
      </c>
      <c r="B1708" s="1" t="s">
        <v>8312</v>
      </c>
      <c r="C1708" s="103" t="s">
        <v>6349</v>
      </c>
      <c r="D1708" s="103" t="s">
        <v>6710</v>
      </c>
      <c r="E1708" s="103" t="s">
        <v>6563</v>
      </c>
      <c r="F1708" s="127">
        <v>5417.505028879541</v>
      </c>
      <c r="G1708" s="16">
        <v>5409.6263440638213</v>
      </c>
      <c r="H1708" s="105">
        <v>5417.505028879541</v>
      </c>
    </row>
    <row r="1709" spans="1:8" x14ac:dyDescent="0.3">
      <c r="A1709" s="6" t="s">
        <v>2671</v>
      </c>
      <c r="B1709" s="1" t="s">
        <v>8313</v>
      </c>
      <c r="C1709" s="103" t="s">
        <v>6349</v>
      </c>
      <c r="D1709" s="103" t="s">
        <v>6710</v>
      </c>
      <c r="E1709" s="103" t="s">
        <v>6560</v>
      </c>
      <c r="F1709" s="127">
        <v>5253.7146618412989</v>
      </c>
      <c r="G1709" s="16">
        <v>5233.8787614810944</v>
      </c>
      <c r="H1709" s="105">
        <v>5253.7146618412989</v>
      </c>
    </row>
    <row r="1710" spans="1:8" x14ac:dyDescent="0.3">
      <c r="A1710" s="6" t="s">
        <v>2797</v>
      </c>
      <c r="B1710" s="1" t="s">
        <v>8314</v>
      </c>
      <c r="C1710" s="103" t="s">
        <v>6349</v>
      </c>
      <c r="D1710" s="103" t="s">
        <v>6710</v>
      </c>
      <c r="E1710" s="103" t="s">
        <v>6558</v>
      </c>
      <c r="F1710" s="127">
        <v>5410.8793415052323</v>
      </c>
      <c r="G1710" s="16">
        <v>5388.0149707145738</v>
      </c>
      <c r="H1710" s="105">
        <v>5410.8793415052323</v>
      </c>
    </row>
    <row r="1711" spans="1:8" x14ac:dyDescent="0.3">
      <c r="A1711" s="6" t="s">
        <v>2803</v>
      </c>
      <c r="B1711" s="1" t="s">
        <v>8315</v>
      </c>
      <c r="C1711" s="103" t="s">
        <v>6349</v>
      </c>
      <c r="D1711" s="103" t="s">
        <v>6710</v>
      </c>
      <c r="E1711" s="103" t="s">
        <v>6559</v>
      </c>
      <c r="F1711" s="127">
        <v>5342.6026833274145</v>
      </c>
      <c r="G1711" s="16">
        <v>5373.9142506520575</v>
      </c>
      <c r="H1711" s="105">
        <v>5342.6026833274145</v>
      </c>
    </row>
    <row r="1712" spans="1:8" x14ac:dyDescent="0.3">
      <c r="A1712" s="6" t="s">
        <v>2778</v>
      </c>
      <c r="B1712" s="1" t="s">
        <v>8316</v>
      </c>
      <c r="C1712" s="103" t="s">
        <v>6349</v>
      </c>
      <c r="D1712" s="103" t="s">
        <v>6710</v>
      </c>
      <c r="E1712" s="103" t="s">
        <v>6559</v>
      </c>
      <c r="F1712" s="127">
        <v>5443.1432373046873</v>
      </c>
      <c r="G1712" s="16">
        <v>5373.9142506520575</v>
      </c>
      <c r="H1712" s="105">
        <v>5443.1432373046873</v>
      </c>
    </row>
    <row r="1713" spans="1:8" x14ac:dyDescent="0.3">
      <c r="A1713" s="6" t="s">
        <v>2779</v>
      </c>
      <c r="B1713" s="1" t="s">
        <v>8317</v>
      </c>
      <c r="C1713" s="103" t="s">
        <v>6349</v>
      </c>
      <c r="D1713" s="103" t="s">
        <v>6710</v>
      </c>
      <c r="E1713" s="103" t="s">
        <v>6564</v>
      </c>
      <c r="F1713" s="127">
        <v>5307.3787597656246</v>
      </c>
      <c r="G1713" s="16">
        <v>5367.8647931791056</v>
      </c>
      <c r="H1713" s="105">
        <v>5307.3787597656246</v>
      </c>
    </row>
    <row r="1714" spans="1:8" x14ac:dyDescent="0.3">
      <c r="A1714" s="6" t="s">
        <v>2800</v>
      </c>
      <c r="B1714" s="1" t="s">
        <v>8318</v>
      </c>
      <c r="C1714" s="103" t="s">
        <v>6349</v>
      </c>
      <c r="D1714" s="103" t="s">
        <v>6710</v>
      </c>
      <c r="E1714" s="103" t="s">
        <v>6564</v>
      </c>
      <c r="F1714" s="127">
        <v>5384.7841094970699</v>
      </c>
      <c r="G1714" s="16">
        <v>5367.8647931791056</v>
      </c>
      <c r="H1714" s="105">
        <v>5384.7841094970699</v>
      </c>
    </row>
    <row r="1715" spans="1:8" x14ac:dyDescent="0.3">
      <c r="A1715" s="6" t="s">
        <v>2666</v>
      </c>
      <c r="B1715" s="1" t="s">
        <v>8319</v>
      </c>
      <c r="C1715" s="103" t="s">
        <v>6349</v>
      </c>
      <c r="D1715" s="103" t="s">
        <v>6710</v>
      </c>
      <c r="E1715" s="103" t="s">
        <v>6560</v>
      </c>
      <c r="F1715" s="127">
        <v>5224.5363096039873</v>
      </c>
      <c r="G1715" s="16">
        <v>5233.8787614810944</v>
      </c>
      <c r="H1715" s="105">
        <v>5224.5363096039873</v>
      </c>
    </row>
    <row r="1716" spans="1:8" x14ac:dyDescent="0.3">
      <c r="A1716" s="6" t="s">
        <v>2767</v>
      </c>
      <c r="B1716" s="1" t="s">
        <v>8320</v>
      </c>
      <c r="C1716" s="103" t="s">
        <v>6349</v>
      </c>
      <c r="D1716" s="103" t="s">
        <v>6710</v>
      </c>
      <c r="E1716" s="103" t="s">
        <v>6434</v>
      </c>
      <c r="F1716" s="127">
        <v>5304.29833984375</v>
      </c>
      <c r="G1716" s="16">
        <v>5310.0682830683709</v>
      </c>
      <c r="H1716" s="105">
        <v>5304.29833984375</v>
      </c>
    </row>
    <row r="1717" spans="1:8" x14ac:dyDescent="0.3">
      <c r="A1717" s="6" t="s">
        <v>2695</v>
      </c>
      <c r="B1717" s="1" t="s">
        <v>8321</v>
      </c>
      <c r="C1717" s="103" t="s">
        <v>6349</v>
      </c>
      <c r="D1717" s="103" t="s">
        <v>6710</v>
      </c>
      <c r="E1717" s="103" t="s">
        <v>6431</v>
      </c>
      <c r="F1717" s="127">
        <v>5270.6030987995427</v>
      </c>
      <c r="G1717" s="16">
        <v>5274.498283997209</v>
      </c>
      <c r="H1717" s="105">
        <v>5270.6030987995427</v>
      </c>
    </row>
    <row r="1718" spans="1:8" x14ac:dyDescent="0.3">
      <c r="A1718" s="6" t="s">
        <v>2682</v>
      </c>
      <c r="B1718" s="1" t="s">
        <v>8322</v>
      </c>
      <c r="C1718" s="103" t="s">
        <v>6349</v>
      </c>
      <c r="D1718" s="103" t="s">
        <v>6710</v>
      </c>
      <c r="E1718" s="103" t="s">
        <v>6433</v>
      </c>
      <c r="F1718" s="127">
        <v>5365.3124927122199</v>
      </c>
      <c r="G1718" s="16">
        <v>5281.9848539595168</v>
      </c>
      <c r="H1718" s="105">
        <v>5365.3124927122199</v>
      </c>
    </row>
    <row r="1719" spans="1:8" x14ac:dyDescent="0.3">
      <c r="A1719" s="6" t="s">
        <v>2811</v>
      </c>
      <c r="B1719" s="1" t="s">
        <v>8323</v>
      </c>
      <c r="C1719" s="103" t="s">
        <v>6349</v>
      </c>
      <c r="D1719" s="103" t="s">
        <v>6710</v>
      </c>
      <c r="E1719" s="103" t="s">
        <v>6434</v>
      </c>
      <c r="F1719" s="127">
        <v>5259.9840749717623</v>
      </c>
      <c r="G1719" s="16">
        <v>5310.0682830683709</v>
      </c>
      <c r="H1719" s="105">
        <v>5259.9840749717623</v>
      </c>
    </row>
    <row r="1720" spans="1:8" x14ac:dyDescent="0.3">
      <c r="A1720" s="6" t="s">
        <v>2799</v>
      </c>
      <c r="B1720" s="1" t="s">
        <v>8324</v>
      </c>
      <c r="C1720" s="103" t="s">
        <v>6349</v>
      </c>
      <c r="D1720" s="103" t="s">
        <v>6710</v>
      </c>
      <c r="E1720" s="103" t="s">
        <v>6434</v>
      </c>
      <c r="F1720" s="127">
        <v>5299.0680046801299</v>
      </c>
      <c r="G1720" s="16">
        <v>5310.0682830683709</v>
      </c>
      <c r="H1720" s="105">
        <v>5299.0680046801299</v>
      </c>
    </row>
    <row r="1721" spans="1:8" x14ac:dyDescent="0.3">
      <c r="A1721" s="6" t="s">
        <v>2667</v>
      </c>
      <c r="B1721" s="1" t="s">
        <v>8325</v>
      </c>
      <c r="C1721" s="103" t="s">
        <v>6349</v>
      </c>
      <c r="D1721" s="103" t="s">
        <v>6710</v>
      </c>
      <c r="E1721" s="103" t="s">
        <v>6565</v>
      </c>
      <c r="F1721" s="127">
        <v>5306.7374311174663</v>
      </c>
      <c r="G1721" s="16">
        <v>5352.8465257043154</v>
      </c>
      <c r="H1721" s="105">
        <v>5306.7374311174663</v>
      </c>
    </row>
    <row r="1722" spans="1:8" x14ac:dyDescent="0.3">
      <c r="A1722" s="6" t="s">
        <v>2698</v>
      </c>
      <c r="B1722" s="1" t="s">
        <v>8326</v>
      </c>
      <c r="C1722" s="103" t="s">
        <v>6349</v>
      </c>
      <c r="D1722" s="103" t="s">
        <v>6710</v>
      </c>
      <c r="E1722" s="103" t="s">
        <v>6433</v>
      </c>
      <c r="F1722" s="127">
        <v>5233.9683706160076</v>
      </c>
      <c r="G1722" s="16">
        <v>5281.9848539595168</v>
      </c>
      <c r="H1722" s="105">
        <v>5233.9683706160076</v>
      </c>
    </row>
    <row r="1723" spans="1:8" x14ac:dyDescent="0.3">
      <c r="A1723" s="6" t="s">
        <v>2688</v>
      </c>
      <c r="B1723" s="1" t="s">
        <v>8327</v>
      </c>
      <c r="C1723" s="103" t="s">
        <v>6349</v>
      </c>
      <c r="D1723" s="103" t="s">
        <v>6710</v>
      </c>
      <c r="E1723" s="103" t="s">
        <v>6565</v>
      </c>
      <c r="F1723" s="127">
        <v>5323.3566915047268</v>
      </c>
      <c r="G1723" s="16">
        <v>5352.8465257043154</v>
      </c>
      <c r="H1723" s="105">
        <v>5323.3566915047268</v>
      </c>
    </row>
    <row r="1724" spans="1:8" x14ac:dyDescent="0.3">
      <c r="A1724" s="6" t="s">
        <v>2780</v>
      </c>
      <c r="B1724" s="1" t="s">
        <v>8328</v>
      </c>
      <c r="C1724" s="103" t="s">
        <v>6349</v>
      </c>
      <c r="D1724" s="103" t="s">
        <v>6710</v>
      </c>
      <c r="E1724" s="103" t="s">
        <v>6559</v>
      </c>
      <c r="F1724" s="127">
        <v>5230.7129063760085</v>
      </c>
      <c r="G1724" s="16">
        <v>5373.9142506520575</v>
      </c>
      <c r="H1724" s="105">
        <v>5230.7129063760085</v>
      </c>
    </row>
    <row r="1725" spans="1:8" x14ac:dyDescent="0.3">
      <c r="A1725" s="6" t="s">
        <v>2812</v>
      </c>
      <c r="B1725" s="1" t="s">
        <v>8329</v>
      </c>
      <c r="C1725" s="103" t="s">
        <v>6349</v>
      </c>
      <c r="D1725" s="103" t="s">
        <v>6710</v>
      </c>
      <c r="E1725" s="103" t="s">
        <v>6564</v>
      </c>
      <c r="F1725" s="127">
        <v>5255.6304183467746</v>
      </c>
      <c r="G1725" s="16">
        <v>5367.8647931791056</v>
      </c>
      <c r="H1725" s="105">
        <v>5255.6304183467746</v>
      </c>
    </row>
    <row r="1726" spans="1:8" x14ac:dyDescent="0.3">
      <c r="A1726" s="6" t="s">
        <v>2661</v>
      </c>
      <c r="B1726" s="1" t="s">
        <v>8330</v>
      </c>
      <c r="C1726" s="103" t="s">
        <v>6349</v>
      </c>
      <c r="D1726" s="103" t="s">
        <v>6710</v>
      </c>
      <c r="E1726" s="103" t="s">
        <v>6432</v>
      </c>
      <c r="F1726" s="127">
        <v>5341.5276676593439</v>
      </c>
      <c r="G1726" s="16">
        <v>5246.43999829736</v>
      </c>
      <c r="H1726" s="105">
        <v>5341.5276676593439</v>
      </c>
    </row>
    <row r="1727" spans="1:8" x14ac:dyDescent="0.3">
      <c r="A1727" s="6" t="s">
        <v>2781</v>
      </c>
      <c r="B1727" s="1" t="s">
        <v>8331</v>
      </c>
      <c r="C1727" s="103" t="s">
        <v>6349</v>
      </c>
      <c r="D1727" s="103" t="s">
        <v>6710</v>
      </c>
      <c r="E1727" s="103" t="s">
        <v>6559</v>
      </c>
      <c r="F1727" s="127">
        <v>5355.7556268601193</v>
      </c>
      <c r="G1727" s="16">
        <v>5373.9142506520575</v>
      </c>
      <c r="H1727" s="105">
        <v>5355.7556268601193</v>
      </c>
    </row>
    <row r="1728" spans="1:8" x14ac:dyDescent="0.3">
      <c r="A1728" s="6" t="s">
        <v>2796</v>
      </c>
      <c r="B1728" s="1" t="s">
        <v>8332</v>
      </c>
      <c r="C1728" s="103" t="s">
        <v>6349</v>
      </c>
      <c r="D1728" s="103" t="s">
        <v>6710</v>
      </c>
      <c r="E1728" s="103" t="s">
        <v>6558</v>
      </c>
      <c r="F1728" s="127">
        <v>5340.1649693080353</v>
      </c>
      <c r="G1728" s="16">
        <v>5388.0149707145738</v>
      </c>
      <c r="H1728" s="105">
        <v>5340.1649693080353</v>
      </c>
    </row>
    <row r="1729" spans="1:8" x14ac:dyDescent="0.3">
      <c r="A1729" s="6" t="s">
        <v>2777</v>
      </c>
      <c r="B1729" s="1" t="s">
        <v>8333</v>
      </c>
      <c r="C1729" s="103" t="s">
        <v>6349</v>
      </c>
      <c r="D1729" s="103" t="s">
        <v>6710</v>
      </c>
      <c r="E1729" s="103" t="s">
        <v>6564</v>
      </c>
      <c r="F1729" s="127">
        <v>5457.652099609375</v>
      </c>
      <c r="G1729" s="16">
        <v>5367.8647931791056</v>
      </c>
      <c r="H1729" s="105">
        <v>5457.652099609375</v>
      </c>
    </row>
    <row r="1730" spans="1:8" x14ac:dyDescent="0.3">
      <c r="A1730" s="6" t="s">
        <v>2801</v>
      </c>
      <c r="B1730" s="1" t="s">
        <v>8334</v>
      </c>
      <c r="C1730" s="103" t="s">
        <v>6349</v>
      </c>
      <c r="D1730" s="103" t="s">
        <v>6710</v>
      </c>
      <c r="E1730" s="103" t="s">
        <v>6434</v>
      </c>
      <c r="F1730" s="127">
        <v>5409.0872880651596</v>
      </c>
      <c r="G1730" s="16">
        <v>5310.0682830683709</v>
      </c>
      <c r="H1730" s="105">
        <v>5409.0872880651596</v>
      </c>
    </row>
    <row r="1731" spans="1:8" x14ac:dyDescent="0.3">
      <c r="A1731" s="6" t="s">
        <v>2813</v>
      </c>
      <c r="B1731" s="1" t="s">
        <v>8335</v>
      </c>
      <c r="C1731" s="103" t="s">
        <v>6349</v>
      </c>
      <c r="D1731" s="103" t="s">
        <v>6710</v>
      </c>
      <c r="E1731" s="103" t="s">
        <v>6563</v>
      </c>
      <c r="F1731" s="127">
        <v>5439.3855109764409</v>
      </c>
      <c r="G1731" s="16">
        <v>5409.6263440638213</v>
      </c>
      <c r="H1731" s="105">
        <v>5439.3855109764409</v>
      </c>
    </row>
    <row r="1732" spans="1:8" x14ac:dyDescent="0.3">
      <c r="A1732" s="6" t="s">
        <v>2700</v>
      </c>
      <c r="B1732" s="1" t="s">
        <v>8336</v>
      </c>
      <c r="C1732" s="103" t="s">
        <v>6349</v>
      </c>
      <c r="D1732" s="103" t="s">
        <v>6710</v>
      </c>
      <c r="E1732" s="103" t="s">
        <v>6432</v>
      </c>
      <c r="F1732" s="127">
        <v>5248.6842867000378</v>
      </c>
      <c r="G1732" s="16">
        <v>5246.43999829736</v>
      </c>
      <c r="H1732" s="105">
        <v>5248.6842867000378</v>
      </c>
    </row>
    <row r="1733" spans="1:8" x14ac:dyDescent="0.3">
      <c r="A1733" s="6" t="s">
        <v>2701</v>
      </c>
      <c r="B1733" s="1" t="s">
        <v>8337</v>
      </c>
      <c r="C1733" s="103" t="s">
        <v>6349</v>
      </c>
      <c r="D1733" s="103" t="s">
        <v>6710</v>
      </c>
      <c r="E1733" s="103" t="s">
        <v>6560</v>
      </c>
      <c r="F1733" s="127">
        <v>5217.5592781784189</v>
      </c>
      <c r="G1733" s="16">
        <v>5233.8787614810944</v>
      </c>
      <c r="H1733" s="105">
        <v>5217.5592781784189</v>
      </c>
    </row>
    <row r="1734" spans="1:8" x14ac:dyDescent="0.3">
      <c r="A1734" s="6" t="s">
        <v>2766</v>
      </c>
      <c r="B1734" s="1" t="s">
        <v>8338</v>
      </c>
      <c r="C1734" s="103" t="s">
        <v>6349</v>
      </c>
      <c r="D1734" s="103" t="s">
        <v>6710</v>
      </c>
      <c r="E1734" s="103" t="s">
        <v>6434</v>
      </c>
      <c r="F1734" s="127">
        <v>5318.7866502448696</v>
      </c>
      <c r="G1734" s="16">
        <v>5310.0682830683709</v>
      </c>
      <c r="H1734" s="105">
        <v>5318.7866502448696</v>
      </c>
    </row>
    <row r="1735" spans="1:8" x14ac:dyDescent="0.3">
      <c r="A1735" s="6" t="s">
        <v>2771</v>
      </c>
      <c r="B1735" s="1" t="s">
        <v>8339</v>
      </c>
      <c r="C1735" s="103" t="s">
        <v>6349</v>
      </c>
      <c r="D1735" s="103" t="s">
        <v>6710</v>
      </c>
      <c r="E1735" s="103" t="s">
        <v>6563</v>
      </c>
      <c r="F1735" s="127">
        <v>5284.629557291667</v>
      </c>
      <c r="G1735" s="16">
        <v>5409.6263440638213</v>
      </c>
      <c r="H1735" s="105">
        <v>5284.629557291667</v>
      </c>
    </row>
    <row r="1736" spans="1:8" x14ac:dyDescent="0.3">
      <c r="A1736" s="6" t="s">
        <v>2694</v>
      </c>
      <c r="B1736" s="1" t="s">
        <v>8340</v>
      </c>
      <c r="C1736" s="103" t="s">
        <v>6349</v>
      </c>
      <c r="D1736" s="103" t="s">
        <v>6710</v>
      </c>
      <c r="E1736" s="103" t="s">
        <v>6565</v>
      </c>
      <c r="F1736" s="127">
        <v>5376.216356621414</v>
      </c>
      <c r="G1736" s="16">
        <v>5352.8465257043154</v>
      </c>
      <c r="H1736" s="105">
        <v>5376.216356621414</v>
      </c>
    </row>
    <row r="1737" spans="1:8" x14ac:dyDescent="0.3">
      <c r="A1737" s="6" t="s">
        <v>2689</v>
      </c>
      <c r="B1737" s="1" t="s">
        <v>8341</v>
      </c>
      <c r="C1737" s="103" t="s">
        <v>6349</v>
      </c>
      <c r="D1737" s="103" t="s">
        <v>6710</v>
      </c>
      <c r="E1737" s="103" t="s">
        <v>6433</v>
      </c>
      <c r="F1737" s="127">
        <v>5263.5182311276358</v>
      </c>
      <c r="G1737" s="16">
        <v>5281.9848539595168</v>
      </c>
      <c r="H1737" s="105">
        <v>5263.5182311276358</v>
      </c>
    </row>
    <row r="1738" spans="1:8" x14ac:dyDescent="0.3">
      <c r="A1738" s="6" t="s">
        <v>2680</v>
      </c>
      <c r="B1738" s="1" t="s">
        <v>12508</v>
      </c>
      <c r="C1738" s="103" t="s">
        <v>6349</v>
      </c>
      <c r="D1738" s="103" t="s">
        <v>6710</v>
      </c>
      <c r="E1738" s="103" t="s">
        <v>6560</v>
      </c>
      <c r="F1738" s="127">
        <v>5261.2843003216913</v>
      </c>
      <c r="G1738" s="16">
        <v>5233.8787614810944</v>
      </c>
      <c r="H1738" s="105">
        <v>5261.2843003216913</v>
      </c>
    </row>
    <row r="1739" spans="1:8" x14ac:dyDescent="0.3">
      <c r="A1739" s="6" t="s">
        <v>2765</v>
      </c>
      <c r="B1739" s="1" t="s">
        <v>8342</v>
      </c>
      <c r="C1739" s="103" t="s">
        <v>6349</v>
      </c>
      <c r="D1739" s="103" t="s">
        <v>6710</v>
      </c>
      <c r="E1739" s="103" t="s">
        <v>6559</v>
      </c>
      <c r="F1739" s="127">
        <v>5313.3574744591342</v>
      </c>
      <c r="G1739" s="16">
        <v>5373.9142506520575</v>
      </c>
      <c r="H1739" s="105">
        <v>5313.3574744591342</v>
      </c>
    </row>
    <row r="1740" spans="1:8" x14ac:dyDescent="0.3">
      <c r="A1740" s="6" t="s">
        <v>2782</v>
      </c>
      <c r="B1740" s="1" t="s">
        <v>8343</v>
      </c>
      <c r="C1740" s="103" t="s">
        <v>6349</v>
      </c>
      <c r="D1740" s="103" t="s">
        <v>6710</v>
      </c>
      <c r="E1740" s="103" t="s">
        <v>6434</v>
      </c>
      <c r="F1740" s="127">
        <v>5282.9078938802086</v>
      </c>
      <c r="G1740" s="16">
        <v>5310.0682830683709</v>
      </c>
      <c r="H1740" s="105">
        <v>5282.9078938802086</v>
      </c>
    </row>
    <row r="1741" spans="1:8" x14ac:dyDescent="0.3">
      <c r="A1741" s="6" t="s">
        <v>2798</v>
      </c>
      <c r="B1741" s="1" t="s">
        <v>8344</v>
      </c>
      <c r="C1741" s="103" t="s">
        <v>6349</v>
      </c>
      <c r="D1741" s="103" t="s">
        <v>6710</v>
      </c>
      <c r="E1741" s="103" t="s">
        <v>6563</v>
      </c>
      <c r="F1741" s="127">
        <v>5314.7779509171196</v>
      </c>
      <c r="G1741" s="16">
        <v>5409.6263440638213</v>
      </c>
      <c r="H1741" s="105">
        <v>5314.7779509171196</v>
      </c>
    </row>
    <row r="1742" spans="1:8" x14ac:dyDescent="0.3">
      <c r="A1742" s="6" t="s">
        <v>2677</v>
      </c>
      <c r="B1742" s="1" t="s">
        <v>12509</v>
      </c>
      <c r="C1742" s="103" t="s">
        <v>6349</v>
      </c>
      <c r="D1742" s="103" t="s">
        <v>6710</v>
      </c>
      <c r="E1742" s="103" t="s">
        <v>6431</v>
      </c>
      <c r="F1742" s="127">
        <v>5256.5129309612776</v>
      </c>
      <c r="G1742" s="16">
        <v>5274.498283997209</v>
      </c>
      <c r="H1742" s="105">
        <v>5256.5129309612776</v>
      </c>
    </row>
    <row r="1743" spans="1:8" x14ac:dyDescent="0.3">
      <c r="A1743" s="6" t="s">
        <v>2669</v>
      </c>
      <c r="B1743" s="1" t="s">
        <v>8345</v>
      </c>
      <c r="C1743" s="103" t="s">
        <v>6349</v>
      </c>
      <c r="D1743" s="103" t="s">
        <v>6710</v>
      </c>
      <c r="E1743" s="103" t="s">
        <v>6565</v>
      </c>
      <c r="F1743" s="127">
        <v>5349.782473958333</v>
      </c>
      <c r="G1743" s="16">
        <v>5352.8465257043154</v>
      </c>
      <c r="H1743" s="105">
        <v>5349.782473958333</v>
      </c>
    </row>
    <row r="1744" spans="1:8" x14ac:dyDescent="0.3">
      <c r="A1744" s="6" t="s">
        <v>2699</v>
      </c>
      <c r="B1744" s="1" t="s">
        <v>6772</v>
      </c>
      <c r="C1744" s="103" t="s">
        <v>6349</v>
      </c>
      <c r="D1744" s="103" t="s">
        <v>6710</v>
      </c>
      <c r="E1744" s="103" t="s">
        <v>6565</v>
      </c>
      <c r="F1744" s="127">
        <v>5278.3729644379055</v>
      </c>
      <c r="G1744" s="16">
        <v>5352.8465257043154</v>
      </c>
      <c r="H1744" s="105">
        <v>5278.3729644379055</v>
      </c>
    </row>
    <row r="1745" spans="1:8" x14ac:dyDescent="0.3">
      <c r="A1745" s="6" t="s">
        <v>2808</v>
      </c>
      <c r="B1745" s="1" t="s">
        <v>8346</v>
      </c>
      <c r="C1745" s="103" t="s">
        <v>6349</v>
      </c>
      <c r="D1745" s="103" t="s">
        <v>6710</v>
      </c>
      <c r="E1745" s="103" t="s">
        <v>6564</v>
      </c>
      <c r="F1745" s="127">
        <v>5375.076571699502</v>
      </c>
      <c r="G1745" s="16">
        <v>5367.8647931791056</v>
      </c>
      <c r="H1745" s="105">
        <v>5375.076571699502</v>
      </c>
    </row>
    <row r="1746" spans="1:8" x14ac:dyDescent="0.3">
      <c r="A1746" s="6" t="s">
        <v>2681</v>
      </c>
      <c r="B1746" s="1" t="s">
        <v>8347</v>
      </c>
      <c r="C1746" s="103" t="s">
        <v>6349</v>
      </c>
      <c r="D1746" s="103" t="s">
        <v>6710</v>
      </c>
      <c r="E1746" s="103" t="s">
        <v>6432</v>
      </c>
      <c r="F1746" s="127">
        <v>5287.339241027832</v>
      </c>
      <c r="G1746" s="16">
        <v>5246.43999829736</v>
      </c>
      <c r="H1746" s="105">
        <v>5287.339241027832</v>
      </c>
    </row>
    <row r="1747" spans="1:8" x14ac:dyDescent="0.3">
      <c r="A1747" s="6" t="s">
        <v>2670</v>
      </c>
      <c r="B1747" s="1" t="s">
        <v>8348</v>
      </c>
      <c r="C1747" s="103" t="s">
        <v>6349</v>
      </c>
      <c r="D1747" s="103" t="s">
        <v>6710</v>
      </c>
      <c r="E1747" s="103" t="s">
        <v>6431</v>
      </c>
      <c r="F1747" s="127">
        <v>5294.9997309470664</v>
      </c>
      <c r="G1747" s="16">
        <v>5274.498283997209</v>
      </c>
      <c r="H1747" s="105">
        <v>5294.9997309470664</v>
      </c>
    </row>
    <row r="1748" spans="1:8" x14ac:dyDescent="0.3">
      <c r="A1748" s="6" t="s">
        <v>2792</v>
      </c>
      <c r="B1748" s="1" t="s">
        <v>8349</v>
      </c>
      <c r="C1748" s="103" t="s">
        <v>6349</v>
      </c>
      <c r="D1748" s="103" t="s">
        <v>6710</v>
      </c>
      <c r="E1748" s="103" t="s">
        <v>6564</v>
      </c>
      <c r="F1748" s="127">
        <v>5310.630948153409</v>
      </c>
      <c r="G1748" s="16">
        <v>5367.8647931791056</v>
      </c>
      <c r="H1748" s="105">
        <v>5310.630948153409</v>
      </c>
    </row>
    <row r="1749" spans="1:8" x14ac:dyDescent="0.3">
      <c r="A1749" s="6" t="s">
        <v>2784</v>
      </c>
      <c r="B1749" s="1" t="s">
        <v>8350</v>
      </c>
      <c r="C1749" s="103" t="s">
        <v>6349</v>
      </c>
      <c r="D1749" s="103" t="s">
        <v>6710</v>
      </c>
      <c r="E1749" s="103" t="s">
        <v>6559</v>
      </c>
      <c r="F1749" s="127">
        <v>5415.2811420641447</v>
      </c>
      <c r="G1749" s="16">
        <v>5373.9142506520575</v>
      </c>
      <c r="H1749" s="105">
        <v>5415.2811420641447</v>
      </c>
    </row>
    <row r="1750" spans="1:8" x14ac:dyDescent="0.3">
      <c r="A1750" s="6" t="s">
        <v>2807</v>
      </c>
      <c r="B1750" s="1" t="s">
        <v>8351</v>
      </c>
      <c r="C1750" s="103" t="s">
        <v>6349</v>
      </c>
      <c r="D1750" s="103" t="s">
        <v>6710</v>
      </c>
      <c r="E1750" s="103" t="s">
        <v>6563</v>
      </c>
      <c r="F1750" s="127">
        <v>5325.9198558910475</v>
      </c>
      <c r="G1750" s="16">
        <v>5409.6263440638213</v>
      </c>
      <c r="H1750" s="105">
        <v>5325.9198558910475</v>
      </c>
    </row>
    <row r="1751" spans="1:8" x14ac:dyDescent="0.3">
      <c r="A1751" s="6" t="s">
        <v>2703</v>
      </c>
      <c r="B1751" s="1" t="s">
        <v>8352</v>
      </c>
      <c r="C1751" s="103" t="s">
        <v>6349</v>
      </c>
      <c r="D1751" s="103" t="s">
        <v>6710</v>
      </c>
      <c r="E1751" s="103" t="s">
        <v>6560</v>
      </c>
      <c r="F1751" s="127">
        <v>5230.5371566280246</v>
      </c>
      <c r="G1751" s="16">
        <v>5233.8787614810944</v>
      </c>
      <c r="H1751" s="105">
        <v>5230.5371566280246</v>
      </c>
    </row>
    <row r="1752" spans="1:8" x14ac:dyDescent="0.3">
      <c r="A1752" s="6" t="s">
        <v>2702</v>
      </c>
      <c r="B1752" s="1" t="s">
        <v>7034</v>
      </c>
      <c r="C1752" s="103" t="s">
        <v>6349</v>
      </c>
      <c r="D1752" s="103" t="s">
        <v>6710</v>
      </c>
      <c r="E1752" s="103" t="s">
        <v>6432</v>
      </c>
      <c r="F1752" s="127">
        <v>5245.104301120924</v>
      </c>
      <c r="G1752" s="16">
        <v>5246.43999829736</v>
      </c>
      <c r="H1752" s="105">
        <v>5245.104301120924</v>
      </c>
    </row>
    <row r="1753" spans="1:8" x14ac:dyDescent="0.3">
      <c r="A1753" s="6" t="s">
        <v>2684</v>
      </c>
      <c r="B1753" s="1" t="s">
        <v>8353</v>
      </c>
      <c r="C1753" s="103" t="s">
        <v>6349</v>
      </c>
      <c r="D1753" s="103" t="s">
        <v>6710</v>
      </c>
      <c r="E1753" s="103" t="s">
        <v>6432</v>
      </c>
      <c r="F1753" s="127">
        <v>5193.0292617889218</v>
      </c>
      <c r="G1753" s="16">
        <v>5246.43999829736</v>
      </c>
      <c r="H1753" s="105">
        <v>5193.0292617889218</v>
      </c>
    </row>
    <row r="1754" spans="1:8" x14ac:dyDescent="0.3">
      <c r="A1754" s="6" t="s">
        <v>2708</v>
      </c>
      <c r="B1754" s="1" t="s">
        <v>8354</v>
      </c>
      <c r="C1754" s="103" t="s">
        <v>6349</v>
      </c>
      <c r="D1754" s="103" t="s">
        <v>6710</v>
      </c>
      <c r="E1754" s="103" t="s">
        <v>6560</v>
      </c>
      <c r="F1754" s="127">
        <v>5419.8607207507621</v>
      </c>
      <c r="G1754" s="16">
        <v>5233.8787614810944</v>
      </c>
      <c r="H1754" s="105">
        <v>5419.8607207507621</v>
      </c>
    </row>
    <row r="1755" spans="1:8" x14ac:dyDescent="0.3">
      <c r="A1755" s="6" t="s">
        <v>2773</v>
      </c>
      <c r="B1755" s="1" t="s">
        <v>8355</v>
      </c>
      <c r="C1755" s="103" t="s">
        <v>6349</v>
      </c>
      <c r="D1755" s="103" t="s">
        <v>6710</v>
      </c>
      <c r="E1755" s="103" t="s">
        <v>6559</v>
      </c>
      <c r="F1755" s="127">
        <v>5545.5260078862029</v>
      </c>
      <c r="G1755" s="16">
        <v>5373.9142506520575</v>
      </c>
      <c r="H1755" s="105">
        <v>5545.5260078862029</v>
      </c>
    </row>
    <row r="1756" spans="1:8" x14ac:dyDescent="0.3">
      <c r="A1756" s="6" t="s">
        <v>2795</v>
      </c>
      <c r="B1756" s="1" t="s">
        <v>8356</v>
      </c>
      <c r="C1756" s="103" t="s">
        <v>6349</v>
      </c>
      <c r="D1756" s="103" t="s">
        <v>6710</v>
      </c>
      <c r="E1756" s="103" t="s">
        <v>6559</v>
      </c>
      <c r="F1756" s="127">
        <v>5326.3270841899675</v>
      </c>
      <c r="G1756" s="16">
        <v>5373.9142506520575</v>
      </c>
      <c r="H1756" s="105">
        <v>5326.3270841899675</v>
      </c>
    </row>
    <row r="1757" spans="1:8" x14ac:dyDescent="0.3">
      <c r="A1757" s="6" t="s">
        <v>2763</v>
      </c>
      <c r="B1757" s="1" t="s">
        <v>8357</v>
      </c>
      <c r="C1757" s="103" t="s">
        <v>6349</v>
      </c>
      <c r="D1757" s="103" t="s">
        <v>6710</v>
      </c>
      <c r="E1757" s="103" t="s">
        <v>6434</v>
      </c>
      <c r="F1757" s="127">
        <v>5319.8959440104163</v>
      </c>
      <c r="G1757" s="16">
        <v>5310.0682830683709</v>
      </c>
      <c r="H1757" s="105">
        <v>5319.8959440104163</v>
      </c>
    </row>
    <row r="1758" spans="1:8" x14ac:dyDescent="0.3">
      <c r="A1758" s="6" t="s">
        <v>2706</v>
      </c>
      <c r="B1758" s="1" t="s">
        <v>8358</v>
      </c>
      <c r="C1758" s="103" t="s">
        <v>6349</v>
      </c>
      <c r="D1758" s="103" t="s">
        <v>6710</v>
      </c>
      <c r="E1758" s="103" t="s">
        <v>6431</v>
      </c>
      <c r="F1758" s="127">
        <v>5305.7827347735965</v>
      </c>
      <c r="G1758" s="16">
        <v>5274.498283997209</v>
      </c>
      <c r="H1758" s="105">
        <v>5305.7827347735965</v>
      </c>
    </row>
    <row r="1759" spans="1:8" x14ac:dyDescent="0.3">
      <c r="A1759" s="6" t="s">
        <v>2791</v>
      </c>
      <c r="B1759" s="1" t="s">
        <v>12510</v>
      </c>
      <c r="C1759" s="103" t="s">
        <v>6349</v>
      </c>
      <c r="D1759" s="103" t="s">
        <v>6710</v>
      </c>
      <c r="E1759" s="103" t="s">
        <v>6434</v>
      </c>
      <c r="F1759" s="127">
        <v>5369.089925130208</v>
      </c>
      <c r="G1759" s="16">
        <v>5310.0682830683709</v>
      </c>
      <c r="H1759" s="105">
        <v>5369.089925130208</v>
      </c>
    </row>
    <row r="1760" spans="1:8" x14ac:dyDescent="0.3">
      <c r="A1760" s="6" t="s">
        <v>2696</v>
      </c>
      <c r="B1760" s="1" t="s">
        <v>8359</v>
      </c>
      <c r="C1760" s="103" t="s">
        <v>6349</v>
      </c>
      <c r="D1760" s="103" t="s">
        <v>6710</v>
      </c>
      <c r="E1760" s="103" t="s">
        <v>6565</v>
      </c>
      <c r="F1760" s="127">
        <v>5314.9060920266547</v>
      </c>
      <c r="G1760" s="16">
        <v>5352.8465257043154</v>
      </c>
      <c r="H1760" s="105">
        <v>5314.9060920266547</v>
      </c>
    </row>
    <row r="1761" spans="1:8" x14ac:dyDescent="0.3">
      <c r="A1761" s="6" t="s">
        <v>2809</v>
      </c>
      <c r="B1761" s="1" t="s">
        <v>8360</v>
      </c>
      <c r="C1761" s="103" t="s">
        <v>6349</v>
      </c>
      <c r="D1761" s="103" t="s">
        <v>6710</v>
      </c>
      <c r="E1761" s="103" t="s">
        <v>6563</v>
      </c>
      <c r="F1761" s="127">
        <v>5415.4796282087054</v>
      </c>
      <c r="G1761" s="16">
        <v>5409.6263440638213</v>
      </c>
      <c r="H1761" s="105">
        <v>5415.4796282087054</v>
      </c>
    </row>
    <row r="1762" spans="1:8" x14ac:dyDescent="0.3">
      <c r="A1762" s="6" t="s">
        <v>2676</v>
      </c>
      <c r="B1762" s="1" t="s">
        <v>8361</v>
      </c>
      <c r="C1762" s="103" t="s">
        <v>6349</v>
      </c>
      <c r="D1762" s="103" t="s">
        <v>6710</v>
      </c>
      <c r="E1762" s="103" t="s">
        <v>6432</v>
      </c>
      <c r="F1762" s="127">
        <v>5119.3082310267855</v>
      </c>
      <c r="G1762" s="16">
        <v>5246.43999829736</v>
      </c>
      <c r="H1762" s="105">
        <v>5119.3082310267855</v>
      </c>
    </row>
    <row r="1763" spans="1:8" x14ac:dyDescent="0.3">
      <c r="A1763" s="6" t="s">
        <v>2679</v>
      </c>
      <c r="B1763" s="1" t="s">
        <v>8362</v>
      </c>
      <c r="C1763" s="103" t="s">
        <v>6349</v>
      </c>
      <c r="D1763" s="103" t="s">
        <v>6710</v>
      </c>
      <c r="E1763" s="103" t="s">
        <v>6565</v>
      </c>
      <c r="F1763" s="127">
        <v>5390.6245873679582</v>
      </c>
      <c r="G1763" s="16">
        <v>5352.8465257043154</v>
      </c>
      <c r="H1763" s="105">
        <v>5390.6245873679582</v>
      </c>
    </row>
    <row r="1764" spans="1:8" x14ac:dyDescent="0.3">
      <c r="A1764" s="6" t="s">
        <v>2790</v>
      </c>
      <c r="B1764" s="1" t="s">
        <v>8363</v>
      </c>
      <c r="C1764" s="103" t="s">
        <v>6349</v>
      </c>
      <c r="D1764" s="103" t="s">
        <v>6710</v>
      </c>
      <c r="E1764" s="103" t="s">
        <v>6563</v>
      </c>
      <c r="F1764" s="127">
        <v>5437.2462770696275</v>
      </c>
      <c r="G1764" s="16">
        <v>5409.6263440638213</v>
      </c>
      <c r="H1764" s="105">
        <v>5437.2462770696275</v>
      </c>
    </row>
    <row r="1765" spans="1:8" x14ac:dyDescent="0.3">
      <c r="A1765" s="6" t="s">
        <v>2786</v>
      </c>
      <c r="B1765" s="1" t="s">
        <v>8364</v>
      </c>
      <c r="C1765" s="103" t="s">
        <v>6349</v>
      </c>
      <c r="D1765" s="103" t="s">
        <v>6710</v>
      </c>
      <c r="E1765" s="103" t="s">
        <v>6564</v>
      </c>
      <c r="F1765" s="127">
        <v>5308.5017184471899</v>
      </c>
      <c r="G1765" s="16">
        <v>5367.8647931791056</v>
      </c>
      <c r="H1765" s="105">
        <v>5308.5017184471899</v>
      </c>
    </row>
    <row r="1766" spans="1:8" x14ac:dyDescent="0.3">
      <c r="A1766" s="6" t="s">
        <v>2578</v>
      </c>
      <c r="B1766" s="1" t="s">
        <v>8365</v>
      </c>
      <c r="C1766" s="103" t="s">
        <v>6562</v>
      </c>
      <c r="D1766" s="103" t="s">
        <v>6710</v>
      </c>
      <c r="E1766" s="103" t="s">
        <v>6560</v>
      </c>
      <c r="F1766" s="127">
        <v>5178.4265400654558</v>
      </c>
      <c r="G1766" s="16">
        <v>5233.8787614810944</v>
      </c>
      <c r="H1766" s="105">
        <v>5178.4265400654558</v>
      </c>
    </row>
    <row r="1767" spans="1:8" x14ac:dyDescent="0.3">
      <c r="A1767" s="6" t="s">
        <v>2687</v>
      </c>
      <c r="B1767" s="1" t="s">
        <v>7933</v>
      </c>
      <c r="C1767" s="103" t="s">
        <v>6349</v>
      </c>
      <c r="D1767" s="103" t="s">
        <v>6710</v>
      </c>
      <c r="E1767" s="103" t="s">
        <v>6565</v>
      </c>
      <c r="F1767" s="127">
        <v>5368.9561991087148</v>
      </c>
      <c r="G1767" s="16">
        <v>5352.8465257043154</v>
      </c>
      <c r="H1767" s="105">
        <v>5368.9561991087148</v>
      </c>
    </row>
    <row r="1768" spans="1:8" x14ac:dyDescent="0.3">
      <c r="A1768" s="6" t="s">
        <v>2664</v>
      </c>
      <c r="B1768" s="1" t="s">
        <v>8366</v>
      </c>
      <c r="C1768" s="103" t="s">
        <v>6349</v>
      </c>
      <c r="D1768" s="103" t="s">
        <v>6710</v>
      </c>
      <c r="E1768" s="103" t="s">
        <v>6560</v>
      </c>
      <c r="F1768" s="127">
        <v>5270.102864583333</v>
      </c>
      <c r="G1768" s="16">
        <v>5233.8787614810944</v>
      </c>
      <c r="H1768" s="105">
        <v>5270.102864583333</v>
      </c>
    </row>
    <row r="1769" spans="1:8" x14ac:dyDescent="0.3">
      <c r="A1769" s="6" t="s">
        <v>2692</v>
      </c>
      <c r="B1769" s="1" t="s">
        <v>8367</v>
      </c>
      <c r="C1769" s="103" t="s">
        <v>6349</v>
      </c>
      <c r="D1769" s="103" t="s">
        <v>6710</v>
      </c>
      <c r="E1769" s="103" t="s">
        <v>6565</v>
      </c>
      <c r="F1769" s="127">
        <v>5442.7099221850194</v>
      </c>
      <c r="G1769" s="16">
        <v>5352.8465257043154</v>
      </c>
      <c r="H1769" s="105">
        <v>5442.7099221850194</v>
      </c>
    </row>
    <row r="1770" spans="1:8" x14ac:dyDescent="0.3">
      <c r="A1770" s="6" t="s">
        <v>2789</v>
      </c>
      <c r="B1770" s="1" t="s">
        <v>7351</v>
      </c>
      <c r="C1770" s="103" t="s">
        <v>6349</v>
      </c>
      <c r="D1770" s="103" t="s">
        <v>6710</v>
      </c>
      <c r="E1770" s="103" t="s">
        <v>6564</v>
      </c>
      <c r="F1770" s="127">
        <v>5413.0355533854163</v>
      </c>
      <c r="G1770" s="16">
        <v>5367.8647931791056</v>
      </c>
      <c r="H1770" s="105">
        <v>5413.0355533854163</v>
      </c>
    </row>
    <row r="1771" spans="1:8" x14ac:dyDescent="0.3">
      <c r="A1771" s="6" t="s">
        <v>2764</v>
      </c>
      <c r="B1771" s="1" t="s">
        <v>8368</v>
      </c>
      <c r="C1771" s="103" t="s">
        <v>6349</v>
      </c>
      <c r="D1771" s="103" t="s">
        <v>6710</v>
      </c>
      <c r="E1771" s="103" t="s">
        <v>6564</v>
      </c>
      <c r="F1771" s="127">
        <v>5303.846885279605</v>
      </c>
      <c r="G1771" s="16">
        <v>5367.8647931791056</v>
      </c>
      <c r="H1771" s="105">
        <v>5303.846885279605</v>
      </c>
    </row>
    <row r="1772" spans="1:8" x14ac:dyDescent="0.3">
      <c r="A1772" s="6" t="s">
        <v>2768</v>
      </c>
      <c r="B1772" s="1" t="s">
        <v>8369</v>
      </c>
      <c r="C1772" s="103" t="s">
        <v>6349</v>
      </c>
      <c r="D1772" s="103" t="s">
        <v>6710</v>
      </c>
      <c r="E1772" s="103" t="s">
        <v>6564</v>
      </c>
      <c r="F1772" s="127">
        <v>5401.1558074951172</v>
      </c>
      <c r="G1772" s="16">
        <v>5367.8647931791056</v>
      </c>
      <c r="H1772" s="105">
        <v>5401.1558074951172</v>
      </c>
    </row>
    <row r="1773" spans="1:8" x14ac:dyDescent="0.3">
      <c r="A1773" s="6" t="s">
        <v>2686</v>
      </c>
      <c r="B1773" s="1" t="s">
        <v>12511</v>
      </c>
      <c r="C1773" s="103" t="s">
        <v>6349</v>
      </c>
      <c r="D1773" s="103" t="s">
        <v>6710</v>
      </c>
      <c r="E1773" s="103" t="s">
        <v>6432</v>
      </c>
      <c r="F1773" s="127">
        <v>5296.9593077820618</v>
      </c>
      <c r="G1773" s="16">
        <v>5246.43999829736</v>
      </c>
      <c r="H1773" s="105">
        <v>5296.9593077820618</v>
      </c>
    </row>
    <row r="1774" spans="1:8" x14ac:dyDescent="0.3">
      <c r="A1774" s="6" t="s">
        <v>2785</v>
      </c>
      <c r="B1774" s="1" t="s">
        <v>8370</v>
      </c>
      <c r="C1774" s="103" t="s">
        <v>6349</v>
      </c>
      <c r="D1774" s="103" t="s">
        <v>6710</v>
      </c>
      <c r="E1774" s="103" t="s">
        <v>6559</v>
      </c>
      <c r="F1774" s="127">
        <v>5346.720876386089</v>
      </c>
      <c r="G1774" s="16">
        <v>5373.9142506520575</v>
      </c>
      <c r="H1774" s="105">
        <v>5346.720876386089</v>
      </c>
    </row>
    <row r="1775" spans="1:8" x14ac:dyDescent="0.3">
      <c r="A1775" s="6" t="s">
        <v>2788</v>
      </c>
      <c r="B1775" s="1" t="s">
        <v>8371</v>
      </c>
      <c r="C1775" s="103" t="s">
        <v>6349</v>
      </c>
      <c r="D1775" s="103" t="s">
        <v>6710</v>
      </c>
      <c r="E1775" s="103" t="s">
        <v>6563</v>
      </c>
      <c r="F1775" s="127">
        <v>5276.2491021925407</v>
      </c>
      <c r="G1775" s="16">
        <v>5409.6263440638213</v>
      </c>
      <c r="H1775" s="105">
        <v>5276.2491021925407</v>
      </c>
    </row>
    <row r="1776" spans="1:8" x14ac:dyDescent="0.3">
      <c r="A1776" s="6" t="s">
        <v>2683</v>
      </c>
      <c r="B1776" s="1" t="s">
        <v>8372</v>
      </c>
      <c r="C1776" s="103" t="s">
        <v>6349</v>
      </c>
      <c r="D1776" s="103" t="s">
        <v>6710</v>
      </c>
      <c r="E1776" s="103" t="s">
        <v>6560</v>
      </c>
      <c r="F1776" s="127">
        <v>5261.9694695723683</v>
      </c>
      <c r="G1776" s="16">
        <v>5233.8787614810944</v>
      </c>
      <c r="H1776" s="105">
        <v>5261.9694695723683</v>
      </c>
    </row>
    <row r="1777" spans="1:8" x14ac:dyDescent="0.3">
      <c r="A1777" s="6" t="s">
        <v>3110</v>
      </c>
      <c r="B1777" s="1" t="s">
        <v>8373</v>
      </c>
      <c r="C1777" s="103" t="s">
        <v>6336</v>
      </c>
      <c r="D1777" s="103" t="s">
        <v>6719</v>
      </c>
      <c r="E1777" s="103" t="s">
        <v>6375</v>
      </c>
      <c r="F1777" s="127">
        <v>5475.0582656860352</v>
      </c>
      <c r="G1777" s="16">
        <v>5404.8770080407876</v>
      </c>
      <c r="H1777" s="105">
        <v>5475.0582656860352</v>
      </c>
    </row>
    <row r="1778" spans="1:8" x14ac:dyDescent="0.3">
      <c r="A1778" s="6" t="s">
        <v>3108</v>
      </c>
      <c r="B1778" s="1" t="s">
        <v>8374</v>
      </c>
      <c r="C1778" s="103" t="s">
        <v>6336</v>
      </c>
      <c r="D1778" s="103" t="s">
        <v>6719</v>
      </c>
      <c r="E1778" s="103" t="s">
        <v>6375</v>
      </c>
      <c r="F1778" s="127">
        <v>5342.808985975922</v>
      </c>
      <c r="G1778" s="16">
        <v>5404.8770080407876</v>
      </c>
      <c r="H1778" s="105">
        <v>5342.808985975922</v>
      </c>
    </row>
    <row r="1779" spans="1:8" x14ac:dyDescent="0.3">
      <c r="A1779" s="6" t="s">
        <v>3119</v>
      </c>
      <c r="B1779" s="1" t="s">
        <v>8375</v>
      </c>
      <c r="C1779" s="103" t="s">
        <v>6336</v>
      </c>
      <c r="D1779" s="103" t="s">
        <v>6719</v>
      </c>
      <c r="E1779" s="103" t="s">
        <v>6375</v>
      </c>
      <c r="F1779" s="127">
        <v>5534.41064453125</v>
      </c>
      <c r="G1779" s="16">
        <v>5404.8770080407876</v>
      </c>
      <c r="H1779" s="105">
        <v>5534.41064453125</v>
      </c>
    </row>
    <row r="1780" spans="1:8" x14ac:dyDescent="0.3">
      <c r="A1780" s="6" t="s">
        <v>3152</v>
      </c>
      <c r="B1780" s="1" t="s">
        <v>8376</v>
      </c>
      <c r="C1780" s="103" t="s">
        <v>6336</v>
      </c>
      <c r="D1780" s="103" t="s">
        <v>6719</v>
      </c>
      <c r="E1780" s="103" t="s">
        <v>6375</v>
      </c>
      <c r="F1780" s="127">
        <v>5424.9945312500004</v>
      </c>
      <c r="G1780" s="16">
        <v>5404.8770080407876</v>
      </c>
      <c r="H1780" s="105">
        <v>5424.9945312500004</v>
      </c>
    </row>
    <row r="1781" spans="1:8" x14ac:dyDescent="0.3">
      <c r="A1781" s="6" t="s">
        <v>3137</v>
      </c>
      <c r="B1781" s="1" t="s">
        <v>8377</v>
      </c>
      <c r="C1781" s="103" t="s">
        <v>6336</v>
      </c>
      <c r="D1781" s="103" t="s">
        <v>6719</v>
      </c>
      <c r="E1781" s="103" t="s">
        <v>6375</v>
      </c>
      <c r="F1781" s="127">
        <v>5302.0993704288567</v>
      </c>
      <c r="G1781" s="16">
        <v>5404.8770080407876</v>
      </c>
      <c r="H1781" s="105">
        <v>5302.0993704288567</v>
      </c>
    </row>
    <row r="1782" spans="1:8" x14ac:dyDescent="0.3">
      <c r="A1782" s="6" t="s">
        <v>3117</v>
      </c>
      <c r="B1782" s="1" t="s">
        <v>8378</v>
      </c>
      <c r="C1782" s="103" t="s">
        <v>6336</v>
      </c>
      <c r="D1782" s="103" t="s">
        <v>6719</v>
      </c>
      <c r="E1782" s="103" t="s">
        <v>6375</v>
      </c>
      <c r="F1782" s="127">
        <v>5384.7901390719126</v>
      </c>
      <c r="G1782" s="16">
        <v>5404.8770080407876</v>
      </c>
      <c r="H1782" s="105">
        <v>5384.7901390719126</v>
      </c>
    </row>
    <row r="1783" spans="1:8" x14ac:dyDescent="0.3">
      <c r="A1783" s="6" t="s">
        <v>3135</v>
      </c>
      <c r="B1783" s="1" t="s">
        <v>8379</v>
      </c>
      <c r="C1783" s="103" t="s">
        <v>6336</v>
      </c>
      <c r="D1783" s="103" t="s">
        <v>6719</v>
      </c>
      <c r="E1783" s="103" t="s">
        <v>6375</v>
      </c>
      <c r="F1783" s="127">
        <v>5370.221748621324</v>
      </c>
      <c r="G1783" s="16">
        <v>5404.8770080407876</v>
      </c>
      <c r="H1783" s="105">
        <v>5370.221748621324</v>
      </c>
    </row>
    <row r="1784" spans="1:8" x14ac:dyDescent="0.3">
      <c r="A1784" s="6" t="s">
        <v>3130</v>
      </c>
      <c r="B1784" s="1" t="s">
        <v>8380</v>
      </c>
      <c r="C1784" s="103" t="s">
        <v>6336</v>
      </c>
      <c r="D1784" s="103" t="s">
        <v>6719</v>
      </c>
      <c r="E1784" s="103" t="s">
        <v>6375</v>
      </c>
      <c r="F1784" s="127">
        <v>5535.085693359375</v>
      </c>
      <c r="G1784" s="16">
        <v>5404.8770080407876</v>
      </c>
      <c r="H1784" s="105">
        <v>5535.085693359375</v>
      </c>
    </row>
    <row r="1785" spans="1:8" x14ac:dyDescent="0.3">
      <c r="A1785" s="6" t="s">
        <v>3127</v>
      </c>
      <c r="B1785" s="1" t="s">
        <v>8381</v>
      </c>
      <c r="C1785" s="103" t="s">
        <v>6336</v>
      </c>
      <c r="D1785" s="103" t="s">
        <v>6719</v>
      </c>
      <c r="E1785" s="103" t="s">
        <v>6375</v>
      </c>
      <c r="F1785" s="127">
        <v>5447.9439998478083</v>
      </c>
      <c r="G1785" s="16">
        <v>5404.8770080407876</v>
      </c>
      <c r="H1785" s="105">
        <v>5447.9439998478083</v>
      </c>
    </row>
    <row r="1786" spans="1:8" x14ac:dyDescent="0.3">
      <c r="A1786" s="6" t="s">
        <v>3145</v>
      </c>
      <c r="B1786" s="1" t="s">
        <v>8382</v>
      </c>
      <c r="C1786" s="103" t="s">
        <v>6336</v>
      </c>
      <c r="D1786" s="103" t="s">
        <v>6719</v>
      </c>
      <c r="E1786" s="103" t="s">
        <v>6375</v>
      </c>
      <c r="F1786" s="127">
        <v>5384.005859375</v>
      </c>
      <c r="G1786" s="16">
        <v>5404.8770080407876</v>
      </c>
      <c r="H1786" s="105">
        <v>5384.005859375</v>
      </c>
    </row>
    <row r="1787" spans="1:8" x14ac:dyDescent="0.3">
      <c r="A1787" s="6" t="s">
        <v>3154</v>
      </c>
      <c r="B1787" s="1" t="s">
        <v>8383</v>
      </c>
      <c r="C1787" s="103" t="s">
        <v>6336</v>
      </c>
      <c r="D1787" s="103" t="s">
        <v>6719</v>
      </c>
      <c r="E1787" s="103" t="s">
        <v>6375</v>
      </c>
      <c r="F1787" s="127">
        <v>5386.9433378783415</v>
      </c>
      <c r="G1787" s="16">
        <v>5404.8770080407876</v>
      </c>
      <c r="H1787" s="105">
        <v>5386.9433378783415</v>
      </c>
    </row>
    <row r="1788" spans="1:8" x14ac:dyDescent="0.3">
      <c r="A1788" s="6" t="s">
        <v>3124</v>
      </c>
      <c r="B1788" s="1" t="s">
        <v>8384</v>
      </c>
      <c r="C1788" s="103" t="s">
        <v>6336</v>
      </c>
      <c r="D1788" s="103" t="s">
        <v>6719</v>
      </c>
      <c r="E1788" s="103" t="s">
        <v>6375</v>
      </c>
      <c r="F1788" s="127">
        <v>5451.2292442321777</v>
      </c>
      <c r="G1788" s="16">
        <v>5404.8770080407876</v>
      </c>
      <c r="H1788" s="105">
        <v>5451.2292442321777</v>
      </c>
    </row>
    <row r="1789" spans="1:8" x14ac:dyDescent="0.3">
      <c r="A1789" s="6" t="s">
        <v>3129</v>
      </c>
      <c r="B1789" s="1" t="s">
        <v>8385</v>
      </c>
      <c r="C1789" s="103" t="s">
        <v>6336</v>
      </c>
      <c r="D1789" s="103" t="s">
        <v>6719</v>
      </c>
      <c r="E1789" s="103" t="s">
        <v>6375</v>
      </c>
      <c r="F1789" s="127">
        <v>5451.9094323446589</v>
      </c>
      <c r="G1789" s="16">
        <v>5404.8770080407876</v>
      </c>
      <c r="H1789" s="105">
        <v>5451.9094323446589</v>
      </c>
    </row>
    <row r="1790" spans="1:8" x14ac:dyDescent="0.3">
      <c r="A1790" s="6" t="s">
        <v>3125</v>
      </c>
      <c r="B1790" s="1" t="s">
        <v>8386</v>
      </c>
      <c r="C1790" s="103" t="s">
        <v>6336</v>
      </c>
      <c r="D1790" s="103" t="s">
        <v>6719</v>
      </c>
      <c r="E1790" s="103" t="s">
        <v>6375</v>
      </c>
      <c r="F1790" s="127">
        <v>5442.1952870686846</v>
      </c>
      <c r="G1790" s="16">
        <v>5404.8770080407876</v>
      </c>
      <c r="H1790" s="105">
        <v>5442.1952870686846</v>
      </c>
    </row>
    <row r="1791" spans="1:8" x14ac:dyDescent="0.3">
      <c r="A1791" s="6" t="s">
        <v>3151</v>
      </c>
      <c r="B1791" s="1" t="s">
        <v>8387</v>
      </c>
      <c r="C1791" s="103" t="s">
        <v>6336</v>
      </c>
      <c r="D1791" s="103" t="s">
        <v>6719</v>
      </c>
      <c r="E1791" s="103" t="s">
        <v>6375</v>
      </c>
      <c r="F1791" s="127">
        <v>5462.4570106183983</v>
      </c>
      <c r="G1791" s="16">
        <v>5404.8770080407876</v>
      </c>
      <c r="H1791" s="105">
        <v>5462.4570106183983</v>
      </c>
    </row>
    <row r="1792" spans="1:8" x14ac:dyDescent="0.3">
      <c r="A1792" s="6" t="s">
        <v>3114</v>
      </c>
      <c r="B1792" s="1" t="s">
        <v>8388</v>
      </c>
      <c r="C1792" s="103" t="s">
        <v>6336</v>
      </c>
      <c r="D1792" s="103" t="s">
        <v>6719</v>
      </c>
      <c r="E1792" s="103" t="s">
        <v>6375</v>
      </c>
      <c r="F1792" s="127">
        <v>5317.6259184337796</v>
      </c>
      <c r="G1792" s="16">
        <v>5404.8770080407876</v>
      </c>
      <c r="H1792" s="105">
        <v>5317.6259184337796</v>
      </c>
    </row>
    <row r="1793" spans="1:8" x14ac:dyDescent="0.3">
      <c r="A1793" s="6" t="s">
        <v>3126</v>
      </c>
      <c r="B1793" s="1" t="s">
        <v>8389</v>
      </c>
      <c r="C1793" s="103" t="s">
        <v>6336</v>
      </c>
      <c r="D1793" s="103" t="s">
        <v>6719</v>
      </c>
      <c r="E1793" s="103" t="s">
        <v>6375</v>
      </c>
      <c r="F1793" s="127">
        <v>5516.5523330479455</v>
      </c>
      <c r="G1793" s="16">
        <v>5404.8770080407876</v>
      </c>
      <c r="H1793" s="105">
        <v>5516.5523330479455</v>
      </c>
    </row>
    <row r="1794" spans="1:8" x14ac:dyDescent="0.3">
      <c r="A1794" s="6" t="s">
        <v>3109</v>
      </c>
      <c r="B1794" s="1" t="s">
        <v>8390</v>
      </c>
      <c r="C1794" s="103" t="s">
        <v>6336</v>
      </c>
      <c r="D1794" s="103" t="s">
        <v>6719</v>
      </c>
      <c r="E1794" s="103" t="s">
        <v>6375</v>
      </c>
      <c r="F1794" s="127">
        <v>5450.275464607008</v>
      </c>
      <c r="G1794" s="16">
        <v>5404.8770080407876</v>
      </c>
      <c r="H1794" s="105">
        <v>5450.275464607008</v>
      </c>
    </row>
    <row r="1795" spans="1:8" x14ac:dyDescent="0.3">
      <c r="A1795" s="6" t="s">
        <v>3149</v>
      </c>
      <c r="B1795" s="1" t="s">
        <v>8391</v>
      </c>
      <c r="C1795" s="103" t="s">
        <v>6336</v>
      </c>
      <c r="D1795" s="103" t="s">
        <v>6719</v>
      </c>
      <c r="E1795" s="103" t="s">
        <v>6375</v>
      </c>
      <c r="F1795" s="127">
        <v>5350.5980224609375</v>
      </c>
      <c r="G1795" s="16">
        <v>5404.8770080407876</v>
      </c>
      <c r="H1795" s="105">
        <v>5350.5980224609375</v>
      </c>
    </row>
    <row r="1796" spans="1:8" x14ac:dyDescent="0.3">
      <c r="A1796" s="6" t="s">
        <v>3118</v>
      </c>
      <c r="B1796" s="1" t="s">
        <v>7292</v>
      </c>
      <c r="C1796" s="103" t="s">
        <v>6336</v>
      </c>
      <c r="D1796" s="103" t="s">
        <v>6719</v>
      </c>
      <c r="E1796" s="103" t="s">
        <v>6375</v>
      </c>
      <c r="F1796" s="127">
        <v>5415.7712665264426</v>
      </c>
      <c r="G1796" s="16">
        <v>5404.8770080407876</v>
      </c>
      <c r="H1796" s="105">
        <v>5415.7712665264426</v>
      </c>
    </row>
    <row r="1797" spans="1:8" x14ac:dyDescent="0.3">
      <c r="A1797" s="6" t="s">
        <v>3148</v>
      </c>
      <c r="B1797" s="1" t="s">
        <v>8392</v>
      </c>
      <c r="C1797" s="103" t="s">
        <v>6336</v>
      </c>
      <c r="D1797" s="103" t="s">
        <v>6719</v>
      </c>
      <c r="E1797" s="103" t="s">
        <v>6375</v>
      </c>
      <c r="F1797" s="127">
        <v>5325.80029296875</v>
      </c>
      <c r="G1797" s="16">
        <v>5404.8770080407876</v>
      </c>
      <c r="H1797" s="105">
        <v>5325.80029296875</v>
      </c>
    </row>
    <row r="1798" spans="1:8" x14ac:dyDescent="0.3">
      <c r="A1798" s="6" t="s">
        <v>3131</v>
      </c>
      <c r="B1798" s="1" t="s">
        <v>7500</v>
      </c>
      <c r="C1798" s="103" t="s">
        <v>6336</v>
      </c>
      <c r="D1798" s="103" t="s">
        <v>6719</v>
      </c>
      <c r="E1798" s="103" t="s">
        <v>6375</v>
      </c>
      <c r="F1798" s="127">
        <v>5455.4908992686169</v>
      </c>
      <c r="G1798" s="16">
        <v>5404.8770080407876</v>
      </c>
      <c r="H1798" s="105">
        <v>5455.4908992686169</v>
      </c>
    </row>
    <row r="1799" spans="1:8" x14ac:dyDescent="0.3">
      <c r="A1799" s="6" t="s">
        <v>3133</v>
      </c>
      <c r="B1799" s="1" t="s">
        <v>8393</v>
      </c>
      <c r="C1799" s="103" t="s">
        <v>6336</v>
      </c>
      <c r="D1799" s="103" t="s">
        <v>6719</v>
      </c>
      <c r="E1799" s="103" t="s">
        <v>6375</v>
      </c>
      <c r="F1799" s="127">
        <v>5394.5652509178617</v>
      </c>
      <c r="G1799" s="16">
        <v>5404.8770080407876</v>
      </c>
      <c r="H1799" s="105">
        <v>5394.5652509178617</v>
      </c>
    </row>
    <row r="1800" spans="1:8" x14ac:dyDescent="0.3">
      <c r="A1800" s="6" t="s">
        <v>3155</v>
      </c>
      <c r="B1800" s="1" t="s">
        <v>8394</v>
      </c>
      <c r="C1800" s="103" t="s">
        <v>6336</v>
      </c>
      <c r="D1800" s="103" t="s">
        <v>6719</v>
      </c>
      <c r="E1800" s="103" t="s">
        <v>6375</v>
      </c>
      <c r="F1800" s="127">
        <v>5510.9720956307874</v>
      </c>
      <c r="G1800" s="16">
        <v>5404.8770080407876</v>
      </c>
      <c r="H1800" s="105">
        <v>5510.9720956307874</v>
      </c>
    </row>
    <row r="1801" spans="1:8" x14ac:dyDescent="0.3">
      <c r="A1801" s="6" t="s">
        <v>3150</v>
      </c>
      <c r="B1801" s="1" t="s">
        <v>8395</v>
      </c>
      <c r="C1801" s="103" t="s">
        <v>6336</v>
      </c>
      <c r="D1801" s="103" t="s">
        <v>6719</v>
      </c>
      <c r="E1801" s="103" t="s">
        <v>6375</v>
      </c>
      <c r="F1801" s="127">
        <v>5395.0154074928978</v>
      </c>
      <c r="G1801" s="16">
        <v>5404.8770080407876</v>
      </c>
      <c r="H1801" s="105">
        <v>5395.0154074928978</v>
      </c>
    </row>
    <row r="1802" spans="1:8" x14ac:dyDescent="0.3">
      <c r="A1802" s="6" t="s">
        <v>3141</v>
      </c>
      <c r="B1802" s="1" t="s">
        <v>8396</v>
      </c>
      <c r="C1802" s="103" t="s">
        <v>6336</v>
      </c>
      <c r="D1802" s="103" t="s">
        <v>6719</v>
      </c>
      <c r="E1802" s="103" t="s">
        <v>6375</v>
      </c>
      <c r="F1802" s="127">
        <v>5410.4541427428467</v>
      </c>
      <c r="G1802" s="16">
        <v>5404.8770080407876</v>
      </c>
      <c r="H1802" s="105">
        <v>5410.4541427428467</v>
      </c>
    </row>
    <row r="1803" spans="1:8" x14ac:dyDescent="0.3">
      <c r="A1803" s="6" t="s">
        <v>3112</v>
      </c>
      <c r="B1803" s="1" t="s">
        <v>8397</v>
      </c>
      <c r="C1803" s="103" t="s">
        <v>6336</v>
      </c>
      <c r="D1803" s="103" t="s">
        <v>6719</v>
      </c>
      <c r="E1803" s="103" t="s">
        <v>6375</v>
      </c>
      <c r="F1803" s="127">
        <v>5333.0034976881379</v>
      </c>
      <c r="G1803" s="16">
        <v>5404.8770080407876</v>
      </c>
      <c r="H1803" s="105">
        <v>5333.0034976881379</v>
      </c>
    </row>
    <row r="1804" spans="1:8" x14ac:dyDescent="0.3">
      <c r="A1804" s="6" t="s">
        <v>3142</v>
      </c>
      <c r="B1804" s="1" t="s">
        <v>8398</v>
      </c>
      <c r="C1804" s="103" t="s">
        <v>6336</v>
      </c>
      <c r="D1804" s="103" t="s">
        <v>6719</v>
      </c>
      <c r="E1804" s="103" t="s">
        <v>6373</v>
      </c>
      <c r="F1804" s="127">
        <v>5287.7395198170734</v>
      </c>
      <c r="G1804" s="16">
        <v>5523.0688200548875</v>
      </c>
      <c r="H1804" s="105">
        <v>5287.7395198170734</v>
      </c>
    </row>
    <row r="1805" spans="1:8" x14ac:dyDescent="0.3">
      <c r="A1805" s="6" t="s">
        <v>3128</v>
      </c>
      <c r="B1805" s="1" t="s">
        <v>8399</v>
      </c>
      <c r="C1805" s="103" t="s">
        <v>6336</v>
      </c>
      <c r="D1805" s="103" t="s">
        <v>6719</v>
      </c>
      <c r="E1805" s="103" t="s">
        <v>6375</v>
      </c>
      <c r="F1805" s="127">
        <v>5486.758014322917</v>
      </c>
      <c r="G1805" s="16">
        <v>5404.8770080407876</v>
      </c>
      <c r="H1805" s="105">
        <v>5486.758014322917</v>
      </c>
    </row>
    <row r="1806" spans="1:8" x14ac:dyDescent="0.3">
      <c r="A1806" s="6" t="s">
        <v>3122</v>
      </c>
      <c r="B1806" s="1" t="s">
        <v>8400</v>
      </c>
      <c r="C1806" s="103" t="s">
        <v>6336</v>
      </c>
      <c r="D1806" s="103" t="s">
        <v>6719</v>
      </c>
      <c r="E1806" s="103" t="s">
        <v>6375</v>
      </c>
      <c r="F1806" s="127">
        <v>5424.6809494216723</v>
      </c>
      <c r="G1806" s="16">
        <v>5404.8770080407876</v>
      </c>
      <c r="H1806" s="105">
        <v>5424.6809494216723</v>
      </c>
    </row>
    <row r="1807" spans="1:8" x14ac:dyDescent="0.3">
      <c r="A1807" s="6" t="s">
        <v>3113</v>
      </c>
      <c r="B1807" s="1" t="s">
        <v>8401</v>
      </c>
      <c r="C1807" s="103" t="s">
        <v>6336</v>
      </c>
      <c r="D1807" s="103" t="s">
        <v>6719</v>
      </c>
      <c r="E1807" s="103" t="s">
        <v>6375</v>
      </c>
      <c r="F1807" s="127">
        <v>5501.1668428308822</v>
      </c>
      <c r="G1807" s="16">
        <v>5404.8770080407876</v>
      </c>
      <c r="H1807" s="105">
        <v>5501.1668428308822</v>
      </c>
    </row>
    <row r="1808" spans="1:8" x14ac:dyDescent="0.3">
      <c r="A1808" s="6" t="s">
        <v>3144</v>
      </c>
      <c r="B1808" s="1" t="s">
        <v>8402</v>
      </c>
      <c r="C1808" s="103" t="s">
        <v>6336</v>
      </c>
      <c r="D1808" s="103" t="s">
        <v>6719</v>
      </c>
      <c r="E1808" s="103" t="s">
        <v>6375</v>
      </c>
      <c r="F1808" s="127">
        <v>5289.7441128817472</v>
      </c>
      <c r="G1808" s="16">
        <v>5404.8770080407876</v>
      </c>
      <c r="H1808" s="105">
        <v>5289.7441128817472</v>
      </c>
    </row>
    <row r="1809" spans="1:8" x14ac:dyDescent="0.3">
      <c r="A1809" s="6" t="s">
        <v>3138</v>
      </c>
      <c r="B1809" s="1" t="s">
        <v>8403</v>
      </c>
      <c r="C1809" s="103" t="s">
        <v>6336</v>
      </c>
      <c r="D1809" s="103" t="s">
        <v>6719</v>
      </c>
      <c r="E1809" s="103" t="s">
        <v>6375</v>
      </c>
      <c r="F1809" s="127">
        <v>5353.1782735188799</v>
      </c>
      <c r="G1809" s="16">
        <v>5404.8770080407876</v>
      </c>
      <c r="H1809" s="105">
        <v>5353.1782735188799</v>
      </c>
    </row>
    <row r="1810" spans="1:8" x14ac:dyDescent="0.3">
      <c r="A1810" s="6" t="s">
        <v>3111</v>
      </c>
      <c r="B1810" s="1" t="s">
        <v>8404</v>
      </c>
      <c r="C1810" s="103" t="s">
        <v>6336</v>
      </c>
      <c r="D1810" s="103" t="s">
        <v>6719</v>
      </c>
      <c r="E1810" s="103" t="s">
        <v>6375</v>
      </c>
      <c r="F1810" s="127">
        <v>5339.6702262972613</v>
      </c>
      <c r="G1810" s="16">
        <v>5404.8770080407876</v>
      </c>
      <c r="H1810" s="105">
        <v>5339.6702262972613</v>
      </c>
    </row>
    <row r="1811" spans="1:8" x14ac:dyDescent="0.3">
      <c r="A1811" s="6" t="s">
        <v>3147</v>
      </c>
      <c r="B1811" s="1" t="s">
        <v>8405</v>
      </c>
      <c r="C1811" s="103" t="s">
        <v>6336</v>
      </c>
      <c r="D1811" s="103" t="s">
        <v>6719</v>
      </c>
      <c r="E1811" s="103" t="s">
        <v>6375</v>
      </c>
      <c r="F1811" s="127">
        <v>5091.9557391315902</v>
      </c>
      <c r="G1811" s="16">
        <v>5404.8770080407876</v>
      </c>
      <c r="H1811" s="105">
        <v>5091.9557391315902</v>
      </c>
    </row>
    <row r="1812" spans="1:8" x14ac:dyDescent="0.3">
      <c r="A1812" s="6" t="s">
        <v>3120</v>
      </c>
      <c r="B1812" s="1" t="s">
        <v>8406</v>
      </c>
      <c r="C1812" s="103" t="s">
        <v>6336</v>
      </c>
      <c r="D1812" s="103" t="s">
        <v>6719</v>
      </c>
      <c r="E1812" s="103" t="s">
        <v>6375</v>
      </c>
      <c r="F1812" s="127">
        <v>5451.0362016726767</v>
      </c>
      <c r="G1812" s="16">
        <v>5404.8770080407876</v>
      </c>
      <c r="H1812" s="105">
        <v>5451.0362016726767</v>
      </c>
    </row>
    <row r="1813" spans="1:8" x14ac:dyDescent="0.3">
      <c r="A1813" s="6" t="s">
        <v>3143</v>
      </c>
      <c r="B1813" s="1" t="s">
        <v>8407</v>
      </c>
      <c r="C1813" s="103" t="s">
        <v>6336</v>
      </c>
      <c r="D1813" s="103" t="s">
        <v>6719</v>
      </c>
      <c r="E1813" s="103" t="s">
        <v>6375</v>
      </c>
      <c r="F1813" s="127">
        <v>5439.881207090436</v>
      </c>
      <c r="G1813" s="16">
        <v>5404.8770080407876</v>
      </c>
      <c r="H1813" s="105">
        <v>5439.881207090436</v>
      </c>
    </row>
    <row r="1814" spans="1:8" x14ac:dyDescent="0.3">
      <c r="A1814" s="6" t="s">
        <v>3140</v>
      </c>
      <c r="B1814" s="1" t="s">
        <v>8408</v>
      </c>
      <c r="C1814" s="103" t="s">
        <v>6336</v>
      </c>
      <c r="D1814" s="103" t="s">
        <v>6719</v>
      </c>
      <c r="E1814" s="103" t="s">
        <v>6375</v>
      </c>
      <c r="F1814" s="127">
        <v>5283.1277763898979</v>
      </c>
      <c r="G1814" s="16">
        <v>5404.8770080407876</v>
      </c>
      <c r="H1814" s="105">
        <v>5283.1277763898979</v>
      </c>
    </row>
    <row r="1815" spans="1:8" x14ac:dyDescent="0.3">
      <c r="A1815" s="6" t="s">
        <v>3116</v>
      </c>
      <c r="B1815" s="1" t="s">
        <v>8409</v>
      </c>
      <c r="C1815" s="103" t="s">
        <v>6336</v>
      </c>
      <c r="D1815" s="103" t="s">
        <v>6719</v>
      </c>
      <c r="E1815" s="103" t="s">
        <v>6375</v>
      </c>
      <c r="F1815" s="127">
        <v>5448.7551920572914</v>
      </c>
      <c r="G1815" s="16">
        <v>5404.8770080407876</v>
      </c>
      <c r="H1815" s="105">
        <v>5448.7551920572914</v>
      </c>
    </row>
    <row r="1816" spans="1:8" x14ac:dyDescent="0.3">
      <c r="A1816" s="6" t="s">
        <v>3121</v>
      </c>
      <c r="B1816" s="1" t="s">
        <v>8410</v>
      </c>
      <c r="C1816" s="103" t="s">
        <v>6336</v>
      </c>
      <c r="D1816" s="103" t="s">
        <v>6719</v>
      </c>
      <c r="E1816" s="103" t="s">
        <v>6375</v>
      </c>
      <c r="F1816" s="127">
        <v>5351.0063197544641</v>
      </c>
      <c r="G1816" s="16">
        <v>5404.8770080407876</v>
      </c>
      <c r="H1816" s="105">
        <v>5351.0063197544641</v>
      </c>
    </row>
    <row r="1817" spans="1:8" x14ac:dyDescent="0.3">
      <c r="A1817" s="6" t="s">
        <v>3132</v>
      </c>
      <c r="B1817" s="1" t="s">
        <v>8411</v>
      </c>
      <c r="C1817" s="103" t="s">
        <v>6336</v>
      </c>
      <c r="D1817" s="103" t="s">
        <v>6719</v>
      </c>
      <c r="E1817" s="103" t="s">
        <v>6375</v>
      </c>
      <c r="F1817" s="127">
        <v>5422.9239068800407</v>
      </c>
      <c r="G1817" s="16">
        <v>5404.8770080407876</v>
      </c>
      <c r="H1817" s="105">
        <v>5422.9239068800407</v>
      </c>
    </row>
    <row r="1818" spans="1:8" x14ac:dyDescent="0.3">
      <c r="A1818" s="6" t="s">
        <v>3107</v>
      </c>
      <c r="B1818" s="1" t="s">
        <v>8412</v>
      </c>
      <c r="C1818" s="103" t="s">
        <v>6336</v>
      </c>
      <c r="D1818" s="103" t="s">
        <v>6719</v>
      </c>
      <c r="E1818" s="103" t="s">
        <v>6375</v>
      </c>
      <c r="F1818" s="127">
        <v>5365.2551422119141</v>
      </c>
      <c r="G1818" s="16">
        <v>5404.8770080407876</v>
      </c>
      <c r="H1818" s="105">
        <v>5365.2551422119141</v>
      </c>
    </row>
    <row r="1819" spans="1:8" x14ac:dyDescent="0.3">
      <c r="A1819" s="6" t="s">
        <v>3134</v>
      </c>
      <c r="B1819" s="1" t="s">
        <v>8413</v>
      </c>
      <c r="C1819" s="103" t="s">
        <v>6336</v>
      </c>
      <c r="D1819" s="103" t="s">
        <v>6719</v>
      </c>
      <c r="E1819" s="103" t="s">
        <v>6375</v>
      </c>
      <c r="F1819" s="127">
        <v>5465.1521619431514</v>
      </c>
      <c r="G1819" s="16">
        <v>5404.8770080407876</v>
      </c>
      <c r="H1819" s="105">
        <v>5465.1521619431514</v>
      </c>
    </row>
    <row r="1820" spans="1:8" x14ac:dyDescent="0.3">
      <c r="A1820" s="6" t="s">
        <v>3139</v>
      </c>
      <c r="B1820" s="1" t="s">
        <v>8414</v>
      </c>
      <c r="C1820" s="103" t="s">
        <v>6336</v>
      </c>
      <c r="D1820" s="103" t="s">
        <v>6719</v>
      </c>
      <c r="E1820" s="103" t="s">
        <v>6375</v>
      </c>
      <c r="F1820" s="127">
        <v>5404.7406652113968</v>
      </c>
      <c r="G1820" s="16">
        <v>5404.8770080407876</v>
      </c>
      <c r="H1820" s="105">
        <v>5404.7406652113968</v>
      </c>
    </row>
    <row r="1821" spans="1:8" x14ac:dyDescent="0.3">
      <c r="A1821" s="6" t="s">
        <v>3146</v>
      </c>
      <c r="B1821" s="1" t="s">
        <v>8415</v>
      </c>
      <c r="C1821" s="103" t="s">
        <v>6336</v>
      </c>
      <c r="D1821" s="103" t="s">
        <v>6719</v>
      </c>
      <c r="E1821" s="103" t="s">
        <v>6375</v>
      </c>
      <c r="F1821" s="127">
        <v>5392.3371975806449</v>
      </c>
      <c r="G1821" s="16">
        <v>5404.8770080407876</v>
      </c>
      <c r="H1821" s="105">
        <v>5392.3371975806449</v>
      </c>
    </row>
    <row r="1822" spans="1:8" x14ac:dyDescent="0.3">
      <c r="A1822" s="6" t="s">
        <v>3187</v>
      </c>
      <c r="B1822" s="1" t="s">
        <v>8416</v>
      </c>
      <c r="C1822" s="103" t="s">
        <v>6335</v>
      </c>
      <c r="D1822" s="103" t="s">
        <v>6719</v>
      </c>
      <c r="E1822" s="103" t="s">
        <v>6373</v>
      </c>
      <c r="F1822" s="127">
        <v>5631.9312666223404</v>
      </c>
      <c r="G1822" s="16">
        <v>5523.0688200548875</v>
      </c>
      <c r="H1822" s="105">
        <v>5631.9312666223404</v>
      </c>
    </row>
    <row r="1823" spans="1:8" x14ac:dyDescent="0.3">
      <c r="A1823" s="6" t="s">
        <v>3216</v>
      </c>
      <c r="B1823" s="1" t="s">
        <v>8417</v>
      </c>
      <c r="C1823" s="103" t="s">
        <v>6335</v>
      </c>
      <c r="D1823" s="103" t="s">
        <v>6719</v>
      </c>
      <c r="E1823" s="103" t="s">
        <v>6373</v>
      </c>
      <c r="F1823" s="127">
        <v>5562.1075009628084</v>
      </c>
      <c r="G1823" s="16">
        <v>5523.0688200548875</v>
      </c>
      <c r="H1823" s="105">
        <v>5562.1075009628084</v>
      </c>
    </row>
    <row r="1824" spans="1:8" x14ac:dyDescent="0.3">
      <c r="A1824" s="6" t="s">
        <v>3658</v>
      </c>
      <c r="B1824" s="1" t="s">
        <v>8418</v>
      </c>
      <c r="C1824" s="103" t="s">
        <v>6335</v>
      </c>
      <c r="D1824" s="103" t="s">
        <v>6719</v>
      </c>
      <c r="E1824" s="103" t="s">
        <v>6362</v>
      </c>
      <c r="F1824" s="127">
        <v>5470.7744591346154</v>
      </c>
      <c r="G1824" s="16">
        <v>5433.785046602995</v>
      </c>
      <c r="H1824" s="105">
        <v>5470.7744591346154</v>
      </c>
    </row>
    <row r="1825" spans="1:8" x14ac:dyDescent="0.3">
      <c r="A1825" s="6" t="s">
        <v>3644</v>
      </c>
      <c r="B1825" s="1" t="s">
        <v>8419</v>
      </c>
      <c r="C1825" s="103" t="s">
        <v>6335</v>
      </c>
      <c r="D1825" s="103" t="s">
        <v>6719</v>
      </c>
      <c r="E1825" s="103" t="s">
        <v>6362</v>
      </c>
      <c r="F1825" s="127">
        <v>5531.5832289209902</v>
      </c>
      <c r="G1825" s="16">
        <v>5433.785046602995</v>
      </c>
      <c r="H1825" s="105">
        <v>5531.5832289209902</v>
      </c>
    </row>
    <row r="1826" spans="1:8" x14ac:dyDescent="0.3">
      <c r="A1826" s="6" t="s">
        <v>3196</v>
      </c>
      <c r="B1826" s="1" t="s">
        <v>8420</v>
      </c>
      <c r="C1826" s="103" t="s">
        <v>6335</v>
      </c>
      <c r="D1826" s="103" t="s">
        <v>6719</v>
      </c>
      <c r="E1826" s="103" t="s">
        <v>6373</v>
      </c>
      <c r="F1826" s="127">
        <v>5598.5398269403177</v>
      </c>
      <c r="G1826" s="16">
        <v>5523.0688200548875</v>
      </c>
      <c r="H1826" s="105">
        <v>5598.5398269403177</v>
      </c>
    </row>
    <row r="1827" spans="1:8" x14ac:dyDescent="0.3">
      <c r="A1827" s="6" t="s">
        <v>3208</v>
      </c>
      <c r="B1827" s="1" t="s">
        <v>8421</v>
      </c>
      <c r="C1827" s="103" t="s">
        <v>6335</v>
      </c>
      <c r="D1827" s="103" t="s">
        <v>6719</v>
      </c>
      <c r="E1827" s="103" t="s">
        <v>6373</v>
      </c>
      <c r="F1827" s="127">
        <v>5336.7050304878048</v>
      </c>
      <c r="G1827" s="16">
        <v>5523.0688200548875</v>
      </c>
      <c r="H1827" s="105">
        <v>5336.7050304878048</v>
      </c>
    </row>
    <row r="1828" spans="1:8" x14ac:dyDescent="0.3">
      <c r="A1828" s="6" t="s">
        <v>3651</v>
      </c>
      <c r="B1828" s="1" t="s">
        <v>8422</v>
      </c>
      <c r="C1828" s="103" t="s">
        <v>6335</v>
      </c>
      <c r="D1828" s="103" t="s">
        <v>6719</v>
      </c>
      <c r="E1828" s="103" t="s">
        <v>6362</v>
      </c>
      <c r="F1828" s="127">
        <v>5486.495062255859</v>
      </c>
      <c r="G1828" s="16">
        <v>5433.785046602995</v>
      </c>
      <c r="H1828" s="105">
        <v>5486.495062255859</v>
      </c>
    </row>
    <row r="1829" spans="1:8" x14ac:dyDescent="0.3">
      <c r="A1829" s="6" t="s">
        <v>3656</v>
      </c>
      <c r="B1829" s="1" t="s">
        <v>8423</v>
      </c>
      <c r="C1829" s="103" t="s">
        <v>6335</v>
      </c>
      <c r="D1829" s="103" t="s">
        <v>6719</v>
      </c>
      <c r="E1829" s="103" t="s">
        <v>6362</v>
      </c>
      <c r="F1829" s="127">
        <v>5415.4285466120791</v>
      </c>
      <c r="G1829" s="16">
        <v>5433.785046602995</v>
      </c>
      <c r="H1829" s="105">
        <v>5415.4285466120791</v>
      </c>
    </row>
    <row r="1830" spans="1:8" x14ac:dyDescent="0.3">
      <c r="A1830" s="6" t="s">
        <v>3225</v>
      </c>
      <c r="B1830" s="1" t="s">
        <v>8424</v>
      </c>
      <c r="C1830" s="103" t="s">
        <v>6335</v>
      </c>
      <c r="D1830" s="103" t="s">
        <v>6719</v>
      </c>
      <c r="E1830" s="103" t="s">
        <v>6373</v>
      </c>
      <c r="F1830" s="127">
        <v>5670.24755859375</v>
      </c>
      <c r="G1830" s="16">
        <v>5523.0688200548875</v>
      </c>
      <c r="H1830" s="105">
        <v>5670.24755859375</v>
      </c>
    </row>
    <row r="1831" spans="1:8" x14ac:dyDescent="0.3">
      <c r="A1831" s="6" t="s">
        <v>3193</v>
      </c>
      <c r="B1831" s="1" t="s">
        <v>8425</v>
      </c>
      <c r="C1831" s="103" t="s">
        <v>6335</v>
      </c>
      <c r="D1831" s="103" t="s">
        <v>6719</v>
      </c>
      <c r="E1831" s="103" t="s">
        <v>6373</v>
      </c>
      <c r="F1831" s="127">
        <v>5615.2093230216733</v>
      </c>
      <c r="G1831" s="16">
        <v>5523.0688200548875</v>
      </c>
      <c r="H1831" s="105">
        <v>5615.2093230216733</v>
      </c>
    </row>
    <row r="1832" spans="1:8" x14ac:dyDescent="0.3">
      <c r="A1832" s="6" t="s">
        <v>3213</v>
      </c>
      <c r="B1832" s="1" t="s">
        <v>8426</v>
      </c>
      <c r="C1832" s="103" t="s">
        <v>6335</v>
      </c>
      <c r="D1832" s="103" t="s">
        <v>6719</v>
      </c>
      <c r="E1832" s="103" t="s">
        <v>6373</v>
      </c>
      <c r="F1832" s="127">
        <v>5680.600985440341</v>
      </c>
      <c r="G1832" s="16">
        <v>5523.0688200548875</v>
      </c>
      <c r="H1832" s="105">
        <v>5680.600985440341</v>
      </c>
    </row>
    <row r="1833" spans="1:8" x14ac:dyDescent="0.3">
      <c r="A1833" s="6" t="s">
        <v>3631</v>
      </c>
      <c r="B1833" s="1" t="s">
        <v>8427</v>
      </c>
      <c r="C1833" s="103" t="s">
        <v>6335</v>
      </c>
      <c r="D1833" s="103" t="s">
        <v>6719</v>
      </c>
      <c r="E1833" s="103" t="s">
        <v>6362</v>
      </c>
      <c r="F1833" s="127">
        <v>5428.2664271763397</v>
      </c>
      <c r="G1833" s="16">
        <v>5433.785046602995</v>
      </c>
      <c r="H1833" s="105">
        <v>5428.2664271763397</v>
      </c>
    </row>
    <row r="1834" spans="1:8" x14ac:dyDescent="0.3">
      <c r="A1834" s="6" t="s">
        <v>3179</v>
      </c>
      <c r="B1834" s="1" t="s">
        <v>8428</v>
      </c>
      <c r="C1834" s="103" t="s">
        <v>6335</v>
      </c>
      <c r="D1834" s="103" t="s">
        <v>6719</v>
      </c>
      <c r="E1834" s="103" t="s">
        <v>6373</v>
      </c>
      <c r="F1834" s="127">
        <v>5436.0991997430792</v>
      </c>
      <c r="G1834" s="16">
        <v>5523.0688200548875</v>
      </c>
      <c r="H1834" s="105">
        <v>5436.0991997430792</v>
      </c>
    </row>
    <row r="1835" spans="1:8" x14ac:dyDescent="0.3">
      <c r="A1835" s="6" t="s">
        <v>3207</v>
      </c>
      <c r="B1835" s="1" t="s">
        <v>8429</v>
      </c>
      <c r="C1835" s="103" t="s">
        <v>6335</v>
      </c>
      <c r="D1835" s="103" t="s">
        <v>6719</v>
      </c>
      <c r="E1835" s="103" t="s">
        <v>6373</v>
      </c>
      <c r="F1835" s="127">
        <v>5494.247884114583</v>
      </c>
      <c r="G1835" s="16">
        <v>5523.0688200548875</v>
      </c>
      <c r="H1835" s="105">
        <v>5494.247884114583</v>
      </c>
    </row>
    <row r="1836" spans="1:8" x14ac:dyDescent="0.3">
      <c r="A1836" s="6" t="s">
        <v>3635</v>
      </c>
      <c r="B1836" s="1" t="s">
        <v>8430</v>
      </c>
      <c r="C1836" s="103" t="s">
        <v>6335</v>
      </c>
      <c r="D1836" s="103" t="s">
        <v>6719</v>
      </c>
      <c r="E1836" s="103" t="s">
        <v>6362</v>
      </c>
      <c r="F1836" s="127">
        <v>5390.2245551215274</v>
      </c>
      <c r="G1836" s="16">
        <v>5433.785046602995</v>
      </c>
      <c r="H1836" s="105">
        <v>5390.2245551215274</v>
      </c>
    </row>
    <row r="1837" spans="1:8" x14ac:dyDescent="0.3">
      <c r="A1837" s="6" t="s">
        <v>3182</v>
      </c>
      <c r="B1837" s="1" t="s">
        <v>8431</v>
      </c>
      <c r="C1837" s="103" t="s">
        <v>6335</v>
      </c>
      <c r="D1837" s="103" t="s">
        <v>6719</v>
      </c>
      <c r="E1837" s="103" t="s">
        <v>6373</v>
      </c>
      <c r="F1837" s="127">
        <v>5540.8257671155425</v>
      </c>
      <c r="G1837" s="16">
        <v>5523.0688200548875</v>
      </c>
      <c r="H1837" s="105">
        <v>5540.8257671155425</v>
      </c>
    </row>
    <row r="1838" spans="1:8" x14ac:dyDescent="0.3">
      <c r="A1838" s="6" t="s">
        <v>3226</v>
      </c>
      <c r="B1838" s="1" t="s">
        <v>8432</v>
      </c>
      <c r="C1838" s="103" t="s">
        <v>6335</v>
      </c>
      <c r="D1838" s="103" t="s">
        <v>6719</v>
      </c>
      <c r="E1838" s="103" t="s">
        <v>6373</v>
      </c>
      <c r="F1838" s="127">
        <v>5461.2573884662825</v>
      </c>
      <c r="G1838" s="16">
        <v>5523.0688200548875</v>
      </c>
      <c r="H1838" s="105">
        <v>5461.2573884662825</v>
      </c>
    </row>
    <row r="1839" spans="1:8" x14ac:dyDescent="0.3">
      <c r="A1839" s="6" t="s">
        <v>3639</v>
      </c>
      <c r="B1839" s="1" t="s">
        <v>8433</v>
      </c>
      <c r="C1839" s="103" t="s">
        <v>6335</v>
      </c>
      <c r="D1839" s="103" t="s">
        <v>6719</v>
      </c>
      <c r="E1839" s="103" t="s">
        <v>6362</v>
      </c>
      <c r="F1839" s="127">
        <v>5488.185188293457</v>
      </c>
      <c r="G1839" s="16">
        <v>5433.785046602995</v>
      </c>
      <c r="H1839" s="105">
        <v>5488.185188293457</v>
      </c>
    </row>
    <row r="1840" spans="1:8" x14ac:dyDescent="0.3">
      <c r="A1840" s="6" t="s">
        <v>3630</v>
      </c>
      <c r="B1840" s="1" t="s">
        <v>8434</v>
      </c>
      <c r="C1840" s="103" t="s">
        <v>6335</v>
      </c>
      <c r="D1840" s="103" t="s">
        <v>6719</v>
      </c>
      <c r="E1840" s="103" t="s">
        <v>6362</v>
      </c>
      <c r="F1840" s="127">
        <v>5478.1642368861603</v>
      </c>
      <c r="G1840" s="16">
        <v>5433.785046602995</v>
      </c>
      <c r="H1840" s="105">
        <v>5478.1642368861603</v>
      </c>
    </row>
    <row r="1841" spans="1:8" x14ac:dyDescent="0.3">
      <c r="A1841" s="6" t="s">
        <v>3217</v>
      </c>
      <c r="B1841" s="1" t="s">
        <v>8435</v>
      </c>
      <c r="C1841" s="103" t="s">
        <v>6335</v>
      </c>
      <c r="D1841" s="103" t="s">
        <v>6719</v>
      </c>
      <c r="E1841" s="103" t="s">
        <v>6373</v>
      </c>
      <c r="F1841" s="127">
        <v>5528.114261597626</v>
      </c>
      <c r="G1841" s="16">
        <v>5523.0688200548875</v>
      </c>
      <c r="H1841" s="105">
        <v>5528.114261597626</v>
      </c>
    </row>
    <row r="1842" spans="1:8" x14ac:dyDescent="0.3">
      <c r="A1842" s="6" t="s">
        <v>3211</v>
      </c>
      <c r="B1842" s="1" t="s">
        <v>8436</v>
      </c>
      <c r="C1842" s="103" t="s">
        <v>6335</v>
      </c>
      <c r="D1842" s="103" t="s">
        <v>6719</v>
      </c>
      <c r="E1842" s="103" t="s">
        <v>6373</v>
      </c>
      <c r="F1842" s="127">
        <v>5658.7361218089791</v>
      </c>
      <c r="G1842" s="16">
        <v>5523.0688200548875</v>
      </c>
      <c r="H1842" s="105">
        <v>5658.7361218089791</v>
      </c>
    </row>
    <row r="1843" spans="1:8" x14ac:dyDescent="0.3">
      <c r="A1843" s="6" t="s">
        <v>3206</v>
      </c>
      <c r="B1843" s="1" t="s">
        <v>8437</v>
      </c>
      <c r="C1843" s="103" t="s">
        <v>6335</v>
      </c>
      <c r="D1843" s="103" t="s">
        <v>6719</v>
      </c>
      <c r="E1843" s="103" t="s">
        <v>6373</v>
      </c>
      <c r="F1843" s="127">
        <v>5529.5129123263887</v>
      </c>
      <c r="G1843" s="16">
        <v>5523.0688200548875</v>
      </c>
      <c r="H1843" s="105">
        <v>5529.5129123263887</v>
      </c>
    </row>
    <row r="1844" spans="1:8" x14ac:dyDescent="0.3">
      <c r="A1844" s="6" t="s">
        <v>3215</v>
      </c>
      <c r="B1844" s="1" t="s">
        <v>8438</v>
      </c>
      <c r="C1844" s="103" t="s">
        <v>6335</v>
      </c>
      <c r="D1844" s="103" t="s">
        <v>6719</v>
      </c>
      <c r="E1844" s="103" t="s">
        <v>6373</v>
      </c>
      <c r="F1844" s="127">
        <v>5810.4955026726975</v>
      </c>
      <c r="G1844" s="16">
        <v>5523.0688200548875</v>
      </c>
      <c r="H1844" s="105">
        <v>5810.4955026726975</v>
      </c>
    </row>
    <row r="1845" spans="1:8" x14ac:dyDescent="0.3">
      <c r="A1845" s="6" t="s">
        <v>3200</v>
      </c>
      <c r="B1845" s="1" t="s">
        <v>8439</v>
      </c>
      <c r="C1845" s="103" t="s">
        <v>6335</v>
      </c>
      <c r="D1845" s="103" t="s">
        <v>6719</v>
      </c>
      <c r="E1845" s="103" t="s">
        <v>6373</v>
      </c>
      <c r="F1845" s="127">
        <v>5582.1521468623996</v>
      </c>
      <c r="G1845" s="16">
        <v>5523.0688200548875</v>
      </c>
      <c r="H1845" s="105">
        <v>5582.1521468623996</v>
      </c>
    </row>
    <row r="1846" spans="1:8" x14ac:dyDescent="0.3">
      <c r="A1846" s="6" t="s">
        <v>3221</v>
      </c>
      <c r="B1846" s="1" t="s">
        <v>8440</v>
      </c>
      <c r="C1846" s="103" t="s">
        <v>6335</v>
      </c>
      <c r="D1846" s="103" t="s">
        <v>6719</v>
      </c>
      <c r="E1846" s="103" t="s">
        <v>6373</v>
      </c>
      <c r="F1846" s="127">
        <v>5427.0486427017404</v>
      </c>
      <c r="G1846" s="16">
        <v>5523.0688200548875</v>
      </c>
      <c r="H1846" s="105">
        <v>5427.0486427017404</v>
      </c>
    </row>
    <row r="1847" spans="1:8" x14ac:dyDescent="0.3">
      <c r="A1847" s="6" t="s">
        <v>3186</v>
      </c>
      <c r="B1847" s="1" t="s">
        <v>8441</v>
      </c>
      <c r="C1847" s="103" t="s">
        <v>6335</v>
      </c>
      <c r="D1847" s="103" t="s">
        <v>6719</v>
      </c>
      <c r="E1847" s="103" t="s">
        <v>6373</v>
      </c>
      <c r="F1847" s="127">
        <v>5483.6398518880205</v>
      </c>
      <c r="G1847" s="16">
        <v>5523.0688200548875</v>
      </c>
      <c r="H1847" s="105">
        <v>5483.6398518880205</v>
      </c>
    </row>
    <row r="1848" spans="1:8" x14ac:dyDescent="0.3">
      <c r="A1848" s="6" t="s">
        <v>3642</v>
      </c>
      <c r="B1848" s="1" t="s">
        <v>8442</v>
      </c>
      <c r="C1848" s="103" t="s">
        <v>6335</v>
      </c>
      <c r="D1848" s="103" t="s">
        <v>6719</v>
      </c>
      <c r="E1848" s="103" t="s">
        <v>6362</v>
      </c>
      <c r="F1848" s="127">
        <v>5428.4541297325723</v>
      </c>
      <c r="G1848" s="16">
        <v>5433.785046602995</v>
      </c>
      <c r="H1848" s="105">
        <v>5428.4541297325723</v>
      </c>
    </row>
    <row r="1849" spans="1:8" x14ac:dyDescent="0.3">
      <c r="A1849" s="6" t="s">
        <v>3633</v>
      </c>
      <c r="B1849" s="1" t="s">
        <v>8443</v>
      </c>
      <c r="C1849" s="103" t="s">
        <v>6335</v>
      </c>
      <c r="D1849" s="103" t="s">
        <v>6719</v>
      </c>
      <c r="E1849" s="103" t="s">
        <v>6362</v>
      </c>
      <c r="F1849" s="127">
        <v>5499.8176690463361</v>
      </c>
      <c r="G1849" s="16">
        <v>5433.785046602995</v>
      </c>
      <c r="H1849" s="105">
        <v>5499.8176690463361</v>
      </c>
    </row>
    <row r="1850" spans="1:8" x14ac:dyDescent="0.3">
      <c r="A1850" s="6" t="s">
        <v>3178</v>
      </c>
      <c r="B1850" s="1" t="s">
        <v>8444</v>
      </c>
      <c r="C1850" s="103" t="s">
        <v>6335</v>
      </c>
      <c r="D1850" s="103" t="s">
        <v>6719</v>
      </c>
      <c r="E1850" s="103" t="s">
        <v>6373</v>
      </c>
      <c r="F1850" s="127">
        <v>5762.7908732096357</v>
      </c>
      <c r="G1850" s="16">
        <v>5523.0688200548875</v>
      </c>
      <c r="H1850" s="105">
        <v>5762.7908732096357</v>
      </c>
    </row>
    <row r="1851" spans="1:8" x14ac:dyDescent="0.3">
      <c r="A1851" s="6" t="s">
        <v>3640</v>
      </c>
      <c r="B1851" s="1" t="s">
        <v>8445</v>
      </c>
      <c r="C1851" s="103" t="s">
        <v>6335</v>
      </c>
      <c r="D1851" s="103" t="s">
        <v>6719</v>
      </c>
      <c r="E1851" s="103" t="s">
        <v>6362</v>
      </c>
      <c r="F1851" s="127">
        <v>5568.8621577710173</v>
      </c>
      <c r="G1851" s="16">
        <v>5433.785046602995</v>
      </c>
      <c r="H1851" s="105">
        <v>5568.8621577710173</v>
      </c>
    </row>
    <row r="1852" spans="1:8" x14ac:dyDescent="0.3">
      <c r="A1852" s="6" t="s">
        <v>3218</v>
      </c>
      <c r="B1852" s="1" t="s">
        <v>8446</v>
      </c>
      <c r="C1852" s="103" t="s">
        <v>6335</v>
      </c>
      <c r="D1852" s="103" t="s">
        <v>6719</v>
      </c>
      <c r="E1852" s="103" t="s">
        <v>6373</v>
      </c>
      <c r="F1852" s="127">
        <v>5563.1118791852678</v>
      </c>
      <c r="G1852" s="16">
        <v>5523.0688200548875</v>
      </c>
      <c r="H1852" s="105">
        <v>5563.1118791852678</v>
      </c>
    </row>
    <row r="1853" spans="1:8" x14ac:dyDescent="0.3">
      <c r="A1853" s="6" t="s">
        <v>3184</v>
      </c>
      <c r="B1853" s="1" t="s">
        <v>8447</v>
      </c>
      <c r="C1853" s="103" t="s">
        <v>6335</v>
      </c>
      <c r="D1853" s="103" t="s">
        <v>6719</v>
      </c>
      <c r="E1853" s="103" t="s">
        <v>6373</v>
      </c>
      <c r="F1853" s="127">
        <v>5321.0002762643917</v>
      </c>
      <c r="G1853" s="16">
        <v>5523.0688200548875</v>
      </c>
      <c r="H1853" s="105">
        <v>5321.0002762643917</v>
      </c>
    </row>
    <row r="1854" spans="1:8" x14ac:dyDescent="0.3">
      <c r="A1854" s="6" t="s">
        <v>3190</v>
      </c>
      <c r="B1854" s="1" t="s">
        <v>8448</v>
      </c>
      <c r="C1854" s="103" t="s">
        <v>6335</v>
      </c>
      <c r="D1854" s="103" t="s">
        <v>6719</v>
      </c>
      <c r="E1854" s="103" t="s">
        <v>6373</v>
      </c>
      <c r="F1854" s="127">
        <v>5464.742436247052</v>
      </c>
      <c r="G1854" s="16">
        <v>5523.0688200548875</v>
      </c>
      <c r="H1854" s="105">
        <v>5464.742436247052</v>
      </c>
    </row>
    <row r="1855" spans="1:8" x14ac:dyDescent="0.3">
      <c r="A1855" s="6" t="s">
        <v>3628</v>
      </c>
      <c r="B1855" s="1" t="s">
        <v>8449</v>
      </c>
      <c r="C1855" s="103" t="s">
        <v>6335</v>
      </c>
      <c r="D1855" s="103" t="s">
        <v>6719</v>
      </c>
      <c r="E1855" s="103" t="s">
        <v>6362</v>
      </c>
      <c r="F1855" s="127">
        <v>5789.89111328125</v>
      </c>
      <c r="G1855" s="16">
        <v>5433.785046602995</v>
      </c>
      <c r="H1855" s="105">
        <v>5789.89111328125</v>
      </c>
    </row>
    <row r="1856" spans="1:8" x14ac:dyDescent="0.3">
      <c r="A1856" s="6" t="s">
        <v>3657</v>
      </c>
      <c r="B1856" s="1" t="s">
        <v>8450</v>
      </c>
      <c r="C1856" s="103" t="s">
        <v>6335</v>
      </c>
      <c r="D1856" s="103" t="s">
        <v>6719</v>
      </c>
      <c r="E1856" s="103" t="s">
        <v>6362</v>
      </c>
      <c r="F1856" s="127">
        <v>5481.2378031412763</v>
      </c>
      <c r="G1856" s="16">
        <v>5433.785046602995</v>
      </c>
      <c r="H1856" s="105">
        <v>5481.2378031412763</v>
      </c>
    </row>
    <row r="1857" spans="1:8" x14ac:dyDescent="0.3">
      <c r="A1857" s="6" t="s">
        <v>3659</v>
      </c>
      <c r="B1857" s="1" t="s">
        <v>8451</v>
      </c>
      <c r="C1857" s="103" t="s">
        <v>6335</v>
      </c>
      <c r="D1857" s="103" t="s">
        <v>6719</v>
      </c>
      <c r="E1857" s="103" t="s">
        <v>6362</v>
      </c>
      <c r="F1857" s="127">
        <v>5467.7949350322788</v>
      </c>
      <c r="G1857" s="16">
        <v>5433.785046602995</v>
      </c>
      <c r="H1857" s="105">
        <v>5467.7949350322788</v>
      </c>
    </row>
    <row r="1858" spans="1:8" x14ac:dyDescent="0.3">
      <c r="A1858" s="6" t="s">
        <v>3401</v>
      </c>
      <c r="B1858" s="1" t="s">
        <v>8452</v>
      </c>
      <c r="C1858" s="103" t="s">
        <v>6335</v>
      </c>
      <c r="D1858" s="103" t="s">
        <v>6719</v>
      </c>
      <c r="E1858" s="103" t="s">
        <v>6368</v>
      </c>
      <c r="F1858" s="127">
        <v>5599.1300048828125</v>
      </c>
      <c r="G1858" s="16">
        <v>5502.1745341736596</v>
      </c>
      <c r="H1858" s="105">
        <v>5599.1300048828125</v>
      </c>
    </row>
    <row r="1859" spans="1:8" x14ac:dyDescent="0.3">
      <c r="A1859" s="6" t="s">
        <v>3629</v>
      </c>
      <c r="B1859" s="1" t="s">
        <v>8453</v>
      </c>
      <c r="C1859" s="103" t="s">
        <v>6335</v>
      </c>
      <c r="D1859" s="103" t="s">
        <v>6719</v>
      </c>
      <c r="E1859" s="103" t="s">
        <v>6362</v>
      </c>
      <c r="F1859" s="127">
        <v>5406.3950753348217</v>
      </c>
      <c r="G1859" s="16">
        <v>5433.785046602995</v>
      </c>
      <c r="H1859" s="105">
        <v>5406.3950753348217</v>
      </c>
    </row>
    <row r="1860" spans="1:8" x14ac:dyDescent="0.3">
      <c r="A1860" s="6" t="s">
        <v>3648</v>
      </c>
      <c r="B1860" s="1" t="s">
        <v>8454</v>
      </c>
      <c r="C1860" s="103" t="s">
        <v>6335</v>
      </c>
      <c r="D1860" s="103" t="s">
        <v>6719</v>
      </c>
      <c r="E1860" s="103" t="s">
        <v>6362</v>
      </c>
      <c r="F1860" s="127">
        <v>5521.0165220748549</v>
      </c>
      <c r="G1860" s="16">
        <v>5433.785046602995</v>
      </c>
      <c r="H1860" s="105">
        <v>5521.0165220748549</v>
      </c>
    </row>
    <row r="1861" spans="1:8" x14ac:dyDescent="0.3">
      <c r="A1861" s="6" t="s">
        <v>3209</v>
      </c>
      <c r="B1861" s="1" t="s">
        <v>8455</v>
      </c>
      <c r="C1861" s="103" t="s">
        <v>6335</v>
      </c>
      <c r="D1861" s="103" t="s">
        <v>6719</v>
      </c>
      <c r="E1861" s="103" t="s">
        <v>6373</v>
      </c>
      <c r="F1861" s="127">
        <v>5547.0554353738135</v>
      </c>
      <c r="G1861" s="16">
        <v>5523.0688200548875</v>
      </c>
      <c r="H1861" s="105">
        <v>5547.0554353738135</v>
      </c>
    </row>
    <row r="1862" spans="1:8" x14ac:dyDescent="0.3">
      <c r="A1862" s="6" t="s">
        <v>3181</v>
      </c>
      <c r="B1862" s="1" t="s">
        <v>12512</v>
      </c>
      <c r="C1862" s="103" t="s">
        <v>6335</v>
      </c>
      <c r="D1862" s="103" t="s">
        <v>6719</v>
      </c>
      <c r="E1862" s="103" t="s">
        <v>6373</v>
      </c>
      <c r="F1862" s="127">
        <v>5451.2665148702672</v>
      </c>
      <c r="G1862" s="16">
        <v>5523.0688200548875</v>
      </c>
      <c r="H1862" s="105">
        <v>5451.2665148702672</v>
      </c>
    </row>
    <row r="1863" spans="1:8" x14ac:dyDescent="0.3">
      <c r="A1863" s="6" t="s">
        <v>3223</v>
      </c>
      <c r="B1863" s="1" t="s">
        <v>7176</v>
      </c>
      <c r="C1863" s="103" t="s">
        <v>6335</v>
      </c>
      <c r="D1863" s="103" t="s">
        <v>6719</v>
      </c>
      <c r="E1863" s="103" t="s">
        <v>6373</v>
      </c>
      <c r="F1863" s="127">
        <v>5361.0978298611108</v>
      </c>
      <c r="G1863" s="16">
        <v>5523.0688200548875</v>
      </c>
      <c r="H1863" s="105">
        <v>5361.0978298611108</v>
      </c>
    </row>
    <row r="1864" spans="1:8" x14ac:dyDescent="0.3">
      <c r="A1864" s="6" t="s">
        <v>3649</v>
      </c>
      <c r="B1864" s="1" t="s">
        <v>8457</v>
      </c>
      <c r="C1864" s="103" t="s">
        <v>6335</v>
      </c>
      <c r="D1864" s="103" t="s">
        <v>6719</v>
      </c>
      <c r="E1864" s="103" t="s">
        <v>6362</v>
      </c>
      <c r="F1864" s="127">
        <v>5503.0407346329603</v>
      </c>
      <c r="G1864" s="16">
        <v>5433.785046602995</v>
      </c>
      <c r="H1864" s="105">
        <v>5503.0407346329603</v>
      </c>
    </row>
    <row r="1865" spans="1:8" x14ac:dyDescent="0.3">
      <c r="A1865" s="6" t="s">
        <v>3647</v>
      </c>
      <c r="B1865" s="1" t="s">
        <v>8458</v>
      </c>
      <c r="C1865" s="103" t="s">
        <v>6335</v>
      </c>
      <c r="D1865" s="103" t="s">
        <v>6719</v>
      </c>
      <c r="E1865" s="103" t="s">
        <v>6362</v>
      </c>
      <c r="F1865" s="127">
        <v>5354.7975892626546</v>
      </c>
      <c r="G1865" s="16">
        <v>5433.785046602995</v>
      </c>
      <c r="H1865" s="105">
        <v>5354.7975892626546</v>
      </c>
    </row>
    <row r="1866" spans="1:8" x14ac:dyDescent="0.3">
      <c r="A1866" s="6" t="s">
        <v>3641</v>
      </c>
      <c r="B1866" s="1" t="s">
        <v>8459</v>
      </c>
      <c r="C1866" s="103" t="s">
        <v>6335</v>
      </c>
      <c r="D1866" s="103" t="s">
        <v>6719</v>
      </c>
      <c r="E1866" s="103" t="s">
        <v>6362</v>
      </c>
      <c r="F1866" s="127">
        <v>5516.2436095120611</v>
      </c>
      <c r="G1866" s="16">
        <v>5433.785046602995</v>
      </c>
      <c r="H1866" s="105">
        <v>5516.2436095120611</v>
      </c>
    </row>
    <row r="1867" spans="1:8" x14ac:dyDescent="0.3">
      <c r="A1867" s="6" t="s">
        <v>3183</v>
      </c>
      <c r="B1867" s="1" t="s">
        <v>8460</v>
      </c>
      <c r="C1867" s="103" t="s">
        <v>6335</v>
      </c>
      <c r="D1867" s="103" t="s">
        <v>6719</v>
      </c>
      <c r="E1867" s="103" t="s">
        <v>6373</v>
      </c>
      <c r="F1867" s="127">
        <v>5746.233161272321</v>
      </c>
      <c r="G1867" s="16">
        <v>5523.0688200548875</v>
      </c>
      <c r="H1867" s="105">
        <v>5746.233161272321</v>
      </c>
    </row>
    <row r="1868" spans="1:8" x14ac:dyDescent="0.3">
      <c r="A1868" s="6" t="s">
        <v>3652</v>
      </c>
      <c r="B1868" s="1" t="s">
        <v>8461</v>
      </c>
      <c r="C1868" s="103" t="s">
        <v>6335</v>
      </c>
      <c r="D1868" s="103" t="s">
        <v>6719</v>
      </c>
      <c r="E1868" s="103" t="s">
        <v>6362</v>
      </c>
      <c r="F1868" s="127">
        <v>5253.7167671017532</v>
      </c>
      <c r="G1868" s="16">
        <v>5433.785046602995</v>
      </c>
      <c r="H1868" s="105">
        <v>5253.7167671017532</v>
      </c>
    </row>
    <row r="1869" spans="1:8" x14ac:dyDescent="0.3">
      <c r="A1869" s="6" t="s">
        <v>3201</v>
      </c>
      <c r="B1869" s="1" t="s">
        <v>8462</v>
      </c>
      <c r="C1869" s="103" t="s">
        <v>6335</v>
      </c>
      <c r="D1869" s="103" t="s">
        <v>6719</v>
      </c>
      <c r="E1869" s="103" t="s">
        <v>6373</v>
      </c>
      <c r="F1869" s="127">
        <v>5549.103069026296</v>
      </c>
      <c r="G1869" s="16">
        <v>5523.0688200548875</v>
      </c>
      <c r="H1869" s="105">
        <v>5549.103069026296</v>
      </c>
    </row>
    <row r="1870" spans="1:8" x14ac:dyDescent="0.3">
      <c r="A1870" s="6" t="s">
        <v>3203</v>
      </c>
      <c r="B1870" s="1" t="s">
        <v>8463</v>
      </c>
      <c r="C1870" s="103" t="s">
        <v>6335</v>
      </c>
      <c r="D1870" s="103" t="s">
        <v>6719</v>
      </c>
      <c r="E1870" s="103" t="s">
        <v>6373</v>
      </c>
      <c r="F1870" s="127">
        <v>5616.6789175180293</v>
      </c>
      <c r="G1870" s="16">
        <v>5523.0688200548875</v>
      </c>
      <c r="H1870" s="105">
        <v>5616.6789175180293</v>
      </c>
    </row>
    <row r="1871" spans="1:8" x14ac:dyDescent="0.3">
      <c r="A1871" s="6" t="s">
        <v>3180</v>
      </c>
      <c r="B1871" s="1" t="s">
        <v>8464</v>
      </c>
      <c r="C1871" s="103" t="s">
        <v>6335</v>
      </c>
      <c r="D1871" s="103" t="s">
        <v>6719</v>
      </c>
      <c r="E1871" s="103" t="s">
        <v>6373</v>
      </c>
      <c r="F1871" s="127">
        <v>5582.2257939091432</v>
      </c>
      <c r="G1871" s="16">
        <v>5523.0688200548875</v>
      </c>
      <c r="H1871" s="105">
        <v>5582.2257939091432</v>
      </c>
    </row>
    <row r="1872" spans="1:8" x14ac:dyDescent="0.3">
      <c r="A1872" s="6" t="s">
        <v>3210</v>
      </c>
      <c r="B1872" s="1" t="s">
        <v>8465</v>
      </c>
      <c r="C1872" s="103" t="s">
        <v>6335</v>
      </c>
      <c r="D1872" s="103" t="s">
        <v>6719</v>
      </c>
      <c r="E1872" s="103" t="s">
        <v>6362</v>
      </c>
      <c r="F1872" s="127">
        <v>5516.2092075892861</v>
      </c>
      <c r="G1872" s="16">
        <v>5433.785046602995</v>
      </c>
      <c r="H1872" s="105">
        <v>5516.2092075892861</v>
      </c>
    </row>
    <row r="1873" spans="1:8" x14ac:dyDescent="0.3">
      <c r="A1873" s="6" t="s">
        <v>3214</v>
      </c>
      <c r="B1873" s="1" t="s">
        <v>8466</v>
      </c>
      <c r="C1873" s="103" t="s">
        <v>6335</v>
      </c>
      <c r="D1873" s="103" t="s">
        <v>6719</v>
      </c>
      <c r="E1873" s="103" t="s">
        <v>6373</v>
      </c>
      <c r="F1873" s="127">
        <v>5559.874899471507</v>
      </c>
      <c r="G1873" s="16">
        <v>5523.0688200548875</v>
      </c>
      <c r="H1873" s="105">
        <v>5559.874899471507</v>
      </c>
    </row>
    <row r="1874" spans="1:8" x14ac:dyDescent="0.3">
      <c r="A1874" s="6" t="s">
        <v>3646</v>
      </c>
      <c r="B1874" s="1" t="s">
        <v>8467</v>
      </c>
      <c r="C1874" s="103" t="s">
        <v>6335</v>
      </c>
      <c r="D1874" s="103" t="s">
        <v>6719</v>
      </c>
      <c r="E1874" s="103" t="s">
        <v>6373</v>
      </c>
      <c r="F1874" s="127">
        <v>5436.5516031095294</v>
      </c>
      <c r="G1874" s="16">
        <v>5523.0688200548875</v>
      </c>
      <c r="H1874" s="105">
        <v>5436.5516031095294</v>
      </c>
    </row>
    <row r="1875" spans="1:8" x14ac:dyDescent="0.3">
      <c r="A1875" s="6" t="s">
        <v>3637</v>
      </c>
      <c r="B1875" s="1" t="s">
        <v>8468</v>
      </c>
      <c r="C1875" s="103" t="s">
        <v>6335</v>
      </c>
      <c r="D1875" s="103" t="s">
        <v>6719</v>
      </c>
      <c r="E1875" s="103" t="s">
        <v>6362</v>
      </c>
      <c r="F1875" s="127">
        <v>5412.6427154541016</v>
      </c>
      <c r="G1875" s="16">
        <v>5433.785046602995</v>
      </c>
      <c r="H1875" s="105">
        <v>5412.6427154541016</v>
      </c>
    </row>
    <row r="1876" spans="1:8" x14ac:dyDescent="0.3">
      <c r="A1876" s="6" t="s">
        <v>3219</v>
      </c>
      <c r="B1876" s="1" t="s">
        <v>8469</v>
      </c>
      <c r="C1876" s="103" t="s">
        <v>6335</v>
      </c>
      <c r="D1876" s="103" t="s">
        <v>6719</v>
      </c>
      <c r="E1876" s="103" t="s">
        <v>6373</v>
      </c>
      <c r="F1876" s="127">
        <v>5441.6586483226101</v>
      </c>
      <c r="G1876" s="16">
        <v>5523.0688200548875</v>
      </c>
      <c r="H1876" s="105">
        <v>5441.6586483226101</v>
      </c>
    </row>
    <row r="1877" spans="1:8" x14ac:dyDescent="0.3">
      <c r="A1877" s="6" t="s">
        <v>3227</v>
      </c>
      <c r="B1877" s="1" t="s">
        <v>8470</v>
      </c>
      <c r="C1877" s="103" t="s">
        <v>6335</v>
      </c>
      <c r="D1877" s="103" t="s">
        <v>6719</v>
      </c>
      <c r="E1877" s="103" t="s">
        <v>6373</v>
      </c>
      <c r="F1877" s="127">
        <v>5485.3895137392237</v>
      </c>
      <c r="G1877" s="16">
        <v>5523.0688200548875</v>
      </c>
      <c r="H1877" s="105">
        <v>5485.3895137392237</v>
      </c>
    </row>
    <row r="1878" spans="1:8" x14ac:dyDescent="0.3">
      <c r="A1878" s="6" t="s">
        <v>3224</v>
      </c>
      <c r="B1878" s="1" t="s">
        <v>7591</v>
      </c>
      <c r="C1878" s="103" t="s">
        <v>6335</v>
      </c>
      <c r="D1878" s="103" t="s">
        <v>6719</v>
      </c>
      <c r="E1878" s="103" t="s">
        <v>6373</v>
      </c>
      <c r="F1878" s="127">
        <v>5690.9715970552888</v>
      </c>
      <c r="G1878" s="16">
        <v>5523.0688200548875</v>
      </c>
      <c r="H1878" s="105">
        <v>5690.9715970552888</v>
      </c>
    </row>
    <row r="1879" spans="1:8" x14ac:dyDescent="0.3">
      <c r="A1879" s="6" t="s">
        <v>3204</v>
      </c>
      <c r="B1879" s="1" t="s">
        <v>8471</v>
      </c>
      <c r="C1879" s="103" t="s">
        <v>6335</v>
      </c>
      <c r="D1879" s="103" t="s">
        <v>6719</v>
      </c>
      <c r="E1879" s="103" t="s">
        <v>6373</v>
      </c>
      <c r="F1879" s="127">
        <v>5687.9034423828125</v>
      </c>
      <c r="G1879" s="16">
        <v>5523.0688200548875</v>
      </c>
      <c r="H1879" s="105">
        <v>5687.9034423828125</v>
      </c>
    </row>
    <row r="1880" spans="1:8" x14ac:dyDescent="0.3">
      <c r="A1880" s="6" t="s">
        <v>3191</v>
      </c>
      <c r="B1880" s="1" t="s">
        <v>8472</v>
      </c>
      <c r="C1880" s="103" t="s">
        <v>6335</v>
      </c>
      <c r="D1880" s="103" t="s">
        <v>6719</v>
      </c>
      <c r="E1880" s="103" t="s">
        <v>6373</v>
      </c>
      <c r="F1880" s="127">
        <v>5389.3139562774122</v>
      </c>
      <c r="G1880" s="16">
        <v>5523.0688200548875</v>
      </c>
      <c r="H1880" s="105">
        <v>5389.3139562774122</v>
      </c>
    </row>
    <row r="1881" spans="1:8" x14ac:dyDescent="0.3">
      <c r="A1881" s="6" t="s">
        <v>3189</v>
      </c>
      <c r="B1881" s="1" t="s">
        <v>8473</v>
      </c>
      <c r="C1881" s="103" t="s">
        <v>6335</v>
      </c>
      <c r="D1881" s="103" t="s">
        <v>6719</v>
      </c>
      <c r="E1881" s="103" t="s">
        <v>6373</v>
      </c>
      <c r="F1881" s="127">
        <v>5537.9222273679125</v>
      </c>
      <c r="G1881" s="16">
        <v>5523.0688200548875</v>
      </c>
      <c r="H1881" s="105">
        <v>5537.9222273679125</v>
      </c>
    </row>
    <row r="1882" spans="1:8" x14ac:dyDescent="0.3">
      <c r="A1882" s="6" t="s">
        <v>3654</v>
      </c>
      <c r="B1882" s="1" t="s">
        <v>8474</v>
      </c>
      <c r="C1882" s="103" t="s">
        <v>6335</v>
      </c>
      <c r="D1882" s="103" t="s">
        <v>6719</v>
      </c>
      <c r="E1882" s="103" t="s">
        <v>6362</v>
      </c>
      <c r="F1882" s="127">
        <v>5132.8242912670175</v>
      </c>
      <c r="G1882" s="16">
        <v>5433.785046602995</v>
      </c>
      <c r="H1882" s="105">
        <v>5132.8242912670175</v>
      </c>
    </row>
    <row r="1883" spans="1:8" x14ac:dyDescent="0.3">
      <c r="A1883" s="6" t="s">
        <v>3634</v>
      </c>
      <c r="B1883" s="1" t="s">
        <v>8475</v>
      </c>
      <c r="C1883" s="103" t="s">
        <v>6335</v>
      </c>
      <c r="D1883" s="103" t="s">
        <v>6719</v>
      </c>
      <c r="E1883" s="103" t="s">
        <v>6373</v>
      </c>
      <c r="F1883" s="127">
        <v>5412.7041210937496</v>
      </c>
      <c r="G1883" s="16">
        <v>5523.0688200548875</v>
      </c>
      <c r="H1883" s="105">
        <v>5412.7041210937496</v>
      </c>
    </row>
    <row r="1884" spans="1:8" x14ac:dyDescent="0.3">
      <c r="A1884" s="6" t="s">
        <v>3627</v>
      </c>
      <c r="B1884" s="1" t="s">
        <v>8476</v>
      </c>
      <c r="C1884" s="103" t="s">
        <v>6335</v>
      </c>
      <c r="D1884" s="103" t="s">
        <v>6719</v>
      </c>
      <c r="E1884" s="103" t="s">
        <v>6375</v>
      </c>
      <c r="F1884" s="127">
        <v>5382.75341796875</v>
      </c>
      <c r="G1884" s="16">
        <v>5404.8770080407876</v>
      </c>
      <c r="H1884" s="105">
        <v>5382.75341796875</v>
      </c>
    </row>
    <row r="1885" spans="1:8" x14ac:dyDescent="0.3">
      <c r="A1885" s="6" t="s">
        <v>3185</v>
      </c>
      <c r="B1885" s="1" t="s">
        <v>8477</v>
      </c>
      <c r="C1885" s="103" t="s">
        <v>6335</v>
      </c>
      <c r="D1885" s="103" t="s">
        <v>6719</v>
      </c>
      <c r="E1885" s="103" t="s">
        <v>6373</v>
      </c>
      <c r="F1885" s="127">
        <v>5578.6993700484154</v>
      </c>
      <c r="G1885" s="16">
        <v>5523.0688200548875</v>
      </c>
      <c r="H1885" s="105">
        <v>5578.6993700484154</v>
      </c>
    </row>
    <row r="1886" spans="1:8" x14ac:dyDescent="0.3">
      <c r="A1886" s="6" t="s">
        <v>3636</v>
      </c>
      <c r="B1886" s="1" t="s">
        <v>8478</v>
      </c>
      <c r="C1886" s="103" t="s">
        <v>6335</v>
      </c>
      <c r="D1886" s="103" t="s">
        <v>6719</v>
      </c>
      <c r="E1886" s="103" t="s">
        <v>6362</v>
      </c>
      <c r="F1886" s="127">
        <v>5508.729573567708</v>
      </c>
      <c r="G1886" s="16">
        <v>5433.785046602995</v>
      </c>
      <c r="H1886" s="105">
        <v>5508.729573567708</v>
      </c>
    </row>
    <row r="1887" spans="1:8" x14ac:dyDescent="0.3">
      <c r="A1887" s="6" t="s">
        <v>3645</v>
      </c>
      <c r="B1887" s="1" t="s">
        <v>8479</v>
      </c>
      <c r="C1887" s="103" t="s">
        <v>6335</v>
      </c>
      <c r="D1887" s="103" t="s">
        <v>6719</v>
      </c>
      <c r="E1887" s="103" t="s">
        <v>6373</v>
      </c>
      <c r="F1887" s="127">
        <v>5441.0143060064938</v>
      </c>
      <c r="G1887" s="16">
        <v>5523.0688200548875</v>
      </c>
      <c r="H1887" s="105">
        <v>5441.0143060064938</v>
      </c>
    </row>
    <row r="1888" spans="1:8" x14ac:dyDescent="0.3">
      <c r="A1888" s="6" t="s">
        <v>3194</v>
      </c>
      <c r="B1888" s="1" t="s">
        <v>8480</v>
      </c>
      <c r="C1888" s="103" t="s">
        <v>6335</v>
      </c>
      <c r="D1888" s="103" t="s">
        <v>6719</v>
      </c>
      <c r="E1888" s="103" t="s">
        <v>6373</v>
      </c>
      <c r="F1888" s="127">
        <v>5455.0655022698484</v>
      </c>
      <c r="G1888" s="16">
        <v>5523.0688200548875</v>
      </c>
      <c r="H1888" s="105">
        <v>5455.0655022698484</v>
      </c>
    </row>
    <row r="1889" spans="1:8" x14ac:dyDescent="0.3">
      <c r="A1889" s="6" t="s">
        <v>3177</v>
      </c>
      <c r="B1889" s="1" t="s">
        <v>8481</v>
      </c>
      <c r="C1889" s="103" t="s">
        <v>6335</v>
      </c>
      <c r="D1889" s="103" t="s">
        <v>6719</v>
      </c>
      <c r="E1889" s="103" t="s">
        <v>6373</v>
      </c>
      <c r="F1889" s="127">
        <v>5490.493896484375</v>
      </c>
      <c r="G1889" s="16">
        <v>5523.0688200548875</v>
      </c>
      <c r="H1889" s="105">
        <v>5490.493896484375</v>
      </c>
    </row>
    <row r="1890" spans="1:8" x14ac:dyDescent="0.3">
      <c r="A1890" s="6" t="s">
        <v>3650</v>
      </c>
      <c r="B1890" s="1" t="s">
        <v>8482</v>
      </c>
      <c r="C1890" s="103" t="s">
        <v>6335</v>
      </c>
      <c r="D1890" s="103" t="s">
        <v>6719</v>
      </c>
      <c r="E1890" s="103" t="s">
        <v>6362</v>
      </c>
      <c r="F1890" s="127">
        <v>5396.1564825148807</v>
      </c>
      <c r="G1890" s="16">
        <v>5433.785046602995</v>
      </c>
      <c r="H1890" s="105">
        <v>5396.1564825148807</v>
      </c>
    </row>
    <row r="1891" spans="1:8" x14ac:dyDescent="0.3">
      <c r="A1891" s="6" t="s">
        <v>3212</v>
      </c>
      <c r="B1891" s="1" t="s">
        <v>8483</v>
      </c>
      <c r="C1891" s="103" t="s">
        <v>6335</v>
      </c>
      <c r="D1891" s="103" t="s">
        <v>6719</v>
      </c>
      <c r="E1891" s="103" t="s">
        <v>6373</v>
      </c>
      <c r="F1891" s="127">
        <v>5518.259765625</v>
      </c>
      <c r="G1891" s="16">
        <v>5523.0688200548875</v>
      </c>
      <c r="H1891" s="105">
        <v>5518.259765625</v>
      </c>
    </row>
    <row r="1892" spans="1:8" x14ac:dyDescent="0.3">
      <c r="A1892" s="6" t="s">
        <v>3653</v>
      </c>
      <c r="B1892" s="1" t="s">
        <v>8484</v>
      </c>
      <c r="C1892" s="103" t="s">
        <v>6335</v>
      </c>
      <c r="D1892" s="103" t="s">
        <v>6719</v>
      </c>
      <c r="E1892" s="103" t="s">
        <v>6362</v>
      </c>
      <c r="F1892" s="127">
        <v>5466.56397899683</v>
      </c>
      <c r="G1892" s="16">
        <v>5433.785046602995</v>
      </c>
      <c r="H1892" s="105">
        <v>5466.56397899683</v>
      </c>
    </row>
    <row r="1893" spans="1:8" x14ac:dyDescent="0.3">
      <c r="A1893" s="6" t="s">
        <v>3655</v>
      </c>
      <c r="B1893" s="1" t="s">
        <v>8485</v>
      </c>
      <c r="C1893" s="103" t="s">
        <v>6335</v>
      </c>
      <c r="D1893" s="103" t="s">
        <v>6719</v>
      </c>
      <c r="E1893" s="103" t="s">
        <v>6362</v>
      </c>
      <c r="F1893" s="127">
        <v>5347.1927625868057</v>
      </c>
      <c r="G1893" s="16">
        <v>5433.785046602995</v>
      </c>
      <c r="H1893" s="105">
        <v>5347.1927625868057</v>
      </c>
    </row>
    <row r="1894" spans="1:8" x14ac:dyDescent="0.3">
      <c r="A1894" s="6" t="s">
        <v>3192</v>
      </c>
      <c r="B1894" s="1" t="s">
        <v>8486</v>
      </c>
      <c r="C1894" s="103" t="s">
        <v>6335</v>
      </c>
      <c r="D1894" s="103" t="s">
        <v>6719</v>
      </c>
      <c r="E1894" s="103" t="s">
        <v>6373</v>
      </c>
      <c r="F1894" s="127">
        <v>5551.8224690755205</v>
      </c>
      <c r="G1894" s="16">
        <v>5523.0688200548875</v>
      </c>
      <c r="H1894" s="105">
        <v>5551.8224690755205</v>
      </c>
    </row>
    <row r="1895" spans="1:8" x14ac:dyDescent="0.3">
      <c r="A1895" s="6" t="s">
        <v>3199</v>
      </c>
      <c r="B1895" s="1" t="s">
        <v>8487</v>
      </c>
      <c r="C1895" s="103" t="s">
        <v>6335</v>
      </c>
      <c r="D1895" s="103" t="s">
        <v>6719</v>
      </c>
      <c r="E1895" s="103" t="s">
        <v>6373</v>
      </c>
      <c r="F1895" s="127">
        <v>5566.7791137695313</v>
      </c>
      <c r="G1895" s="16">
        <v>5523.0688200548875</v>
      </c>
      <c r="H1895" s="105">
        <v>5566.7791137695313</v>
      </c>
    </row>
    <row r="1896" spans="1:8" x14ac:dyDescent="0.3">
      <c r="A1896" s="6" t="s">
        <v>3643</v>
      </c>
      <c r="B1896" s="1" t="s">
        <v>8488</v>
      </c>
      <c r="C1896" s="103" t="s">
        <v>6335</v>
      </c>
      <c r="D1896" s="103" t="s">
        <v>6719</v>
      </c>
      <c r="E1896" s="103" t="s">
        <v>6362</v>
      </c>
      <c r="F1896" s="127">
        <v>5554.945866511418</v>
      </c>
      <c r="G1896" s="16">
        <v>5433.785046602995</v>
      </c>
      <c r="H1896" s="105">
        <v>5554.945866511418</v>
      </c>
    </row>
    <row r="1897" spans="1:8" x14ac:dyDescent="0.3">
      <c r="A1897" s="6" t="s">
        <v>3195</v>
      </c>
      <c r="B1897" s="1" t="s">
        <v>8489</v>
      </c>
      <c r="C1897" s="103" t="s">
        <v>6335</v>
      </c>
      <c r="D1897" s="103" t="s">
        <v>6719</v>
      </c>
      <c r="E1897" s="103" t="s">
        <v>6373</v>
      </c>
      <c r="F1897" s="127">
        <v>5554.2059204101561</v>
      </c>
      <c r="G1897" s="16">
        <v>5523.0688200548875</v>
      </c>
      <c r="H1897" s="105">
        <v>5554.2059204101561</v>
      </c>
    </row>
    <row r="1898" spans="1:8" x14ac:dyDescent="0.3">
      <c r="A1898" s="6" t="s">
        <v>3202</v>
      </c>
      <c r="B1898" s="1" t="s">
        <v>8490</v>
      </c>
      <c r="C1898" s="103" t="s">
        <v>6335</v>
      </c>
      <c r="D1898" s="103" t="s">
        <v>6719</v>
      </c>
      <c r="E1898" s="103" t="s">
        <v>6373</v>
      </c>
      <c r="F1898" s="127">
        <v>5518.9211077008931</v>
      </c>
      <c r="G1898" s="16">
        <v>5523.0688200548875</v>
      </c>
      <c r="H1898" s="105">
        <v>5518.9211077008931</v>
      </c>
    </row>
    <row r="1899" spans="1:8" x14ac:dyDescent="0.3">
      <c r="A1899" s="6" t="s">
        <v>3220</v>
      </c>
      <c r="B1899" s="1" t="s">
        <v>8491</v>
      </c>
      <c r="C1899" s="103" t="s">
        <v>6335</v>
      </c>
      <c r="D1899" s="103" t="s">
        <v>6719</v>
      </c>
      <c r="E1899" s="103" t="s">
        <v>6373</v>
      </c>
      <c r="F1899" s="127">
        <v>5587.5219295726101</v>
      </c>
      <c r="G1899" s="16">
        <v>5523.0688200548875</v>
      </c>
      <c r="H1899" s="105">
        <v>5587.5219295726101</v>
      </c>
    </row>
    <row r="1900" spans="1:8" x14ac:dyDescent="0.3">
      <c r="A1900" s="6" t="s">
        <v>3198</v>
      </c>
      <c r="B1900" s="1" t="s">
        <v>8386</v>
      </c>
      <c r="C1900" s="103" t="s">
        <v>6335</v>
      </c>
      <c r="D1900" s="103" t="s">
        <v>6719</v>
      </c>
      <c r="E1900" s="103" t="s">
        <v>6373</v>
      </c>
      <c r="F1900" s="127">
        <v>5388.7017008463545</v>
      </c>
      <c r="G1900" s="16">
        <v>5523.0688200548875</v>
      </c>
      <c r="H1900" s="105">
        <v>5388.7017008463545</v>
      </c>
    </row>
    <row r="1901" spans="1:8" x14ac:dyDescent="0.3">
      <c r="A1901" s="6" t="s">
        <v>3197</v>
      </c>
      <c r="B1901" s="1" t="s">
        <v>12513</v>
      </c>
      <c r="C1901" s="103" t="s">
        <v>6335</v>
      </c>
      <c r="D1901" s="103" t="s">
        <v>6719</v>
      </c>
      <c r="E1901" s="103" t="s">
        <v>6373</v>
      </c>
      <c r="F1901" s="127">
        <v>5506.9015136718754</v>
      </c>
      <c r="G1901" s="16">
        <v>5523.0688200548875</v>
      </c>
      <c r="H1901" s="105">
        <v>5506.9015136718754</v>
      </c>
    </row>
    <row r="1902" spans="1:8" x14ac:dyDescent="0.3">
      <c r="A1902" s="6" t="s">
        <v>3530</v>
      </c>
      <c r="B1902" s="1" t="s">
        <v>8492</v>
      </c>
      <c r="C1902" s="103" t="s">
        <v>6335</v>
      </c>
      <c r="D1902" s="103" t="s">
        <v>6719</v>
      </c>
      <c r="E1902" s="103" t="s">
        <v>6359</v>
      </c>
      <c r="F1902" s="127">
        <v>5487.638168092758</v>
      </c>
      <c r="G1902" s="16">
        <v>5453.4006488689865</v>
      </c>
      <c r="H1902" s="105">
        <v>5487.638168092758</v>
      </c>
    </row>
    <row r="1903" spans="1:8" x14ac:dyDescent="0.3">
      <c r="A1903" s="6" t="s">
        <v>3587</v>
      </c>
      <c r="B1903" s="1" t="s">
        <v>8493</v>
      </c>
      <c r="C1903" s="103" t="s">
        <v>6335</v>
      </c>
      <c r="D1903" s="103" t="s">
        <v>6719</v>
      </c>
      <c r="E1903" s="103" t="s">
        <v>6364</v>
      </c>
      <c r="F1903" s="127">
        <v>5410.8356584821431</v>
      </c>
      <c r="G1903" s="16">
        <v>5486.2809354380979</v>
      </c>
      <c r="H1903" s="105">
        <v>5410.8356584821431</v>
      </c>
    </row>
    <row r="1904" spans="1:8" x14ac:dyDescent="0.3">
      <c r="A1904" s="6" t="s">
        <v>3521</v>
      </c>
      <c r="B1904" s="1" t="s">
        <v>8494</v>
      </c>
      <c r="C1904" s="103" t="s">
        <v>6335</v>
      </c>
      <c r="D1904" s="103" t="s">
        <v>6719</v>
      </c>
      <c r="E1904" s="103" t="s">
        <v>6359</v>
      </c>
      <c r="F1904" s="127">
        <v>5417.7242160373262</v>
      </c>
      <c r="G1904" s="16">
        <v>5453.4006488689865</v>
      </c>
      <c r="H1904" s="105">
        <v>5417.7242160373262</v>
      </c>
    </row>
    <row r="1905" spans="1:8" x14ac:dyDescent="0.3">
      <c r="A1905" s="6" t="s">
        <v>3589</v>
      </c>
      <c r="B1905" s="1" t="s">
        <v>8495</v>
      </c>
      <c r="C1905" s="103" t="s">
        <v>6335</v>
      </c>
      <c r="D1905" s="103" t="s">
        <v>6719</v>
      </c>
      <c r="E1905" s="103" t="s">
        <v>6364</v>
      </c>
      <c r="F1905" s="127">
        <v>5564.7659557711695</v>
      </c>
      <c r="G1905" s="16">
        <v>5486.2809354380979</v>
      </c>
      <c r="H1905" s="105">
        <v>5564.7659557711695</v>
      </c>
    </row>
    <row r="1906" spans="1:8" x14ac:dyDescent="0.3">
      <c r="A1906" s="6" t="s">
        <v>3388</v>
      </c>
      <c r="B1906" s="1" t="s">
        <v>8496</v>
      </c>
      <c r="C1906" s="103" t="s">
        <v>6335</v>
      </c>
      <c r="D1906" s="103" t="s">
        <v>6719</v>
      </c>
      <c r="E1906" s="103" t="s">
        <v>6368</v>
      </c>
      <c r="F1906" s="127">
        <v>5403.7312295603197</v>
      </c>
      <c r="G1906" s="16">
        <v>5502.1745341736596</v>
      </c>
      <c r="H1906" s="105">
        <v>5403.7312295603197</v>
      </c>
    </row>
    <row r="1907" spans="1:8" x14ac:dyDescent="0.3">
      <c r="A1907" s="6" t="s">
        <v>3509</v>
      </c>
      <c r="B1907" s="1" t="s">
        <v>8497</v>
      </c>
      <c r="C1907" s="103" t="s">
        <v>6335</v>
      </c>
      <c r="D1907" s="103" t="s">
        <v>6719</v>
      </c>
      <c r="E1907" s="103" t="s">
        <v>6347</v>
      </c>
      <c r="F1907" s="127">
        <v>5374.9780606356535</v>
      </c>
      <c r="G1907" s="16">
        <v>5340.6485184976282</v>
      </c>
      <c r="H1907" s="105">
        <v>5374.9780606356535</v>
      </c>
    </row>
    <row r="1908" spans="1:8" x14ac:dyDescent="0.3">
      <c r="A1908" s="6" t="s">
        <v>3583</v>
      </c>
      <c r="B1908" s="1" t="s">
        <v>8498</v>
      </c>
      <c r="C1908" s="103" t="s">
        <v>6335</v>
      </c>
      <c r="D1908" s="103" t="s">
        <v>6719</v>
      </c>
      <c r="E1908" s="103" t="s">
        <v>6364</v>
      </c>
      <c r="F1908" s="127">
        <v>5576.257649739583</v>
      </c>
      <c r="G1908" s="16">
        <v>5486.2809354380979</v>
      </c>
      <c r="H1908" s="105">
        <v>5576.257649739583</v>
      </c>
    </row>
    <row r="1909" spans="1:8" x14ac:dyDescent="0.3">
      <c r="A1909" s="6" t="s">
        <v>3442</v>
      </c>
      <c r="B1909" s="1" t="s">
        <v>8499</v>
      </c>
      <c r="C1909" s="103" t="s">
        <v>6335</v>
      </c>
      <c r="D1909" s="103" t="s">
        <v>6719</v>
      </c>
      <c r="E1909" s="103" t="s">
        <v>6368</v>
      </c>
      <c r="F1909" s="127">
        <v>5539.730350378788</v>
      </c>
      <c r="G1909" s="16">
        <v>5502.1745341736596</v>
      </c>
      <c r="H1909" s="105">
        <v>5539.730350378788</v>
      </c>
    </row>
    <row r="1910" spans="1:8" x14ac:dyDescent="0.3">
      <c r="A1910" s="6" t="s">
        <v>3437</v>
      </c>
      <c r="B1910" s="1" t="s">
        <v>8500</v>
      </c>
      <c r="C1910" s="103" t="s">
        <v>6335</v>
      </c>
      <c r="D1910" s="103" t="s">
        <v>6719</v>
      </c>
      <c r="E1910" s="103" t="s">
        <v>6368</v>
      </c>
      <c r="F1910" s="127">
        <v>5487.9567123724491</v>
      </c>
      <c r="G1910" s="16">
        <v>5502.1745341736596</v>
      </c>
      <c r="H1910" s="105">
        <v>5487.9567123724491</v>
      </c>
    </row>
    <row r="1911" spans="1:8" x14ac:dyDescent="0.3">
      <c r="A1911" s="6" t="s">
        <v>3418</v>
      </c>
      <c r="B1911" s="1" t="s">
        <v>8501</v>
      </c>
      <c r="C1911" s="103" t="s">
        <v>6335</v>
      </c>
      <c r="D1911" s="103" t="s">
        <v>6719</v>
      </c>
      <c r="E1911" s="103" t="s">
        <v>6368</v>
      </c>
      <c r="F1911" s="127">
        <v>5376.170123556386</v>
      </c>
      <c r="G1911" s="16">
        <v>5502.1745341736596</v>
      </c>
      <c r="H1911" s="105">
        <v>5376.170123556386</v>
      </c>
    </row>
    <row r="1912" spans="1:8" x14ac:dyDescent="0.3">
      <c r="A1912" s="6" t="s">
        <v>3516</v>
      </c>
      <c r="B1912" s="1" t="s">
        <v>8502</v>
      </c>
      <c r="C1912" s="103" t="s">
        <v>6335</v>
      </c>
      <c r="D1912" s="103" t="s">
        <v>6719</v>
      </c>
      <c r="E1912" s="103" t="s">
        <v>6359</v>
      </c>
      <c r="F1912" s="127">
        <v>5420.7964877424565</v>
      </c>
      <c r="G1912" s="16">
        <v>5453.4006488689865</v>
      </c>
      <c r="H1912" s="105">
        <v>5420.7964877424565</v>
      </c>
    </row>
    <row r="1913" spans="1:8" x14ac:dyDescent="0.3">
      <c r="A1913" s="6" t="s">
        <v>3566</v>
      </c>
      <c r="B1913" s="1" t="s">
        <v>8503</v>
      </c>
      <c r="C1913" s="103" t="s">
        <v>6335</v>
      </c>
      <c r="D1913" s="103" t="s">
        <v>6719</v>
      </c>
      <c r="E1913" s="103" t="s">
        <v>6364</v>
      </c>
      <c r="F1913" s="127">
        <v>5729.8435807291671</v>
      </c>
      <c r="G1913" s="16">
        <v>5486.2809354380979</v>
      </c>
      <c r="H1913" s="105">
        <v>5729.8435807291671</v>
      </c>
    </row>
    <row r="1914" spans="1:8" x14ac:dyDescent="0.3">
      <c r="A1914" s="6" t="s">
        <v>3429</v>
      </c>
      <c r="B1914" s="1" t="s">
        <v>7937</v>
      </c>
      <c r="C1914" s="103" t="s">
        <v>6335</v>
      </c>
      <c r="D1914" s="103" t="s">
        <v>6719</v>
      </c>
      <c r="E1914" s="103" t="s">
        <v>6368</v>
      </c>
      <c r="F1914" s="127">
        <v>5691.7445831298828</v>
      </c>
      <c r="G1914" s="16">
        <v>5502.1745341736596</v>
      </c>
      <c r="H1914" s="105">
        <v>5691.7445831298828</v>
      </c>
    </row>
    <row r="1915" spans="1:8" x14ac:dyDescent="0.3">
      <c r="A1915" s="6" t="s">
        <v>3588</v>
      </c>
      <c r="B1915" s="1" t="s">
        <v>8504</v>
      </c>
      <c r="C1915" s="103" t="s">
        <v>6335</v>
      </c>
      <c r="D1915" s="103" t="s">
        <v>6719</v>
      </c>
      <c r="E1915" s="103" t="s">
        <v>6364</v>
      </c>
      <c r="F1915" s="127">
        <v>5436.353080417799</v>
      </c>
      <c r="G1915" s="16">
        <v>5486.2809354380979</v>
      </c>
      <c r="H1915" s="105">
        <v>5436.353080417799</v>
      </c>
    </row>
    <row r="1916" spans="1:8" x14ac:dyDescent="0.3">
      <c r="A1916" s="6" t="s">
        <v>3394</v>
      </c>
      <c r="B1916" s="1" t="s">
        <v>8505</v>
      </c>
      <c r="C1916" s="103" t="s">
        <v>6335</v>
      </c>
      <c r="D1916" s="103" t="s">
        <v>6719</v>
      </c>
      <c r="E1916" s="103" t="s">
        <v>6368</v>
      </c>
      <c r="F1916" s="127">
        <v>5424.481532765858</v>
      </c>
      <c r="G1916" s="16">
        <v>5502.1745341736596</v>
      </c>
      <c r="H1916" s="105">
        <v>5424.481532765858</v>
      </c>
    </row>
    <row r="1917" spans="1:8" x14ac:dyDescent="0.3">
      <c r="A1917" s="6" t="s">
        <v>3425</v>
      </c>
      <c r="B1917" s="1" t="s">
        <v>8506</v>
      </c>
      <c r="C1917" s="103" t="s">
        <v>6335</v>
      </c>
      <c r="D1917" s="103" t="s">
        <v>6719</v>
      </c>
      <c r="E1917" s="103" t="s">
        <v>6368</v>
      </c>
      <c r="F1917" s="127">
        <v>5587.16451171875</v>
      </c>
      <c r="G1917" s="16">
        <v>5502.1745341736596</v>
      </c>
      <c r="H1917" s="105">
        <v>5587.16451171875</v>
      </c>
    </row>
    <row r="1918" spans="1:8" x14ac:dyDescent="0.3">
      <c r="A1918" s="6" t="s">
        <v>3518</v>
      </c>
      <c r="B1918" s="1" t="s">
        <v>8507</v>
      </c>
      <c r="C1918" s="103" t="s">
        <v>6335</v>
      </c>
      <c r="D1918" s="103" t="s">
        <v>6719</v>
      </c>
      <c r="E1918" s="103" t="s">
        <v>6359</v>
      </c>
      <c r="F1918" s="127">
        <v>5550.0559430803569</v>
      </c>
      <c r="G1918" s="16">
        <v>5453.4006488689865</v>
      </c>
      <c r="H1918" s="105">
        <v>5550.0559430803569</v>
      </c>
    </row>
    <row r="1919" spans="1:8" x14ac:dyDescent="0.3">
      <c r="A1919" s="6" t="s">
        <v>3592</v>
      </c>
      <c r="B1919" s="1" t="s">
        <v>8508</v>
      </c>
      <c r="C1919" s="103" t="s">
        <v>6335</v>
      </c>
      <c r="D1919" s="103" t="s">
        <v>6719</v>
      </c>
      <c r="E1919" s="103" t="s">
        <v>6364</v>
      </c>
      <c r="F1919" s="127">
        <v>5305.8123649434838</v>
      </c>
      <c r="G1919" s="16">
        <v>5486.2809354380979</v>
      </c>
      <c r="H1919" s="105">
        <v>5305.8123649434838</v>
      </c>
    </row>
    <row r="1920" spans="1:8" x14ac:dyDescent="0.3">
      <c r="A1920" s="6" t="s">
        <v>3457</v>
      </c>
      <c r="B1920" s="1" t="s">
        <v>8509</v>
      </c>
      <c r="C1920" s="103" t="s">
        <v>6335</v>
      </c>
      <c r="D1920" s="103" t="s">
        <v>6719</v>
      </c>
      <c r="E1920" s="103" t="s">
        <v>6368</v>
      </c>
      <c r="F1920" s="127">
        <v>5477.743375522884</v>
      </c>
      <c r="G1920" s="16">
        <v>5502.1745341736596</v>
      </c>
      <c r="H1920" s="105">
        <v>5477.743375522884</v>
      </c>
    </row>
    <row r="1921" spans="1:8" x14ac:dyDescent="0.3">
      <c r="A1921" s="6" t="s">
        <v>3403</v>
      </c>
      <c r="B1921" s="1" t="s">
        <v>8510</v>
      </c>
      <c r="C1921" s="103" t="s">
        <v>6335</v>
      </c>
      <c r="D1921" s="103" t="s">
        <v>6719</v>
      </c>
      <c r="E1921" s="103" t="s">
        <v>6368</v>
      </c>
      <c r="F1921" s="127">
        <v>5593.6073790433111</v>
      </c>
      <c r="G1921" s="16">
        <v>5502.1745341736596</v>
      </c>
      <c r="H1921" s="105">
        <v>5593.6073790433111</v>
      </c>
    </row>
    <row r="1922" spans="1:8" x14ac:dyDescent="0.3">
      <c r="A1922" s="6" t="s">
        <v>3579</v>
      </c>
      <c r="B1922" s="1" t="s">
        <v>8511</v>
      </c>
      <c r="C1922" s="103" t="s">
        <v>6335</v>
      </c>
      <c r="D1922" s="103" t="s">
        <v>6719</v>
      </c>
      <c r="E1922" s="103" t="s">
        <v>6364</v>
      </c>
      <c r="F1922" s="127">
        <v>5349.801299579327</v>
      </c>
      <c r="G1922" s="16">
        <v>5486.2809354380979</v>
      </c>
      <c r="H1922" s="105">
        <v>5349.801299579327</v>
      </c>
    </row>
    <row r="1923" spans="1:8" x14ac:dyDescent="0.3">
      <c r="A1923" s="6" t="s">
        <v>3511</v>
      </c>
      <c r="B1923" s="1" t="s">
        <v>8512</v>
      </c>
      <c r="C1923" s="103" t="s">
        <v>6335</v>
      </c>
      <c r="D1923" s="103" t="s">
        <v>6719</v>
      </c>
      <c r="E1923" s="103" t="s">
        <v>6359</v>
      </c>
      <c r="F1923" s="127">
        <v>5489.1102193196612</v>
      </c>
      <c r="G1923" s="16">
        <v>5453.4006488689865</v>
      </c>
      <c r="H1923" s="105">
        <v>5489.1102193196612</v>
      </c>
    </row>
    <row r="1924" spans="1:8" x14ac:dyDescent="0.3">
      <c r="A1924" s="6" t="s">
        <v>3582</v>
      </c>
      <c r="B1924" s="1" t="s">
        <v>8513</v>
      </c>
      <c r="C1924" s="103" t="s">
        <v>6335</v>
      </c>
      <c r="D1924" s="103" t="s">
        <v>6719</v>
      </c>
      <c r="E1924" s="103" t="s">
        <v>6364</v>
      </c>
      <c r="F1924" s="127">
        <v>5661.6449652777774</v>
      </c>
      <c r="G1924" s="16">
        <v>5486.2809354380979</v>
      </c>
      <c r="H1924" s="105">
        <v>5661.6449652777774</v>
      </c>
    </row>
    <row r="1925" spans="1:8" x14ac:dyDescent="0.3">
      <c r="A1925" s="6" t="s">
        <v>3586</v>
      </c>
      <c r="B1925" s="1" t="s">
        <v>8514</v>
      </c>
      <c r="C1925" s="103" t="s">
        <v>6335</v>
      </c>
      <c r="D1925" s="103" t="s">
        <v>6719</v>
      </c>
      <c r="E1925" s="103" t="s">
        <v>6364</v>
      </c>
      <c r="F1925" s="127">
        <v>5528.3613640280328</v>
      </c>
      <c r="G1925" s="16">
        <v>5486.2809354380979</v>
      </c>
      <c r="H1925" s="105">
        <v>5528.3613640280328</v>
      </c>
    </row>
    <row r="1926" spans="1:8" x14ac:dyDescent="0.3">
      <c r="A1926" s="6" t="s">
        <v>3426</v>
      </c>
      <c r="B1926" s="1" t="s">
        <v>8515</v>
      </c>
      <c r="C1926" s="103" t="s">
        <v>6335</v>
      </c>
      <c r="D1926" s="103" t="s">
        <v>6719</v>
      </c>
      <c r="E1926" s="103" t="s">
        <v>6368</v>
      </c>
      <c r="F1926" s="127">
        <v>5687.1477748325897</v>
      </c>
      <c r="G1926" s="16">
        <v>5502.1745341736596</v>
      </c>
      <c r="H1926" s="105">
        <v>5687.1477748325897</v>
      </c>
    </row>
    <row r="1927" spans="1:8" x14ac:dyDescent="0.3">
      <c r="A1927" s="6" t="s">
        <v>3503</v>
      </c>
      <c r="B1927" s="1" t="s">
        <v>8516</v>
      </c>
      <c r="C1927" s="103" t="s">
        <v>6335</v>
      </c>
      <c r="D1927" s="103" t="s">
        <v>6719</v>
      </c>
      <c r="E1927" s="103" t="s">
        <v>6359</v>
      </c>
      <c r="F1927" s="127">
        <v>5439.8596021075582</v>
      </c>
      <c r="G1927" s="16">
        <v>5453.4006488689865</v>
      </c>
      <c r="H1927" s="105">
        <v>5439.8596021075582</v>
      </c>
    </row>
    <row r="1928" spans="1:8" x14ac:dyDescent="0.3">
      <c r="A1928" s="6" t="s">
        <v>3569</v>
      </c>
      <c r="B1928" s="1" t="s">
        <v>8517</v>
      </c>
      <c r="C1928" s="103" t="s">
        <v>6335</v>
      </c>
      <c r="D1928" s="103" t="s">
        <v>6719</v>
      </c>
      <c r="E1928" s="103" t="s">
        <v>6364</v>
      </c>
      <c r="F1928" s="127">
        <v>5384.1425444504312</v>
      </c>
      <c r="G1928" s="16">
        <v>5486.2809354380979</v>
      </c>
      <c r="H1928" s="105">
        <v>5384.1425444504312</v>
      </c>
    </row>
    <row r="1929" spans="1:8" x14ac:dyDescent="0.3">
      <c r="A1929" s="6" t="s">
        <v>3507</v>
      </c>
      <c r="B1929" s="1" t="s">
        <v>8518</v>
      </c>
      <c r="C1929" s="103" t="s">
        <v>6335</v>
      </c>
      <c r="D1929" s="103" t="s">
        <v>6719</v>
      </c>
      <c r="E1929" s="103" t="s">
        <v>6359</v>
      </c>
      <c r="F1929" s="127">
        <v>5446.5890334109044</v>
      </c>
      <c r="G1929" s="16">
        <v>5453.4006488689865</v>
      </c>
      <c r="H1929" s="105">
        <v>5446.5890334109044</v>
      </c>
    </row>
    <row r="1930" spans="1:8" x14ac:dyDescent="0.3">
      <c r="A1930" s="6" t="s">
        <v>3445</v>
      </c>
      <c r="B1930" s="1" t="s">
        <v>8519</v>
      </c>
      <c r="C1930" s="103" t="s">
        <v>6335</v>
      </c>
      <c r="D1930" s="103" t="s">
        <v>6719</v>
      </c>
      <c r="E1930" s="103" t="s">
        <v>6368</v>
      </c>
      <c r="F1930" s="127">
        <v>5463.8212982753539</v>
      </c>
      <c r="G1930" s="16">
        <v>5502.1745341736596</v>
      </c>
      <c r="H1930" s="105">
        <v>5463.8212982753539</v>
      </c>
    </row>
    <row r="1931" spans="1:8" x14ac:dyDescent="0.3">
      <c r="A1931" s="6" t="s">
        <v>3570</v>
      </c>
      <c r="B1931" s="1" t="s">
        <v>7908</v>
      </c>
      <c r="C1931" s="103" t="s">
        <v>6335</v>
      </c>
      <c r="D1931" s="103" t="s">
        <v>6719</v>
      </c>
      <c r="E1931" s="103" t="s">
        <v>6364</v>
      </c>
      <c r="F1931" s="127">
        <v>5624.092327615489</v>
      </c>
      <c r="G1931" s="16">
        <v>5486.2809354380979</v>
      </c>
      <c r="H1931" s="105">
        <v>5624.092327615489</v>
      </c>
    </row>
    <row r="1932" spans="1:8" x14ac:dyDescent="0.3">
      <c r="A1932" s="6" t="s">
        <v>3504</v>
      </c>
      <c r="B1932" s="1" t="s">
        <v>8520</v>
      </c>
      <c r="C1932" s="103" t="s">
        <v>6335</v>
      </c>
      <c r="D1932" s="103" t="s">
        <v>6719</v>
      </c>
      <c r="E1932" s="103" t="s">
        <v>6347</v>
      </c>
      <c r="F1932" s="127">
        <v>5380.265625</v>
      </c>
      <c r="G1932" s="16">
        <v>5340.6485184976282</v>
      </c>
      <c r="H1932" s="105">
        <v>5380.265625</v>
      </c>
    </row>
    <row r="1933" spans="1:8" x14ac:dyDescent="0.3">
      <c r="A1933" s="6" t="s">
        <v>3411</v>
      </c>
      <c r="B1933" s="1" t="s">
        <v>8521</v>
      </c>
      <c r="C1933" s="103" t="s">
        <v>6335</v>
      </c>
      <c r="D1933" s="103" t="s">
        <v>6719</v>
      </c>
      <c r="E1933" s="103" t="s">
        <v>6368</v>
      </c>
      <c r="F1933" s="127">
        <v>5659.948404947917</v>
      </c>
      <c r="G1933" s="16">
        <v>5502.1745341736596</v>
      </c>
      <c r="H1933" s="105">
        <v>5659.948404947917</v>
      </c>
    </row>
    <row r="1934" spans="1:8" x14ac:dyDescent="0.3">
      <c r="A1934" s="6" t="s">
        <v>3585</v>
      </c>
      <c r="B1934" s="1" t="s">
        <v>8522</v>
      </c>
      <c r="C1934" s="103" t="s">
        <v>6335</v>
      </c>
      <c r="D1934" s="103" t="s">
        <v>6719</v>
      </c>
      <c r="E1934" s="103" t="s">
        <v>6364</v>
      </c>
      <c r="F1934" s="127">
        <v>5596.4092796969126</v>
      </c>
      <c r="G1934" s="16">
        <v>5486.2809354380979</v>
      </c>
      <c r="H1934" s="105">
        <v>5596.4092796969126</v>
      </c>
    </row>
    <row r="1935" spans="1:8" x14ac:dyDescent="0.3">
      <c r="A1935" s="6" t="s">
        <v>3427</v>
      </c>
      <c r="B1935" s="1" t="s">
        <v>8523</v>
      </c>
      <c r="C1935" s="103" t="s">
        <v>6335</v>
      </c>
      <c r="D1935" s="103" t="s">
        <v>6719</v>
      </c>
      <c r="E1935" s="103" t="s">
        <v>6368</v>
      </c>
      <c r="F1935" s="127">
        <v>5350.6137012768813</v>
      </c>
      <c r="G1935" s="16">
        <v>5502.1745341736596</v>
      </c>
      <c r="H1935" s="105">
        <v>5350.6137012768813</v>
      </c>
    </row>
    <row r="1936" spans="1:8" x14ac:dyDescent="0.3">
      <c r="A1936" s="6" t="s">
        <v>3400</v>
      </c>
      <c r="B1936" s="1" t="s">
        <v>8524</v>
      </c>
      <c r="C1936" s="103" t="s">
        <v>6335</v>
      </c>
      <c r="D1936" s="103" t="s">
        <v>6719</v>
      </c>
      <c r="E1936" s="103" t="s">
        <v>6368</v>
      </c>
      <c r="F1936" s="127">
        <v>5545.6404003906246</v>
      </c>
      <c r="G1936" s="16">
        <v>5502.1745341736596</v>
      </c>
      <c r="H1936" s="105">
        <v>5545.6404003906246</v>
      </c>
    </row>
    <row r="1937" spans="1:8" x14ac:dyDescent="0.3">
      <c r="A1937" s="6" t="s">
        <v>3455</v>
      </c>
      <c r="B1937" s="1" t="s">
        <v>8525</v>
      </c>
      <c r="C1937" s="103" t="s">
        <v>6335</v>
      </c>
      <c r="D1937" s="103" t="s">
        <v>6719</v>
      </c>
      <c r="E1937" s="103" t="s">
        <v>6368</v>
      </c>
      <c r="F1937" s="127">
        <v>5785.3389513739221</v>
      </c>
      <c r="G1937" s="16">
        <v>5502.1745341736596</v>
      </c>
      <c r="H1937" s="105">
        <v>5785.3389513739221</v>
      </c>
    </row>
    <row r="1938" spans="1:8" x14ac:dyDescent="0.3">
      <c r="A1938" s="6" t="s">
        <v>3525</v>
      </c>
      <c r="B1938" s="1" t="s">
        <v>8526</v>
      </c>
      <c r="C1938" s="103" t="s">
        <v>6335</v>
      </c>
      <c r="D1938" s="103" t="s">
        <v>6719</v>
      </c>
      <c r="E1938" s="103" t="s">
        <v>6359</v>
      </c>
      <c r="F1938" s="127">
        <v>5361.9474040928171</v>
      </c>
      <c r="G1938" s="16">
        <v>5453.4006488689865</v>
      </c>
      <c r="H1938" s="105">
        <v>5361.9474040928171</v>
      </c>
    </row>
    <row r="1939" spans="1:8" x14ac:dyDescent="0.3">
      <c r="A1939" s="6" t="s">
        <v>3408</v>
      </c>
      <c r="B1939" s="1" t="s">
        <v>7392</v>
      </c>
      <c r="C1939" s="103" t="s">
        <v>6335</v>
      </c>
      <c r="D1939" s="103" t="s">
        <v>6719</v>
      </c>
      <c r="E1939" s="103" t="s">
        <v>6368</v>
      </c>
      <c r="F1939" s="127">
        <v>5691.3874647352432</v>
      </c>
      <c r="G1939" s="16">
        <v>5502.1745341736596</v>
      </c>
      <c r="H1939" s="105">
        <v>5691.3874647352432</v>
      </c>
    </row>
    <row r="1940" spans="1:8" x14ac:dyDescent="0.3">
      <c r="A1940" s="6" t="s">
        <v>3405</v>
      </c>
      <c r="B1940" s="1" t="s">
        <v>8527</v>
      </c>
      <c r="C1940" s="103" t="s">
        <v>6335</v>
      </c>
      <c r="D1940" s="103" t="s">
        <v>6719</v>
      </c>
      <c r="E1940" s="103" t="s">
        <v>6368</v>
      </c>
      <c r="F1940" s="127">
        <v>5492.7985761088712</v>
      </c>
      <c r="G1940" s="16">
        <v>5502.1745341736596</v>
      </c>
      <c r="H1940" s="105">
        <v>5492.7985761088712</v>
      </c>
    </row>
    <row r="1941" spans="1:8" x14ac:dyDescent="0.3">
      <c r="A1941" s="6" t="s">
        <v>3571</v>
      </c>
      <c r="B1941" s="1" t="s">
        <v>8528</v>
      </c>
      <c r="C1941" s="103" t="s">
        <v>6335</v>
      </c>
      <c r="D1941" s="103" t="s">
        <v>6719</v>
      </c>
      <c r="E1941" s="103" t="s">
        <v>6364</v>
      </c>
      <c r="F1941" s="127">
        <v>5731.8584480932204</v>
      </c>
      <c r="G1941" s="16">
        <v>5486.2809354380979</v>
      </c>
      <c r="H1941" s="105">
        <v>5731.8584480932204</v>
      </c>
    </row>
    <row r="1942" spans="1:8" x14ac:dyDescent="0.3">
      <c r="A1942" s="6" t="s">
        <v>3526</v>
      </c>
      <c r="B1942" s="1" t="s">
        <v>8529</v>
      </c>
      <c r="C1942" s="103" t="s">
        <v>6335</v>
      </c>
      <c r="D1942" s="103" t="s">
        <v>6719</v>
      </c>
      <c r="E1942" s="103" t="s">
        <v>6359</v>
      </c>
      <c r="F1942" s="127">
        <v>5422.5335629111842</v>
      </c>
      <c r="G1942" s="16">
        <v>5453.4006488689865</v>
      </c>
      <c r="H1942" s="105">
        <v>5422.5335629111842</v>
      </c>
    </row>
    <row r="1943" spans="1:8" x14ac:dyDescent="0.3">
      <c r="A1943" s="6" t="s">
        <v>3448</v>
      </c>
      <c r="B1943" s="1" t="s">
        <v>8530</v>
      </c>
      <c r="C1943" s="103" t="s">
        <v>6335</v>
      </c>
      <c r="D1943" s="103" t="s">
        <v>6719</v>
      </c>
      <c r="E1943" s="103" t="s">
        <v>6368</v>
      </c>
      <c r="F1943" s="127">
        <v>5519.7457871547967</v>
      </c>
      <c r="G1943" s="16">
        <v>5502.1745341736596</v>
      </c>
      <c r="H1943" s="105">
        <v>5519.7457871547967</v>
      </c>
    </row>
    <row r="1944" spans="1:8" x14ac:dyDescent="0.3">
      <c r="A1944" s="6" t="s">
        <v>3508</v>
      </c>
      <c r="B1944" s="1" t="s">
        <v>8531</v>
      </c>
      <c r="C1944" s="103" t="s">
        <v>6335</v>
      </c>
      <c r="D1944" s="103" t="s">
        <v>6719</v>
      </c>
      <c r="E1944" s="103" t="s">
        <v>6359</v>
      </c>
      <c r="F1944" s="127">
        <v>5420.1807074652779</v>
      </c>
      <c r="G1944" s="16">
        <v>5453.4006488689865</v>
      </c>
      <c r="H1944" s="105">
        <v>5420.1807074652779</v>
      </c>
    </row>
    <row r="1945" spans="1:8" x14ac:dyDescent="0.3">
      <c r="A1945" s="6" t="s">
        <v>3523</v>
      </c>
      <c r="B1945" s="1" t="s">
        <v>8532</v>
      </c>
      <c r="C1945" s="103" t="s">
        <v>6335</v>
      </c>
      <c r="D1945" s="103" t="s">
        <v>6719</v>
      </c>
      <c r="E1945" s="103" t="s">
        <v>6359</v>
      </c>
      <c r="F1945" s="127">
        <v>5381.4180683992345</v>
      </c>
      <c r="G1945" s="16">
        <v>5453.4006488689865</v>
      </c>
      <c r="H1945" s="105">
        <v>5381.4180683992345</v>
      </c>
    </row>
    <row r="1946" spans="1:8" x14ac:dyDescent="0.3">
      <c r="A1946" s="6" t="s">
        <v>3532</v>
      </c>
      <c r="B1946" s="1" t="s">
        <v>8533</v>
      </c>
      <c r="C1946" s="103" t="s">
        <v>6335</v>
      </c>
      <c r="D1946" s="103" t="s">
        <v>6719</v>
      </c>
      <c r="E1946" s="103" t="s">
        <v>6359</v>
      </c>
      <c r="F1946" s="127">
        <v>5366.9512400072672</v>
      </c>
      <c r="G1946" s="16">
        <v>5453.4006488689865</v>
      </c>
      <c r="H1946" s="105">
        <v>5366.9512400072672</v>
      </c>
    </row>
    <row r="1947" spans="1:8" x14ac:dyDescent="0.3">
      <c r="A1947" s="6" t="s">
        <v>3402</v>
      </c>
      <c r="B1947" s="1" t="s">
        <v>8534</v>
      </c>
      <c r="C1947" s="103" t="s">
        <v>6335</v>
      </c>
      <c r="D1947" s="103" t="s">
        <v>6719</v>
      </c>
      <c r="E1947" s="103" t="s">
        <v>6368</v>
      </c>
      <c r="F1947" s="127">
        <v>5390.6840483566812</v>
      </c>
      <c r="G1947" s="16">
        <v>5502.1745341736596</v>
      </c>
      <c r="H1947" s="105">
        <v>5390.6840483566812</v>
      </c>
    </row>
    <row r="1948" spans="1:8" x14ac:dyDescent="0.3">
      <c r="A1948" s="6" t="s">
        <v>3502</v>
      </c>
      <c r="B1948" s="1" t="s">
        <v>12514</v>
      </c>
      <c r="C1948" s="103" t="s">
        <v>6335</v>
      </c>
      <c r="D1948" s="103" t="s">
        <v>6719</v>
      </c>
      <c r="E1948" s="103" t="s">
        <v>6359</v>
      </c>
      <c r="F1948" s="127">
        <v>5413.0044541686548</v>
      </c>
      <c r="G1948" s="16">
        <v>5453.4006488689865</v>
      </c>
      <c r="H1948" s="105">
        <v>5413.0044541686548</v>
      </c>
    </row>
    <row r="1949" spans="1:8" x14ac:dyDescent="0.3">
      <c r="A1949" s="6" t="s">
        <v>3412</v>
      </c>
      <c r="B1949" s="1" t="s">
        <v>8536</v>
      </c>
      <c r="C1949" s="103" t="s">
        <v>6335</v>
      </c>
      <c r="D1949" s="103" t="s">
        <v>6719</v>
      </c>
      <c r="E1949" s="103" t="s">
        <v>6368</v>
      </c>
      <c r="F1949" s="127">
        <v>5459.8870588030131</v>
      </c>
      <c r="G1949" s="16">
        <v>5502.1745341736596</v>
      </c>
      <c r="H1949" s="105">
        <v>5459.8870588030131</v>
      </c>
    </row>
    <row r="1950" spans="1:8" x14ac:dyDescent="0.3">
      <c r="A1950" s="6" t="s">
        <v>3415</v>
      </c>
      <c r="B1950" s="1" t="s">
        <v>8537</v>
      </c>
      <c r="C1950" s="103" t="s">
        <v>6335</v>
      </c>
      <c r="D1950" s="103" t="s">
        <v>6719</v>
      </c>
      <c r="E1950" s="103" t="s">
        <v>6368</v>
      </c>
      <c r="F1950" s="127">
        <v>5635.990234375</v>
      </c>
      <c r="G1950" s="16">
        <v>5502.1745341736596</v>
      </c>
      <c r="H1950" s="105">
        <v>5635.990234375</v>
      </c>
    </row>
    <row r="1951" spans="1:8" x14ac:dyDescent="0.3">
      <c r="A1951" s="6" t="s">
        <v>3431</v>
      </c>
      <c r="B1951" s="1" t="s">
        <v>8538</v>
      </c>
      <c r="C1951" s="103" t="s">
        <v>6335</v>
      </c>
      <c r="D1951" s="103" t="s">
        <v>6719</v>
      </c>
      <c r="E1951" s="103" t="s">
        <v>6368</v>
      </c>
      <c r="F1951" s="127">
        <v>5481.4249004289213</v>
      </c>
      <c r="G1951" s="16">
        <v>5502.1745341736596</v>
      </c>
      <c r="H1951" s="105">
        <v>5481.4249004289213</v>
      </c>
    </row>
    <row r="1952" spans="1:8" x14ac:dyDescent="0.3">
      <c r="A1952" s="6" t="s">
        <v>3501</v>
      </c>
      <c r="B1952" s="1" t="s">
        <v>8539</v>
      </c>
      <c r="C1952" s="103" t="s">
        <v>6335</v>
      </c>
      <c r="D1952" s="103" t="s">
        <v>6719</v>
      </c>
      <c r="E1952" s="103" t="s">
        <v>6359</v>
      </c>
      <c r="F1952" s="127">
        <v>5412.8778320312504</v>
      </c>
      <c r="G1952" s="16">
        <v>5453.4006488689865</v>
      </c>
      <c r="H1952" s="105">
        <v>5412.8778320312504</v>
      </c>
    </row>
    <row r="1953" spans="1:8" x14ac:dyDescent="0.3">
      <c r="A1953" s="6" t="s">
        <v>3573</v>
      </c>
      <c r="B1953" s="1" t="s">
        <v>12515</v>
      </c>
      <c r="C1953" s="103" t="s">
        <v>6335</v>
      </c>
      <c r="D1953" s="103" t="s">
        <v>6719</v>
      </c>
      <c r="E1953" s="103" t="s">
        <v>6364</v>
      </c>
      <c r="F1953" s="127">
        <v>5398.4853515625</v>
      </c>
      <c r="G1953" s="16">
        <v>5486.2809354380979</v>
      </c>
      <c r="H1953" s="105">
        <v>5398.4853515625</v>
      </c>
    </row>
    <row r="1954" spans="1:8" x14ac:dyDescent="0.3">
      <c r="A1954" s="6" t="s">
        <v>3447</v>
      </c>
      <c r="B1954" s="1" t="s">
        <v>12516</v>
      </c>
      <c r="C1954" s="103" t="s">
        <v>6335</v>
      </c>
      <c r="D1954" s="103" t="s">
        <v>6719</v>
      </c>
      <c r="E1954" s="103" t="s">
        <v>6368</v>
      </c>
      <c r="F1954" s="127">
        <v>5456.488217561141</v>
      </c>
      <c r="G1954" s="16">
        <v>5502.1745341736596</v>
      </c>
      <c r="H1954" s="105">
        <v>5456.488217561141</v>
      </c>
    </row>
    <row r="1955" spans="1:8" x14ac:dyDescent="0.3">
      <c r="A1955" s="6" t="s">
        <v>3584</v>
      </c>
      <c r="B1955" s="1" t="s">
        <v>8541</v>
      </c>
      <c r="C1955" s="103" t="s">
        <v>6335</v>
      </c>
      <c r="D1955" s="103" t="s">
        <v>6719</v>
      </c>
      <c r="E1955" s="103" t="s">
        <v>6364</v>
      </c>
      <c r="F1955" s="127">
        <v>5521.1688755580353</v>
      </c>
      <c r="G1955" s="16">
        <v>5486.2809354380979</v>
      </c>
      <c r="H1955" s="105">
        <v>5521.1688755580353</v>
      </c>
    </row>
    <row r="1956" spans="1:8" x14ac:dyDescent="0.3">
      <c r="A1956" s="6" t="s">
        <v>3413</v>
      </c>
      <c r="B1956" s="1" t="s">
        <v>8542</v>
      </c>
      <c r="C1956" s="103" t="s">
        <v>6335</v>
      </c>
      <c r="D1956" s="103" t="s">
        <v>6719</v>
      </c>
      <c r="E1956" s="103" t="s">
        <v>6368</v>
      </c>
      <c r="F1956" s="127">
        <v>5326.7316973286288</v>
      </c>
      <c r="G1956" s="16">
        <v>5502.1745341736596</v>
      </c>
      <c r="H1956" s="105">
        <v>5326.7316973286288</v>
      </c>
    </row>
    <row r="1957" spans="1:8" x14ac:dyDescent="0.3">
      <c r="A1957" s="6" t="s">
        <v>3399</v>
      </c>
      <c r="B1957" s="1" t="s">
        <v>8543</v>
      </c>
      <c r="C1957" s="103" t="s">
        <v>6335</v>
      </c>
      <c r="D1957" s="103" t="s">
        <v>6719</v>
      </c>
      <c r="E1957" s="103" t="s">
        <v>6368</v>
      </c>
      <c r="F1957" s="127">
        <v>5617.684321565448</v>
      </c>
      <c r="G1957" s="16">
        <v>5502.1745341736596</v>
      </c>
      <c r="H1957" s="105">
        <v>5617.684321565448</v>
      </c>
    </row>
    <row r="1958" spans="1:8" x14ac:dyDescent="0.3">
      <c r="A1958" s="6" t="s">
        <v>3435</v>
      </c>
      <c r="B1958" s="1" t="s">
        <v>8544</v>
      </c>
      <c r="C1958" s="103" t="s">
        <v>6335</v>
      </c>
      <c r="D1958" s="103" t="s">
        <v>6719</v>
      </c>
      <c r="E1958" s="103" t="s">
        <v>6368</v>
      </c>
      <c r="F1958" s="127">
        <v>5491.7781835937503</v>
      </c>
      <c r="G1958" s="16">
        <v>5502.1745341736596</v>
      </c>
      <c r="H1958" s="105">
        <v>5491.7781835937503</v>
      </c>
    </row>
    <row r="1959" spans="1:8" x14ac:dyDescent="0.3">
      <c r="A1959" s="6" t="s">
        <v>3410</v>
      </c>
      <c r="B1959" s="1" t="s">
        <v>9827</v>
      </c>
      <c r="C1959" s="103" t="s">
        <v>6335</v>
      </c>
      <c r="D1959" s="103" t="s">
        <v>6719</v>
      </c>
      <c r="E1959" s="103" t="s">
        <v>6368</v>
      </c>
      <c r="F1959" s="127">
        <v>5408.912027994792</v>
      </c>
      <c r="G1959" s="16">
        <v>5502.1745341736596</v>
      </c>
      <c r="H1959" s="105">
        <v>5408.912027994792</v>
      </c>
    </row>
    <row r="1960" spans="1:8" x14ac:dyDescent="0.3">
      <c r="A1960" s="6" t="s">
        <v>3432</v>
      </c>
      <c r="B1960" s="1" t="s">
        <v>8545</v>
      </c>
      <c r="C1960" s="103" t="s">
        <v>6335</v>
      </c>
      <c r="D1960" s="103" t="s">
        <v>6719</v>
      </c>
      <c r="E1960" s="103" t="s">
        <v>6359</v>
      </c>
      <c r="F1960" s="127">
        <v>5376.0942950581393</v>
      </c>
      <c r="G1960" s="16">
        <v>5453.4006488689865</v>
      </c>
      <c r="H1960" s="105">
        <v>5376.0942950581393</v>
      </c>
    </row>
    <row r="1961" spans="1:8" x14ac:dyDescent="0.3">
      <c r="A1961" s="6" t="s">
        <v>3443</v>
      </c>
      <c r="B1961" s="1" t="s">
        <v>8546</v>
      </c>
      <c r="C1961" s="103" t="s">
        <v>6335</v>
      </c>
      <c r="D1961" s="103" t="s">
        <v>6719</v>
      </c>
      <c r="E1961" s="103" t="s">
        <v>6368</v>
      </c>
      <c r="F1961" s="127">
        <v>5491.2730344742067</v>
      </c>
      <c r="G1961" s="16">
        <v>5502.1745341736596</v>
      </c>
      <c r="H1961" s="105">
        <v>5491.2730344742067</v>
      </c>
    </row>
    <row r="1962" spans="1:8" x14ac:dyDescent="0.3">
      <c r="A1962" s="6" t="s">
        <v>3441</v>
      </c>
      <c r="B1962" s="1" t="s">
        <v>8547</v>
      </c>
      <c r="C1962" s="103" t="s">
        <v>6335</v>
      </c>
      <c r="D1962" s="103" t="s">
        <v>6719</v>
      </c>
      <c r="E1962" s="103" t="s">
        <v>6368</v>
      </c>
      <c r="F1962" s="127">
        <v>5482.5807331364331</v>
      </c>
      <c r="G1962" s="16">
        <v>5502.1745341736596</v>
      </c>
      <c r="H1962" s="105">
        <v>5482.5807331364331</v>
      </c>
    </row>
    <row r="1963" spans="1:8" x14ac:dyDescent="0.3">
      <c r="A1963" s="6" t="s">
        <v>3409</v>
      </c>
      <c r="B1963" s="1" t="s">
        <v>8548</v>
      </c>
      <c r="C1963" s="103" t="s">
        <v>6335</v>
      </c>
      <c r="D1963" s="103" t="s">
        <v>6719</v>
      </c>
      <c r="E1963" s="103" t="s">
        <v>6368</v>
      </c>
      <c r="F1963" s="127">
        <v>5452.1874023437504</v>
      </c>
      <c r="G1963" s="16">
        <v>5502.1745341736596</v>
      </c>
      <c r="H1963" s="105">
        <v>5452.1874023437504</v>
      </c>
    </row>
    <row r="1964" spans="1:8" x14ac:dyDescent="0.3">
      <c r="A1964" s="6" t="s">
        <v>3423</v>
      </c>
      <c r="B1964" s="1" t="s">
        <v>8549</v>
      </c>
      <c r="C1964" s="103" t="s">
        <v>6335</v>
      </c>
      <c r="D1964" s="103" t="s">
        <v>6719</v>
      </c>
      <c r="E1964" s="103" t="s">
        <v>6368</v>
      </c>
      <c r="F1964" s="127">
        <v>5689.512607859142</v>
      </c>
      <c r="G1964" s="16">
        <v>5502.1745341736596</v>
      </c>
      <c r="H1964" s="105">
        <v>5689.512607859142</v>
      </c>
    </row>
    <row r="1965" spans="1:8" x14ac:dyDescent="0.3">
      <c r="A1965" s="6" t="s">
        <v>3395</v>
      </c>
      <c r="B1965" s="1" t="s">
        <v>8550</v>
      </c>
      <c r="C1965" s="103" t="s">
        <v>6335</v>
      </c>
      <c r="D1965" s="103" t="s">
        <v>6719</v>
      </c>
      <c r="E1965" s="103" t="s">
        <v>6368</v>
      </c>
      <c r="F1965" s="127">
        <v>5586.9054904513887</v>
      </c>
      <c r="G1965" s="16">
        <v>5502.1745341736596</v>
      </c>
      <c r="H1965" s="105">
        <v>5586.9054904513887</v>
      </c>
    </row>
    <row r="1966" spans="1:8" x14ac:dyDescent="0.3">
      <c r="A1966" s="6" t="s">
        <v>3398</v>
      </c>
      <c r="B1966" s="1" t="s">
        <v>8551</v>
      </c>
      <c r="C1966" s="103" t="s">
        <v>6335</v>
      </c>
      <c r="D1966" s="103" t="s">
        <v>6719</v>
      </c>
      <c r="E1966" s="103" t="s">
        <v>6368</v>
      </c>
      <c r="F1966" s="127">
        <v>5519.4058408994933</v>
      </c>
      <c r="G1966" s="16">
        <v>5502.1745341736596</v>
      </c>
      <c r="H1966" s="105">
        <v>5519.4058408994933</v>
      </c>
    </row>
    <row r="1967" spans="1:8" x14ac:dyDescent="0.3">
      <c r="A1967" s="6" t="s">
        <v>3446</v>
      </c>
      <c r="B1967" s="1" t="s">
        <v>8552</v>
      </c>
      <c r="C1967" s="103" t="s">
        <v>6335</v>
      </c>
      <c r="D1967" s="103" t="s">
        <v>6719</v>
      </c>
      <c r="E1967" s="103" t="s">
        <v>6368</v>
      </c>
      <c r="F1967" s="127">
        <v>5450.7379065225286</v>
      </c>
      <c r="G1967" s="16">
        <v>5502.1745341736596</v>
      </c>
      <c r="H1967" s="105">
        <v>5450.7379065225286</v>
      </c>
    </row>
    <row r="1968" spans="1:8" x14ac:dyDescent="0.3">
      <c r="A1968" s="6" t="s">
        <v>3407</v>
      </c>
      <c r="B1968" s="1" t="s">
        <v>8553</v>
      </c>
      <c r="C1968" s="103" t="s">
        <v>6335</v>
      </c>
      <c r="D1968" s="103" t="s">
        <v>6719</v>
      </c>
      <c r="E1968" s="103" t="s">
        <v>6368</v>
      </c>
      <c r="F1968" s="127">
        <v>5474.0751207139756</v>
      </c>
      <c r="G1968" s="16">
        <v>5502.1745341736596</v>
      </c>
      <c r="H1968" s="105">
        <v>5474.0751207139756</v>
      </c>
    </row>
    <row r="1969" spans="1:8" x14ac:dyDescent="0.3">
      <c r="A1969" s="6" t="s">
        <v>3492</v>
      </c>
      <c r="B1969" s="1" t="s">
        <v>8554</v>
      </c>
      <c r="C1969" s="103" t="s">
        <v>6335</v>
      </c>
      <c r="D1969" s="103" t="s">
        <v>6719</v>
      </c>
      <c r="E1969" s="103" t="s">
        <v>6359</v>
      </c>
      <c r="F1969" s="127">
        <v>5384.9801233803355</v>
      </c>
      <c r="G1969" s="16">
        <v>5453.4006488689865</v>
      </c>
      <c r="H1969" s="105">
        <v>5384.9801233803355</v>
      </c>
    </row>
    <row r="1970" spans="1:8" x14ac:dyDescent="0.3">
      <c r="A1970" s="6" t="s">
        <v>3524</v>
      </c>
      <c r="B1970" s="1" t="s">
        <v>8555</v>
      </c>
      <c r="C1970" s="103" t="s">
        <v>6335</v>
      </c>
      <c r="D1970" s="103" t="s">
        <v>6719</v>
      </c>
      <c r="E1970" s="103" t="s">
        <v>6359</v>
      </c>
      <c r="F1970" s="127">
        <v>5548.5209050582625</v>
      </c>
      <c r="G1970" s="16">
        <v>5453.4006488689865</v>
      </c>
      <c r="H1970" s="105">
        <v>5548.5209050582625</v>
      </c>
    </row>
    <row r="1971" spans="1:8" x14ac:dyDescent="0.3">
      <c r="A1971" s="6" t="s">
        <v>3522</v>
      </c>
      <c r="B1971" s="1" t="s">
        <v>8556</v>
      </c>
      <c r="C1971" s="103" t="s">
        <v>6335</v>
      </c>
      <c r="D1971" s="103" t="s">
        <v>6719</v>
      </c>
      <c r="E1971" s="103" t="s">
        <v>6359</v>
      </c>
      <c r="F1971" s="127">
        <v>5470.3375315946687</v>
      </c>
      <c r="G1971" s="16">
        <v>5453.4006488689865</v>
      </c>
      <c r="H1971" s="105">
        <v>5470.3375315946687</v>
      </c>
    </row>
    <row r="1972" spans="1:8" x14ac:dyDescent="0.3">
      <c r="A1972" s="6" t="s">
        <v>3440</v>
      </c>
      <c r="B1972" s="1" t="s">
        <v>8557</v>
      </c>
      <c r="C1972" s="103" t="s">
        <v>6335</v>
      </c>
      <c r="D1972" s="103" t="s">
        <v>6719</v>
      </c>
      <c r="E1972" s="103" t="s">
        <v>6368</v>
      </c>
      <c r="F1972" s="127">
        <v>5619.7223933293271</v>
      </c>
      <c r="G1972" s="16">
        <v>5502.1745341736596</v>
      </c>
      <c r="H1972" s="105">
        <v>5619.7223933293271</v>
      </c>
    </row>
    <row r="1973" spans="1:8" x14ac:dyDescent="0.3">
      <c r="A1973" s="6" t="s">
        <v>3578</v>
      </c>
      <c r="B1973" s="1" t="s">
        <v>8558</v>
      </c>
      <c r="C1973" s="103" t="s">
        <v>6335</v>
      </c>
      <c r="D1973" s="103" t="s">
        <v>6719</v>
      </c>
      <c r="E1973" s="103" t="s">
        <v>6364</v>
      </c>
      <c r="F1973" s="127">
        <v>5333.3714870876738</v>
      </c>
      <c r="G1973" s="16">
        <v>5486.2809354380979</v>
      </c>
      <c r="H1973" s="105">
        <v>5333.3714870876738</v>
      </c>
    </row>
    <row r="1974" spans="1:8" x14ac:dyDescent="0.3">
      <c r="A1974" s="6" t="s">
        <v>3390</v>
      </c>
      <c r="B1974" s="1" t="s">
        <v>8559</v>
      </c>
      <c r="C1974" s="103" t="s">
        <v>6335</v>
      </c>
      <c r="D1974" s="103" t="s">
        <v>6719</v>
      </c>
      <c r="E1974" s="103" t="s">
        <v>6368</v>
      </c>
      <c r="F1974" s="127">
        <v>5478.3315855704695</v>
      </c>
      <c r="G1974" s="16">
        <v>5502.1745341736596</v>
      </c>
      <c r="H1974" s="105">
        <v>5478.3315855704695</v>
      </c>
    </row>
    <row r="1975" spans="1:8" x14ac:dyDescent="0.3">
      <c r="A1975" s="6" t="s">
        <v>3458</v>
      </c>
      <c r="B1975" s="1" t="s">
        <v>8560</v>
      </c>
      <c r="C1975" s="103" t="s">
        <v>6335</v>
      </c>
      <c r="D1975" s="103" t="s">
        <v>6719</v>
      </c>
      <c r="E1975" s="103" t="s">
        <v>6368</v>
      </c>
      <c r="F1975" s="127">
        <v>5654.1595848570478</v>
      </c>
      <c r="G1975" s="16">
        <v>5502.1745341736596</v>
      </c>
      <c r="H1975" s="105">
        <v>5654.1595848570478</v>
      </c>
    </row>
    <row r="1976" spans="1:8" x14ac:dyDescent="0.3">
      <c r="A1976" s="6" t="s">
        <v>3391</v>
      </c>
      <c r="B1976" s="1" t="s">
        <v>8561</v>
      </c>
      <c r="C1976" s="103" t="s">
        <v>6335</v>
      </c>
      <c r="D1976" s="103" t="s">
        <v>6719</v>
      </c>
      <c r="E1976" s="103" t="s">
        <v>6368</v>
      </c>
      <c r="F1976" s="127">
        <v>5375.9811804279007</v>
      </c>
      <c r="G1976" s="16">
        <v>5502.1745341736596</v>
      </c>
      <c r="H1976" s="105">
        <v>5375.9811804279007</v>
      </c>
    </row>
    <row r="1977" spans="1:8" x14ac:dyDescent="0.3">
      <c r="A1977" s="6" t="s">
        <v>3451</v>
      </c>
      <c r="B1977" s="1" t="s">
        <v>8562</v>
      </c>
      <c r="C1977" s="103" t="s">
        <v>6335</v>
      </c>
      <c r="D1977" s="103" t="s">
        <v>6719</v>
      </c>
      <c r="E1977" s="103" t="s">
        <v>6368</v>
      </c>
      <c r="F1977" s="127">
        <v>5499.0764187587783</v>
      </c>
      <c r="G1977" s="16">
        <v>5502.1745341736596</v>
      </c>
      <c r="H1977" s="105">
        <v>5499.0764187587783</v>
      </c>
    </row>
    <row r="1978" spans="1:8" x14ac:dyDescent="0.3">
      <c r="A1978" s="6" t="s">
        <v>3419</v>
      </c>
      <c r="B1978" s="1" t="s">
        <v>8563</v>
      </c>
      <c r="C1978" s="103" t="s">
        <v>6335</v>
      </c>
      <c r="D1978" s="103" t="s">
        <v>6719</v>
      </c>
      <c r="E1978" s="103" t="s">
        <v>6368</v>
      </c>
      <c r="F1978" s="127">
        <v>5546.2494542738968</v>
      </c>
      <c r="G1978" s="16">
        <v>5502.1745341736596</v>
      </c>
      <c r="H1978" s="105">
        <v>5546.2494542738968</v>
      </c>
    </row>
    <row r="1979" spans="1:8" x14ac:dyDescent="0.3">
      <c r="A1979" s="6" t="s">
        <v>3591</v>
      </c>
      <c r="B1979" s="1" t="s">
        <v>8564</v>
      </c>
      <c r="C1979" s="103" t="s">
        <v>6335</v>
      </c>
      <c r="D1979" s="103" t="s">
        <v>6719</v>
      </c>
      <c r="E1979" s="103" t="s">
        <v>6364</v>
      </c>
      <c r="F1979" s="127">
        <v>5471.6187603608214</v>
      </c>
      <c r="G1979" s="16">
        <v>5486.2809354380979</v>
      </c>
      <c r="H1979" s="105">
        <v>5471.6187603608214</v>
      </c>
    </row>
    <row r="1980" spans="1:8" x14ac:dyDescent="0.3">
      <c r="A1980" s="6" t="s">
        <v>3577</v>
      </c>
      <c r="B1980" s="1" t="s">
        <v>8565</v>
      </c>
      <c r="C1980" s="103" t="s">
        <v>6335</v>
      </c>
      <c r="D1980" s="103" t="s">
        <v>6719</v>
      </c>
      <c r="E1980" s="103" t="s">
        <v>6364</v>
      </c>
      <c r="F1980" s="127">
        <v>5427.1961669921875</v>
      </c>
      <c r="G1980" s="16">
        <v>5486.2809354380979</v>
      </c>
      <c r="H1980" s="105">
        <v>5427.1961669921875</v>
      </c>
    </row>
    <row r="1981" spans="1:8" x14ac:dyDescent="0.3">
      <c r="A1981" s="6" t="s">
        <v>3496</v>
      </c>
      <c r="B1981" s="1" t="s">
        <v>8566</v>
      </c>
      <c r="C1981" s="103" t="s">
        <v>6335</v>
      </c>
      <c r="D1981" s="103" t="s">
        <v>6719</v>
      </c>
      <c r="E1981" s="103" t="s">
        <v>6359</v>
      </c>
      <c r="F1981" s="127">
        <v>5553.3269282322308</v>
      </c>
      <c r="G1981" s="16">
        <v>5453.4006488689865</v>
      </c>
      <c r="H1981" s="105">
        <v>5553.3269282322308</v>
      </c>
    </row>
    <row r="1982" spans="1:8" x14ac:dyDescent="0.3">
      <c r="A1982" s="6" t="s">
        <v>3453</v>
      </c>
      <c r="B1982" s="1" t="s">
        <v>8567</v>
      </c>
      <c r="C1982" s="103" t="s">
        <v>6335</v>
      </c>
      <c r="D1982" s="103" t="s">
        <v>6719</v>
      </c>
      <c r="E1982" s="103" t="s">
        <v>6368</v>
      </c>
      <c r="F1982" s="127">
        <v>5471.1282891167539</v>
      </c>
      <c r="G1982" s="16">
        <v>5502.1745341736596</v>
      </c>
      <c r="H1982" s="105">
        <v>5471.1282891167539</v>
      </c>
    </row>
    <row r="1983" spans="1:8" x14ac:dyDescent="0.3">
      <c r="A1983" s="6" t="s">
        <v>3574</v>
      </c>
      <c r="B1983" s="1" t="s">
        <v>8568</v>
      </c>
      <c r="C1983" s="103" t="s">
        <v>6335</v>
      </c>
      <c r="D1983" s="103" t="s">
        <v>6719</v>
      </c>
      <c r="E1983" s="103" t="s">
        <v>6364</v>
      </c>
      <c r="F1983" s="127">
        <v>5420.9267578125</v>
      </c>
      <c r="G1983" s="16">
        <v>5486.2809354380979</v>
      </c>
      <c r="H1983" s="105">
        <v>5420.9267578125</v>
      </c>
    </row>
    <row r="1984" spans="1:8" x14ac:dyDescent="0.3">
      <c r="A1984" s="6" t="s">
        <v>3389</v>
      </c>
      <c r="B1984" s="1" t="s">
        <v>8569</v>
      </c>
      <c r="C1984" s="103" t="s">
        <v>6335</v>
      </c>
      <c r="D1984" s="103" t="s">
        <v>6719</v>
      </c>
      <c r="E1984" s="103" t="s">
        <v>6368</v>
      </c>
      <c r="F1984" s="127">
        <v>5382.6343718497983</v>
      </c>
      <c r="G1984" s="16">
        <v>5502.1745341736596</v>
      </c>
      <c r="H1984" s="105">
        <v>5382.6343718497983</v>
      </c>
    </row>
    <row r="1985" spans="1:8" x14ac:dyDescent="0.3">
      <c r="A1985" s="6" t="s">
        <v>3417</v>
      </c>
      <c r="B1985" s="1" t="s">
        <v>8540</v>
      </c>
      <c r="C1985" s="103" t="s">
        <v>6335</v>
      </c>
      <c r="D1985" s="103" t="s">
        <v>6719</v>
      </c>
      <c r="E1985" s="103" t="s">
        <v>6368</v>
      </c>
      <c r="F1985" s="127">
        <v>5467.0156529017859</v>
      </c>
      <c r="G1985" s="16">
        <v>5502.1745341736596</v>
      </c>
      <c r="H1985" s="105">
        <v>5467.0156529017859</v>
      </c>
    </row>
    <row r="1986" spans="1:8" x14ac:dyDescent="0.3">
      <c r="A1986" s="6" t="s">
        <v>3510</v>
      </c>
      <c r="B1986" s="1" t="s">
        <v>8570</v>
      </c>
      <c r="C1986" s="103" t="s">
        <v>6335</v>
      </c>
      <c r="D1986" s="103" t="s">
        <v>6719</v>
      </c>
      <c r="E1986" s="103" t="s">
        <v>6359</v>
      </c>
      <c r="F1986" s="127">
        <v>5494.2564004434125</v>
      </c>
      <c r="G1986" s="16">
        <v>5453.4006488689865</v>
      </c>
      <c r="H1986" s="105">
        <v>5494.2564004434125</v>
      </c>
    </row>
    <row r="1987" spans="1:8" x14ac:dyDescent="0.3">
      <c r="A1987" s="6" t="s">
        <v>3494</v>
      </c>
      <c r="B1987" s="1" t="s">
        <v>8571</v>
      </c>
      <c r="C1987" s="103" t="s">
        <v>6335</v>
      </c>
      <c r="D1987" s="103" t="s">
        <v>6719</v>
      </c>
      <c r="E1987" s="103" t="s">
        <v>6359</v>
      </c>
      <c r="F1987" s="127">
        <v>5448.6369995117184</v>
      </c>
      <c r="G1987" s="16">
        <v>5453.4006488689865</v>
      </c>
      <c r="H1987" s="105">
        <v>5448.6369995117184</v>
      </c>
    </row>
    <row r="1988" spans="1:8" x14ac:dyDescent="0.3">
      <c r="A1988" s="6" t="s">
        <v>3436</v>
      </c>
      <c r="B1988" s="1" t="s">
        <v>8572</v>
      </c>
      <c r="C1988" s="103" t="s">
        <v>6335</v>
      </c>
      <c r="D1988" s="103" t="s">
        <v>6719</v>
      </c>
      <c r="E1988" s="103" t="s">
        <v>6368</v>
      </c>
      <c r="F1988" s="127">
        <v>5338.773393110795</v>
      </c>
      <c r="G1988" s="16">
        <v>5502.1745341736596</v>
      </c>
      <c r="H1988" s="105">
        <v>5338.773393110795</v>
      </c>
    </row>
    <row r="1989" spans="1:8" x14ac:dyDescent="0.3">
      <c r="A1989" s="6" t="s">
        <v>3439</v>
      </c>
      <c r="B1989" s="1" t="s">
        <v>8573</v>
      </c>
      <c r="C1989" s="103" t="s">
        <v>6335</v>
      </c>
      <c r="D1989" s="103" t="s">
        <v>6719</v>
      </c>
      <c r="E1989" s="103" t="s">
        <v>6368</v>
      </c>
      <c r="F1989" s="127">
        <v>5391.8825334821431</v>
      </c>
      <c r="G1989" s="16">
        <v>5502.1745341736596</v>
      </c>
      <c r="H1989" s="105">
        <v>5391.8825334821431</v>
      </c>
    </row>
    <row r="1990" spans="1:8" x14ac:dyDescent="0.3">
      <c r="A1990" s="6" t="s">
        <v>3568</v>
      </c>
      <c r="B1990" s="1" t="s">
        <v>8574</v>
      </c>
      <c r="C1990" s="103" t="s">
        <v>6335</v>
      </c>
      <c r="D1990" s="103" t="s">
        <v>6719</v>
      </c>
      <c r="E1990" s="103" t="s">
        <v>6364</v>
      </c>
      <c r="F1990" s="127">
        <v>5533.7461263020832</v>
      </c>
      <c r="G1990" s="16">
        <v>5486.2809354380979</v>
      </c>
      <c r="H1990" s="105">
        <v>5533.7461263020832</v>
      </c>
    </row>
    <row r="1991" spans="1:8" x14ac:dyDescent="0.3">
      <c r="A1991" s="6" t="s">
        <v>3495</v>
      </c>
      <c r="B1991" s="1" t="s">
        <v>8575</v>
      </c>
      <c r="C1991" s="103" t="s">
        <v>6335</v>
      </c>
      <c r="D1991" s="103" t="s">
        <v>6719</v>
      </c>
      <c r="E1991" s="103" t="s">
        <v>6359</v>
      </c>
      <c r="F1991" s="127">
        <v>5644.157063802083</v>
      </c>
      <c r="G1991" s="16">
        <v>5453.4006488689865</v>
      </c>
      <c r="H1991" s="105">
        <v>5644.157063802083</v>
      </c>
    </row>
    <row r="1992" spans="1:8" x14ac:dyDescent="0.3">
      <c r="A1992" s="6" t="s">
        <v>3404</v>
      </c>
      <c r="B1992" s="1" t="s">
        <v>8576</v>
      </c>
      <c r="C1992" s="103" t="s">
        <v>6335</v>
      </c>
      <c r="D1992" s="103" t="s">
        <v>6719</v>
      </c>
      <c r="E1992" s="103" t="s">
        <v>6368</v>
      </c>
      <c r="F1992" s="127">
        <v>5400.3950270432688</v>
      </c>
      <c r="G1992" s="16">
        <v>5502.1745341736596</v>
      </c>
      <c r="H1992" s="105">
        <v>5400.3950270432688</v>
      </c>
    </row>
    <row r="1993" spans="1:8" x14ac:dyDescent="0.3">
      <c r="A1993" s="6" t="s">
        <v>3454</v>
      </c>
      <c r="B1993" s="1" t="s">
        <v>8577</v>
      </c>
      <c r="C1993" s="103" t="s">
        <v>6335</v>
      </c>
      <c r="D1993" s="103" t="s">
        <v>6719</v>
      </c>
      <c r="E1993" s="103" t="s">
        <v>6368</v>
      </c>
      <c r="F1993" s="127">
        <v>5419.1784645570524</v>
      </c>
      <c r="G1993" s="16">
        <v>5502.1745341736596</v>
      </c>
      <c r="H1993" s="105">
        <v>5419.1784645570524</v>
      </c>
    </row>
    <row r="1994" spans="1:8" x14ac:dyDescent="0.3">
      <c r="A1994" s="6" t="s">
        <v>3406</v>
      </c>
      <c r="B1994" s="1" t="s">
        <v>8578</v>
      </c>
      <c r="C1994" s="103" t="s">
        <v>6335</v>
      </c>
      <c r="D1994" s="103" t="s">
        <v>6719</v>
      </c>
      <c r="E1994" s="103" t="s">
        <v>6368</v>
      </c>
      <c r="F1994" s="127">
        <v>5601.90819251019</v>
      </c>
      <c r="G1994" s="16">
        <v>5502.1745341736596</v>
      </c>
      <c r="H1994" s="105">
        <v>5601.90819251019</v>
      </c>
    </row>
    <row r="1995" spans="1:8" x14ac:dyDescent="0.3">
      <c r="A1995" s="6" t="s">
        <v>3590</v>
      </c>
      <c r="B1995" s="1" t="s">
        <v>8579</v>
      </c>
      <c r="C1995" s="103" t="s">
        <v>6335</v>
      </c>
      <c r="D1995" s="103" t="s">
        <v>6719</v>
      </c>
      <c r="E1995" s="103" t="s">
        <v>6364</v>
      </c>
      <c r="F1995" s="127">
        <v>5549.9170141327249</v>
      </c>
      <c r="G1995" s="16">
        <v>5486.2809354380979</v>
      </c>
      <c r="H1995" s="105">
        <v>5549.9170141327249</v>
      </c>
    </row>
    <row r="1996" spans="1:8" x14ac:dyDescent="0.3">
      <c r="A1996" s="6" t="s">
        <v>3416</v>
      </c>
      <c r="B1996" s="1" t="s">
        <v>8580</v>
      </c>
      <c r="C1996" s="103" t="s">
        <v>6335</v>
      </c>
      <c r="D1996" s="103" t="s">
        <v>6719</v>
      </c>
      <c r="E1996" s="103" t="s">
        <v>6368</v>
      </c>
      <c r="F1996" s="127">
        <v>5534.0140422952591</v>
      </c>
      <c r="G1996" s="16">
        <v>5502.1745341736596</v>
      </c>
      <c r="H1996" s="105">
        <v>5534.0140422952591</v>
      </c>
    </row>
    <row r="1997" spans="1:8" x14ac:dyDescent="0.3">
      <c r="A1997" s="6" t="s">
        <v>3393</v>
      </c>
      <c r="B1997" s="1" t="s">
        <v>8581</v>
      </c>
      <c r="C1997" s="103" t="s">
        <v>6335</v>
      </c>
      <c r="D1997" s="103" t="s">
        <v>6719</v>
      </c>
      <c r="E1997" s="103" t="s">
        <v>6368</v>
      </c>
      <c r="F1997" s="127">
        <v>5428.6509540264424</v>
      </c>
      <c r="G1997" s="16">
        <v>5502.1745341736596</v>
      </c>
      <c r="H1997" s="105">
        <v>5428.6509540264424</v>
      </c>
    </row>
    <row r="1998" spans="1:8" x14ac:dyDescent="0.3">
      <c r="A1998" s="6" t="s">
        <v>3572</v>
      </c>
      <c r="B1998" s="1" t="s">
        <v>8582</v>
      </c>
      <c r="C1998" s="103" t="s">
        <v>6335</v>
      </c>
      <c r="D1998" s="103" t="s">
        <v>6719</v>
      </c>
      <c r="E1998" s="103" t="s">
        <v>6364</v>
      </c>
      <c r="F1998" s="127">
        <v>5423.2750108506943</v>
      </c>
      <c r="G1998" s="16">
        <v>5486.2809354380979</v>
      </c>
      <c r="H1998" s="105">
        <v>5423.2750108506943</v>
      </c>
    </row>
    <row r="1999" spans="1:8" x14ac:dyDescent="0.3">
      <c r="A1999" s="6" t="s">
        <v>3392</v>
      </c>
      <c r="B1999" s="1" t="s">
        <v>8583</v>
      </c>
      <c r="C1999" s="103" t="s">
        <v>6335</v>
      </c>
      <c r="D1999" s="103" t="s">
        <v>6719</v>
      </c>
      <c r="E1999" s="103" t="s">
        <v>6368</v>
      </c>
      <c r="F1999" s="127">
        <v>5483.9213039592159</v>
      </c>
      <c r="G1999" s="16">
        <v>5502.1745341736596</v>
      </c>
      <c r="H1999" s="105">
        <v>5483.9213039592159</v>
      </c>
    </row>
    <row r="2000" spans="1:8" x14ac:dyDescent="0.3">
      <c r="A2000" s="6" t="s">
        <v>3456</v>
      </c>
      <c r="B2000" s="1" t="s">
        <v>8584</v>
      </c>
      <c r="C2000" s="103" t="s">
        <v>6335</v>
      </c>
      <c r="D2000" s="103" t="s">
        <v>6719</v>
      </c>
      <c r="E2000" s="103" t="s">
        <v>6368</v>
      </c>
      <c r="F2000" s="127">
        <v>5553.5223102334103</v>
      </c>
      <c r="G2000" s="16">
        <v>5502.1745341736596</v>
      </c>
      <c r="H2000" s="105">
        <v>5553.5223102334103</v>
      </c>
    </row>
    <row r="2001" spans="1:8" x14ac:dyDescent="0.3">
      <c r="A2001" s="6" t="s">
        <v>3528</v>
      </c>
      <c r="B2001" s="1" t="s">
        <v>8585</v>
      </c>
      <c r="C2001" s="103" t="s">
        <v>6335</v>
      </c>
      <c r="D2001" s="103" t="s">
        <v>6719</v>
      </c>
      <c r="E2001" s="103" t="s">
        <v>6359</v>
      </c>
      <c r="F2001" s="127">
        <v>5536.5862165178569</v>
      </c>
      <c r="G2001" s="16">
        <v>5453.4006488689865</v>
      </c>
      <c r="H2001" s="105">
        <v>5536.5862165178569</v>
      </c>
    </row>
    <row r="2002" spans="1:8" x14ac:dyDescent="0.3">
      <c r="A2002" s="6" t="s">
        <v>3565</v>
      </c>
      <c r="B2002" s="1" t="s">
        <v>8586</v>
      </c>
      <c r="C2002" s="103" t="s">
        <v>6335</v>
      </c>
      <c r="D2002" s="103" t="s">
        <v>6719</v>
      </c>
      <c r="E2002" s="103" t="s">
        <v>6364</v>
      </c>
      <c r="F2002" s="127">
        <v>5695.531005859375</v>
      </c>
      <c r="G2002" s="16">
        <v>5486.2809354380979</v>
      </c>
      <c r="H2002" s="105">
        <v>5695.531005859375</v>
      </c>
    </row>
    <row r="2003" spans="1:8" x14ac:dyDescent="0.3">
      <c r="A2003" s="6" t="s">
        <v>3433</v>
      </c>
      <c r="B2003" s="1" t="s">
        <v>8587</v>
      </c>
      <c r="C2003" s="103" t="s">
        <v>6335</v>
      </c>
      <c r="D2003" s="103" t="s">
        <v>6719</v>
      </c>
      <c r="E2003" s="103" t="s">
        <v>6368</v>
      </c>
      <c r="F2003" s="127">
        <v>5375.4362705775666</v>
      </c>
      <c r="G2003" s="16">
        <v>5502.1745341736596</v>
      </c>
      <c r="H2003" s="105">
        <v>5375.4362705775666</v>
      </c>
    </row>
    <row r="2004" spans="1:8" x14ac:dyDescent="0.3">
      <c r="A2004" s="6" t="s">
        <v>3438</v>
      </c>
      <c r="B2004" s="1" t="s">
        <v>8588</v>
      </c>
      <c r="C2004" s="103" t="s">
        <v>6335</v>
      </c>
      <c r="D2004" s="103" t="s">
        <v>6719</v>
      </c>
      <c r="E2004" s="103" t="s">
        <v>6368</v>
      </c>
      <c r="F2004" s="127">
        <v>5578.5678977272728</v>
      </c>
      <c r="G2004" s="16">
        <v>5502.1745341736596</v>
      </c>
      <c r="H2004" s="105">
        <v>5578.5678977272728</v>
      </c>
    </row>
    <row r="2005" spans="1:8" x14ac:dyDescent="0.3">
      <c r="A2005" s="6" t="s">
        <v>3396</v>
      </c>
      <c r="B2005" s="1" t="s">
        <v>8589</v>
      </c>
      <c r="C2005" s="103" t="s">
        <v>6335</v>
      </c>
      <c r="D2005" s="103" t="s">
        <v>6719</v>
      </c>
      <c r="E2005" s="103" t="s">
        <v>6368</v>
      </c>
      <c r="F2005" s="127">
        <v>5674.2149544270833</v>
      </c>
      <c r="G2005" s="16">
        <v>5502.1745341736596</v>
      </c>
      <c r="H2005" s="105">
        <v>5674.2149544270833</v>
      </c>
    </row>
    <row r="2006" spans="1:8" x14ac:dyDescent="0.3">
      <c r="A2006" s="6" t="s">
        <v>3533</v>
      </c>
      <c r="B2006" s="1" t="s">
        <v>8590</v>
      </c>
      <c r="C2006" s="103" t="s">
        <v>6335</v>
      </c>
      <c r="D2006" s="103" t="s">
        <v>6719</v>
      </c>
      <c r="E2006" s="103" t="s">
        <v>6359</v>
      </c>
      <c r="F2006" s="127">
        <v>5448.9826056985294</v>
      </c>
      <c r="G2006" s="16">
        <v>5453.4006488689865</v>
      </c>
      <c r="H2006" s="105">
        <v>5448.9826056985294</v>
      </c>
    </row>
    <row r="2007" spans="1:8" x14ac:dyDescent="0.3">
      <c r="A2007" s="6" t="s">
        <v>3452</v>
      </c>
      <c r="B2007" s="1" t="s">
        <v>8591</v>
      </c>
      <c r="C2007" s="103" t="s">
        <v>6335</v>
      </c>
      <c r="D2007" s="103" t="s">
        <v>6719</v>
      </c>
      <c r="E2007" s="103" t="s">
        <v>6368</v>
      </c>
      <c r="F2007" s="127">
        <v>5488.5363950376159</v>
      </c>
      <c r="G2007" s="16">
        <v>5502.1745341736596</v>
      </c>
      <c r="H2007" s="105">
        <v>5488.5363950376159</v>
      </c>
    </row>
    <row r="2008" spans="1:8" x14ac:dyDescent="0.3">
      <c r="A2008" s="6" t="s">
        <v>3491</v>
      </c>
      <c r="B2008" s="1" t="s">
        <v>8592</v>
      </c>
      <c r="C2008" s="103" t="s">
        <v>6335</v>
      </c>
      <c r="D2008" s="103" t="s">
        <v>6719</v>
      </c>
      <c r="E2008" s="103" t="s">
        <v>6359</v>
      </c>
      <c r="F2008" s="127">
        <v>5530.5789453124999</v>
      </c>
      <c r="G2008" s="16">
        <v>5453.4006488689865</v>
      </c>
      <c r="H2008" s="105">
        <v>5530.5789453124999</v>
      </c>
    </row>
    <row r="2009" spans="1:8" x14ac:dyDescent="0.3">
      <c r="A2009" s="6" t="s">
        <v>3581</v>
      </c>
      <c r="B2009" s="1" t="s">
        <v>8593</v>
      </c>
      <c r="C2009" s="103" t="s">
        <v>6335</v>
      </c>
      <c r="D2009" s="103" t="s">
        <v>6719</v>
      </c>
      <c r="E2009" s="103" t="s">
        <v>6364</v>
      </c>
      <c r="F2009" s="127">
        <v>5226.661994839892</v>
      </c>
      <c r="G2009" s="16">
        <v>5486.2809354380979</v>
      </c>
      <c r="H2009" s="105">
        <v>5226.661994839892</v>
      </c>
    </row>
    <row r="2010" spans="1:8" x14ac:dyDescent="0.3">
      <c r="A2010" s="6" t="s">
        <v>3414</v>
      </c>
      <c r="B2010" s="1" t="s">
        <v>8594</v>
      </c>
      <c r="C2010" s="103" t="s">
        <v>6335</v>
      </c>
      <c r="D2010" s="103" t="s">
        <v>6719</v>
      </c>
      <c r="E2010" s="103" t="s">
        <v>6368</v>
      </c>
      <c r="F2010" s="127">
        <v>5818.2709716796871</v>
      </c>
      <c r="G2010" s="16">
        <v>5502.1745341736596</v>
      </c>
      <c r="H2010" s="105">
        <v>5818.2709716796871</v>
      </c>
    </row>
    <row r="2011" spans="1:8" x14ac:dyDescent="0.3">
      <c r="A2011" s="6" t="s">
        <v>3534</v>
      </c>
      <c r="B2011" s="1" t="s">
        <v>8595</v>
      </c>
      <c r="C2011" s="103" t="s">
        <v>6335</v>
      </c>
      <c r="D2011" s="103" t="s">
        <v>6719</v>
      </c>
      <c r="E2011" s="103" t="s">
        <v>6359</v>
      </c>
      <c r="F2011" s="127">
        <v>5544.4009693287035</v>
      </c>
      <c r="G2011" s="16">
        <v>5453.4006488689865</v>
      </c>
      <c r="H2011" s="105">
        <v>5544.4009693287035</v>
      </c>
    </row>
    <row r="2012" spans="1:8" x14ac:dyDescent="0.3">
      <c r="A2012" s="6" t="s">
        <v>3527</v>
      </c>
      <c r="B2012" s="1" t="s">
        <v>12517</v>
      </c>
      <c r="C2012" s="103" t="s">
        <v>6335</v>
      </c>
      <c r="D2012" s="103" t="s">
        <v>6719</v>
      </c>
      <c r="E2012" s="103" t="s">
        <v>6359</v>
      </c>
      <c r="F2012" s="127">
        <v>5407.3238135804522</v>
      </c>
      <c r="G2012" s="16">
        <v>5453.4006488689865</v>
      </c>
      <c r="H2012" s="105">
        <v>5407.3238135804522</v>
      </c>
    </row>
    <row r="2013" spans="1:8" x14ac:dyDescent="0.3">
      <c r="A2013" s="6" t="s">
        <v>3434</v>
      </c>
      <c r="B2013" s="1" t="s">
        <v>8596</v>
      </c>
      <c r="C2013" s="103" t="s">
        <v>6335</v>
      </c>
      <c r="D2013" s="103" t="s">
        <v>6719</v>
      </c>
      <c r="E2013" s="103" t="s">
        <v>6368</v>
      </c>
      <c r="F2013" s="127">
        <v>5576.8418945312496</v>
      </c>
      <c r="G2013" s="16">
        <v>5502.1745341736596</v>
      </c>
      <c r="H2013" s="105">
        <v>5576.8418945312496</v>
      </c>
    </row>
    <row r="2014" spans="1:8" x14ac:dyDescent="0.3">
      <c r="A2014" s="6" t="s">
        <v>3500</v>
      </c>
      <c r="B2014" s="1" t="s">
        <v>8597</v>
      </c>
      <c r="C2014" s="103" t="s">
        <v>6335</v>
      </c>
      <c r="D2014" s="103" t="s">
        <v>6719</v>
      </c>
      <c r="E2014" s="103" t="s">
        <v>6359</v>
      </c>
      <c r="F2014" s="127">
        <v>5416.2045309132545</v>
      </c>
      <c r="G2014" s="16">
        <v>5453.4006488689865</v>
      </c>
      <c r="H2014" s="105">
        <v>5416.2045309132545</v>
      </c>
    </row>
    <row r="2015" spans="1:8" x14ac:dyDescent="0.3">
      <c r="A2015" s="6" t="s">
        <v>3512</v>
      </c>
      <c r="B2015" s="1" t="s">
        <v>8598</v>
      </c>
      <c r="C2015" s="103" t="s">
        <v>6335</v>
      </c>
      <c r="D2015" s="103" t="s">
        <v>6719</v>
      </c>
      <c r="E2015" s="103" t="s">
        <v>6359</v>
      </c>
      <c r="F2015" s="127">
        <v>5473.0856990370639</v>
      </c>
      <c r="G2015" s="16">
        <v>5453.4006488689865</v>
      </c>
      <c r="H2015" s="105">
        <v>5473.0856990370639</v>
      </c>
    </row>
    <row r="2016" spans="1:8" x14ac:dyDescent="0.3">
      <c r="A2016" s="6" t="s">
        <v>3529</v>
      </c>
      <c r="B2016" s="1" t="s">
        <v>8599</v>
      </c>
      <c r="C2016" s="103" t="s">
        <v>6335</v>
      </c>
      <c r="D2016" s="103" t="s">
        <v>6719</v>
      </c>
      <c r="E2016" s="103" t="s">
        <v>6359</v>
      </c>
      <c r="F2016" s="127">
        <v>5456.0551521547377</v>
      </c>
      <c r="G2016" s="16">
        <v>5453.4006488689865</v>
      </c>
      <c r="H2016" s="105">
        <v>5456.0551521547377</v>
      </c>
    </row>
    <row r="2017" spans="1:8" x14ac:dyDescent="0.3">
      <c r="A2017" s="6" t="s">
        <v>3505</v>
      </c>
      <c r="B2017" s="1" t="s">
        <v>8600</v>
      </c>
      <c r="C2017" s="103" t="s">
        <v>6335</v>
      </c>
      <c r="D2017" s="103" t="s">
        <v>6719</v>
      </c>
      <c r="E2017" s="103" t="s">
        <v>6359</v>
      </c>
      <c r="F2017" s="127">
        <v>5518.3346048990888</v>
      </c>
      <c r="G2017" s="16">
        <v>5453.4006488689865</v>
      </c>
      <c r="H2017" s="105">
        <v>5518.3346048990888</v>
      </c>
    </row>
    <row r="2018" spans="1:8" x14ac:dyDescent="0.3">
      <c r="A2018" s="6" t="s">
        <v>3531</v>
      </c>
      <c r="B2018" s="1" t="s">
        <v>8601</v>
      </c>
      <c r="C2018" s="103" t="s">
        <v>6335</v>
      </c>
      <c r="D2018" s="103" t="s">
        <v>6719</v>
      </c>
      <c r="E2018" s="103" t="s">
        <v>6359</v>
      </c>
      <c r="F2018" s="127">
        <v>5499.390493032095</v>
      </c>
      <c r="G2018" s="16">
        <v>5453.4006488689865</v>
      </c>
      <c r="H2018" s="105">
        <v>5499.390493032095</v>
      </c>
    </row>
    <row r="2019" spans="1:8" x14ac:dyDescent="0.3">
      <c r="A2019" s="6" t="s">
        <v>3428</v>
      </c>
      <c r="B2019" s="1" t="s">
        <v>8602</v>
      </c>
      <c r="C2019" s="103" t="s">
        <v>6335</v>
      </c>
      <c r="D2019" s="103" t="s">
        <v>6719</v>
      </c>
      <c r="E2019" s="103" t="s">
        <v>6368</v>
      </c>
      <c r="F2019" s="127">
        <v>5556.87909749349</v>
      </c>
      <c r="G2019" s="16">
        <v>5502.1745341736596</v>
      </c>
      <c r="H2019" s="105">
        <v>5556.87909749349</v>
      </c>
    </row>
    <row r="2020" spans="1:8" x14ac:dyDescent="0.3">
      <c r="A2020" s="6" t="s">
        <v>3517</v>
      </c>
      <c r="B2020" s="1" t="s">
        <v>8603</v>
      </c>
      <c r="C2020" s="103" t="s">
        <v>6335</v>
      </c>
      <c r="D2020" s="103" t="s">
        <v>6719</v>
      </c>
      <c r="E2020" s="103" t="s">
        <v>6359</v>
      </c>
      <c r="F2020" s="127">
        <v>5465.5450153756647</v>
      </c>
      <c r="G2020" s="16">
        <v>5453.4006488689865</v>
      </c>
      <c r="H2020" s="105">
        <v>5465.5450153756647</v>
      </c>
    </row>
    <row r="2021" spans="1:8" x14ac:dyDescent="0.3">
      <c r="A2021" s="6" t="s">
        <v>3397</v>
      </c>
      <c r="B2021" s="1" t="s">
        <v>8604</v>
      </c>
      <c r="C2021" s="103" t="s">
        <v>6335</v>
      </c>
      <c r="D2021" s="103" t="s">
        <v>6719</v>
      </c>
      <c r="E2021" s="103" t="s">
        <v>6368</v>
      </c>
      <c r="F2021" s="127">
        <v>5601.5989815848216</v>
      </c>
      <c r="G2021" s="16">
        <v>5502.1745341736596</v>
      </c>
      <c r="H2021" s="105">
        <v>5601.5989815848216</v>
      </c>
    </row>
    <row r="2022" spans="1:8" x14ac:dyDescent="0.3">
      <c r="A2022" s="6" t="s">
        <v>3520</v>
      </c>
      <c r="B2022" s="1" t="s">
        <v>8605</v>
      </c>
      <c r="C2022" s="103" t="s">
        <v>6335</v>
      </c>
      <c r="D2022" s="103" t="s">
        <v>6719</v>
      </c>
      <c r="E2022" s="103" t="s">
        <v>6359</v>
      </c>
      <c r="F2022" s="127">
        <v>5478.3598759092138</v>
      </c>
      <c r="G2022" s="16">
        <v>5453.4006488689865</v>
      </c>
      <c r="H2022" s="105">
        <v>5478.3598759092138</v>
      </c>
    </row>
    <row r="2023" spans="1:8" x14ac:dyDescent="0.3">
      <c r="A2023" s="6" t="s">
        <v>3498</v>
      </c>
      <c r="B2023" s="1" t="s">
        <v>8606</v>
      </c>
      <c r="C2023" s="103" t="s">
        <v>6335</v>
      </c>
      <c r="D2023" s="103" t="s">
        <v>6719</v>
      </c>
      <c r="E2023" s="103" t="s">
        <v>6359</v>
      </c>
      <c r="F2023" s="127">
        <v>5474.9776306152344</v>
      </c>
      <c r="G2023" s="16">
        <v>5453.4006488689865</v>
      </c>
      <c r="H2023" s="105">
        <v>5474.9776306152344</v>
      </c>
    </row>
    <row r="2024" spans="1:8" x14ac:dyDescent="0.3">
      <c r="A2024" s="6" t="s">
        <v>3575</v>
      </c>
      <c r="B2024" s="1" t="s">
        <v>8607</v>
      </c>
      <c r="C2024" s="103" t="s">
        <v>6335</v>
      </c>
      <c r="D2024" s="103" t="s">
        <v>6719</v>
      </c>
      <c r="E2024" s="103" t="s">
        <v>6364</v>
      </c>
      <c r="F2024" s="127">
        <v>5240.3161906452924</v>
      </c>
      <c r="G2024" s="16">
        <v>5486.2809354380979</v>
      </c>
      <c r="H2024" s="105">
        <v>5240.3161906452924</v>
      </c>
    </row>
    <row r="2025" spans="1:8" x14ac:dyDescent="0.3">
      <c r="A2025" s="6" t="s">
        <v>3449</v>
      </c>
      <c r="B2025" s="1" t="s">
        <v>8608</v>
      </c>
      <c r="C2025" s="103" t="s">
        <v>6335</v>
      </c>
      <c r="D2025" s="103" t="s">
        <v>6719</v>
      </c>
      <c r="E2025" s="103" t="s">
        <v>6368</v>
      </c>
      <c r="F2025" s="127">
        <v>5427.8946358816966</v>
      </c>
      <c r="G2025" s="16">
        <v>5502.1745341736596</v>
      </c>
      <c r="H2025" s="105">
        <v>5427.8946358816966</v>
      </c>
    </row>
    <row r="2026" spans="1:8" x14ac:dyDescent="0.3">
      <c r="A2026" s="6" t="s">
        <v>3420</v>
      </c>
      <c r="B2026" s="1" t="s">
        <v>7872</v>
      </c>
      <c r="C2026" s="103" t="s">
        <v>6335</v>
      </c>
      <c r="D2026" s="103" t="s">
        <v>6719</v>
      </c>
      <c r="E2026" s="103" t="s">
        <v>6368</v>
      </c>
      <c r="F2026" s="127">
        <v>5515.3813397807462</v>
      </c>
      <c r="G2026" s="16">
        <v>5502.1745341736596</v>
      </c>
      <c r="H2026" s="105">
        <v>5515.3813397807462</v>
      </c>
    </row>
    <row r="2027" spans="1:8" x14ac:dyDescent="0.3">
      <c r="A2027" s="6" t="s">
        <v>3450</v>
      </c>
      <c r="B2027" s="1" t="s">
        <v>8609</v>
      </c>
      <c r="C2027" s="103" t="s">
        <v>6335</v>
      </c>
      <c r="D2027" s="103" t="s">
        <v>6719</v>
      </c>
      <c r="E2027" s="103" t="s">
        <v>6368</v>
      </c>
      <c r="F2027" s="127">
        <v>5559.991477272727</v>
      </c>
      <c r="G2027" s="16">
        <v>5502.1745341736596</v>
      </c>
      <c r="H2027" s="105">
        <v>5559.991477272727</v>
      </c>
    </row>
    <row r="2028" spans="1:8" x14ac:dyDescent="0.3">
      <c r="A2028" s="6" t="s">
        <v>3506</v>
      </c>
      <c r="B2028" s="1" t="s">
        <v>8610</v>
      </c>
      <c r="C2028" s="103" t="s">
        <v>6335</v>
      </c>
      <c r="D2028" s="103" t="s">
        <v>6719</v>
      </c>
      <c r="E2028" s="103" t="s">
        <v>6359</v>
      </c>
      <c r="F2028" s="127">
        <v>5408.7391086154512</v>
      </c>
      <c r="G2028" s="16">
        <v>5453.4006488689865</v>
      </c>
      <c r="H2028" s="105">
        <v>5408.7391086154512</v>
      </c>
    </row>
    <row r="2029" spans="1:8" x14ac:dyDescent="0.3">
      <c r="A2029" s="6" t="s">
        <v>3493</v>
      </c>
      <c r="B2029" s="1" t="s">
        <v>8611</v>
      </c>
      <c r="C2029" s="103" t="s">
        <v>6335</v>
      </c>
      <c r="D2029" s="103" t="s">
        <v>6719</v>
      </c>
      <c r="E2029" s="103" t="s">
        <v>6359</v>
      </c>
      <c r="F2029" s="127">
        <v>5483.5478341238841</v>
      </c>
      <c r="G2029" s="16">
        <v>5453.4006488689865</v>
      </c>
      <c r="H2029" s="105">
        <v>5483.5478341238841</v>
      </c>
    </row>
    <row r="2030" spans="1:8" x14ac:dyDescent="0.3">
      <c r="A2030" s="6" t="s">
        <v>3514</v>
      </c>
      <c r="B2030" s="1" t="s">
        <v>8612</v>
      </c>
      <c r="C2030" s="103" t="s">
        <v>6335</v>
      </c>
      <c r="D2030" s="103" t="s">
        <v>6719</v>
      </c>
      <c r="E2030" s="103" t="s">
        <v>6359</v>
      </c>
      <c r="F2030" s="127">
        <v>5336.5947446469909</v>
      </c>
      <c r="G2030" s="16">
        <v>5453.4006488689865</v>
      </c>
      <c r="H2030" s="105">
        <v>5336.5947446469909</v>
      </c>
    </row>
    <row r="2031" spans="1:8" x14ac:dyDescent="0.3">
      <c r="A2031" s="6" t="s">
        <v>3499</v>
      </c>
      <c r="B2031" s="1" t="s">
        <v>8613</v>
      </c>
      <c r="C2031" s="103" t="s">
        <v>6335</v>
      </c>
      <c r="D2031" s="103" t="s">
        <v>6719</v>
      </c>
      <c r="E2031" s="103" t="s">
        <v>6359</v>
      </c>
      <c r="F2031" s="127">
        <v>5466.2700318928009</v>
      </c>
      <c r="G2031" s="16">
        <v>5453.4006488689865</v>
      </c>
      <c r="H2031" s="105">
        <v>5466.2700318928009</v>
      </c>
    </row>
    <row r="2032" spans="1:8" x14ac:dyDescent="0.3">
      <c r="A2032" s="6" t="s">
        <v>3422</v>
      </c>
      <c r="B2032" s="1" t="s">
        <v>8614</v>
      </c>
      <c r="C2032" s="103" t="s">
        <v>6335</v>
      </c>
      <c r="D2032" s="103" t="s">
        <v>6719</v>
      </c>
      <c r="E2032" s="103" t="s">
        <v>6368</v>
      </c>
      <c r="F2032" s="127">
        <v>5520.0917271205353</v>
      </c>
      <c r="G2032" s="16">
        <v>5502.1745341736596</v>
      </c>
      <c r="H2032" s="105">
        <v>5520.0917271205353</v>
      </c>
    </row>
    <row r="2033" spans="1:8" x14ac:dyDescent="0.3">
      <c r="A2033" s="6" t="s">
        <v>3515</v>
      </c>
      <c r="B2033" s="1" t="s">
        <v>8615</v>
      </c>
      <c r="C2033" s="103" t="s">
        <v>6335</v>
      </c>
      <c r="D2033" s="103" t="s">
        <v>6719</v>
      </c>
      <c r="E2033" s="103" t="s">
        <v>6359</v>
      </c>
      <c r="F2033" s="127">
        <v>5553.7680392795137</v>
      </c>
      <c r="G2033" s="16">
        <v>5453.4006488689865</v>
      </c>
      <c r="H2033" s="105">
        <v>5553.7680392795137</v>
      </c>
    </row>
    <row r="2034" spans="1:8" x14ac:dyDescent="0.3">
      <c r="A2034" s="6" t="s">
        <v>3421</v>
      </c>
      <c r="B2034" s="1" t="s">
        <v>8616</v>
      </c>
      <c r="C2034" s="103" t="s">
        <v>6335</v>
      </c>
      <c r="D2034" s="103" t="s">
        <v>6719</v>
      </c>
      <c r="E2034" s="103" t="s">
        <v>6368</v>
      </c>
      <c r="F2034" s="127">
        <v>5365.1906609786183</v>
      </c>
      <c r="G2034" s="16">
        <v>5502.1745341736596</v>
      </c>
      <c r="H2034" s="105">
        <v>5365.1906609786183</v>
      </c>
    </row>
    <row r="2035" spans="1:8" x14ac:dyDescent="0.3">
      <c r="A2035" s="6" t="s">
        <v>3490</v>
      </c>
      <c r="B2035" s="1" t="s">
        <v>8617</v>
      </c>
      <c r="C2035" s="103" t="s">
        <v>6335</v>
      </c>
      <c r="D2035" s="103" t="s">
        <v>6719</v>
      </c>
      <c r="E2035" s="103" t="s">
        <v>6359</v>
      </c>
      <c r="F2035" s="127">
        <v>5376.4878580729164</v>
      </c>
      <c r="G2035" s="16">
        <v>5453.4006488689865</v>
      </c>
      <c r="H2035" s="105">
        <v>5376.4878580729164</v>
      </c>
    </row>
    <row r="2036" spans="1:8" x14ac:dyDescent="0.3">
      <c r="A2036" s="6" t="s">
        <v>3580</v>
      </c>
      <c r="B2036" s="1" t="s">
        <v>8618</v>
      </c>
      <c r="C2036" s="103" t="s">
        <v>6335</v>
      </c>
      <c r="D2036" s="103" t="s">
        <v>6719</v>
      </c>
      <c r="E2036" s="103" t="s">
        <v>6364</v>
      </c>
      <c r="F2036" s="127">
        <v>5776.713007387908</v>
      </c>
      <c r="G2036" s="16">
        <v>5486.2809354380979</v>
      </c>
      <c r="H2036" s="105">
        <v>5776.713007387908</v>
      </c>
    </row>
    <row r="2037" spans="1:8" x14ac:dyDescent="0.3">
      <c r="A2037" s="6" t="s">
        <v>3513</v>
      </c>
      <c r="B2037" s="1" t="s">
        <v>8619</v>
      </c>
      <c r="C2037" s="103" t="s">
        <v>6335</v>
      </c>
      <c r="D2037" s="103" t="s">
        <v>6719</v>
      </c>
      <c r="E2037" s="103" t="s">
        <v>6359</v>
      </c>
      <c r="F2037" s="127">
        <v>5448.758537946429</v>
      </c>
      <c r="G2037" s="16">
        <v>5453.4006488689865</v>
      </c>
      <c r="H2037" s="105">
        <v>5448.758537946429</v>
      </c>
    </row>
    <row r="2038" spans="1:8" x14ac:dyDescent="0.3">
      <c r="A2038" s="6" t="s">
        <v>3722</v>
      </c>
      <c r="B2038" s="1" t="s">
        <v>8620</v>
      </c>
      <c r="C2038" s="103" t="s">
        <v>6335</v>
      </c>
      <c r="D2038" s="103" t="s">
        <v>6719</v>
      </c>
      <c r="E2038" s="103" t="s">
        <v>6360</v>
      </c>
      <c r="F2038" s="127">
        <v>5378.4046286558496</v>
      </c>
      <c r="G2038" s="16">
        <v>5406.7681818268175</v>
      </c>
      <c r="H2038" s="105">
        <v>5378.4046286558496</v>
      </c>
    </row>
    <row r="2039" spans="1:8" x14ac:dyDescent="0.3">
      <c r="A2039" s="6" t="s">
        <v>3730</v>
      </c>
      <c r="B2039" s="1" t="s">
        <v>7392</v>
      </c>
      <c r="C2039" s="103" t="s">
        <v>6335</v>
      </c>
      <c r="D2039" s="103" t="s">
        <v>6719</v>
      </c>
      <c r="E2039" s="103" t="s">
        <v>6360</v>
      </c>
      <c r="F2039" s="127">
        <v>5457.1973028667899</v>
      </c>
      <c r="G2039" s="16">
        <v>5406.7681818268175</v>
      </c>
      <c r="H2039" s="105">
        <v>5457.1973028667899</v>
      </c>
    </row>
    <row r="2040" spans="1:8" x14ac:dyDescent="0.3">
      <c r="A2040" s="6" t="s">
        <v>3736</v>
      </c>
      <c r="B2040" s="1" t="s">
        <v>8621</v>
      </c>
      <c r="C2040" s="103" t="s">
        <v>6335</v>
      </c>
      <c r="D2040" s="103" t="s">
        <v>6719</v>
      </c>
      <c r="E2040" s="103" t="s">
        <v>6360</v>
      </c>
      <c r="F2040" s="127">
        <v>5361.4054097020353</v>
      </c>
      <c r="G2040" s="16">
        <v>5406.7681818268175</v>
      </c>
      <c r="H2040" s="105">
        <v>5361.4054097020353</v>
      </c>
    </row>
    <row r="2041" spans="1:8" x14ac:dyDescent="0.3">
      <c r="A2041" s="6" t="s">
        <v>3715</v>
      </c>
      <c r="B2041" s="1" t="s">
        <v>8622</v>
      </c>
      <c r="C2041" s="103" t="s">
        <v>6335</v>
      </c>
      <c r="D2041" s="103" t="s">
        <v>6719</v>
      </c>
      <c r="E2041" s="103" t="s">
        <v>6360</v>
      </c>
      <c r="F2041" s="127">
        <v>5347.2587250256147</v>
      </c>
      <c r="G2041" s="16">
        <v>5406.7681818268175</v>
      </c>
      <c r="H2041" s="105">
        <v>5347.2587250256147</v>
      </c>
    </row>
    <row r="2042" spans="1:8" x14ac:dyDescent="0.3">
      <c r="A2042" s="6" t="s">
        <v>3707</v>
      </c>
      <c r="B2042" s="1" t="s">
        <v>8623</v>
      </c>
      <c r="C2042" s="103" t="s">
        <v>6335</v>
      </c>
      <c r="D2042" s="103" t="s">
        <v>6719</v>
      </c>
      <c r="E2042" s="103" t="s">
        <v>6360</v>
      </c>
      <c r="F2042" s="127">
        <v>5374.6312760416668</v>
      </c>
      <c r="G2042" s="16">
        <v>5406.7681818268175</v>
      </c>
      <c r="H2042" s="105">
        <v>5374.6312760416668</v>
      </c>
    </row>
    <row r="2043" spans="1:8" x14ac:dyDescent="0.3">
      <c r="A2043" s="6" t="s">
        <v>3725</v>
      </c>
      <c r="B2043" s="1" t="s">
        <v>8523</v>
      </c>
      <c r="C2043" s="103" t="s">
        <v>6335</v>
      </c>
      <c r="D2043" s="103" t="s">
        <v>6719</v>
      </c>
      <c r="E2043" s="103" t="s">
        <v>6360</v>
      </c>
      <c r="F2043" s="127">
        <v>5408.2708249436209</v>
      </c>
      <c r="G2043" s="16">
        <v>5406.7681818268175</v>
      </c>
      <c r="H2043" s="105">
        <v>5408.2708249436209</v>
      </c>
    </row>
    <row r="2044" spans="1:8" x14ac:dyDescent="0.3">
      <c r="A2044" s="6" t="s">
        <v>3721</v>
      </c>
      <c r="B2044" s="1" t="s">
        <v>8624</v>
      </c>
      <c r="C2044" s="103" t="s">
        <v>6335</v>
      </c>
      <c r="D2044" s="103" t="s">
        <v>6719</v>
      </c>
      <c r="E2044" s="103" t="s">
        <v>6360</v>
      </c>
      <c r="F2044" s="127">
        <v>5426.3884905969308</v>
      </c>
      <c r="G2044" s="16">
        <v>5406.7681818268175</v>
      </c>
      <c r="H2044" s="105">
        <v>5426.3884905969308</v>
      </c>
    </row>
    <row r="2045" spans="1:8" x14ac:dyDescent="0.3">
      <c r="A2045" s="6" t="s">
        <v>3726</v>
      </c>
      <c r="B2045" s="1" t="s">
        <v>8625</v>
      </c>
      <c r="C2045" s="103" t="s">
        <v>6335</v>
      </c>
      <c r="D2045" s="103" t="s">
        <v>6719</v>
      </c>
      <c r="E2045" s="103" t="s">
        <v>6360</v>
      </c>
      <c r="F2045" s="127">
        <v>5413.6154387718025</v>
      </c>
      <c r="G2045" s="16">
        <v>5406.7681818268175</v>
      </c>
      <c r="H2045" s="105">
        <v>5413.6154387718025</v>
      </c>
    </row>
    <row r="2046" spans="1:8" x14ac:dyDescent="0.3">
      <c r="A2046" s="6" t="s">
        <v>3703</v>
      </c>
      <c r="B2046" s="1" t="s">
        <v>8626</v>
      </c>
      <c r="C2046" s="103" t="s">
        <v>6335</v>
      </c>
      <c r="D2046" s="103" t="s">
        <v>6719</v>
      </c>
      <c r="E2046" s="103" t="s">
        <v>6360</v>
      </c>
      <c r="F2046" s="127">
        <v>5340.7497209821431</v>
      </c>
      <c r="G2046" s="16">
        <v>5406.7681818268175</v>
      </c>
      <c r="H2046" s="105">
        <v>5340.7497209821431</v>
      </c>
    </row>
    <row r="2047" spans="1:8" x14ac:dyDescent="0.3">
      <c r="A2047" s="6" t="s">
        <v>3711</v>
      </c>
      <c r="B2047" s="1" t="s">
        <v>8627</v>
      </c>
      <c r="C2047" s="103" t="s">
        <v>6335</v>
      </c>
      <c r="D2047" s="103" t="s">
        <v>6719</v>
      </c>
      <c r="E2047" s="103" t="s">
        <v>6360</v>
      </c>
      <c r="F2047" s="127">
        <v>5473.808064088983</v>
      </c>
      <c r="G2047" s="16">
        <v>5406.7681818268175</v>
      </c>
      <c r="H2047" s="105">
        <v>5473.808064088983</v>
      </c>
    </row>
    <row r="2048" spans="1:8" x14ac:dyDescent="0.3">
      <c r="A2048" s="6" t="s">
        <v>3729</v>
      </c>
      <c r="B2048" s="1" t="s">
        <v>8628</v>
      </c>
      <c r="C2048" s="103" t="s">
        <v>6335</v>
      </c>
      <c r="D2048" s="103" t="s">
        <v>6719</v>
      </c>
      <c r="E2048" s="103" t="s">
        <v>6360</v>
      </c>
      <c r="F2048" s="127">
        <v>5449.9849358635984</v>
      </c>
      <c r="G2048" s="16">
        <v>5406.7681818268175</v>
      </c>
      <c r="H2048" s="105">
        <v>5449.9849358635984</v>
      </c>
    </row>
    <row r="2049" spans="1:8" x14ac:dyDescent="0.3">
      <c r="A2049" s="6" t="s">
        <v>3705</v>
      </c>
      <c r="B2049" s="1" t="s">
        <v>8629</v>
      </c>
      <c r="C2049" s="103" t="s">
        <v>6335</v>
      </c>
      <c r="D2049" s="103" t="s">
        <v>6719</v>
      </c>
      <c r="E2049" s="103" t="s">
        <v>6360</v>
      </c>
      <c r="F2049" s="127">
        <v>5328.5644659745067</v>
      </c>
      <c r="G2049" s="16">
        <v>5406.7681818268175</v>
      </c>
      <c r="H2049" s="105">
        <v>5328.5644659745067</v>
      </c>
    </row>
    <row r="2050" spans="1:8" x14ac:dyDescent="0.3">
      <c r="A2050" s="6" t="s">
        <v>3708</v>
      </c>
      <c r="B2050" s="1" t="s">
        <v>8630</v>
      </c>
      <c r="C2050" s="103" t="s">
        <v>6335</v>
      </c>
      <c r="D2050" s="103" t="s">
        <v>6719</v>
      </c>
      <c r="E2050" s="103" t="s">
        <v>6360</v>
      </c>
      <c r="F2050" s="127">
        <v>5384.2657604057249</v>
      </c>
      <c r="G2050" s="16">
        <v>5406.7681818268175</v>
      </c>
      <c r="H2050" s="105">
        <v>5384.2657604057249</v>
      </c>
    </row>
    <row r="2051" spans="1:8" x14ac:dyDescent="0.3">
      <c r="A2051" s="6" t="s">
        <v>3732</v>
      </c>
      <c r="B2051" s="1" t="s">
        <v>8631</v>
      </c>
      <c r="C2051" s="103" t="s">
        <v>6335</v>
      </c>
      <c r="D2051" s="103" t="s">
        <v>6719</v>
      </c>
      <c r="E2051" s="103" t="s">
        <v>6360</v>
      </c>
      <c r="F2051" s="127">
        <v>5469.2846600932462</v>
      </c>
      <c r="G2051" s="16">
        <v>5406.7681818268175</v>
      </c>
      <c r="H2051" s="105">
        <v>5469.2846600932462</v>
      </c>
    </row>
    <row r="2052" spans="1:8" x14ac:dyDescent="0.3">
      <c r="A2052" s="6" t="s">
        <v>3701</v>
      </c>
      <c r="B2052" s="1" t="s">
        <v>8632</v>
      </c>
      <c r="C2052" s="103" t="s">
        <v>6335</v>
      </c>
      <c r="D2052" s="103" t="s">
        <v>6719</v>
      </c>
      <c r="E2052" s="103" t="s">
        <v>6360</v>
      </c>
      <c r="F2052" s="127">
        <v>5327.471590909091</v>
      </c>
      <c r="G2052" s="16">
        <v>5406.7681818268175</v>
      </c>
      <c r="H2052" s="105">
        <v>5327.471590909091</v>
      </c>
    </row>
    <row r="2053" spans="1:8" x14ac:dyDescent="0.3">
      <c r="A2053" s="6" t="s">
        <v>3718</v>
      </c>
      <c r="B2053" s="1" t="s">
        <v>8633</v>
      </c>
      <c r="C2053" s="103" t="s">
        <v>6335</v>
      </c>
      <c r="D2053" s="103" t="s">
        <v>6719</v>
      </c>
      <c r="E2053" s="103" t="s">
        <v>6360</v>
      </c>
      <c r="F2053" s="127">
        <v>5464.2192046066812</v>
      </c>
      <c r="G2053" s="16">
        <v>5406.7681818268175</v>
      </c>
      <c r="H2053" s="105">
        <v>5464.2192046066812</v>
      </c>
    </row>
    <row r="2054" spans="1:8" x14ac:dyDescent="0.3">
      <c r="A2054" s="6" t="s">
        <v>3740</v>
      </c>
      <c r="B2054" s="1" t="s">
        <v>8634</v>
      </c>
      <c r="C2054" s="103" t="s">
        <v>6335</v>
      </c>
      <c r="D2054" s="103" t="s">
        <v>6719</v>
      </c>
      <c r="E2054" s="103" t="s">
        <v>6360</v>
      </c>
      <c r="F2054" s="127">
        <v>5511.473174124053</v>
      </c>
      <c r="G2054" s="16">
        <v>5406.7681818268175</v>
      </c>
      <c r="H2054" s="105">
        <v>5511.473174124053</v>
      </c>
    </row>
    <row r="2055" spans="1:8" x14ac:dyDescent="0.3">
      <c r="A2055" s="6" t="s">
        <v>3744</v>
      </c>
      <c r="B2055" s="1" t="s">
        <v>8635</v>
      </c>
      <c r="C2055" s="103" t="s">
        <v>6335</v>
      </c>
      <c r="D2055" s="103" t="s">
        <v>6719</v>
      </c>
      <c r="E2055" s="103" t="s">
        <v>6360</v>
      </c>
      <c r="F2055" s="127">
        <v>5364.4564490685098</v>
      </c>
      <c r="G2055" s="16">
        <v>5406.7681818268175</v>
      </c>
      <c r="H2055" s="105">
        <v>5364.4564490685098</v>
      </c>
    </row>
    <row r="2056" spans="1:8" x14ac:dyDescent="0.3">
      <c r="A2056" s="6" t="s">
        <v>3723</v>
      </c>
      <c r="B2056" s="1" t="s">
        <v>7292</v>
      </c>
      <c r="C2056" s="103" t="s">
        <v>6335</v>
      </c>
      <c r="D2056" s="103" t="s">
        <v>6719</v>
      </c>
      <c r="E2056" s="103" t="s">
        <v>6360</v>
      </c>
      <c r="F2056" s="127">
        <v>5408.0317018423511</v>
      </c>
      <c r="G2056" s="16">
        <v>5406.7681818268175</v>
      </c>
      <c r="H2056" s="105">
        <v>5408.0317018423511</v>
      </c>
    </row>
    <row r="2057" spans="1:8" x14ac:dyDescent="0.3">
      <c r="A2057" s="6" t="s">
        <v>3742</v>
      </c>
      <c r="B2057" s="1" t="s">
        <v>8636</v>
      </c>
      <c r="C2057" s="103" t="s">
        <v>6335</v>
      </c>
      <c r="D2057" s="103" t="s">
        <v>6719</v>
      </c>
      <c r="E2057" s="103" t="s">
        <v>6360</v>
      </c>
      <c r="F2057" s="127">
        <v>5395.6614355468746</v>
      </c>
      <c r="G2057" s="16">
        <v>5406.7681818268175</v>
      </c>
      <c r="H2057" s="105">
        <v>5395.6614355468746</v>
      </c>
    </row>
    <row r="2058" spans="1:8" x14ac:dyDescent="0.3">
      <c r="A2058" s="6" t="s">
        <v>3702</v>
      </c>
      <c r="B2058" s="1" t="s">
        <v>8637</v>
      </c>
      <c r="C2058" s="103" t="s">
        <v>6335</v>
      </c>
      <c r="D2058" s="103" t="s">
        <v>6719</v>
      </c>
      <c r="E2058" s="103" t="s">
        <v>6360</v>
      </c>
      <c r="F2058" s="127">
        <v>5427.2211642795137</v>
      </c>
      <c r="G2058" s="16">
        <v>5406.7681818268175</v>
      </c>
      <c r="H2058" s="105">
        <v>5427.2211642795137</v>
      </c>
    </row>
    <row r="2059" spans="1:8" x14ac:dyDescent="0.3">
      <c r="A2059" s="6" t="s">
        <v>3735</v>
      </c>
      <c r="B2059" s="1" t="s">
        <v>8638</v>
      </c>
      <c r="C2059" s="103" t="s">
        <v>6335</v>
      </c>
      <c r="D2059" s="103" t="s">
        <v>6719</v>
      </c>
      <c r="E2059" s="103" t="s">
        <v>6360</v>
      </c>
      <c r="F2059" s="127">
        <v>5423.6202784124407</v>
      </c>
      <c r="G2059" s="16">
        <v>5406.7681818268175</v>
      </c>
      <c r="H2059" s="105">
        <v>5423.6202784124407</v>
      </c>
    </row>
    <row r="2060" spans="1:8" x14ac:dyDescent="0.3">
      <c r="A2060" s="6" t="s">
        <v>3731</v>
      </c>
      <c r="B2060" s="1" t="s">
        <v>8639</v>
      </c>
      <c r="C2060" s="103" t="s">
        <v>6335</v>
      </c>
      <c r="D2060" s="103" t="s">
        <v>6719</v>
      </c>
      <c r="E2060" s="103" t="s">
        <v>6360</v>
      </c>
      <c r="F2060" s="127">
        <v>5365.4531445312496</v>
      </c>
      <c r="G2060" s="16">
        <v>5406.7681818268175</v>
      </c>
      <c r="H2060" s="105">
        <v>5365.4531445312496</v>
      </c>
    </row>
    <row r="2061" spans="1:8" x14ac:dyDescent="0.3">
      <c r="A2061" s="6" t="s">
        <v>3720</v>
      </c>
      <c r="B2061" s="1" t="s">
        <v>8640</v>
      </c>
      <c r="C2061" s="103" t="s">
        <v>6335</v>
      </c>
      <c r="D2061" s="103" t="s">
        <v>6719</v>
      </c>
      <c r="E2061" s="103" t="s">
        <v>6360</v>
      </c>
      <c r="F2061" s="127">
        <v>5510.8892673399387</v>
      </c>
      <c r="G2061" s="16">
        <v>5406.7681818268175</v>
      </c>
      <c r="H2061" s="105">
        <v>5510.8892673399387</v>
      </c>
    </row>
    <row r="2062" spans="1:8" x14ac:dyDescent="0.3">
      <c r="A2062" s="6" t="s">
        <v>3743</v>
      </c>
      <c r="B2062" s="1" t="s">
        <v>8641</v>
      </c>
      <c r="C2062" s="103" t="s">
        <v>6335</v>
      </c>
      <c r="D2062" s="103" t="s">
        <v>6719</v>
      </c>
      <c r="E2062" s="103" t="s">
        <v>6360</v>
      </c>
      <c r="F2062" s="127">
        <v>5429.3719443044356</v>
      </c>
      <c r="G2062" s="16">
        <v>5406.7681818268175</v>
      </c>
      <c r="H2062" s="105">
        <v>5429.3719443044356</v>
      </c>
    </row>
    <row r="2063" spans="1:8" x14ac:dyDescent="0.3">
      <c r="A2063" s="6" t="s">
        <v>3714</v>
      </c>
      <c r="B2063" s="1" t="s">
        <v>8642</v>
      </c>
      <c r="C2063" s="103" t="s">
        <v>6335</v>
      </c>
      <c r="D2063" s="103" t="s">
        <v>6719</v>
      </c>
      <c r="E2063" s="103" t="s">
        <v>6360</v>
      </c>
      <c r="F2063" s="127">
        <v>5440.8241177262935</v>
      </c>
      <c r="G2063" s="16">
        <v>5406.7681818268175</v>
      </c>
      <c r="H2063" s="105">
        <v>5440.8241177262935</v>
      </c>
    </row>
    <row r="2064" spans="1:8" x14ac:dyDescent="0.3">
      <c r="A2064" s="6" t="s">
        <v>3734</v>
      </c>
      <c r="B2064" s="1" t="s">
        <v>8643</v>
      </c>
      <c r="C2064" s="103" t="s">
        <v>6335</v>
      </c>
      <c r="D2064" s="103" t="s">
        <v>6719</v>
      </c>
      <c r="E2064" s="103" t="s">
        <v>6360</v>
      </c>
      <c r="F2064" s="127">
        <v>5348.4872107872598</v>
      </c>
      <c r="G2064" s="16">
        <v>5406.7681818268175</v>
      </c>
      <c r="H2064" s="105">
        <v>5348.4872107872598</v>
      </c>
    </row>
    <row r="2065" spans="1:8" x14ac:dyDescent="0.3">
      <c r="A2065" s="6" t="s">
        <v>3704</v>
      </c>
      <c r="B2065" s="1" t="s">
        <v>8644</v>
      </c>
      <c r="C2065" s="103" t="s">
        <v>6335</v>
      </c>
      <c r="D2065" s="103" t="s">
        <v>6719</v>
      </c>
      <c r="E2065" s="103" t="s">
        <v>6360</v>
      </c>
      <c r="F2065" s="127">
        <v>5373.7837499999996</v>
      </c>
      <c r="G2065" s="16">
        <v>5406.7681818268175</v>
      </c>
      <c r="H2065" s="105">
        <v>5373.7837499999996</v>
      </c>
    </row>
    <row r="2066" spans="1:8" x14ac:dyDescent="0.3">
      <c r="A2066" s="6" t="s">
        <v>3738</v>
      </c>
      <c r="B2066" s="1" t="s">
        <v>8645</v>
      </c>
      <c r="C2066" s="103" t="s">
        <v>6335</v>
      </c>
      <c r="D2066" s="103" t="s">
        <v>6719</v>
      </c>
      <c r="E2066" s="103" t="s">
        <v>6360</v>
      </c>
      <c r="F2066" s="127">
        <v>5439.2396867081925</v>
      </c>
      <c r="G2066" s="16">
        <v>5406.7681818268175</v>
      </c>
      <c r="H2066" s="105">
        <v>5439.2396867081925</v>
      </c>
    </row>
    <row r="2067" spans="1:8" x14ac:dyDescent="0.3">
      <c r="A2067" s="6" t="s">
        <v>3709</v>
      </c>
      <c r="B2067" s="1" t="s">
        <v>8646</v>
      </c>
      <c r="C2067" s="103" t="s">
        <v>6335</v>
      </c>
      <c r="D2067" s="103" t="s">
        <v>6719</v>
      </c>
      <c r="E2067" s="103" t="s">
        <v>6360</v>
      </c>
      <c r="F2067" s="127">
        <v>5420.030146059783</v>
      </c>
      <c r="G2067" s="16">
        <v>5406.7681818268175</v>
      </c>
      <c r="H2067" s="105">
        <v>5420.030146059783</v>
      </c>
    </row>
    <row r="2068" spans="1:8" x14ac:dyDescent="0.3">
      <c r="A2068" s="6" t="s">
        <v>3727</v>
      </c>
      <c r="B2068" s="1" t="s">
        <v>8647</v>
      </c>
      <c r="C2068" s="103" t="s">
        <v>6335</v>
      </c>
      <c r="D2068" s="103" t="s">
        <v>6719</v>
      </c>
      <c r="E2068" s="103" t="s">
        <v>6360</v>
      </c>
      <c r="F2068" s="127">
        <v>5414.9083073648171</v>
      </c>
      <c r="G2068" s="16">
        <v>5406.7681818268175</v>
      </c>
      <c r="H2068" s="105">
        <v>5414.9083073648171</v>
      </c>
    </row>
    <row r="2069" spans="1:8" x14ac:dyDescent="0.3">
      <c r="A2069" s="6" t="s">
        <v>3719</v>
      </c>
      <c r="B2069" s="1" t="s">
        <v>8084</v>
      </c>
      <c r="C2069" s="103" t="s">
        <v>6335</v>
      </c>
      <c r="D2069" s="103" t="s">
        <v>6719</v>
      </c>
      <c r="E2069" s="103" t="s">
        <v>6360</v>
      </c>
      <c r="F2069" s="127">
        <v>5518.5948046875001</v>
      </c>
      <c r="G2069" s="16">
        <v>5406.7681818268175</v>
      </c>
      <c r="H2069" s="105">
        <v>5518.5948046875001</v>
      </c>
    </row>
    <row r="2070" spans="1:8" x14ac:dyDescent="0.3">
      <c r="A2070" s="6" t="s">
        <v>3733</v>
      </c>
      <c r="B2070" s="1" t="s">
        <v>8648</v>
      </c>
      <c r="C2070" s="103" t="s">
        <v>6335</v>
      </c>
      <c r="D2070" s="103" t="s">
        <v>6719</v>
      </c>
      <c r="E2070" s="103" t="s">
        <v>6360</v>
      </c>
      <c r="F2070" s="127">
        <v>5248.2654418945313</v>
      </c>
      <c r="G2070" s="16">
        <v>5406.7681818268175</v>
      </c>
      <c r="H2070" s="105">
        <v>5248.2654418945313</v>
      </c>
    </row>
    <row r="2071" spans="1:8" x14ac:dyDescent="0.3">
      <c r="A2071" s="6" t="s">
        <v>3712</v>
      </c>
      <c r="B2071" s="1" t="s">
        <v>8649</v>
      </c>
      <c r="C2071" s="103" t="s">
        <v>6335</v>
      </c>
      <c r="D2071" s="103" t="s">
        <v>6719</v>
      </c>
      <c r="E2071" s="103" t="s">
        <v>6360</v>
      </c>
      <c r="F2071" s="127">
        <v>5324.947102864583</v>
      </c>
      <c r="G2071" s="16">
        <v>5406.7681818268175</v>
      </c>
      <c r="H2071" s="105">
        <v>5324.947102864583</v>
      </c>
    </row>
    <row r="2072" spans="1:8" x14ac:dyDescent="0.3">
      <c r="A2072" s="6" t="s">
        <v>3739</v>
      </c>
      <c r="B2072" s="1" t="s">
        <v>8650</v>
      </c>
      <c r="C2072" s="103" t="s">
        <v>6335</v>
      </c>
      <c r="D2072" s="103" t="s">
        <v>6719</v>
      </c>
      <c r="E2072" s="103" t="s">
        <v>6360</v>
      </c>
      <c r="F2072" s="127">
        <v>5259.2409116683466</v>
      </c>
      <c r="G2072" s="16">
        <v>5406.7681818268175</v>
      </c>
      <c r="H2072" s="105">
        <v>5259.2409116683466</v>
      </c>
    </row>
    <row r="2073" spans="1:8" x14ac:dyDescent="0.3">
      <c r="A2073" s="6" t="s">
        <v>3713</v>
      </c>
      <c r="B2073" s="1" t="s">
        <v>8651</v>
      </c>
      <c r="C2073" s="103" t="s">
        <v>6335</v>
      </c>
      <c r="D2073" s="103" t="s">
        <v>6719</v>
      </c>
      <c r="E2073" s="103" t="s">
        <v>6360</v>
      </c>
      <c r="F2073" s="127">
        <v>5397.8249023437502</v>
      </c>
      <c r="G2073" s="16">
        <v>5406.7681818268175</v>
      </c>
      <c r="H2073" s="105">
        <v>5397.8249023437502</v>
      </c>
    </row>
    <row r="2074" spans="1:8" x14ac:dyDescent="0.3">
      <c r="A2074" s="6" t="s">
        <v>3717</v>
      </c>
      <c r="B2074" s="1" t="s">
        <v>8652</v>
      </c>
      <c r="C2074" s="103" t="s">
        <v>6335</v>
      </c>
      <c r="D2074" s="103" t="s">
        <v>6719</v>
      </c>
      <c r="E2074" s="103" t="s">
        <v>6360</v>
      </c>
      <c r="F2074" s="127">
        <v>5478.454952355587</v>
      </c>
      <c r="G2074" s="16">
        <v>5406.7681818268175</v>
      </c>
      <c r="H2074" s="105">
        <v>5478.454952355587</v>
      </c>
    </row>
    <row r="2075" spans="1:8" x14ac:dyDescent="0.3">
      <c r="A2075" s="6" t="s">
        <v>3737</v>
      </c>
      <c r="B2075" s="1" t="s">
        <v>8653</v>
      </c>
      <c r="C2075" s="103" t="s">
        <v>6335</v>
      </c>
      <c r="D2075" s="103" t="s">
        <v>6719</v>
      </c>
      <c r="E2075" s="103" t="s">
        <v>6360</v>
      </c>
      <c r="F2075" s="127">
        <v>5348.2269897460938</v>
      </c>
      <c r="G2075" s="16">
        <v>5406.7681818268175</v>
      </c>
      <c r="H2075" s="105">
        <v>5348.2269897460938</v>
      </c>
    </row>
    <row r="2076" spans="1:8" x14ac:dyDescent="0.3">
      <c r="A2076" s="6" t="s">
        <v>3728</v>
      </c>
      <c r="B2076" s="1" t="s">
        <v>8654</v>
      </c>
      <c r="C2076" s="103" t="s">
        <v>6335</v>
      </c>
      <c r="D2076" s="103" t="s">
        <v>6719</v>
      </c>
      <c r="E2076" s="103" t="s">
        <v>6360</v>
      </c>
      <c r="F2076" s="127">
        <v>5367.3291015625</v>
      </c>
      <c r="G2076" s="16">
        <v>5406.7681818268175</v>
      </c>
      <c r="H2076" s="105">
        <v>5367.3291015625</v>
      </c>
    </row>
    <row r="2077" spans="1:8" x14ac:dyDescent="0.3">
      <c r="A2077" s="6" t="s">
        <v>3741</v>
      </c>
      <c r="B2077" s="1" t="s">
        <v>8655</v>
      </c>
      <c r="C2077" s="103" t="s">
        <v>6335</v>
      </c>
      <c r="D2077" s="103" t="s">
        <v>6719</v>
      </c>
      <c r="E2077" s="103" t="s">
        <v>6360</v>
      </c>
      <c r="F2077" s="127">
        <v>5298.481852213542</v>
      </c>
      <c r="G2077" s="16">
        <v>5406.7681818268175</v>
      </c>
      <c r="H2077" s="105">
        <v>5298.481852213542</v>
      </c>
    </row>
    <row r="2078" spans="1:8" x14ac:dyDescent="0.3">
      <c r="A2078" s="6" t="s">
        <v>3724</v>
      </c>
      <c r="B2078" s="1" t="s">
        <v>8656</v>
      </c>
      <c r="C2078" s="103" t="s">
        <v>6335</v>
      </c>
      <c r="D2078" s="103" t="s">
        <v>6719</v>
      </c>
      <c r="E2078" s="103" t="s">
        <v>6360</v>
      </c>
      <c r="F2078" s="127">
        <v>5307.7389124428355</v>
      </c>
      <c r="G2078" s="16">
        <v>5406.7681818268175</v>
      </c>
      <c r="H2078" s="105">
        <v>5307.7389124428355</v>
      </c>
    </row>
    <row r="2079" spans="1:8" x14ac:dyDescent="0.3">
      <c r="A2079" s="6" t="s">
        <v>3716</v>
      </c>
      <c r="B2079" s="1" t="s">
        <v>8657</v>
      </c>
      <c r="C2079" s="103" t="s">
        <v>6335</v>
      </c>
      <c r="D2079" s="103" t="s">
        <v>6719</v>
      </c>
      <c r="E2079" s="103" t="s">
        <v>6360</v>
      </c>
      <c r="F2079" s="127">
        <v>5456.6048043673154</v>
      </c>
      <c r="G2079" s="16">
        <v>5406.7681818268175</v>
      </c>
      <c r="H2079" s="105">
        <v>5456.6048043673154</v>
      </c>
    </row>
    <row r="2080" spans="1:8" x14ac:dyDescent="0.3">
      <c r="A2080" s="6" t="s">
        <v>3706</v>
      </c>
      <c r="B2080" s="1" t="s">
        <v>8658</v>
      </c>
      <c r="C2080" s="103" t="s">
        <v>6335</v>
      </c>
      <c r="D2080" s="103" t="s">
        <v>6719</v>
      </c>
      <c r="E2080" s="103" t="s">
        <v>6360</v>
      </c>
      <c r="F2080" s="127">
        <v>5427.1045430501299</v>
      </c>
      <c r="G2080" s="16">
        <v>5406.7681818268175</v>
      </c>
      <c r="H2080" s="105">
        <v>5427.1045430501299</v>
      </c>
    </row>
    <row r="2081" spans="1:8" x14ac:dyDescent="0.3">
      <c r="A2081" s="6" t="s">
        <v>4207</v>
      </c>
      <c r="B2081" s="1" t="s">
        <v>7024</v>
      </c>
      <c r="C2081" s="103" t="s">
        <v>6335</v>
      </c>
      <c r="D2081" s="103" t="s">
        <v>6719</v>
      </c>
      <c r="E2081" s="103" t="s">
        <v>6334</v>
      </c>
      <c r="F2081" s="127">
        <v>5282.9509191176467</v>
      </c>
      <c r="G2081" s="16">
        <v>5516.5969927057877</v>
      </c>
      <c r="H2081" s="105">
        <v>5282.9509191176467</v>
      </c>
    </row>
    <row r="2082" spans="1:8" x14ac:dyDescent="0.3">
      <c r="A2082" s="6" t="s">
        <v>4166</v>
      </c>
      <c r="B2082" s="1" t="s">
        <v>8659</v>
      </c>
      <c r="C2082" s="103" t="s">
        <v>6335</v>
      </c>
      <c r="D2082" s="103" t="s">
        <v>6719</v>
      </c>
      <c r="E2082" s="103" t="s">
        <v>6357</v>
      </c>
      <c r="F2082" s="127">
        <v>5589.748431581439</v>
      </c>
      <c r="G2082" s="16">
        <v>5468.8156613657166</v>
      </c>
      <c r="H2082" s="105">
        <v>5589.748431581439</v>
      </c>
    </row>
    <row r="2083" spans="1:8" x14ac:dyDescent="0.3">
      <c r="A2083" s="6" t="s">
        <v>4169</v>
      </c>
      <c r="B2083" s="1" t="s">
        <v>12518</v>
      </c>
      <c r="C2083" s="103" t="s">
        <v>6335</v>
      </c>
      <c r="D2083" s="103" t="s">
        <v>6719</v>
      </c>
      <c r="E2083" s="103" t="s">
        <v>6357</v>
      </c>
      <c r="F2083" s="127">
        <v>5465.6342046210102</v>
      </c>
      <c r="G2083" s="16">
        <v>5468.8156613657166</v>
      </c>
      <c r="H2083" s="105">
        <v>5465.6342046210102</v>
      </c>
    </row>
    <row r="2084" spans="1:8" x14ac:dyDescent="0.3">
      <c r="A2084" s="6" t="s">
        <v>4221</v>
      </c>
      <c r="B2084" s="1" t="s">
        <v>8660</v>
      </c>
      <c r="C2084" s="103" t="s">
        <v>6335</v>
      </c>
      <c r="D2084" s="103" t="s">
        <v>6719</v>
      </c>
      <c r="E2084" s="103" t="s">
        <v>6334</v>
      </c>
      <c r="F2084" s="127">
        <v>5563.3140211838945</v>
      </c>
      <c r="G2084" s="16">
        <v>5516.5969927057877</v>
      </c>
      <c r="H2084" s="105">
        <v>5563.3140211838945</v>
      </c>
    </row>
    <row r="2085" spans="1:8" x14ac:dyDescent="0.3">
      <c r="A2085" s="6" t="s">
        <v>4230</v>
      </c>
      <c r="B2085" s="1" t="s">
        <v>8661</v>
      </c>
      <c r="C2085" s="103" t="s">
        <v>6335</v>
      </c>
      <c r="D2085" s="103" t="s">
        <v>6719</v>
      </c>
      <c r="E2085" s="103" t="s">
        <v>6334</v>
      </c>
      <c r="F2085" s="127">
        <v>5512.4218207465274</v>
      </c>
      <c r="G2085" s="16">
        <v>5516.5969927057877</v>
      </c>
      <c r="H2085" s="105">
        <v>5512.4218207465274</v>
      </c>
    </row>
    <row r="2086" spans="1:8" x14ac:dyDescent="0.3">
      <c r="A2086" s="6" t="s">
        <v>4159</v>
      </c>
      <c r="B2086" s="1" t="s">
        <v>8662</v>
      </c>
      <c r="C2086" s="103" t="s">
        <v>6335</v>
      </c>
      <c r="D2086" s="103" t="s">
        <v>6719</v>
      </c>
      <c r="E2086" s="103" t="s">
        <v>6357</v>
      </c>
      <c r="F2086" s="127">
        <v>5471.6303147536055</v>
      </c>
      <c r="G2086" s="16">
        <v>5468.8156613657166</v>
      </c>
      <c r="H2086" s="105">
        <v>5471.6303147536055</v>
      </c>
    </row>
    <row r="2087" spans="1:8" x14ac:dyDescent="0.3">
      <c r="A2087" s="6" t="s">
        <v>4228</v>
      </c>
      <c r="B2087" s="1" t="s">
        <v>8663</v>
      </c>
      <c r="C2087" s="103" t="s">
        <v>6335</v>
      </c>
      <c r="D2087" s="103" t="s">
        <v>6719</v>
      </c>
      <c r="E2087" s="103" t="s">
        <v>6334</v>
      </c>
      <c r="F2087" s="127">
        <v>5654.7219563802082</v>
      </c>
      <c r="G2087" s="16">
        <v>5516.5969927057877</v>
      </c>
      <c r="H2087" s="105">
        <v>5654.7219563802082</v>
      </c>
    </row>
    <row r="2088" spans="1:8" x14ac:dyDescent="0.3">
      <c r="A2088" s="6" t="s">
        <v>4180</v>
      </c>
      <c r="B2088" s="1" t="s">
        <v>8664</v>
      </c>
      <c r="C2088" s="103" t="s">
        <v>6335</v>
      </c>
      <c r="D2088" s="103" t="s">
        <v>6719</v>
      </c>
      <c r="E2088" s="103" t="s">
        <v>6334</v>
      </c>
      <c r="F2088" s="127">
        <v>5580.1409179687498</v>
      </c>
      <c r="G2088" s="16">
        <v>5516.5969927057877</v>
      </c>
      <c r="H2088" s="105">
        <v>5580.1409179687498</v>
      </c>
    </row>
    <row r="2089" spans="1:8" x14ac:dyDescent="0.3">
      <c r="A2089" s="6" t="s">
        <v>4212</v>
      </c>
      <c r="B2089" s="1" t="s">
        <v>8665</v>
      </c>
      <c r="C2089" s="103" t="s">
        <v>6335</v>
      </c>
      <c r="D2089" s="103" t="s">
        <v>6719</v>
      </c>
      <c r="E2089" s="103" t="s">
        <v>6334</v>
      </c>
      <c r="F2089" s="127">
        <v>5831.0604306175592</v>
      </c>
      <c r="G2089" s="16">
        <v>5516.5969927057877</v>
      </c>
      <c r="H2089" s="105">
        <v>5831.0604306175592</v>
      </c>
    </row>
    <row r="2090" spans="1:8" x14ac:dyDescent="0.3">
      <c r="A2090" s="6" t="s">
        <v>4215</v>
      </c>
      <c r="B2090" s="1" t="s">
        <v>8666</v>
      </c>
      <c r="C2090" s="103" t="s">
        <v>6335</v>
      </c>
      <c r="D2090" s="103" t="s">
        <v>6719</v>
      </c>
      <c r="E2090" s="103" t="s">
        <v>6334</v>
      </c>
      <c r="F2090" s="127">
        <v>5787.6097045898441</v>
      </c>
      <c r="G2090" s="16">
        <v>5516.5969927057877</v>
      </c>
      <c r="H2090" s="105">
        <v>5787.6097045898441</v>
      </c>
    </row>
    <row r="2091" spans="1:8" x14ac:dyDescent="0.3">
      <c r="A2091" s="6" t="s">
        <v>4178</v>
      </c>
      <c r="B2091" s="1" t="s">
        <v>8667</v>
      </c>
      <c r="C2091" s="103" t="s">
        <v>6335</v>
      </c>
      <c r="D2091" s="103" t="s">
        <v>6719</v>
      </c>
      <c r="E2091" s="103" t="s">
        <v>6357</v>
      </c>
      <c r="F2091" s="127">
        <v>5332.1605716534514</v>
      </c>
      <c r="G2091" s="16">
        <v>5468.8156613657166</v>
      </c>
      <c r="H2091" s="105">
        <v>5332.1605716534514</v>
      </c>
    </row>
    <row r="2092" spans="1:8" x14ac:dyDescent="0.3">
      <c r="A2092" s="6" t="s">
        <v>4186</v>
      </c>
      <c r="B2092" s="1" t="s">
        <v>8668</v>
      </c>
      <c r="C2092" s="103" t="s">
        <v>6335</v>
      </c>
      <c r="D2092" s="103" t="s">
        <v>6719</v>
      </c>
      <c r="E2092" s="103" t="s">
        <v>6357</v>
      </c>
      <c r="F2092" s="127">
        <v>5469.9243041992186</v>
      </c>
      <c r="G2092" s="16">
        <v>5468.8156613657166</v>
      </c>
      <c r="H2092" s="105">
        <v>5469.9243041992186</v>
      </c>
    </row>
    <row r="2093" spans="1:8" x14ac:dyDescent="0.3">
      <c r="A2093" s="6" t="s">
        <v>4160</v>
      </c>
      <c r="B2093" s="1" t="s">
        <v>8669</v>
      </c>
      <c r="C2093" s="103" t="s">
        <v>6335</v>
      </c>
      <c r="D2093" s="103" t="s">
        <v>6719</v>
      </c>
      <c r="E2093" s="103" t="s">
        <v>6334</v>
      </c>
      <c r="F2093" s="127">
        <v>5522.6937934027774</v>
      </c>
      <c r="G2093" s="16">
        <v>5516.5969927057877</v>
      </c>
      <c r="H2093" s="105">
        <v>5522.6937934027774</v>
      </c>
    </row>
    <row r="2094" spans="1:8" x14ac:dyDescent="0.3">
      <c r="A2094" s="6" t="s">
        <v>4176</v>
      </c>
      <c r="B2094" s="1" t="s">
        <v>8670</v>
      </c>
      <c r="C2094" s="103" t="s">
        <v>6335</v>
      </c>
      <c r="D2094" s="103" t="s">
        <v>6719</v>
      </c>
      <c r="E2094" s="103" t="s">
        <v>6357</v>
      </c>
      <c r="F2094" s="127">
        <v>5511.0084716796873</v>
      </c>
      <c r="G2094" s="16">
        <v>5468.8156613657166</v>
      </c>
      <c r="H2094" s="105">
        <v>5511.0084716796873</v>
      </c>
    </row>
    <row r="2095" spans="1:8" x14ac:dyDescent="0.3">
      <c r="A2095" s="6" t="s">
        <v>4173</v>
      </c>
      <c r="B2095" s="1" t="s">
        <v>8671</v>
      </c>
      <c r="C2095" s="103" t="s">
        <v>6335</v>
      </c>
      <c r="D2095" s="103" t="s">
        <v>6719</v>
      </c>
      <c r="E2095" s="103" t="s">
        <v>6357</v>
      </c>
      <c r="F2095" s="127">
        <v>5663.7776041666666</v>
      </c>
      <c r="G2095" s="16">
        <v>5468.8156613657166</v>
      </c>
      <c r="H2095" s="105">
        <v>5663.7776041666666</v>
      </c>
    </row>
    <row r="2096" spans="1:8" x14ac:dyDescent="0.3">
      <c r="A2096" s="6" t="s">
        <v>4164</v>
      </c>
      <c r="B2096" s="1" t="s">
        <v>8672</v>
      </c>
      <c r="C2096" s="103" t="s">
        <v>6335</v>
      </c>
      <c r="D2096" s="103" t="s">
        <v>6719</v>
      </c>
      <c r="E2096" s="103" t="s">
        <v>6357</v>
      </c>
      <c r="F2096" s="127">
        <v>5515.744318181818</v>
      </c>
      <c r="G2096" s="16">
        <v>5468.8156613657166</v>
      </c>
      <c r="H2096" s="105">
        <v>5515.744318181818</v>
      </c>
    </row>
    <row r="2097" spans="1:8" x14ac:dyDescent="0.3">
      <c r="A2097" s="6" t="s">
        <v>4198</v>
      </c>
      <c r="B2097" s="1" t="s">
        <v>8673</v>
      </c>
      <c r="C2097" s="103" t="s">
        <v>6335</v>
      </c>
      <c r="D2097" s="103" t="s">
        <v>6719</v>
      </c>
      <c r="E2097" s="103" t="s">
        <v>6334</v>
      </c>
      <c r="F2097" s="127">
        <v>5406.4900154903016</v>
      </c>
      <c r="G2097" s="16">
        <v>5516.5969927057877</v>
      </c>
      <c r="H2097" s="105">
        <v>5406.4900154903016</v>
      </c>
    </row>
    <row r="2098" spans="1:8" x14ac:dyDescent="0.3">
      <c r="A2098" s="6" t="s">
        <v>4226</v>
      </c>
      <c r="B2098" s="1" t="s">
        <v>8674</v>
      </c>
      <c r="C2098" s="103" t="s">
        <v>6335</v>
      </c>
      <c r="D2098" s="103" t="s">
        <v>6719</v>
      </c>
      <c r="E2098" s="103" t="s">
        <v>6334</v>
      </c>
      <c r="F2098" s="127">
        <v>5489.8752170138887</v>
      </c>
      <c r="G2098" s="16">
        <v>5516.5969927057877</v>
      </c>
      <c r="H2098" s="105">
        <v>5489.8752170138887</v>
      </c>
    </row>
    <row r="2099" spans="1:8" x14ac:dyDescent="0.3">
      <c r="A2099" s="6" t="s">
        <v>4192</v>
      </c>
      <c r="B2099" s="1" t="s">
        <v>8675</v>
      </c>
      <c r="C2099" s="103" t="s">
        <v>6335</v>
      </c>
      <c r="D2099" s="103" t="s">
        <v>6719</v>
      </c>
      <c r="E2099" s="103" t="s">
        <v>6334</v>
      </c>
      <c r="F2099" s="127">
        <v>5718.369140625</v>
      </c>
      <c r="G2099" s="16">
        <v>5516.5969927057877</v>
      </c>
      <c r="H2099" s="105">
        <v>5718.369140625</v>
      </c>
    </row>
    <row r="2100" spans="1:8" x14ac:dyDescent="0.3">
      <c r="A2100" s="6" t="s">
        <v>4195</v>
      </c>
      <c r="B2100" s="1" t="s">
        <v>12519</v>
      </c>
      <c r="C2100" s="103" t="s">
        <v>6335</v>
      </c>
      <c r="D2100" s="103" t="s">
        <v>6719</v>
      </c>
      <c r="E2100" s="103" t="s">
        <v>6357</v>
      </c>
      <c r="F2100" s="127">
        <v>5286.6278076171875</v>
      </c>
      <c r="G2100" s="16">
        <v>5468.8156613657166</v>
      </c>
      <c r="H2100" s="105">
        <v>5286.6278076171875</v>
      </c>
    </row>
    <row r="2101" spans="1:8" x14ac:dyDescent="0.3">
      <c r="A2101" s="6" t="s">
        <v>4220</v>
      </c>
      <c r="B2101" s="1" t="s">
        <v>8676</v>
      </c>
      <c r="C2101" s="103" t="s">
        <v>6335</v>
      </c>
      <c r="D2101" s="103" t="s">
        <v>6719</v>
      </c>
      <c r="E2101" s="103" t="s">
        <v>6370</v>
      </c>
      <c r="F2101" s="127">
        <v>5571.9250976562498</v>
      </c>
      <c r="G2101" s="16">
        <v>5521.1560640886964</v>
      </c>
      <c r="H2101" s="105">
        <v>5571.9250976562498</v>
      </c>
    </row>
    <row r="2102" spans="1:8" x14ac:dyDescent="0.3">
      <c r="A2102" s="6" t="s">
        <v>4203</v>
      </c>
      <c r="B2102" s="1" t="s">
        <v>8677</v>
      </c>
      <c r="C2102" s="103" t="s">
        <v>6335</v>
      </c>
      <c r="D2102" s="103" t="s">
        <v>6719</v>
      </c>
      <c r="E2102" s="103" t="s">
        <v>6334</v>
      </c>
      <c r="F2102" s="127">
        <v>5503.2314630681822</v>
      </c>
      <c r="G2102" s="16">
        <v>5516.5969927057877</v>
      </c>
      <c r="H2102" s="105">
        <v>5503.2314630681822</v>
      </c>
    </row>
    <row r="2103" spans="1:8" x14ac:dyDescent="0.3">
      <c r="A2103" s="6" t="s">
        <v>4179</v>
      </c>
      <c r="B2103" s="1" t="s">
        <v>8678</v>
      </c>
      <c r="C2103" s="103" t="s">
        <v>6335</v>
      </c>
      <c r="D2103" s="103" t="s">
        <v>6719</v>
      </c>
      <c r="E2103" s="103" t="s">
        <v>6357</v>
      </c>
      <c r="F2103" s="127">
        <v>5378.2314717060808</v>
      </c>
      <c r="G2103" s="16">
        <v>5468.8156613657166</v>
      </c>
      <c r="H2103" s="105">
        <v>5378.2314717060808</v>
      </c>
    </row>
    <row r="2104" spans="1:8" x14ac:dyDescent="0.3">
      <c r="A2104" s="6" t="s">
        <v>4185</v>
      </c>
      <c r="B2104" s="1" t="s">
        <v>8679</v>
      </c>
      <c r="C2104" s="103" t="s">
        <v>6335</v>
      </c>
      <c r="D2104" s="103" t="s">
        <v>6719</v>
      </c>
      <c r="E2104" s="103" t="s">
        <v>6357</v>
      </c>
      <c r="F2104" s="127">
        <v>5263.4513221153848</v>
      </c>
      <c r="G2104" s="16">
        <v>5468.8156613657166</v>
      </c>
      <c r="H2104" s="105">
        <v>5263.4513221153848</v>
      </c>
    </row>
    <row r="2105" spans="1:8" x14ac:dyDescent="0.3">
      <c r="A2105" s="6" t="s">
        <v>4216</v>
      </c>
      <c r="B2105" s="1" t="s">
        <v>8680</v>
      </c>
      <c r="C2105" s="103" t="s">
        <v>6335</v>
      </c>
      <c r="D2105" s="103" t="s">
        <v>6719</v>
      </c>
      <c r="E2105" s="103" t="s">
        <v>6334</v>
      </c>
      <c r="F2105" s="127">
        <v>5453.2577078683034</v>
      </c>
      <c r="G2105" s="16">
        <v>5516.5969927057877</v>
      </c>
      <c r="H2105" s="105">
        <v>5453.2577078683034</v>
      </c>
    </row>
    <row r="2106" spans="1:8" x14ac:dyDescent="0.3">
      <c r="A2106" s="6" t="s">
        <v>4182</v>
      </c>
      <c r="B2106" s="1" t="s">
        <v>8681</v>
      </c>
      <c r="C2106" s="103" t="s">
        <v>6335</v>
      </c>
      <c r="D2106" s="103" t="s">
        <v>6719</v>
      </c>
      <c r="E2106" s="103" t="s">
        <v>6357</v>
      </c>
      <c r="F2106" s="127">
        <v>5439.3391018161528</v>
      </c>
      <c r="G2106" s="16">
        <v>5468.8156613657166</v>
      </c>
      <c r="H2106" s="105">
        <v>5439.3391018161528</v>
      </c>
    </row>
    <row r="2107" spans="1:8" x14ac:dyDescent="0.3">
      <c r="A2107" s="6" t="s">
        <v>4174</v>
      </c>
      <c r="B2107" s="1" t="s">
        <v>8682</v>
      </c>
      <c r="C2107" s="103" t="s">
        <v>6335</v>
      </c>
      <c r="D2107" s="103" t="s">
        <v>6719</v>
      </c>
      <c r="E2107" s="103" t="s">
        <v>6357</v>
      </c>
      <c r="F2107" s="127">
        <v>5404.5761856942809</v>
      </c>
      <c r="G2107" s="16">
        <v>5468.8156613657166</v>
      </c>
      <c r="H2107" s="105">
        <v>5404.5761856942809</v>
      </c>
    </row>
    <row r="2108" spans="1:8" x14ac:dyDescent="0.3">
      <c r="A2108" s="6" t="s">
        <v>4177</v>
      </c>
      <c r="B2108" s="1" t="s">
        <v>8683</v>
      </c>
      <c r="C2108" s="103" t="s">
        <v>6335</v>
      </c>
      <c r="D2108" s="103" t="s">
        <v>6719</v>
      </c>
      <c r="E2108" s="103" t="s">
        <v>6357</v>
      </c>
      <c r="F2108" s="127">
        <v>5548.45263671875</v>
      </c>
      <c r="G2108" s="16">
        <v>5468.8156613657166</v>
      </c>
      <c r="H2108" s="105">
        <v>5548.45263671875</v>
      </c>
    </row>
    <row r="2109" spans="1:8" x14ac:dyDescent="0.3">
      <c r="A2109" s="6" t="s">
        <v>4202</v>
      </c>
      <c r="B2109" s="1" t="s">
        <v>8684</v>
      </c>
      <c r="C2109" s="103" t="s">
        <v>6335</v>
      </c>
      <c r="D2109" s="103" t="s">
        <v>6719</v>
      </c>
      <c r="E2109" s="103" t="s">
        <v>6370</v>
      </c>
      <c r="F2109" s="127">
        <v>5479.3067260742191</v>
      </c>
      <c r="G2109" s="16">
        <v>5521.1560640886964</v>
      </c>
      <c r="H2109" s="105">
        <v>5479.3067260742191</v>
      </c>
    </row>
    <row r="2110" spans="1:8" x14ac:dyDescent="0.3">
      <c r="A2110" s="6" t="s">
        <v>4162</v>
      </c>
      <c r="B2110" s="1" t="s">
        <v>8685</v>
      </c>
      <c r="C2110" s="103" t="s">
        <v>6335</v>
      </c>
      <c r="D2110" s="103" t="s">
        <v>6719</v>
      </c>
      <c r="E2110" s="103" t="s">
        <v>6357</v>
      </c>
      <c r="F2110" s="127">
        <v>5649.5015640258789</v>
      </c>
      <c r="G2110" s="16">
        <v>5468.8156613657166</v>
      </c>
      <c r="H2110" s="105">
        <v>5649.5015640258789</v>
      </c>
    </row>
    <row r="2111" spans="1:8" x14ac:dyDescent="0.3">
      <c r="A2111" s="6" t="s">
        <v>4213</v>
      </c>
      <c r="B2111" s="1" t="s">
        <v>8686</v>
      </c>
      <c r="C2111" s="103" t="s">
        <v>6335</v>
      </c>
      <c r="D2111" s="103" t="s">
        <v>6719</v>
      </c>
      <c r="E2111" s="103" t="s">
        <v>6334</v>
      </c>
      <c r="F2111" s="127">
        <v>5646.105794270833</v>
      </c>
      <c r="G2111" s="16">
        <v>5516.5969927057877</v>
      </c>
      <c r="H2111" s="105">
        <v>5646.105794270833</v>
      </c>
    </row>
    <row r="2112" spans="1:8" x14ac:dyDescent="0.3">
      <c r="A2112" s="6" t="s">
        <v>4205</v>
      </c>
      <c r="B2112" s="1" t="s">
        <v>8687</v>
      </c>
      <c r="C2112" s="103" t="s">
        <v>6335</v>
      </c>
      <c r="D2112" s="103" t="s">
        <v>6719</v>
      </c>
      <c r="E2112" s="103" t="s">
        <v>6334</v>
      </c>
      <c r="F2112" s="127">
        <v>5283.2787109375004</v>
      </c>
      <c r="G2112" s="16">
        <v>5516.5969927057877</v>
      </c>
      <c r="H2112" s="105">
        <v>5283.2787109375004</v>
      </c>
    </row>
    <row r="2113" spans="1:8" x14ac:dyDescent="0.3">
      <c r="A2113" s="6" t="s">
        <v>4214</v>
      </c>
      <c r="B2113" s="1" t="s">
        <v>8688</v>
      </c>
      <c r="C2113" s="103" t="s">
        <v>6335</v>
      </c>
      <c r="D2113" s="103" t="s">
        <v>6719</v>
      </c>
      <c r="E2113" s="103" t="s">
        <v>6334</v>
      </c>
      <c r="F2113" s="127">
        <v>5524.1640915643602</v>
      </c>
      <c r="G2113" s="16">
        <v>5516.5969927057877</v>
      </c>
      <c r="H2113" s="105">
        <v>5524.1640915643602</v>
      </c>
    </row>
    <row r="2114" spans="1:8" x14ac:dyDescent="0.3">
      <c r="A2114" s="6" t="s">
        <v>4165</v>
      </c>
      <c r="B2114" s="1" t="s">
        <v>8689</v>
      </c>
      <c r="C2114" s="103" t="s">
        <v>6335</v>
      </c>
      <c r="D2114" s="103" t="s">
        <v>6719</v>
      </c>
      <c r="E2114" s="103" t="s">
        <v>6334</v>
      </c>
      <c r="F2114" s="127">
        <v>5511.4595120337699</v>
      </c>
      <c r="G2114" s="16">
        <v>5516.5969927057877</v>
      </c>
      <c r="H2114" s="105">
        <v>5511.4595120337699</v>
      </c>
    </row>
    <row r="2115" spans="1:8" x14ac:dyDescent="0.3">
      <c r="A2115" s="6" t="s">
        <v>4204</v>
      </c>
      <c r="B2115" s="1" t="s">
        <v>8690</v>
      </c>
      <c r="C2115" s="103" t="s">
        <v>6335</v>
      </c>
      <c r="D2115" s="103" t="s">
        <v>6719</v>
      </c>
      <c r="E2115" s="103" t="s">
        <v>6334</v>
      </c>
      <c r="F2115" s="127">
        <v>5479.4788736979162</v>
      </c>
      <c r="G2115" s="16">
        <v>5516.5969927057877</v>
      </c>
      <c r="H2115" s="105">
        <v>5479.4788736979162</v>
      </c>
    </row>
    <row r="2116" spans="1:8" x14ac:dyDescent="0.3">
      <c r="A2116" s="6" t="s">
        <v>4209</v>
      </c>
      <c r="B2116" s="1" t="s">
        <v>8691</v>
      </c>
      <c r="C2116" s="103" t="s">
        <v>6335</v>
      </c>
      <c r="D2116" s="103" t="s">
        <v>6719</v>
      </c>
      <c r="E2116" s="103" t="s">
        <v>6334</v>
      </c>
      <c r="F2116" s="127">
        <v>5407.8981018066406</v>
      </c>
      <c r="G2116" s="16">
        <v>5516.5969927057877</v>
      </c>
      <c r="H2116" s="105">
        <v>5407.8981018066406</v>
      </c>
    </row>
    <row r="2117" spans="1:8" x14ac:dyDescent="0.3">
      <c r="A2117" s="6" t="s">
        <v>4168</v>
      </c>
      <c r="B2117" s="1" t="s">
        <v>8692</v>
      </c>
      <c r="C2117" s="103" t="s">
        <v>6335</v>
      </c>
      <c r="D2117" s="103" t="s">
        <v>6719</v>
      </c>
      <c r="E2117" s="103" t="s">
        <v>6357</v>
      </c>
      <c r="F2117" s="127">
        <v>5367.8017345610115</v>
      </c>
      <c r="G2117" s="16">
        <v>5468.8156613657166</v>
      </c>
      <c r="H2117" s="105">
        <v>5367.8017345610115</v>
      </c>
    </row>
    <row r="2118" spans="1:8" x14ac:dyDescent="0.3">
      <c r="A2118" s="6" t="s">
        <v>4225</v>
      </c>
      <c r="B2118" s="1" t="s">
        <v>8693</v>
      </c>
      <c r="C2118" s="103" t="s">
        <v>6335</v>
      </c>
      <c r="D2118" s="103" t="s">
        <v>6719</v>
      </c>
      <c r="E2118" s="103" t="s">
        <v>6334</v>
      </c>
      <c r="F2118" s="127">
        <v>5397.2698025173613</v>
      </c>
      <c r="G2118" s="16">
        <v>5516.5969927057877</v>
      </c>
      <c r="H2118" s="105">
        <v>5397.2698025173613</v>
      </c>
    </row>
    <row r="2119" spans="1:8" x14ac:dyDescent="0.3">
      <c r="A2119" s="6" t="s">
        <v>4201</v>
      </c>
      <c r="B2119" s="1" t="s">
        <v>8694</v>
      </c>
      <c r="C2119" s="103" t="s">
        <v>6335</v>
      </c>
      <c r="D2119" s="103" t="s">
        <v>6719</v>
      </c>
      <c r="E2119" s="103" t="s">
        <v>6334</v>
      </c>
      <c r="F2119" s="127">
        <v>5478.3070931783541</v>
      </c>
      <c r="G2119" s="16">
        <v>5516.5969927057877</v>
      </c>
      <c r="H2119" s="105">
        <v>5478.3070931783541</v>
      </c>
    </row>
    <row r="2120" spans="1:8" x14ac:dyDescent="0.3">
      <c r="A2120" s="6" t="s">
        <v>4200</v>
      </c>
      <c r="B2120" s="1" t="s">
        <v>8695</v>
      </c>
      <c r="C2120" s="103" t="s">
        <v>6335</v>
      </c>
      <c r="D2120" s="103" t="s">
        <v>6719</v>
      </c>
      <c r="E2120" s="103" t="s">
        <v>6334</v>
      </c>
      <c r="F2120" s="127"/>
      <c r="G2120" s="16">
        <v>5516.5969927057877</v>
      </c>
      <c r="H2120" s="105">
        <v>5516.5969927057877</v>
      </c>
    </row>
    <row r="2121" spans="1:8" x14ac:dyDescent="0.3">
      <c r="A2121" s="6" t="s">
        <v>4210</v>
      </c>
      <c r="B2121" s="1" t="s">
        <v>8696</v>
      </c>
      <c r="C2121" s="103" t="s">
        <v>6335</v>
      </c>
      <c r="D2121" s="103" t="s">
        <v>6719</v>
      </c>
      <c r="E2121" s="103" t="s">
        <v>6334</v>
      </c>
      <c r="F2121" s="127">
        <v>5012.888346354167</v>
      </c>
      <c r="G2121" s="16">
        <v>5516.5969927057877</v>
      </c>
      <c r="H2121" s="105">
        <v>5012.888346354167</v>
      </c>
    </row>
    <row r="2122" spans="1:8" x14ac:dyDescent="0.3">
      <c r="A2122" s="6" t="s">
        <v>4191</v>
      </c>
      <c r="B2122" s="1" t="s">
        <v>8697</v>
      </c>
      <c r="C2122" s="103" t="s">
        <v>6335</v>
      </c>
      <c r="D2122" s="103" t="s">
        <v>6719</v>
      </c>
      <c r="E2122" s="103" t="s">
        <v>6357</v>
      </c>
      <c r="F2122" s="127">
        <v>5318.4783890335648</v>
      </c>
      <c r="G2122" s="16">
        <v>5468.8156613657166</v>
      </c>
      <c r="H2122" s="105">
        <v>5318.4783890335648</v>
      </c>
    </row>
    <row r="2123" spans="1:8" x14ac:dyDescent="0.3">
      <c r="A2123" s="6" t="s">
        <v>4163</v>
      </c>
      <c r="B2123" s="1" t="s">
        <v>7591</v>
      </c>
      <c r="C2123" s="103" t="s">
        <v>6335</v>
      </c>
      <c r="D2123" s="103" t="s">
        <v>6719</v>
      </c>
      <c r="E2123" s="103" t="s">
        <v>6357</v>
      </c>
      <c r="F2123" s="127">
        <v>5328.524576822917</v>
      </c>
      <c r="G2123" s="16">
        <v>5468.8156613657166</v>
      </c>
      <c r="H2123" s="105">
        <v>5328.524576822917</v>
      </c>
    </row>
    <row r="2124" spans="1:8" x14ac:dyDescent="0.3">
      <c r="A2124" s="6" t="s">
        <v>4157</v>
      </c>
      <c r="B2124" s="1" t="s">
        <v>8698</v>
      </c>
      <c r="C2124" s="103" t="s">
        <v>6335</v>
      </c>
      <c r="D2124" s="103" t="s">
        <v>6719</v>
      </c>
      <c r="E2124" s="103" t="s">
        <v>6357</v>
      </c>
      <c r="F2124" s="127">
        <v>5617.9412499999999</v>
      </c>
      <c r="G2124" s="16">
        <v>5468.8156613657166</v>
      </c>
      <c r="H2124" s="105">
        <v>5617.9412499999999</v>
      </c>
    </row>
    <row r="2125" spans="1:8" x14ac:dyDescent="0.3">
      <c r="A2125" s="6" t="s">
        <v>4196</v>
      </c>
      <c r="B2125" s="1" t="s">
        <v>8699</v>
      </c>
      <c r="C2125" s="103" t="s">
        <v>6335</v>
      </c>
      <c r="D2125" s="103" t="s">
        <v>6719</v>
      </c>
      <c r="E2125" s="103" t="s">
        <v>6357</v>
      </c>
      <c r="F2125" s="127"/>
      <c r="G2125" s="16">
        <v>5468.8156613657166</v>
      </c>
      <c r="H2125" s="105">
        <v>5468.8156613657166</v>
      </c>
    </row>
    <row r="2126" spans="1:8" x14ac:dyDescent="0.3">
      <c r="A2126" s="6" t="s">
        <v>4208</v>
      </c>
      <c r="B2126" s="1" t="s">
        <v>8700</v>
      </c>
      <c r="C2126" s="103" t="s">
        <v>6335</v>
      </c>
      <c r="D2126" s="103" t="s">
        <v>6719</v>
      </c>
      <c r="E2126" s="103" t="s">
        <v>6334</v>
      </c>
      <c r="F2126" s="127">
        <v>5558.0722961425781</v>
      </c>
      <c r="G2126" s="16">
        <v>5516.5969927057877</v>
      </c>
      <c r="H2126" s="105">
        <v>5558.0722961425781</v>
      </c>
    </row>
    <row r="2127" spans="1:8" x14ac:dyDescent="0.3">
      <c r="A2127" s="6" t="s">
        <v>4189</v>
      </c>
      <c r="B2127" s="1" t="s">
        <v>8701</v>
      </c>
      <c r="C2127" s="103" t="s">
        <v>6335</v>
      </c>
      <c r="D2127" s="103" t="s">
        <v>6719</v>
      </c>
      <c r="E2127" s="103" t="s">
        <v>6357</v>
      </c>
      <c r="F2127" s="127">
        <v>5372.0294125205592</v>
      </c>
      <c r="G2127" s="16">
        <v>5468.8156613657166</v>
      </c>
      <c r="H2127" s="105">
        <v>5372.0294125205592</v>
      </c>
    </row>
    <row r="2128" spans="1:8" x14ac:dyDescent="0.3">
      <c r="A2128" s="6" t="s">
        <v>4158</v>
      </c>
      <c r="B2128" s="1" t="s">
        <v>8702</v>
      </c>
      <c r="C2128" s="103" t="s">
        <v>6335</v>
      </c>
      <c r="D2128" s="103" t="s">
        <v>6719</v>
      </c>
      <c r="E2128" s="103" t="s">
        <v>6357</v>
      </c>
      <c r="F2128" s="127">
        <v>5336.0625217013885</v>
      </c>
      <c r="G2128" s="16">
        <v>5468.8156613657166</v>
      </c>
      <c r="H2128" s="105">
        <v>5336.0625217013885</v>
      </c>
    </row>
    <row r="2129" spans="1:8" x14ac:dyDescent="0.3">
      <c r="A2129" s="6" t="s">
        <v>4194</v>
      </c>
      <c r="B2129" s="1" t="s">
        <v>8703</v>
      </c>
      <c r="C2129" s="103" t="s">
        <v>6335</v>
      </c>
      <c r="D2129" s="103" t="s">
        <v>6719</v>
      </c>
      <c r="E2129" s="103" t="s">
        <v>6334</v>
      </c>
      <c r="F2129" s="127">
        <v>5471.260816169508</v>
      </c>
      <c r="G2129" s="16">
        <v>5516.5969927057877</v>
      </c>
      <c r="H2129" s="105">
        <v>5471.260816169508</v>
      </c>
    </row>
    <row r="2130" spans="1:8" x14ac:dyDescent="0.3">
      <c r="A2130" s="6" t="s">
        <v>4167</v>
      </c>
      <c r="B2130" s="1" t="s">
        <v>8704</v>
      </c>
      <c r="C2130" s="103" t="s">
        <v>6335</v>
      </c>
      <c r="D2130" s="103" t="s">
        <v>6719</v>
      </c>
      <c r="E2130" s="103" t="s">
        <v>6357</v>
      </c>
      <c r="F2130" s="127">
        <v>5714.9758238181093</v>
      </c>
      <c r="G2130" s="16">
        <v>5468.8156613657166</v>
      </c>
      <c r="H2130" s="105">
        <v>5714.9758238181093</v>
      </c>
    </row>
    <row r="2131" spans="1:8" x14ac:dyDescent="0.3">
      <c r="A2131" s="6" t="s">
        <v>4197</v>
      </c>
      <c r="B2131" s="1" t="s">
        <v>8705</v>
      </c>
      <c r="C2131" s="103" t="s">
        <v>6335</v>
      </c>
      <c r="D2131" s="103" t="s">
        <v>6719</v>
      </c>
      <c r="E2131" s="103" t="s">
        <v>6334</v>
      </c>
      <c r="F2131" s="127">
        <v>5468.1787540211399</v>
      </c>
      <c r="G2131" s="16">
        <v>5516.5969927057877</v>
      </c>
      <c r="H2131" s="105">
        <v>5468.1787540211399</v>
      </c>
    </row>
    <row r="2132" spans="1:8" x14ac:dyDescent="0.3">
      <c r="A2132" s="6" t="s">
        <v>4190</v>
      </c>
      <c r="B2132" s="1" t="s">
        <v>8706</v>
      </c>
      <c r="C2132" s="103" t="s">
        <v>6335</v>
      </c>
      <c r="D2132" s="103" t="s">
        <v>6719</v>
      </c>
      <c r="E2132" s="103" t="s">
        <v>6357</v>
      </c>
      <c r="F2132" s="127">
        <v>5390.615669582201</v>
      </c>
      <c r="G2132" s="16">
        <v>5468.8156613657166</v>
      </c>
      <c r="H2132" s="105">
        <v>5390.615669582201</v>
      </c>
    </row>
    <row r="2133" spans="1:8" x14ac:dyDescent="0.3">
      <c r="A2133" s="6" t="s">
        <v>4229</v>
      </c>
      <c r="B2133" s="1" t="s">
        <v>8707</v>
      </c>
      <c r="C2133" s="103" t="s">
        <v>6335</v>
      </c>
      <c r="D2133" s="103" t="s">
        <v>6719</v>
      </c>
      <c r="E2133" s="103" t="s">
        <v>6334</v>
      </c>
      <c r="F2133" s="127">
        <v>5440.966796875</v>
      </c>
      <c r="G2133" s="16">
        <v>5516.5969927057877</v>
      </c>
      <c r="H2133" s="105">
        <v>5440.966796875</v>
      </c>
    </row>
    <row r="2134" spans="1:8" x14ac:dyDescent="0.3">
      <c r="A2134" s="6" t="s">
        <v>4218</v>
      </c>
      <c r="B2134" s="1" t="s">
        <v>12520</v>
      </c>
      <c r="C2134" s="103" t="s">
        <v>6335</v>
      </c>
      <c r="D2134" s="103" t="s">
        <v>6719</v>
      </c>
      <c r="E2134" s="103" t="s">
        <v>6334</v>
      </c>
      <c r="F2134" s="127">
        <v>5696.593587239583</v>
      </c>
      <c r="G2134" s="16">
        <v>5516.5969927057877</v>
      </c>
      <c r="H2134" s="105">
        <v>5696.593587239583</v>
      </c>
    </row>
    <row r="2135" spans="1:8" x14ac:dyDescent="0.3">
      <c r="A2135" s="6" t="s">
        <v>4227</v>
      </c>
      <c r="B2135" s="1" t="s">
        <v>8708</v>
      </c>
      <c r="C2135" s="103" t="s">
        <v>6335</v>
      </c>
      <c r="D2135" s="103" t="s">
        <v>6719</v>
      </c>
      <c r="E2135" s="103" t="s">
        <v>6334</v>
      </c>
      <c r="F2135" s="127">
        <v>5522.5868908110115</v>
      </c>
      <c r="G2135" s="16">
        <v>5516.5969927057877</v>
      </c>
      <c r="H2135" s="105">
        <v>5522.5868908110115</v>
      </c>
    </row>
    <row r="2136" spans="1:8" x14ac:dyDescent="0.3">
      <c r="A2136" s="6" t="s">
        <v>4161</v>
      </c>
      <c r="B2136" s="1" t="s">
        <v>8670</v>
      </c>
      <c r="C2136" s="103" t="s">
        <v>6335</v>
      </c>
      <c r="D2136" s="103" t="s">
        <v>6719</v>
      </c>
      <c r="E2136" s="103" t="s">
        <v>6357</v>
      </c>
      <c r="F2136" s="127">
        <v>5824.6628069196431</v>
      </c>
      <c r="G2136" s="16">
        <v>5468.8156613657166</v>
      </c>
      <c r="H2136" s="105">
        <v>5824.6628069196431</v>
      </c>
    </row>
    <row r="2137" spans="1:8" x14ac:dyDescent="0.3">
      <c r="A2137" s="6" t="s">
        <v>4206</v>
      </c>
      <c r="B2137" s="1" t="s">
        <v>8709</v>
      </c>
      <c r="C2137" s="103" t="s">
        <v>6335</v>
      </c>
      <c r="D2137" s="103" t="s">
        <v>6719</v>
      </c>
      <c r="E2137" s="103" t="s">
        <v>6334</v>
      </c>
      <c r="F2137" s="127">
        <v>5345.614982836174</v>
      </c>
      <c r="G2137" s="16">
        <v>5516.5969927057877</v>
      </c>
      <c r="H2137" s="105">
        <v>5345.614982836174</v>
      </c>
    </row>
    <row r="2138" spans="1:8" x14ac:dyDescent="0.3">
      <c r="A2138" s="6" t="s">
        <v>4171</v>
      </c>
      <c r="B2138" s="1" t="s">
        <v>8710</v>
      </c>
      <c r="C2138" s="103" t="s">
        <v>6335</v>
      </c>
      <c r="D2138" s="103" t="s">
        <v>6719</v>
      </c>
      <c r="E2138" s="103" t="s">
        <v>6357</v>
      </c>
      <c r="F2138" s="127">
        <v>5242.3993598090274</v>
      </c>
      <c r="G2138" s="16">
        <v>5468.8156613657166</v>
      </c>
      <c r="H2138" s="105">
        <v>5242.3993598090274</v>
      </c>
    </row>
    <row r="2139" spans="1:8" x14ac:dyDescent="0.3">
      <c r="A2139" s="6" t="s">
        <v>4172</v>
      </c>
      <c r="B2139" s="1" t="s">
        <v>8711</v>
      </c>
      <c r="C2139" s="103" t="s">
        <v>6335</v>
      </c>
      <c r="D2139" s="103" t="s">
        <v>6719</v>
      </c>
      <c r="E2139" s="103" t="s">
        <v>6357</v>
      </c>
      <c r="F2139" s="127">
        <v>5535.3745465959819</v>
      </c>
      <c r="G2139" s="16">
        <v>5468.8156613657166</v>
      </c>
      <c r="H2139" s="105">
        <v>5535.3745465959819</v>
      </c>
    </row>
    <row r="2140" spans="1:8" x14ac:dyDescent="0.3">
      <c r="A2140" s="6" t="s">
        <v>4187</v>
      </c>
      <c r="B2140" s="1" t="s">
        <v>8712</v>
      </c>
      <c r="C2140" s="103" t="s">
        <v>6335</v>
      </c>
      <c r="D2140" s="103" t="s">
        <v>6719</v>
      </c>
      <c r="E2140" s="103" t="s">
        <v>6334</v>
      </c>
      <c r="F2140" s="127">
        <v>5763.0628906250004</v>
      </c>
      <c r="G2140" s="16">
        <v>5516.5969927057877</v>
      </c>
      <c r="H2140" s="105">
        <v>5763.0628906250004</v>
      </c>
    </row>
    <row r="2141" spans="1:8" x14ac:dyDescent="0.3">
      <c r="A2141" s="6" t="s">
        <v>4211</v>
      </c>
      <c r="B2141" s="1" t="s">
        <v>10914</v>
      </c>
      <c r="C2141" s="103" t="s">
        <v>6335</v>
      </c>
      <c r="D2141" s="103" t="s">
        <v>6719</v>
      </c>
      <c r="E2141" s="103" t="s">
        <v>6334</v>
      </c>
      <c r="F2141" s="127">
        <v>5355.208052201705</v>
      </c>
      <c r="G2141" s="16">
        <v>5516.5969927057877</v>
      </c>
      <c r="H2141" s="105">
        <v>5355.208052201705</v>
      </c>
    </row>
    <row r="2142" spans="1:8" x14ac:dyDescent="0.3">
      <c r="A2142" s="6" t="s">
        <v>4199</v>
      </c>
      <c r="B2142" s="1" t="s">
        <v>8713</v>
      </c>
      <c r="C2142" s="103" t="s">
        <v>6335</v>
      </c>
      <c r="D2142" s="103" t="s">
        <v>6719</v>
      </c>
      <c r="E2142" s="103" t="s">
        <v>6334</v>
      </c>
      <c r="F2142" s="127">
        <v>5551.3537394205732</v>
      </c>
      <c r="G2142" s="16">
        <v>5516.5969927057877</v>
      </c>
      <c r="H2142" s="105">
        <v>5551.3537394205732</v>
      </c>
    </row>
    <row r="2143" spans="1:8" x14ac:dyDescent="0.3">
      <c r="A2143" s="6" t="s">
        <v>4193</v>
      </c>
      <c r="B2143" s="1" t="s">
        <v>8248</v>
      </c>
      <c r="C2143" s="103" t="s">
        <v>6335</v>
      </c>
      <c r="D2143" s="103" t="s">
        <v>6719</v>
      </c>
      <c r="E2143" s="103" t="s">
        <v>6334</v>
      </c>
      <c r="F2143" s="127">
        <v>5571.6728922526045</v>
      </c>
      <c r="G2143" s="16">
        <v>5516.5969927057877</v>
      </c>
      <c r="H2143" s="105">
        <v>5571.6728922526045</v>
      </c>
    </row>
    <row r="2144" spans="1:8" x14ac:dyDescent="0.3">
      <c r="A2144" s="6" t="s">
        <v>4224</v>
      </c>
      <c r="B2144" s="1" t="s">
        <v>8714</v>
      </c>
      <c r="C2144" s="103" t="s">
        <v>6335</v>
      </c>
      <c r="D2144" s="103" t="s">
        <v>6719</v>
      </c>
      <c r="E2144" s="103" t="s">
        <v>6334</v>
      </c>
      <c r="F2144" s="127">
        <v>5453.936350176411</v>
      </c>
      <c r="G2144" s="16">
        <v>5516.5969927057877</v>
      </c>
      <c r="H2144" s="105">
        <v>5453.936350176411</v>
      </c>
    </row>
    <row r="2145" spans="1:8" x14ac:dyDescent="0.3">
      <c r="A2145" s="6" t="s">
        <v>4170</v>
      </c>
      <c r="B2145" s="1" t="s">
        <v>8715</v>
      </c>
      <c r="C2145" s="103" t="s">
        <v>6335</v>
      </c>
      <c r="D2145" s="103" t="s">
        <v>6719</v>
      </c>
      <c r="E2145" s="103" t="s">
        <v>6357</v>
      </c>
      <c r="F2145" s="127">
        <v>5289.6985948350693</v>
      </c>
      <c r="G2145" s="16">
        <v>5468.8156613657166</v>
      </c>
      <c r="H2145" s="105">
        <v>5289.6985948350693</v>
      </c>
    </row>
    <row r="2146" spans="1:8" x14ac:dyDescent="0.3">
      <c r="A2146" s="6" t="s">
        <v>4223</v>
      </c>
      <c r="B2146" s="1" t="s">
        <v>8716</v>
      </c>
      <c r="C2146" s="103" t="s">
        <v>6335</v>
      </c>
      <c r="D2146" s="103" t="s">
        <v>6719</v>
      </c>
      <c r="E2146" s="103" t="s">
        <v>6334</v>
      </c>
      <c r="F2146" s="127">
        <v>5571.709557574728</v>
      </c>
      <c r="G2146" s="16">
        <v>5516.5969927057877</v>
      </c>
      <c r="H2146" s="105">
        <v>5571.709557574728</v>
      </c>
    </row>
    <row r="2147" spans="1:8" x14ac:dyDescent="0.3">
      <c r="A2147" s="6" t="s">
        <v>4219</v>
      </c>
      <c r="B2147" s="1" t="s">
        <v>8717</v>
      </c>
      <c r="C2147" s="103" t="s">
        <v>6335</v>
      </c>
      <c r="D2147" s="103" t="s">
        <v>6719</v>
      </c>
      <c r="E2147" s="103" t="s">
        <v>6334</v>
      </c>
      <c r="F2147" s="127"/>
      <c r="G2147" s="16">
        <v>5516.5969927057877</v>
      </c>
      <c r="H2147" s="105">
        <v>5516.5969927057877</v>
      </c>
    </row>
    <row r="2148" spans="1:8" x14ac:dyDescent="0.3">
      <c r="A2148" s="6" t="s">
        <v>5997</v>
      </c>
      <c r="B2148" s="1" t="s">
        <v>8718</v>
      </c>
      <c r="C2148" s="103" t="s">
        <v>6589</v>
      </c>
      <c r="D2148" s="103" t="s">
        <v>6710</v>
      </c>
      <c r="E2148" s="103" t="s">
        <v>6595</v>
      </c>
      <c r="F2148" s="127">
        <v>5296.2346852022056</v>
      </c>
      <c r="G2148" s="16">
        <v>5280.2960249737998</v>
      </c>
      <c r="H2148" s="105">
        <v>5296.2346852022056</v>
      </c>
    </row>
    <row r="2149" spans="1:8" x14ac:dyDescent="0.3">
      <c r="A2149" s="6" t="s">
        <v>6020</v>
      </c>
      <c r="B2149" s="1" t="s">
        <v>8719</v>
      </c>
      <c r="C2149" s="103" t="s">
        <v>6589</v>
      </c>
      <c r="D2149" s="103" t="s">
        <v>6710</v>
      </c>
      <c r="E2149" s="103" t="s">
        <v>6667</v>
      </c>
      <c r="F2149" s="127">
        <v>5437.2668332891953</v>
      </c>
      <c r="G2149" s="16">
        <v>5344.5901574262862</v>
      </c>
      <c r="H2149" s="105">
        <v>5437.2668332891953</v>
      </c>
    </row>
    <row r="2150" spans="1:8" x14ac:dyDescent="0.3">
      <c r="A2150" s="6" t="s">
        <v>3008</v>
      </c>
      <c r="B2150" s="1" t="s">
        <v>8720</v>
      </c>
      <c r="C2150" s="103" t="s">
        <v>6349</v>
      </c>
      <c r="D2150" s="103" t="s">
        <v>6710</v>
      </c>
      <c r="E2150" s="103" t="s">
        <v>6586</v>
      </c>
      <c r="F2150" s="127">
        <v>5316.703206380208</v>
      </c>
      <c r="G2150" s="16">
        <v>5254.2505161248264</v>
      </c>
      <c r="H2150" s="105">
        <v>5316.703206380208</v>
      </c>
    </row>
    <row r="2151" spans="1:8" x14ac:dyDescent="0.3">
      <c r="A2151" s="6" t="s">
        <v>5957</v>
      </c>
      <c r="B2151" s="1" t="s">
        <v>8721</v>
      </c>
      <c r="C2151" s="103" t="s">
        <v>6589</v>
      </c>
      <c r="D2151" s="103" t="s">
        <v>6710</v>
      </c>
      <c r="E2151" s="103" t="s">
        <v>6598</v>
      </c>
      <c r="F2151" s="127">
        <v>5476.2926703559024</v>
      </c>
      <c r="G2151" s="16">
        <v>5328.9265789152932</v>
      </c>
      <c r="H2151" s="105">
        <v>5476.2926703559024</v>
      </c>
    </row>
    <row r="2152" spans="1:8" x14ac:dyDescent="0.3">
      <c r="A2152" s="6" t="s">
        <v>5983</v>
      </c>
      <c r="B2152" s="1" t="s">
        <v>8722</v>
      </c>
      <c r="C2152" s="103" t="s">
        <v>6589</v>
      </c>
      <c r="D2152" s="103" t="s">
        <v>6710</v>
      </c>
      <c r="E2152" s="103" t="s">
        <v>6588</v>
      </c>
      <c r="F2152" s="127">
        <v>5274.490300684799</v>
      </c>
      <c r="G2152" s="16">
        <v>5251.5613030849363</v>
      </c>
      <c r="H2152" s="105">
        <v>5274.490300684799</v>
      </c>
    </row>
    <row r="2153" spans="1:8" x14ac:dyDescent="0.3">
      <c r="A2153" s="6" t="s">
        <v>3021</v>
      </c>
      <c r="B2153" s="1" t="s">
        <v>8723</v>
      </c>
      <c r="C2153" s="103" t="s">
        <v>6349</v>
      </c>
      <c r="D2153" s="103" t="s">
        <v>6710</v>
      </c>
      <c r="E2153" s="103" t="s">
        <v>6586</v>
      </c>
      <c r="F2153" s="127">
        <v>5294.1963131751545</v>
      </c>
      <c r="G2153" s="16">
        <v>5254.2505161248264</v>
      </c>
      <c r="H2153" s="105">
        <v>5294.1963131751545</v>
      </c>
    </row>
    <row r="2154" spans="1:8" x14ac:dyDescent="0.3">
      <c r="A2154" s="6" t="s">
        <v>2996</v>
      </c>
      <c r="B2154" s="1" t="s">
        <v>8724</v>
      </c>
      <c r="C2154" s="103" t="s">
        <v>6589</v>
      </c>
      <c r="D2154" s="103" t="s">
        <v>6710</v>
      </c>
      <c r="E2154" s="103" t="s">
        <v>6666</v>
      </c>
      <c r="F2154" s="127">
        <v>5363.3878361628604</v>
      </c>
      <c r="G2154" s="16">
        <v>5356.7755997734757</v>
      </c>
      <c r="H2154" s="105">
        <v>5363.3878361628604</v>
      </c>
    </row>
    <row r="2155" spans="1:8" x14ac:dyDescent="0.3">
      <c r="A2155" s="6" t="s">
        <v>2852</v>
      </c>
      <c r="B2155" s="1" t="s">
        <v>8725</v>
      </c>
      <c r="C2155" s="103" t="s">
        <v>6589</v>
      </c>
      <c r="D2155" s="103" t="s">
        <v>6710</v>
      </c>
      <c r="E2155" s="103" t="s">
        <v>6597</v>
      </c>
      <c r="F2155" s="127">
        <v>5304.0094454405735</v>
      </c>
      <c r="G2155" s="16">
        <v>5319.2149927836344</v>
      </c>
      <c r="H2155" s="105">
        <v>5304.0094454405735</v>
      </c>
    </row>
    <row r="2156" spans="1:8" x14ac:dyDescent="0.3">
      <c r="A2156" s="6" t="s">
        <v>2898</v>
      </c>
      <c r="B2156" s="1" t="s">
        <v>8726</v>
      </c>
      <c r="C2156" s="103" t="s">
        <v>6428</v>
      </c>
      <c r="D2156" s="103" t="s">
        <v>6710</v>
      </c>
      <c r="E2156" s="103" t="s">
        <v>6593</v>
      </c>
      <c r="F2156" s="127">
        <v>5287.860499526515</v>
      </c>
      <c r="G2156" s="16">
        <v>5339.0492596431832</v>
      </c>
      <c r="H2156" s="105">
        <v>5287.860499526515</v>
      </c>
    </row>
    <row r="2157" spans="1:8" x14ac:dyDescent="0.3">
      <c r="A2157" s="6" t="s">
        <v>5966</v>
      </c>
      <c r="B2157" s="1" t="s">
        <v>8727</v>
      </c>
      <c r="C2157" s="103" t="s">
        <v>6589</v>
      </c>
      <c r="D2157" s="103" t="s">
        <v>6710</v>
      </c>
      <c r="E2157" s="103" t="s">
        <v>6598</v>
      </c>
      <c r="F2157" s="127">
        <v>5271.7109280188106</v>
      </c>
      <c r="G2157" s="16">
        <v>5328.9265789152932</v>
      </c>
      <c r="H2157" s="105">
        <v>5271.7109280188106</v>
      </c>
    </row>
    <row r="2158" spans="1:8" x14ac:dyDescent="0.3">
      <c r="A2158" s="6" t="s">
        <v>2849</v>
      </c>
      <c r="B2158" s="1" t="s">
        <v>7176</v>
      </c>
      <c r="C2158" s="103" t="s">
        <v>6589</v>
      </c>
      <c r="D2158" s="103" t="s">
        <v>6710</v>
      </c>
      <c r="E2158" s="103" t="s">
        <v>6597</v>
      </c>
      <c r="F2158" s="127">
        <v>5389.56494140625</v>
      </c>
      <c r="G2158" s="16">
        <v>5319.2149927836344</v>
      </c>
      <c r="H2158" s="105">
        <v>5389.56494140625</v>
      </c>
    </row>
    <row r="2159" spans="1:8" x14ac:dyDescent="0.3">
      <c r="A2159" s="6" t="s">
        <v>3015</v>
      </c>
      <c r="B2159" s="1" t="s">
        <v>8728</v>
      </c>
      <c r="C2159" s="103" t="s">
        <v>6349</v>
      </c>
      <c r="D2159" s="103" t="s">
        <v>6710</v>
      </c>
      <c r="E2159" s="103" t="s">
        <v>6586</v>
      </c>
      <c r="F2159" s="127">
        <v>5270.41310716712</v>
      </c>
      <c r="G2159" s="16">
        <v>5254.2505161248264</v>
      </c>
      <c r="H2159" s="105">
        <v>5270.41310716712</v>
      </c>
    </row>
    <row r="2160" spans="1:8" x14ac:dyDescent="0.3">
      <c r="A2160" s="6" t="s">
        <v>2907</v>
      </c>
      <c r="B2160" s="1" t="s">
        <v>8729</v>
      </c>
      <c r="C2160" s="103" t="s">
        <v>6428</v>
      </c>
      <c r="D2160" s="103" t="s">
        <v>6710</v>
      </c>
      <c r="E2160" s="103" t="s">
        <v>6587</v>
      </c>
      <c r="F2160" s="127">
        <v>5323.8374537417767</v>
      </c>
      <c r="G2160" s="16">
        <v>5317.3275711495535</v>
      </c>
      <c r="H2160" s="105">
        <v>5323.8374537417767</v>
      </c>
    </row>
    <row r="2161" spans="1:8" x14ac:dyDescent="0.3">
      <c r="A2161" s="6" t="s">
        <v>2886</v>
      </c>
      <c r="B2161" s="1" t="s">
        <v>8730</v>
      </c>
      <c r="C2161" s="103" t="s">
        <v>6428</v>
      </c>
      <c r="D2161" s="103" t="s">
        <v>6710</v>
      </c>
      <c r="E2161" s="103" t="s">
        <v>6587</v>
      </c>
      <c r="F2161" s="127">
        <v>5282.9968414306641</v>
      </c>
      <c r="G2161" s="16">
        <v>5317.3275711495535</v>
      </c>
      <c r="H2161" s="105">
        <v>5282.9968414306641</v>
      </c>
    </row>
    <row r="2162" spans="1:8" x14ac:dyDescent="0.3">
      <c r="A2162" s="6" t="s">
        <v>2870</v>
      </c>
      <c r="B2162" s="1" t="s">
        <v>8731</v>
      </c>
      <c r="C2162" s="103" t="s">
        <v>6589</v>
      </c>
      <c r="D2162" s="103" t="s">
        <v>6710</v>
      </c>
      <c r="E2162" s="103" t="s">
        <v>6597</v>
      </c>
      <c r="F2162" s="127">
        <v>5239.3094482421875</v>
      </c>
      <c r="G2162" s="16">
        <v>5319.2149927836344</v>
      </c>
      <c r="H2162" s="105">
        <v>5239.3094482421875</v>
      </c>
    </row>
    <row r="2163" spans="1:8" x14ac:dyDescent="0.3">
      <c r="A2163" s="6" t="s">
        <v>2904</v>
      </c>
      <c r="B2163" s="1" t="s">
        <v>8732</v>
      </c>
      <c r="C2163" s="103" t="s">
        <v>6428</v>
      </c>
      <c r="D2163" s="103" t="s">
        <v>6710</v>
      </c>
      <c r="E2163" s="103" t="s">
        <v>6587</v>
      </c>
      <c r="F2163" s="127">
        <v>5320.0705682663693</v>
      </c>
      <c r="G2163" s="16">
        <v>5317.3275711495535</v>
      </c>
      <c r="H2163" s="105">
        <v>5320.0705682663693</v>
      </c>
    </row>
    <row r="2164" spans="1:8" x14ac:dyDescent="0.3">
      <c r="A2164" s="6" t="s">
        <v>2845</v>
      </c>
      <c r="B2164" s="1" t="s">
        <v>8733</v>
      </c>
      <c r="C2164" s="103" t="s">
        <v>6589</v>
      </c>
      <c r="D2164" s="103" t="s">
        <v>6710</v>
      </c>
      <c r="E2164" s="103" t="s">
        <v>6590</v>
      </c>
      <c r="F2164" s="127">
        <v>5294.2414826127815</v>
      </c>
      <c r="G2164" s="16">
        <v>5249.0264548885016</v>
      </c>
      <c r="H2164" s="105">
        <v>5294.2414826127815</v>
      </c>
    </row>
    <row r="2165" spans="1:8" x14ac:dyDescent="0.3">
      <c r="A2165" s="6" t="s">
        <v>5956</v>
      </c>
      <c r="B2165" s="1" t="s">
        <v>8734</v>
      </c>
      <c r="C2165" s="103" t="s">
        <v>6589</v>
      </c>
      <c r="D2165" s="103" t="s">
        <v>6710</v>
      </c>
      <c r="E2165" s="103" t="s">
        <v>6596</v>
      </c>
      <c r="F2165" s="127">
        <v>5268.9757224907307</v>
      </c>
      <c r="G2165" s="16">
        <v>5274.9707411943855</v>
      </c>
      <c r="H2165" s="105">
        <v>5268.9757224907307</v>
      </c>
    </row>
    <row r="2166" spans="1:8" x14ac:dyDescent="0.3">
      <c r="A2166" s="6" t="s">
        <v>5960</v>
      </c>
      <c r="B2166" s="1" t="s">
        <v>8735</v>
      </c>
      <c r="C2166" s="103" t="s">
        <v>6589</v>
      </c>
      <c r="D2166" s="103" t="s">
        <v>6710</v>
      </c>
      <c r="E2166" s="103" t="s">
        <v>6598</v>
      </c>
      <c r="F2166" s="127">
        <v>5285.2280883789063</v>
      </c>
      <c r="G2166" s="16">
        <v>5328.9265789152932</v>
      </c>
      <c r="H2166" s="105">
        <v>5285.2280883789063</v>
      </c>
    </row>
    <row r="2167" spans="1:8" x14ac:dyDescent="0.3">
      <c r="A2167" s="6" t="s">
        <v>2902</v>
      </c>
      <c r="B2167" s="1" t="s">
        <v>8736</v>
      </c>
      <c r="C2167" s="103" t="s">
        <v>6428</v>
      </c>
      <c r="D2167" s="103" t="s">
        <v>6710</v>
      </c>
      <c r="E2167" s="103" t="s">
        <v>6587</v>
      </c>
      <c r="F2167" s="127">
        <v>5194.392422762784</v>
      </c>
      <c r="G2167" s="16">
        <v>5317.3275711495535</v>
      </c>
      <c r="H2167" s="105">
        <v>5194.392422762784</v>
      </c>
    </row>
    <row r="2168" spans="1:8" x14ac:dyDescent="0.3">
      <c r="A2168" s="6" t="s">
        <v>3009</v>
      </c>
      <c r="B2168" s="1" t="s">
        <v>8737</v>
      </c>
      <c r="C2168" s="103" t="s">
        <v>6349</v>
      </c>
      <c r="D2168" s="103" t="s">
        <v>6710</v>
      </c>
      <c r="E2168" s="103" t="s">
        <v>6591</v>
      </c>
      <c r="F2168" s="127">
        <v>5459.0677374844527</v>
      </c>
      <c r="G2168" s="16">
        <v>5408.1816275100082</v>
      </c>
      <c r="H2168" s="105">
        <v>5459.0677374844527</v>
      </c>
    </row>
    <row r="2169" spans="1:8" x14ac:dyDescent="0.3">
      <c r="A2169" s="6" t="s">
        <v>2889</v>
      </c>
      <c r="B2169" s="1" t="s">
        <v>8738</v>
      </c>
      <c r="C2169" s="103" t="s">
        <v>6428</v>
      </c>
      <c r="D2169" s="103" t="s">
        <v>6710</v>
      </c>
      <c r="E2169" s="103" t="s">
        <v>6593</v>
      </c>
      <c r="F2169" s="127">
        <v>5257.0502630739793</v>
      </c>
      <c r="G2169" s="16">
        <v>5339.0492596431832</v>
      </c>
      <c r="H2169" s="105">
        <v>5257.0502630739793</v>
      </c>
    </row>
    <row r="2170" spans="1:8" x14ac:dyDescent="0.3">
      <c r="A2170" s="6" t="s">
        <v>5953</v>
      </c>
      <c r="B2170" s="1" t="s">
        <v>8739</v>
      </c>
      <c r="C2170" s="103" t="s">
        <v>6589</v>
      </c>
      <c r="D2170" s="103" t="s">
        <v>6710</v>
      </c>
      <c r="E2170" s="103" t="s">
        <v>6598</v>
      </c>
      <c r="F2170" s="127">
        <v>5490.4148951480265</v>
      </c>
      <c r="G2170" s="16">
        <v>5328.9265789152932</v>
      </c>
      <c r="H2170" s="105">
        <v>5490.4148951480265</v>
      </c>
    </row>
    <row r="2171" spans="1:8" x14ac:dyDescent="0.3">
      <c r="A2171" s="6" t="s">
        <v>2847</v>
      </c>
      <c r="B2171" s="1" t="s">
        <v>8740</v>
      </c>
      <c r="C2171" s="103" t="s">
        <v>6589</v>
      </c>
      <c r="D2171" s="103" t="s">
        <v>6710</v>
      </c>
      <c r="E2171" s="103" t="s">
        <v>6597</v>
      </c>
      <c r="F2171" s="127">
        <v>5340.4882617187504</v>
      </c>
      <c r="G2171" s="16">
        <v>5319.2149927836344</v>
      </c>
      <c r="H2171" s="105">
        <v>5340.4882617187504</v>
      </c>
    </row>
    <row r="2172" spans="1:8" x14ac:dyDescent="0.3">
      <c r="A2172" s="6" t="s">
        <v>5958</v>
      </c>
      <c r="B2172" s="1" t="s">
        <v>12521</v>
      </c>
      <c r="C2172" s="103" t="s">
        <v>6589</v>
      </c>
      <c r="D2172" s="103" t="s">
        <v>6710</v>
      </c>
      <c r="E2172" s="103" t="s">
        <v>6598</v>
      </c>
      <c r="F2172" s="127">
        <v>5439.3049495045734</v>
      </c>
      <c r="G2172" s="16">
        <v>5328.9265789152932</v>
      </c>
      <c r="H2172" s="105">
        <v>5439.3049495045734</v>
      </c>
    </row>
    <row r="2173" spans="1:8" x14ac:dyDescent="0.3">
      <c r="A2173" s="6" t="s">
        <v>5993</v>
      </c>
      <c r="B2173" s="1" t="s">
        <v>8741</v>
      </c>
      <c r="C2173" s="103" t="s">
        <v>6589</v>
      </c>
      <c r="D2173" s="103" t="s">
        <v>6710</v>
      </c>
      <c r="E2173" s="103" t="s">
        <v>6595</v>
      </c>
      <c r="F2173" s="127">
        <v>5160.191487630208</v>
      </c>
      <c r="G2173" s="16">
        <v>5280.2960249737998</v>
      </c>
      <c r="H2173" s="105">
        <v>5160.191487630208</v>
      </c>
    </row>
    <row r="2174" spans="1:8" x14ac:dyDescent="0.3">
      <c r="A2174" s="6" t="s">
        <v>3017</v>
      </c>
      <c r="B2174" s="1" t="s">
        <v>8742</v>
      </c>
      <c r="C2174" s="103" t="s">
        <v>6349</v>
      </c>
      <c r="D2174" s="103" t="s">
        <v>6710</v>
      </c>
      <c r="E2174" s="103" t="s">
        <v>6586</v>
      </c>
      <c r="F2174" s="127">
        <v>5188.3729667094212</v>
      </c>
      <c r="G2174" s="16">
        <v>5254.2505161248264</v>
      </c>
      <c r="H2174" s="105">
        <v>5188.3729667094212</v>
      </c>
    </row>
    <row r="2175" spans="1:8" x14ac:dyDescent="0.3">
      <c r="A2175" s="6" t="s">
        <v>5948</v>
      </c>
      <c r="B2175" s="1" t="s">
        <v>8743</v>
      </c>
      <c r="C2175" s="103" t="s">
        <v>6589</v>
      </c>
      <c r="D2175" s="103" t="s">
        <v>6710</v>
      </c>
      <c r="E2175" s="103" t="s">
        <v>6598</v>
      </c>
      <c r="F2175" s="127">
        <v>5240.4439043598786</v>
      </c>
      <c r="G2175" s="16">
        <v>5328.9265789152932</v>
      </c>
      <c r="H2175" s="105">
        <v>5240.4439043598786</v>
      </c>
    </row>
    <row r="2176" spans="1:8" x14ac:dyDescent="0.3">
      <c r="A2176" s="6" t="s">
        <v>2903</v>
      </c>
      <c r="B2176" s="1" t="s">
        <v>8744</v>
      </c>
      <c r="C2176" s="103" t="s">
        <v>6428</v>
      </c>
      <c r="D2176" s="103" t="s">
        <v>6710</v>
      </c>
      <c r="E2176" s="103" t="s">
        <v>6587</v>
      </c>
      <c r="F2176" s="127">
        <v>5504.7854642427883</v>
      </c>
      <c r="G2176" s="16">
        <v>5317.3275711495535</v>
      </c>
      <c r="H2176" s="105">
        <v>5504.7854642427883</v>
      </c>
    </row>
    <row r="2177" spans="1:8" x14ac:dyDescent="0.3">
      <c r="A2177" s="6" t="s">
        <v>5965</v>
      </c>
      <c r="B2177" s="1" t="s">
        <v>8745</v>
      </c>
      <c r="C2177" s="103" t="s">
        <v>6589</v>
      </c>
      <c r="D2177" s="103" t="s">
        <v>6710</v>
      </c>
      <c r="E2177" s="103" t="s">
        <v>6596</v>
      </c>
      <c r="F2177" s="127">
        <v>5316.1821034749346</v>
      </c>
      <c r="G2177" s="16">
        <v>5274.9707411943855</v>
      </c>
      <c r="H2177" s="105">
        <v>5316.1821034749346</v>
      </c>
    </row>
    <row r="2178" spans="1:8" x14ac:dyDescent="0.3">
      <c r="A2178" s="6" t="s">
        <v>2862</v>
      </c>
      <c r="B2178" s="1" t="s">
        <v>8746</v>
      </c>
      <c r="C2178" s="103" t="s">
        <v>6589</v>
      </c>
      <c r="D2178" s="103" t="s">
        <v>6710</v>
      </c>
      <c r="E2178" s="103" t="s">
        <v>6594</v>
      </c>
      <c r="F2178" s="127">
        <v>5209.2775355747772</v>
      </c>
      <c r="G2178" s="16">
        <v>5329.7671488852075</v>
      </c>
      <c r="H2178" s="105">
        <v>5209.2775355747772</v>
      </c>
    </row>
    <row r="2179" spans="1:8" x14ac:dyDescent="0.3">
      <c r="A2179" s="6" t="s">
        <v>5976</v>
      </c>
      <c r="B2179" s="1" t="s">
        <v>8747</v>
      </c>
      <c r="C2179" s="103" t="s">
        <v>6589</v>
      </c>
      <c r="D2179" s="103" t="s">
        <v>6710</v>
      </c>
      <c r="E2179" s="103" t="s">
        <v>6598</v>
      </c>
      <c r="F2179" s="127">
        <v>5285.7096643180494</v>
      </c>
      <c r="G2179" s="16">
        <v>5328.9265789152932</v>
      </c>
      <c r="H2179" s="105">
        <v>5285.7096643180494</v>
      </c>
    </row>
    <row r="2180" spans="1:8" x14ac:dyDescent="0.3">
      <c r="A2180" s="6" t="s">
        <v>2881</v>
      </c>
      <c r="B2180" s="1" t="s">
        <v>8748</v>
      </c>
      <c r="C2180" s="103" t="s">
        <v>6428</v>
      </c>
      <c r="D2180" s="103" t="s">
        <v>6710</v>
      </c>
      <c r="E2180" s="103" t="s">
        <v>6593</v>
      </c>
      <c r="F2180" s="127">
        <v>5388.5272628690564</v>
      </c>
      <c r="G2180" s="16">
        <v>5339.0492596431832</v>
      </c>
      <c r="H2180" s="105">
        <v>5388.5272628690564</v>
      </c>
    </row>
    <row r="2181" spans="1:8" x14ac:dyDescent="0.3">
      <c r="A2181" s="6" t="s">
        <v>3003</v>
      </c>
      <c r="B2181" s="1" t="s">
        <v>7599</v>
      </c>
      <c r="C2181" s="103" t="s">
        <v>6349</v>
      </c>
      <c r="D2181" s="103" t="s">
        <v>6710</v>
      </c>
      <c r="E2181" s="103" t="s">
        <v>6592</v>
      </c>
      <c r="F2181" s="127">
        <v>5329.9125560198645</v>
      </c>
      <c r="G2181" s="16">
        <v>5332.6708532262728</v>
      </c>
      <c r="H2181" s="105">
        <v>5329.9125560198645</v>
      </c>
    </row>
    <row r="2182" spans="1:8" x14ac:dyDescent="0.3">
      <c r="A2182" s="6" t="s">
        <v>2876</v>
      </c>
      <c r="B2182" s="1" t="s">
        <v>8749</v>
      </c>
      <c r="C2182" s="103" t="s">
        <v>6428</v>
      </c>
      <c r="D2182" s="103" t="s">
        <v>6710</v>
      </c>
      <c r="E2182" s="103" t="s">
        <v>6587</v>
      </c>
      <c r="F2182" s="127">
        <v>5227.1439313616074</v>
      </c>
      <c r="G2182" s="16">
        <v>5317.3275711495535</v>
      </c>
      <c r="H2182" s="105">
        <v>5227.1439313616074</v>
      </c>
    </row>
    <row r="2183" spans="1:8" x14ac:dyDescent="0.3">
      <c r="A2183" s="6" t="s">
        <v>5964</v>
      </c>
      <c r="B2183" s="1" t="s">
        <v>8750</v>
      </c>
      <c r="C2183" s="103" t="s">
        <v>6589</v>
      </c>
      <c r="D2183" s="103" t="s">
        <v>6710</v>
      </c>
      <c r="E2183" s="103" t="s">
        <v>6598</v>
      </c>
      <c r="F2183" s="127">
        <v>5235.67041015625</v>
      </c>
      <c r="G2183" s="16">
        <v>5328.9265789152932</v>
      </c>
      <c r="H2183" s="105">
        <v>5235.67041015625</v>
      </c>
    </row>
    <row r="2184" spans="1:8" x14ac:dyDescent="0.3">
      <c r="A2184" s="6" t="s">
        <v>6011</v>
      </c>
      <c r="B2184" s="1" t="s">
        <v>8751</v>
      </c>
      <c r="C2184" s="103" t="s">
        <v>6589</v>
      </c>
      <c r="D2184" s="103" t="s">
        <v>6710</v>
      </c>
      <c r="E2184" s="103" t="s">
        <v>6667</v>
      </c>
      <c r="F2184" s="127">
        <v>5207.7773046875</v>
      </c>
      <c r="G2184" s="16">
        <v>5344.5901574262862</v>
      </c>
      <c r="H2184" s="105">
        <v>5207.7773046875</v>
      </c>
    </row>
    <row r="2185" spans="1:8" x14ac:dyDescent="0.3">
      <c r="A2185" s="6" t="s">
        <v>3001</v>
      </c>
      <c r="B2185" s="1" t="s">
        <v>8752</v>
      </c>
      <c r="C2185" s="103" t="s">
        <v>6349</v>
      </c>
      <c r="D2185" s="103" t="s">
        <v>6710</v>
      </c>
      <c r="E2185" s="103" t="s">
        <v>6591</v>
      </c>
      <c r="F2185" s="127">
        <v>5394.0685506604377</v>
      </c>
      <c r="G2185" s="16">
        <v>5408.1816275100082</v>
      </c>
      <c r="H2185" s="105">
        <v>5394.0685506604377</v>
      </c>
    </row>
    <row r="2186" spans="1:8" x14ac:dyDescent="0.3">
      <c r="A2186" s="6" t="s">
        <v>3000</v>
      </c>
      <c r="B2186" s="1" t="s">
        <v>8753</v>
      </c>
      <c r="C2186" s="103" t="s">
        <v>6349</v>
      </c>
      <c r="D2186" s="103" t="s">
        <v>6710</v>
      </c>
      <c r="E2186" s="103" t="s">
        <v>6592</v>
      </c>
      <c r="F2186" s="127">
        <v>5436.9250038548516</v>
      </c>
      <c r="G2186" s="16">
        <v>5332.6708532262728</v>
      </c>
      <c r="H2186" s="105">
        <v>5436.9250038548516</v>
      </c>
    </row>
    <row r="2187" spans="1:8" x14ac:dyDescent="0.3">
      <c r="A2187" s="6" t="s">
        <v>3018</v>
      </c>
      <c r="B2187" s="1" t="s">
        <v>8754</v>
      </c>
      <c r="C2187" s="103" t="s">
        <v>6349</v>
      </c>
      <c r="D2187" s="103" t="s">
        <v>6710</v>
      </c>
      <c r="E2187" s="103" t="s">
        <v>6592</v>
      </c>
      <c r="F2187" s="127">
        <v>5247.0138858409409</v>
      </c>
      <c r="G2187" s="16">
        <v>5332.6708532262728</v>
      </c>
      <c r="H2187" s="105">
        <v>5247.0138858409409</v>
      </c>
    </row>
    <row r="2188" spans="1:8" x14ac:dyDescent="0.3">
      <c r="A2188" s="6" t="s">
        <v>5998</v>
      </c>
      <c r="B2188" s="1" t="s">
        <v>8755</v>
      </c>
      <c r="C2188" s="103" t="s">
        <v>6589</v>
      </c>
      <c r="D2188" s="103" t="s">
        <v>6710</v>
      </c>
      <c r="E2188" s="103" t="s">
        <v>6595</v>
      </c>
      <c r="F2188" s="127">
        <v>5154.6928796600878</v>
      </c>
      <c r="G2188" s="16">
        <v>5280.2960249737998</v>
      </c>
      <c r="H2188" s="105">
        <v>5154.6928796600878</v>
      </c>
    </row>
    <row r="2189" spans="1:8" x14ac:dyDescent="0.3">
      <c r="A2189" s="6" t="s">
        <v>2892</v>
      </c>
      <c r="B2189" s="1" t="s">
        <v>8756</v>
      </c>
      <c r="C2189" s="103" t="s">
        <v>6428</v>
      </c>
      <c r="D2189" s="103" t="s">
        <v>6710</v>
      </c>
      <c r="E2189" s="103" t="s">
        <v>6587</v>
      </c>
      <c r="F2189" s="127">
        <v>5340.292461926424</v>
      </c>
      <c r="G2189" s="16">
        <v>5317.3275711495535</v>
      </c>
      <c r="H2189" s="105">
        <v>5340.292461926424</v>
      </c>
    </row>
    <row r="2190" spans="1:8" x14ac:dyDescent="0.3">
      <c r="A2190" s="6" t="s">
        <v>3013</v>
      </c>
      <c r="B2190" s="1" t="s">
        <v>12522</v>
      </c>
      <c r="C2190" s="103" t="s">
        <v>6349</v>
      </c>
      <c r="D2190" s="103" t="s">
        <v>6710</v>
      </c>
      <c r="E2190" s="103" t="s">
        <v>6586</v>
      </c>
      <c r="F2190" s="127">
        <v>5238.4688476562496</v>
      </c>
      <c r="G2190" s="16">
        <v>5254.2505161248264</v>
      </c>
      <c r="H2190" s="105">
        <v>5238.4688476562496</v>
      </c>
    </row>
    <row r="2191" spans="1:8" x14ac:dyDescent="0.3">
      <c r="A2191" s="6" t="s">
        <v>5975</v>
      </c>
      <c r="B2191" s="1" t="s">
        <v>8757</v>
      </c>
      <c r="C2191" s="103" t="s">
        <v>6589</v>
      </c>
      <c r="D2191" s="103" t="s">
        <v>6710</v>
      </c>
      <c r="E2191" s="103" t="s">
        <v>6596</v>
      </c>
      <c r="F2191" s="127">
        <v>5250.6783098493306</v>
      </c>
      <c r="G2191" s="16">
        <v>5274.9707411943855</v>
      </c>
      <c r="H2191" s="105">
        <v>5250.6783098493306</v>
      </c>
    </row>
    <row r="2192" spans="1:8" x14ac:dyDescent="0.3">
      <c r="A2192" s="6" t="s">
        <v>3019</v>
      </c>
      <c r="B2192" s="1" t="s">
        <v>8758</v>
      </c>
      <c r="C2192" s="103" t="s">
        <v>6349</v>
      </c>
      <c r="D2192" s="103" t="s">
        <v>6710</v>
      </c>
      <c r="E2192" s="103" t="s">
        <v>6591</v>
      </c>
      <c r="F2192" s="127">
        <v>5388.3392082093251</v>
      </c>
      <c r="G2192" s="16">
        <v>5408.1816275100082</v>
      </c>
      <c r="H2192" s="105">
        <v>5388.3392082093251</v>
      </c>
    </row>
    <row r="2193" spans="1:8" x14ac:dyDescent="0.3">
      <c r="A2193" s="6" t="s">
        <v>2843</v>
      </c>
      <c r="B2193" s="1" t="s">
        <v>8759</v>
      </c>
      <c r="C2193" s="103" t="s">
        <v>6589</v>
      </c>
      <c r="D2193" s="103" t="s">
        <v>6710</v>
      </c>
      <c r="E2193" s="103" t="s">
        <v>6594</v>
      </c>
      <c r="F2193" s="127">
        <v>5385.0287692690854</v>
      </c>
      <c r="G2193" s="16">
        <v>5329.7671488852075</v>
      </c>
      <c r="H2193" s="105">
        <v>5385.0287692690854</v>
      </c>
    </row>
    <row r="2194" spans="1:8" x14ac:dyDescent="0.3">
      <c r="A2194" s="6" t="s">
        <v>5963</v>
      </c>
      <c r="B2194" s="1" t="s">
        <v>8760</v>
      </c>
      <c r="C2194" s="103" t="s">
        <v>6589</v>
      </c>
      <c r="D2194" s="103" t="s">
        <v>6710</v>
      </c>
      <c r="E2194" s="103" t="s">
        <v>6598</v>
      </c>
      <c r="F2194" s="127">
        <v>5357.6114501953125</v>
      </c>
      <c r="G2194" s="16">
        <v>5328.9265789152932</v>
      </c>
      <c r="H2194" s="105">
        <v>5357.6114501953125</v>
      </c>
    </row>
    <row r="2195" spans="1:8" x14ac:dyDescent="0.3">
      <c r="A2195" s="6" t="s">
        <v>5995</v>
      </c>
      <c r="B2195" s="1" t="s">
        <v>8761</v>
      </c>
      <c r="C2195" s="103" t="s">
        <v>6589</v>
      </c>
      <c r="D2195" s="103" t="s">
        <v>6710</v>
      </c>
      <c r="E2195" s="103" t="s">
        <v>6588</v>
      </c>
      <c r="F2195" s="127">
        <v>5271.7209041819851</v>
      </c>
      <c r="G2195" s="16">
        <v>5251.5613030849363</v>
      </c>
      <c r="H2195" s="105">
        <v>5271.7209041819851</v>
      </c>
    </row>
    <row r="2196" spans="1:8" x14ac:dyDescent="0.3">
      <c r="A2196" s="6" t="s">
        <v>3022</v>
      </c>
      <c r="B2196" s="1" t="s">
        <v>8762</v>
      </c>
      <c r="C2196" s="103" t="s">
        <v>6349</v>
      </c>
      <c r="D2196" s="103" t="s">
        <v>6710</v>
      </c>
      <c r="E2196" s="103" t="s">
        <v>6348</v>
      </c>
      <c r="F2196" s="127">
        <v>5366.0976995154269</v>
      </c>
      <c r="G2196" s="16">
        <v>5396.356635671631</v>
      </c>
      <c r="H2196" s="105">
        <v>5366.0976995154269</v>
      </c>
    </row>
    <row r="2197" spans="1:8" x14ac:dyDescent="0.3">
      <c r="A2197" s="6" t="s">
        <v>5999</v>
      </c>
      <c r="B2197" s="1" t="s">
        <v>8763</v>
      </c>
      <c r="C2197" s="103" t="s">
        <v>6589</v>
      </c>
      <c r="D2197" s="103" t="s">
        <v>6710</v>
      </c>
      <c r="E2197" s="103" t="s">
        <v>6588</v>
      </c>
      <c r="F2197" s="127">
        <v>5273.48681640625</v>
      </c>
      <c r="G2197" s="16">
        <v>5251.5613030849363</v>
      </c>
      <c r="H2197" s="105">
        <v>5273.48681640625</v>
      </c>
    </row>
    <row r="2198" spans="1:8" x14ac:dyDescent="0.3">
      <c r="A2198" s="6" t="s">
        <v>6003</v>
      </c>
      <c r="B2198" s="1" t="s">
        <v>8764</v>
      </c>
      <c r="C2198" s="103" t="s">
        <v>6589</v>
      </c>
      <c r="D2198" s="103" t="s">
        <v>6710</v>
      </c>
      <c r="E2198" s="103" t="s">
        <v>6588</v>
      </c>
      <c r="F2198" s="127">
        <v>5229.6616559709819</v>
      </c>
      <c r="G2198" s="16">
        <v>5251.5613030849363</v>
      </c>
      <c r="H2198" s="105">
        <v>5229.6616559709819</v>
      </c>
    </row>
    <row r="2199" spans="1:8" x14ac:dyDescent="0.3">
      <c r="A2199" s="6" t="s">
        <v>2880</v>
      </c>
      <c r="B2199" s="1" t="s">
        <v>8765</v>
      </c>
      <c r="C2199" s="103" t="s">
        <v>6428</v>
      </c>
      <c r="D2199" s="103" t="s">
        <v>6710</v>
      </c>
      <c r="E2199" s="103" t="s">
        <v>6593</v>
      </c>
      <c r="F2199" s="127">
        <v>5357.519074326261</v>
      </c>
      <c r="G2199" s="16">
        <v>5339.0492596431832</v>
      </c>
      <c r="H2199" s="105">
        <v>5357.519074326261</v>
      </c>
    </row>
    <row r="2200" spans="1:8" x14ac:dyDescent="0.3">
      <c r="A2200" s="6" t="s">
        <v>2860</v>
      </c>
      <c r="B2200" s="1" t="s">
        <v>8766</v>
      </c>
      <c r="C2200" s="103" t="s">
        <v>6589</v>
      </c>
      <c r="D2200" s="103" t="s">
        <v>6710</v>
      </c>
      <c r="E2200" s="103" t="s">
        <v>6597</v>
      </c>
      <c r="F2200" s="127">
        <v>5342.074544270833</v>
      </c>
      <c r="G2200" s="16">
        <v>5319.2149927836344</v>
      </c>
      <c r="H2200" s="105">
        <v>5342.074544270833</v>
      </c>
    </row>
    <row r="2201" spans="1:8" x14ac:dyDescent="0.3">
      <c r="A2201" s="6" t="s">
        <v>2894</v>
      </c>
      <c r="B2201" s="1" t="s">
        <v>8767</v>
      </c>
      <c r="C2201" s="103" t="s">
        <v>6428</v>
      </c>
      <c r="D2201" s="103" t="s">
        <v>6710</v>
      </c>
      <c r="E2201" s="103" t="s">
        <v>6593</v>
      </c>
      <c r="F2201" s="127">
        <v>5254.5649632695895</v>
      </c>
      <c r="G2201" s="16">
        <v>5339.0492596431832</v>
      </c>
      <c r="H2201" s="105">
        <v>5254.5649632695895</v>
      </c>
    </row>
    <row r="2202" spans="1:8" x14ac:dyDescent="0.3">
      <c r="A2202" s="6" t="s">
        <v>2850</v>
      </c>
      <c r="B2202" s="1" t="s">
        <v>8768</v>
      </c>
      <c r="C2202" s="103" t="s">
        <v>6589</v>
      </c>
      <c r="D2202" s="103" t="s">
        <v>6710</v>
      </c>
      <c r="E2202" s="103" t="s">
        <v>6594</v>
      </c>
      <c r="F2202" s="127">
        <v>5360.3517901446367</v>
      </c>
      <c r="G2202" s="16">
        <v>5329.7671488852075</v>
      </c>
      <c r="H2202" s="105">
        <v>5360.3517901446367</v>
      </c>
    </row>
    <row r="2203" spans="1:8" x14ac:dyDescent="0.3">
      <c r="A2203" s="6" t="s">
        <v>3006</v>
      </c>
      <c r="B2203" s="1" t="s">
        <v>8769</v>
      </c>
      <c r="C2203" s="103" t="s">
        <v>6349</v>
      </c>
      <c r="D2203" s="103" t="s">
        <v>6710</v>
      </c>
      <c r="E2203" s="103" t="s">
        <v>6592</v>
      </c>
      <c r="F2203" s="127">
        <v>5306.7377127033387</v>
      </c>
      <c r="G2203" s="16">
        <v>5332.6708532262728</v>
      </c>
      <c r="H2203" s="105">
        <v>5306.7377127033387</v>
      </c>
    </row>
    <row r="2204" spans="1:8" x14ac:dyDescent="0.3">
      <c r="A2204" s="6" t="s">
        <v>5996</v>
      </c>
      <c r="B2204" s="1" t="s">
        <v>8770</v>
      </c>
      <c r="C2204" s="103" t="s">
        <v>6589</v>
      </c>
      <c r="D2204" s="103" t="s">
        <v>6710</v>
      </c>
      <c r="E2204" s="103" t="s">
        <v>6595</v>
      </c>
      <c r="F2204" s="127">
        <v>5351.7770360659242</v>
      </c>
      <c r="G2204" s="16">
        <v>5280.2960249737998</v>
      </c>
      <c r="H2204" s="105">
        <v>5351.7770360659242</v>
      </c>
    </row>
    <row r="2205" spans="1:8" x14ac:dyDescent="0.3">
      <c r="A2205" s="6" t="s">
        <v>2871</v>
      </c>
      <c r="B2205" s="1" t="s">
        <v>8771</v>
      </c>
      <c r="C2205" s="103" t="s">
        <v>6589</v>
      </c>
      <c r="D2205" s="103" t="s">
        <v>6710</v>
      </c>
      <c r="E2205" s="103" t="s">
        <v>6590</v>
      </c>
      <c r="F2205" s="127">
        <v>5108.6994772518383</v>
      </c>
      <c r="G2205" s="16">
        <v>5249.0264548885016</v>
      </c>
      <c r="H2205" s="105">
        <v>5108.6994772518383</v>
      </c>
    </row>
    <row r="2206" spans="1:8" x14ac:dyDescent="0.3">
      <c r="A2206" s="6" t="s">
        <v>3004</v>
      </c>
      <c r="B2206" s="1" t="s">
        <v>8772</v>
      </c>
      <c r="C2206" s="103" t="s">
        <v>6349</v>
      </c>
      <c r="D2206" s="103" t="s">
        <v>6710</v>
      </c>
      <c r="E2206" s="103" t="s">
        <v>6591</v>
      </c>
      <c r="F2206" s="127">
        <v>5302.8603983128323</v>
      </c>
      <c r="G2206" s="16">
        <v>5408.1816275100082</v>
      </c>
      <c r="H2206" s="105">
        <v>5302.8603983128323</v>
      </c>
    </row>
    <row r="2207" spans="1:8" x14ac:dyDescent="0.3">
      <c r="A2207" s="6" t="s">
        <v>5973</v>
      </c>
      <c r="B2207" s="1" t="s">
        <v>8773</v>
      </c>
      <c r="C2207" s="103" t="s">
        <v>6589</v>
      </c>
      <c r="D2207" s="103" t="s">
        <v>6710</v>
      </c>
      <c r="E2207" s="103" t="s">
        <v>6598</v>
      </c>
      <c r="F2207" s="127">
        <v>5217.0807394679587</v>
      </c>
      <c r="G2207" s="16">
        <v>5328.9265789152932</v>
      </c>
      <c r="H2207" s="105">
        <v>5217.0807394679587</v>
      </c>
    </row>
    <row r="2208" spans="1:8" x14ac:dyDescent="0.3">
      <c r="A2208" s="6" t="s">
        <v>6009</v>
      </c>
      <c r="B2208" s="1" t="s">
        <v>8774</v>
      </c>
      <c r="C2208" s="103" t="s">
        <v>6589</v>
      </c>
      <c r="D2208" s="103" t="s">
        <v>6710</v>
      </c>
      <c r="E2208" s="103" t="s">
        <v>6667</v>
      </c>
      <c r="F2208" s="127">
        <v>5376.0692992458453</v>
      </c>
      <c r="G2208" s="16">
        <v>5344.5901574262862</v>
      </c>
      <c r="H2208" s="105">
        <v>5376.0692992458453</v>
      </c>
    </row>
    <row r="2209" spans="1:8" x14ac:dyDescent="0.3">
      <c r="A2209" s="6" t="s">
        <v>2973</v>
      </c>
      <c r="B2209" s="1" t="s">
        <v>8775</v>
      </c>
      <c r="C2209" s="103" t="s">
        <v>6589</v>
      </c>
      <c r="D2209" s="103" t="s">
        <v>6710</v>
      </c>
      <c r="E2209" s="103" t="s">
        <v>6666</v>
      </c>
      <c r="F2209" s="127">
        <v>5333.2868395353617</v>
      </c>
      <c r="G2209" s="16">
        <v>5356.7755997734757</v>
      </c>
      <c r="H2209" s="105">
        <v>5333.2868395353617</v>
      </c>
    </row>
    <row r="2210" spans="1:8" x14ac:dyDescent="0.3">
      <c r="A2210" s="6" t="s">
        <v>2840</v>
      </c>
      <c r="B2210" s="1" t="s">
        <v>8776</v>
      </c>
      <c r="C2210" s="103" t="s">
        <v>6589</v>
      </c>
      <c r="D2210" s="103" t="s">
        <v>6710</v>
      </c>
      <c r="E2210" s="103" t="s">
        <v>6594</v>
      </c>
      <c r="F2210" s="127">
        <v>5350.5430372006422</v>
      </c>
      <c r="G2210" s="16">
        <v>5329.7671488852075</v>
      </c>
      <c r="H2210" s="105">
        <v>5350.5430372006422</v>
      </c>
    </row>
    <row r="2211" spans="1:8" x14ac:dyDescent="0.3">
      <c r="A2211" s="6" t="s">
        <v>5978</v>
      </c>
      <c r="B2211" s="1" t="s">
        <v>8777</v>
      </c>
      <c r="C2211" s="103" t="s">
        <v>6589</v>
      </c>
      <c r="D2211" s="103" t="s">
        <v>6710</v>
      </c>
      <c r="E2211" s="103" t="s">
        <v>6596</v>
      </c>
      <c r="F2211" s="127">
        <v>5327.857221422697</v>
      </c>
      <c r="G2211" s="16">
        <v>5274.9707411943855</v>
      </c>
      <c r="H2211" s="105">
        <v>5327.857221422697</v>
      </c>
    </row>
    <row r="2212" spans="1:8" x14ac:dyDescent="0.3">
      <c r="A2212" s="6" t="s">
        <v>6015</v>
      </c>
      <c r="B2212" s="1" t="s">
        <v>8778</v>
      </c>
      <c r="C2212" s="103" t="s">
        <v>6589</v>
      </c>
      <c r="D2212" s="103" t="s">
        <v>6710</v>
      </c>
      <c r="E2212" s="103" t="s">
        <v>6667</v>
      </c>
      <c r="F2212" s="127">
        <v>5387.996826171875</v>
      </c>
      <c r="G2212" s="16">
        <v>5344.5901574262862</v>
      </c>
      <c r="H2212" s="105">
        <v>5387.996826171875</v>
      </c>
    </row>
    <row r="2213" spans="1:8" x14ac:dyDescent="0.3">
      <c r="A2213" s="6" t="s">
        <v>2867</v>
      </c>
      <c r="B2213" s="1" t="s">
        <v>8779</v>
      </c>
      <c r="C2213" s="103" t="s">
        <v>6589</v>
      </c>
      <c r="D2213" s="103" t="s">
        <v>6710</v>
      </c>
      <c r="E2213" s="103" t="s">
        <v>6597</v>
      </c>
      <c r="F2213" s="127">
        <v>5334.6668501420454</v>
      </c>
      <c r="G2213" s="16">
        <v>5319.2149927836344</v>
      </c>
      <c r="H2213" s="105">
        <v>5334.6668501420454</v>
      </c>
    </row>
    <row r="2214" spans="1:8" x14ac:dyDescent="0.3">
      <c r="A2214" s="6" t="s">
        <v>2989</v>
      </c>
      <c r="B2214" s="1" t="s">
        <v>8780</v>
      </c>
      <c r="C2214" s="103" t="s">
        <v>6589</v>
      </c>
      <c r="D2214" s="103" t="s">
        <v>6710</v>
      </c>
      <c r="E2214" s="103" t="s">
        <v>6666</v>
      </c>
      <c r="F2214" s="127">
        <v>5320.6318022629312</v>
      </c>
      <c r="G2214" s="16">
        <v>5356.7755997734757</v>
      </c>
      <c r="H2214" s="105">
        <v>5320.6318022629312</v>
      </c>
    </row>
    <row r="2215" spans="1:8" x14ac:dyDescent="0.3">
      <c r="A2215" s="6" t="s">
        <v>5985</v>
      </c>
      <c r="B2215" s="1" t="s">
        <v>8781</v>
      </c>
      <c r="C2215" s="103" t="s">
        <v>6589</v>
      </c>
      <c r="D2215" s="103" t="s">
        <v>6710</v>
      </c>
      <c r="E2215" s="103" t="s">
        <v>6588</v>
      </c>
      <c r="F2215" s="127">
        <v>5281.6215290850905</v>
      </c>
      <c r="G2215" s="16">
        <v>5251.5613030849363</v>
      </c>
      <c r="H2215" s="105">
        <v>5281.6215290850905</v>
      </c>
    </row>
    <row r="2216" spans="1:8" x14ac:dyDescent="0.3">
      <c r="A2216" s="6" t="s">
        <v>3010</v>
      </c>
      <c r="B2216" s="1" t="s">
        <v>8782</v>
      </c>
      <c r="C2216" s="103" t="s">
        <v>6349</v>
      </c>
      <c r="D2216" s="103" t="s">
        <v>6710</v>
      </c>
      <c r="E2216" s="103" t="s">
        <v>6586</v>
      </c>
      <c r="F2216" s="127">
        <v>5199.3964646464647</v>
      </c>
      <c r="G2216" s="16">
        <v>5254.2505161248264</v>
      </c>
      <c r="H2216" s="105">
        <v>5199.3964646464647</v>
      </c>
    </row>
    <row r="2217" spans="1:8" x14ac:dyDescent="0.3">
      <c r="A2217" s="6" t="s">
        <v>2895</v>
      </c>
      <c r="B2217" s="1" t="s">
        <v>8783</v>
      </c>
      <c r="C2217" s="103" t="s">
        <v>6428</v>
      </c>
      <c r="D2217" s="103" t="s">
        <v>6710</v>
      </c>
      <c r="E2217" s="103" t="s">
        <v>6593</v>
      </c>
      <c r="F2217" s="127">
        <v>5402.483072916667</v>
      </c>
      <c r="G2217" s="16">
        <v>5339.0492596431832</v>
      </c>
      <c r="H2217" s="105">
        <v>5402.483072916667</v>
      </c>
    </row>
    <row r="2218" spans="1:8" x14ac:dyDescent="0.3">
      <c r="A2218" s="6" t="s">
        <v>6028</v>
      </c>
      <c r="B2218" s="1" t="s">
        <v>8784</v>
      </c>
      <c r="C2218" s="103" t="s">
        <v>6589</v>
      </c>
      <c r="D2218" s="103" t="s">
        <v>6710</v>
      </c>
      <c r="E2218" s="103" t="s">
        <v>6667</v>
      </c>
      <c r="F2218" s="127">
        <v>5316.4572143554688</v>
      </c>
      <c r="G2218" s="16">
        <v>5344.5901574262862</v>
      </c>
      <c r="H2218" s="105">
        <v>5316.4572143554688</v>
      </c>
    </row>
    <row r="2219" spans="1:8" x14ac:dyDescent="0.3">
      <c r="A2219" s="6" t="s">
        <v>2897</v>
      </c>
      <c r="B2219" s="1" t="s">
        <v>8785</v>
      </c>
      <c r="C2219" s="103" t="s">
        <v>6428</v>
      </c>
      <c r="D2219" s="103" t="s">
        <v>6710</v>
      </c>
      <c r="E2219" s="103" t="s">
        <v>6593</v>
      </c>
      <c r="F2219" s="127">
        <v>5322.0016409958462</v>
      </c>
      <c r="G2219" s="16">
        <v>5339.0492596431832</v>
      </c>
      <c r="H2219" s="105">
        <v>5322.0016409958462</v>
      </c>
    </row>
    <row r="2220" spans="1:8" x14ac:dyDescent="0.3">
      <c r="A2220" s="6" t="s">
        <v>5992</v>
      </c>
      <c r="B2220" s="1" t="s">
        <v>8786</v>
      </c>
      <c r="C2220" s="103" t="s">
        <v>6589</v>
      </c>
      <c r="D2220" s="103" t="s">
        <v>6710</v>
      </c>
      <c r="E2220" s="103" t="s">
        <v>6595</v>
      </c>
      <c r="F2220" s="127">
        <v>5295.4125699129972</v>
      </c>
      <c r="G2220" s="16">
        <v>5280.2960249737998</v>
      </c>
      <c r="H2220" s="105">
        <v>5295.4125699129972</v>
      </c>
    </row>
    <row r="2221" spans="1:8" x14ac:dyDescent="0.3">
      <c r="A2221" s="6" t="s">
        <v>6006</v>
      </c>
      <c r="B2221" s="1" t="s">
        <v>8787</v>
      </c>
      <c r="C2221" s="103" t="s">
        <v>6589</v>
      </c>
      <c r="D2221" s="103" t="s">
        <v>6710</v>
      </c>
      <c r="E2221" s="103" t="s">
        <v>6667</v>
      </c>
      <c r="F2221" s="127">
        <v>5335.2907517711565</v>
      </c>
      <c r="G2221" s="16">
        <v>5344.5901574262862</v>
      </c>
      <c r="H2221" s="105">
        <v>5335.2907517711565</v>
      </c>
    </row>
    <row r="2222" spans="1:8" x14ac:dyDescent="0.3">
      <c r="A2222" s="6" t="s">
        <v>2839</v>
      </c>
      <c r="B2222" s="1" t="s">
        <v>8788</v>
      </c>
      <c r="C2222" s="103" t="s">
        <v>6589</v>
      </c>
      <c r="D2222" s="103" t="s">
        <v>6710</v>
      </c>
      <c r="E2222" s="103" t="s">
        <v>6594</v>
      </c>
      <c r="F2222" s="127">
        <v>5229.5897460937504</v>
      </c>
      <c r="G2222" s="16">
        <v>5329.7671488852075</v>
      </c>
      <c r="H2222" s="105">
        <v>5229.5897460937504</v>
      </c>
    </row>
    <row r="2223" spans="1:8" x14ac:dyDescent="0.3">
      <c r="A2223" s="6" t="s">
        <v>2846</v>
      </c>
      <c r="B2223" s="1" t="s">
        <v>8789</v>
      </c>
      <c r="C2223" s="103" t="s">
        <v>6589</v>
      </c>
      <c r="D2223" s="103" t="s">
        <v>6710</v>
      </c>
      <c r="E2223" s="103" t="s">
        <v>6590</v>
      </c>
      <c r="F2223" s="127">
        <v>5314.0760277920081</v>
      </c>
      <c r="G2223" s="16">
        <v>5249.0264548885016</v>
      </c>
      <c r="H2223" s="105">
        <v>5314.0760277920081</v>
      </c>
    </row>
    <row r="2224" spans="1:8" x14ac:dyDescent="0.3">
      <c r="A2224" s="6" t="s">
        <v>2875</v>
      </c>
      <c r="B2224" s="1" t="s">
        <v>8790</v>
      </c>
      <c r="C2224" s="103" t="s">
        <v>6589</v>
      </c>
      <c r="D2224" s="103" t="s">
        <v>6710</v>
      </c>
      <c r="E2224" s="103" t="s">
        <v>6594</v>
      </c>
      <c r="F2224" s="127">
        <v>5327.391194661458</v>
      </c>
      <c r="G2224" s="16">
        <v>5329.7671488852075</v>
      </c>
      <c r="H2224" s="105">
        <v>5327.391194661458</v>
      </c>
    </row>
    <row r="2225" spans="1:8" x14ac:dyDescent="0.3">
      <c r="A2225" s="6" t="s">
        <v>5991</v>
      </c>
      <c r="B2225" s="1" t="s">
        <v>8791</v>
      </c>
      <c r="C2225" s="103" t="s">
        <v>6589</v>
      </c>
      <c r="D2225" s="103" t="s">
        <v>6710</v>
      </c>
      <c r="E2225" s="103" t="s">
        <v>6595</v>
      </c>
      <c r="F2225" s="127">
        <v>5318.34619140625</v>
      </c>
      <c r="G2225" s="16">
        <v>5280.2960249737998</v>
      </c>
      <c r="H2225" s="105">
        <v>5318.34619140625</v>
      </c>
    </row>
    <row r="2226" spans="1:8" x14ac:dyDescent="0.3">
      <c r="A2226" s="6" t="s">
        <v>5981</v>
      </c>
      <c r="B2226" s="1" t="s">
        <v>8792</v>
      </c>
      <c r="C2226" s="103" t="s">
        <v>6589</v>
      </c>
      <c r="D2226" s="103" t="s">
        <v>6710</v>
      </c>
      <c r="E2226" s="103" t="s">
        <v>6596</v>
      </c>
      <c r="F2226" s="127">
        <v>5223.2871001621461</v>
      </c>
      <c r="G2226" s="16">
        <v>5274.9707411943855</v>
      </c>
      <c r="H2226" s="105">
        <v>5223.2871001621461</v>
      </c>
    </row>
    <row r="2227" spans="1:8" x14ac:dyDescent="0.3">
      <c r="A2227" s="6" t="s">
        <v>5949</v>
      </c>
      <c r="B2227" s="1" t="s">
        <v>8793</v>
      </c>
      <c r="C2227" s="103" t="s">
        <v>6589</v>
      </c>
      <c r="D2227" s="103" t="s">
        <v>6710</v>
      </c>
      <c r="E2227" s="103" t="s">
        <v>6598</v>
      </c>
      <c r="F2227" s="127">
        <v>5312.203857421875</v>
      </c>
      <c r="G2227" s="16">
        <v>5328.9265789152932</v>
      </c>
      <c r="H2227" s="105">
        <v>5312.203857421875</v>
      </c>
    </row>
    <row r="2228" spans="1:8" x14ac:dyDescent="0.3">
      <c r="A2228" s="6" t="s">
        <v>2854</v>
      </c>
      <c r="B2228" s="1" t="s">
        <v>8794</v>
      </c>
      <c r="C2228" s="103" t="s">
        <v>6589</v>
      </c>
      <c r="D2228" s="103" t="s">
        <v>6710</v>
      </c>
      <c r="E2228" s="103" t="s">
        <v>6594</v>
      </c>
      <c r="F2228" s="127">
        <v>5310.8476592273246</v>
      </c>
      <c r="G2228" s="16">
        <v>5329.7671488852075</v>
      </c>
      <c r="H2228" s="105">
        <v>5310.8476592273246</v>
      </c>
    </row>
    <row r="2229" spans="1:8" x14ac:dyDescent="0.3">
      <c r="A2229" s="6" t="s">
        <v>3011</v>
      </c>
      <c r="B2229" s="1" t="s">
        <v>8795</v>
      </c>
      <c r="C2229" s="103" t="s">
        <v>6349</v>
      </c>
      <c r="D2229" s="103" t="s">
        <v>6710</v>
      </c>
      <c r="E2229" s="103" t="s">
        <v>6591</v>
      </c>
      <c r="F2229" s="127">
        <v>5411.9310535902387</v>
      </c>
      <c r="G2229" s="16">
        <v>5408.1816275100082</v>
      </c>
      <c r="H2229" s="105">
        <v>5411.9310535902387</v>
      </c>
    </row>
    <row r="2230" spans="1:8" x14ac:dyDescent="0.3">
      <c r="A2230" s="6" t="s">
        <v>5971</v>
      </c>
      <c r="B2230" s="1" t="s">
        <v>8796</v>
      </c>
      <c r="C2230" s="103" t="s">
        <v>6589</v>
      </c>
      <c r="D2230" s="103" t="s">
        <v>6710</v>
      </c>
      <c r="E2230" s="103" t="s">
        <v>6598</v>
      </c>
      <c r="F2230" s="127">
        <v>5405.2217243668301</v>
      </c>
      <c r="G2230" s="16">
        <v>5328.9265789152932</v>
      </c>
      <c r="H2230" s="105">
        <v>5405.2217243668301</v>
      </c>
    </row>
    <row r="2231" spans="1:8" x14ac:dyDescent="0.3">
      <c r="A2231" s="6" t="s">
        <v>2998</v>
      </c>
      <c r="B2231" s="1" t="s">
        <v>8797</v>
      </c>
      <c r="C2231" s="103" t="s">
        <v>6589</v>
      </c>
      <c r="D2231" s="103" t="s">
        <v>6710</v>
      </c>
      <c r="E2231" s="103" t="s">
        <v>6666</v>
      </c>
      <c r="F2231" s="127">
        <v>5434.2148171164772</v>
      </c>
      <c r="G2231" s="16">
        <v>5356.7755997734757</v>
      </c>
      <c r="H2231" s="105">
        <v>5434.2148171164772</v>
      </c>
    </row>
    <row r="2232" spans="1:8" x14ac:dyDescent="0.3">
      <c r="A2232" s="6" t="s">
        <v>3020</v>
      </c>
      <c r="B2232" s="1" t="s">
        <v>8798</v>
      </c>
      <c r="C2232" s="103" t="s">
        <v>6349</v>
      </c>
      <c r="D2232" s="103" t="s">
        <v>6710</v>
      </c>
      <c r="E2232" s="103" t="s">
        <v>6586</v>
      </c>
      <c r="F2232" s="127">
        <v>5294.0128555297852</v>
      </c>
      <c r="G2232" s="16">
        <v>5254.2505161248264</v>
      </c>
      <c r="H2232" s="105">
        <v>5294.0128555297852</v>
      </c>
    </row>
    <row r="2233" spans="1:8" x14ac:dyDescent="0.3">
      <c r="A2233" s="6" t="s">
        <v>6026</v>
      </c>
      <c r="B2233" s="1" t="s">
        <v>8799</v>
      </c>
      <c r="C2233" s="103" t="s">
        <v>6589</v>
      </c>
      <c r="D2233" s="103" t="s">
        <v>6710</v>
      </c>
      <c r="E2233" s="103" t="s">
        <v>6667</v>
      </c>
      <c r="F2233" s="127">
        <v>5309.0322265625</v>
      </c>
      <c r="G2233" s="16">
        <v>5344.5901574262862</v>
      </c>
      <c r="H2233" s="105">
        <v>5309.0322265625</v>
      </c>
    </row>
    <row r="2234" spans="1:8" x14ac:dyDescent="0.3">
      <c r="A2234" s="6" t="s">
        <v>2990</v>
      </c>
      <c r="B2234" s="1" t="s">
        <v>12523</v>
      </c>
      <c r="C2234" s="103" t="s">
        <v>6589</v>
      </c>
      <c r="D2234" s="103" t="s">
        <v>6710</v>
      </c>
      <c r="E2234" s="103" t="s">
        <v>6666</v>
      </c>
      <c r="F2234" s="127">
        <v>5302.6407696759261</v>
      </c>
      <c r="G2234" s="16">
        <v>5356.7755997734757</v>
      </c>
      <c r="H2234" s="105">
        <v>5302.6407696759261</v>
      </c>
    </row>
    <row r="2235" spans="1:8" x14ac:dyDescent="0.3">
      <c r="A2235" s="6" t="s">
        <v>2859</v>
      </c>
      <c r="B2235" s="1" t="s">
        <v>8800</v>
      </c>
      <c r="C2235" s="103" t="s">
        <v>6589</v>
      </c>
      <c r="D2235" s="103" t="s">
        <v>6710</v>
      </c>
      <c r="E2235" s="103" t="s">
        <v>6594</v>
      </c>
      <c r="F2235" s="127">
        <v>5280.4626325334821</v>
      </c>
      <c r="G2235" s="16">
        <v>5329.7671488852075</v>
      </c>
      <c r="H2235" s="105">
        <v>5280.4626325334821</v>
      </c>
    </row>
    <row r="2236" spans="1:8" x14ac:dyDescent="0.3">
      <c r="A2236" s="6" t="s">
        <v>2900</v>
      </c>
      <c r="B2236" s="1" t="s">
        <v>8801</v>
      </c>
      <c r="C2236" s="103" t="s">
        <v>6428</v>
      </c>
      <c r="D2236" s="103" t="s">
        <v>6710</v>
      </c>
      <c r="E2236" s="103" t="s">
        <v>6593</v>
      </c>
      <c r="F2236" s="127">
        <v>5277.2237868536085</v>
      </c>
      <c r="G2236" s="16">
        <v>5339.0492596431832</v>
      </c>
      <c r="H2236" s="105">
        <v>5277.2237868536085</v>
      </c>
    </row>
    <row r="2237" spans="1:8" x14ac:dyDescent="0.3">
      <c r="A2237" s="6" t="s">
        <v>2884</v>
      </c>
      <c r="B2237" s="1" t="s">
        <v>8802</v>
      </c>
      <c r="C2237" s="103" t="s">
        <v>6428</v>
      </c>
      <c r="D2237" s="103" t="s">
        <v>6710</v>
      </c>
      <c r="E2237" s="103" t="s">
        <v>6587</v>
      </c>
      <c r="F2237" s="127">
        <v>5294.2715559895832</v>
      </c>
      <c r="G2237" s="16">
        <v>5317.3275711495535</v>
      </c>
      <c r="H2237" s="105">
        <v>5294.2715559895832</v>
      </c>
    </row>
    <row r="2238" spans="1:8" x14ac:dyDescent="0.3">
      <c r="A2238" s="6" t="s">
        <v>2868</v>
      </c>
      <c r="B2238" s="1" t="s">
        <v>8803</v>
      </c>
      <c r="C2238" s="103" t="s">
        <v>6589</v>
      </c>
      <c r="D2238" s="103" t="s">
        <v>6710</v>
      </c>
      <c r="E2238" s="103" t="s">
        <v>6594</v>
      </c>
      <c r="F2238" s="127">
        <v>5339.0778669084821</v>
      </c>
      <c r="G2238" s="16">
        <v>5329.7671488852075</v>
      </c>
      <c r="H2238" s="105">
        <v>5339.0778669084821</v>
      </c>
    </row>
    <row r="2239" spans="1:8" x14ac:dyDescent="0.3">
      <c r="A2239" s="6" t="s">
        <v>3026</v>
      </c>
      <c r="B2239" s="1" t="s">
        <v>8804</v>
      </c>
      <c r="C2239" s="103" t="s">
        <v>6349</v>
      </c>
      <c r="D2239" s="103" t="s">
        <v>6710</v>
      </c>
      <c r="E2239" s="103" t="s">
        <v>6586</v>
      </c>
      <c r="F2239" s="127">
        <v>5266.8010182797334</v>
      </c>
      <c r="G2239" s="16">
        <v>5254.2505161248264</v>
      </c>
      <c r="H2239" s="105">
        <v>5266.8010182797334</v>
      </c>
    </row>
    <row r="2240" spans="1:8" x14ac:dyDescent="0.3">
      <c r="A2240" s="6" t="s">
        <v>2844</v>
      </c>
      <c r="B2240" s="1" t="s">
        <v>8805</v>
      </c>
      <c r="C2240" s="103" t="s">
        <v>6589</v>
      </c>
      <c r="D2240" s="103" t="s">
        <v>6710</v>
      </c>
      <c r="E2240" s="103" t="s">
        <v>6597</v>
      </c>
      <c r="F2240" s="127">
        <v>5278.549565153302</v>
      </c>
      <c r="G2240" s="16">
        <v>5319.2149927836344</v>
      </c>
      <c r="H2240" s="105">
        <v>5278.549565153302</v>
      </c>
    </row>
    <row r="2241" spans="1:8" x14ac:dyDescent="0.3">
      <c r="A2241" s="6" t="s">
        <v>3014</v>
      </c>
      <c r="B2241" s="1" t="s">
        <v>8806</v>
      </c>
      <c r="C2241" s="103" t="s">
        <v>6349</v>
      </c>
      <c r="D2241" s="103" t="s">
        <v>6710</v>
      </c>
      <c r="E2241" s="103" t="s">
        <v>6591</v>
      </c>
      <c r="F2241" s="127">
        <v>5355.5830409966629</v>
      </c>
      <c r="G2241" s="16">
        <v>5408.1816275100082</v>
      </c>
      <c r="H2241" s="105">
        <v>5355.5830409966629</v>
      </c>
    </row>
    <row r="2242" spans="1:8" x14ac:dyDescent="0.3">
      <c r="A2242" s="6" t="s">
        <v>6025</v>
      </c>
      <c r="B2242" s="1" t="s">
        <v>12524</v>
      </c>
      <c r="C2242" s="103" t="s">
        <v>6589</v>
      </c>
      <c r="D2242" s="103" t="s">
        <v>6710</v>
      </c>
      <c r="E2242" s="103" t="s">
        <v>6667</v>
      </c>
      <c r="F2242" s="127">
        <v>5370.657300866168</v>
      </c>
      <c r="G2242" s="16">
        <v>5344.5901574262862</v>
      </c>
      <c r="H2242" s="105">
        <v>5370.657300866168</v>
      </c>
    </row>
    <row r="2243" spans="1:8" x14ac:dyDescent="0.3">
      <c r="A2243" s="6" t="s">
        <v>2873</v>
      </c>
      <c r="B2243" s="1" t="s">
        <v>8807</v>
      </c>
      <c r="C2243" s="103" t="s">
        <v>6589</v>
      </c>
      <c r="D2243" s="103" t="s">
        <v>6710</v>
      </c>
      <c r="E2243" s="103" t="s">
        <v>6594</v>
      </c>
      <c r="F2243" s="127">
        <v>5357.3790140523543</v>
      </c>
      <c r="G2243" s="16">
        <v>5329.7671488852075</v>
      </c>
      <c r="H2243" s="105">
        <v>5357.3790140523543</v>
      </c>
    </row>
    <row r="2244" spans="1:8" x14ac:dyDescent="0.3">
      <c r="A2244" s="6" t="s">
        <v>6001</v>
      </c>
      <c r="B2244" s="1" t="s">
        <v>8808</v>
      </c>
      <c r="C2244" s="103" t="s">
        <v>6589</v>
      </c>
      <c r="D2244" s="103" t="s">
        <v>6710</v>
      </c>
      <c r="E2244" s="103" t="s">
        <v>6588</v>
      </c>
      <c r="F2244" s="127">
        <v>5236.7345810927354</v>
      </c>
      <c r="G2244" s="16">
        <v>5251.5613030849363</v>
      </c>
      <c r="H2244" s="105">
        <v>5236.7345810927354</v>
      </c>
    </row>
    <row r="2245" spans="1:8" x14ac:dyDescent="0.3">
      <c r="A2245" s="6" t="s">
        <v>5990</v>
      </c>
      <c r="B2245" s="1" t="s">
        <v>8809</v>
      </c>
      <c r="C2245" s="103" t="s">
        <v>6589</v>
      </c>
      <c r="D2245" s="103" t="s">
        <v>6710</v>
      </c>
      <c r="E2245" s="103" t="s">
        <v>6588</v>
      </c>
      <c r="F2245" s="127">
        <v>5189.30951248972</v>
      </c>
      <c r="G2245" s="16">
        <v>5251.5613030849363</v>
      </c>
      <c r="H2245" s="105">
        <v>5189.30951248972</v>
      </c>
    </row>
    <row r="2246" spans="1:8" x14ac:dyDescent="0.3">
      <c r="A2246" s="6" t="s">
        <v>2872</v>
      </c>
      <c r="B2246" s="1" t="s">
        <v>8146</v>
      </c>
      <c r="C2246" s="103" t="s">
        <v>6589</v>
      </c>
      <c r="D2246" s="103" t="s">
        <v>6710</v>
      </c>
      <c r="E2246" s="103" t="s">
        <v>6590</v>
      </c>
      <c r="F2246" s="127">
        <v>5223.4797781808038</v>
      </c>
      <c r="G2246" s="16">
        <v>5249.0264548885016</v>
      </c>
      <c r="H2246" s="105">
        <v>5223.4797781808038</v>
      </c>
    </row>
    <row r="2247" spans="1:8" x14ac:dyDescent="0.3">
      <c r="A2247" s="6" t="s">
        <v>6027</v>
      </c>
      <c r="B2247" s="1" t="s">
        <v>8810</v>
      </c>
      <c r="C2247" s="103" t="s">
        <v>6589</v>
      </c>
      <c r="D2247" s="103" t="s">
        <v>6710</v>
      </c>
      <c r="E2247" s="103" t="s">
        <v>6667</v>
      </c>
      <c r="F2247" s="127">
        <v>5311.9799081307874</v>
      </c>
      <c r="G2247" s="16">
        <v>5344.5901574262862</v>
      </c>
      <c r="H2247" s="105">
        <v>5311.9799081307874</v>
      </c>
    </row>
    <row r="2248" spans="1:8" x14ac:dyDescent="0.3">
      <c r="A2248" s="6" t="s">
        <v>2865</v>
      </c>
      <c r="B2248" s="1" t="s">
        <v>8811</v>
      </c>
      <c r="C2248" s="103" t="s">
        <v>6589</v>
      </c>
      <c r="D2248" s="103" t="s">
        <v>6710</v>
      </c>
      <c r="E2248" s="103" t="s">
        <v>6590</v>
      </c>
      <c r="F2248" s="127">
        <v>5271.0882670084638</v>
      </c>
      <c r="G2248" s="16">
        <v>5249.0264548885016</v>
      </c>
      <c r="H2248" s="105">
        <v>5271.0882670084638</v>
      </c>
    </row>
    <row r="2249" spans="1:8" x14ac:dyDescent="0.3">
      <c r="A2249" s="6" t="s">
        <v>3028</v>
      </c>
      <c r="B2249" s="1" t="s">
        <v>8812</v>
      </c>
      <c r="C2249" s="103" t="s">
        <v>6349</v>
      </c>
      <c r="D2249" s="103" t="s">
        <v>6710</v>
      </c>
      <c r="E2249" s="103" t="s">
        <v>6586</v>
      </c>
      <c r="F2249" s="127">
        <v>5259.073996803977</v>
      </c>
      <c r="G2249" s="16">
        <v>5254.2505161248264</v>
      </c>
      <c r="H2249" s="105">
        <v>5259.073996803977</v>
      </c>
    </row>
    <row r="2250" spans="1:8" x14ac:dyDescent="0.3">
      <c r="A2250" s="6" t="s">
        <v>2863</v>
      </c>
      <c r="B2250" s="1" t="s">
        <v>8813</v>
      </c>
      <c r="C2250" s="103" t="s">
        <v>6589</v>
      </c>
      <c r="D2250" s="103" t="s">
        <v>6710</v>
      </c>
      <c r="E2250" s="103" t="s">
        <v>6597</v>
      </c>
      <c r="F2250" s="127">
        <v>5347.7834519307326</v>
      </c>
      <c r="G2250" s="16">
        <v>5319.2149927836344</v>
      </c>
      <c r="H2250" s="105">
        <v>5347.7834519307326</v>
      </c>
    </row>
    <row r="2251" spans="1:8" x14ac:dyDescent="0.3">
      <c r="A2251" s="6" t="s">
        <v>2878</v>
      </c>
      <c r="B2251" s="1" t="s">
        <v>8814</v>
      </c>
      <c r="C2251" s="103" t="s">
        <v>6428</v>
      </c>
      <c r="D2251" s="103" t="s">
        <v>6710</v>
      </c>
      <c r="E2251" s="103" t="s">
        <v>6593</v>
      </c>
      <c r="F2251" s="127">
        <v>5185.7640579578492</v>
      </c>
      <c r="G2251" s="16">
        <v>5339.0492596431832</v>
      </c>
      <c r="H2251" s="105">
        <v>5185.7640579578492</v>
      </c>
    </row>
    <row r="2252" spans="1:8" x14ac:dyDescent="0.3">
      <c r="A2252" s="6" t="s">
        <v>2982</v>
      </c>
      <c r="B2252" s="1" t="s">
        <v>8815</v>
      </c>
      <c r="C2252" s="103" t="s">
        <v>6589</v>
      </c>
      <c r="D2252" s="103" t="s">
        <v>6710</v>
      </c>
      <c r="E2252" s="103" t="s">
        <v>6666</v>
      </c>
      <c r="F2252" s="127">
        <v>5366.7029393155808</v>
      </c>
      <c r="G2252" s="16">
        <v>5356.7755997734757</v>
      </c>
      <c r="H2252" s="105">
        <v>5366.7029393155808</v>
      </c>
    </row>
    <row r="2253" spans="1:8" x14ac:dyDescent="0.3">
      <c r="A2253" s="6" t="s">
        <v>3016</v>
      </c>
      <c r="B2253" s="1" t="s">
        <v>8816</v>
      </c>
      <c r="C2253" s="103" t="s">
        <v>6349</v>
      </c>
      <c r="D2253" s="103" t="s">
        <v>6710</v>
      </c>
      <c r="E2253" s="103" t="s">
        <v>6592</v>
      </c>
      <c r="F2253" s="127">
        <v>5373.574144767992</v>
      </c>
      <c r="G2253" s="16">
        <v>5332.6708532262728</v>
      </c>
      <c r="H2253" s="105">
        <v>5373.574144767992</v>
      </c>
    </row>
    <row r="2254" spans="1:8" x14ac:dyDescent="0.3">
      <c r="A2254" s="6" t="s">
        <v>2978</v>
      </c>
      <c r="B2254" s="1" t="s">
        <v>8817</v>
      </c>
      <c r="C2254" s="103" t="s">
        <v>6589</v>
      </c>
      <c r="D2254" s="103" t="s">
        <v>6710</v>
      </c>
      <c r="E2254" s="103" t="s">
        <v>6666</v>
      </c>
      <c r="F2254" s="127">
        <v>5327.4506949491279</v>
      </c>
      <c r="G2254" s="16">
        <v>5356.7755997734757</v>
      </c>
      <c r="H2254" s="105">
        <v>5327.4506949491279</v>
      </c>
    </row>
    <row r="2255" spans="1:8" x14ac:dyDescent="0.3">
      <c r="A2255" s="6" t="s">
        <v>2905</v>
      </c>
      <c r="B2255" s="1" t="s">
        <v>8818</v>
      </c>
      <c r="C2255" s="103" t="s">
        <v>6428</v>
      </c>
      <c r="D2255" s="103" t="s">
        <v>6710</v>
      </c>
      <c r="E2255" s="103" t="s">
        <v>6593</v>
      </c>
      <c r="F2255" s="127">
        <v>5287.1635864257814</v>
      </c>
      <c r="G2255" s="16">
        <v>5339.0492596431832</v>
      </c>
      <c r="H2255" s="105">
        <v>5287.1635864257814</v>
      </c>
    </row>
    <row r="2256" spans="1:8" x14ac:dyDescent="0.3">
      <c r="A2256" s="6" t="s">
        <v>6000</v>
      </c>
      <c r="B2256" s="1" t="s">
        <v>12525</v>
      </c>
      <c r="C2256" s="103" t="s">
        <v>6589</v>
      </c>
      <c r="D2256" s="103" t="s">
        <v>6710</v>
      </c>
      <c r="E2256" s="103" t="s">
        <v>6595</v>
      </c>
      <c r="F2256" s="127">
        <v>5204.8553779069771</v>
      </c>
      <c r="G2256" s="16">
        <v>5280.2960249737998</v>
      </c>
      <c r="H2256" s="105">
        <v>5204.8553779069771</v>
      </c>
    </row>
    <row r="2257" spans="1:8" x14ac:dyDescent="0.3">
      <c r="A2257" s="6" t="s">
        <v>6018</v>
      </c>
      <c r="B2257" s="1" t="s">
        <v>8819</v>
      </c>
      <c r="C2257" s="103" t="s">
        <v>6589</v>
      </c>
      <c r="D2257" s="103" t="s">
        <v>6710</v>
      </c>
      <c r="E2257" s="103" t="s">
        <v>6667</v>
      </c>
      <c r="F2257" s="127">
        <v>5300.7416933710701</v>
      </c>
      <c r="G2257" s="16">
        <v>5344.5901574262862</v>
      </c>
      <c r="H2257" s="105">
        <v>5300.7416933710701</v>
      </c>
    </row>
    <row r="2258" spans="1:8" x14ac:dyDescent="0.3">
      <c r="A2258" s="6" t="s">
        <v>6008</v>
      </c>
      <c r="B2258" s="1" t="s">
        <v>8820</v>
      </c>
      <c r="C2258" s="103" t="s">
        <v>6589</v>
      </c>
      <c r="D2258" s="103" t="s">
        <v>6710</v>
      </c>
      <c r="E2258" s="103" t="s">
        <v>6667</v>
      </c>
      <c r="F2258" s="127">
        <v>5266.5282287597656</v>
      </c>
      <c r="G2258" s="16">
        <v>5344.5901574262862</v>
      </c>
      <c r="H2258" s="105">
        <v>5266.5282287597656</v>
      </c>
    </row>
    <row r="2259" spans="1:8" x14ac:dyDescent="0.3">
      <c r="A2259" s="6" t="s">
        <v>2841</v>
      </c>
      <c r="B2259" s="1" t="s">
        <v>8821</v>
      </c>
      <c r="C2259" s="103" t="s">
        <v>6589</v>
      </c>
      <c r="D2259" s="103" t="s">
        <v>6710</v>
      </c>
      <c r="E2259" s="103" t="s">
        <v>6594</v>
      </c>
      <c r="F2259" s="127">
        <v>5299.3268041366182</v>
      </c>
      <c r="G2259" s="16">
        <v>5329.7671488852075</v>
      </c>
      <c r="H2259" s="105">
        <v>5299.3268041366182</v>
      </c>
    </row>
    <row r="2260" spans="1:8" x14ac:dyDescent="0.3">
      <c r="A2260" s="6" t="s">
        <v>5959</v>
      </c>
      <c r="B2260" s="1" t="s">
        <v>8822</v>
      </c>
      <c r="C2260" s="103" t="s">
        <v>6589</v>
      </c>
      <c r="D2260" s="103" t="s">
        <v>6710</v>
      </c>
      <c r="E2260" s="103" t="s">
        <v>6598</v>
      </c>
      <c r="F2260" s="127">
        <v>5335.3300311748799</v>
      </c>
      <c r="G2260" s="16">
        <v>5328.9265789152932</v>
      </c>
      <c r="H2260" s="105">
        <v>5335.3300311748799</v>
      </c>
    </row>
    <row r="2261" spans="1:8" x14ac:dyDescent="0.3">
      <c r="A2261" s="6" t="s">
        <v>3025</v>
      </c>
      <c r="B2261" s="1" t="s">
        <v>8823</v>
      </c>
      <c r="C2261" s="103" t="s">
        <v>6349</v>
      </c>
      <c r="D2261" s="103" t="s">
        <v>6710</v>
      </c>
      <c r="E2261" s="103" t="s">
        <v>6592</v>
      </c>
      <c r="F2261" s="127">
        <v>5314.0817515549152</v>
      </c>
      <c r="G2261" s="16">
        <v>5332.6708532262728</v>
      </c>
      <c r="H2261" s="105">
        <v>5314.0817515549152</v>
      </c>
    </row>
    <row r="2262" spans="1:8" x14ac:dyDescent="0.3">
      <c r="A2262" s="6" t="s">
        <v>2977</v>
      </c>
      <c r="B2262" s="1" t="s">
        <v>8824</v>
      </c>
      <c r="C2262" s="103" t="s">
        <v>6589</v>
      </c>
      <c r="D2262" s="103" t="s">
        <v>6710</v>
      </c>
      <c r="E2262" s="103" t="s">
        <v>6666</v>
      </c>
      <c r="F2262" s="127">
        <v>5292.1439363326153</v>
      </c>
      <c r="G2262" s="16">
        <v>5356.7755997734757</v>
      </c>
      <c r="H2262" s="105">
        <v>5292.1439363326153</v>
      </c>
    </row>
    <row r="2263" spans="1:8" x14ac:dyDescent="0.3">
      <c r="A2263" s="6" t="s">
        <v>2993</v>
      </c>
      <c r="B2263" s="1" t="s">
        <v>8825</v>
      </c>
      <c r="C2263" s="103" t="s">
        <v>6589</v>
      </c>
      <c r="D2263" s="103" t="s">
        <v>6710</v>
      </c>
      <c r="E2263" s="103" t="s">
        <v>6666</v>
      </c>
      <c r="F2263" s="127">
        <v>5282.7031022892443</v>
      </c>
      <c r="G2263" s="16">
        <v>5356.7755997734757</v>
      </c>
      <c r="H2263" s="105">
        <v>5282.7031022892443</v>
      </c>
    </row>
    <row r="2264" spans="1:8" x14ac:dyDescent="0.3">
      <c r="A2264" s="6" t="s">
        <v>2882</v>
      </c>
      <c r="B2264" s="1" t="s">
        <v>8826</v>
      </c>
      <c r="C2264" s="103" t="s">
        <v>6428</v>
      </c>
      <c r="D2264" s="103" t="s">
        <v>6710</v>
      </c>
      <c r="E2264" s="103" t="s">
        <v>6587</v>
      </c>
      <c r="F2264" s="127">
        <v>5354.8327419704865</v>
      </c>
      <c r="G2264" s="16">
        <v>5317.3275711495535</v>
      </c>
      <c r="H2264" s="105">
        <v>5354.8327419704865</v>
      </c>
    </row>
    <row r="2265" spans="1:8" x14ac:dyDescent="0.3">
      <c r="A2265" s="6" t="s">
        <v>5970</v>
      </c>
      <c r="B2265" s="1" t="s">
        <v>8827</v>
      </c>
      <c r="C2265" s="103" t="s">
        <v>6589</v>
      </c>
      <c r="D2265" s="103" t="s">
        <v>6710</v>
      </c>
      <c r="E2265" s="103" t="s">
        <v>6598</v>
      </c>
      <c r="F2265" s="127">
        <v>5353.5430094401045</v>
      </c>
      <c r="G2265" s="16">
        <v>5328.9265789152932</v>
      </c>
      <c r="H2265" s="105">
        <v>5353.5430094401045</v>
      </c>
    </row>
    <row r="2266" spans="1:8" x14ac:dyDescent="0.3">
      <c r="A2266" s="6" t="s">
        <v>6007</v>
      </c>
      <c r="B2266" s="1" t="s">
        <v>8828</v>
      </c>
      <c r="C2266" s="103" t="s">
        <v>6589</v>
      </c>
      <c r="D2266" s="103" t="s">
        <v>6710</v>
      </c>
      <c r="E2266" s="103" t="s">
        <v>6667</v>
      </c>
      <c r="F2266" s="127">
        <v>5477.2174595424103</v>
      </c>
      <c r="G2266" s="16">
        <v>5344.5901574262862</v>
      </c>
      <c r="H2266" s="105">
        <v>5477.2174595424103</v>
      </c>
    </row>
    <row r="2267" spans="1:8" x14ac:dyDescent="0.3">
      <c r="A2267" s="6" t="s">
        <v>5950</v>
      </c>
      <c r="B2267" s="1" t="s">
        <v>8829</v>
      </c>
      <c r="C2267" s="103" t="s">
        <v>6589</v>
      </c>
      <c r="D2267" s="103" t="s">
        <v>6710</v>
      </c>
      <c r="E2267" s="103" t="s">
        <v>6596</v>
      </c>
      <c r="F2267" s="127">
        <v>5249.6807735048487</v>
      </c>
      <c r="G2267" s="16">
        <v>5274.9707411943855</v>
      </c>
      <c r="H2267" s="105">
        <v>5249.6807735048487</v>
      </c>
    </row>
    <row r="2268" spans="1:8" x14ac:dyDescent="0.3">
      <c r="A2268" s="6" t="s">
        <v>6017</v>
      </c>
      <c r="B2268" s="1" t="s">
        <v>8830</v>
      </c>
      <c r="C2268" s="103" t="s">
        <v>6589</v>
      </c>
      <c r="D2268" s="103" t="s">
        <v>6710</v>
      </c>
      <c r="E2268" s="103" t="s">
        <v>6667</v>
      </c>
      <c r="F2268" s="127">
        <v>5417.0959379944625</v>
      </c>
      <c r="G2268" s="16">
        <v>5344.5901574262862</v>
      </c>
      <c r="H2268" s="105">
        <v>5417.0959379944625</v>
      </c>
    </row>
    <row r="2269" spans="1:8" x14ac:dyDescent="0.3">
      <c r="A2269" s="6" t="s">
        <v>3007</v>
      </c>
      <c r="B2269" s="1" t="s">
        <v>8831</v>
      </c>
      <c r="C2269" s="103" t="s">
        <v>6349</v>
      </c>
      <c r="D2269" s="103" t="s">
        <v>6710</v>
      </c>
      <c r="E2269" s="103" t="s">
        <v>6592</v>
      </c>
      <c r="F2269" s="127">
        <v>5372.3973144531246</v>
      </c>
      <c r="G2269" s="16">
        <v>5332.6708532262728</v>
      </c>
      <c r="H2269" s="105">
        <v>5372.3973144531246</v>
      </c>
    </row>
    <row r="2270" spans="1:8" x14ac:dyDescent="0.3">
      <c r="A2270" s="6" t="s">
        <v>2999</v>
      </c>
      <c r="B2270" s="1" t="s">
        <v>6761</v>
      </c>
      <c r="C2270" s="103" t="s">
        <v>6349</v>
      </c>
      <c r="D2270" s="103" t="s">
        <v>6710</v>
      </c>
      <c r="E2270" s="103" t="s">
        <v>6592</v>
      </c>
      <c r="F2270" s="127">
        <v>5276.0886589499078</v>
      </c>
      <c r="G2270" s="16">
        <v>5332.6708532262728</v>
      </c>
      <c r="H2270" s="105">
        <v>5276.0886589499078</v>
      </c>
    </row>
    <row r="2271" spans="1:8" x14ac:dyDescent="0.3">
      <c r="A2271" s="6" t="s">
        <v>2857</v>
      </c>
      <c r="B2271" s="1" t="s">
        <v>7585</v>
      </c>
      <c r="C2271" s="103" t="s">
        <v>6589</v>
      </c>
      <c r="D2271" s="103" t="s">
        <v>6710</v>
      </c>
      <c r="E2271" s="103" t="s">
        <v>6594</v>
      </c>
      <c r="F2271" s="127">
        <v>5213.6503118699593</v>
      </c>
      <c r="G2271" s="16">
        <v>5329.7671488852075</v>
      </c>
      <c r="H2271" s="105">
        <v>5213.6503118699593</v>
      </c>
    </row>
    <row r="2272" spans="1:8" x14ac:dyDescent="0.3">
      <c r="A2272" s="6" t="s">
        <v>2856</v>
      </c>
      <c r="B2272" s="1" t="s">
        <v>8832</v>
      </c>
      <c r="C2272" s="103" t="s">
        <v>6589</v>
      </c>
      <c r="D2272" s="103" t="s">
        <v>6710</v>
      </c>
      <c r="E2272" s="103" t="s">
        <v>6597</v>
      </c>
      <c r="F2272" s="127">
        <v>5302.537732110507</v>
      </c>
      <c r="G2272" s="16">
        <v>5319.2149927836344</v>
      </c>
      <c r="H2272" s="105">
        <v>5302.537732110507</v>
      </c>
    </row>
    <row r="2273" spans="1:8" x14ac:dyDescent="0.3">
      <c r="A2273" s="6" t="s">
        <v>6023</v>
      </c>
      <c r="B2273" s="1" t="s">
        <v>8833</v>
      </c>
      <c r="C2273" s="103" t="s">
        <v>6589</v>
      </c>
      <c r="D2273" s="103" t="s">
        <v>6710</v>
      </c>
      <c r="E2273" s="103" t="s">
        <v>6667</v>
      </c>
      <c r="F2273" s="127">
        <v>5212.3879582331729</v>
      </c>
      <c r="G2273" s="16">
        <v>5344.5901574262862</v>
      </c>
      <c r="H2273" s="105">
        <v>5212.3879582331729</v>
      </c>
    </row>
    <row r="2274" spans="1:8" x14ac:dyDescent="0.3">
      <c r="A2274" s="6" t="s">
        <v>2981</v>
      </c>
      <c r="B2274" s="1" t="s">
        <v>8834</v>
      </c>
      <c r="C2274" s="103" t="s">
        <v>6589</v>
      </c>
      <c r="D2274" s="103" t="s">
        <v>6710</v>
      </c>
      <c r="E2274" s="103" t="s">
        <v>6666</v>
      </c>
      <c r="F2274" s="127">
        <v>5439.2089715254933</v>
      </c>
      <c r="G2274" s="16">
        <v>5356.7755997734757</v>
      </c>
      <c r="H2274" s="105">
        <v>5439.2089715254933</v>
      </c>
    </row>
    <row r="2275" spans="1:8" x14ac:dyDescent="0.3">
      <c r="A2275" s="6" t="s">
        <v>3023</v>
      </c>
      <c r="B2275" s="1" t="s">
        <v>8835</v>
      </c>
      <c r="C2275" s="103" t="s">
        <v>6349</v>
      </c>
      <c r="D2275" s="103" t="s">
        <v>6710</v>
      </c>
      <c r="E2275" s="103" t="s">
        <v>6591</v>
      </c>
      <c r="F2275" s="127">
        <v>5445.349028771665</v>
      </c>
      <c r="G2275" s="16">
        <v>5408.1816275100082</v>
      </c>
      <c r="H2275" s="105">
        <v>5445.349028771665</v>
      </c>
    </row>
    <row r="2276" spans="1:8" x14ac:dyDescent="0.3">
      <c r="A2276" s="6" t="s">
        <v>2866</v>
      </c>
      <c r="B2276" s="1" t="s">
        <v>8836</v>
      </c>
      <c r="C2276" s="103" t="s">
        <v>6589</v>
      </c>
      <c r="D2276" s="103" t="s">
        <v>6710</v>
      </c>
      <c r="E2276" s="103" t="s">
        <v>6590</v>
      </c>
      <c r="F2276" s="127">
        <v>5218.1757486979168</v>
      </c>
      <c r="G2276" s="16">
        <v>5249.0264548885016</v>
      </c>
      <c r="H2276" s="105">
        <v>5218.1757486979168</v>
      </c>
    </row>
    <row r="2277" spans="1:8" x14ac:dyDescent="0.3">
      <c r="A2277" s="6" t="s">
        <v>3002</v>
      </c>
      <c r="B2277" s="1" t="s">
        <v>8837</v>
      </c>
      <c r="C2277" s="103" t="s">
        <v>6349</v>
      </c>
      <c r="D2277" s="103" t="s">
        <v>6710</v>
      </c>
      <c r="E2277" s="103" t="s">
        <v>6592</v>
      </c>
      <c r="F2277" s="127">
        <v>5151.31982421875</v>
      </c>
      <c r="G2277" s="16">
        <v>5332.6708532262728</v>
      </c>
      <c r="H2277" s="105">
        <v>5151.31982421875</v>
      </c>
    </row>
    <row r="2278" spans="1:8" x14ac:dyDescent="0.3">
      <c r="A2278" s="6" t="s">
        <v>5969</v>
      </c>
      <c r="B2278" s="1" t="s">
        <v>8838</v>
      </c>
      <c r="C2278" s="103" t="s">
        <v>6589</v>
      </c>
      <c r="D2278" s="103" t="s">
        <v>6710</v>
      </c>
      <c r="E2278" s="103" t="s">
        <v>6598</v>
      </c>
      <c r="F2278" s="127">
        <v>5308.9772581335619</v>
      </c>
      <c r="G2278" s="16">
        <v>5328.9265789152932</v>
      </c>
      <c r="H2278" s="105">
        <v>5308.9772581335619</v>
      </c>
    </row>
    <row r="2279" spans="1:8" x14ac:dyDescent="0.3">
      <c r="A2279" s="6" t="s">
        <v>2985</v>
      </c>
      <c r="B2279" s="1" t="s">
        <v>8839</v>
      </c>
      <c r="C2279" s="103" t="s">
        <v>6589</v>
      </c>
      <c r="D2279" s="103" t="s">
        <v>6710</v>
      </c>
      <c r="E2279" s="103" t="s">
        <v>6666</v>
      </c>
      <c r="F2279" s="127">
        <v>5342.9191011469411</v>
      </c>
      <c r="G2279" s="16">
        <v>5356.7755997734757</v>
      </c>
      <c r="H2279" s="105">
        <v>5342.9191011469411</v>
      </c>
    </row>
    <row r="2280" spans="1:8" x14ac:dyDescent="0.3">
      <c r="A2280" s="6" t="s">
        <v>2855</v>
      </c>
      <c r="B2280" s="1" t="s">
        <v>8840</v>
      </c>
      <c r="C2280" s="103" t="s">
        <v>6589</v>
      </c>
      <c r="D2280" s="103" t="s">
        <v>6710</v>
      </c>
      <c r="E2280" s="103" t="s">
        <v>6597</v>
      </c>
      <c r="F2280" s="127">
        <v>5271.1541680230039</v>
      </c>
      <c r="G2280" s="16">
        <v>5319.2149927836344</v>
      </c>
      <c r="H2280" s="105">
        <v>5271.1541680230039</v>
      </c>
    </row>
    <row r="2281" spans="1:8" x14ac:dyDescent="0.3">
      <c r="A2281" s="6" t="s">
        <v>2992</v>
      </c>
      <c r="B2281" s="1" t="s">
        <v>8841</v>
      </c>
      <c r="C2281" s="103" t="s">
        <v>6589</v>
      </c>
      <c r="D2281" s="103" t="s">
        <v>6710</v>
      </c>
      <c r="E2281" s="103" t="s">
        <v>6666</v>
      </c>
      <c r="F2281" s="127">
        <v>5210.980712890625</v>
      </c>
      <c r="G2281" s="16">
        <v>5356.7755997734757</v>
      </c>
      <c r="H2281" s="105">
        <v>5210.980712890625</v>
      </c>
    </row>
    <row r="2282" spans="1:8" x14ac:dyDescent="0.3">
      <c r="A2282" s="6" t="s">
        <v>2987</v>
      </c>
      <c r="B2282" s="1" t="s">
        <v>8842</v>
      </c>
      <c r="C2282" s="103" t="s">
        <v>6589</v>
      </c>
      <c r="D2282" s="103" t="s">
        <v>6710</v>
      </c>
      <c r="E2282" s="103" t="s">
        <v>6666</v>
      </c>
      <c r="F2282" s="127">
        <v>5293.9310058593746</v>
      </c>
      <c r="G2282" s="16">
        <v>5356.7755997734757</v>
      </c>
      <c r="H2282" s="105">
        <v>5293.9310058593746</v>
      </c>
    </row>
    <row r="2283" spans="1:8" x14ac:dyDescent="0.3">
      <c r="A2283" s="6" t="s">
        <v>5986</v>
      </c>
      <c r="B2283" s="1" t="s">
        <v>8843</v>
      </c>
      <c r="C2283" s="103" t="s">
        <v>6589</v>
      </c>
      <c r="D2283" s="103" t="s">
        <v>6710</v>
      </c>
      <c r="E2283" s="103" t="s">
        <v>6595</v>
      </c>
      <c r="F2283" s="127">
        <v>5186.2026475694447</v>
      </c>
      <c r="G2283" s="16">
        <v>5280.2960249737998</v>
      </c>
      <c r="H2283" s="105">
        <v>5186.2026475694447</v>
      </c>
    </row>
    <row r="2284" spans="1:8" x14ac:dyDescent="0.3">
      <c r="A2284" s="6" t="s">
        <v>2991</v>
      </c>
      <c r="B2284" s="1" t="s">
        <v>8844</v>
      </c>
      <c r="C2284" s="103" t="s">
        <v>6589</v>
      </c>
      <c r="D2284" s="103" t="s">
        <v>6710</v>
      </c>
      <c r="E2284" s="103" t="s">
        <v>6666</v>
      </c>
      <c r="F2284" s="127">
        <v>5425.7282427619484</v>
      </c>
      <c r="G2284" s="16">
        <v>5356.7755997734757</v>
      </c>
      <c r="H2284" s="105">
        <v>5425.7282427619484</v>
      </c>
    </row>
    <row r="2285" spans="1:8" x14ac:dyDescent="0.3">
      <c r="A2285" s="6" t="s">
        <v>6010</v>
      </c>
      <c r="B2285" s="1" t="s">
        <v>8845</v>
      </c>
      <c r="C2285" s="103" t="s">
        <v>6589</v>
      </c>
      <c r="D2285" s="103" t="s">
        <v>6710</v>
      </c>
      <c r="E2285" s="103" t="s">
        <v>6667</v>
      </c>
      <c r="F2285" s="127">
        <v>5376.875282689145</v>
      </c>
      <c r="G2285" s="16">
        <v>5344.5901574262862</v>
      </c>
      <c r="H2285" s="105">
        <v>5376.875282689145</v>
      </c>
    </row>
    <row r="2286" spans="1:8" x14ac:dyDescent="0.3">
      <c r="A2286" s="6" t="s">
        <v>2983</v>
      </c>
      <c r="B2286" s="1" t="s">
        <v>8846</v>
      </c>
      <c r="C2286" s="103" t="s">
        <v>6589</v>
      </c>
      <c r="D2286" s="103" t="s">
        <v>6710</v>
      </c>
      <c r="E2286" s="103" t="s">
        <v>6666</v>
      </c>
      <c r="F2286" s="127">
        <v>5366.9831891741069</v>
      </c>
      <c r="G2286" s="16">
        <v>5356.7755997734757</v>
      </c>
      <c r="H2286" s="105">
        <v>5366.9831891741069</v>
      </c>
    </row>
    <row r="2287" spans="1:8" x14ac:dyDescent="0.3">
      <c r="A2287" s="6" t="s">
        <v>2906</v>
      </c>
      <c r="B2287" s="1" t="s">
        <v>8847</v>
      </c>
      <c r="C2287" s="103" t="s">
        <v>6428</v>
      </c>
      <c r="D2287" s="103" t="s">
        <v>6710</v>
      </c>
      <c r="E2287" s="103" t="s">
        <v>6587</v>
      </c>
      <c r="F2287" s="127">
        <v>5344.8112527598505</v>
      </c>
      <c r="G2287" s="16">
        <v>5317.3275711495535</v>
      </c>
      <c r="H2287" s="105">
        <v>5344.8112527598505</v>
      </c>
    </row>
    <row r="2288" spans="1:8" x14ac:dyDescent="0.3">
      <c r="A2288" s="6" t="s">
        <v>2893</v>
      </c>
      <c r="B2288" s="1" t="s">
        <v>8848</v>
      </c>
      <c r="C2288" s="103" t="s">
        <v>6428</v>
      </c>
      <c r="D2288" s="103" t="s">
        <v>6710</v>
      </c>
      <c r="E2288" s="103" t="s">
        <v>6587</v>
      </c>
      <c r="F2288" s="127">
        <v>5305.1431297019672</v>
      </c>
      <c r="G2288" s="16">
        <v>5317.3275711495535</v>
      </c>
      <c r="H2288" s="105">
        <v>5305.1431297019672</v>
      </c>
    </row>
    <row r="2289" spans="1:8" x14ac:dyDescent="0.3">
      <c r="A2289" s="6" t="s">
        <v>5951</v>
      </c>
      <c r="B2289" s="1" t="s">
        <v>8849</v>
      </c>
      <c r="C2289" s="103" t="s">
        <v>6589</v>
      </c>
      <c r="D2289" s="103" t="s">
        <v>6710</v>
      </c>
      <c r="E2289" s="103" t="s">
        <v>6596</v>
      </c>
      <c r="F2289" s="127">
        <v>5217.1304168701172</v>
      </c>
      <c r="G2289" s="16">
        <v>5274.9707411943855</v>
      </c>
      <c r="H2289" s="105">
        <v>5217.1304168701172</v>
      </c>
    </row>
    <row r="2290" spans="1:8" x14ac:dyDescent="0.3">
      <c r="A2290" s="6" t="s">
        <v>3012</v>
      </c>
      <c r="B2290" s="1" t="s">
        <v>8850</v>
      </c>
      <c r="C2290" s="103" t="s">
        <v>6349</v>
      </c>
      <c r="D2290" s="103" t="s">
        <v>6710</v>
      </c>
      <c r="E2290" s="103" t="s">
        <v>6592</v>
      </c>
      <c r="F2290" s="127">
        <v>5400.0617124495966</v>
      </c>
      <c r="G2290" s="16">
        <v>5332.6708532262728</v>
      </c>
      <c r="H2290" s="105">
        <v>5400.0617124495966</v>
      </c>
    </row>
    <row r="2291" spans="1:8" x14ac:dyDescent="0.3">
      <c r="A2291" s="6" t="s">
        <v>2975</v>
      </c>
      <c r="B2291" s="1" t="s">
        <v>8851</v>
      </c>
      <c r="C2291" s="103" t="s">
        <v>6589</v>
      </c>
      <c r="D2291" s="103" t="s">
        <v>6710</v>
      </c>
      <c r="E2291" s="103" t="s">
        <v>6666</v>
      </c>
      <c r="F2291" s="127">
        <v>5320.5932992788457</v>
      </c>
      <c r="G2291" s="16">
        <v>5356.7755997734757</v>
      </c>
      <c r="H2291" s="105">
        <v>5320.5932992788457</v>
      </c>
    </row>
    <row r="2292" spans="1:8" x14ac:dyDescent="0.3">
      <c r="A2292" s="6" t="s">
        <v>2887</v>
      </c>
      <c r="B2292" s="1" t="s">
        <v>8852</v>
      </c>
      <c r="C2292" s="103" t="s">
        <v>6428</v>
      </c>
      <c r="D2292" s="103" t="s">
        <v>6710</v>
      </c>
      <c r="E2292" s="103" t="s">
        <v>6587</v>
      </c>
      <c r="F2292" s="127">
        <v>5269.973276499155</v>
      </c>
      <c r="G2292" s="16">
        <v>5317.3275711495535</v>
      </c>
      <c r="H2292" s="105">
        <v>5269.973276499155</v>
      </c>
    </row>
    <row r="2293" spans="1:8" x14ac:dyDescent="0.3">
      <c r="A2293" s="6" t="s">
        <v>5955</v>
      </c>
      <c r="B2293" s="1" t="s">
        <v>8853</v>
      </c>
      <c r="C2293" s="103" t="s">
        <v>6589</v>
      </c>
      <c r="D2293" s="103" t="s">
        <v>6710</v>
      </c>
      <c r="E2293" s="103" t="s">
        <v>6598</v>
      </c>
      <c r="F2293" s="127">
        <v>5274.2114122178818</v>
      </c>
      <c r="G2293" s="16">
        <v>5328.9265789152932</v>
      </c>
      <c r="H2293" s="105">
        <v>5274.2114122178818</v>
      </c>
    </row>
    <row r="2294" spans="1:8" x14ac:dyDescent="0.3">
      <c r="A2294" s="6" t="s">
        <v>6013</v>
      </c>
      <c r="B2294" s="1" t="s">
        <v>8854</v>
      </c>
      <c r="C2294" s="103" t="s">
        <v>6589</v>
      </c>
      <c r="D2294" s="103" t="s">
        <v>6710</v>
      </c>
      <c r="E2294" s="103" t="s">
        <v>6667</v>
      </c>
      <c r="F2294" s="127">
        <v>5322.1795014880954</v>
      </c>
      <c r="G2294" s="16">
        <v>5344.5901574262862</v>
      </c>
      <c r="H2294" s="105">
        <v>5322.1795014880954</v>
      </c>
    </row>
    <row r="2295" spans="1:8" x14ac:dyDescent="0.3">
      <c r="A2295" s="6" t="s">
        <v>2890</v>
      </c>
      <c r="B2295" s="1" t="s">
        <v>8855</v>
      </c>
      <c r="C2295" s="103" t="s">
        <v>6428</v>
      </c>
      <c r="D2295" s="103" t="s">
        <v>6710</v>
      </c>
      <c r="E2295" s="103" t="s">
        <v>6587</v>
      </c>
      <c r="F2295" s="127">
        <v>5292.0491129557295</v>
      </c>
      <c r="G2295" s="16">
        <v>5317.3275711495535</v>
      </c>
      <c r="H2295" s="105">
        <v>5292.0491129557295</v>
      </c>
    </row>
    <row r="2296" spans="1:8" x14ac:dyDescent="0.3">
      <c r="A2296" s="6" t="s">
        <v>6029</v>
      </c>
      <c r="B2296" s="1" t="s">
        <v>8856</v>
      </c>
      <c r="C2296" s="103" t="s">
        <v>6589</v>
      </c>
      <c r="D2296" s="103" t="s">
        <v>6710</v>
      </c>
      <c r="E2296" s="103" t="s">
        <v>6667</v>
      </c>
      <c r="F2296" s="127">
        <v>5343.6436253597858</v>
      </c>
      <c r="G2296" s="16">
        <v>5344.5901574262862</v>
      </c>
      <c r="H2296" s="105">
        <v>5343.6436253597858</v>
      </c>
    </row>
    <row r="2297" spans="1:8" x14ac:dyDescent="0.3">
      <c r="A2297" s="6" t="s">
        <v>5984</v>
      </c>
      <c r="B2297" s="1" t="s">
        <v>8857</v>
      </c>
      <c r="C2297" s="103" t="s">
        <v>6589</v>
      </c>
      <c r="D2297" s="103" t="s">
        <v>6710</v>
      </c>
      <c r="E2297" s="103" t="s">
        <v>6595</v>
      </c>
      <c r="F2297" s="127">
        <v>5228.816080729167</v>
      </c>
      <c r="G2297" s="16">
        <v>5280.2960249737998</v>
      </c>
      <c r="H2297" s="105">
        <v>5228.816080729167</v>
      </c>
    </row>
    <row r="2298" spans="1:8" x14ac:dyDescent="0.3">
      <c r="A2298" s="6" t="s">
        <v>3005</v>
      </c>
      <c r="B2298" s="1" t="s">
        <v>8858</v>
      </c>
      <c r="C2298" s="103" t="s">
        <v>6349</v>
      </c>
      <c r="D2298" s="103" t="s">
        <v>6710</v>
      </c>
      <c r="E2298" s="103" t="s">
        <v>6591</v>
      </c>
      <c r="F2298" s="127">
        <v>5397.1473632812504</v>
      </c>
      <c r="G2298" s="16">
        <v>5408.1816275100082</v>
      </c>
      <c r="H2298" s="105">
        <v>5397.1473632812504</v>
      </c>
    </row>
    <row r="2299" spans="1:8" x14ac:dyDescent="0.3">
      <c r="A2299" s="6" t="s">
        <v>2979</v>
      </c>
      <c r="B2299" s="1" t="s">
        <v>8859</v>
      </c>
      <c r="C2299" s="103" t="s">
        <v>6589</v>
      </c>
      <c r="D2299" s="103" t="s">
        <v>6710</v>
      </c>
      <c r="E2299" s="103" t="s">
        <v>6666</v>
      </c>
      <c r="F2299" s="127">
        <v>5283.647135416667</v>
      </c>
      <c r="G2299" s="16">
        <v>5356.7755997734757</v>
      </c>
      <c r="H2299" s="105">
        <v>5283.647135416667</v>
      </c>
    </row>
    <row r="2300" spans="1:8" x14ac:dyDescent="0.3">
      <c r="A2300" s="6" t="s">
        <v>2976</v>
      </c>
      <c r="B2300" s="1" t="s">
        <v>8860</v>
      </c>
      <c r="C2300" s="103" t="s">
        <v>6589</v>
      </c>
      <c r="D2300" s="103" t="s">
        <v>6710</v>
      </c>
      <c r="E2300" s="103" t="s">
        <v>6666</v>
      </c>
      <c r="F2300" s="127">
        <v>5321.9331531059452</v>
      </c>
      <c r="G2300" s="16">
        <v>5356.7755997734757</v>
      </c>
      <c r="H2300" s="105">
        <v>5321.9331531059452</v>
      </c>
    </row>
    <row r="2301" spans="1:8" x14ac:dyDescent="0.3">
      <c r="A2301" s="6" t="s">
        <v>2891</v>
      </c>
      <c r="B2301" s="1" t="s">
        <v>8861</v>
      </c>
      <c r="C2301" s="103" t="s">
        <v>6428</v>
      </c>
      <c r="D2301" s="103" t="s">
        <v>6710</v>
      </c>
      <c r="E2301" s="103" t="s">
        <v>6587</v>
      </c>
      <c r="F2301" s="127">
        <v>5291.3936889648439</v>
      </c>
      <c r="G2301" s="16">
        <v>5317.3275711495535</v>
      </c>
      <c r="H2301" s="105">
        <v>5291.3936889648439</v>
      </c>
    </row>
    <row r="2302" spans="1:8" x14ac:dyDescent="0.3">
      <c r="A2302" s="6" t="s">
        <v>2853</v>
      </c>
      <c r="B2302" s="1" t="s">
        <v>8862</v>
      </c>
      <c r="C2302" s="103" t="s">
        <v>6589</v>
      </c>
      <c r="D2302" s="103" t="s">
        <v>6710</v>
      </c>
      <c r="E2302" s="103" t="s">
        <v>6597</v>
      </c>
      <c r="F2302" s="127">
        <v>5262.1648856026786</v>
      </c>
      <c r="G2302" s="16">
        <v>5319.2149927836344</v>
      </c>
      <c r="H2302" s="105">
        <v>5262.1648856026786</v>
      </c>
    </row>
    <row r="2303" spans="1:8" x14ac:dyDescent="0.3">
      <c r="A2303" s="6" t="s">
        <v>2899</v>
      </c>
      <c r="B2303" s="1" t="s">
        <v>8007</v>
      </c>
      <c r="C2303" s="103" t="s">
        <v>6428</v>
      </c>
      <c r="D2303" s="103" t="s">
        <v>6710</v>
      </c>
      <c r="E2303" s="103" t="s">
        <v>6593</v>
      </c>
      <c r="F2303" s="127">
        <v>5307.8717334602452</v>
      </c>
      <c r="G2303" s="16">
        <v>5339.0492596431832</v>
      </c>
      <c r="H2303" s="105">
        <v>5307.8717334602452</v>
      </c>
    </row>
    <row r="2304" spans="1:8" x14ac:dyDescent="0.3">
      <c r="A2304" s="6" t="s">
        <v>5967</v>
      </c>
      <c r="B2304" s="1" t="s">
        <v>8863</v>
      </c>
      <c r="C2304" s="103" t="s">
        <v>6589</v>
      </c>
      <c r="D2304" s="103" t="s">
        <v>6710</v>
      </c>
      <c r="E2304" s="103" t="s">
        <v>6598</v>
      </c>
      <c r="F2304" s="127">
        <v>5261.6673803084932</v>
      </c>
      <c r="G2304" s="16">
        <v>5328.9265789152932</v>
      </c>
      <c r="H2304" s="105">
        <v>5261.6673803084932</v>
      </c>
    </row>
    <row r="2305" spans="1:8" x14ac:dyDescent="0.3">
      <c r="A2305" s="6" t="s">
        <v>2994</v>
      </c>
      <c r="B2305" s="1" t="s">
        <v>8864</v>
      </c>
      <c r="C2305" s="103" t="s">
        <v>6589</v>
      </c>
      <c r="D2305" s="103" t="s">
        <v>6710</v>
      </c>
      <c r="E2305" s="103" t="s">
        <v>6666</v>
      </c>
      <c r="F2305" s="127">
        <v>5263.3500037560098</v>
      </c>
      <c r="G2305" s="16">
        <v>5356.7755997734757</v>
      </c>
      <c r="H2305" s="105">
        <v>5263.3500037560098</v>
      </c>
    </row>
    <row r="2306" spans="1:8" x14ac:dyDescent="0.3">
      <c r="A2306" s="6" t="s">
        <v>5952</v>
      </c>
      <c r="B2306" s="1" t="s">
        <v>8865</v>
      </c>
      <c r="C2306" s="103" t="s">
        <v>6589</v>
      </c>
      <c r="D2306" s="103" t="s">
        <v>6710</v>
      </c>
      <c r="E2306" s="103" t="s">
        <v>6598</v>
      </c>
      <c r="F2306" s="127">
        <v>5310.1603393554688</v>
      </c>
      <c r="G2306" s="16">
        <v>5328.9265789152932</v>
      </c>
      <c r="H2306" s="105">
        <v>5310.1603393554688</v>
      </c>
    </row>
    <row r="2307" spans="1:8" x14ac:dyDescent="0.3">
      <c r="A2307" s="6" t="s">
        <v>6016</v>
      </c>
      <c r="B2307" s="1" t="s">
        <v>12526</v>
      </c>
      <c r="C2307" s="103" t="s">
        <v>6589</v>
      </c>
      <c r="D2307" s="103" t="s">
        <v>6710</v>
      </c>
      <c r="E2307" s="103" t="s">
        <v>6667</v>
      </c>
      <c r="F2307" s="127">
        <v>5223.6110442405525</v>
      </c>
      <c r="G2307" s="16">
        <v>5344.5901574262862</v>
      </c>
      <c r="H2307" s="105">
        <v>5223.6110442405525</v>
      </c>
    </row>
    <row r="2308" spans="1:8" x14ac:dyDescent="0.3">
      <c r="A2308" s="6" t="s">
        <v>5977</v>
      </c>
      <c r="B2308" s="1" t="s">
        <v>8866</v>
      </c>
      <c r="C2308" s="103" t="s">
        <v>6589</v>
      </c>
      <c r="D2308" s="103" t="s">
        <v>6710</v>
      </c>
      <c r="E2308" s="103" t="s">
        <v>6598</v>
      </c>
      <c r="F2308" s="127">
        <v>5272.9110243055557</v>
      </c>
      <c r="G2308" s="16">
        <v>5328.9265789152932</v>
      </c>
      <c r="H2308" s="105">
        <v>5272.9110243055557</v>
      </c>
    </row>
    <row r="2309" spans="1:8" x14ac:dyDescent="0.3">
      <c r="A2309" s="6" t="s">
        <v>2984</v>
      </c>
      <c r="B2309" s="1" t="s">
        <v>8867</v>
      </c>
      <c r="C2309" s="103" t="s">
        <v>6589</v>
      </c>
      <c r="D2309" s="103" t="s">
        <v>6710</v>
      </c>
      <c r="E2309" s="103" t="s">
        <v>6666</v>
      </c>
      <c r="F2309" s="127">
        <v>5298.5193737399195</v>
      </c>
      <c r="G2309" s="16">
        <v>5356.7755997734757</v>
      </c>
      <c r="H2309" s="105">
        <v>5298.5193737399195</v>
      </c>
    </row>
    <row r="2310" spans="1:8" x14ac:dyDescent="0.3">
      <c r="A2310" s="6" t="s">
        <v>6021</v>
      </c>
      <c r="B2310" s="1" t="s">
        <v>8868</v>
      </c>
      <c r="C2310" s="103" t="s">
        <v>6589</v>
      </c>
      <c r="D2310" s="103" t="s">
        <v>6710</v>
      </c>
      <c r="E2310" s="103" t="s">
        <v>6667</v>
      </c>
      <c r="F2310" s="127">
        <v>5292.893510298295</v>
      </c>
      <c r="G2310" s="16">
        <v>5344.5901574262862</v>
      </c>
      <c r="H2310" s="105">
        <v>5292.893510298295</v>
      </c>
    </row>
    <row r="2311" spans="1:8" x14ac:dyDescent="0.3">
      <c r="A2311" s="6" t="s">
        <v>2848</v>
      </c>
      <c r="B2311" s="1" t="s">
        <v>8869</v>
      </c>
      <c r="C2311" s="103" t="s">
        <v>6589</v>
      </c>
      <c r="D2311" s="103" t="s">
        <v>6710</v>
      </c>
      <c r="E2311" s="103" t="s">
        <v>6594</v>
      </c>
      <c r="F2311" s="127">
        <v>5227.7851765950518</v>
      </c>
      <c r="G2311" s="16">
        <v>5329.7671488852075</v>
      </c>
      <c r="H2311" s="105">
        <v>5227.7851765950518</v>
      </c>
    </row>
    <row r="2312" spans="1:8" x14ac:dyDescent="0.3">
      <c r="A2312" s="6" t="s">
        <v>5982</v>
      </c>
      <c r="B2312" s="1" t="s">
        <v>8870</v>
      </c>
      <c r="C2312" s="103" t="s">
        <v>6589</v>
      </c>
      <c r="D2312" s="103" t="s">
        <v>6710</v>
      </c>
      <c r="E2312" s="103" t="s">
        <v>6598</v>
      </c>
      <c r="F2312" s="127">
        <v>5341.6953404017859</v>
      </c>
      <c r="G2312" s="16">
        <v>5328.9265789152932</v>
      </c>
      <c r="H2312" s="105">
        <v>5341.6953404017859</v>
      </c>
    </row>
    <row r="2313" spans="1:8" x14ac:dyDescent="0.3">
      <c r="A2313" s="6" t="s">
        <v>2980</v>
      </c>
      <c r="B2313" s="1" t="s">
        <v>8871</v>
      </c>
      <c r="C2313" s="103" t="s">
        <v>6589</v>
      </c>
      <c r="D2313" s="103" t="s">
        <v>6710</v>
      </c>
      <c r="E2313" s="103" t="s">
        <v>6666</v>
      </c>
      <c r="F2313" s="127">
        <v>5413.504090011761</v>
      </c>
      <c r="G2313" s="16">
        <v>5356.7755997734757</v>
      </c>
      <c r="H2313" s="105">
        <v>5413.504090011761</v>
      </c>
    </row>
    <row r="2314" spans="1:8" x14ac:dyDescent="0.3">
      <c r="A2314" s="6" t="s">
        <v>2851</v>
      </c>
      <c r="B2314" s="1" t="s">
        <v>12527</v>
      </c>
      <c r="C2314" s="103" t="s">
        <v>6589</v>
      </c>
      <c r="D2314" s="103" t="s">
        <v>6710</v>
      </c>
      <c r="E2314" s="103" t="s">
        <v>6594</v>
      </c>
      <c r="F2314" s="127">
        <v>5104.4665222167969</v>
      </c>
      <c r="G2314" s="16">
        <v>5329.7671488852075</v>
      </c>
      <c r="H2314" s="105">
        <v>5104.4665222167969</v>
      </c>
    </row>
    <row r="2315" spans="1:8" x14ac:dyDescent="0.3">
      <c r="A2315" s="6" t="s">
        <v>5989</v>
      </c>
      <c r="B2315" s="1" t="s">
        <v>8872</v>
      </c>
      <c r="C2315" s="103" t="s">
        <v>6589</v>
      </c>
      <c r="D2315" s="103" t="s">
        <v>6710</v>
      </c>
      <c r="E2315" s="103" t="s">
        <v>6588</v>
      </c>
      <c r="F2315" s="127">
        <v>5273.4009728064902</v>
      </c>
      <c r="G2315" s="16">
        <v>5251.5613030849363</v>
      </c>
      <c r="H2315" s="105">
        <v>5273.4009728064902</v>
      </c>
    </row>
    <row r="2316" spans="1:8" x14ac:dyDescent="0.3">
      <c r="A2316" s="6" t="s">
        <v>2877</v>
      </c>
      <c r="B2316" s="1" t="s">
        <v>8873</v>
      </c>
      <c r="C2316" s="103" t="s">
        <v>6428</v>
      </c>
      <c r="D2316" s="103" t="s">
        <v>6710</v>
      </c>
      <c r="E2316" s="103" t="s">
        <v>6593</v>
      </c>
      <c r="F2316" s="127">
        <v>5500.2601702008933</v>
      </c>
      <c r="G2316" s="16">
        <v>5339.0492596431832</v>
      </c>
      <c r="H2316" s="105">
        <v>5500.2601702008933</v>
      </c>
    </row>
    <row r="2317" spans="1:8" x14ac:dyDescent="0.3">
      <c r="A2317" s="6" t="s">
        <v>2883</v>
      </c>
      <c r="B2317" s="1" t="s">
        <v>8874</v>
      </c>
      <c r="C2317" s="103" t="s">
        <v>6428</v>
      </c>
      <c r="D2317" s="103" t="s">
        <v>6710</v>
      </c>
      <c r="E2317" s="103" t="s">
        <v>6587</v>
      </c>
      <c r="F2317" s="127">
        <v>5316.5879997702204</v>
      </c>
      <c r="G2317" s="16">
        <v>5317.3275711495535</v>
      </c>
      <c r="H2317" s="105">
        <v>5316.5879997702204</v>
      </c>
    </row>
    <row r="2318" spans="1:8" x14ac:dyDescent="0.3">
      <c r="A2318" s="6" t="s">
        <v>2874</v>
      </c>
      <c r="B2318" s="1" t="s">
        <v>8875</v>
      </c>
      <c r="C2318" s="103" t="s">
        <v>6589</v>
      </c>
      <c r="D2318" s="103" t="s">
        <v>6710</v>
      </c>
      <c r="E2318" s="103" t="s">
        <v>6597</v>
      </c>
      <c r="F2318" s="127">
        <v>5294.3404376055742</v>
      </c>
      <c r="G2318" s="16">
        <v>5319.2149927836344</v>
      </c>
      <c r="H2318" s="105">
        <v>5294.3404376055742</v>
      </c>
    </row>
    <row r="2319" spans="1:8" x14ac:dyDescent="0.3">
      <c r="A2319" s="6" t="s">
        <v>6019</v>
      </c>
      <c r="B2319" s="1" t="s">
        <v>8876</v>
      </c>
      <c r="C2319" s="103" t="s">
        <v>6589</v>
      </c>
      <c r="D2319" s="103" t="s">
        <v>6710</v>
      </c>
      <c r="E2319" s="103" t="s">
        <v>6667</v>
      </c>
      <c r="F2319" s="127">
        <v>5313.6769316075215</v>
      </c>
      <c r="G2319" s="16">
        <v>5344.5901574262862</v>
      </c>
      <c r="H2319" s="105">
        <v>5313.6769316075215</v>
      </c>
    </row>
    <row r="2320" spans="1:8" x14ac:dyDescent="0.3">
      <c r="A2320" s="6" t="s">
        <v>5987</v>
      </c>
      <c r="B2320" s="1" t="s">
        <v>8877</v>
      </c>
      <c r="C2320" s="103" t="s">
        <v>6589</v>
      </c>
      <c r="D2320" s="103" t="s">
        <v>6710</v>
      </c>
      <c r="E2320" s="103" t="s">
        <v>6588</v>
      </c>
      <c r="F2320" s="127">
        <v>5231.9663173130584</v>
      </c>
      <c r="G2320" s="16">
        <v>5251.5613030849363</v>
      </c>
      <c r="H2320" s="105">
        <v>5231.9663173130584</v>
      </c>
    </row>
    <row r="2321" spans="1:8" x14ac:dyDescent="0.3">
      <c r="A2321" s="6" t="s">
        <v>6024</v>
      </c>
      <c r="B2321" s="1" t="s">
        <v>8878</v>
      </c>
      <c r="C2321" s="103" t="s">
        <v>6589</v>
      </c>
      <c r="D2321" s="103" t="s">
        <v>6710</v>
      </c>
      <c r="E2321" s="103" t="s">
        <v>6667</v>
      </c>
      <c r="F2321" s="127">
        <v>5570.272317325368</v>
      </c>
      <c r="G2321" s="16">
        <v>5344.5901574262862</v>
      </c>
      <c r="H2321" s="105">
        <v>5570.272317325368</v>
      </c>
    </row>
    <row r="2322" spans="1:8" x14ac:dyDescent="0.3">
      <c r="A2322" s="6" t="s">
        <v>2995</v>
      </c>
      <c r="B2322" s="1" t="s">
        <v>8879</v>
      </c>
      <c r="C2322" s="103" t="s">
        <v>6589</v>
      </c>
      <c r="D2322" s="103" t="s">
        <v>6710</v>
      </c>
      <c r="E2322" s="103" t="s">
        <v>6666</v>
      </c>
      <c r="F2322" s="127">
        <v>5358.7348327636719</v>
      </c>
      <c r="G2322" s="16">
        <v>5356.7755997734757</v>
      </c>
      <c r="H2322" s="105">
        <v>5358.7348327636719</v>
      </c>
    </row>
    <row r="2323" spans="1:8" x14ac:dyDescent="0.3">
      <c r="A2323" s="6" t="s">
        <v>5988</v>
      </c>
      <c r="B2323" s="1" t="s">
        <v>8880</v>
      </c>
      <c r="C2323" s="103" t="s">
        <v>6589</v>
      </c>
      <c r="D2323" s="103" t="s">
        <v>6710</v>
      </c>
      <c r="E2323" s="103" t="s">
        <v>6595</v>
      </c>
      <c r="F2323" s="127">
        <v>5411.3913899739582</v>
      </c>
      <c r="G2323" s="16">
        <v>5280.2960249737998</v>
      </c>
      <c r="H2323" s="105">
        <v>5411.3913899739582</v>
      </c>
    </row>
    <row r="2324" spans="1:8" x14ac:dyDescent="0.3">
      <c r="A2324" s="6" t="s">
        <v>5994</v>
      </c>
      <c r="B2324" s="1" t="s">
        <v>8881</v>
      </c>
      <c r="C2324" s="103" t="s">
        <v>6589</v>
      </c>
      <c r="D2324" s="103" t="s">
        <v>6710</v>
      </c>
      <c r="E2324" s="103" t="s">
        <v>6588</v>
      </c>
      <c r="F2324" s="127">
        <v>5232.9927001953129</v>
      </c>
      <c r="G2324" s="16">
        <v>5251.5613030849363</v>
      </c>
      <c r="H2324" s="105">
        <v>5232.9927001953129</v>
      </c>
    </row>
    <row r="2325" spans="1:8" x14ac:dyDescent="0.3">
      <c r="A2325" s="6" t="s">
        <v>5962</v>
      </c>
      <c r="B2325" s="1" t="s">
        <v>8882</v>
      </c>
      <c r="C2325" s="103" t="s">
        <v>6589</v>
      </c>
      <c r="D2325" s="103" t="s">
        <v>6710</v>
      </c>
      <c r="E2325" s="103" t="s">
        <v>6598</v>
      </c>
      <c r="F2325" s="127">
        <v>5284.395833333333</v>
      </c>
      <c r="G2325" s="16">
        <v>5328.9265789152932</v>
      </c>
      <c r="H2325" s="105">
        <v>5284.395833333333</v>
      </c>
    </row>
    <row r="2326" spans="1:8" x14ac:dyDescent="0.3">
      <c r="A2326" s="6" t="s">
        <v>2974</v>
      </c>
      <c r="B2326" s="1" t="s">
        <v>8883</v>
      </c>
      <c r="C2326" s="103" t="s">
        <v>6589</v>
      </c>
      <c r="D2326" s="103" t="s">
        <v>6710</v>
      </c>
      <c r="E2326" s="103" t="s">
        <v>6666</v>
      </c>
      <c r="F2326" s="127">
        <v>5355.0938906250003</v>
      </c>
      <c r="G2326" s="16">
        <v>5356.7755997734757</v>
      </c>
      <c r="H2326" s="105">
        <v>5355.0938906250003</v>
      </c>
    </row>
    <row r="2327" spans="1:8" x14ac:dyDescent="0.3">
      <c r="A2327" s="6" t="s">
        <v>5961</v>
      </c>
      <c r="B2327" s="1" t="s">
        <v>8884</v>
      </c>
      <c r="C2327" s="103" t="s">
        <v>6589</v>
      </c>
      <c r="D2327" s="103" t="s">
        <v>6710</v>
      </c>
      <c r="E2327" s="103" t="s">
        <v>6598</v>
      </c>
      <c r="F2327" s="127">
        <v>5338.6685221354164</v>
      </c>
      <c r="G2327" s="16">
        <v>5328.9265789152932</v>
      </c>
      <c r="H2327" s="105">
        <v>5338.6685221354164</v>
      </c>
    </row>
    <row r="2328" spans="1:8" x14ac:dyDescent="0.3">
      <c r="A2328" s="6" t="s">
        <v>6004</v>
      </c>
      <c r="B2328" s="1" t="s">
        <v>8885</v>
      </c>
      <c r="C2328" s="103" t="s">
        <v>6589</v>
      </c>
      <c r="D2328" s="103" t="s">
        <v>6710</v>
      </c>
      <c r="E2328" s="103" t="s">
        <v>6595</v>
      </c>
      <c r="F2328" s="127">
        <v>5355.178567325368</v>
      </c>
      <c r="G2328" s="16">
        <v>5280.2960249737998</v>
      </c>
      <c r="H2328" s="105">
        <v>5355.178567325368</v>
      </c>
    </row>
    <row r="2329" spans="1:8" x14ac:dyDescent="0.3">
      <c r="A2329" s="6" t="s">
        <v>2888</v>
      </c>
      <c r="B2329" s="1" t="s">
        <v>8886</v>
      </c>
      <c r="C2329" s="103" t="s">
        <v>6428</v>
      </c>
      <c r="D2329" s="103" t="s">
        <v>6710</v>
      </c>
      <c r="E2329" s="103" t="s">
        <v>6593</v>
      </c>
      <c r="F2329" s="127">
        <v>5308.8551055163871</v>
      </c>
      <c r="G2329" s="16">
        <v>5339.0492596431832</v>
      </c>
      <c r="H2329" s="105">
        <v>5308.8551055163871</v>
      </c>
    </row>
    <row r="2330" spans="1:8" x14ac:dyDescent="0.3">
      <c r="A2330" s="6" t="s">
        <v>3024</v>
      </c>
      <c r="B2330" s="1" t="s">
        <v>8887</v>
      </c>
      <c r="C2330" s="103" t="s">
        <v>6349</v>
      </c>
      <c r="D2330" s="103" t="s">
        <v>6710</v>
      </c>
      <c r="E2330" s="103" t="s">
        <v>6592</v>
      </c>
      <c r="F2330" s="127">
        <v>5302.3269581980521</v>
      </c>
      <c r="G2330" s="16">
        <v>5332.6708532262728</v>
      </c>
      <c r="H2330" s="105">
        <v>5302.3269581980521</v>
      </c>
    </row>
    <row r="2331" spans="1:8" x14ac:dyDescent="0.3">
      <c r="A2331" s="6" t="s">
        <v>5972</v>
      </c>
      <c r="B2331" s="1" t="s">
        <v>8888</v>
      </c>
      <c r="C2331" s="103" t="s">
        <v>6589</v>
      </c>
      <c r="D2331" s="103" t="s">
        <v>6710</v>
      </c>
      <c r="E2331" s="103" t="s">
        <v>6598</v>
      </c>
      <c r="F2331" s="127">
        <v>5387.866521661932</v>
      </c>
      <c r="G2331" s="16">
        <v>5328.9265789152932</v>
      </c>
      <c r="H2331" s="105">
        <v>5387.866521661932</v>
      </c>
    </row>
    <row r="2332" spans="1:8" x14ac:dyDescent="0.3">
      <c r="A2332" s="6" t="s">
        <v>2858</v>
      </c>
      <c r="B2332" s="1" t="s">
        <v>8889</v>
      </c>
      <c r="C2332" s="103" t="s">
        <v>6589</v>
      </c>
      <c r="D2332" s="103" t="s">
        <v>6710</v>
      </c>
      <c r="E2332" s="103" t="s">
        <v>6597</v>
      </c>
      <c r="F2332" s="127">
        <v>5231.4720131478662</v>
      </c>
      <c r="G2332" s="16">
        <v>5319.2149927836344</v>
      </c>
      <c r="H2332" s="105">
        <v>5231.4720131478662</v>
      </c>
    </row>
    <row r="2333" spans="1:8" x14ac:dyDescent="0.3">
      <c r="A2333" s="6" t="s">
        <v>5954</v>
      </c>
      <c r="B2333" s="1" t="s">
        <v>8890</v>
      </c>
      <c r="C2333" s="103" t="s">
        <v>6589</v>
      </c>
      <c r="D2333" s="103" t="s">
        <v>6710</v>
      </c>
      <c r="E2333" s="103" t="s">
        <v>6598</v>
      </c>
      <c r="F2333" s="127">
        <v>5195.1878616898148</v>
      </c>
      <c r="G2333" s="16">
        <v>5328.9265789152932</v>
      </c>
      <c r="H2333" s="105">
        <v>5195.1878616898148</v>
      </c>
    </row>
    <row r="2334" spans="1:8" x14ac:dyDescent="0.3">
      <c r="A2334" s="6" t="s">
        <v>5979</v>
      </c>
      <c r="B2334" s="1" t="s">
        <v>8891</v>
      </c>
      <c r="C2334" s="103" t="s">
        <v>6589</v>
      </c>
      <c r="D2334" s="103" t="s">
        <v>6710</v>
      </c>
      <c r="E2334" s="103" t="s">
        <v>6596</v>
      </c>
      <c r="F2334" s="127">
        <v>5351.120827414773</v>
      </c>
      <c r="G2334" s="16">
        <v>5274.9707411943855</v>
      </c>
      <c r="H2334" s="105">
        <v>5351.120827414773</v>
      </c>
    </row>
    <row r="2335" spans="1:8" x14ac:dyDescent="0.3">
      <c r="A2335" s="6" t="s">
        <v>6002</v>
      </c>
      <c r="B2335" s="1" t="s">
        <v>8892</v>
      </c>
      <c r="C2335" s="103" t="s">
        <v>6589</v>
      </c>
      <c r="D2335" s="103" t="s">
        <v>6710</v>
      </c>
      <c r="E2335" s="103" t="s">
        <v>6595</v>
      </c>
      <c r="F2335" s="127">
        <v>5334.7896919710092</v>
      </c>
      <c r="G2335" s="16">
        <v>5280.2960249737998</v>
      </c>
      <c r="H2335" s="105">
        <v>5334.7896919710092</v>
      </c>
    </row>
    <row r="2336" spans="1:8" x14ac:dyDescent="0.3">
      <c r="A2336" s="6" t="s">
        <v>6005</v>
      </c>
      <c r="B2336" s="1" t="s">
        <v>12528</v>
      </c>
      <c r="C2336" s="103" t="s">
        <v>6589</v>
      </c>
      <c r="D2336" s="103" t="s">
        <v>6710</v>
      </c>
      <c r="E2336" s="103" t="s">
        <v>6595</v>
      </c>
      <c r="F2336" s="127">
        <v>5297.8011823381694</v>
      </c>
      <c r="G2336" s="16">
        <v>5280.2960249737998</v>
      </c>
      <c r="H2336" s="105">
        <v>5297.8011823381694</v>
      </c>
    </row>
    <row r="2337" spans="1:8" x14ac:dyDescent="0.3">
      <c r="A2337" s="6" t="s">
        <v>2896</v>
      </c>
      <c r="B2337" s="1" t="s">
        <v>8893</v>
      </c>
      <c r="C2337" s="103" t="s">
        <v>6428</v>
      </c>
      <c r="D2337" s="103" t="s">
        <v>6710</v>
      </c>
      <c r="E2337" s="103" t="s">
        <v>6587</v>
      </c>
      <c r="F2337" s="127">
        <v>5303.1621531951123</v>
      </c>
      <c r="G2337" s="16">
        <v>5317.3275711495535</v>
      </c>
      <c r="H2337" s="105">
        <v>5303.1621531951123</v>
      </c>
    </row>
    <row r="2338" spans="1:8" x14ac:dyDescent="0.3">
      <c r="A2338" s="6" t="s">
        <v>6014</v>
      </c>
      <c r="B2338" s="1" t="s">
        <v>8894</v>
      </c>
      <c r="C2338" s="103" t="s">
        <v>6589</v>
      </c>
      <c r="D2338" s="103" t="s">
        <v>6710</v>
      </c>
      <c r="E2338" s="103" t="s">
        <v>6667</v>
      </c>
      <c r="F2338" s="127">
        <v>5210.1128680889424</v>
      </c>
      <c r="G2338" s="16">
        <v>5344.5901574262862</v>
      </c>
      <c r="H2338" s="105">
        <v>5210.1128680889424</v>
      </c>
    </row>
    <row r="2339" spans="1:8" x14ac:dyDescent="0.3">
      <c r="A2339" s="6" t="s">
        <v>2885</v>
      </c>
      <c r="B2339" s="1" t="s">
        <v>8895</v>
      </c>
      <c r="C2339" s="103" t="s">
        <v>6428</v>
      </c>
      <c r="D2339" s="103" t="s">
        <v>6710</v>
      </c>
      <c r="E2339" s="103" t="s">
        <v>6593</v>
      </c>
      <c r="F2339" s="127">
        <v>5351.7602796052633</v>
      </c>
      <c r="G2339" s="16">
        <v>5339.0492596431832</v>
      </c>
      <c r="H2339" s="105">
        <v>5351.7602796052633</v>
      </c>
    </row>
    <row r="2340" spans="1:8" x14ac:dyDescent="0.3">
      <c r="A2340" s="6" t="s">
        <v>3027</v>
      </c>
      <c r="B2340" s="1" t="s">
        <v>8896</v>
      </c>
      <c r="C2340" s="103" t="s">
        <v>6349</v>
      </c>
      <c r="D2340" s="103" t="s">
        <v>6710</v>
      </c>
      <c r="E2340" s="103" t="s">
        <v>6592</v>
      </c>
      <c r="F2340" s="127">
        <v>5370.2477768406725</v>
      </c>
      <c r="G2340" s="16">
        <v>5332.6708532262728</v>
      </c>
      <c r="H2340" s="105">
        <v>5370.2477768406725</v>
      </c>
    </row>
    <row r="2341" spans="1:8" x14ac:dyDescent="0.3">
      <c r="A2341" s="6" t="s">
        <v>2842</v>
      </c>
      <c r="B2341" s="1" t="s">
        <v>8897</v>
      </c>
      <c r="C2341" s="103" t="s">
        <v>6589</v>
      </c>
      <c r="D2341" s="103" t="s">
        <v>6710</v>
      </c>
      <c r="E2341" s="103" t="s">
        <v>6590</v>
      </c>
      <c r="F2341" s="127">
        <v>5150.2574598524307</v>
      </c>
      <c r="G2341" s="16">
        <v>5249.0264548885016</v>
      </c>
      <c r="H2341" s="105">
        <v>5150.2574598524307</v>
      </c>
    </row>
    <row r="2342" spans="1:8" x14ac:dyDescent="0.3">
      <c r="A2342" s="6" t="s">
        <v>2879</v>
      </c>
      <c r="B2342" s="1" t="s">
        <v>8898</v>
      </c>
      <c r="C2342" s="103" t="s">
        <v>6428</v>
      </c>
      <c r="D2342" s="103" t="s">
        <v>6710</v>
      </c>
      <c r="E2342" s="103" t="s">
        <v>6587</v>
      </c>
      <c r="F2342" s="127">
        <v>5224.07076223273</v>
      </c>
      <c r="G2342" s="16">
        <v>5317.3275711495535</v>
      </c>
      <c r="H2342" s="105">
        <v>5224.07076223273</v>
      </c>
    </row>
    <row r="2343" spans="1:8" x14ac:dyDescent="0.3">
      <c r="A2343" s="6" t="s">
        <v>3079</v>
      </c>
      <c r="B2343" s="1" t="s">
        <v>8899</v>
      </c>
      <c r="C2343" s="103" t="s">
        <v>6341</v>
      </c>
      <c r="D2343" s="103" t="s">
        <v>6719</v>
      </c>
      <c r="E2343" s="103" t="s">
        <v>6376</v>
      </c>
      <c r="F2343" s="127">
        <v>5377.9778464988422</v>
      </c>
      <c r="G2343" s="16">
        <v>5403.3854319210823</v>
      </c>
      <c r="H2343" s="105">
        <v>5377.9778464988422</v>
      </c>
    </row>
    <row r="2344" spans="1:8" x14ac:dyDescent="0.3">
      <c r="A2344" s="6" t="s">
        <v>3666</v>
      </c>
      <c r="B2344" s="1" t="s">
        <v>8900</v>
      </c>
      <c r="C2344" s="103" t="s">
        <v>6341</v>
      </c>
      <c r="D2344" s="103" t="s">
        <v>6719</v>
      </c>
      <c r="E2344" s="103" t="s">
        <v>6361</v>
      </c>
      <c r="F2344" s="127">
        <v>5378.1560920266547</v>
      </c>
      <c r="G2344" s="16">
        <v>5351.531976785579</v>
      </c>
      <c r="H2344" s="105">
        <v>5378.1560920266547</v>
      </c>
    </row>
    <row r="2345" spans="1:8" x14ac:dyDescent="0.3">
      <c r="A2345" s="6" t="s">
        <v>3106</v>
      </c>
      <c r="B2345" s="1" t="s">
        <v>8901</v>
      </c>
      <c r="C2345" s="103" t="s">
        <v>6341</v>
      </c>
      <c r="D2345" s="103" t="s">
        <v>6719</v>
      </c>
      <c r="E2345" s="103" t="s">
        <v>6376</v>
      </c>
      <c r="F2345" s="127">
        <v>5429.3309037642048</v>
      </c>
      <c r="G2345" s="16">
        <v>5403.3854319210823</v>
      </c>
      <c r="H2345" s="105">
        <v>5429.3309037642048</v>
      </c>
    </row>
    <row r="2346" spans="1:8" x14ac:dyDescent="0.3">
      <c r="A2346" s="6" t="s">
        <v>3080</v>
      </c>
      <c r="B2346" s="1" t="s">
        <v>8902</v>
      </c>
      <c r="C2346" s="103" t="s">
        <v>6341</v>
      </c>
      <c r="D2346" s="103" t="s">
        <v>6719</v>
      </c>
      <c r="E2346" s="103" t="s">
        <v>6376</v>
      </c>
      <c r="F2346" s="127">
        <v>5399.90966796875</v>
      </c>
      <c r="G2346" s="16">
        <v>5403.3854319210823</v>
      </c>
      <c r="H2346" s="105">
        <v>5399.90966796875</v>
      </c>
    </row>
    <row r="2347" spans="1:8" x14ac:dyDescent="0.3">
      <c r="A2347" s="6" t="s">
        <v>3688</v>
      </c>
      <c r="B2347" s="1" t="s">
        <v>8903</v>
      </c>
      <c r="C2347" s="103" t="s">
        <v>6341</v>
      </c>
      <c r="D2347" s="103" t="s">
        <v>6719</v>
      </c>
      <c r="E2347" s="103" t="s">
        <v>6361</v>
      </c>
      <c r="F2347" s="127">
        <v>5361.974407693614</v>
      </c>
      <c r="G2347" s="16">
        <v>5351.531976785579</v>
      </c>
      <c r="H2347" s="105">
        <v>5361.974407693614</v>
      </c>
    </row>
    <row r="2348" spans="1:8" x14ac:dyDescent="0.3">
      <c r="A2348" s="6" t="s">
        <v>3679</v>
      </c>
      <c r="B2348" s="1" t="s">
        <v>8904</v>
      </c>
      <c r="C2348" s="103" t="s">
        <v>6341</v>
      </c>
      <c r="D2348" s="103" t="s">
        <v>6719</v>
      </c>
      <c r="E2348" s="103" t="s">
        <v>6361</v>
      </c>
      <c r="F2348" s="127">
        <v>5261.137969045928</v>
      </c>
      <c r="G2348" s="16">
        <v>5351.531976785579</v>
      </c>
      <c r="H2348" s="105">
        <v>5261.137969045928</v>
      </c>
    </row>
    <row r="2349" spans="1:8" x14ac:dyDescent="0.3">
      <c r="A2349" s="6" t="s">
        <v>3675</v>
      </c>
      <c r="B2349" s="1" t="s">
        <v>8905</v>
      </c>
      <c r="C2349" s="103" t="s">
        <v>6341</v>
      </c>
      <c r="D2349" s="103" t="s">
        <v>6719</v>
      </c>
      <c r="E2349" s="103" t="s">
        <v>6361</v>
      </c>
      <c r="F2349" s="127">
        <v>5370.309689083615</v>
      </c>
      <c r="G2349" s="16">
        <v>5351.531976785579</v>
      </c>
      <c r="H2349" s="105">
        <v>5370.309689083615</v>
      </c>
    </row>
    <row r="2350" spans="1:8" x14ac:dyDescent="0.3">
      <c r="A2350" s="6" t="s">
        <v>3672</v>
      </c>
      <c r="B2350" s="1" t="s">
        <v>8906</v>
      </c>
      <c r="C2350" s="103" t="s">
        <v>6341</v>
      </c>
      <c r="D2350" s="103" t="s">
        <v>6719</v>
      </c>
      <c r="E2350" s="103" t="s">
        <v>6361</v>
      </c>
      <c r="F2350" s="127">
        <v>5354.1059610335551</v>
      </c>
      <c r="G2350" s="16">
        <v>5351.531976785579</v>
      </c>
      <c r="H2350" s="105">
        <v>5354.1059610335551</v>
      </c>
    </row>
    <row r="2351" spans="1:8" x14ac:dyDescent="0.3">
      <c r="A2351" s="6" t="s">
        <v>3695</v>
      </c>
      <c r="B2351" s="1" t="s">
        <v>8907</v>
      </c>
      <c r="C2351" s="103" t="s">
        <v>6341</v>
      </c>
      <c r="D2351" s="103" t="s">
        <v>6719</v>
      </c>
      <c r="E2351" s="103" t="s">
        <v>6361</v>
      </c>
      <c r="F2351" s="127">
        <v>5383.7497051886794</v>
      </c>
      <c r="G2351" s="16">
        <v>5351.531976785579</v>
      </c>
      <c r="H2351" s="105">
        <v>5383.7497051886794</v>
      </c>
    </row>
    <row r="2352" spans="1:8" x14ac:dyDescent="0.3">
      <c r="A2352" s="6" t="s">
        <v>3671</v>
      </c>
      <c r="B2352" s="1" t="s">
        <v>8908</v>
      </c>
      <c r="C2352" s="103" t="s">
        <v>6341</v>
      </c>
      <c r="D2352" s="103" t="s">
        <v>6719</v>
      </c>
      <c r="E2352" s="103" t="s">
        <v>6361</v>
      </c>
      <c r="F2352" s="127">
        <v>5354.4422255693853</v>
      </c>
      <c r="G2352" s="16">
        <v>5351.531976785579</v>
      </c>
      <c r="H2352" s="105">
        <v>5354.4422255693853</v>
      </c>
    </row>
    <row r="2353" spans="1:8" x14ac:dyDescent="0.3">
      <c r="A2353" s="6" t="s">
        <v>3101</v>
      </c>
      <c r="B2353" s="1" t="s">
        <v>8909</v>
      </c>
      <c r="C2353" s="103" t="s">
        <v>6341</v>
      </c>
      <c r="D2353" s="103" t="s">
        <v>6719</v>
      </c>
      <c r="E2353" s="103" t="s">
        <v>6376</v>
      </c>
      <c r="F2353" s="127">
        <v>5353.9286934988841</v>
      </c>
      <c r="G2353" s="16">
        <v>5403.3854319210823</v>
      </c>
      <c r="H2353" s="105">
        <v>5353.9286934988841</v>
      </c>
    </row>
    <row r="2354" spans="1:8" x14ac:dyDescent="0.3">
      <c r="A2354" s="6" t="s">
        <v>3694</v>
      </c>
      <c r="B2354" s="1" t="s">
        <v>8910</v>
      </c>
      <c r="C2354" s="103" t="s">
        <v>6341</v>
      </c>
      <c r="D2354" s="103" t="s">
        <v>6719</v>
      </c>
      <c r="E2354" s="103" t="s">
        <v>6361</v>
      </c>
      <c r="F2354" s="127">
        <v>5363.0237970869666</v>
      </c>
      <c r="G2354" s="16">
        <v>5351.531976785579</v>
      </c>
      <c r="H2354" s="105">
        <v>5363.0237970869666</v>
      </c>
    </row>
    <row r="2355" spans="1:8" x14ac:dyDescent="0.3">
      <c r="A2355" s="6" t="s">
        <v>3697</v>
      </c>
      <c r="B2355" s="1" t="s">
        <v>12529</v>
      </c>
      <c r="C2355" s="103" t="s">
        <v>6341</v>
      </c>
      <c r="D2355" s="103" t="s">
        <v>6719</v>
      </c>
      <c r="E2355" s="103" t="s">
        <v>6361</v>
      </c>
      <c r="F2355" s="127">
        <v>5376.5635986328125</v>
      </c>
      <c r="G2355" s="16">
        <v>5351.531976785579</v>
      </c>
      <c r="H2355" s="105">
        <v>5376.5635986328125</v>
      </c>
    </row>
    <row r="2356" spans="1:8" x14ac:dyDescent="0.3">
      <c r="A2356" s="6" t="s">
        <v>3082</v>
      </c>
      <c r="B2356" s="1" t="s">
        <v>8911</v>
      </c>
      <c r="C2356" s="103" t="s">
        <v>6341</v>
      </c>
      <c r="D2356" s="103" t="s">
        <v>6719</v>
      </c>
      <c r="E2356" s="103" t="s">
        <v>6376</v>
      </c>
      <c r="F2356" s="127">
        <v>5386.1879159432874</v>
      </c>
      <c r="G2356" s="16">
        <v>5403.3854319210823</v>
      </c>
      <c r="H2356" s="105">
        <v>5386.1879159432874</v>
      </c>
    </row>
    <row r="2357" spans="1:8" x14ac:dyDescent="0.3">
      <c r="A2357" s="6" t="s">
        <v>3690</v>
      </c>
      <c r="B2357" s="1" t="s">
        <v>8912</v>
      </c>
      <c r="C2357" s="103" t="s">
        <v>6341</v>
      </c>
      <c r="D2357" s="103" t="s">
        <v>6719</v>
      </c>
      <c r="E2357" s="103" t="s">
        <v>6361</v>
      </c>
      <c r="F2357" s="127">
        <v>5429.3834317835363</v>
      </c>
      <c r="G2357" s="16">
        <v>5351.531976785579</v>
      </c>
      <c r="H2357" s="105">
        <v>5429.3834317835363</v>
      </c>
    </row>
    <row r="2358" spans="1:8" x14ac:dyDescent="0.3">
      <c r="A2358" s="6" t="s">
        <v>3097</v>
      </c>
      <c r="B2358" s="1" t="s">
        <v>8913</v>
      </c>
      <c r="C2358" s="103" t="s">
        <v>6341</v>
      </c>
      <c r="D2358" s="103" t="s">
        <v>6719</v>
      </c>
      <c r="E2358" s="103" t="s">
        <v>6376</v>
      </c>
      <c r="F2358" s="127">
        <v>5386.15160472973</v>
      </c>
      <c r="G2358" s="16">
        <v>5403.3854319210823</v>
      </c>
      <c r="H2358" s="105">
        <v>5386.15160472973</v>
      </c>
    </row>
    <row r="2359" spans="1:8" x14ac:dyDescent="0.3">
      <c r="A2359" s="6" t="s">
        <v>3093</v>
      </c>
      <c r="B2359" s="1" t="s">
        <v>8914</v>
      </c>
      <c r="C2359" s="103" t="s">
        <v>6341</v>
      </c>
      <c r="D2359" s="103" t="s">
        <v>6719</v>
      </c>
      <c r="E2359" s="103" t="s">
        <v>6376</v>
      </c>
      <c r="F2359" s="127">
        <v>5450.1653573172434</v>
      </c>
      <c r="G2359" s="16">
        <v>5403.3854319210823</v>
      </c>
      <c r="H2359" s="105">
        <v>5450.1653573172434</v>
      </c>
    </row>
    <row r="2360" spans="1:8" x14ac:dyDescent="0.3">
      <c r="A2360" s="6" t="s">
        <v>3676</v>
      </c>
      <c r="B2360" s="1" t="s">
        <v>8915</v>
      </c>
      <c r="C2360" s="103" t="s">
        <v>6341</v>
      </c>
      <c r="D2360" s="103" t="s">
        <v>6719</v>
      </c>
      <c r="E2360" s="103" t="s">
        <v>6376</v>
      </c>
      <c r="F2360" s="127">
        <v>5403.2106201171873</v>
      </c>
      <c r="G2360" s="16">
        <v>5403.3854319210823</v>
      </c>
      <c r="H2360" s="105">
        <v>5403.2106201171873</v>
      </c>
    </row>
    <row r="2361" spans="1:8" x14ac:dyDescent="0.3">
      <c r="A2361" s="6" t="s">
        <v>3692</v>
      </c>
      <c r="B2361" s="1" t="s">
        <v>8916</v>
      </c>
      <c r="C2361" s="103" t="s">
        <v>6341</v>
      </c>
      <c r="D2361" s="103" t="s">
        <v>6719</v>
      </c>
      <c r="E2361" s="103" t="s">
        <v>6361</v>
      </c>
      <c r="F2361" s="127">
        <v>5362.8566623263887</v>
      </c>
      <c r="G2361" s="16">
        <v>5351.531976785579</v>
      </c>
      <c r="H2361" s="105">
        <v>5362.8566623263887</v>
      </c>
    </row>
    <row r="2362" spans="1:8" x14ac:dyDescent="0.3">
      <c r="A2362" s="6" t="s">
        <v>3660</v>
      </c>
      <c r="B2362" s="1" t="s">
        <v>8917</v>
      </c>
      <c r="C2362" s="103" t="s">
        <v>6341</v>
      </c>
      <c r="D2362" s="103" t="s">
        <v>6719</v>
      </c>
      <c r="E2362" s="103" t="s">
        <v>6361</v>
      </c>
      <c r="F2362" s="127">
        <v>5387.5062295236894</v>
      </c>
      <c r="G2362" s="16">
        <v>5351.531976785579</v>
      </c>
      <c r="H2362" s="105">
        <v>5387.5062295236894</v>
      </c>
    </row>
    <row r="2363" spans="1:8" x14ac:dyDescent="0.3">
      <c r="A2363" s="6" t="s">
        <v>3663</v>
      </c>
      <c r="B2363" s="1" t="s">
        <v>7933</v>
      </c>
      <c r="C2363" s="103" t="s">
        <v>6341</v>
      </c>
      <c r="D2363" s="103" t="s">
        <v>6719</v>
      </c>
      <c r="E2363" s="103" t="s">
        <v>6361</v>
      </c>
      <c r="F2363" s="127">
        <v>5213.2283935546875</v>
      </c>
      <c r="G2363" s="16">
        <v>5351.531976785579</v>
      </c>
      <c r="H2363" s="105">
        <v>5213.2283935546875</v>
      </c>
    </row>
    <row r="2364" spans="1:8" x14ac:dyDescent="0.3">
      <c r="A2364" s="6" t="s">
        <v>3090</v>
      </c>
      <c r="B2364" s="1" t="s">
        <v>8918</v>
      </c>
      <c r="C2364" s="103" t="s">
        <v>6341</v>
      </c>
      <c r="D2364" s="103" t="s">
        <v>6719</v>
      </c>
      <c r="E2364" s="103" t="s">
        <v>6376</v>
      </c>
      <c r="F2364" s="127">
        <v>5449.9492474724266</v>
      </c>
      <c r="G2364" s="16">
        <v>5403.3854319210823</v>
      </c>
      <c r="H2364" s="105">
        <v>5449.9492474724266</v>
      </c>
    </row>
    <row r="2365" spans="1:8" x14ac:dyDescent="0.3">
      <c r="A2365" s="6" t="s">
        <v>3103</v>
      </c>
      <c r="B2365" s="1" t="s">
        <v>8919</v>
      </c>
      <c r="C2365" s="103" t="s">
        <v>6341</v>
      </c>
      <c r="D2365" s="103" t="s">
        <v>6719</v>
      </c>
      <c r="E2365" s="103" t="s">
        <v>6376</v>
      </c>
      <c r="F2365" s="127">
        <v>5498.148274739583</v>
      </c>
      <c r="G2365" s="16">
        <v>5403.3854319210823</v>
      </c>
      <c r="H2365" s="105">
        <v>5498.148274739583</v>
      </c>
    </row>
    <row r="2366" spans="1:8" x14ac:dyDescent="0.3">
      <c r="A2366" s="6" t="s">
        <v>3670</v>
      </c>
      <c r="B2366" s="1" t="s">
        <v>8920</v>
      </c>
      <c r="C2366" s="103" t="s">
        <v>6341</v>
      </c>
      <c r="D2366" s="103" t="s">
        <v>6719</v>
      </c>
      <c r="E2366" s="103" t="s">
        <v>6361</v>
      </c>
      <c r="F2366" s="127">
        <v>5275.065119816707</v>
      </c>
      <c r="G2366" s="16">
        <v>5351.531976785579</v>
      </c>
      <c r="H2366" s="105">
        <v>5275.065119816707</v>
      </c>
    </row>
    <row r="2367" spans="1:8" x14ac:dyDescent="0.3">
      <c r="A2367" s="6" t="s">
        <v>3686</v>
      </c>
      <c r="B2367" s="1" t="s">
        <v>8921</v>
      </c>
      <c r="C2367" s="103" t="s">
        <v>6341</v>
      </c>
      <c r="D2367" s="103" t="s">
        <v>6719</v>
      </c>
      <c r="E2367" s="103" t="s">
        <v>6361</v>
      </c>
      <c r="F2367" s="127">
        <v>5345.5925539852524</v>
      </c>
      <c r="G2367" s="16">
        <v>5351.531976785579</v>
      </c>
      <c r="H2367" s="105">
        <v>5345.5925539852524</v>
      </c>
    </row>
    <row r="2368" spans="1:8" x14ac:dyDescent="0.3">
      <c r="A2368" s="6" t="s">
        <v>3687</v>
      </c>
      <c r="B2368" s="1" t="s">
        <v>8922</v>
      </c>
      <c r="C2368" s="103" t="s">
        <v>6341</v>
      </c>
      <c r="D2368" s="103" t="s">
        <v>6719</v>
      </c>
      <c r="E2368" s="103" t="s">
        <v>6376</v>
      </c>
      <c r="F2368" s="127">
        <v>5282.2356109619141</v>
      </c>
      <c r="G2368" s="16">
        <v>5403.3854319210823</v>
      </c>
      <c r="H2368" s="105">
        <v>5282.2356109619141</v>
      </c>
    </row>
    <row r="2369" spans="1:8" x14ac:dyDescent="0.3">
      <c r="A2369" s="6" t="s">
        <v>3699</v>
      </c>
      <c r="B2369" s="1" t="s">
        <v>8923</v>
      </c>
      <c r="C2369" s="103" t="s">
        <v>6341</v>
      </c>
      <c r="D2369" s="103" t="s">
        <v>6719</v>
      </c>
      <c r="E2369" s="103" t="s">
        <v>6361</v>
      </c>
      <c r="F2369" s="127">
        <v>5350.235432942708</v>
      </c>
      <c r="G2369" s="16">
        <v>5351.531976785579</v>
      </c>
      <c r="H2369" s="105">
        <v>5350.235432942708</v>
      </c>
    </row>
    <row r="2370" spans="1:8" x14ac:dyDescent="0.3">
      <c r="A2370" s="6" t="s">
        <v>3100</v>
      </c>
      <c r="B2370" s="1" t="s">
        <v>12530</v>
      </c>
      <c r="C2370" s="103" t="s">
        <v>6341</v>
      </c>
      <c r="D2370" s="103" t="s">
        <v>6719</v>
      </c>
      <c r="E2370" s="103" t="s">
        <v>6376</v>
      </c>
      <c r="F2370" s="127">
        <v>5468.31406102036</v>
      </c>
      <c r="G2370" s="16">
        <v>5403.3854319210823</v>
      </c>
      <c r="H2370" s="105">
        <v>5468.31406102036</v>
      </c>
    </row>
    <row r="2371" spans="1:8" x14ac:dyDescent="0.3">
      <c r="A2371" s="6" t="s">
        <v>3075</v>
      </c>
      <c r="B2371" s="1" t="s">
        <v>8924</v>
      </c>
      <c r="C2371" s="103" t="s">
        <v>6341</v>
      </c>
      <c r="D2371" s="103" t="s">
        <v>6719</v>
      </c>
      <c r="E2371" s="103" t="s">
        <v>6376</v>
      </c>
      <c r="F2371" s="127">
        <v>5388.1960584852432</v>
      </c>
      <c r="G2371" s="16">
        <v>5403.3854319210823</v>
      </c>
      <c r="H2371" s="105">
        <v>5388.1960584852432</v>
      </c>
    </row>
    <row r="2372" spans="1:8" x14ac:dyDescent="0.3">
      <c r="A2372" s="6" t="s">
        <v>3693</v>
      </c>
      <c r="B2372" s="1" t="s">
        <v>8925</v>
      </c>
      <c r="C2372" s="103" t="s">
        <v>6341</v>
      </c>
      <c r="D2372" s="103" t="s">
        <v>6719</v>
      </c>
      <c r="E2372" s="103" t="s">
        <v>6376</v>
      </c>
      <c r="F2372" s="127">
        <v>5299.9991106305806</v>
      </c>
      <c r="G2372" s="16">
        <v>5403.3854319210823</v>
      </c>
      <c r="H2372" s="105">
        <v>5299.9991106305806</v>
      </c>
    </row>
    <row r="2373" spans="1:8" x14ac:dyDescent="0.3">
      <c r="A2373" s="6" t="s">
        <v>3086</v>
      </c>
      <c r="B2373" s="1" t="s">
        <v>8926</v>
      </c>
      <c r="C2373" s="103" t="s">
        <v>6341</v>
      </c>
      <c r="D2373" s="103" t="s">
        <v>6719</v>
      </c>
      <c r="E2373" s="103" t="s">
        <v>6376</v>
      </c>
      <c r="F2373" s="127">
        <v>5327.202392578125</v>
      </c>
      <c r="G2373" s="16">
        <v>5403.3854319210823</v>
      </c>
      <c r="H2373" s="105">
        <v>5327.202392578125</v>
      </c>
    </row>
    <row r="2374" spans="1:8" x14ac:dyDescent="0.3">
      <c r="A2374" s="6" t="s">
        <v>3074</v>
      </c>
      <c r="B2374" s="1" t="s">
        <v>8927</v>
      </c>
      <c r="C2374" s="103" t="s">
        <v>6341</v>
      </c>
      <c r="D2374" s="103" t="s">
        <v>6719</v>
      </c>
      <c r="E2374" s="103" t="s">
        <v>6376</v>
      </c>
      <c r="F2374" s="127">
        <v>5410.4992846111918</v>
      </c>
      <c r="G2374" s="16">
        <v>5403.3854319210823</v>
      </c>
      <c r="H2374" s="105">
        <v>5410.4992846111918</v>
      </c>
    </row>
    <row r="2375" spans="1:8" x14ac:dyDescent="0.3">
      <c r="A2375" s="6" t="s">
        <v>3682</v>
      </c>
      <c r="B2375" s="1" t="s">
        <v>8928</v>
      </c>
      <c r="C2375" s="103" t="s">
        <v>6341</v>
      </c>
      <c r="D2375" s="103" t="s">
        <v>6719</v>
      </c>
      <c r="E2375" s="103" t="s">
        <v>6361</v>
      </c>
      <c r="F2375" s="127">
        <v>5269.7985968338817</v>
      </c>
      <c r="G2375" s="16">
        <v>5351.531976785579</v>
      </c>
      <c r="H2375" s="105">
        <v>5269.7985968338817</v>
      </c>
    </row>
    <row r="2376" spans="1:8" x14ac:dyDescent="0.3">
      <c r="A2376" s="6" t="s">
        <v>3098</v>
      </c>
      <c r="B2376" s="1" t="s">
        <v>8929</v>
      </c>
      <c r="C2376" s="103" t="s">
        <v>6341</v>
      </c>
      <c r="D2376" s="103" t="s">
        <v>6719</v>
      </c>
      <c r="E2376" s="103" t="s">
        <v>6376</v>
      </c>
      <c r="F2376" s="127">
        <v>5333.7605468749998</v>
      </c>
      <c r="G2376" s="16">
        <v>5403.3854319210823</v>
      </c>
      <c r="H2376" s="105">
        <v>5333.7605468749998</v>
      </c>
    </row>
    <row r="2377" spans="1:8" x14ac:dyDescent="0.3">
      <c r="A2377" s="6" t="s">
        <v>3667</v>
      </c>
      <c r="B2377" s="1" t="s">
        <v>8930</v>
      </c>
      <c r="C2377" s="103" t="s">
        <v>6341</v>
      </c>
      <c r="D2377" s="103" t="s">
        <v>6719</v>
      </c>
      <c r="E2377" s="103" t="s">
        <v>6361</v>
      </c>
      <c r="F2377" s="127">
        <v>5460.68408203125</v>
      </c>
      <c r="G2377" s="16">
        <v>5351.531976785579</v>
      </c>
      <c r="H2377" s="105">
        <v>5460.68408203125</v>
      </c>
    </row>
    <row r="2378" spans="1:8" x14ac:dyDescent="0.3">
      <c r="A2378" s="6" t="s">
        <v>3684</v>
      </c>
      <c r="B2378" s="1" t="s">
        <v>8931</v>
      </c>
      <c r="C2378" s="103" t="s">
        <v>6341</v>
      </c>
      <c r="D2378" s="103" t="s">
        <v>6719</v>
      </c>
      <c r="E2378" s="103" t="s">
        <v>6361</v>
      </c>
      <c r="F2378" s="127">
        <v>5365.7551367187498</v>
      </c>
      <c r="G2378" s="16">
        <v>5351.531976785579</v>
      </c>
      <c r="H2378" s="105">
        <v>5365.7551367187498</v>
      </c>
    </row>
    <row r="2379" spans="1:8" x14ac:dyDescent="0.3">
      <c r="A2379" s="6" t="s">
        <v>3076</v>
      </c>
      <c r="B2379" s="1" t="s">
        <v>8932</v>
      </c>
      <c r="C2379" s="103" t="s">
        <v>6341</v>
      </c>
      <c r="D2379" s="103" t="s">
        <v>6719</v>
      </c>
      <c r="E2379" s="103" t="s">
        <v>6376</v>
      </c>
      <c r="F2379" s="127">
        <v>5382.81396484375</v>
      </c>
      <c r="G2379" s="16">
        <v>5403.3854319210823</v>
      </c>
      <c r="H2379" s="105">
        <v>5382.81396484375</v>
      </c>
    </row>
    <row r="2380" spans="1:8" x14ac:dyDescent="0.3">
      <c r="A2380" s="6" t="s">
        <v>3691</v>
      </c>
      <c r="B2380" s="1" t="s">
        <v>8933</v>
      </c>
      <c r="C2380" s="103" t="s">
        <v>6341</v>
      </c>
      <c r="D2380" s="103" t="s">
        <v>6719</v>
      </c>
      <c r="E2380" s="103" t="s">
        <v>6361</v>
      </c>
      <c r="F2380" s="127">
        <v>5313.395334551411</v>
      </c>
      <c r="G2380" s="16">
        <v>5351.531976785579</v>
      </c>
      <c r="H2380" s="105">
        <v>5313.395334551411</v>
      </c>
    </row>
    <row r="2381" spans="1:8" x14ac:dyDescent="0.3">
      <c r="A2381" s="6" t="s">
        <v>3700</v>
      </c>
      <c r="B2381" s="1" t="s">
        <v>12531</v>
      </c>
      <c r="C2381" s="103" t="s">
        <v>6341</v>
      </c>
      <c r="D2381" s="103" t="s">
        <v>6719</v>
      </c>
      <c r="E2381" s="103" t="s">
        <v>6361</v>
      </c>
      <c r="F2381" s="127">
        <v>5325.8018995715729</v>
      </c>
      <c r="G2381" s="16">
        <v>5351.531976785579</v>
      </c>
      <c r="H2381" s="105">
        <v>5325.8018995715729</v>
      </c>
    </row>
    <row r="2382" spans="1:8" x14ac:dyDescent="0.3">
      <c r="A2382" s="6" t="s">
        <v>3665</v>
      </c>
      <c r="B2382" s="1" t="s">
        <v>8934</v>
      </c>
      <c r="C2382" s="103" t="s">
        <v>6341</v>
      </c>
      <c r="D2382" s="103" t="s">
        <v>6719</v>
      </c>
      <c r="E2382" s="103" t="s">
        <v>6361</v>
      </c>
      <c r="F2382" s="127">
        <v>5379.9189801897319</v>
      </c>
      <c r="G2382" s="16">
        <v>5351.531976785579</v>
      </c>
      <c r="H2382" s="105">
        <v>5379.9189801897319</v>
      </c>
    </row>
    <row r="2383" spans="1:8" x14ac:dyDescent="0.3">
      <c r="A2383" s="6" t="s">
        <v>3092</v>
      </c>
      <c r="B2383" s="1" t="s">
        <v>8935</v>
      </c>
      <c r="C2383" s="103" t="s">
        <v>6341</v>
      </c>
      <c r="D2383" s="103" t="s">
        <v>6719</v>
      </c>
      <c r="E2383" s="103" t="s">
        <v>6376</v>
      </c>
      <c r="F2383" s="127">
        <v>5318.046127781723</v>
      </c>
      <c r="G2383" s="16">
        <v>5403.3854319210823</v>
      </c>
      <c r="H2383" s="105">
        <v>5318.046127781723</v>
      </c>
    </row>
    <row r="2384" spans="1:8" x14ac:dyDescent="0.3">
      <c r="A2384" s="6" t="s">
        <v>3661</v>
      </c>
      <c r="B2384" s="1" t="s">
        <v>8936</v>
      </c>
      <c r="C2384" s="103" t="s">
        <v>6341</v>
      </c>
      <c r="D2384" s="103" t="s">
        <v>6719</v>
      </c>
      <c r="E2384" s="103" t="s">
        <v>6361</v>
      </c>
      <c r="F2384" s="127">
        <v>5336.5114113136578</v>
      </c>
      <c r="G2384" s="16">
        <v>5351.531976785579</v>
      </c>
      <c r="H2384" s="105">
        <v>5336.5114113136578</v>
      </c>
    </row>
    <row r="2385" spans="1:8" x14ac:dyDescent="0.3">
      <c r="A2385" s="6" t="s">
        <v>3105</v>
      </c>
      <c r="B2385" s="1" t="s">
        <v>8937</v>
      </c>
      <c r="C2385" s="103" t="s">
        <v>6341</v>
      </c>
      <c r="D2385" s="103" t="s">
        <v>6719</v>
      </c>
      <c r="E2385" s="103" t="s">
        <v>6376</v>
      </c>
      <c r="F2385" s="127">
        <v>5366.903201941288</v>
      </c>
      <c r="G2385" s="16">
        <v>5403.3854319210823</v>
      </c>
      <c r="H2385" s="105">
        <v>5366.903201941288</v>
      </c>
    </row>
    <row r="2386" spans="1:8" x14ac:dyDescent="0.3">
      <c r="A2386" s="6" t="s">
        <v>3698</v>
      </c>
      <c r="B2386" s="1" t="s">
        <v>8938</v>
      </c>
      <c r="C2386" s="103" t="s">
        <v>6341</v>
      </c>
      <c r="D2386" s="103" t="s">
        <v>6719</v>
      </c>
      <c r="E2386" s="103" t="s">
        <v>6361</v>
      </c>
      <c r="F2386" s="127">
        <v>5343.8879743303569</v>
      </c>
      <c r="G2386" s="16">
        <v>5351.531976785579</v>
      </c>
      <c r="H2386" s="105">
        <v>5343.8879743303569</v>
      </c>
    </row>
    <row r="2387" spans="1:8" x14ac:dyDescent="0.3">
      <c r="A2387" s="6" t="s">
        <v>3083</v>
      </c>
      <c r="B2387" s="1" t="s">
        <v>7787</v>
      </c>
      <c r="C2387" s="103" t="s">
        <v>6341</v>
      </c>
      <c r="D2387" s="103" t="s">
        <v>6719</v>
      </c>
      <c r="E2387" s="103" t="s">
        <v>6376</v>
      </c>
      <c r="F2387" s="127">
        <v>5419.9655504728617</v>
      </c>
      <c r="G2387" s="16">
        <v>5403.3854319210823</v>
      </c>
      <c r="H2387" s="105">
        <v>5419.9655504728617</v>
      </c>
    </row>
    <row r="2388" spans="1:8" x14ac:dyDescent="0.3">
      <c r="A2388" s="6" t="s">
        <v>3668</v>
      </c>
      <c r="B2388" s="1" t="s">
        <v>12532</v>
      </c>
      <c r="C2388" s="103" t="s">
        <v>6341</v>
      </c>
      <c r="D2388" s="103" t="s">
        <v>6719</v>
      </c>
      <c r="E2388" s="103" t="s">
        <v>6361</v>
      </c>
      <c r="F2388" s="127">
        <v>5454.8437039357314</v>
      </c>
      <c r="G2388" s="16">
        <v>5351.531976785579</v>
      </c>
      <c r="H2388" s="105">
        <v>5454.8437039357314</v>
      </c>
    </row>
    <row r="2389" spans="1:8" x14ac:dyDescent="0.3">
      <c r="A2389" s="6" t="s">
        <v>3689</v>
      </c>
      <c r="B2389" s="1" t="s">
        <v>8939</v>
      </c>
      <c r="C2389" s="103" t="s">
        <v>6341</v>
      </c>
      <c r="D2389" s="103" t="s">
        <v>6719</v>
      </c>
      <c r="E2389" s="103" t="s">
        <v>6361</v>
      </c>
      <c r="F2389" s="127">
        <v>5304.0465582770266</v>
      </c>
      <c r="G2389" s="16">
        <v>5351.531976785579</v>
      </c>
      <c r="H2389" s="105">
        <v>5304.0465582770266</v>
      </c>
    </row>
    <row r="2390" spans="1:8" x14ac:dyDescent="0.3">
      <c r="A2390" s="6" t="s">
        <v>3104</v>
      </c>
      <c r="B2390" s="1" t="s">
        <v>8940</v>
      </c>
      <c r="C2390" s="103" t="s">
        <v>6341</v>
      </c>
      <c r="D2390" s="103" t="s">
        <v>6719</v>
      </c>
      <c r="E2390" s="103" t="s">
        <v>6376</v>
      </c>
      <c r="F2390" s="127">
        <v>5279.7082345145091</v>
      </c>
      <c r="G2390" s="16">
        <v>5403.3854319210823</v>
      </c>
      <c r="H2390" s="105">
        <v>5279.7082345145091</v>
      </c>
    </row>
    <row r="2391" spans="1:8" x14ac:dyDescent="0.3">
      <c r="A2391" s="6" t="s">
        <v>3662</v>
      </c>
      <c r="B2391" s="1" t="s">
        <v>8941</v>
      </c>
      <c r="C2391" s="103" t="s">
        <v>6341</v>
      </c>
      <c r="D2391" s="103" t="s">
        <v>6719</v>
      </c>
      <c r="E2391" s="103" t="s">
        <v>6361</v>
      </c>
      <c r="F2391" s="127">
        <v>5309.7217063210228</v>
      </c>
      <c r="G2391" s="16">
        <v>5351.531976785579</v>
      </c>
      <c r="H2391" s="105">
        <v>5309.7217063210228</v>
      </c>
    </row>
    <row r="2392" spans="1:8" x14ac:dyDescent="0.3">
      <c r="A2392" s="6" t="s">
        <v>3084</v>
      </c>
      <c r="B2392" s="1" t="s">
        <v>8942</v>
      </c>
      <c r="C2392" s="103" t="s">
        <v>6341</v>
      </c>
      <c r="D2392" s="103" t="s">
        <v>6719</v>
      </c>
      <c r="E2392" s="103" t="s">
        <v>6376</v>
      </c>
      <c r="F2392" s="127">
        <v>5401.0168897284839</v>
      </c>
      <c r="G2392" s="16">
        <v>5403.3854319210823</v>
      </c>
      <c r="H2392" s="105">
        <v>5401.0168897284839</v>
      </c>
    </row>
    <row r="2393" spans="1:8" x14ac:dyDescent="0.3">
      <c r="A2393" s="6" t="s">
        <v>3088</v>
      </c>
      <c r="B2393" s="1" t="s">
        <v>8943</v>
      </c>
      <c r="C2393" s="103" t="s">
        <v>6341</v>
      </c>
      <c r="D2393" s="103" t="s">
        <v>6719</v>
      </c>
      <c r="E2393" s="103" t="s">
        <v>6376</v>
      </c>
      <c r="F2393" s="127">
        <v>5300.245339133523</v>
      </c>
      <c r="G2393" s="16">
        <v>5403.3854319210823</v>
      </c>
      <c r="H2393" s="105">
        <v>5300.245339133523</v>
      </c>
    </row>
    <row r="2394" spans="1:8" x14ac:dyDescent="0.3">
      <c r="A2394" s="6" t="s">
        <v>3680</v>
      </c>
      <c r="B2394" s="1" t="s">
        <v>8944</v>
      </c>
      <c r="C2394" s="103" t="s">
        <v>6341</v>
      </c>
      <c r="D2394" s="103" t="s">
        <v>6719</v>
      </c>
      <c r="E2394" s="103" t="s">
        <v>6361</v>
      </c>
      <c r="F2394" s="127">
        <v>5310.9245858028016</v>
      </c>
      <c r="G2394" s="16">
        <v>5351.531976785579</v>
      </c>
      <c r="H2394" s="105">
        <v>5310.9245858028016</v>
      </c>
    </row>
    <row r="2395" spans="1:8" x14ac:dyDescent="0.3">
      <c r="A2395" s="6" t="s">
        <v>3669</v>
      </c>
      <c r="B2395" s="1" t="s">
        <v>8945</v>
      </c>
      <c r="C2395" s="103" t="s">
        <v>6341</v>
      </c>
      <c r="D2395" s="103" t="s">
        <v>6719</v>
      </c>
      <c r="E2395" s="103" t="s">
        <v>6361</v>
      </c>
      <c r="F2395" s="127">
        <v>5369.610018643466</v>
      </c>
      <c r="G2395" s="16">
        <v>5351.531976785579</v>
      </c>
      <c r="H2395" s="105">
        <v>5369.610018643466</v>
      </c>
    </row>
    <row r="2396" spans="1:8" x14ac:dyDescent="0.3">
      <c r="A2396" s="6" t="s">
        <v>3081</v>
      </c>
      <c r="B2396" s="1" t="s">
        <v>8946</v>
      </c>
      <c r="C2396" s="103" t="s">
        <v>6341</v>
      </c>
      <c r="D2396" s="103" t="s">
        <v>6719</v>
      </c>
      <c r="E2396" s="103" t="s">
        <v>6376</v>
      </c>
      <c r="F2396" s="127">
        <v>5364.0401109798931</v>
      </c>
      <c r="G2396" s="16">
        <v>5403.3854319210823</v>
      </c>
      <c r="H2396" s="105">
        <v>5364.0401109798931</v>
      </c>
    </row>
    <row r="2397" spans="1:8" x14ac:dyDescent="0.3">
      <c r="A2397" s="6" t="s">
        <v>3089</v>
      </c>
      <c r="B2397" s="1" t="s">
        <v>8947</v>
      </c>
      <c r="C2397" s="103" t="s">
        <v>6341</v>
      </c>
      <c r="D2397" s="103" t="s">
        <v>6719</v>
      </c>
      <c r="E2397" s="103" t="s">
        <v>6376</v>
      </c>
      <c r="F2397" s="127">
        <v>5497.2446956279118</v>
      </c>
      <c r="G2397" s="16">
        <v>5403.3854319210823</v>
      </c>
      <c r="H2397" s="105">
        <v>5497.2446956279118</v>
      </c>
    </row>
    <row r="2398" spans="1:8" x14ac:dyDescent="0.3">
      <c r="A2398" s="6" t="s">
        <v>3091</v>
      </c>
      <c r="B2398" s="1" t="s">
        <v>8948</v>
      </c>
      <c r="C2398" s="103" t="s">
        <v>6341</v>
      </c>
      <c r="D2398" s="103" t="s">
        <v>6719</v>
      </c>
      <c r="E2398" s="103" t="s">
        <v>6376</v>
      </c>
      <c r="F2398" s="127">
        <v>5606.1273193359375</v>
      </c>
      <c r="G2398" s="16">
        <v>5403.3854319210823</v>
      </c>
      <c r="H2398" s="105">
        <v>5606.1273193359375</v>
      </c>
    </row>
    <row r="2399" spans="1:8" x14ac:dyDescent="0.3">
      <c r="A2399" s="6" t="s">
        <v>3681</v>
      </c>
      <c r="B2399" s="1" t="s">
        <v>8949</v>
      </c>
      <c r="C2399" s="103" t="s">
        <v>6341</v>
      </c>
      <c r="D2399" s="103" t="s">
        <v>6719</v>
      </c>
      <c r="E2399" s="103" t="s">
        <v>6361</v>
      </c>
      <c r="F2399" s="127">
        <v>5355.599165482955</v>
      </c>
      <c r="G2399" s="16">
        <v>5351.531976785579</v>
      </c>
      <c r="H2399" s="105">
        <v>5355.599165482955</v>
      </c>
    </row>
    <row r="2400" spans="1:8" x14ac:dyDescent="0.3">
      <c r="A2400" s="6" t="s">
        <v>3677</v>
      </c>
      <c r="B2400" s="1" t="s">
        <v>8950</v>
      </c>
      <c r="C2400" s="103" t="s">
        <v>6341</v>
      </c>
      <c r="D2400" s="103" t="s">
        <v>6719</v>
      </c>
      <c r="E2400" s="103" t="s">
        <v>6361</v>
      </c>
      <c r="F2400" s="127">
        <v>5310.5470417301831</v>
      </c>
      <c r="G2400" s="16">
        <v>5351.531976785579</v>
      </c>
      <c r="H2400" s="105">
        <v>5310.5470417301831</v>
      </c>
    </row>
    <row r="2401" spans="1:8" x14ac:dyDescent="0.3">
      <c r="A2401" s="6" t="s">
        <v>3664</v>
      </c>
      <c r="B2401" s="1" t="s">
        <v>8951</v>
      </c>
      <c r="C2401" s="103" t="s">
        <v>6341</v>
      </c>
      <c r="D2401" s="103" t="s">
        <v>6719</v>
      </c>
      <c r="E2401" s="103" t="s">
        <v>6361</v>
      </c>
      <c r="F2401" s="127">
        <v>5467.599365234375</v>
      </c>
      <c r="G2401" s="16">
        <v>5351.531976785579</v>
      </c>
      <c r="H2401" s="105">
        <v>5467.599365234375</v>
      </c>
    </row>
    <row r="2402" spans="1:8" x14ac:dyDescent="0.3">
      <c r="A2402" s="6" t="s">
        <v>3678</v>
      </c>
      <c r="B2402" s="1" t="s">
        <v>12533</v>
      </c>
      <c r="C2402" s="103" t="s">
        <v>6341</v>
      </c>
      <c r="D2402" s="103" t="s">
        <v>6719</v>
      </c>
      <c r="E2402" s="103" t="s">
        <v>6361</v>
      </c>
      <c r="F2402" s="127">
        <v>5387.1725027901784</v>
      </c>
      <c r="G2402" s="16">
        <v>5351.531976785579</v>
      </c>
      <c r="H2402" s="105">
        <v>5387.1725027901784</v>
      </c>
    </row>
    <row r="2403" spans="1:8" x14ac:dyDescent="0.3">
      <c r="A2403" s="6" t="s">
        <v>3674</v>
      </c>
      <c r="B2403" s="1" t="s">
        <v>8952</v>
      </c>
      <c r="C2403" s="103" t="s">
        <v>6341</v>
      </c>
      <c r="D2403" s="103" t="s">
        <v>6719</v>
      </c>
      <c r="E2403" s="103" t="s">
        <v>6361</v>
      </c>
      <c r="F2403" s="127">
        <v>5256.1116210937498</v>
      </c>
      <c r="G2403" s="16">
        <v>5351.531976785579</v>
      </c>
      <c r="H2403" s="105">
        <v>5256.1116210937498</v>
      </c>
    </row>
    <row r="2404" spans="1:8" x14ac:dyDescent="0.3">
      <c r="A2404" s="6" t="s">
        <v>3683</v>
      </c>
      <c r="B2404" s="1" t="s">
        <v>8953</v>
      </c>
      <c r="C2404" s="103" t="s">
        <v>6341</v>
      </c>
      <c r="D2404" s="103" t="s">
        <v>6719</v>
      </c>
      <c r="E2404" s="103" t="s">
        <v>6361</v>
      </c>
      <c r="F2404" s="127">
        <v>5463.0343017578125</v>
      </c>
      <c r="G2404" s="16">
        <v>5351.531976785579</v>
      </c>
      <c r="H2404" s="105">
        <v>5463.0343017578125</v>
      </c>
    </row>
    <row r="2405" spans="1:8" x14ac:dyDescent="0.3">
      <c r="A2405" s="6" t="s">
        <v>3102</v>
      </c>
      <c r="B2405" s="1" t="s">
        <v>12534</v>
      </c>
      <c r="C2405" s="103" t="s">
        <v>6341</v>
      </c>
      <c r="D2405" s="103" t="s">
        <v>6719</v>
      </c>
      <c r="E2405" s="103" t="s">
        <v>6376</v>
      </c>
      <c r="F2405" s="127">
        <v>5415.1477942088295</v>
      </c>
      <c r="G2405" s="16">
        <v>5403.3854319210823</v>
      </c>
      <c r="H2405" s="105">
        <v>5415.1477942088295</v>
      </c>
    </row>
    <row r="2406" spans="1:8" x14ac:dyDescent="0.3">
      <c r="A2406" s="6" t="s">
        <v>3085</v>
      </c>
      <c r="B2406" s="1" t="s">
        <v>8954</v>
      </c>
      <c r="C2406" s="103" t="s">
        <v>6341</v>
      </c>
      <c r="D2406" s="103" t="s">
        <v>6719</v>
      </c>
      <c r="E2406" s="103" t="s">
        <v>6376</v>
      </c>
      <c r="F2406" s="127">
        <v>5467.665771484375</v>
      </c>
      <c r="G2406" s="16">
        <v>5403.3854319210823</v>
      </c>
      <c r="H2406" s="105">
        <v>5467.665771484375</v>
      </c>
    </row>
    <row r="2407" spans="1:8" x14ac:dyDescent="0.3">
      <c r="A2407" s="6" t="s">
        <v>3094</v>
      </c>
      <c r="B2407" s="1" t="s">
        <v>8955</v>
      </c>
      <c r="C2407" s="103" t="s">
        <v>6341</v>
      </c>
      <c r="D2407" s="103" t="s">
        <v>6719</v>
      </c>
      <c r="E2407" s="103" t="s">
        <v>6376</v>
      </c>
      <c r="F2407" s="127">
        <v>5387.9639382102268</v>
      </c>
      <c r="G2407" s="16">
        <v>5403.3854319210823</v>
      </c>
      <c r="H2407" s="105">
        <v>5387.9639382102268</v>
      </c>
    </row>
    <row r="2408" spans="1:8" x14ac:dyDescent="0.3">
      <c r="A2408" s="6" t="s">
        <v>3077</v>
      </c>
      <c r="B2408" s="1" t="s">
        <v>8956</v>
      </c>
      <c r="C2408" s="103" t="s">
        <v>6341</v>
      </c>
      <c r="D2408" s="103" t="s">
        <v>6719</v>
      </c>
      <c r="E2408" s="103" t="s">
        <v>6376</v>
      </c>
      <c r="F2408" s="127">
        <v>5472.6001132396941</v>
      </c>
      <c r="G2408" s="16">
        <v>5403.3854319210823</v>
      </c>
      <c r="H2408" s="105">
        <v>5472.6001132396941</v>
      </c>
    </row>
    <row r="2409" spans="1:8" x14ac:dyDescent="0.3">
      <c r="A2409" s="6" t="s">
        <v>3673</v>
      </c>
      <c r="B2409" s="1" t="s">
        <v>12535</v>
      </c>
      <c r="C2409" s="103" t="s">
        <v>6341</v>
      </c>
      <c r="D2409" s="103" t="s">
        <v>6719</v>
      </c>
      <c r="E2409" s="103" t="s">
        <v>6376</v>
      </c>
      <c r="F2409" s="127">
        <v>5335.9642980238968</v>
      </c>
      <c r="G2409" s="16">
        <v>5403.3854319210823</v>
      </c>
      <c r="H2409" s="105">
        <v>5335.9642980238968</v>
      </c>
    </row>
    <row r="2410" spans="1:8" x14ac:dyDescent="0.3">
      <c r="A2410" s="6" t="s">
        <v>3753</v>
      </c>
      <c r="B2410" s="1" t="s">
        <v>8957</v>
      </c>
      <c r="C2410" s="103" t="s">
        <v>6336</v>
      </c>
      <c r="D2410" s="103" t="s">
        <v>6719</v>
      </c>
      <c r="E2410" s="103" t="s">
        <v>6358</v>
      </c>
      <c r="F2410" s="127">
        <v>5490.2829442771081</v>
      </c>
      <c r="G2410" s="16">
        <v>5500.3728007878071</v>
      </c>
      <c r="H2410" s="105">
        <v>5490.2829442771081</v>
      </c>
    </row>
    <row r="2411" spans="1:8" x14ac:dyDescent="0.3">
      <c r="A2411" s="6" t="s">
        <v>3301</v>
      </c>
      <c r="B2411" s="1" t="s">
        <v>8958</v>
      </c>
      <c r="C2411" s="103" t="s">
        <v>6336</v>
      </c>
      <c r="D2411" s="103" t="s">
        <v>6719</v>
      </c>
      <c r="E2411" s="103" t="s">
        <v>6370</v>
      </c>
      <c r="F2411" s="127">
        <v>5533.8454902844551</v>
      </c>
      <c r="G2411" s="16">
        <v>5521.1560640886964</v>
      </c>
      <c r="H2411" s="105">
        <v>5533.8454902844551</v>
      </c>
    </row>
    <row r="2412" spans="1:8" x14ac:dyDescent="0.3">
      <c r="A2412" s="6" t="s">
        <v>3754</v>
      </c>
      <c r="B2412" s="1" t="s">
        <v>8959</v>
      </c>
      <c r="C2412" s="103" t="s">
        <v>6336</v>
      </c>
      <c r="D2412" s="103" t="s">
        <v>6719</v>
      </c>
      <c r="E2412" s="103" t="s">
        <v>6358</v>
      </c>
      <c r="F2412" s="127">
        <v>5498.35037172379</v>
      </c>
      <c r="G2412" s="16">
        <v>5500.3728007878071</v>
      </c>
      <c r="H2412" s="105">
        <v>5498.35037172379</v>
      </c>
    </row>
    <row r="2413" spans="1:8" x14ac:dyDescent="0.3">
      <c r="A2413" s="6" t="s">
        <v>3285</v>
      </c>
      <c r="B2413" s="1" t="s">
        <v>8960</v>
      </c>
      <c r="C2413" s="103" t="s">
        <v>6336</v>
      </c>
      <c r="D2413" s="103" t="s">
        <v>6719</v>
      </c>
      <c r="E2413" s="103" t="s">
        <v>6370</v>
      </c>
      <c r="F2413" s="127">
        <v>5520.7865862165181</v>
      </c>
      <c r="G2413" s="16">
        <v>5521.1560640886964</v>
      </c>
      <c r="H2413" s="105">
        <v>5520.7865862165181</v>
      </c>
    </row>
    <row r="2414" spans="1:8" x14ac:dyDescent="0.3">
      <c r="A2414" s="6" t="s">
        <v>3292</v>
      </c>
      <c r="B2414" s="1" t="s">
        <v>12536</v>
      </c>
      <c r="C2414" s="103" t="s">
        <v>6336</v>
      </c>
      <c r="D2414" s="103" t="s">
        <v>6719</v>
      </c>
      <c r="E2414" s="103" t="s">
        <v>6370</v>
      </c>
      <c r="F2414" s="127">
        <v>5598.3743851273148</v>
      </c>
      <c r="G2414" s="16">
        <v>5521.1560640886964</v>
      </c>
      <c r="H2414" s="105">
        <v>5598.3743851273148</v>
      </c>
    </row>
    <row r="2415" spans="1:8" x14ac:dyDescent="0.3">
      <c r="A2415" s="6" t="s">
        <v>3773</v>
      </c>
      <c r="B2415" s="1" t="s">
        <v>8961</v>
      </c>
      <c r="C2415" s="103" t="s">
        <v>6336</v>
      </c>
      <c r="D2415" s="103" t="s">
        <v>6719</v>
      </c>
      <c r="E2415" s="103" t="s">
        <v>6358</v>
      </c>
      <c r="F2415" s="127">
        <v>5398.920579993207</v>
      </c>
      <c r="G2415" s="16">
        <v>5500.3728007878071</v>
      </c>
      <c r="H2415" s="105">
        <v>5398.920579993207</v>
      </c>
    </row>
    <row r="2416" spans="1:8" x14ac:dyDescent="0.3">
      <c r="A2416" s="6" t="s">
        <v>3749</v>
      </c>
      <c r="B2416" s="1" t="s">
        <v>8962</v>
      </c>
      <c r="C2416" s="103" t="s">
        <v>6336</v>
      </c>
      <c r="D2416" s="103" t="s">
        <v>6719</v>
      </c>
      <c r="E2416" s="103" t="s">
        <v>6358</v>
      </c>
      <c r="F2416" s="127">
        <v>5483.3959439472092</v>
      </c>
      <c r="G2416" s="16">
        <v>5500.3728007878071</v>
      </c>
      <c r="H2416" s="105">
        <v>5483.3959439472092</v>
      </c>
    </row>
    <row r="2417" spans="1:8" x14ac:dyDescent="0.3">
      <c r="A2417" s="6" t="s">
        <v>3765</v>
      </c>
      <c r="B2417" s="1" t="s">
        <v>8963</v>
      </c>
      <c r="C2417" s="103" t="s">
        <v>6336</v>
      </c>
      <c r="D2417" s="103" t="s">
        <v>6719</v>
      </c>
      <c r="E2417" s="103" t="s">
        <v>6358</v>
      </c>
      <c r="F2417" s="127">
        <v>5496.188833705357</v>
      </c>
      <c r="G2417" s="16">
        <v>5500.3728007878071</v>
      </c>
      <c r="H2417" s="105">
        <v>5496.188833705357</v>
      </c>
    </row>
    <row r="2418" spans="1:8" x14ac:dyDescent="0.3">
      <c r="A2418" s="6" t="s">
        <v>3297</v>
      </c>
      <c r="B2418" s="1" t="s">
        <v>8964</v>
      </c>
      <c r="C2418" s="103" t="s">
        <v>6336</v>
      </c>
      <c r="D2418" s="103" t="s">
        <v>6719</v>
      </c>
      <c r="E2418" s="103" t="s">
        <v>6370</v>
      </c>
      <c r="F2418" s="127">
        <v>5417.8829991957718</v>
      </c>
      <c r="G2418" s="16">
        <v>5521.1560640886964</v>
      </c>
      <c r="H2418" s="105">
        <v>5417.8829991957718</v>
      </c>
    </row>
    <row r="2419" spans="1:8" x14ac:dyDescent="0.3">
      <c r="A2419" s="6" t="s">
        <v>3767</v>
      </c>
      <c r="B2419" s="1" t="s">
        <v>8965</v>
      </c>
      <c r="C2419" s="103" t="s">
        <v>6336</v>
      </c>
      <c r="D2419" s="103" t="s">
        <v>6719</v>
      </c>
      <c r="E2419" s="103" t="s">
        <v>6358</v>
      </c>
      <c r="F2419" s="127">
        <v>5533.654748165246</v>
      </c>
      <c r="G2419" s="16">
        <v>5500.3728007878071</v>
      </c>
      <c r="H2419" s="105">
        <v>5533.654748165246</v>
      </c>
    </row>
    <row r="2420" spans="1:8" x14ac:dyDescent="0.3">
      <c r="A2420" s="6" t="s">
        <v>3748</v>
      </c>
      <c r="B2420" s="1" t="s">
        <v>8966</v>
      </c>
      <c r="C2420" s="103" t="s">
        <v>6336</v>
      </c>
      <c r="D2420" s="103" t="s">
        <v>6719</v>
      </c>
      <c r="E2420" s="103" t="s">
        <v>6358</v>
      </c>
      <c r="F2420" s="127">
        <v>5468.6667588975697</v>
      </c>
      <c r="G2420" s="16">
        <v>5500.3728007878071</v>
      </c>
      <c r="H2420" s="105">
        <v>5468.6667588975697</v>
      </c>
    </row>
    <row r="2421" spans="1:8" x14ac:dyDescent="0.3">
      <c r="A2421" s="6" t="s">
        <v>3295</v>
      </c>
      <c r="B2421" s="1" t="s">
        <v>8967</v>
      </c>
      <c r="C2421" s="103" t="s">
        <v>6336</v>
      </c>
      <c r="D2421" s="103" t="s">
        <v>6719</v>
      </c>
      <c r="E2421" s="103" t="s">
        <v>6370</v>
      </c>
      <c r="F2421" s="127">
        <v>5595.7331502945699</v>
      </c>
      <c r="G2421" s="16">
        <v>5521.1560640886964</v>
      </c>
      <c r="H2421" s="105">
        <v>5595.7331502945699</v>
      </c>
    </row>
    <row r="2422" spans="1:8" x14ac:dyDescent="0.3">
      <c r="A2422" s="6" t="s">
        <v>3280</v>
      </c>
      <c r="B2422" s="1" t="s">
        <v>8968</v>
      </c>
      <c r="C2422" s="103" t="s">
        <v>6336</v>
      </c>
      <c r="D2422" s="103" t="s">
        <v>6719</v>
      </c>
      <c r="E2422" s="103" t="s">
        <v>6370</v>
      </c>
      <c r="F2422" s="127">
        <v>5602.4930150953387</v>
      </c>
      <c r="G2422" s="16">
        <v>5521.1560640886964</v>
      </c>
      <c r="H2422" s="105">
        <v>5602.4930150953387</v>
      </c>
    </row>
    <row r="2423" spans="1:8" x14ac:dyDescent="0.3">
      <c r="A2423" s="6" t="s">
        <v>3299</v>
      </c>
      <c r="B2423" s="1" t="s">
        <v>7787</v>
      </c>
      <c r="C2423" s="103" t="s">
        <v>6336</v>
      </c>
      <c r="D2423" s="103" t="s">
        <v>6719</v>
      </c>
      <c r="E2423" s="103" t="s">
        <v>6370</v>
      </c>
      <c r="F2423" s="127">
        <v>5567.918171208079</v>
      </c>
      <c r="G2423" s="16">
        <v>5521.1560640886964</v>
      </c>
      <c r="H2423" s="105">
        <v>5567.918171208079</v>
      </c>
    </row>
    <row r="2424" spans="1:8" x14ac:dyDescent="0.3">
      <c r="A2424" s="6" t="s">
        <v>3269</v>
      </c>
      <c r="B2424" s="1" t="s">
        <v>8969</v>
      </c>
      <c r="C2424" s="103" t="s">
        <v>6336</v>
      </c>
      <c r="D2424" s="103" t="s">
        <v>6719</v>
      </c>
      <c r="E2424" s="103" t="s">
        <v>6370</v>
      </c>
      <c r="F2424" s="127">
        <v>5457.7495539158954</v>
      </c>
      <c r="G2424" s="16">
        <v>5521.1560640886964</v>
      </c>
      <c r="H2424" s="105">
        <v>5457.7495539158954</v>
      </c>
    </row>
    <row r="2425" spans="1:8" x14ac:dyDescent="0.3">
      <c r="A2425" s="6" t="s">
        <v>3764</v>
      </c>
      <c r="B2425" s="1" t="s">
        <v>8970</v>
      </c>
      <c r="C2425" s="103" t="s">
        <v>6336</v>
      </c>
      <c r="D2425" s="103" t="s">
        <v>6719</v>
      </c>
      <c r="E2425" s="103" t="s">
        <v>6358</v>
      </c>
      <c r="F2425" s="127">
        <v>5485.579809216486</v>
      </c>
      <c r="G2425" s="16">
        <v>5500.3728007878071</v>
      </c>
      <c r="H2425" s="105">
        <v>5485.579809216486</v>
      </c>
    </row>
    <row r="2426" spans="1:8" x14ac:dyDescent="0.3">
      <c r="A2426" s="6" t="s">
        <v>3289</v>
      </c>
      <c r="B2426" s="1" t="s">
        <v>8971</v>
      </c>
      <c r="C2426" s="103" t="s">
        <v>6336</v>
      </c>
      <c r="D2426" s="103" t="s">
        <v>6719</v>
      </c>
      <c r="E2426" s="103" t="s">
        <v>6370</v>
      </c>
      <c r="F2426" s="127">
        <v>5502.2342074874541</v>
      </c>
      <c r="G2426" s="16">
        <v>5521.1560640886964</v>
      </c>
      <c r="H2426" s="105">
        <v>5502.2342074874541</v>
      </c>
    </row>
    <row r="2427" spans="1:8" x14ac:dyDescent="0.3">
      <c r="A2427" s="6" t="s">
        <v>3294</v>
      </c>
      <c r="B2427" s="1" t="s">
        <v>8972</v>
      </c>
      <c r="C2427" s="103" t="s">
        <v>6336</v>
      </c>
      <c r="D2427" s="103" t="s">
        <v>6719</v>
      </c>
      <c r="E2427" s="103" t="s">
        <v>6370</v>
      </c>
      <c r="F2427" s="127">
        <v>5550.447869626084</v>
      </c>
      <c r="G2427" s="16">
        <v>5521.1560640886964</v>
      </c>
      <c r="H2427" s="105">
        <v>5550.447869626084</v>
      </c>
    </row>
    <row r="2428" spans="1:8" x14ac:dyDescent="0.3">
      <c r="A2428" s="6" t="s">
        <v>3296</v>
      </c>
      <c r="B2428" s="1" t="s">
        <v>8973</v>
      </c>
      <c r="C2428" s="103" t="s">
        <v>6336</v>
      </c>
      <c r="D2428" s="103" t="s">
        <v>6719</v>
      </c>
      <c r="E2428" s="103" t="s">
        <v>6370</v>
      </c>
      <c r="F2428" s="127">
        <v>5618.5365540747553</v>
      </c>
      <c r="G2428" s="16">
        <v>5521.1560640886964</v>
      </c>
      <c r="H2428" s="105">
        <v>5618.5365540747553</v>
      </c>
    </row>
    <row r="2429" spans="1:8" x14ac:dyDescent="0.3">
      <c r="A2429" s="6" t="s">
        <v>3775</v>
      </c>
      <c r="B2429" s="1" t="s">
        <v>8974</v>
      </c>
      <c r="C2429" s="103" t="s">
        <v>6336</v>
      </c>
      <c r="D2429" s="103" t="s">
        <v>6719</v>
      </c>
      <c r="E2429" s="103" t="s">
        <v>6358</v>
      </c>
      <c r="F2429" s="127">
        <v>5433.8142578124998</v>
      </c>
      <c r="G2429" s="16">
        <v>5500.3728007878071</v>
      </c>
      <c r="H2429" s="105">
        <v>5433.8142578124998</v>
      </c>
    </row>
    <row r="2430" spans="1:8" x14ac:dyDescent="0.3">
      <c r="A2430" s="6" t="s">
        <v>3763</v>
      </c>
      <c r="B2430" s="1" t="s">
        <v>8975</v>
      </c>
      <c r="C2430" s="103" t="s">
        <v>6336</v>
      </c>
      <c r="D2430" s="103" t="s">
        <v>6719</v>
      </c>
      <c r="E2430" s="103" t="s">
        <v>6358</v>
      </c>
      <c r="F2430" s="127">
        <v>5526.33837890625</v>
      </c>
      <c r="G2430" s="16">
        <v>5500.3728007878071</v>
      </c>
      <c r="H2430" s="105">
        <v>5526.33837890625</v>
      </c>
    </row>
    <row r="2431" spans="1:8" x14ac:dyDescent="0.3">
      <c r="A2431" s="6" t="s">
        <v>3774</v>
      </c>
      <c r="B2431" s="1" t="s">
        <v>8976</v>
      </c>
      <c r="C2431" s="103" t="s">
        <v>6336</v>
      </c>
      <c r="D2431" s="103" t="s">
        <v>6719</v>
      </c>
      <c r="E2431" s="103" t="s">
        <v>6358</v>
      </c>
      <c r="F2431" s="127">
        <v>5448.93896484375</v>
      </c>
      <c r="G2431" s="16">
        <v>5500.3728007878071</v>
      </c>
      <c r="H2431" s="105">
        <v>5448.93896484375</v>
      </c>
    </row>
    <row r="2432" spans="1:8" x14ac:dyDescent="0.3">
      <c r="A2432" s="6" t="s">
        <v>3745</v>
      </c>
      <c r="B2432" s="1" t="s">
        <v>8977</v>
      </c>
      <c r="C2432" s="103" t="s">
        <v>6336</v>
      </c>
      <c r="D2432" s="103" t="s">
        <v>6719</v>
      </c>
      <c r="E2432" s="103" t="s">
        <v>6358</v>
      </c>
      <c r="F2432" s="127">
        <v>5477.399265455163</v>
      </c>
      <c r="G2432" s="16">
        <v>5500.3728007878071</v>
      </c>
      <c r="H2432" s="105">
        <v>5477.399265455163</v>
      </c>
    </row>
    <row r="2433" spans="1:8" x14ac:dyDescent="0.3">
      <c r="A2433" s="6" t="s">
        <v>3277</v>
      </c>
      <c r="B2433" s="1" t="s">
        <v>8978</v>
      </c>
      <c r="C2433" s="103" t="s">
        <v>6336</v>
      </c>
      <c r="D2433" s="103" t="s">
        <v>6719</v>
      </c>
      <c r="E2433" s="103" t="s">
        <v>6370</v>
      </c>
      <c r="F2433" s="127">
        <v>5549.6051897321431</v>
      </c>
      <c r="G2433" s="16">
        <v>5521.1560640886964</v>
      </c>
      <c r="H2433" s="105">
        <v>5549.6051897321431</v>
      </c>
    </row>
    <row r="2434" spans="1:8" x14ac:dyDescent="0.3">
      <c r="A2434" s="6" t="s">
        <v>3283</v>
      </c>
      <c r="B2434" s="1" t="s">
        <v>8979</v>
      </c>
      <c r="C2434" s="103" t="s">
        <v>6336</v>
      </c>
      <c r="D2434" s="103" t="s">
        <v>6719</v>
      </c>
      <c r="E2434" s="103" t="s">
        <v>6370</v>
      </c>
      <c r="F2434" s="127">
        <v>5522.4793526785716</v>
      </c>
      <c r="G2434" s="16">
        <v>5521.1560640886964</v>
      </c>
      <c r="H2434" s="105">
        <v>5522.4793526785716</v>
      </c>
    </row>
    <row r="2435" spans="1:8" x14ac:dyDescent="0.3">
      <c r="A2435" s="6" t="s">
        <v>3281</v>
      </c>
      <c r="B2435" s="1" t="s">
        <v>8980</v>
      </c>
      <c r="C2435" s="103" t="s">
        <v>6336</v>
      </c>
      <c r="D2435" s="103" t="s">
        <v>6719</v>
      </c>
      <c r="E2435" s="103" t="s">
        <v>6370</v>
      </c>
      <c r="F2435" s="127">
        <v>5611.9929373604909</v>
      </c>
      <c r="G2435" s="16">
        <v>5521.1560640886964</v>
      </c>
      <c r="H2435" s="105">
        <v>5611.9929373604909</v>
      </c>
    </row>
    <row r="2436" spans="1:8" x14ac:dyDescent="0.3">
      <c r="A2436" s="6" t="s">
        <v>3759</v>
      </c>
      <c r="B2436" s="1" t="s">
        <v>8981</v>
      </c>
      <c r="C2436" s="103" t="s">
        <v>6336</v>
      </c>
      <c r="D2436" s="103" t="s">
        <v>6719</v>
      </c>
      <c r="E2436" s="103" t="s">
        <v>6358</v>
      </c>
      <c r="F2436" s="127">
        <v>5469.2426134474736</v>
      </c>
      <c r="G2436" s="16">
        <v>5500.3728007878071</v>
      </c>
      <c r="H2436" s="105">
        <v>5469.2426134474736</v>
      </c>
    </row>
    <row r="2437" spans="1:8" x14ac:dyDescent="0.3">
      <c r="A2437" s="6" t="s">
        <v>3291</v>
      </c>
      <c r="B2437" s="1" t="s">
        <v>8982</v>
      </c>
      <c r="C2437" s="103" t="s">
        <v>6336</v>
      </c>
      <c r="D2437" s="103" t="s">
        <v>6719</v>
      </c>
      <c r="E2437" s="103" t="s">
        <v>6370</v>
      </c>
      <c r="F2437" s="127">
        <v>5602.4354787427328</v>
      </c>
      <c r="G2437" s="16">
        <v>5521.1560640886964</v>
      </c>
      <c r="H2437" s="105">
        <v>5602.4354787427328</v>
      </c>
    </row>
    <row r="2438" spans="1:8" x14ac:dyDescent="0.3">
      <c r="A2438" s="6" t="s">
        <v>3287</v>
      </c>
      <c r="B2438" s="1" t="s">
        <v>8983</v>
      </c>
      <c r="C2438" s="103" t="s">
        <v>6336</v>
      </c>
      <c r="D2438" s="103" t="s">
        <v>6719</v>
      </c>
      <c r="E2438" s="103" t="s">
        <v>6370</v>
      </c>
      <c r="F2438" s="127">
        <v>5665.1323993389424</v>
      </c>
      <c r="G2438" s="16">
        <v>5521.1560640886964</v>
      </c>
      <c r="H2438" s="105">
        <v>5665.1323993389424</v>
      </c>
    </row>
    <row r="2439" spans="1:8" x14ac:dyDescent="0.3">
      <c r="A2439" s="6" t="s">
        <v>3284</v>
      </c>
      <c r="B2439" s="1" t="s">
        <v>8984</v>
      </c>
      <c r="C2439" s="103" t="s">
        <v>6336</v>
      </c>
      <c r="D2439" s="103" t="s">
        <v>6719</v>
      </c>
      <c r="E2439" s="103" t="s">
        <v>6370</v>
      </c>
      <c r="F2439" s="127">
        <v>5387.342051630435</v>
      </c>
      <c r="G2439" s="16">
        <v>5521.1560640886964</v>
      </c>
      <c r="H2439" s="105">
        <v>5387.342051630435</v>
      </c>
    </row>
    <row r="2440" spans="1:8" x14ac:dyDescent="0.3">
      <c r="A2440" s="6" t="s">
        <v>3772</v>
      </c>
      <c r="B2440" s="1" t="s">
        <v>8985</v>
      </c>
      <c r="C2440" s="103" t="s">
        <v>6336</v>
      </c>
      <c r="D2440" s="103" t="s">
        <v>6719</v>
      </c>
      <c r="E2440" s="103" t="s">
        <v>6365</v>
      </c>
      <c r="F2440" s="127">
        <v>5544.4498272235578</v>
      </c>
      <c r="G2440" s="16">
        <v>5523.9658005061619</v>
      </c>
      <c r="H2440" s="105">
        <v>5544.4498272235578</v>
      </c>
    </row>
    <row r="2441" spans="1:8" x14ac:dyDescent="0.3">
      <c r="A2441" s="6" t="s">
        <v>3286</v>
      </c>
      <c r="B2441" s="1" t="s">
        <v>8986</v>
      </c>
      <c r="C2441" s="103" t="s">
        <v>6336</v>
      </c>
      <c r="D2441" s="103" t="s">
        <v>6719</v>
      </c>
      <c r="E2441" s="103" t="s">
        <v>6370</v>
      </c>
      <c r="F2441" s="127">
        <v>5424.9722314672081</v>
      </c>
      <c r="G2441" s="16">
        <v>5521.1560640886964</v>
      </c>
      <c r="H2441" s="105">
        <v>5424.9722314672081</v>
      </c>
    </row>
    <row r="2442" spans="1:8" x14ac:dyDescent="0.3">
      <c r="A2442" s="6" t="s">
        <v>3755</v>
      </c>
      <c r="B2442" s="1" t="s">
        <v>8987</v>
      </c>
      <c r="C2442" s="103" t="s">
        <v>6336</v>
      </c>
      <c r="D2442" s="103" t="s">
        <v>6719</v>
      </c>
      <c r="E2442" s="103" t="s">
        <v>6358</v>
      </c>
      <c r="F2442" s="127">
        <v>5561.4402309683865</v>
      </c>
      <c r="G2442" s="16">
        <v>5500.3728007878071</v>
      </c>
      <c r="H2442" s="105">
        <v>5561.4402309683865</v>
      </c>
    </row>
    <row r="2443" spans="1:8" x14ac:dyDescent="0.3">
      <c r="A2443" s="6" t="s">
        <v>3275</v>
      </c>
      <c r="B2443" s="1" t="s">
        <v>8988</v>
      </c>
      <c r="C2443" s="103" t="s">
        <v>6336</v>
      </c>
      <c r="D2443" s="103" t="s">
        <v>6719</v>
      </c>
      <c r="E2443" s="103" t="s">
        <v>6370</v>
      </c>
      <c r="F2443" s="127">
        <v>5523.8097873263887</v>
      </c>
      <c r="G2443" s="16">
        <v>5521.1560640886964</v>
      </c>
      <c r="H2443" s="105">
        <v>5523.8097873263887</v>
      </c>
    </row>
    <row r="2444" spans="1:8" x14ac:dyDescent="0.3">
      <c r="A2444" s="6" t="s">
        <v>3298</v>
      </c>
      <c r="B2444" s="1" t="s">
        <v>8989</v>
      </c>
      <c r="C2444" s="103" t="s">
        <v>6336</v>
      </c>
      <c r="D2444" s="103" t="s">
        <v>6719</v>
      </c>
      <c r="E2444" s="103" t="s">
        <v>6370</v>
      </c>
      <c r="F2444" s="127">
        <v>5573.0905137172967</v>
      </c>
      <c r="G2444" s="16">
        <v>5521.1560640886964</v>
      </c>
      <c r="H2444" s="105">
        <v>5573.0905137172967</v>
      </c>
    </row>
    <row r="2445" spans="1:8" x14ac:dyDescent="0.3">
      <c r="A2445" s="6" t="s">
        <v>3272</v>
      </c>
      <c r="B2445" s="1" t="s">
        <v>8990</v>
      </c>
      <c r="C2445" s="103" t="s">
        <v>6336</v>
      </c>
      <c r="D2445" s="103" t="s">
        <v>6719</v>
      </c>
      <c r="E2445" s="103" t="s">
        <v>6373</v>
      </c>
      <c r="F2445" s="127">
        <v>5569.7253324068506</v>
      </c>
      <c r="G2445" s="16">
        <v>5523.0688200548875</v>
      </c>
      <c r="H2445" s="105">
        <v>5569.7253324068506</v>
      </c>
    </row>
    <row r="2446" spans="1:8" x14ac:dyDescent="0.3">
      <c r="A2446" s="6" t="s">
        <v>3750</v>
      </c>
      <c r="B2446" s="1" t="s">
        <v>8991</v>
      </c>
      <c r="C2446" s="103" t="s">
        <v>6336</v>
      </c>
      <c r="D2446" s="103" t="s">
        <v>6719</v>
      </c>
      <c r="E2446" s="103" t="s">
        <v>6358</v>
      </c>
      <c r="F2446" s="127">
        <v>5549.0309132543107</v>
      </c>
      <c r="G2446" s="16">
        <v>5500.3728007878071</v>
      </c>
      <c r="H2446" s="105">
        <v>5549.0309132543107</v>
      </c>
    </row>
    <row r="2447" spans="1:8" x14ac:dyDescent="0.3">
      <c r="A2447" s="6" t="s">
        <v>3278</v>
      </c>
      <c r="B2447" s="1" t="s">
        <v>8992</v>
      </c>
      <c r="C2447" s="103" t="s">
        <v>6336</v>
      </c>
      <c r="D2447" s="103" t="s">
        <v>6719</v>
      </c>
      <c r="E2447" s="103" t="s">
        <v>6370</v>
      </c>
      <c r="F2447" s="127">
        <v>5576.5446289062502</v>
      </c>
      <c r="G2447" s="16">
        <v>5521.1560640886964</v>
      </c>
      <c r="H2447" s="105">
        <v>5576.5446289062502</v>
      </c>
    </row>
    <row r="2448" spans="1:8" x14ac:dyDescent="0.3">
      <c r="A2448" s="6" t="s">
        <v>3771</v>
      </c>
      <c r="B2448" s="1" t="s">
        <v>8993</v>
      </c>
      <c r="C2448" s="103" t="s">
        <v>6336</v>
      </c>
      <c r="D2448" s="103" t="s">
        <v>6719</v>
      </c>
      <c r="E2448" s="103" t="s">
        <v>6358</v>
      </c>
      <c r="F2448" s="127">
        <v>5684.7678571428569</v>
      </c>
      <c r="G2448" s="16">
        <v>5500.3728007878071</v>
      </c>
      <c r="H2448" s="105">
        <v>5684.7678571428569</v>
      </c>
    </row>
    <row r="2449" spans="1:8" x14ac:dyDescent="0.3">
      <c r="A2449" s="6" t="s">
        <v>3760</v>
      </c>
      <c r="B2449" s="1" t="s">
        <v>8994</v>
      </c>
      <c r="C2449" s="103" t="s">
        <v>6336</v>
      </c>
      <c r="D2449" s="103" t="s">
        <v>6719</v>
      </c>
      <c r="E2449" s="103" t="s">
        <v>6358</v>
      </c>
      <c r="F2449" s="127">
        <v>5571.4242919921871</v>
      </c>
      <c r="G2449" s="16">
        <v>5500.3728007878071</v>
      </c>
      <c r="H2449" s="105">
        <v>5571.4242919921871</v>
      </c>
    </row>
    <row r="2450" spans="1:8" x14ac:dyDescent="0.3">
      <c r="A2450" s="6" t="s">
        <v>3274</v>
      </c>
      <c r="B2450" s="1" t="s">
        <v>8995</v>
      </c>
      <c r="C2450" s="103" t="s">
        <v>6336</v>
      </c>
      <c r="D2450" s="103" t="s">
        <v>6719</v>
      </c>
      <c r="E2450" s="103" t="s">
        <v>6370</v>
      </c>
      <c r="F2450" s="127">
        <v>5447.6822533700979</v>
      </c>
      <c r="G2450" s="16">
        <v>5521.1560640886964</v>
      </c>
      <c r="H2450" s="105">
        <v>5447.6822533700979</v>
      </c>
    </row>
    <row r="2451" spans="1:8" x14ac:dyDescent="0.3">
      <c r="A2451" s="6" t="s">
        <v>3282</v>
      </c>
      <c r="B2451" s="1" t="s">
        <v>8996</v>
      </c>
      <c r="C2451" s="103" t="s">
        <v>6336</v>
      </c>
      <c r="D2451" s="103" t="s">
        <v>6719</v>
      </c>
      <c r="E2451" s="103" t="s">
        <v>6370</v>
      </c>
      <c r="F2451" s="127">
        <v>5325.9014805385041</v>
      </c>
      <c r="G2451" s="16">
        <v>5521.1560640886964</v>
      </c>
      <c r="H2451" s="105">
        <v>5325.9014805385041</v>
      </c>
    </row>
    <row r="2452" spans="1:8" x14ac:dyDescent="0.3">
      <c r="A2452" s="6" t="s">
        <v>3762</v>
      </c>
      <c r="B2452" s="1" t="s">
        <v>8997</v>
      </c>
      <c r="C2452" s="103" t="s">
        <v>6336</v>
      </c>
      <c r="D2452" s="103" t="s">
        <v>6719</v>
      </c>
      <c r="E2452" s="103" t="s">
        <v>6358</v>
      </c>
      <c r="F2452" s="127">
        <v>5501.2204806857635</v>
      </c>
      <c r="G2452" s="16">
        <v>5500.3728007878071</v>
      </c>
      <c r="H2452" s="105">
        <v>5501.2204806857635</v>
      </c>
    </row>
    <row r="2453" spans="1:8" x14ac:dyDescent="0.3">
      <c r="A2453" s="6" t="s">
        <v>3279</v>
      </c>
      <c r="B2453" s="1" t="s">
        <v>8998</v>
      </c>
      <c r="C2453" s="103" t="s">
        <v>6336</v>
      </c>
      <c r="D2453" s="103" t="s">
        <v>6719</v>
      </c>
      <c r="E2453" s="103" t="s">
        <v>6370</v>
      </c>
      <c r="F2453" s="127">
        <v>5637.6118055555553</v>
      </c>
      <c r="G2453" s="16">
        <v>5521.1560640886964</v>
      </c>
      <c r="H2453" s="105">
        <v>5637.6118055555553</v>
      </c>
    </row>
    <row r="2454" spans="1:8" x14ac:dyDescent="0.3">
      <c r="A2454" s="6" t="s">
        <v>3271</v>
      </c>
      <c r="B2454" s="1" t="s">
        <v>8999</v>
      </c>
      <c r="C2454" s="103" t="s">
        <v>6336</v>
      </c>
      <c r="D2454" s="103" t="s">
        <v>6719</v>
      </c>
      <c r="E2454" s="103" t="s">
        <v>6370</v>
      </c>
      <c r="F2454" s="127">
        <v>5440.39208984375</v>
      </c>
      <c r="G2454" s="16">
        <v>5521.1560640886964</v>
      </c>
      <c r="H2454" s="105">
        <v>5440.39208984375</v>
      </c>
    </row>
    <row r="2455" spans="1:8" x14ac:dyDescent="0.3">
      <c r="A2455" s="6" t="s">
        <v>3288</v>
      </c>
      <c r="B2455" s="1" t="s">
        <v>9000</v>
      </c>
      <c r="C2455" s="103" t="s">
        <v>6336</v>
      </c>
      <c r="D2455" s="103" t="s">
        <v>6719</v>
      </c>
      <c r="E2455" s="103" t="s">
        <v>6370</v>
      </c>
      <c r="F2455" s="127">
        <v>5564.7258843315976</v>
      </c>
      <c r="G2455" s="16">
        <v>5521.1560640886964</v>
      </c>
      <c r="H2455" s="105">
        <v>5564.7258843315976</v>
      </c>
    </row>
    <row r="2456" spans="1:8" x14ac:dyDescent="0.3">
      <c r="A2456" s="6" t="s">
        <v>3766</v>
      </c>
      <c r="B2456" s="1" t="s">
        <v>9001</v>
      </c>
      <c r="C2456" s="103" t="s">
        <v>6336</v>
      </c>
      <c r="D2456" s="103" t="s">
        <v>6719</v>
      </c>
      <c r="E2456" s="103" t="s">
        <v>6358</v>
      </c>
      <c r="F2456" s="127">
        <v>5487.4633231026783</v>
      </c>
      <c r="G2456" s="16">
        <v>5500.3728007878071</v>
      </c>
      <c r="H2456" s="105">
        <v>5487.4633231026783</v>
      </c>
    </row>
    <row r="2457" spans="1:8" x14ac:dyDescent="0.3">
      <c r="A2457" s="6" t="s">
        <v>3270</v>
      </c>
      <c r="B2457" s="1" t="s">
        <v>9002</v>
      </c>
      <c r="C2457" s="103" t="s">
        <v>6336</v>
      </c>
      <c r="D2457" s="103" t="s">
        <v>6719</v>
      </c>
      <c r="E2457" s="103" t="s">
        <v>6370</v>
      </c>
      <c r="F2457" s="127">
        <v>5616.420081097147</v>
      </c>
      <c r="G2457" s="16">
        <v>5521.1560640886964</v>
      </c>
      <c r="H2457" s="105">
        <v>5616.420081097147</v>
      </c>
    </row>
    <row r="2458" spans="1:8" x14ac:dyDescent="0.3">
      <c r="A2458" s="6" t="s">
        <v>3746</v>
      </c>
      <c r="B2458" s="1" t="s">
        <v>9003</v>
      </c>
      <c r="C2458" s="103" t="s">
        <v>6336</v>
      </c>
      <c r="D2458" s="103" t="s">
        <v>6719</v>
      </c>
      <c r="E2458" s="103" t="s">
        <v>6358</v>
      </c>
      <c r="F2458" s="127">
        <v>5471.2751193576387</v>
      </c>
      <c r="G2458" s="16">
        <v>5500.3728007878071</v>
      </c>
      <c r="H2458" s="105">
        <v>5471.2751193576387</v>
      </c>
    </row>
    <row r="2459" spans="1:8" x14ac:dyDescent="0.3">
      <c r="A2459" s="6" t="s">
        <v>3761</v>
      </c>
      <c r="B2459" s="1" t="s">
        <v>9004</v>
      </c>
      <c r="C2459" s="103" t="s">
        <v>6336</v>
      </c>
      <c r="D2459" s="103" t="s">
        <v>6719</v>
      </c>
      <c r="E2459" s="103" t="s">
        <v>6358</v>
      </c>
      <c r="F2459" s="127">
        <v>5539.2515964673912</v>
      </c>
      <c r="G2459" s="16">
        <v>5500.3728007878071</v>
      </c>
      <c r="H2459" s="105">
        <v>5539.2515964673912</v>
      </c>
    </row>
    <row r="2460" spans="1:8" x14ac:dyDescent="0.3">
      <c r="A2460" s="6" t="s">
        <v>3290</v>
      </c>
      <c r="B2460" s="1" t="s">
        <v>9005</v>
      </c>
      <c r="C2460" s="103" t="s">
        <v>6336</v>
      </c>
      <c r="D2460" s="103" t="s">
        <v>6719</v>
      </c>
      <c r="E2460" s="103" t="s">
        <v>6370</v>
      </c>
      <c r="F2460" s="127">
        <v>5495.9918932792471</v>
      </c>
      <c r="G2460" s="16">
        <v>5521.1560640886964</v>
      </c>
      <c r="H2460" s="105">
        <v>5495.9918932792471</v>
      </c>
    </row>
    <row r="2461" spans="1:8" x14ac:dyDescent="0.3">
      <c r="A2461" s="6" t="s">
        <v>3769</v>
      </c>
      <c r="B2461" s="1" t="s">
        <v>9006</v>
      </c>
      <c r="C2461" s="103" t="s">
        <v>6336</v>
      </c>
      <c r="D2461" s="103" t="s">
        <v>6719</v>
      </c>
      <c r="E2461" s="103" t="s">
        <v>6358</v>
      </c>
      <c r="F2461" s="127">
        <v>5568.2285058593752</v>
      </c>
      <c r="G2461" s="16">
        <v>5500.3728007878071</v>
      </c>
      <c r="H2461" s="105">
        <v>5568.2285058593752</v>
      </c>
    </row>
    <row r="2462" spans="1:8" x14ac:dyDescent="0.3">
      <c r="A2462" s="6" t="s">
        <v>3756</v>
      </c>
      <c r="B2462" s="1" t="s">
        <v>9007</v>
      </c>
      <c r="C2462" s="103" t="s">
        <v>6336</v>
      </c>
      <c r="D2462" s="103" t="s">
        <v>6719</v>
      </c>
      <c r="E2462" s="103" t="s">
        <v>6358</v>
      </c>
      <c r="F2462" s="127">
        <v>5536.3692274305558</v>
      </c>
      <c r="G2462" s="16">
        <v>5500.3728007878071</v>
      </c>
      <c r="H2462" s="105">
        <v>5536.3692274305558</v>
      </c>
    </row>
    <row r="2463" spans="1:8" x14ac:dyDescent="0.3">
      <c r="A2463" s="6" t="s">
        <v>3300</v>
      </c>
      <c r="B2463" s="1" t="s">
        <v>9008</v>
      </c>
      <c r="C2463" s="103" t="s">
        <v>6336</v>
      </c>
      <c r="D2463" s="103" t="s">
        <v>6719</v>
      </c>
      <c r="E2463" s="103" t="s">
        <v>6334</v>
      </c>
      <c r="F2463" s="127">
        <v>5499.2659960937499</v>
      </c>
      <c r="G2463" s="16">
        <v>5516.5969927057877</v>
      </c>
      <c r="H2463" s="105">
        <v>5499.2659960937499</v>
      </c>
    </row>
    <row r="2464" spans="1:8" x14ac:dyDescent="0.3">
      <c r="A2464" s="6" t="s">
        <v>3747</v>
      </c>
      <c r="B2464" s="1" t="s">
        <v>7392</v>
      </c>
      <c r="C2464" s="103" t="s">
        <v>6336</v>
      </c>
      <c r="D2464" s="103" t="s">
        <v>6719</v>
      </c>
      <c r="E2464" s="103" t="s">
        <v>6358</v>
      </c>
      <c r="F2464" s="127">
        <v>5417.8134440104168</v>
      </c>
      <c r="G2464" s="16">
        <v>5500.3728007878071</v>
      </c>
      <c r="H2464" s="105">
        <v>5417.8134440104168</v>
      </c>
    </row>
    <row r="2465" spans="1:8" x14ac:dyDescent="0.3">
      <c r="A2465" s="6" t="s">
        <v>3770</v>
      </c>
      <c r="B2465" s="1" t="s">
        <v>9009</v>
      </c>
      <c r="C2465" s="103" t="s">
        <v>6336</v>
      </c>
      <c r="D2465" s="103" t="s">
        <v>6719</v>
      </c>
      <c r="E2465" s="103" t="s">
        <v>6358</v>
      </c>
      <c r="F2465" s="127">
        <v>5460.6534444518011</v>
      </c>
      <c r="G2465" s="16">
        <v>5500.3728007878071</v>
      </c>
      <c r="H2465" s="105">
        <v>5460.6534444518011</v>
      </c>
    </row>
    <row r="2466" spans="1:8" x14ac:dyDescent="0.3">
      <c r="A2466" s="6" t="s">
        <v>3751</v>
      </c>
      <c r="B2466" s="1" t="s">
        <v>9010</v>
      </c>
      <c r="C2466" s="103" t="s">
        <v>6336</v>
      </c>
      <c r="D2466" s="103" t="s">
        <v>6719</v>
      </c>
      <c r="E2466" s="103" t="s">
        <v>6358</v>
      </c>
      <c r="F2466" s="127">
        <v>5438.187337239583</v>
      </c>
      <c r="G2466" s="16">
        <v>5500.3728007878071</v>
      </c>
      <c r="H2466" s="105">
        <v>5438.187337239583</v>
      </c>
    </row>
    <row r="2467" spans="1:8" x14ac:dyDescent="0.3">
      <c r="A2467" s="6" t="s">
        <v>3758</v>
      </c>
      <c r="B2467" s="1" t="s">
        <v>9011</v>
      </c>
      <c r="C2467" s="103" t="s">
        <v>6336</v>
      </c>
      <c r="D2467" s="103" t="s">
        <v>6719</v>
      </c>
      <c r="E2467" s="103" t="s">
        <v>6358</v>
      </c>
      <c r="F2467" s="127">
        <v>5567.0096299913193</v>
      </c>
      <c r="G2467" s="16">
        <v>5500.3728007878071</v>
      </c>
      <c r="H2467" s="105">
        <v>5567.0096299913193</v>
      </c>
    </row>
    <row r="2468" spans="1:8" x14ac:dyDescent="0.3">
      <c r="A2468" s="6" t="s">
        <v>3752</v>
      </c>
      <c r="B2468" s="1" t="s">
        <v>9012</v>
      </c>
      <c r="C2468" s="103" t="s">
        <v>6336</v>
      </c>
      <c r="D2468" s="103" t="s">
        <v>6719</v>
      </c>
      <c r="E2468" s="103" t="s">
        <v>6358</v>
      </c>
      <c r="F2468" s="127">
        <v>5490.3245117187498</v>
      </c>
      <c r="G2468" s="16">
        <v>5500.3728007878071</v>
      </c>
      <c r="H2468" s="105">
        <v>5490.3245117187498</v>
      </c>
    </row>
    <row r="2469" spans="1:8" x14ac:dyDescent="0.3">
      <c r="A2469" s="6" t="s">
        <v>3273</v>
      </c>
      <c r="B2469" s="1" t="s">
        <v>9013</v>
      </c>
      <c r="C2469" s="103" t="s">
        <v>6336</v>
      </c>
      <c r="D2469" s="103" t="s">
        <v>6719</v>
      </c>
      <c r="E2469" s="103" t="s">
        <v>6370</v>
      </c>
      <c r="F2469" s="127">
        <v>5497.0603233245483</v>
      </c>
      <c r="G2469" s="16">
        <v>5521.1560640886964</v>
      </c>
      <c r="H2469" s="105">
        <v>5497.0603233245483</v>
      </c>
    </row>
    <row r="2470" spans="1:8" x14ac:dyDescent="0.3">
      <c r="A2470" s="6" t="s">
        <v>3757</v>
      </c>
      <c r="B2470" s="1" t="s">
        <v>9014</v>
      </c>
      <c r="C2470" s="103" t="s">
        <v>6336</v>
      </c>
      <c r="D2470" s="103" t="s">
        <v>6719</v>
      </c>
      <c r="E2470" s="103" t="s">
        <v>6358</v>
      </c>
      <c r="F2470" s="127">
        <v>5433.3597935267853</v>
      </c>
      <c r="G2470" s="16">
        <v>5500.3728007878071</v>
      </c>
      <c r="H2470" s="105">
        <v>5433.3597935267853</v>
      </c>
    </row>
    <row r="2471" spans="1:8" x14ac:dyDescent="0.3">
      <c r="A2471" s="6" t="s">
        <v>3337</v>
      </c>
      <c r="B2471" s="1" t="s">
        <v>12537</v>
      </c>
      <c r="C2471" s="103" t="s">
        <v>6341</v>
      </c>
      <c r="D2471" s="103" t="s">
        <v>6719</v>
      </c>
      <c r="E2471" s="103" t="s">
        <v>6365</v>
      </c>
      <c r="F2471" s="127">
        <v>5791.4651583158056</v>
      </c>
      <c r="G2471" s="16">
        <v>5523.9658005061619</v>
      </c>
      <c r="H2471" s="105">
        <v>5791.4651583158056</v>
      </c>
    </row>
    <row r="2472" spans="1:8" x14ac:dyDescent="0.3">
      <c r="A2472" s="6" t="s">
        <v>3867</v>
      </c>
      <c r="B2472" s="1" t="s">
        <v>9015</v>
      </c>
      <c r="C2472" s="103" t="s">
        <v>6341</v>
      </c>
      <c r="D2472" s="103" t="s">
        <v>6719</v>
      </c>
      <c r="E2472" s="103" t="s">
        <v>6350</v>
      </c>
      <c r="F2472" s="127">
        <v>5440.1179903785651</v>
      </c>
      <c r="G2472" s="16">
        <v>5423.9573331508382</v>
      </c>
      <c r="H2472" s="105">
        <v>5440.1179903785651</v>
      </c>
    </row>
    <row r="2473" spans="1:8" x14ac:dyDescent="0.3">
      <c r="A2473" s="6" t="s">
        <v>3866</v>
      </c>
      <c r="B2473" s="1" t="s">
        <v>9016</v>
      </c>
      <c r="C2473" s="103" t="s">
        <v>6341</v>
      </c>
      <c r="D2473" s="103" t="s">
        <v>6719</v>
      </c>
      <c r="E2473" s="103" t="s">
        <v>6350</v>
      </c>
      <c r="F2473" s="127">
        <v>5377.416653974341</v>
      </c>
      <c r="G2473" s="16">
        <v>5423.9573331508382</v>
      </c>
      <c r="H2473" s="105">
        <v>5377.416653974341</v>
      </c>
    </row>
    <row r="2474" spans="1:8" x14ac:dyDescent="0.3">
      <c r="A2474" s="6" t="s">
        <v>3339</v>
      </c>
      <c r="B2474" s="1" t="s">
        <v>9017</v>
      </c>
      <c r="C2474" s="103" t="s">
        <v>6341</v>
      </c>
      <c r="D2474" s="103" t="s">
        <v>6719</v>
      </c>
      <c r="E2474" s="103" t="s">
        <v>6365</v>
      </c>
      <c r="F2474" s="127">
        <v>5598.7574536426955</v>
      </c>
      <c r="G2474" s="16">
        <v>5523.9658005061619</v>
      </c>
      <c r="H2474" s="105">
        <v>5598.7574536426955</v>
      </c>
    </row>
    <row r="2475" spans="1:8" x14ac:dyDescent="0.3">
      <c r="A2475" s="6" t="s">
        <v>3878</v>
      </c>
      <c r="B2475" s="1" t="s">
        <v>9018</v>
      </c>
      <c r="C2475" s="103" t="s">
        <v>6341</v>
      </c>
      <c r="D2475" s="103" t="s">
        <v>6719</v>
      </c>
      <c r="E2475" s="103" t="s">
        <v>6350</v>
      </c>
      <c r="F2475" s="127">
        <v>5417.1553569043799</v>
      </c>
      <c r="G2475" s="16">
        <v>5423.9573331508382</v>
      </c>
      <c r="H2475" s="105">
        <v>5417.1553569043799</v>
      </c>
    </row>
    <row r="2476" spans="1:8" x14ac:dyDescent="0.3">
      <c r="A2476" s="6" t="s">
        <v>3879</v>
      </c>
      <c r="B2476" s="1" t="s">
        <v>9019</v>
      </c>
      <c r="C2476" s="103" t="s">
        <v>6341</v>
      </c>
      <c r="D2476" s="103" t="s">
        <v>6719</v>
      </c>
      <c r="E2476" s="103" t="s">
        <v>6350</v>
      </c>
      <c r="F2476" s="127">
        <v>5498.1772745373182</v>
      </c>
      <c r="G2476" s="16">
        <v>5423.9573331508382</v>
      </c>
      <c r="H2476" s="105">
        <v>5498.1772745373182</v>
      </c>
    </row>
    <row r="2477" spans="1:8" x14ac:dyDescent="0.3">
      <c r="A2477" s="6" t="s">
        <v>4055</v>
      </c>
      <c r="B2477" s="1" t="s">
        <v>9020</v>
      </c>
      <c r="C2477" s="103" t="s">
        <v>6341</v>
      </c>
      <c r="D2477" s="103" t="s">
        <v>6719</v>
      </c>
      <c r="E2477" s="103" t="s">
        <v>6342</v>
      </c>
      <c r="F2477" s="127">
        <v>5509.5835255589982</v>
      </c>
      <c r="G2477" s="16">
        <v>5465.0920389800594</v>
      </c>
      <c r="H2477" s="105">
        <v>5509.5835255589982</v>
      </c>
    </row>
    <row r="2478" spans="1:8" x14ac:dyDescent="0.3">
      <c r="A2478" s="6" t="s">
        <v>3323</v>
      </c>
      <c r="B2478" s="1" t="s">
        <v>9021</v>
      </c>
      <c r="C2478" s="103" t="s">
        <v>6341</v>
      </c>
      <c r="D2478" s="103" t="s">
        <v>6719</v>
      </c>
      <c r="E2478" s="103" t="s">
        <v>6365</v>
      </c>
      <c r="F2478" s="127">
        <v>5218.9916880452656</v>
      </c>
      <c r="G2478" s="16">
        <v>5523.9658005061619</v>
      </c>
      <c r="H2478" s="105">
        <v>5218.9916880452656</v>
      </c>
    </row>
    <row r="2479" spans="1:8" x14ac:dyDescent="0.3">
      <c r="A2479" s="6" t="s">
        <v>3872</v>
      </c>
      <c r="B2479" s="1" t="s">
        <v>9022</v>
      </c>
      <c r="C2479" s="103" t="s">
        <v>6341</v>
      </c>
      <c r="D2479" s="103" t="s">
        <v>6719</v>
      </c>
      <c r="E2479" s="103" t="s">
        <v>6350</v>
      </c>
      <c r="F2479" s="127">
        <v>5351.4132501010236</v>
      </c>
      <c r="G2479" s="16">
        <v>5423.9573331508382</v>
      </c>
      <c r="H2479" s="105">
        <v>5351.4132501010236</v>
      </c>
    </row>
    <row r="2480" spans="1:8" x14ac:dyDescent="0.3">
      <c r="A2480" s="6" t="s">
        <v>3310</v>
      </c>
      <c r="B2480" s="1" t="s">
        <v>9023</v>
      </c>
      <c r="C2480" s="103" t="s">
        <v>6341</v>
      </c>
      <c r="D2480" s="103" t="s">
        <v>6719</v>
      </c>
      <c r="E2480" s="103" t="s">
        <v>6365</v>
      </c>
      <c r="F2480" s="127">
        <v>6125.5837991648705</v>
      </c>
      <c r="G2480" s="16">
        <v>5523.9658005061619</v>
      </c>
      <c r="H2480" s="105">
        <v>6125.5837991648705</v>
      </c>
    </row>
    <row r="2481" spans="1:8" x14ac:dyDescent="0.3">
      <c r="A2481" s="6" t="s">
        <v>4059</v>
      </c>
      <c r="B2481" s="1" t="s">
        <v>9024</v>
      </c>
      <c r="C2481" s="103" t="s">
        <v>6341</v>
      </c>
      <c r="D2481" s="103" t="s">
        <v>6719</v>
      </c>
      <c r="E2481" s="103" t="s">
        <v>6342</v>
      </c>
      <c r="F2481" s="127">
        <v>5501.5283016758112</v>
      </c>
      <c r="G2481" s="16">
        <v>5465.0920389800594</v>
      </c>
      <c r="H2481" s="105">
        <v>5501.5283016758112</v>
      </c>
    </row>
    <row r="2482" spans="1:8" x14ac:dyDescent="0.3">
      <c r="A2482" s="6" t="s">
        <v>3889</v>
      </c>
      <c r="B2482" s="1" t="s">
        <v>9025</v>
      </c>
      <c r="C2482" s="103" t="s">
        <v>6341</v>
      </c>
      <c r="D2482" s="103" t="s">
        <v>6719</v>
      </c>
      <c r="E2482" s="103" t="s">
        <v>6350</v>
      </c>
      <c r="F2482" s="127">
        <v>5495.6271620741836</v>
      </c>
      <c r="G2482" s="16">
        <v>5423.9573331508382</v>
      </c>
      <c r="H2482" s="105">
        <v>5495.6271620741836</v>
      </c>
    </row>
    <row r="2483" spans="1:8" x14ac:dyDescent="0.3">
      <c r="A2483" s="6" t="s">
        <v>3311</v>
      </c>
      <c r="B2483" s="1" t="s">
        <v>9026</v>
      </c>
      <c r="C2483" s="103" t="s">
        <v>6341</v>
      </c>
      <c r="D2483" s="103" t="s">
        <v>6719</v>
      </c>
      <c r="E2483" s="103" t="s">
        <v>6365</v>
      </c>
      <c r="F2483" s="127">
        <v>5748.0337346169799</v>
      </c>
      <c r="G2483" s="16">
        <v>5523.9658005061619</v>
      </c>
      <c r="H2483" s="105">
        <v>5748.0337346169799</v>
      </c>
    </row>
    <row r="2484" spans="1:8" x14ac:dyDescent="0.3">
      <c r="A2484" s="6" t="s">
        <v>3316</v>
      </c>
      <c r="B2484" s="1" t="s">
        <v>9027</v>
      </c>
      <c r="C2484" s="103" t="s">
        <v>6341</v>
      </c>
      <c r="D2484" s="103" t="s">
        <v>6719</v>
      </c>
      <c r="E2484" s="103" t="s">
        <v>6365</v>
      </c>
      <c r="F2484" s="127">
        <v>5641.4213439941404</v>
      </c>
      <c r="G2484" s="16">
        <v>5523.9658005061619</v>
      </c>
      <c r="H2484" s="105">
        <v>5641.4213439941404</v>
      </c>
    </row>
    <row r="2485" spans="1:8" x14ac:dyDescent="0.3">
      <c r="A2485" s="6" t="s">
        <v>3873</v>
      </c>
      <c r="B2485" s="1" t="s">
        <v>9028</v>
      </c>
      <c r="C2485" s="103" t="s">
        <v>6341</v>
      </c>
      <c r="D2485" s="103" t="s">
        <v>6719</v>
      </c>
      <c r="E2485" s="103" t="s">
        <v>6350</v>
      </c>
      <c r="F2485" s="127">
        <v>5437.4601988181093</v>
      </c>
      <c r="G2485" s="16">
        <v>5423.9573331508382</v>
      </c>
      <c r="H2485" s="105">
        <v>5437.4601988181093</v>
      </c>
    </row>
    <row r="2486" spans="1:8" x14ac:dyDescent="0.3">
      <c r="A2486" s="6" t="s">
        <v>4060</v>
      </c>
      <c r="B2486" s="1" t="s">
        <v>9029</v>
      </c>
      <c r="C2486" s="103" t="s">
        <v>6341</v>
      </c>
      <c r="D2486" s="103" t="s">
        <v>6719</v>
      </c>
      <c r="E2486" s="103" t="s">
        <v>6342</v>
      </c>
      <c r="F2486" s="127">
        <v>5504.3484438004034</v>
      </c>
      <c r="G2486" s="16">
        <v>5465.0920389800594</v>
      </c>
      <c r="H2486" s="105">
        <v>5504.3484438004034</v>
      </c>
    </row>
    <row r="2487" spans="1:8" x14ac:dyDescent="0.3">
      <c r="A2487" s="6" t="s">
        <v>4077</v>
      </c>
      <c r="B2487" s="1" t="s">
        <v>9030</v>
      </c>
      <c r="C2487" s="103" t="s">
        <v>6341</v>
      </c>
      <c r="D2487" s="103" t="s">
        <v>6719</v>
      </c>
      <c r="E2487" s="103" t="s">
        <v>6342</v>
      </c>
      <c r="F2487" s="127">
        <v>5560.3482822516025</v>
      </c>
      <c r="G2487" s="16">
        <v>5465.0920389800594</v>
      </c>
      <c r="H2487" s="105">
        <v>5560.3482822516025</v>
      </c>
    </row>
    <row r="2488" spans="1:8" x14ac:dyDescent="0.3">
      <c r="A2488" s="6" t="s">
        <v>4052</v>
      </c>
      <c r="B2488" s="1" t="s">
        <v>12538</v>
      </c>
      <c r="C2488" s="103" t="s">
        <v>6341</v>
      </c>
      <c r="D2488" s="103" t="s">
        <v>6719</v>
      </c>
      <c r="E2488" s="103" t="s">
        <v>6342</v>
      </c>
      <c r="F2488" s="127">
        <v>5520.4046849959932</v>
      </c>
      <c r="G2488" s="16">
        <v>5465.0920389800594</v>
      </c>
      <c r="H2488" s="105">
        <v>5520.4046849959932</v>
      </c>
    </row>
    <row r="2489" spans="1:8" x14ac:dyDescent="0.3">
      <c r="A2489" s="6" t="s">
        <v>3325</v>
      </c>
      <c r="B2489" s="1" t="s">
        <v>9031</v>
      </c>
      <c r="C2489" s="103" t="s">
        <v>6341</v>
      </c>
      <c r="D2489" s="103" t="s">
        <v>6719</v>
      </c>
      <c r="E2489" s="103" t="s">
        <v>6365</v>
      </c>
      <c r="F2489" s="127">
        <v>5695.5779309395029</v>
      </c>
      <c r="G2489" s="16">
        <v>5523.9658005061619</v>
      </c>
      <c r="H2489" s="105">
        <v>5695.5779309395029</v>
      </c>
    </row>
    <row r="2490" spans="1:8" x14ac:dyDescent="0.3">
      <c r="A2490" s="6" t="s">
        <v>4068</v>
      </c>
      <c r="B2490" s="1" t="s">
        <v>9032</v>
      </c>
      <c r="C2490" s="103" t="s">
        <v>6341</v>
      </c>
      <c r="D2490" s="103" t="s">
        <v>6719</v>
      </c>
      <c r="E2490" s="103" t="s">
        <v>6342</v>
      </c>
      <c r="F2490" s="127">
        <v>5504.2101679687503</v>
      </c>
      <c r="G2490" s="16">
        <v>5465.0920389800594</v>
      </c>
      <c r="H2490" s="105">
        <v>5504.2101679687503</v>
      </c>
    </row>
    <row r="2491" spans="1:8" x14ac:dyDescent="0.3">
      <c r="A2491" s="6" t="s">
        <v>3332</v>
      </c>
      <c r="B2491" s="1" t="s">
        <v>9033</v>
      </c>
      <c r="C2491" s="103" t="s">
        <v>6341</v>
      </c>
      <c r="D2491" s="103" t="s">
        <v>6719</v>
      </c>
      <c r="E2491" s="103" t="s">
        <v>6365</v>
      </c>
      <c r="F2491" s="127">
        <v>5607.3680390148629</v>
      </c>
      <c r="G2491" s="16">
        <v>5523.9658005061619</v>
      </c>
      <c r="H2491" s="105">
        <v>5607.3680390148629</v>
      </c>
    </row>
    <row r="2492" spans="1:8" x14ac:dyDescent="0.3">
      <c r="A2492" s="6" t="s">
        <v>3313</v>
      </c>
      <c r="B2492" s="1" t="s">
        <v>9034</v>
      </c>
      <c r="C2492" s="103" t="s">
        <v>6341</v>
      </c>
      <c r="D2492" s="103" t="s">
        <v>6719</v>
      </c>
      <c r="E2492" s="103" t="s">
        <v>6365</v>
      </c>
      <c r="F2492" s="127">
        <v>5607.1528226412256</v>
      </c>
      <c r="G2492" s="16">
        <v>5523.9658005061619</v>
      </c>
      <c r="H2492" s="105">
        <v>5607.1528226412256</v>
      </c>
    </row>
    <row r="2493" spans="1:8" x14ac:dyDescent="0.3">
      <c r="A2493" s="6" t="s">
        <v>3334</v>
      </c>
      <c r="B2493" s="1" t="s">
        <v>7289</v>
      </c>
      <c r="C2493" s="103" t="s">
        <v>6341</v>
      </c>
      <c r="D2493" s="103" t="s">
        <v>6719</v>
      </c>
      <c r="E2493" s="103" t="s">
        <v>6365</v>
      </c>
      <c r="F2493" s="127">
        <v>5682.116950334821</v>
      </c>
      <c r="G2493" s="16">
        <v>5523.9658005061619</v>
      </c>
      <c r="H2493" s="105">
        <v>5682.116950334821</v>
      </c>
    </row>
    <row r="2494" spans="1:8" x14ac:dyDescent="0.3">
      <c r="A2494" s="6" t="s">
        <v>4070</v>
      </c>
      <c r="B2494" s="1" t="s">
        <v>9035</v>
      </c>
      <c r="C2494" s="103" t="s">
        <v>6341</v>
      </c>
      <c r="D2494" s="103" t="s">
        <v>6719</v>
      </c>
      <c r="E2494" s="103" t="s">
        <v>6342</v>
      </c>
      <c r="F2494" s="127">
        <v>5434.2281063988094</v>
      </c>
      <c r="G2494" s="16">
        <v>5465.0920389800594</v>
      </c>
      <c r="H2494" s="105">
        <v>5434.2281063988094</v>
      </c>
    </row>
    <row r="2495" spans="1:8" x14ac:dyDescent="0.3">
      <c r="A2495" s="6" t="s">
        <v>4050</v>
      </c>
      <c r="B2495" s="1" t="s">
        <v>9036</v>
      </c>
      <c r="C2495" s="103" t="s">
        <v>6341</v>
      </c>
      <c r="D2495" s="103" t="s">
        <v>6719</v>
      </c>
      <c r="E2495" s="103" t="s">
        <v>6342</v>
      </c>
      <c r="F2495" s="127">
        <v>5551.1958409926474</v>
      </c>
      <c r="G2495" s="16">
        <v>5465.0920389800594</v>
      </c>
      <c r="H2495" s="105">
        <v>5551.1958409926474</v>
      </c>
    </row>
    <row r="2496" spans="1:8" x14ac:dyDescent="0.3">
      <c r="A2496" s="6" t="s">
        <v>3883</v>
      </c>
      <c r="B2496" s="1" t="s">
        <v>9037</v>
      </c>
      <c r="C2496" s="103" t="s">
        <v>6341</v>
      </c>
      <c r="D2496" s="103" t="s">
        <v>6719</v>
      </c>
      <c r="E2496" s="103" t="s">
        <v>6350</v>
      </c>
      <c r="F2496" s="127">
        <v>5462.1798936631949</v>
      </c>
      <c r="G2496" s="16">
        <v>5423.9573331508382</v>
      </c>
      <c r="H2496" s="105">
        <v>5462.1798936631949</v>
      </c>
    </row>
    <row r="2497" spans="1:8" x14ac:dyDescent="0.3">
      <c r="A2497" s="6" t="s">
        <v>3888</v>
      </c>
      <c r="B2497" s="1" t="s">
        <v>9038</v>
      </c>
      <c r="C2497" s="103" t="s">
        <v>6341</v>
      </c>
      <c r="D2497" s="103" t="s">
        <v>6719</v>
      </c>
      <c r="E2497" s="103" t="s">
        <v>6350</v>
      </c>
      <c r="F2497" s="127">
        <v>5412.3176635742184</v>
      </c>
      <c r="G2497" s="16">
        <v>5423.9573331508382</v>
      </c>
      <c r="H2497" s="105">
        <v>5412.3176635742184</v>
      </c>
    </row>
    <row r="2498" spans="1:8" x14ac:dyDescent="0.3">
      <c r="A2498" s="6" t="s">
        <v>4058</v>
      </c>
      <c r="B2498" s="1" t="s">
        <v>9039</v>
      </c>
      <c r="C2498" s="103" t="s">
        <v>6341</v>
      </c>
      <c r="D2498" s="103" t="s">
        <v>6719</v>
      </c>
      <c r="E2498" s="103" t="s">
        <v>6342</v>
      </c>
      <c r="F2498" s="127">
        <v>5604.043817934783</v>
      </c>
      <c r="G2498" s="16">
        <v>5465.0920389800594</v>
      </c>
      <c r="H2498" s="105">
        <v>5604.043817934783</v>
      </c>
    </row>
    <row r="2499" spans="1:8" x14ac:dyDescent="0.3">
      <c r="A2499" s="6" t="s">
        <v>3900</v>
      </c>
      <c r="B2499" s="1" t="s">
        <v>9040</v>
      </c>
      <c r="C2499" s="103" t="s">
        <v>6341</v>
      </c>
      <c r="D2499" s="103" t="s">
        <v>6719</v>
      </c>
      <c r="E2499" s="103" t="s">
        <v>6350</v>
      </c>
      <c r="F2499" s="127">
        <v>5423.2048071416884</v>
      </c>
      <c r="G2499" s="16">
        <v>5423.9573331508382</v>
      </c>
      <c r="H2499" s="105">
        <v>5423.2048071416884</v>
      </c>
    </row>
    <row r="2500" spans="1:8" x14ac:dyDescent="0.3">
      <c r="A2500" s="6" t="s">
        <v>3887</v>
      </c>
      <c r="B2500" s="1" t="s">
        <v>7561</v>
      </c>
      <c r="C2500" s="103" t="s">
        <v>6341</v>
      </c>
      <c r="D2500" s="103" t="s">
        <v>6719</v>
      </c>
      <c r="E2500" s="103" t="s">
        <v>6350</v>
      </c>
      <c r="F2500" s="127">
        <v>5413.8523461612658</v>
      </c>
      <c r="G2500" s="16">
        <v>5423.9573331508382</v>
      </c>
      <c r="H2500" s="105">
        <v>5413.8523461612658</v>
      </c>
    </row>
    <row r="2501" spans="1:8" x14ac:dyDescent="0.3">
      <c r="A2501" s="6" t="s">
        <v>4061</v>
      </c>
      <c r="B2501" s="1" t="s">
        <v>9041</v>
      </c>
      <c r="C2501" s="103" t="s">
        <v>6341</v>
      </c>
      <c r="D2501" s="103" t="s">
        <v>6719</v>
      </c>
      <c r="E2501" s="103" t="s">
        <v>6342</v>
      </c>
      <c r="F2501" s="127">
        <v>5427.6960132395034</v>
      </c>
      <c r="G2501" s="16">
        <v>5465.0920389800594</v>
      </c>
      <c r="H2501" s="105">
        <v>5427.6960132395034</v>
      </c>
    </row>
    <row r="2502" spans="1:8" x14ac:dyDescent="0.3">
      <c r="A2502" s="6" t="s">
        <v>4057</v>
      </c>
      <c r="B2502" s="1" t="s">
        <v>9042</v>
      </c>
      <c r="C2502" s="103" t="s">
        <v>6341</v>
      </c>
      <c r="D2502" s="103" t="s">
        <v>6719</v>
      </c>
      <c r="E2502" s="103" t="s">
        <v>6342</v>
      </c>
      <c r="F2502" s="127">
        <v>5520.3143340320121</v>
      </c>
      <c r="G2502" s="16">
        <v>5465.0920389800594</v>
      </c>
      <c r="H2502" s="105">
        <v>5520.3143340320121</v>
      </c>
    </row>
    <row r="2503" spans="1:8" x14ac:dyDescent="0.3">
      <c r="A2503" s="6" t="s">
        <v>3304</v>
      </c>
      <c r="B2503" s="1" t="s">
        <v>9043</v>
      </c>
      <c r="C2503" s="103" t="s">
        <v>6341</v>
      </c>
      <c r="D2503" s="103" t="s">
        <v>6719</v>
      </c>
      <c r="E2503" s="103" t="s">
        <v>6365</v>
      </c>
      <c r="F2503" s="127">
        <v>5975.9840152138158</v>
      </c>
      <c r="G2503" s="16">
        <v>5523.9658005061619</v>
      </c>
      <c r="H2503" s="105">
        <v>5975.9840152138158</v>
      </c>
    </row>
    <row r="2504" spans="1:8" x14ac:dyDescent="0.3">
      <c r="A2504" s="6" t="s">
        <v>4067</v>
      </c>
      <c r="B2504" s="1" t="s">
        <v>9044</v>
      </c>
      <c r="C2504" s="103" t="s">
        <v>6341</v>
      </c>
      <c r="D2504" s="103" t="s">
        <v>6719</v>
      </c>
      <c r="E2504" s="103" t="s">
        <v>6342</v>
      </c>
      <c r="F2504" s="127">
        <v>5449.4758900168417</v>
      </c>
      <c r="G2504" s="16">
        <v>5465.0920389800594</v>
      </c>
      <c r="H2504" s="105">
        <v>5449.4758900168417</v>
      </c>
    </row>
    <row r="2505" spans="1:8" x14ac:dyDescent="0.3">
      <c r="A2505" s="6" t="s">
        <v>3309</v>
      </c>
      <c r="B2505" s="1" t="s">
        <v>9045</v>
      </c>
      <c r="C2505" s="103" t="s">
        <v>6341</v>
      </c>
      <c r="D2505" s="103" t="s">
        <v>6719</v>
      </c>
      <c r="E2505" s="103" t="s">
        <v>6365</v>
      </c>
      <c r="F2505" s="127">
        <v>5917.4702375545057</v>
      </c>
      <c r="G2505" s="16">
        <v>5523.9658005061619</v>
      </c>
      <c r="H2505" s="105">
        <v>5917.4702375545057</v>
      </c>
    </row>
    <row r="2506" spans="1:8" x14ac:dyDescent="0.3">
      <c r="A2506" s="6" t="s">
        <v>3328</v>
      </c>
      <c r="B2506" s="1" t="s">
        <v>9046</v>
      </c>
      <c r="C2506" s="103" t="s">
        <v>6341</v>
      </c>
      <c r="D2506" s="103" t="s">
        <v>6719</v>
      </c>
      <c r="E2506" s="103" t="s">
        <v>6365</v>
      </c>
      <c r="F2506" s="127">
        <v>5764.7131815159573</v>
      </c>
      <c r="G2506" s="16">
        <v>5523.9658005061619</v>
      </c>
      <c r="H2506" s="105">
        <v>5764.7131815159573</v>
      </c>
    </row>
    <row r="2507" spans="1:8" x14ac:dyDescent="0.3">
      <c r="A2507" s="6" t="s">
        <v>3904</v>
      </c>
      <c r="B2507" s="1" t="s">
        <v>9047</v>
      </c>
      <c r="C2507" s="103" t="s">
        <v>6341</v>
      </c>
      <c r="D2507" s="103" t="s">
        <v>6719</v>
      </c>
      <c r="E2507" s="103" t="s">
        <v>6350</v>
      </c>
      <c r="F2507" s="127">
        <v>5333.0447938789439</v>
      </c>
      <c r="G2507" s="16">
        <v>5423.9573331508382</v>
      </c>
      <c r="H2507" s="105">
        <v>5333.0447938789439</v>
      </c>
    </row>
    <row r="2508" spans="1:8" x14ac:dyDescent="0.3">
      <c r="A2508" s="6" t="s">
        <v>3336</v>
      </c>
      <c r="B2508" s="1" t="s">
        <v>9048</v>
      </c>
      <c r="C2508" s="103" t="s">
        <v>6341</v>
      </c>
      <c r="D2508" s="103" t="s">
        <v>6719</v>
      </c>
      <c r="E2508" s="103" t="s">
        <v>6365</v>
      </c>
      <c r="F2508" s="127">
        <v>5541.7936283580048</v>
      </c>
      <c r="G2508" s="16">
        <v>5523.9658005061619</v>
      </c>
      <c r="H2508" s="105">
        <v>5541.7936283580048</v>
      </c>
    </row>
    <row r="2509" spans="1:8" x14ac:dyDescent="0.3">
      <c r="A2509" s="6" t="s">
        <v>3895</v>
      </c>
      <c r="B2509" s="1" t="s">
        <v>9049</v>
      </c>
      <c r="C2509" s="103" t="s">
        <v>6341</v>
      </c>
      <c r="D2509" s="103" t="s">
        <v>6719</v>
      </c>
      <c r="E2509" s="103" t="s">
        <v>6350</v>
      </c>
      <c r="F2509" s="127">
        <v>5397.4862684071495</v>
      </c>
      <c r="G2509" s="16">
        <v>5423.9573331508382</v>
      </c>
      <c r="H2509" s="105">
        <v>5397.4862684071495</v>
      </c>
    </row>
    <row r="2510" spans="1:8" x14ac:dyDescent="0.3">
      <c r="A2510" s="6" t="s">
        <v>3871</v>
      </c>
      <c r="B2510" s="1" t="s">
        <v>12539</v>
      </c>
      <c r="C2510" s="103" t="s">
        <v>6341</v>
      </c>
      <c r="D2510" s="103" t="s">
        <v>6719</v>
      </c>
      <c r="E2510" s="103" t="s">
        <v>6350</v>
      </c>
      <c r="F2510" s="127">
        <v>5454.8583128624359</v>
      </c>
      <c r="G2510" s="16">
        <v>5423.9573331508382</v>
      </c>
      <c r="H2510" s="105">
        <v>5454.8583128624359</v>
      </c>
    </row>
    <row r="2511" spans="1:8" x14ac:dyDescent="0.3">
      <c r="A2511" s="6" t="s">
        <v>4062</v>
      </c>
      <c r="B2511" s="1" t="s">
        <v>9050</v>
      </c>
      <c r="C2511" s="103" t="s">
        <v>6341</v>
      </c>
      <c r="D2511" s="103" t="s">
        <v>6719</v>
      </c>
      <c r="E2511" s="103" t="s">
        <v>6342</v>
      </c>
      <c r="F2511" s="127">
        <v>5295.7790781656904</v>
      </c>
      <c r="G2511" s="16">
        <v>5465.0920389800594</v>
      </c>
      <c r="H2511" s="105">
        <v>5295.7790781656904</v>
      </c>
    </row>
    <row r="2512" spans="1:8" x14ac:dyDescent="0.3">
      <c r="A2512" s="6" t="s">
        <v>3331</v>
      </c>
      <c r="B2512" s="1" t="s">
        <v>12540</v>
      </c>
      <c r="C2512" s="103" t="s">
        <v>6341</v>
      </c>
      <c r="D2512" s="103" t="s">
        <v>6719</v>
      </c>
      <c r="E2512" s="103" t="s">
        <v>6365</v>
      </c>
      <c r="F2512" s="127">
        <v>5387.6024155214609</v>
      </c>
      <c r="G2512" s="16">
        <v>5523.9658005061619</v>
      </c>
      <c r="H2512" s="105">
        <v>5387.6024155214609</v>
      </c>
    </row>
    <row r="2513" spans="1:8" x14ac:dyDescent="0.3">
      <c r="A2513" s="6" t="s">
        <v>4066</v>
      </c>
      <c r="B2513" s="1" t="s">
        <v>9051</v>
      </c>
      <c r="C2513" s="103" t="s">
        <v>6341</v>
      </c>
      <c r="D2513" s="103" t="s">
        <v>6719</v>
      </c>
      <c r="E2513" s="103" t="s">
        <v>6342</v>
      </c>
      <c r="F2513" s="127">
        <v>5522.5432516163792</v>
      </c>
      <c r="G2513" s="16">
        <v>5465.0920389800594</v>
      </c>
      <c r="H2513" s="105">
        <v>5522.5432516163792</v>
      </c>
    </row>
    <row r="2514" spans="1:8" x14ac:dyDescent="0.3">
      <c r="A2514" s="6" t="s">
        <v>4054</v>
      </c>
      <c r="B2514" s="1" t="s">
        <v>9052</v>
      </c>
      <c r="C2514" s="103" t="s">
        <v>6341</v>
      </c>
      <c r="D2514" s="103" t="s">
        <v>6719</v>
      </c>
      <c r="E2514" s="103" t="s">
        <v>6342</v>
      </c>
      <c r="F2514" s="127">
        <v>5534.0925969503014</v>
      </c>
      <c r="G2514" s="16">
        <v>5465.0920389800594</v>
      </c>
      <c r="H2514" s="105">
        <v>5534.0925969503014</v>
      </c>
    </row>
    <row r="2515" spans="1:8" x14ac:dyDescent="0.3">
      <c r="A2515" s="6" t="s">
        <v>3901</v>
      </c>
      <c r="B2515" s="1" t="s">
        <v>7807</v>
      </c>
      <c r="C2515" s="103" t="s">
        <v>6341</v>
      </c>
      <c r="D2515" s="103" t="s">
        <v>6719</v>
      </c>
      <c r="E2515" s="103" t="s">
        <v>6350</v>
      </c>
      <c r="F2515" s="127">
        <v>5500.459605823864</v>
      </c>
      <c r="G2515" s="16">
        <v>5423.9573331508382</v>
      </c>
      <c r="H2515" s="105">
        <v>5500.459605823864</v>
      </c>
    </row>
    <row r="2516" spans="1:8" x14ac:dyDescent="0.3">
      <c r="A2516" s="6" t="s">
        <v>4056</v>
      </c>
      <c r="B2516" s="1" t="s">
        <v>9053</v>
      </c>
      <c r="C2516" s="103" t="s">
        <v>6341</v>
      </c>
      <c r="D2516" s="103" t="s">
        <v>6719</v>
      </c>
      <c r="E2516" s="103" t="s">
        <v>6342</v>
      </c>
      <c r="F2516" s="127">
        <v>5504.7929845010085</v>
      </c>
      <c r="G2516" s="16">
        <v>5465.0920389800594</v>
      </c>
      <c r="H2516" s="105">
        <v>5504.7929845010085</v>
      </c>
    </row>
    <row r="2517" spans="1:8" x14ac:dyDescent="0.3">
      <c r="A2517" s="6" t="s">
        <v>3865</v>
      </c>
      <c r="B2517" s="1" t="s">
        <v>9054</v>
      </c>
      <c r="C2517" s="103" t="s">
        <v>6341</v>
      </c>
      <c r="D2517" s="103" t="s">
        <v>6719</v>
      </c>
      <c r="E2517" s="103" t="s">
        <v>6350</v>
      </c>
      <c r="F2517" s="127">
        <v>5375.001092340528</v>
      </c>
      <c r="G2517" s="16">
        <v>5423.9573331508382</v>
      </c>
      <c r="H2517" s="105">
        <v>5375.001092340528</v>
      </c>
    </row>
    <row r="2518" spans="1:8" x14ac:dyDescent="0.3">
      <c r="A2518" s="6" t="s">
        <v>3886</v>
      </c>
      <c r="B2518" s="1" t="s">
        <v>9055</v>
      </c>
      <c r="C2518" s="103" t="s">
        <v>6341</v>
      </c>
      <c r="D2518" s="103" t="s">
        <v>6719</v>
      </c>
      <c r="E2518" s="103" t="s">
        <v>6350</v>
      </c>
      <c r="F2518" s="127">
        <v>5394.8011836796013</v>
      </c>
      <c r="G2518" s="16">
        <v>5423.9573331508382</v>
      </c>
      <c r="H2518" s="105">
        <v>5394.8011836796013</v>
      </c>
    </row>
    <row r="2519" spans="1:8" x14ac:dyDescent="0.3">
      <c r="A2519" s="6" t="s">
        <v>3905</v>
      </c>
      <c r="B2519" s="1" t="s">
        <v>9056</v>
      </c>
      <c r="C2519" s="103" t="s">
        <v>6341</v>
      </c>
      <c r="D2519" s="103" t="s">
        <v>6719</v>
      </c>
      <c r="E2519" s="103" t="s">
        <v>6350</v>
      </c>
      <c r="F2519" s="127">
        <v>5391.0920436407932</v>
      </c>
      <c r="G2519" s="16">
        <v>5423.9573331508382</v>
      </c>
      <c r="H2519" s="105">
        <v>5391.0920436407932</v>
      </c>
    </row>
    <row r="2520" spans="1:8" x14ac:dyDescent="0.3">
      <c r="A2520" s="6" t="s">
        <v>3330</v>
      </c>
      <c r="B2520" s="1" t="s">
        <v>9057</v>
      </c>
      <c r="C2520" s="103" t="s">
        <v>6341</v>
      </c>
      <c r="D2520" s="103" t="s">
        <v>6719</v>
      </c>
      <c r="E2520" s="103" t="s">
        <v>6365</v>
      </c>
      <c r="F2520" s="127">
        <v>5829.1431848862594</v>
      </c>
      <c r="G2520" s="16">
        <v>5523.9658005061619</v>
      </c>
      <c r="H2520" s="105">
        <v>5829.1431848862594</v>
      </c>
    </row>
    <row r="2521" spans="1:8" x14ac:dyDescent="0.3">
      <c r="A2521" s="6" t="s">
        <v>3876</v>
      </c>
      <c r="B2521" s="1" t="s">
        <v>9058</v>
      </c>
      <c r="C2521" s="103" t="s">
        <v>6341</v>
      </c>
      <c r="D2521" s="103" t="s">
        <v>6719</v>
      </c>
      <c r="E2521" s="103" t="s">
        <v>6350</v>
      </c>
      <c r="F2521" s="127">
        <v>5392.7816573825812</v>
      </c>
      <c r="G2521" s="16">
        <v>5423.9573331508382</v>
      </c>
      <c r="H2521" s="105">
        <v>5392.7816573825812</v>
      </c>
    </row>
    <row r="2522" spans="1:8" x14ac:dyDescent="0.3">
      <c r="A2522" s="6" t="s">
        <v>3327</v>
      </c>
      <c r="B2522" s="1" t="s">
        <v>9059</v>
      </c>
      <c r="C2522" s="103" t="s">
        <v>6341</v>
      </c>
      <c r="D2522" s="103" t="s">
        <v>6719</v>
      </c>
      <c r="E2522" s="103" t="s">
        <v>6365</v>
      </c>
      <c r="F2522" s="127">
        <v>5833.7329413231382</v>
      </c>
      <c r="G2522" s="16">
        <v>5523.9658005061619</v>
      </c>
      <c r="H2522" s="105">
        <v>5833.7329413231382</v>
      </c>
    </row>
    <row r="2523" spans="1:8" x14ac:dyDescent="0.3">
      <c r="A2523" s="6" t="s">
        <v>3892</v>
      </c>
      <c r="B2523" s="1" t="s">
        <v>9060</v>
      </c>
      <c r="C2523" s="103" t="s">
        <v>6341</v>
      </c>
      <c r="D2523" s="103" t="s">
        <v>6719</v>
      </c>
      <c r="E2523" s="103" t="s">
        <v>6350</v>
      </c>
      <c r="F2523" s="127">
        <v>5399.3596533659465</v>
      </c>
      <c r="G2523" s="16">
        <v>5423.9573331508382</v>
      </c>
      <c r="H2523" s="105">
        <v>5399.3596533659465</v>
      </c>
    </row>
    <row r="2524" spans="1:8" x14ac:dyDescent="0.3">
      <c r="A2524" s="6" t="s">
        <v>4073</v>
      </c>
      <c r="B2524" s="1" t="s">
        <v>9061</v>
      </c>
      <c r="C2524" s="103" t="s">
        <v>6341</v>
      </c>
      <c r="D2524" s="103" t="s">
        <v>6719</v>
      </c>
      <c r="E2524" s="103" t="s">
        <v>6342</v>
      </c>
      <c r="F2524" s="127">
        <v>5454.7589320591514</v>
      </c>
      <c r="G2524" s="16">
        <v>5465.0920389800594</v>
      </c>
      <c r="H2524" s="105">
        <v>5454.7589320591514</v>
      </c>
    </row>
    <row r="2525" spans="1:8" x14ac:dyDescent="0.3">
      <c r="A2525" s="6" t="s">
        <v>3302</v>
      </c>
      <c r="B2525" s="1" t="s">
        <v>9062</v>
      </c>
      <c r="C2525" s="103" t="s">
        <v>6341</v>
      </c>
      <c r="D2525" s="103" t="s">
        <v>6719</v>
      </c>
      <c r="E2525" s="103" t="s">
        <v>6365</v>
      </c>
      <c r="F2525" s="127">
        <v>5509.6568498883926</v>
      </c>
      <c r="G2525" s="16">
        <v>5523.9658005061619</v>
      </c>
      <c r="H2525" s="105">
        <v>5509.6568498883926</v>
      </c>
    </row>
    <row r="2526" spans="1:8" x14ac:dyDescent="0.3">
      <c r="A2526" s="6" t="s">
        <v>3318</v>
      </c>
      <c r="B2526" s="1" t="s">
        <v>9063</v>
      </c>
      <c r="C2526" s="103" t="s">
        <v>6341</v>
      </c>
      <c r="D2526" s="103" t="s">
        <v>6719</v>
      </c>
      <c r="E2526" s="103" t="s">
        <v>6365</v>
      </c>
      <c r="F2526" s="127">
        <v>5627.5849609375</v>
      </c>
      <c r="G2526" s="16">
        <v>5523.9658005061619</v>
      </c>
      <c r="H2526" s="105">
        <v>5627.5849609375</v>
      </c>
    </row>
    <row r="2527" spans="1:8" x14ac:dyDescent="0.3">
      <c r="A2527" s="6" t="s">
        <v>4048</v>
      </c>
      <c r="B2527" s="1" t="s">
        <v>12541</v>
      </c>
      <c r="C2527" s="103" t="s">
        <v>6341</v>
      </c>
      <c r="D2527" s="103" t="s">
        <v>6719</v>
      </c>
      <c r="E2527" s="103" t="s">
        <v>6342</v>
      </c>
      <c r="F2527" s="127">
        <v>5507.4833702674277</v>
      </c>
      <c r="G2527" s="16">
        <v>5465.0920389800594</v>
      </c>
      <c r="H2527" s="105">
        <v>5507.4833702674277</v>
      </c>
    </row>
    <row r="2528" spans="1:8" x14ac:dyDescent="0.3">
      <c r="A2528" s="6" t="s">
        <v>3319</v>
      </c>
      <c r="B2528" s="1" t="s">
        <v>9064</v>
      </c>
      <c r="C2528" s="103" t="s">
        <v>6341</v>
      </c>
      <c r="D2528" s="103" t="s">
        <v>6719</v>
      </c>
      <c r="E2528" s="103" t="s">
        <v>6365</v>
      </c>
      <c r="F2528" s="127">
        <v>5590.4738381644274</v>
      </c>
      <c r="G2528" s="16">
        <v>5523.9658005061619</v>
      </c>
      <c r="H2528" s="105">
        <v>5590.4738381644274</v>
      </c>
    </row>
    <row r="2529" spans="1:8" x14ac:dyDescent="0.3">
      <c r="A2529" s="6" t="s">
        <v>3868</v>
      </c>
      <c r="B2529" s="1" t="s">
        <v>9065</v>
      </c>
      <c r="C2529" s="103" t="s">
        <v>6341</v>
      </c>
      <c r="D2529" s="103" t="s">
        <v>6719</v>
      </c>
      <c r="E2529" s="103" t="s">
        <v>6350</v>
      </c>
      <c r="F2529" s="127">
        <v>5388.7623468676647</v>
      </c>
      <c r="G2529" s="16">
        <v>5423.9573331508382</v>
      </c>
      <c r="H2529" s="105">
        <v>5388.7623468676647</v>
      </c>
    </row>
    <row r="2530" spans="1:8" x14ac:dyDescent="0.3">
      <c r="A2530" s="6" t="s">
        <v>4076</v>
      </c>
      <c r="B2530" s="1" t="s">
        <v>9066</v>
      </c>
      <c r="C2530" s="103" t="s">
        <v>6341</v>
      </c>
      <c r="D2530" s="103" t="s">
        <v>6719</v>
      </c>
      <c r="E2530" s="103" t="s">
        <v>6342</v>
      </c>
      <c r="F2530" s="127">
        <v>5473.0871435280051</v>
      </c>
      <c r="G2530" s="16">
        <v>5465.0920389800594</v>
      </c>
      <c r="H2530" s="105">
        <v>5473.0871435280051</v>
      </c>
    </row>
    <row r="2531" spans="1:8" x14ac:dyDescent="0.3">
      <c r="A2531" s="6" t="s">
        <v>4069</v>
      </c>
      <c r="B2531" s="1" t="s">
        <v>12542</v>
      </c>
      <c r="C2531" s="103" t="s">
        <v>6341</v>
      </c>
      <c r="D2531" s="103" t="s">
        <v>6719</v>
      </c>
      <c r="E2531" s="103" t="s">
        <v>6342</v>
      </c>
      <c r="F2531" s="127">
        <v>5433.8547944568454</v>
      </c>
      <c r="G2531" s="16">
        <v>5465.0920389800594</v>
      </c>
      <c r="H2531" s="105">
        <v>5433.8547944568454</v>
      </c>
    </row>
    <row r="2532" spans="1:8" x14ac:dyDescent="0.3">
      <c r="A2532" s="6" t="s">
        <v>3870</v>
      </c>
      <c r="B2532" s="1" t="s">
        <v>9067</v>
      </c>
      <c r="C2532" s="103" t="s">
        <v>6341</v>
      </c>
      <c r="D2532" s="103" t="s">
        <v>6719</v>
      </c>
      <c r="E2532" s="103" t="s">
        <v>6350</v>
      </c>
      <c r="F2532" s="127">
        <v>5459.7782021799394</v>
      </c>
      <c r="G2532" s="16">
        <v>5423.9573331508382</v>
      </c>
      <c r="H2532" s="105">
        <v>5459.7782021799394</v>
      </c>
    </row>
    <row r="2533" spans="1:8" x14ac:dyDescent="0.3">
      <c r="A2533" s="6" t="s">
        <v>3315</v>
      </c>
      <c r="B2533" s="1" t="s">
        <v>9068</v>
      </c>
      <c r="C2533" s="103" t="s">
        <v>6341</v>
      </c>
      <c r="D2533" s="103" t="s">
        <v>6719</v>
      </c>
      <c r="E2533" s="103" t="s">
        <v>6365</v>
      </c>
      <c r="F2533" s="127">
        <v>5706.0148792613636</v>
      </c>
      <c r="G2533" s="16">
        <v>5523.9658005061619</v>
      </c>
      <c r="H2533" s="105">
        <v>5706.0148792613636</v>
      </c>
    </row>
    <row r="2534" spans="1:8" x14ac:dyDescent="0.3">
      <c r="A2534" s="6" t="s">
        <v>3329</v>
      </c>
      <c r="B2534" s="1" t="s">
        <v>9069</v>
      </c>
      <c r="C2534" s="103" t="s">
        <v>6341</v>
      </c>
      <c r="D2534" s="103" t="s">
        <v>6719</v>
      </c>
      <c r="E2534" s="103" t="s">
        <v>6365</v>
      </c>
      <c r="F2534" s="127">
        <v>5831.835364300272</v>
      </c>
      <c r="G2534" s="16">
        <v>5523.9658005061619</v>
      </c>
      <c r="H2534" s="105">
        <v>5831.835364300272</v>
      </c>
    </row>
    <row r="2535" spans="1:8" x14ac:dyDescent="0.3">
      <c r="A2535" s="6" t="s">
        <v>3333</v>
      </c>
      <c r="B2535" s="1" t="s">
        <v>9070</v>
      </c>
      <c r="C2535" s="103" t="s">
        <v>6341</v>
      </c>
      <c r="D2535" s="103" t="s">
        <v>6719</v>
      </c>
      <c r="E2535" s="103" t="s">
        <v>6365</v>
      </c>
      <c r="F2535" s="127">
        <v>5746.1741661658652</v>
      </c>
      <c r="G2535" s="16">
        <v>5523.9658005061619</v>
      </c>
      <c r="H2535" s="105">
        <v>5746.1741661658652</v>
      </c>
    </row>
    <row r="2536" spans="1:8" x14ac:dyDescent="0.3">
      <c r="A2536" s="6" t="s">
        <v>3308</v>
      </c>
      <c r="B2536" s="1" t="s">
        <v>9071</v>
      </c>
      <c r="C2536" s="103" t="s">
        <v>6341</v>
      </c>
      <c r="D2536" s="103" t="s">
        <v>6719</v>
      </c>
      <c r="E2536" s="103" t="s">
        <v>6365</v>
      </c>
      <c r="F2536" s="127">
        <v>5713.2207219050479</v>
      </c>
      <c r="G2536" s="16">
        <v>5523.9658005061619</v>
      </c>
      <c r="H2536" s="105">
        <v>5713.2207219050479</v>
      </c>
    </row>
    <row r="2537" spans="1:8" x14ac:dyDescent="0.3">
      <c r="A2537" s="6" t="s">
        <v>3312</v>
      </c>
      <c r="B2537" s="1" t="s">
        <v>9072</v>
      </c>
      <c r="C2537" s="103" t="s">
        <v>6341</v>
      </c>
      <c r="D2537" s="103" t="s">
        <v>6719</v>
      </c>
      <c r="E2537" s="103" t="s">
        <v>6365</v>
      </c>
      <c r="F2537" s="127">
        <v>5462.6739746093754</v>
      </c>
      <c r="G2537" s="16">
        <v>5523.9658005061619</v>
      </c>
      <c r="H2537" s="105">
        <v>5462.6739746093754</v>
      </c>
    </row>
    <row r="2538" spans="1:8" x14ac:dyDescent="0.3">
      <c r="A2538" s="6" t="s">
        <v>3326</v>
      </c>
      <c r="B2538" s="1" t="s">
        <v>9073</v>
      </c>
      <c r="C2538" s="103" t="s">
        <v>6341</v>
      </c>
      <c r="D2538" s="103" t="s">
        <v>6719</v>
      </c>
      <c r="E2538" s="103" t="s">
        <v>6365</v>
      </c>
      <c r="F2538" s="127">
        <v>5614.7353240536968</v>
      </c>
      <c r="G2538" s="16">
        <v>5523.9658005061619</v>
      </c>
      <c r="H2538" s="105">
        <v>5614.7353240536968</v>
      </c>
    </row>
    <row r="2539" spans="1:8" x14ac:dyDescent="0.3">
      <c r="A2539" s="6" t="s">
        <v>3321</v>
      </c>
      <c r="B2539" s="1" t="s">
        <v>9074</v>
      </c>
      <c r="C2539" s="103" t="s">
        <v>6341</v>
      </c>
      <c r="D2539" s="103" t="s">
        <v>6719</v>
      </c>
      <c r="E2539" s="103" t="s">
        <v>6365</v>
      </c>
      <c r="F2539" s="127">
        <v>5569.0334046378966</v>
      </c>
      <c r="G2539" s="16">
        <v>5523.9658005061619</v>
      </c>
      <c r="H2539" s="105">
        <v>5569.0334046378966</v>
      </c>
    </row>
    <row r="2540" spans="1:8" x14ac:dyDescent="0.3">
      <c r="A2540" s="6" t="s">
        <v>3320</v>
      </c>
      <c r="B2540" s="1" t="s">
        <v>9075</v>
      </c>
      <c r="C2540" s="103" t="s">
        <v>6341</v>
      </c>
      <c r="D2540" s="103" t="s">
        <v>6719</v>
      </c>
      <c r="E2540" s="103" t="s">
        <v>6377</v>
      </c>
      <c r="F2540" s="127">
        <v>5494.1058739195478</v>
      </c>
      <c r="G2540" s="16">
        <v>5494.1058739195478</v>
      </c>
      <c r="H2540" s="105">
        <v>5494.1058739195478</v>
      </c>
    </row>
    <row r="2541" spans="1:8" x14ac:dyDescent="0.3">
      <c r="A2541" s="6" t="s">
        <v>3875</v>
      </c>
      <c r="B2541" s="1" t="s">
        <v>9076</v>
      </c>
      <c r="C2541" s="103" t="s">
        <v>6341</v>
      </c>
      <c r="D2541" s="103" t="s">
        <v>6719</v>
      </c>
      <c r="E2541" s="103" t="s">
        <v>6350</v>
      </c>
      <c r="F2541" s="127">
        <v>5424.632486979167</v>
      </c>
      <c r="G2541" s="16">
        <v>5423.9573331508382</v>
      </c>
      <c r="H2541" s="105">
        <v>5424.632486979167</v>
      </c>
    </row>
    <row r="2542" spans="1:8" x14ac:dyDescent="0.3">
      <c r="A2542" s="6" t="s">
        <v>3903</v>
      </c>
      <c r="B2542" s="1" t="s">
        <v>9077</v>
      </c>
      <c r="C2542" s="103" t="s">
        <v>6341</v>
      </c>
      <c r="D2542" s="103" t="s">
        <v>6719</v>
      </c>
      <c r="E2542" s="103" t="s">
        <v>6350</v>
      </c>
      <c r="F2542" s="127">
        <v>5337.2108211220857</v>
      </c>
      <c r="G2542" s="16">
        <v>5423.9573331508382</v>
      </c>
      <c r="H2542" s="105">
        <v>5337.2108211220857</v>
      </c>
    </row>
    <row r="2543" spans="1:8" x14ac:dyDescent="0.3">
      <c r="A2543" s="6" t="s">
        <v>4063</v>
      </c>
      <c r="B2543" s="1" t="s">
        <v>9078</v>
      </c>
      <c r="C2543" s="103" t="s">
        <v>6341</v>
      </c>
      <c r="D2543" s="103" t="s">
        <v>6719</v>
      </c>
      <c r="E2543" s="103" t="s">
        <v>6342</v>
      </c>
      <c r="F2543" s="127">
        <v>5387.6587540064102</v>
      </c>
      <c r="G2543" s="16">
        <v>5465.0920389800594</v>
      </c>
      <c r="H2543" s="105">
        <v>5387.6587540064102</v>
      </c>
    </row>
    <row r="2544" spans="1:8" x14ac:dyDescent="0.3">
      <c r="A2544" s="6" t="s">
        <v>4053</v>
      </c>
      <c r="B2544" s="1" t="s">
        <v>9079</v>
      </c>
      <c r="C2544" s="103" t="s">
        <v>6341</v>
      </c>
      <c r="D2544" s="103" t="s">
        <v>6719</v>
      </c>
      <c r="E2544" s="103" t="s">
        <v>6342</v>
      </c>
      <c r="F2544" s="127">
        <v>5451.4117466517855</v>
      </c>
      <c r="G2544" s="16">
        <v>5465.0920389800594</v>
      </c>
      <c r="H2544" s="105">
        <v>5451.4117466517855</v>
      </c>
    </row>
    <row r="2545" spans="1:8" x14ac:dyDescent="0.3">
      <c r="A2545" s="6" t="s">
        <v>3869</v>
      </c>
      <c r="B2545" s="1" t="s">
        <v>9080</v>
      </c>
      <c r="C2545" s="103" t="s">
        <v>6341</v>
      </c>
      <c r="D2545" s="103" t="s">
        <v>6719</v>
      </c>
      <c r="E2545" s="103" t="s">
        <v>6350</v>
      </c>
      <c r="F2545" s="127">
        <v>5348.852032527745</v>
      </c>
      <c r="G2545" s="16">
        <v>5423.9573331508382</v>
      </c>
      <c r="H2545" s="105">
        <v>5348.852032527745</v>
      </c>
    </row>
    <row r="2546" spans="1:8" x14ac:dyDescent="0.3">
      <c r="A2546" s="6" t="s">
        <v>3899</v>
      </c>
      <c r="B2546" s="1" t="s">
        <v>9081</v>
      </c>
      <c r="C2546" s="103" t="s">
        <v>6341</v>
      </c>
      <c r="D2546" s="103" t="s">
        <v>6719</v>
      </c>
      <c r="E2546" s="103" t="s">
        <v>6350</v>
      </c>
      <c r="F2546" s="127">
        <v>5296.4162934401938</v>
      </c>
      <c r="G2546" s="16">
        <v>5423.9573331508382</v>
      </c>
      <c r="H2546" s="105">
        <v>5296.4162934401938</v>
      </c>
    </row>
    <row r="2547" spans="1:8" x14ac:dyDescent="0.3">
      <c r="A2547" s="6" t="s">
        <v>3882</v>
      </c>
      <c r="B2547" s="1" t="s">
        <v>9082</v>
      </c>
      <c r="C2547" s="103" t="s">
        <v>6341</v>
      </c>
      <c r="D2547" s="103" t="s">
        <v>6719</v>
      </c>
      <c r="E2547" s="103" t="s">
        <v>6350</v>
      </c>
      <c r="F2547" s="127">
        <v>5396.1176231971158</v>
      </c>
      <c r="G2547" s="16">
        <v>5423.9573331508382</v>
      </c>
      <c r="H2547" s="105">
        <v>5396.1176231971158</v>
      </c>
    </row>
    <row r="2548" spans="1:8" x14ac:dyDescent="0.3">
      <c r="A2548" s="6" t="s">
        <v>3307</v>
      </c>
      <c r="B2548" s="1" t="s">
        <v>9083</v>
      </c>
      <c r="C2548" s="103" t="s">
        <v>6341</v>
      </c>
      <c r="D2548" s="103" t="s">
        <v>6719</v>
      </c>
      <c r="E2548" s="103" t="s">
        <v>6365</v>
      </c>
      <c r="F2548" s="127">
        <v>5268.782886584052</v>
      </c>
      <c r="G2548" s="16">
        <v>5523.9658005061619</v>
      </c>
      <c r="H2548" s="105">
        <v>5268.782886584052</v>
      </c>
    </row>
    <row r="2549" spans="1:8" x14ac:dyDescent="0.3">
      <c r="A2549" s="6" t="s">
        <v>3890</v>
      </c>
      <c r="B2549" s="1" t="s">
        <v>9084</v>
      </c>
      <c r="C2549" s="103" t="s">
        <v>6341</v>
      </c>
      <c r="D2549" s="103" t="s">
        <v>6719</v>
      </c>
      <c r="E2549" s="103" t="s">
        <v>6350</v>
      </c>
      <c r="F2549" s="127">
        <v>5470.4570766715115</v>
      </c>
      <c r="G2549" s="16">
        <v>5423.9573331508382</v>
      </c>
      <c r="H2549" s="105">
        <v>5470.4570766715115</v>
      </c>
    </row>
    <row r="2550" spans="1:8" x14ac:dyDescent="0.3">
      <c r="A2550" s="6" t="s">
        <v>3898</v>
      </c>
      <c r="B2550" s="1" t="s">
        <v>9085</v>
      </c>
      <c r="C2550" s="103" t="s">
        <v>6341</v>
      </c>
      <c r="D2550" s="103" t="s">
        <v>6719</v>
      </c>
      <c r="E2550" s="103" t="s">
        <v>6350</v>
      </c>
      <c r="F2550" s="127">
        <v>5465.4286841823632</v>
      </c>
      <c r="G2550" s="16">
        <v>5423.9573331508382</v>
      </c>
      <c r="H2550" s="105">
        <v>5465.4286841823632</v>
      </c>
    </row>
    <row r="2551" spans="1:8" x14ac:dyDescent="0.3">
      <c r="A2551" s="6" t="s">
        <v>3885</v>
      </c>
      <c r="B2551" s="1" t="s">
        <v>9086</v>
      </c>
      <c r="C2551" s="103" t="s">
        <v>6341</v>
      </c>
      <c r="D2551" s="103" t="s">
        <v>6719</v>
      </c>
      <c r="E2551" s="103" t="s">
        <v>6350</v>
      </c>
      <c r="F2551" s="127">
        <v>5442.36865234375</v>
      </c>
      <c r="G2551" s="16">
        <v>5423.9573331508382</v>
      </c>
      <c r="H2551" s="105">
        <v>5442.36865234375</v>
      </c>
    </row>
    <row r="2552" spans="1:8" x14ac:dyDescent="0.3">
      <c r="A2552" s="6" t="s">
        <v>3884</v>
      </c>
      <c r="B2552" s="1" t="s">
        <v>9087</v>
      </c>
      <c r="C2552" s="103" t="s">
        <v>6341</v>
      </c>
      <c r="D2552" s="103" t="s">
        <v>6719</v>
      </c>
      <c r="E2552" s="103" t="s">
        <v>6350</v>
      </c>
      <c r="F2552" s="127">
        <v>5518.8756089799863</v>
      </c>
      <c r="G2552" s="16">
        <v>5423.9573331508382</v>
      </c>
      <c r="H2552" s="105">
        <v>5518.8756089799863</v>
      </c>
    </row>
    <row r="2553" spans="1:8" x14ac:dyDescent="0.3">
      <c r="A2553" s="6" t="s">
        <v>3902</v>
      </c>
      <c r="B2553" s="1" t="s">
        <v>9088</v>
      </c>
      <c r="C2553" s="103" t="s">
        <v>6341</v>
      </c>
      <c r="D2553" s="103" t="s">
        <v>6719</v>
      </c>
      <c r="E2553" s="103" t="s">
        <v>6350</v>
      </c>
      <c r="F2553" s="127">
        <v>5440.0907255713619</v>
      </c>
      <c r="G2553" s="16">
        <v>5423.9573331508382</v>
      </c>
      <c r="H2553" s="105">
        <v>5440.0907255713619</v>
      </c>
    </row>
    <row r="2554" spans="1:8" x14ac:dyDescent="0.3">
      <c r="A2554" s="6" t="s">
        <v>3317</v>
      </c>
      <c r="B2554" s="1" t="s">
        <v>9089</v>
      </c>
      <c r="C2554" s="103" t="s">
        <v>6341</v>
      </c>
      <c r="D2554" s="103" t="s">
        <v>6719</v>
      </c>
      <c r="E2554" s="103" t="s">
        <v>6365</v>
      </c>
      <c r="F2554" s="127">
        <v>5357.1174011230469</v>
      </c>
      <c r="G2554" s="16">
        <v>5523.9658005061619</v>
      </c>
      <c r="H2554" s="105">
        <v>5357.1174011230469</v>
      </c>
    </row>
    <row r="2555" spans="1:8" x14ac:dyDescent="0.3">
      <c r="A2555" s="6" t="s">
        <v>3335</v>
      </c>
      <c r="B2555" s="1" t="s">
        <v>9090</v>
      </c>
      <c r="C2555" s="103" t="s">
        <v>6341</v>
      </c>
      <c r="D2555" s="103" t="s">
        <v>6719</v>
      </c>
      <c r="E2555" s="103" t="s">
        <v>6365</v>
      </c>
      <c r="F2555" s="127">
        <v>5124.3582003447509</v>
      </c>
      <c r="G2555" s="16">
        <v>5523.9658005061619</v>
      </c>
      <c r="H2555" s="105">
        <v>5124.3582003447509</v>
      </c>
    </row>
    <row r="2556" spans="1:8" x14ac:dyDescent="0.3">
      <c r="A2556" s="6" t="s">
        <v>3322</v>
      </c>
      <c r="B2556" s="1" t="s">
        <v>9091</v>
      </c>
      <c r="C2556" s="103" t="s">
        <v>6341</v>
      </c>
      <c r="D2556" s="103" t="s">
        <v>6719</v>
      </c>
      <c r="E2556" s="103" t="s">
        <v>6365</v>
      </c>
      <c r="F2556" s="127">
        <v>5687.0443209134619</v>
      </c>
      <c r="G2556" s="16">
        <v>5523.9658005061619</v>
      </c>
      <c r="H2556" s="105">
        <v>5687.0443209134619</v>
      </c>
    </row>
    <row r="2557" spans="1:8" x14ac:dyDescent="0.3">
      <c r="A2557" s="6" t="s">
        <v>3314</v>
      </c>
      <c r="B2557" s="1" t="s">
        <v>9092</v>
      </c>
      <c r="C2557" s="103" t="s">
        <v>6341</v>
      </c>
      <c r="D2557" s="103" t="s">
        <v>6719</v>
      </c>
      <c r="E2557" s="103" t="s">
        <v>6365</v>
      </c>
      <c r="F2557" s="127">
        <v>5634.583251953125</v>
      </c>
      <c r="G2557" s="16">
        <v>5523.9658005061619</v>
      </c>
      <c r="H2557" s="105">
        <v>5634.583251953125</v>
      </c>
    </row>
    <row r="2558" spans="1:8" x14ac:dyDescent="0.3">
      <c r="A2558" s="6" t="s">
        <v>4065</v>
      </c>
      <c r="B2558" s="1" t="s">
        <v>9093</v>
      </c>
      <c r="C2558" s="103" t="s">
        <v>6341</v>
      </c>
      <c r="D2558" s="103" t="s">
        <v>6719</v>
      </c>
      <c r="E2558" s="103" t="s">
        <v>6342</v>
      </c>
      <c r="F2558" s="127">
        <v>5558.3690321180557</v>
      </c>
      <c r="G2558" s="16">
        <v>5465.0920389800594</v>
      </c>
      <c r="H2558" s="105">
        <v>5558.3690321180557</v>
      </c>
    </row>
    <row r="2559" spans="1:8" x14ac:dyDescent="0.3">
      <c r="A2559" s="6" t="s">
        <v>4074</v>
      </c>
      <c r="B2559" s="1" t="s">
        <v>9094</v>
      </c>
      <c r="C2559" s="103" t="s">
        <v>6341</v>
      </c>
      <c r="D2559" s="103" t="s">
        <v>6719</v>
      </c>
      <c r="E2559" s="103" t="s">
        <v>6342</v>
      </c>
      <c r="F2559" s="127">
        <v>5442.3501606602822</v>
      </c>
      <c r="G2559" s="16">
        <v>5465.0920389800594</v>
      </c>
      <c r="H2559" s="105">
        <v>5442.3501606602822</v>
      </c>
    </row>
    <row r="2560" spans="1:8" x14ac:dyDescent="0.3">
      <c r="A2560" s="6" t="s">
        <v>4072</v>
      </c>
      <c r="B2560" s="1" t="s">
        <v>9095</v>
      </c>
      <c r="C2560" s="103" t="s">
        <v>6341</v>
      </c>
      <c r="D2560" s="103" t="s">
        <v>6719</v>
      </c>
      <c r="E2560" s="103" t="s">
        <v>6342</v>
      </c>
      <c r="F2560" s="127">
        <v>5370.8521528764204</v>
      </c>
      <c r="G2560" s="16">
        <v>5465.0920389800594</v>
      </c>
      <c r="H2560" s="105">
        <v>5370.8521528764204</v>
      </c>
    </row>
    <row r="2561" spans="1:8" x14ac:dyDescent="0.3">
      <c r="A2561" s="6" t="s">
        <v>3340</v>
      </c>
      <c r="B2561" s="1" t="s">
        <v>9096</v>
      </c>
      <c r="C2561" s="103" t="s">
        <v>6341</v>
      </c>
      <c r="D2561" s="103" t="s">
        <v>6719</v>
      </c>
      <c r="E2561" s="103" t="s">
        <v>6365</v>
      </c>
      <c r="F2561" s="127">
        <v>5517.0662499999999</v>
      </c>
      <c r="G2561" s="16">
        <v>5523.9658005061619</v>
      </c>
      <c r="H2561" s="105">
        <v>5517.0662499999999</v>
      </c>
    </row>
    <row r="2562" spans="1:8" x14ac:dyDescent="0.3">
      <c r="A2562" s="6" t="s">
        <v>4049</v>
      </c>
      <c r="B2562" s="1" t="s">
        <v>9097</v>
      </c>
      <c r="C2562" s="103" t="s">
        <v>6341</v>
      </c>
      <c r="D2562" s="103" t="s">
        <v>6719</v>
      </c>
      <c r="E2562" s="103" t="s">
        <v>6342</v>
      </c>
      <c r="F2562" s="127">
        <v>5459.6429652975066</v>
      </c>
      <c r="G2562" s="16">
        <v>5465.0920389800594</v>
      </c>
      <c r="H2562" s="105">
        <v>5459.6429652975066</v>
      </c>
    </row>
    <row r="2563" spans="1:8" x14ac:dyDescent="0.3">
      <c r="A2563" s="6" t="s">
        <v>3305</v>
      </c>
      <c r="B2563" s="1" t="s">
        <v>9098</v>
      </c>
      <c r="C2563" s="103" t="s">
        <v>6341</v>
      </c>
      <c r="D2563" s="103" t="s">
        <v>6719</v>
      </c>
      <c r="E2563" s="103" t="s">
        <v>6365</v>
      </c>
      <c r="F2563" s="127">
        <v>5271.523289535985</v>
      </c>
      <c r="G2563" s="16">
        <v>5523.9658005061619</v>
      </c>
      <c r="H2563" s="105">
        <v>5271.523289535985</v>
      </c>
    </row>
    <row r="2564" spans="1:8" x14ac:dyDescent="0.3">
      <c r="A2564" s="6" t="s">
        <v>3881</v>
      </c>
      <c r="B2564" s="1" t="s">
        <v>9099</v>
      </c>
      <c r="C2564" s="103" t="s">
        <v>6341</v>
      </c>
      <c r="D2564" s="103" t="s">
        <v>6719</v>
      </c>
      <c r="E2564" s="103" t="s">
        <v>6350</v>
      </c>
      <c r="F2564" s="127">
        <v>5453.125773737981</v>
      </c>
      <c r="G2564" s="16">
        <v>5423.9573331508382</v>
      </c>
      <c r="H2564" s="105">
        <v>5453.125773737981</v>
      </c>
    </row>
    <row r="2565" spans="1:8" x14ac:dyDescent="0.3">
      <c r="A2565" s="6" t="s">
        <v>4064</v>
      </c>
      <c r="B2565" s="1" t="s">
        <v>9100</v>
      </c>
      <c r="C2565" s="103" t="s">
        <v>6341</v>
      </c>
      <c r="D2565" s="103" t="s">
        <v>6719</v>
      </c>
      <c r="E2565" s="103" t="s">
        <v>6342</v>
      </c>
      <c r="F2565" s="127">
        <v>5454.0127085092909</v>
      </c>
      <c r="G2565" s="16">
        <v>5465.0920389800594</v>
      </c>
      <c r="H2565" s="105">
        <v>5454.0127085092909</v>
      </c>
    </row>
    <row r="2566" spans="1:8" x14ac:dyDescent="0.3">
      <c r="A2566" s="6" t="s">
        <v>3324</v>
      </c>
      <c r="B2566" s="1" t="s">
        <v>9101</v>
      </c>
      <c r="C2566" s="103" t="s">
        <v>6341</v>
      </c>
      <c r="D2566" s="103" t="s">
        <v>6719</v>
      </c>
      <c r="E2566" s="103" t="s">
        <v>6365</v>
      </c>
      <c r="F2566" s="127">
        <v>5803.3229573567705</v>
      </c>
      <c r="G2566" s="16">
        <v>5523.9658005061619</v>
      </c>
      <c r="H2566" s="105">
        <v>5803.3229573567705</v>
      </c>
    </row>
    <row r="2567" spans="1:8" x14ac:dyDescent="0.3">
      <c r="A2567" s="6" t="s">
        <v>3303</v>
      </c>
      <c r="B2567" s="1" t="s">
        <v>9102</v>
      </c>
      <c r="C2567" s="103" t="s">
        <v>6341</v>
      </c>
      <c r="D2567" s="103" t="s">
        <v>6719</v>
      </c>
      <c r="E2567" s="103" t="s">
        <v>6365</v>
      </c>
      <c r="F2567" s="127">
        <v>5422.863850911458</v>
      </c>
      <c r="G2567" s="16">
        <v>5523.9658005061619</v>
      </c>
      <c r="H2567" s="105">
        <v>5422.863850911458</v>
      </c>
    </row>
    <row r="2568" spans="1:8" x14ac:dyDescent="0.3">
      <c r="A2568" s="6" t="s">
        <v>3863</v>
      </c>
      <c r="B2568" s="1" t="s">
        <v>9103</v>
      </c>
      <c r="C2568" s="103" t="s">
        <v>6341</v>
      </c>
      <c r="D2568" s="103" t="s">
        <v>6719</v>
      </c>
      <c r="E2568" s="103" t="s">
        <v>6350</v>
      </c>
      <c r="F2568" s="127">
        <v>5426.7082350324872</v>
      </c>
      <c r="G2568" s="16">
        <v>5423.9573331508382</v>
      </c>
      <c r="H2568" s="105">
        <v>5426.7082350324872</v>
      </c>
    </row>
    <row r="2569" spans="1:8" x14ac:dyDescent="0.3">
      <c r="A2569" s="6" t="s">
        <v>3894</v>
      </c>
      <c r="B2569" s="1" t="s">
        <v>9104</v>
      </c>
      <c r="C2569" s="103" t="s">
        <v>6341</v>
      </c>
      <c r="D2569" s="103" t="s">
        <v>6719</v>
      </c>
      <c r="E2569" s="103" t="s">
        <v>6350</v>
      </c>
      <c r="F2569" s="127">
        <v>5487.767129703444</v>
      </c>
      <c r="G2569" s="16">
        <v>5423.9573331508382</v>
      </c>
      <c r="H2569" s="105">
        <v>5487.767129703444</v>
      </c>
    </row>
    <row r="2570" spans="1:8" x14ac:dyDescent="0.3">
      <c r="A2570" s="6" t="s">
        <v>3877</v>
      </c>
      <c r="B2570" s="1" t="s">
        <v>12543</v>
      </c>
      <c r="C2570" s="103" t="s">
        <v>6341</v>
      </c>
      <c r="D2570" s="103" t="s">
        <v>6719</v>
      </c>
      <c r="E2570" s="103" t="s">
        <v>6350</v>
      </c>
      <c r="F2570" s="127">
        <v>5473.766129378434</v>
      </c>
      <c r="G2570" s="16">
        <v>5423.9573331508382</v>
      </c>
      <c r="H2570" s="105">
        <v>5473.766129378434</v>
      </c>
    </row>
    <row r="2571" spans="1:8" x14ac:dyDescent="0.3">
      <c r="A2571" s="6" t="s">
        <v>4075</v>
      </c>
      <c r="B2571" s="1" t="s">
        <v>9105</v>
      </c>
      <c r="C2571" s="103" t="s">
        <v>6341</v>
      </c>
      <c r="D2571" s="103" t="s">
        <v>6719</v>
      </c>
      <c r="E2571" s="103" t="s">
        <v>6342</v>
      </c>
      <c r="F2571" s="127">
        <v>5423.9237905649043</v>
      </c>
      <c r="G2571" s="16">
        <v>5465.0920389800594</v>
      </c>
      <c r="H2571" s="105">
        <v>5423.9237905649043</v>
      </c>
    </row>
    <row r="2572" spans="1:8" x14ac:dyDescent="0.3">
      <c r="A2572" s="6" t="s">
        <v>4051</v>
      </c>
      <c r="B2572" s="1" t="s">
        <v>9106</v>
      </c>
      <c r="C2572" s="103" t="s">
        <v>6341</v>
      </c>
      <c r="D2572" s="103" t="s">
        <v>6719</v>
      </c>
      <c r="E2572" s="103" t="s">
        <v>6342</v>
      </c>
      <c r="F2572" s="127"/>
      <c r="G2572" s="16">
        <v>5465.0920389800594</v>
      </c>
      <c r="H2572" s="105">
        <v>5465.0920389800594</v>
      </c>
    </row>
    <row r="2573" spans="1:8" x14ac:dyDescent="0.3">
      <c r="A2573" s="6" t="s">
        <v>3864</v>
      </c>
      <c r="B2573" s="1" t="s">
        <v>9107</v>
      </c>
      <c r="C2573" s="103" t="s">
        <v>6341</v>
      </c>
      <c r="D2573" s="103" t="s">
        <v>6719</v>
      </c>
      <c r="E2573" s="103" t="s">
        <v>6350</v>
      </c>
      <c r="F2573" s="127">
        <v>5465.4557241586535</v>
      </c>
      <c r="G2573" s="16">
        <v>5423.9573331508382</v>
      </c>
      <c r="H2573" s="105">
        <v>5465.4557241586535</v>
      </c>
    </row>
    <row r="2574" spans="1:8" x14ac:dyDescent="0.3">
      <c r="A2574" s="6" t="s">
        <v>3880</v>
      </c>
      <c r="B2574" s="1" t="s">
        <v>9108</v>
      </c>
      <c r="C2574" s="103" t="s">
        <v>6341</v>
      </c>
      <c r="D2574" s="103" t="s">
        <v>6719</v>
      </c>
      <c r="E2574" s="103" t="s">
        <v>6350</v>
      </c>
      <c r="F2574" s="127">
        <v>5356.4787785456729</v>
      </c>
      <c r="G2574" s="16">
        <v>5423.9573331508382</v>
      </c>
      <c r="H2574" s="105">
        <v>5356.4787785456729</v>
      </c>
    </row>
    <row r="2575" spans="1:8" x14ac:dyDescent="0.3">
      <c r="A2575" s="6" t="s">
        <v>3891</v>
      </c>
      <c r="B2575" s="1" t="s">
        <v>9109</v>
      </c>
      <c r="C2575" s="103" t="s">
        <v>6341</v>
      </c>
      <c r="D2575" s="103" t="s">
        <v>6719</v>
      </c>
      <c r="E2575" s="103" t="s">
        <v>6350</v>
      </c>
      <c r="F2575" s="127">
        <v>5286.1153428819443</v>
      </c>
      <c r="G2575" s="16">
        <v>5423.9573331508382</v>
      </c>
      <c r="H2575" s="105">
        <v>5286.1153428819443</v>
      </c>
    </row>
    <row r="2576" spans="1:8" x14ac:dyDescent="0.3">
      <c r="A2576" s="6" t="s">
        <v>3897</v>
      </c>
      <c r="B2576" s="1" t="s">
        <v>9110</v>
      </c>
      <c r="C2576" s="103" t="s">
        <v>6341</v>
      </c>
      <c r="D2576" s="103" t="s">
        <v>6719</v>
      </c>
      <c r="E2576" s="103" t="s">
        <v>6350</v>
      </c>
      <c r="F2576" s="127">
        <v>5376.5208458533652</v>
      </c>
      <c r="G2576" s="16">
        <v>5423.9573331508382</v>
      </c>
      <c r="H2576" s="105">
        <v>5376.5208458533652</v>
      </c>
    </row>
    <row r="2577" spans="1:8" x14ac:dyDescent="0.3">
      <c r="A2577" s="6" t="s">
        <v>4078</v>
      </c>
      <c r="B2577" s="1" t="s">
        <v>9111</v>
      </c>
      <c r="C2577" s="103" t="s">
        <v>6341</v>
      </c>
      <c r="D2577" s="103" t="s">
        <v>6719</v>
      </c>
      <c r="E2577" s="103" t="s">
        <v>6342</v>
      </c>
      <c r="F2577" s="127">
        <v>5393.4841861364976</v>
      </c>
      <c r="G2577" s="16">
        <v>5465.0920389800594</v>
      </c>
      <c r="H2577" s="105">
        <v>5393.4841861364976</v>
      </c>
    </row>
    <row r="2578" spans="1:8" x14ac:dyDescent="0.3">
      <c r="A2578" s="6" t="s">
        <v>3893</v>
      </c>
      <c r="B2578" s="1" t="s">
        <v>9112</v>
      </c>
      <c r="C2578" s="103" t="s">
        <v>6341</v>
      </c>
      <c r="D2578" s="103" t="s">
        <v>6719</v>
      </c>
      <c r="E2578" s="103" t="s">
        <v>6350</v>
      </c>
      <c r="F2578" s="127">
        <v>5464.6199170722339</v>
      </c>
      <c r="G2578" s="16">
        <v>5423.9573331508382</v>
      </c>
      <c r="H2578" s="105">
        <v>5464.6199170722339</v>
      </c>
    </row>
    <row r="2579" spans="1:8" x14ac:dyDescent="0.3">
      <c r="A2579" s="6" t="s">
        <v>3485</v>
      </c>
      <c r="B2579" s="1" t="s">
        <v>9113</v>
      </c>
      <c r="C2579" s="103" t="s">
        <v>6336</v>
      </c>
      <c r="D2579" s="103" t="s">
        <v>6719</v>
      </c>
      <c r="E2579" s="103" t="s">
        <v>6367</v>
      </c>
      <c r="F2579" s="127">
        <v>5384.1490976068035</v>
      </c>
      <c r="G2579" s="16">
        <v>5366.758446385018</v>
      </c>
      <c r="H2579" s="105">
        <v>5384.1490976068035</v>
      </c>
    </row>
    <row r="2580" spans="1:8" x14ac:dyDescent="0.3">
      <c r="A2580" s="6" t="s">
        <v>3478</v>
      </c>
      <c r="B2580" s="1" t="s">
        <v>9114</v>
      </c>
      <c r="C2580" s="103" t="s">
        <v>6336</v>
      </c>
      <c r="D2580" s="103" t="s">
        <v>6719</v>
      </c>
      <c r="E2580" s="103" t="s">
        <v>6367</v>
      </c>
      <c r="F2580" s="127">
        <v>5436.1949990354942</v>
      </c>
      <c r="G2580" s="16">
        <v>5366.758446385018</v>
      </c>
      <c r="H2580" s="105">
        <v>5436.1949990354942</v>
      </c>
    </row>
    <row r="2581" spans="1:8" x14ac:dyDescent="0.3">
      <c r="A2581" s="6" t="s">
        <v>3608</v>
      </c>
      <c r="B2581" s="1" t="s">
        <v>9115</v>
      </c>
      <c r="C2581" s="103" t="s">
        <v>6336</v>
      </c>
      <c r="D2581" s="103" t="s">
        <v>6719</v>
      </c>
      <c r="E2581" s="103" t="s">
        <v>6363</v>
      </c>
      <c r="F2581" s="127">
        <v>5456.3957778468275</v>
      </c>
      <c r="G2581" s="16">
        <v>5398.997746123332</v>
      </c>
      <c r="H2581" s="105">
        <v>5456.3957778468275</v>
      </c>
    </row>
    <row r="2582" spans="1:8" x14ac:dyDescent="0.3">
      <c r="A2582" s="6" t="s">
        <v>3599</v>
      </c>
      <c r="B2582" s="1" t="s">
        <v>9116</v>
      </c>
      <c r="C2582" s="103" t="s">
        <v>6336</v>
      </c>
      <c r="D2582" s="103" t="s">
        <v>6719</v>
      </c>
      <c r="E2582" s="103" t="s">
        <v>6363</v>
      </c>
      <c r="F2582" s="127">
        <v>5484.0900719684105</v>
      </c>
      <c r="G2582" s="16">
        <v>5398.997746123332</v>
      </c>
      <c r="H2582" s="105">
        <v>5484.0900719684105</v>
      </c>
    </row>
    <row r="2583" spans="1:8" x14ac:dyDescent="0.3">
      <c r="A2583" s="6" t="s">
        <v>3460</v>
      </c>
      <c r="B2583" s="1" t="s">
        <v>9117</v>
      </c>
      <c r="C2583" s="103" t="s">
        <v>6336</v>
      </c>
      <c r="D2583" s="103" t="s">
        <v>6719</v>
      </c>
      <c r="E2583" s="103" t="s">
        <v>6367</v>
      </c>
      <c r="F2583" s="127">
        <v>5389.9195867800245</v>
      </c>
      <c r="G2583" s="16">
        <v>5366.758446385018</v>
      </c>
      <c r="H2583" s="105">
        <v>5389.9195867800245</v>
      </c>
    </row>
    <row r="2584" spans="1:8" x14ac:dyDescent="0.3">
      <c r="A2584" s="6" t="s">
        <v>3602</v>
      </c>
      <c r="B2584" s="1" t="s">
        <v>9118</v>
      </c>
      <c r="C2584" s="103" t="s">
        <v>6336</v>
      </c>
      <c r="D2584" s="103" t="s">
        <v>6719</v>
      </c>
      <c r="E2584" s="103" t="s">
        <v>6363</v>
      </c>
      <c r="F2584" s="127">
        <v>5484.6904006231398</v>
      </c>
      <c r="G2584" s="16">
        <v>5398.997746123332</v>
      </c>
      <c r="H2584" s="105">
        <v>5484.6904006231398</v>
      </c>
    </row>
    <row r="2585" spans="1:8" x14ac:dyDescent="0.3">
      <c r="A2585" s="6" t="s">
        <v>3606</v>
      </c>
      <c r="B2585" s="1" t="s">
        <v>9119</v>
      </c>
      <c r="C2585" s="103" t="s">
        <v>6336</v>
      </c>
      <c r="D2585" s="103" t="s">
        <v>6719</v>
      </c>
      <c r="E2585" s="103" t="s">
        <v>6363</v>
      </c>
      <c r="F2585" s="127">
        <v>5355.6136842005462</v>
      </c>
      <c r="G2585" s="16">
        <v>5398.997746123332</v>
      </c>
      <c r="H2585" s="105">
        <v>5355.6136842005462</v>
      </c>
    </row>
    <row r="2586" spans="1:8" x14ac:dyDescent="0.3">
      <c r="A2586" s="6" t="s">
        <v>3461</v>
      </c>
      <c r="B2586" s="1" t="s">
        <v>9120</v>
      </c>
      <c r="C2586" s="103" t="s">
        <v>6336</v>
      </c>
      <c r="D2586" s="103" t="s">
        <v>6719</v>
      </c>
      <c r="E2586" s="103" t="s">
        <v>6367</v>
      </c>
      <c r="F2586" s="127">
        <v>5384.790461613582</v>
      </c>
      <c r="G2586" s="16">
        <v>5366.758446385018</v>
      </c>
      <c r="H2586" s="105">
        <v>5384.790461613582</v>
      </c>
    </row>
    <row r="2587" spans="1:8" x14ac:dyDescent="0.3">
      <c r="A2587" s="6" t="s">
        <v>3609</v>
      </c>
      <c r="B2587" s="1" t="s">
        <v>9121</v>
      </c>
      <c r="C2587" s="103" t="s">
        <v>6336</v>
      </c>
      <c r="D2587" s="103" t="s">
        <v>6719</v>
      </c>
      <c r="E2587" s="103" t="s">
        <v>6363</v>
      </c>
      <c r="F2587" s="127">
        <v>5437.5820539607557</v>
      </c>
      <c r="G2587" s="16">
        <v>5398.997746123332</v>
      </c>
      <c r="H2587" s="105">
        <v>5437.5820539607557</v>
      </c>
    </row>
    <row r="2588" spans="1:8" x14ac:dyDescent="0.3">
      <c r="A2588" s="6" t="s">
        <v>3619</v>
      </c>
      <c r="B2588" s="1" t="s">
        <v>9122</v>
      </c>
      <c r="C2588" s="103" t="s">
        <v>6336</v>
      </c>
      <c r="D2588" s="103" t="s">
        <v>6719</v>
      </c>
      <c r="E2588" s="103" t="s">
        <v>6363</v>
      </c>
      <c r="F2588" s="127">
        <v>5473.1206357162609</v>
      </c>
      <c r="G2588" s="16">
        <v>5398.997746123332</v>
      </c>
      <c r="H2588" s="105">
        <v>5473.1206357162609</v>
      </c>
    </row>
    <row r="2589" spans="1:8" x14ac:dyDescent="0.3">
      <c r="A2589" s="6" t="s">
        <v>3479</v>
      </c>
      <c r="B2589" s="1" t="s">
        <v>9123</v>
      </c>
      <c r="C2589" s="103" t="s">
        <v>6336</v>
      </c>
      <c r="D2589" s="103" t="s">
        <v>6719</v>
      </c>
      <c r="E2589" s="103" t="s">
        <v>6367</v>
      </c>
      <c r="F2589" s="127">
        <v>5346.7060610288154</v>
      </c>
      <c r="G2589" s="16">
        <v>5366.758446385018</v>
      </c>
      <c r="H2589" s="105">
        <v>5346.7060610288154</v>
      </c>
    </row>
    <row r="2590" spans="1:8" x14ac:dyDescent="0.3">
      <c r="A2590" s="6" t="s">
        <v>3472</v>
      </c>
      <c r="B2590" s="1" t="s">
        <v>9124</v>
      </c>
      <c r="C2590" s="103" t="s">
        <v>6336</v>
      </c>
      <c r="D2590" s="103" t="s">
        <v>6719</v>
      </c>
      <c r="E2590" s="103" t="s">
        <v>6367</v>
      </c>
      <c r="F2590" s="127">
        <v>5329.8616228272931</v>
      </c>
      <c r="G2590" s="16">
        <v>5366.758446385018</v>
      </c>
      <c r="H2590" s="105">
        <v>5329.8616228272931</v>
      </c>
    </row>
    <row r="2591" spans="1:8" x14ac:dyDescent="0.3">
      <c r="A2591" s="6" t="s">
        <v>3486</v>
      </c>
      <c r="B2591" s="1" t="s">
        <v>9125</v>
      </c>
      <c r="C2591" s="103" t="s">
        <v>6336</v>
      </c>
      <c r="D2591" s="103" t="s">
        <v>6719</v>
      </c>
      <c r="E2591" s="103" t="s">
        <v>6367</v>
      </c>
      <c r="F2591" s="127">
        <v>5400.6655422911354</v>
      </c>
      <c r="G2591" s="16">
        <v>5366.758446385018</v>
      </c>
      <c r="H2591" s="105">
        <v>5400.6655422911354</v>
      </c>
    </row>
    <row r="2592" spans="1:8" x14ac:dyDescent="0.3">
      <c r="A2592" s="6" t="s">
        <v>3596</v>
      </c>
      <c r="B2592" s="1" t="s">
        <v>9126</v>
      </c>
      <c r="C2592" s="103" t="s">
        <v>6336</v>
      </c>
      <c r="D2592" s="103" t="s">
        <v>6719</v>
      </c>
      <c r="E2592" s="103" t="s">
        <v>6363</v>
      </c>
      <c r="F2592" s="127">
        <v>5441.8660762392237</v>
      </c>
      <c r="G2592" s="16">
        <v>5398.997746123332</v>
      </c>
      <c r="H2592" s="105">
        <v>5441.8660762392237</v>
      </c>
    </row>
    <row r="2593" spans="1:8" x14ac:dyDescent="0.3">
      <c r="A2593" s="6" t="s">
        <v>3465</v>
      </c>
      <c r="B2593" s="1" t="s">
        <v>9127</v>
      </c>
      <c r="C2593" s="103" t="s">
        <v>6336</v>
      </c>
      <c r="D2593" s="103" t="s">
        <v>6719</v>
      </c>
      <c r="E2593" s="103" t="s">
        <v>6367</v>
      </c>
      <c r="F2593" s="127">
        <v>5431.6075980589558</v>
      </c>
      <c r="G2593" s="16">
        <v>5366.758446385018</v>
      </c>
      <c r="H2593" s="105">
        <v>5431.6075980589558</v>
      </c>
    </row>
    <row r="2594" spans="1:8" x14ac:dyDescent="0.3">
      <c r="A2594" s="6" t="s">
        <v>3616</v>
      </c>
      <c r="B2594" s="1" t="s">
        <v>9128</v>
      </c>
      <c r="C2594" s="103" t="s">
        <v>6336</v>
      </c>
      <c r="D2594" s="103" t="s">
        <v>6719</v>
      </c>
      <c r="E2594" s="103" t="s">
        <v>6363</v>
      </c>
      <c r="F2594" s="127">
        <v>5394.0030116617245</v>
      </c>
      <c r="G2594" s="16">
        <v>5398.997746123332</v>
      </c>
      <c r="H2594" s="105">
        <v>5394.0030116617245</v>
      </c>
    </row>
    <row r="2595" spans="1:8" x14ac:dyDescent="0.3">
      <c r="A2595" s="6" t="s">
        <v>3604</v>
      </c>
      <c r="B2595" s="1" t="s">
        <v>9129</v>
      </c>
      <c r="C2595" s="103" t="s">
        <v>6336</v>
      </c>
      <c r="D2595" s="103" t="s">
        <v>6719</v>
      </c>
      <c r="E2595" s="103" t="s">
        <v>6363</v>
      </c>
      <c r="F2595" s="127">
        <v>5336.5210222516744</v>
      </c>
      <c r="G2595" s="16">
        <v>5398.997746123332</v>
      </c>
      <c r="H2595" s="105">
        <v>5336.5210222516744</v>
      </c>
    </row>
    <row r="2596" spans="1:8" x14ac:dyDescent="0.3">
      <c r="A2596" s="6" t="s">
        <v>3466</v>
      </c>
      <c r="B2596" s="1" t="s">
        <v>9130</v>
      </c>
      <c r="C2596" s="103" t="s">
        <v>6336</v>
      </c>
      <c r="D2596" s="103" t="s">
        <v>6719</v>
      </c>
      <c r="E2596" s="103" t="s">
        <v>6367</v>
      </c>
      <c r="F2596" s="127">
        <v>5346.7287216886471</v>
      </c>
      <c r="G2596" s="16">
        <v>5366.758446385018</v>
      </c>
      <c r="H2596" s="105">
        <v>5346.7287216886471</v>
      </c>
    </row>
    <row r="2597" spans="1:8" x14ac:dyDescent="0.3">
      <c r="A2597" s="6" t="s">
        <v>3489</v>
      </c>
      <c r="B2597" s="1" t="s">
        <v>9131</v>
      </c>
      <c r="C2597" s="103" t="s">
        <v>6336</v>
      </c>
      <c r="D2597" s="103" t="s">
        <v>6719</v>
      </c>
      <c r="E2597" s="103" t="s">
        <v>6367</v>
      </c>
      <c r="F2597" s="127">
        <v>5279.7376279159334</v>
      </c>
      <c r="G2597" s="16">
        <v>5366.758446385018</v>
      </c>
      <c r="H2597" s="105">
        <v>5279.7376279159334</v>
      </c>
    </row>
    <row r="2598" spans="1:8" x14ac:dyDescent="0.3">
      <c r="A2598" s="6" t="s">
        <v>3620</v>
      </c>
      <c r="B2598" s="1" t="s">
        <v>9132</v>
      </c>
      <c r="C2598" s="103" t="s">
        <v>6336</v>
      </c>
      <c r="D2598" s="103" t="s">
        <v>6719</v>
      </c>
      <c r="E2598" s="103" t="s">
        <v>6363</v>
      </c>
      <c r="F2598" s="127">
        <v>5325.0151918472784</v>
      </c>
      <c r="G2598" s="16">
        <v>5398.997746123332</v>
      </c>
      <c r="H2598" s="105">
        <v>5325.0151918472784</v>
      </c>
    </row>
    <row r="2599" spans="1:8" x14ac:dyDescent="0.3">
      <c r="A2599" s="6" t="s">
        <v>3471</v>
      </c>
      <c r="B2599" s="1" t="s">
        <v>9133</v>
      </c>
      <c r="C2599" s="103" t="s">
        <v>6336</v>
      </c>
      <c r="D2599" s="103" t="s">
        <v>6719</v>
      </c>
      <c r="E2599" s="103" t="s">
        <v>6367</v>
      </c>
      <c r="F2599" s="127">
        <v>5394.5383142248374</v>
      </c>
      <c r="G2599" s="16">
        <v>5366.758446385018</v>
      </c>
      <c r="H2599" s="105">
        <v>5394.5383142248374</v>
      </c>
    </row>
    <row r="2600" spans="1:8" x14ac:dyDescent="0.3">
      <c r="A2600" s="6" t="s">
        <v>3462</v>
      </c>
      <c r="B2600" s="1" t="s">
        <v>9134</v>
      </c>
      <c r="C2600" s="103" t="s">
        <v>6336</v>
      </c>
      <c r="D2600" s="103" t="s">
        <v>6719</v>
      </c>
      <c r="E2600" s="103" t="s">
        <v>6367</v>
      </c>
      <c r="F2600" s="127">
        <v>5288.3462533010561</v>
      </c>
      <c r="G2600" s="16">
        <v>5366.758446385018</v>
      </c>
      <c r="H2600" s="105">
        <v>5288.3462533010561</v>
      </c>
    </row>
    <row r="2601" spans="1:8" x14ac:dyDescent="0.3">
      <c r="A2601" s="6" t="s">
        <v>3464</v>
      </c>
      <c r="B2601" s="1" t="s">
        <v>9135</v>
      </c>
      <c r="C2601" s="103" t="s">
        <v>6336</v>
      </c>
      <c r="D2601" s="103" t="s">
        <v>6719</v>
      </c>
      <c r="E2601" s="103" t="s">
        <v>6367</v>
      </c>
      <c r="F2601" s="127">
        <v>5497.0589146205357</v>
      </c>
      <c r="G2601" s="16">
        <v>5366.758446385018</v>
      </c>
      <c r="H2601" s="105">
        <v>5497.0589146205357</v>
      </c>
    </row>
    <row r="2602" spans="1:8" x14ac:dyDescent="0.3">
      <c r="A2602" s="6" t="s">
        <v>3463</v>
      </c>
      <c r="B2602" s="1" t="s">
        <v>12544</v>
      </c>
      <c r="C2602" s="103" t="s">
        <v>6336</v>
      </c>
      <c r="D2602" s="103" t="s">
        <v>6719</v>
      </c>
      <c r="E2602" s="103" t="s">
        <v>6367</v>
      </c>
      <c r="F2602" s="127">
        <v>5314.5827448918271</v>
      </c>
      <c r="G2602" s="16">
        <v>5366.758446385018</v>
      </c>
      <c r="H2602" s="105">
        <v>5314.5827448918271</v>
      </c>
    </row>
    <row r="2603" spans="1:8" x14ac:dyDescent="0.3">
      <c r="A2603" s="6" t="s">
        <v>3607</v>
      </c>
      <c r="B2603" s="1" t="s">
        <v>9136</v>
      </c>
      <c r="C2603" s="103" t="s">
        <v>6336</v>
      </c>
      <c r="D2603" s="103" t="s">
        <v>6719</v>
      </c>
      <c r="E2603" s="103" t="s">
        <v>6363</v>
      </c>
      <c r="F2603" s="127">
        <v>5298.8863807091348</v>
      </c>
      <c r="G2603" s="16">
        <v>5398.997746123332</v>
      </c>
      <c r="H2603" s="105">
        <v>5298.8863807091348</v>
      </c>
    </row>
    <row r="2604" spans="1:8" x14ac:dyDescent="0.3">
      <c r="A2604" s="6" t="s">
        <v>3480</v>
      </c>
      <c r="B2604" s="1" t="s">
        <v>9137</v>
      </c>
      <c r="C2604" s="103" t="s">
        <v>6336</v>
      </c>
      <c r="D2604" s="103" t="s">
        <v>6719</v>
      </c>
      <c r="E2604" s="103" t="s">
        <v>6367</v>
      </c>
      <c r="F2604" s="127">
        <v>5448.800337357955</v>
      </c>
      <c r="G2604" s="16">
        <v>5366.758446385018</v>
      </c>
      <c r="H2604" s="105">
        <v>5448.800337357955</v>
      </c>
    </row>
    <row r="2605" spans="1:8" x14ac:dyDescent="0.3">
      <c r="A2605" s="6" t="s">
        <v>3626</v>
      </c>
      <c r="B2605" s="1" t="s">
        <v>9138</v>
      </c>
      <c r="C2605" s="103" t="s">
        <v>6336</v>
      </c>
      <c r="D2605" s="103" t="s">
        <v>6719</v>
      </c>
      <c r="E2605" s="103" t="s">
        <v>6363</v>
      </c>
      <c r="F2605" s="127">
        <v>5395.7577097039475</v>
      </c>
      <c r="G2605" s="16">
        <v>5398.997746123332</v>
      </c>
      <c r="H2605" s="105">
        <v>5395.7577097039475</v>
      </c>
    </row>
    <row r="2606" spans="1:8" x14ac:dyDescent="0.3">
      <c r="A2606" s="6" t="s">
        <v>3597</v>
      </c>
      <c r="B2606" s="1" t="s">
        <v>9139</v>
      </c>
      <c r="C2606" s="103" t="s">
        <v>6336</v>
      </c>
      <c r="D2606" s="103" t="s">
        <v>6719</v>
      </c>
      <c r="E2606" s="103" t="s">
        <v>6363</v>
      </c>
      <c r="F2606" s="127">
        <v>5519.067701256793</v>
      </c>
      <c r="G2606" s="16">
        <v>5398.997746123332</v>
      </c>
      <c r="H2606" s="105">
        <v>5519.067701256793</v>
      </c>
    </row>
    <row r="2607" spans="1:8" x14ac:dyDescent="0.3">
      <c r="A2607" s="6" t="s">
        <v>3612</v>
      </c>
      <c r="B2607" s="1" t="s">
        <v>9140</v>
      </c>
      <c r="C2607" s="103" t="s">
        <v>6336</v>
      </c>
      <c r="D2607" s="103" t="s">
        <v>6719</v>
      </c>
      <c r="E2607" s="103" t="s">
        <v>6363</v>
      </c>
      <c r="F2607" s="127">
        <v>5388.4511366382085</v>
      </c>
      <c r="G2607" s="16">
        <v>5398.997746123332</v>
      </c>
      <c r="H2607" s="105">
        <v>5388.4511366382085</v>
      </c>
    </row>
    <row r="2608" spans="1:8" x14ac:dyDescent="0.3">
      <c r="A2608" s="6" t="s">
        <v>3624</v>
      </c>
      <c r="B2608" s="1" t="s">
        <v>9141</v>
      </c>
      <c r="C2608" s="103" t="s">
        <v>6336</v>
      </c>
      <c r="D2608" s="103" t="s">
        <v>6719</v>
      </c>
      <c r="E2608" s="103" t="s">
        <v>6363</v>
      </c>
      <c r="F2608" s="127">
        <v>5432.6617860536317</v>
      </c>
      <c r="G2608" s="16">
        <v>5398.997746123332</v>
      </c>
      <c r="H2608" s="105">
        <v>5432.6617860536317</v>
      </c>
    </row>
    <row r="2609" spans="1:8" x14ac:dyDescent="0.3">
      <c r="A2609" s="6" t="s">
        <v>3617</v>
      </c>
      <c r="B2609" s="1" t="s">
        <v>9142</v>
      </c>
      <c r="C2609" s="103" t="s">
        <v>6336</v>
      </c>
      <c r="D2609" s="103" t="s">
        <v>6719</v>
      </c>
      <c r="E2609" s="103" t="s">
        <v>6363</v>
      </c>
      <c r="F2609" s="127">
        <v>5583.930064808239</v>
      </c>
      <c r="G2609" s="16">
        <v>5398.997746123332</v>
      </c>
      <c r="H2609" s="105">
        <v>5583.930064808239</v>
      </c>
    </row>
    <row r="2610" spans="1:8" x14ac:dyDescent="0.3">
      <c r="A2610" s="6" t="s">
        <v>3625</v>
      </c>
      <c r="B2610" s="1" t="s">
        <v>9143</v>
      </c>
      <c r="C2610" s="103" t="s">
        <v>6336</v>
      </c>
      <c r="D2610" s="103" t="s">
        <v>6719</v>
      </c>
      <c r="E2610" s="103" t="s">
        <v>6363</v>
      </c>
      <c r="F2610" s="127">
        <v>5325.7870828791183</v>
      </c>
      <c r="G2610" s="16">
        <v>5398.997746123332</v>
      </c>
      <c r="H2610" s="105">
        <v>5325.7870828791183</v>
      </c>
    </row>
    <row r="2611" spans="1:8" x14ac:dyDescent="0.3">
      <c r="A2611" s="6" t="s">
        <v>3595</v>
      </c>
      <c r="B2611" s="1" t="s">
        <v>9144</v>
      </c>
      <c r="C2611" s="103" t="s">
        <v>6336</v>
      </c>
      <c r="D2611" s="103" t="s">
        <v>6719</v>
      </c>
      <c r="E2611" s="103" t="s">
        <v>6358</v>
      </c>
      <c r="F2611" s="127">
        <v>5538.7388418692126</v>
      </c>
      <c r="G2611" s="16">
        <v>5500.3728007878071</v>
      </c>
      <c r="H2611" s="105">
        <v>5538.7388418692126</v>
      </c>
    </row>
    <row r="2612" spans="1:8" x14ac:dyDescent="0.3">
      <c r="A2612" s="6" t="s">
        <v>3601</v>
      </c>
      <c r="B2612" s="1" t="s">
        <v>9145</v>
      </c>
      <c r="C2612" s="103" t="s">
        <v>6336</v>
      </c>
      <c r="D2612" s="103" t="s">
        <v>6719</v>
      </c>
      <c r="E2612" s="103" t="s">
        <v>6363</v>
      </c>
      <c r="F2612" s="127">
        <v>5443.6363619290869</v>
      </c>
      <c r="G2612" s="16">
        <v>5398.997746123332</v>
      </c>
      <c r="H2612" s="105">
        <v>5443.6363619290869</v>
      </c>
    </row>
    <row r="2613" spans="1:8" x14ac:dyDescent="0.3">
      <c r="A2613" s="6" t="s">
        <v>3600</v>
      </c>
      <c r="B2613" s="1" t="s">
        <v>9146</v>
      </c>
      <c r="C2613" s="103" t="s">
        <v>6336</v>
      </c>
      <c r="D2613" s="103" t="s">
        <v>6719</v>
      </c>
      <c r="E2613" s="103" t="s">
        <v>6363</v>
      </c>
      <c r="F2613" s="127">
        <v>5345.2453680169092</v>
      </c>
      <c r="G2613" s="16">
        <v>5398.997746123332</v>
      </c>
      <c r="H2613" s="105">
        <v>5345.2453680169092</v>
      </c>
    </row>
    <row r="2614" spans="1:8" x14ac:dyDescent="0.3">
      <c r="A2614" s="6" t="s">
        <v>3481</v>
      </c>
      <c r="B2614" s="1" t="s">
        <v>9147</v>
      </c>
      <c r="C2614" s="103" t="s">
        <v>6336</v>
      </c>
      <c r="D2614" s="103" t="s">
        <v>6719</v>
      </c>
      <c r="E2614" s="103" t="s">
        <v>6367</v>
      </c>
      <c r="F2614" s="127">
        <v>5372.2557719983552</v>
      </c>
      <c r="G2614" s="16">
        <v>5366.758446385018</v>
      </c>
      <c r="H2614" s="105">
        <v>5372.2557719983552</v>
      </c>
    </row>
    <row r="2615" spans="1:8" x14ac:dyDescent="0.3">
      <c r="A2615" s="6" t="s">
        <v>3613</v>
      </c>
      <c r="B2615" s="1" t="s">
        <v>9148</v>
      </c>
      <c r="C2615" s="103" t="s">
        <v>6336</v>
      </c>
      <c r="D2615" s="103" t="s">
        <v>6719</v>
      </c>
      <c r="E2615" s="103" t="s">
        <v>6363</v>
      </c>
      <c r="F2615" s="127">
        <v>5375.137369791667</v>
      </c>
      <c r="G2615" s="16">
        <v>5398.997746123332</v>
      </c>
      <c r="H2615" s="105">
        <v>5375.137369791667</v>
      </c>
    </row>
    <row r="2616" spans="1:8" x14ac:dyDescent="0.3">
      <c r="A2616" s="6" t="s">
        <v>3594</v>
      </c>
      <c r="B2616" s="1" t="s">
        <v>9149</v>
      </c>
      <c r="C2616" s="103" t="s">
        <v>6336</v>
      </c>
      <c r="D2616" s="103" t="s">
        <v>6719</v>
      </c>
      <c r="E2616" s="103" t="s">
        <v>6363</v>
      </c>
      <c r="F2616" s="127">
        <v>5444.5929687500002</v>
      </c>
      <c r="G2616" s="16">
        <v>5398.997746123332</v>
      </c>
      <c r="H2616" s="105">
        <v>5444.5929687500002</v>
      </c>
    </row>
    <row r="2617" spans="1:8" x14ac:dyDescent="0.3">
      <c r="A2617" s="6" t="s">
        <v>3488</v>
      </c>
      <c r="B2617" s="1" t="s">
        <v>9150</v>
      </c>
      <c r="C2617" s="103" t="s">
        <v>6336</v>
      </c>
      <c r="D2617" s="103" t="s">
        <v>6719</v>
      </c>
      <c r="E2617" s="103" t="s">
        <v>6367</v>
      </c>
      <c r="F2617" s="127">
        <v>5461.1345353036559</v>
      </c>
      <c r="G2617" s="16">
        <v>5366.758446385018</v>
      </c>
      <c r="H2617" s="105">
        <v>5461.1345353036559</v>
      </c>
    </row>
    <row r="2618" spans="1:8" x14ac:dyDescent="0.3">
      <c r="A2618" s="6" t="s">
        <v>3623</v>
      </c>
      <c r="B2618" s="1" t="s">
        <v>12545</v>
      </c>
      <c r="C2618" s="103" t="s">
        <v>6336</v>
      </c>
      <c r="D2618" s="103" t="s">
        <v>6719</v>
      </c>
      <c r="E2618" s="103" t="s">
        <v>6363</v>
      </c>
      <c r="F2618" s="127">
        <v>5320.1735107421873</v>
      </c>
      <c r="G2618" s="16">
        <v>5398.997746123332</v>
      </c>
      <c r="H2618" s="105">
        <v>5320.1735107421873</v>
      </c>
    </row>
    <row r="2619" spans="1:8" x14ac:dyDescent="0.3">
      <c r="A2619" s="6" t="s">
        <v>3473</v>
      </c>
      <c r="B2619" s="1" t="s">
        <v>12546</v>
      </c>
      <c r="C2619" s="103" t="s">
        <v>6336</v>
      </c>
      <c r="D2619" s="103" t="s">
        <v>6719</v>
      </c>
      <c r="E2619" s="103" t="s">
        <v>6367</v>
      </c>
      <c r="F2619" s="127">
        <v>5341.8789865154113</v>
      </c>
      <c r="G2619" s="16">
        <v>5366.758446385018</v>
      </c>
      <c r="H2619" s="105">
        <v>5341.8789865154113</v>
      </c>
    </row>
    <row r="2620" spans="1:8" x14ac:dyDescent="0.3">
      <c r="A2620" s="6" t="s">
        <v>3621</v>
      </c>
      <c r="B2620" s="1" t="s">
        <v>9151</v>
      </c>
      <c r="C2620" s="103" t="s">
        <v>6336</v>
      </c>
      <c r="D2620" s="103" t="s">
        <v>6719</v>
      </c>
      <c r="E2620" s="103" t="s">
        <v>6363</v>
      </c>
      <c r="F2620" s="127">
        <v>5370.521569293478</v>
      </c>
      <c r="G2620" s="16">
        <v>5398.997746123332</v>
      </c>
      <c r="H2620" s="105">
        <v>5370.521569293478</v>
      </c>
    </row>
    <row r="2621" spans="1:8" x14ac:dyDescent="0.3">
      <c r="A2621" s="6" t="s">
        <v>3470</v>
      </c>
      <c r="B2621" s="1" t="s">
        <v>9152</v>
      </c>
      <c r="C2621" s="103" t="s">
        <v>6336</v>
      </c>
      <c r="D2621" s="103" t="s">
        <v>6719</v>
      </c>
      <c r="E2621" s="103" t="s">
        <v>6367</v>
      </c>
      <c r="F2621" s="127">
        <v>5391.4533612651212</v>
      </c>
      <c r="G2621" s="16">
        <v>5366.758446385018</v>
      </c>
      <c r="H2621" s="105">
        <v>5391.4533612651212</v>
      </c>
    </row>
    <row r="2622" spans="1:8" x14ac:dyDescent="0.3">
      <c r="A2622" s="6" t="s">
        <v>3484</v>
      </c>
      <c r="B2622" s="1" t="s">
        <v>9153</v>
      </c>
      <c r="C2622" s="103" t="s">
        <v>6336</v>
      </c>
      <c r="D2622" s="103" t="s">
        <v>6719</v>
      </c>
      <c r="E2622" s="103" t="s">
        <v>6367</v>
      </c>
      <c r="F2622" s="127">
        <v>5402.1081491023933</v>
      </c>
      <c r="G2622" s="16">
        <v>5366.758446385018</v>
      </c>
      <c r="H2622" s="105">
        <v>5402.1081491023933</v>
      </c>
    </row>
    <row r="2623" spans="1:8" x14ac:dyDescent="0.3">
      <c r="A2623" s="6" t="s">
        <v>3467</v>
      </c>
      <c r="B2623" s="1" t="s">
        <v>9154</v>
      </c>
      <c r="C2623" s="103" t="s">
        <v>6336</v>
      </c>
      <c r="D2623" s="103" t="s">
        <v>6719</v>
      </c>
      <c r="E2623" s="103" t="s">
        <v>6367</v>
      </c>
      <c r="F2623" s="127">
        <v>5633.7436009457233</v>
      </c>
      <c r="G2623" s="16">
        <v>5366.758446385018</v>
      </c>
      <c r="H2623" s="105">
        <v>5633.7436009457233</v>
      </c>
    </row>
    <row r="2624" spans="1:8" x14ac:dyDescent="0.3">
      <c r="A2624" s="6" t="s">
        <v>3469</v>
      </c>
      <c r="B2624" s="1" t="s">
        <v>9155</v>
      </c>
      <c r="C2624" s="103" t="s">
        <v>6336</v>
      </c>
      <c r="D2624" s="103" t="s">
        <v>6719</v>
      </c>
      <c r="E2624" s="103" t="s">
        <v>6367</v>
      </c>
      <c r="F2624" s="127">
        <v>5328.9499023437502</v>
      </c>
      <c r="G2624" s="16">
        <v>5366.758446385018</v>
      </c>
      <c r="H2624" s="105">
        <v>5328.9499023437502</v>
      </c>
    </row>
    <row r="2625" spans="1:8" x14ac:dyDescent="0.3">
      <c r="A2625" s="6" t="s">
        <v>3622</v>
      </c>
      <c r="B2625" s="1" t="s">
        <v>12547</v>
      </c>
      <c r="C2625" s="103" t="s">
        <v>6336</v>
      </c>
      <c r="D2625" s="103" t="s">
        <v>6719</v>
      </c>
      <c r="E2625" s="103" t="s">
        <v>6363</v>
      </c>
      <c r="F2625" s="127">
        <v>5358.6370610255817</v>
      </c>
      <c r="G2625" s="16">
        <v>5398.997746123332</v>
      </c>
      <c r="H2625" s="105">
        <v>5358.6370610255817</v>
      </c>
    </row>
    <row r="2626" spans="1:8" x14ac:dyDescent="0.3">
      <c r="A2626" s="6" t="s">
        <v>3610</v>
      </c>
      <c r="B2626" s="1" t="s">
        <v>9156</v>
      </c>
      <c r="C2626" s="103" t="s">
        <v>6336</v>
      </c>
      <c r="D2626" s="103" t="s">
        <v>6719</v>
      </c>
      <c r="E2626" s="103" t="s">
        <v>6363</v>
      </c>
      <c r="F2626" s="127">
        <v>5253.996951941288</v>
      </c>
      <c r="G2626" s="16">
        <v>5398.997746123332</v>
      </c>
      <c r="H2626" s="105">
        <v>5253.996951941288</v>
      </c>
    </row>
    <row r="2627" spans="1:8" x14ac:dyDescent="0.3">
      <c r="A2627" s="6" t="s">
        <v>3474</v>
      </c>
      <c r="B2627" s="1" t="s">
        <v>9157</v>
      </c>
      <c r="C2627" s="103" t="s">
        <v>6336</v>
      </c>
      <c r="D2627" s="103" t="s">
        <v>6719</v>
      </c>
      <c r="E2627" s="103" t="s">
        <v>6367</v>
      </c>
      <c r="F2627" s="127">
        <v>5348.0731302897138</v>
      </c>
      <c r="G2627" s="16">
        <v>5366.758446385018</v>
      </c>
      <c r="H2627" s="105">
        <v>5348.0731302897138</v>
      </c>
    </row>
    <row r="2628" spans="1:8" x14ac:dyDescent="0.3">
      <c r="A2628" s="6" t="s">
        <v>3468</v>
      </c>
      <c r="B2628" s="1" t="s">
        <v>12548</v>
      </c>
      <c r="C2628" s="103" t="s">
        <v>6336</v>
      </c>
      <c r="D2628" s="103" t="s">
        <v>6719</v>
      </c>
      <c r="E2628" s="103" t="s">
        <v>6367</v>
      </c>
      <c r="F2628" s="127">
        <v>5409.61083984375</v>
      </c>
      <c r="G2628" s="16">
        <v>5366.758446385018</v>
      </c>
      <c r="H2628" s="105">
        <v>5409.61083984375</v>
      </c>
    </row>
    <row r="2629" spans="1:8" x14ac:dyDescent="0.3">
      <c r="A2629" s="6" t="s">
        <v>3477</v>
      </c>
      <c r="B2629" s="1" t="s">
        <v>12549</v>
      </c>
      <c r="C2629" s="103" t="s">
        <v>6336</v>
      </c>
      <c r="D2629" s="103" t="s">
        <v>6719</v>
      </c>
      <c r="E2629" s="103" t="s">
        <v>6367</v>
      </c>
      <c r="F2629" s="127">
        <v>5382.70166015625</v>
      </c>
      <c r="G2629" s="16">
        <v>5366.758446385018</v>
      </c>
      <c r="H2629" s="105">
        <v>5382.70166015625</v>
      </c>
    </row>
    <row r="2630" spans="1:8" x14ac:dyDescent="0.3">
      <c r="A2630" s="6" t="s">
        <v>3482</v>
      </c>
      <c r="B2630" s="1" t="s">
        <v>9158</v>
      </c>
      <c r="C2630" s="103" t="s">
        <v>6336</v>
      </c>
      <c r="D2630" s="103" t="s">
        <v>6719</v>
      </c>
      <c r="E2630" s="103" t="s">
        <v>6367</v>
      </c>
      <c r="F2630" s="127">
        <v>5351.1269034692796</v>
      </c>
      <c r="G2630" s="16">
        <v>5366.758446385018</v>
      </c>
      <c r="H2630" s="105">
        <v>5351.1269034692796</v>
      </c>
    </row>
    <row r="2631" spans="1:8" x14ac:dyDescent="0.3">
      <c r="A2631" s="6" t="s">
        <v>3605</v>
      </c>
      <c r="B2631" s="1" t="s">
        <v>9159</v>
      </c>
      <c r="C2631" s="103" t="s">
        <v>6336</v>
      </c>
      <c r="D2631" s="103" t="s">
        <v>6719</v>
      </c>
      <c r="E2631" s="103" t="s">
        <v>6363</v>
      </c>
      <c r="F2631" s="127">
        <v>5456.2824218750002</v>
      </c>
      <c r="G2631" s="16">
        <v>5398.997746123332</v>
      </c>
      <c r="H2631" s="105">
        <v>5456.2824218750002</v>
      </c>
    </row>
    <row r="2632" spans="1:8" x14ac:dyDescent="0.3">
      <c r="A2632" s="6" t="s">
        <v>3615</v>
      </c>
      <c r="B2632" s="1" t="s">
        <v>9160</v>
      </c>
      <c r="C2632" s="103" t="s">
        <v>6336</v>
      </c>
      <c r="D2632" s="103" t="s">
        <v>6719</v>
      </c>
      <c r="E2632" s="103" t="s">
        <v>6363</v>
      </c>
      <c r="F2632" s="127">
        <v>5503.2189592633931</v>
      </c>
      <c r="G2632" s="16">
        <v>5398.997746123332</v>
      </c>
      <c r="H2632" s="105">
        <v>5503.2189592633931</v>
      </c>
    </row>
    <row r="2633" spans="1:8" x14ac:dyDescent="0.3">
      <c r="A2633" s="6" t="s">
        <v>3476</v>
      </c>
      <c r="B2633" s="1" t="s">
        <v>9161</v>
      </c>
      <c r="C2633" s="103" t="s">
        <v>6336</v>
      </c>
      <c r="D2633" s="103" t="s">
        <v>6719</v>
      </c>
      <c r="E2633" s="103" t="s">
        <v>6367</v>
      </c>
      <c r="F2633" s="127">
        <v>5309.5827807049418</v>
      </c>
      <c r="G2633" s="16">
        <v>5366.758446385018</v>
      </c>
      <c r="H2633" s="105">
        <v>5309.5827807049418</v>
      </c>
    </row>
    <row r="2634" spans="1:8" x14ac:dyDescent="0.3">
      <c r="A2634" s="6" t="s">
        <v>3459</v>
      </c>
      <c r="B2634" s="1" t="s">
        <v>9162</v>
      </c>
      <c r="C2634" s="103" t="s">
        <v>6336</v>
      </c>
      <c r="D2634" s="103" t="s">
        <v>6719</v>
      </c>
      <c r="E2634" s="103" t="s">
        <v>6367</v>
      </c>
      <c r="F2634" s="127">
        <v>5344.8341642680925</v>
      </c>
      <c r="G2634" s="16">
        <v>5366.758446385018</v>
      </c>
      <c r="H2634" s="105">
        <v>5344.8341642680925</v>
      </c>
    </row>
    <row r="2635" spans="1:8" x14ac:dyDescent="0.3">
      <c r="A2635" s="6" t="s">
        <v>3593</v>
      </c>
      <c r="B2635" s="1" t="s">
        <v>9163</v>
      </c>
      <c r="C2635" s="103" t="s">
        <v>6336</v>
      </c>
      <c r="D2635" s="103" t="s">
        <v>6719</v>
      </c>
      <c r="E2635" s="103" t="s">
        <v>6363</v>
      </c>
      <c r="F2635" s="127">
        <v>5392.7082498301634</v>
      </c>
      <c r="G2635" s="16">
        <v>5398.997746123332</v>
      </c>
      <c r="H2635" s="105">
        <v>5392.7082498301634</v>
      </c>
    </row>
    <row r="2636" spans="1:8" x14ac:dyDescent="0.3">
      <c r="A2636" s="6" t="s">
        <v>4087</v>
      </c>
      <c r="B2636" s="1" t="s">
        <v>9164</v>
      </c>
      <c r="C2636" s="103" t="s">
        <v>6341</v>
      </c>
      <c r="D2636" s="103" t="s">
        <v>6719</v>
      </c>
      <c r="E2636" s="103" t="s">
        <v>6340</v>
      </c>
      <c r="F2636" s="127">
        <v>5522.1784232003347</v>
      </c>
      <c r="G2636" s="16">
        <v>5480.0317404880043</v>
      </c>
      <c r="H2636" s="105">
        <v>5522.1784232003347</v>
      </c>
    </row>
    <row r="2637" spans="1:8" x14ac:dyDescent="0.3">
      <c r="A2637" s="6" t="s">
        <v>4102</v>
      </c>
      <c r="B2637" s="1" t="s">
        <v>7969</v>
      </c>
      <c r="C2637" s="103" t="s">
        <v>6341</v>
      </c>
      <c r="D2637" s="103" t="s">
        <v>6719</v>
      </c>
      <c r="E2637" s="103" t="s">
        <v>6340</v>
      </c>
      <c r="F2637" s="127">
        <v>5389.2830760924799</v>
      </c>
      <c r="G2637" s="16">
        <v>5480.0317404880043</v>
      </c>
      <c r="H2637" s="105">
        <v>5389.2830760924799</v>
      </c>
    </row>
    <row r="2638" spans="1:8" x14ac:dyDescent="0.3">
      <c r="A2638" s="6" t="s">
        <v>4113</v>
      </c>
      <c r="B2638" s="1" t="s">
        <v>9165</v>
      </c>
      <c r="C2638" s="103" t="s">
        <v>6341</v>
      </c>
      <c r="D2638" s="103" t="s">
        <v>6719</v>
      </c>
      <c r="E2638" s="103" t="s">
        <v>6340</v>
      </c>
      <c r="F2638" s="127">
        <v>5440.1448147681449</v>
      </c>
      <c r="G2638" s="16">
        <v>5480.0317404880043</v>
      </c>
      <c r="H2638" s="105">
        <v>5440.1448147681449</v>
      </c>
    </row>
    <row r="2639" spans="1:8" x14ac:dyDescent="0.3">
      <c r="A2639" s="6" t="s">
        <v>4116</v>
      </c>
      <c r="B2639" s="1" t="s">
        <v>9166</v>
      </c>
      <c r="C2639" s="103" t="s">
        <v>6341</v>
      </c>
      <c r="D2639" s="103" t="s">
        <v>6719</v>
      </c>
      <c r="E2639" s="103" t="s">
        <v>6340</v>
      </c>
      <c r="F2639" s="127">
        <v>5580.0262920673076</v>
      </c>
      <c r="G2639" s="16">
        <v>5480.0317404880043</v>
      </c>
      <c r="H2639" s="105">
        <v>5580.0262920673076</v>
      </c>
    </row>
    <row r="2640" spans="1:8" x14ac:dyDescent="0.3">
      <c r="A2640" s="6" t="s">
        <v>3911</v>
      </c>
      <c r="B2640" s="1" t="s">
        <v>9167</v>
      </c>
      <c r="C2640" s="103" t="s">
        <v>6341</v>
      </c>
      <c r="D2640" s="103" t="s">
        <v>6719</v>
      </c>
      <c r="E2640" s="103" t="s">
        <v>6348</v>
      </c>
      <c r="F2640" s="127">
        <v>5383.0356486692262</v>
      </c>
      <c r="G2640" s="16">
        <v>5396.356635671631</v>
      </c>
      <c r="H2640" s="105">
        <v>5383.0356486692262</v>
      </c>
    </row>
    <row r="2641" spans="1:8" x14ac:dyDescent="0.3">
      <c r="A2641" s="6" t="s">
        <v>3931</v>
      </c>
      <c r="B2641" s="1" t="s">
        <v>9168</v>
      </c>
      <c r="C2641" s="103" t="s">
        <v>6341</v>
      </c>
      <c r="D2641" s="103" t="s">
        <v>6719</v>
      </c>
      <c r="E2641" s="103" t="s">
        <v>6348</v>
      </c>
      <c r="F2641" s="127">
        <v>5369.957343093487</v>
      </c>
      <c r="G2641" s="16">
        <v>5396.356635671631</v>
      </c>
      <c r="H2641" s="105">
        <v>5369.957343093487</v>
      </c>
    </row>
    <row r="2642" spans="1:8" x14ac:dyDescent="0.3">
      <c r="A2642" s="6" t="s">
        <v>3907</v>
      </c>
      <c r="B2642" s="1" t="s">
        <v>9169</v>
      </c>
      <c r="C2642" s="103" t="s">
        <v>6341</v>
      </c>
      <c r="D2642" s="103" t="s">
        <v>6719</v>
      </c>
      <c r="E2642" s="103" t="s">
        <v>6348</v>
      </c>
      <c r="F2642" s="127">
        <v>5256.1378532858453</v>
      </c>
      <c r="G2642" s="16">
        <v>5396.356635671631</v>
      </c>
      <c r="H2642" s="105">
        <v>5256.1378532858453</v>
      </c>
    </row>
    <row r="2643" spans="1:8" x14ac:dyDescent="0.3">
      <c r="A2643" s="6" t="s">
        <v>3920</v>
      </c>
      <c r="B2643" s="1" t="s">
        <v>9170</v>
      </c>
      <c r="C2643" s="103" t="s">
        <v>6341</v>
      </c>
      <c r="D2643" s="103" t="s">
        <v>6719</v>
      </c>
      <c r="E2643" s="103" t="s">
        <v>6348</v>
      </c>
      <c r="F2643" s="127">
        <v>5389.9132749495966</v>
      </c>
      <c r="G2643" s="16">
        <v>5396.356635671631</v>
      </c>
      <c r="H2643" s="105">
        <v>5389.9132749495966</v>
      </c>
    </row>
    <row r="2644" spans="1:8" x14ac:dyDescent="0.3">
      <c r="A2644" s="6" t="s">
        <v>4106</v>
      </c>
      <c r="B2644" s="1" t="s">
        <v>9171</v>
      </c>
      <c r="C2644" s="103" t="s">
        <v>6341</v>
      </c>
      <c r="D2644" s="103" t="s">
        <v>6719</v>
      </c>
      <c r="E2644" s="103" t="s">
        <v>6340</v>
      </c>
      <c r="F2644" s="127">
        <v>5601.0460205078125</v>
      </c>
      <c r="G2644" s="16">
        <v>5480.0317404880043</v>
      </c>
      <c r="H2644" s="105">
        <v>5601.0460205078125</v>
      </c>
    </row>
    <row r="2645" spans="1:8" x14ac:dyDescent="0.3">
      <c r="A2645" s="6" t="s">
        <v>3922</v>
      </c>
      <c r="B2645" s="1" t="s">
        <v>9172</v>
      </c>
      <c r="C2645" s="103" t="s">
        <v>6341</v>
      </c>
      <c r="D2645" s="103" t="s">
        <v>6719</v>
      </c>
      <c r="E2645" s="103" t="s">
        <v>6348</v>
      </c>
      <c r="F2645" s="127">
        <v>5402.129002305328</v>
      </c>
      <c r="G2645" s="16">
        <v>5396.356635671631</v>
      </c>
      <c r="H2645" s="105">
        <v>5402.129002305328</v>
      </c>
    </row>
    <row r="2646" spans="1:8" x14ac:dyDescent="0.3">
      <c r="A2646" s="6" t="s">
        <v>3917</v>
      </c>
      <c r="B2646" s="1" t="s">
        <v>9173</v>
      </c>
      <c r="C2646" s="103" t="s">
        <v>6341</v>
      </c>
      <c r="D2646" s="103" t="s">
        <v>6719</v>
      </c>
      <c r="E2646" s="103" t="s">
        <v>6348</v>
      </c>
      <c r="F2646" s="127">
        <v>5376.1974836077006</v>
      </c>
      <c r="G2646" s="16">
        <v>5396.356635671631</v>
      </c>
      <c r="H2646" s="105">
        <v>5376.1974836077006</v>
      </c>
    </row>
    <row r="2647" spans="1:8" x14ac:dyDescent="0.3">
      <c r="A2647" s="6" t="s">
        <v>4085</v>
      </c>
      <c r="B2647" s="1" t="s">
        <v>9174</v>
      </c>
      <c r="C2647" s="103" t="s">
        <v>6341</v>
      </c>
      <c r="D2647" s="103" t="s">
        <v>6719</v>
      </c>
      <c r="E2647" s="103" t="s">
        <v>6340</v>
      </c>
      <c r="F2647" s="127">
        <v>5465.5630538712685</v>
      </c>
      <c r="G2647" s="16">
        <v>5480.0317404880043</v>
      </c>
      <c r="H2647" s="105">
        <v>5465.5630538712685</v>
      </c>
    </row>
    <row r="2648" spans="1:8" x14ac:dyDescent="0.3">
      <c r="A2648" s="6" t="s">
        <v>3936</v>
      </c>
      <c r="B2648" s="1" t="s">
        <v>9175</v>
      </c>
      <c r="C2648" s="103" t="s">
        <v>6341</v>
      </c>
      <c r="D2648" s="103" t="s">
        <v>6719</v>
      </c>
      <c r="E2648" s="103" t="s">
        <v>6348</v>
      </c>
      <c r="F2648" s="127">
        <v>5463.7697190504805</v>
      </c>
      <c r="G2648" s="16">
        <v>5396.356635671631</v>
      </c>
      <c r="H2648" s="105">
        <v>5463.7697190504805</v>
      </c>
    </row>
    <row r="2649" spans="1:8" x14ac:dyDescent="0.3">
      <c r="A2649" s="6" t="s">
        <v>3943</v>
      </c>
      <c r="B2649" s="1" t="s">
        <v>9176</v>
      </c>
      <c r="C2649" s="103" t="s">
        <v>6341</v>
      </c>
      <c r="D2649" s="103" t="s">
        <v>6719</v>
      </c>
      <c r="E2649" s="103" t="s">
        <v>6348</v>
      </c>
      <c r="F2649" s="127">
        <v>5398.3968527275219</v>
      </c>
      <c r="G2649" s="16">
        <v>5396.356635671631</v>
      </c>
      <c r="H2649" s="105">
        <v>5398.3968527275219</v>
      </c>
    </row>
    <row r="2650" spans="1:8" x14ac:dyDescent="0.3">
      <c r="A2650" s="6" t="s">
        <v>3944</v>
      </c>
      <c r="B2650" s="1" t="s">
        <v>9177</v>
      </c>
      <c r="C2650" s="103" t="s">
        <v>6341</v>
      </c>
      <c r="D2650" s="103" t="s">
        <v>6719</v>
      </c>
      <c r="E2650" s="103" t="s">
        <v>6348</v>
      </c>
      <c r="F2650" s="127">
        <v>5550.6968769929845</v>
      </c>
      <c r="G2650" s="16">
        <v>5396.356635671631</v>
      </c>
      <c r="H2650" s="105">
        <v>5550.6968769929845</v>
      </c>
    </row>
    <row r="2651" spans="1:8" x14ac:dyDescent="0.3">
      <c r="A2651" s="6" t="s">
        <v>3910</v>
      </c>
      <c r="B2651" s="1" t="s">
        <v>9178</v>
      </c>
      <c r="C2651" s="103" t="s">
        <v>6341</v>
      </c>
      <c r="D2651" s="103" t="s">
        <v>6719</v>
      </c>
      <c r="E2651" s="103" t="s">
        <v>6348</v>
      </c>
      <c r="F2651" s="127">
        <v>5359.6408560147847</v>
      </c>
      <c r="G2651" s="16">
        <v>5396.356635671631</v>
      </c>
      <c r="H2651" s="105">
        <v>5359.6408560147847</v>
      </c>
    </row>
    <row r="2652" spans="1:8" x14ac:dyDescent="0.3">
      <c r="A2652" s="6" t="s">
        <v>4089</v>
      </c>
      <c r="B2652" s="1" t="s">
        <v>9179</v>
      </c>
      <c r="C2652" s="103" t="s">
        <v>6341</v>
      </c>
      <c r="D2652" s="103" t="s">
        <v>6719</v>
      </c>
      <c r="E2652" s="103" t="s">
        <v>6340</v>
      </c>
      <c r="F2652" s="127">
        <v>5536.4981708829364</v>
      </c>
      <c r="G2652" s="16">
        <v>5480.0317404880043</v>
      </c>
      <c r="H2652" s="105">
        <v>5536.4981708829364</v>
      </c>
    </row>
    <row r="2653" spans="1:8" x14ac:dyDescent="0.3">
      <c r="A2653" s="6" t="s">
        <v>3918</v>
      </c>
      <c r="B2653" s="1" t="s">
        <v>9180</v>
      </c>
      <c r="C2653" s="103" t="s">
        <v>6341</v>
      </c>
      <c r="D2653" s="103" t="s">
        <v>6719</v>
      </c>
      <c r="E2653" s="103" t="s">
        <v>6348</v>
      </c>
      <c r="F2653" s="127">
        <v>5465.7680526518488</v>
      </c>
      <c r="G2653" s="16">
        <v>5396.356635671631</v>
      </c>
      <c r="H2653" s="105">
        <v>5465.7680526518488</v>
      </c>
    </row>
    <row r="2654" spans="1:8" x14ac:dyDescent="0.3">
      <c r="A2654" s="6" t="s">
        <v>4086</v>
      </c>
      <c r="B2654" s="1" t="s">
        <v>9181</v>
      </c>
      <c r="C2654" s="103" t="s">
        <v>6341</v>
      </c>
      <c r="D2654" s="103" t="s">
        <v>6719</v>
      </c>
      <c r="E2654" s="103" t="s">
        <v>6340</v>
      </c>
      <c r="F2654" s="127">
        <v>5421.1302218967012</v>
      </c>
      <c r="G2654" s="16">
        <v>5480.0317404880043</v>
      </c>
      <c r="H2654" s="105">
        <v>5421.1302218967012</v>
      </c>
    </row>
    <row r="2655" spans="1:8" x14ac:dyDescent="0.3">
      <c r="A2655" s="6" t="s">
        <v>3940</v>
      </c>
      <c r="B2655" s="1" t="s">
        <v>9182</v>
      </c>
      <c r="C2655" s="103" t="s">
        <v>6341</v>
      </c>
      <c r="D2655" s="103" t="s">
        <v>6719</v>
      </c>
      <c r="E2655" s="103" t="s">
        <v>6348</v>
      </c>
      <c r="F2655" s="127">
        <v>5377.1421293008207</v>
      </c>
      <c r="G2655" s="16">
        <v>5396.356635671631</v>
      </c>
      <c r="H2655" s="105">
        <v>5377.1421293008207</v>
      </c>
    </row>
    <row r="2656" spans="1:8" x14ac:dyDescent="0.3">
      <c r="A2656" s="6" t="s">
        <v>3914</v>
      </c>
      <c r="B2656" s="1" t="s">
        <v>9183</v>
      </c>
      <c r="C2656" s="103" t="s">
        <v>6341</v>
      </c>
      <c r="D2656" s="103" t="s">
        <v>6719</v>
      </c>
      <c r="E2656" s="103" t="s">
        <v>6348</v>
      </c>
      <c r="F2656" s="127">
        <v>5462.3374982561381</v>
      </c>
      <c r="G2656" s="16">
        <v>5396.356635671631</v>
      </c>
      <c r="H2656" s="105">
        <v>5462.3374982561381</v>
      </c>
    </row>
    <row r="2657" spans="1:8" x14ac:dyDescent="0.3">
      <c r="A2657" s="6" t="s">
        <v>4099</v>
      </c>
      <c r="B2657" s="1" t="s">
        <v>9184</v>
      </c>
      <c r="C2657" s="103" t="s">
        <v>6341</v>
      </c>
      <c r="D2657" s="103" t="s">
        <v>6719</v>
      </c>
      <c r="E2657" s="103" t="s">
        <v>6340</v>
      </c>
      <c r="F2657" s="127">
        <v>5565.4269924903101</v>
      </c>
      <c r="G2657" s="16">
        <v>5480.0317404880043</v>
      </c>
      <c r="H2657" s="105">
        <v>5565.4269924903101</v>
      </c>
    </row>
    <row r="2658" spans="1:8" x14ac:dyDescent="0.3">
      <c r="A2658" s="6" t="s">
        <v>4096</v>
      </c>
      <c r="B2658" s="1" t="s">
        <v>9185</v>
      </c>
      <c r="C2658" s="103" t="s">
        <v>6341</v>
      </c>
      <c r="D2658" s="103" t="s">
        <v>6719</v>
      </c>
      <c r="E2658" s="103" t="s">
        <v>6340</v>
      </c>
      <c r="F2658" s="127">
        <v>5510.3835280845906</v>
      </c>
      <c r="G2658" s="16">
        <v>5480.0317404880043</v>
      </c>
      <c r="H2658" s="105">
        <v>5510.3835280845906</v>
      </c>
    </row>
    <row r="2659" spans="1:8" x14ac:dyDescent="0.3">
      <c r="A2659" s="6" t="s">
        <v>3096</v>
      </c>
      <c r="B2659" s="1" t="s">
        <v>9186</v>
      </c>
      <c r="C2659" s="103" t="s">
        <v>6341</v>
      </c>
      <c r="D2659" s="103" t="s">
        <v>6719</v>
      </c>
      <c r="E2659" s="103" t="s">
        <v>6376</v>
      </c>
      <c r="F2659" s="127">
        <v>5370.8804779052734</v>
      </c>
      <c r="G2659" s="16">
        <v>5403.3854319210823</v>
      </c>
      <c r="H2659" s="105">
        <v>5370.8804779052734</v>
      </c>
    </row>
    <row r="2660" spans="1:8" x14ac:dyDescent="0.3">
      <c r="A2660" s="6" t="s">
        <v>3926</v>
      </c>
      <c r="B2660" s="1" t="s">
        <v>9187</v>
      </c>
      <c r="C2660" s="103" t="s">
        <v>6341</v>
      </c>
      <c r="D2660" s="103" t="s">
        <v>6719</v>
      </c>
      <c r="E2660" s="103" t="s">
        <v>6348</v>
      </c>
      <c r="F2660" s="127">
        <v>5293.735181725543</v>
      </c>
      <c r="G2660" s="16">
        <v>5396.356635671631</v>
      </c>
      <c r="H2660" s="105">
        <v>5293.735181725543</v>
      </c>
    </row>
    <row r="2661" spans="1:8" x14ac:dyDescent="0.3">
      <c r="A2661" s="6" t="s">
        <v>4097</v>
      </c>
      <c r="B2661" s="1" t="s">
        <v>9188</v>
      </c>
      <c r="C2661" s="103" t="s">
        <v>6341</v>
      </c>
      <c r="D2661" s="103" t="s">
        <v>6719</v>
      </c>
      <c r="E2661" s="103" t="s">
        <v>6340</v>
      </c>
      <c r="F2661" s="127">
        <v>5443.9768653100773</v>
      </c>
      <c r="G2661" s="16">
        <v>5480.0317404880043</v>
      </c>
      <c r="H2661" s="105">
        <v>5443.9768653100773</v>
      </c>
    </row>
    <row r="2662" spans="1:8" x14ac:dyDescent="0.3">
      <c r="A2662" s="6" t="s">
        <v>4080</v>
      </c>
      <c r="B2662" s="1" t="s">
        <v>9189</v>
      </c>
      <c r="C2662" s="103" t="s">
        <v>6341</v>
      </c>
      <c r="D2662" s="103" t="s">
        <v>6719</v>
      </c>
      <c r="E2662" s="103" t="s">
        <v>6340</v>
      </c>
      <c r="F2662" s="127">
        <v>5461.4897135416668</v>
      </c>
      <c r="G2662" s="16">
        <v>5480.0317404880043</v>
      </c>
      <c r="H2662" s="105">
        <v>5461.4897135416668</v>
      </c>
    </row>
    <row r="2663" spans="1:8" x14ac:dyDescent="0.3">
      <c r="A2663" s="6" t="s">
        <v>3942</v>
      </c>
      <c r="B2663" s="1" t="s">
        <v>9190</v>
      </c>
      <c r="C2663" s="103" t="s">
        <v>6341</v>
      </c>
      <c r="D2663" s="103" t="s">
        <v>6719</v>
      </c>
      <c r="E2663" s="103" t="s">
        <v>6348</v>
      </c>
      <c r="F2663" s="127">
        <v>5357.1134168836807</v>
      </c>
      <c r="G2663" s="16">
        <v>5396.356635671631</v>
      </c>
      <c r="H2663" s="105">
        <v>5357.1134168836807</v>
      </c>
    </row>
    <row r="2664" spans="1:8" x14ac:dyDescent="0.3">
      <c r="A2664" s="6" t="s">
        <v>4112</v>
      </c>
      <c r="B2664" s="1" t="s">
        <v>9191</v>
      </c>
      <c r="C2664" s="103" t="s">
        <v>6341</v>
      </c>
      <c r="D2664" s="103" t="s">
        <v>6719</v>
      </c>
      <c r="E2664" s="103" t="s">
        <v>6340</v>
      </c>
      <c r="F2664" s="127">
        <v>5550.2378735812208</v>
      </c>
      <c r="G2664" s="16">
        <v>5480.0317404880043</v>
      </c>
      <c r="H2664" s="105">
        <v>5550.2378735812208</v>
      </c>
    </row>
    <row r="2665" spans="1:8" x14ac:dyDescent="0.3">
      <c r="A2665" s="6" t="s">
        <v>3916</v>
      </c>
      <c r="B2665" s="1" t="s">
        <v>9192</v>
      </c>
      <c r="C2665" s="103" t="s">
        <v>6341</v>
      </c>
      <c r="D2665" s="103" t="s">
        <v>6719</v>
      </c>
      <c r="E2665" s="103" t="s">
        <v>6348</v>
      </c>
      <c r="F2665" s="127">
        <v>5374.6736318998246</v>
      </c>
      <c r="G2665" s="16">
        <v>5396.356635671631</v>
      </c>
      <c r="H2665" s="105">
        <v>5374.6736318998246</v>
      </c>
    </row>
    <row r="2666" spans="1:8" x14ac:dyDescent="0.3">
      <c r="A2666" s="6" t="s">
        <v>4115</v>
      </c>
      <c r="B2666" s="1" t="s">
        <v>8090</v>
      </c>
      <c r="C2666" s="103" t="s">
        <v>6341</v>
      </c>
      <c r="D2666" s="103" t="s">
        <v>6719</v>
      </c>
      <c r="E2666" s="103" t="s">
        <v>6340</v>
      </c>
      <c r="F2666" s="127">
        <v>5426.9966978945977</v>
      </c>
      <c r="G2666" s="16">
        <v>5480.0317404880043</v>
      </c>
      <c r="H2666" s="105">
        <v>5426.9966978945977</v>
      </c>
    </row>
    <row r="2667" spans="1:8" x14ac:dyDescent="0.3">
      <c r="A2667" s="6" t="s">
        <v>3929</v>
      </c>
      <c r="B2667" s="1" t="s">
        <v>9193</v>
      </c>
      <c r="C2667" s="103" t="s">
        <v>6341</v>
      </c>
      <c r="D2667" s="103" t="s">
        <v>6719</v>
      </c>
      <c r="E2667" s="103" t="s">
        <v>6348</v>
      </c>
      <c r="F2667" s="127">
        <v>5333.287967566288</v>
      </c>
      <c r="G2667" s="16">
        <v>5396.356635671631</v>
      </c>
      <c r="H2667" s="105">
        <v>5333.287967566288</v>
      </c>
    </row>
    <row r="2668" spans="1:8" x14ac:dyDescent="0.3">
      <c r="A2668" s="6" t="s">
        <v>3937</v>
      </c>
      <c r="B2668" s="1" t="s">
        <v>9194</v>
      </c>
      <c r="C2668" s="103" t="s">
        <v>6341</v>
      </c>
      <c r="D2668" s="103" t="s">
        <v>6719</v>
      </c>
      <c r="E2668" s="103" t="s">
        <v>6348</v>
      </c>
      <c r="F2668" s="127">
        <v>5483.4443623310808</v>
      </c>
      <c r="G2668" s="16">
        <v>5396.356635671631</v>
      </c>
      <c r="H2668" s="105">
        <v>5483.4443623310808</v>
      </c>
    </row>
    <row r="2669" spans="1:8" x14ac:dyDescent="0.3">
      <c r="A2669" s="6" t="s">
        <v>4091</v>
      </c>
      <c r="B2669" s="1" t="s">
        <v>9195</v>
      </c>
      <c r="C2669" s="103" t="s">
        <v>6341</v>
      </c>
      <c r="D2669" s="103" t="s">
        <v>6719</v>
      </c>
      <c r="E2669" s="103" t="s">
        <v>6340</v>
      </c>
      <c r="F2669" s="127">
        <v>5515.0996953934582</v>
      </c>
      <c r="G2669" s="16">
        <v>5480.0317404880043</v>
      </c>
      <c r="H2669" s="105">
        <v>5515.0996953934582</v>
      </c>
    </row>
    <row r="2670" spans="1:8" x14ac:dyDescent="0.3">
      <c r="A2670" s="6" t="s">
        <v>4108</v>
      </c>
      <c r="B2670" s="1" t="s">
        <v>8457</v>
      </c>
      <c r="C2670" s="103" t="s">
        <v>6341</v>
      </c>
      <c r="D2670" s="103" t="s">
        <v>6719</v>
      </c>
      <c r="E2670" s="103" t="s">
        <v>6340</v>
      </c>
      <c r="F2670" s="127">
        <v>5344.7916722790951</v>
      </c>
      <c r="G2670" s="16">
        <v>5480.0317404880043</v>
      </c>
      <c r="H2670" s="105">
        <v>5344.7916722790951</v>
      </c>
    </row>
    <row r="2671" spans="1:8" x14ac:dyDescent="0.3">
      <c r="A2671" s="6" t="s">
        <v>3923</v>
      </c>
      <c r="B2671" s="1" t="s">
        <v>9196</v>
      </c>
      <c r="C2671" s="103" t="s">
        <v>6341</v>
      </c>
      <c r="D2671" s="103" t="s">
        <v>6719</v>
      </c>
      <c r="E2671" s="103" t="s">
        <v>6348</v>
      </c>
      <c r="F2671" s="127">
        <v>5464.4534254807695</v>
      </c>
      <c r="G2671" s="16">
        <v>5396.356635671631</v>
      </c>
      <c r="H2671" s="105">
        <v>5464.4534254807695</v>
      </c>
    </row>
    <row r="2672" spans="1:8" x14ac:dyDescent="0.3">
      <c r="A2672" s="6" t="s">
        <v>3913</v>
      </c>
      <c r="B2672" s="1" t="s">
        <v>9197</v>
      </c>
      <c r="C2672" s="103" t="s">
        <v>6341</v>
      </c>
      <c r="D2672" s="103" t="s">
        <v>6719</v>
      </c>
      <c r="E2672" s="103" t="s">
        <v>6348</v>
      </c>
      <c r="F2672" s="127">
        <v>5465.6376014122598</v>
      </c>
      <c r="G2672" s="16">
        <v>5396.356635671631</v>
      </c>
      <c r="H2672" s="105">
        <v>5465.6376014122598</v>
      </c>
    </row>
    <row r="2673" spans="1:8" x14ac:dyDescent="0.3">
      <c r="A2673" s="6" t="s">
        <v>3935</v>
      </c>
      <c r="B2673" s="1" t="s">
        <v>9198</v>
      </c>
      <c r="C2673" s="103" t="s">
        <v>6341</v>
      </c>
      <c r="D2673" s="103" t="s">
        <v>6719</v>
      </c>
      <c r="E2673" s="103" t="s">
        <v>6348</v>
      </c>
      <c r="F2673" s="127">
        <v>5421.8280564692986</v>
      </c>
      <c r="G2673" s="16">
        <v>5396.356635671631</v>
      </c>
      <c r="H2673" s="105">
        <v>5421.8280564692986</v>
      </c>
    </row>
    <row r="2674" spans="1:8" x14ac:dyDescent="0.3">
      <c r="A2674" s="6" t="s">
        <v>3939</v>
      </c>
      <c r="B2674" s="1" t="s">
        <v>9199</v>
      </c>
      <c r="C2674" s="103" t="s">
        <v>6341</v>
      </c>
      <c r="D2674" s="103" t="s">
        <v>6719</v>
      </c>
      <c r="E2674" s="103" t="s">
        <v>6348</v>
      </c>
      <c r="F2674" s="127">
        <v>5308.5479537609008</v>
      </c>
      <c r="G2674" s="16">
        <v>5396.356635671631</v>
      </c>
      <c r="H2674" s="105">
        <v>5308.5479537609008</v>
      </c>
    </row>
    <row r="2675" spans="1:8" x14ac:dyDescent="0.3">
      <c r="A2675" s="6" t="s">
        <v>4110</v>
      </c>
      <c r="B2675" s="1" t="s">
        <v>9200</v>
      </c>
      <c r="C2675" s="103" t="s">
        <v>6341</v>
      </c>
      <c r="D2675" s="103" t="s">
        <v>6719</v>
      </c>
      <c r="E2675" s="103" t="s">
        <v>6340</v>
      </c>
      <c r="F2675" s="127">
        <v>5551.8571447423983</v>
      </c>
      <c r="G2675" s="16">
        <v>5480.0317404880043</v>
      </c>
      <c r="H2675" s="105">
        <v>5551.8571447423983</v>
      </c>
    </row>
    <row r="2676" spans="1:8" x14ac:dyDescent="0.3">
      <c r="A2676" s="6" t="s">
        <v>3945</v>
      </c>
      <c r="B2676" s="1" t="s">
        <v>9201</v>
      </c>
      <c r="C2676" s="103" t="s">
        <v>6341</v>
      </c>
      <c r="D2676" s="103" t="s">
        <v>6719</v>
      </c>
      <c r="E2676" s="103" t="s">
        <v>6348</v>
      </c>
      <c r="F2676" s="127">
        <v>5304.159637920673</v>
      </c>
      <c r="G2676" s="16">
        <v>5396.356635671631</v>
      </c>
      <c r="H2676" s="105">
        <v>5304.159637920673</v>
      </c>
    </row>
    <row r="2677" spans="1:8" x14ac:dyDescent="0.3">
      <c r="A2677" s="6" t="s">
        <v>4081</v>
      </c>
      <c r="B2677" s="1" t="s">
        <v>9202</v>
      </c>
      <c r="C2677" s="103" t="s">
        <v>6341</v>
      </c>
      <c r="D2677" s="103" t="s">
        <v>6719</v>
      </c>
      <c r="E2677" s="103" t="s">
        <v>6340</v>
      </c>
      <c r="F2677" s="127">
        <v>5413.7431087853774</v>
      </c>
      <c r="G2677" s="16">
        <v>5480.0317404880043</v>
      </c>
      <c r="H2677" s="105">
        <v>5413.7431087853774</v>
      </c>
    </row>
    <row r="2678" spans="1:8" x14ac:dyDescent="0.3">
      <c r="A2678" s="6" t="s">
        <v>4105</v>
      </c>
      <c r="B2678" s="1" t="s">
        <v>9203</v>
      </c>
      <c r="C2678" s="103" t="s">
        <v>6341</v>
      </c>
      <c r="D2678" s="103" t="s">
        <v>6719</v>
      </c>
      <c r="E2678" s="103" t="s">
        <v>6340</v>
      </c>
      <c r="F2678" s="127">
        <v>5512.1649476600987</v>
      </c>
      <c r="G2678" s="16">
        <v>5480.0317404880043</v>
      </c>
      <c r="H2678" s="105">
        <v>5512.1649476600987</v>
      </c>
    </row>
    <row r="2679" spans="1:8" x14ac:dyDescent="0.3">
      <c r="A2679" s="6" t="s">
        <v>3908</v>
      </c>
      <c r="B2679" s="1" t="s">
        <v>9204</v>
      </c>
      <c r="C2679" s="103" t="s">
        <v>6341</v>
      </c>
      <c r="D2679" s="103" t="s">
        <v>6719</v>
      </c>
      <c r="E2679" s="103" t="s">
        <v>6348</v>
      </c>
      <c r="F2679" s="127">
        <v>5569.2611718750004</v>
      </c>
      <c r="G2679" s="16">
        <v>5396.356635671631</v>
      </c>
      <c r="H2679" s="105">
        <v>5569.2611718750004</v>
      </c>
    </row>
    <row r="2680" spans="1:8" x14ac:dyDescent="0.3">
      <c r="A2680" s="6" t="s">
        <v>4083</v>
      </c>
      <c r="B2680" s="1" t="s">
        <v>9205</v>
      </c>
      <c r="C2680" s="103" t="s">
        <v>6341</v>
      </c>
      <c r="D2680" s="103" t="s">
        <v>6719</v>
      </c>
      <c r="E2680" s="103" t="s">
        <v>6340</v>
      </c>
      <c r="F2680" s="127">
        <v>5398.490500710227</v>
      </c>
      <c r="G2680" s="16">
        <v>5480.0317404880043</v>
      </c>
      <c r="H2680" s="105">
        <v>5398.490500710227</v>
      </c>
    </row>
    <row r="2681" spans="1:8" x14ac:dyDescent="0.3">
      <c r="A2681" s="6" t="s">
        <v>4100</v>
      </c>
      <c r="B2681" s="1" t="s">
        <v>9206</v>
      </c>
      <c r="C2681" s="103" t="s">
        <v>6341</v>
      </c>
      <c r="D2681" s="103" t="s">
        <v>6719</v>
      </c>
      <c r="E2681" s="103" t="s">
        <v>6340</v>
      </c>
      <c r="F2681" s="127">
        <v>5358.6567931443115</v>
      </c>
      <c r="G2681" s="16">
        <v>5480.0317404880043</v>
      </c>
      <c r="H2681" s="105">
        <v>5358.6567931443115</v>
      </c>
    </row>
    <row r="2682" spans="1:8" x14ac:dyDescent="0.3">
      <c r="A2682" s="6" t="s">
        <v>3925</v>
      </c>
      <c r="B2682" s="1" t="s">
        <v>9207</v>
      </c>
      <c r="C2682" s="103" t="s">
        <v>6341</v>
      </c>
      <c r="D2682" s="103" t="s">
        <v>6719</v>
      </c>
      <c r="E2682" s="103" t="s">
        <v>6348</v>
      </c>
      <c r="F2682" s="127">
        <v>5341.2869567871094</v>
      </c>
      <c r="G2682" s="16">
        <v>5396.356635671631</v>
      </c>
      <c r="H2682" s="105">
        <v>5341.2869567871094</v>
      </c>
    </row>
    <row r="2683" spans="1:8" x14ac:dyDescent="0.3">
      <c r="A2683" s="6" t="s">
        <v>4079</v>
      </c>
      <c r="B2683" s="1" t="s">
        <v>9208</v>
      </c>
      <c r="C2683" s="103" t="s">
        <v>6341</v>
      </c>
      <c r="D2683" s="103" t="s">
        <v>6719</v>
      </c>
      <c r="E2683" s="103" t="s">
        <v>6340</v>
      </c>
      <c r="F2683" s="127">
        <v>5529.3984258742557</v>
      </c>
      <c r="G2683" s="16">
        <v>5480.0317404880043</v>
      </c>
      <c r="H2683" s="105">
        <v>5529.3984258742557</v>
      </c>
    </row>
    <row r="2684" spans="1:8" x14ac:dyDescent="0.3">
      <c r="A2684" s="6" t="s">
        <v>4084</v>
      </c>
      <c r="B2684" s="1" t="s">
        <v>9209</v>
      </c>
      <c r="C2684" s="103" t="s">
        <v>6341</v>
      </c>
      <c r="D2684" s="103" t="s">
        <v>6719</v>
      </c>
      <c r="E2684" s="103" t="s">
        <v>6340</v>
      </c>
      <c r="F2684" s="127">
        <v>5404.7913867187499</v>
      </c>
      <c r="G2684" s="16">
        <v>5480.0317404880043</v>
      </c>
      <c r="H2684" s="105">
        <v>5404.7913867187499</v>
      </c>
    </row>
    <row r="2685" spans="1:8" x14ac:dyDescent="0.3">
      <c r="A2685" s="6" t="s">
        <v>4109</v>
      </c>
      <c r="B2685" s="1" t="s">
        <v>9210</v>
      </c>
      <c r="C2685" s="103" t="s">
        <v>6341</v>
      </c>
      <c r="D2685" s="103" t="s">
        <v>6719</v>
      </c>
      <c r="E2685" s="103" t="s">
        <v>6340</v>
      </c>
      <c r="F2685" s="127">
        <v>5393.0992224351412</v>
      </c>
      <c r="G2685" s="16">
        <v>5480.0317404880043</v>
      </c>
      <c r="H2685" s="105">
        <v>5393.0992224351412</v>
      </c>
    </row>
    <row r="2686" spans="1:8" x14ac:dyDescent="0.3">
      <c r="A2686" s="6" t="s">
        <v>3933</v>
      </c>
      <c r="B2686" s="1" t="s">
        <v>9211</v>
      </c>
      <c r="C2686" s="103" t="s">
        <v>6341</v>
      </c>
      <c r="D2686" s="103" t="s">
        <v>6719</v>
      </c>
      <c r="E2686" s="103" t="s">
        <v>6348</v>
      </c>
      <c r="F2686" s="127">
        <v>5479.747292258523</v>
      </c>
      <c r="G2686" s="16">
        <v>5396.356635671631</v>
      </c>
      <c r="H2686" s="105">
        <v>5479.747292258523</v>
      </c>
    </row>
    <row r="2687" spans="1:8" x14ac:dyDescent="0.3">
      <c r="A2687" s="6" t="s">
        <v>4088</v>
      </c>
      <c r="B2687" s="1" t="s">
        <v>9212</v>
      </c>
      <c r="C2687" s="103" t="s">
        <v>6341</v>
      </c>
      <c r="D2687" s="103" t="s">
        <v>6719</v>
      </c>
      <c r="E2687" s="103" t="s">
        <v>6340</v>
      </c>
      <c r="F2687" s="127">
        <v>5346.2374565972223</v>
      </c>
      <c r="G2687" s="16">
        <v>5480.0317404880043</v>
      </c>
      <c r="H2687" s="105">
        <v>5346.2374565972223</v>
      </c>
    </row>
    <row r="2688" spans="1:8" x14ac:dyDescent="0.3">
      <c r="A2688" s="6" t="s">
        <v>3912</v>
      </c>
      <c r="B2688" s="1" t="s">
        <v>9213</v>
      </c>
      <c r="C2688" s="103" t="s">
        <v>6341</v>
      </c>
      <c r="D2688" s="103" t="s">
        <v>6719</v>
      </c>
      <c r="E2688" s="103" t="s">
        <v>6348</v>
      </c>
      <c r="F2688" s="127">
        <v>5346.017122038118</v>
      </c>
      <c r="G2688" s="16">
        <v>5396.356635671631</v>
      </c>
      <c r="H2688" s="105">
        <v>5346.017122038118</v>
      </c>
    </row>
    <row r="2689" spans="1:8" x14ac:dyDescent="0.3">
      <c r="A2689" s="6" t="s">
        <v>3906</v>
      </c>
      <c r="B2689" s="1" t="s">
        <v>9214</v>
      </c>
      <c r="C2689" s="103" t="s">
        <v>6341</v>
      </c>
      <c r="D2689" s="103" t="s">
        <v>6719</v>
      </c>
      <c r="E2689" s="103" t="s">
        <v>6348</v>
      </c>
      <c r="F2689" s="127">
        <v>5386.411295572917</v>
      </c>
      <c r="G2689" s="16">
        <v>5396.356635671631</v>
      </c>
      <c r="H2689" s="105">
        <v>5386.411295572917</v>
      </c>
    </row>
    <row r="2690" spans="1:8" x14ac:dyDescent="0.3">
      <c r="A2690" s="6" t="s">
        <v>4093</v>
      </c>
      <c r="B2690" s="1" t="s">
        <v>9215</v>
      </c>
      <c r="C2690" s="103" t="s">
        <v>6341</v>
      </c>
      <c r="D2690" s="103" t="s">
        <v>6719</v>
      </c>
      <c r="E2690" s="103" t="s">
        <v>6340</v>
      </c>
      <c r="F2690" s="127">
        <v>5498.3297882080078</v>
      </c>
      <c r="G2690" s="16">
        <v>5480.0317404880043</v>
      </c>
      <c r="H2690" s="105">
        <v>5498.3297882080078</v>
      </c>
    </row>
    <row r="2691" spans="1:8" x14ac:dyDescent="0.3">
      <c r="A2691" s="6" t="s">
        <v>4103</v>
      </c>
      <c r="B2691" s="1" t="s">
        <v>7851</v>
      </c>
      <c r="C2691" s="103" t="s">
        <v>6341</v>
      </c>
      <c r="D2691" s="103" t="s">
        <v>6719</v>
      </c>
      <c r="E2691" s="103" t="s">
        <v>6340</v>
      </c>
      <c r="F2691" s="127">
        <v>5543.5551955764358</v>
      </c>
      <c r="G2691" s="16">
        <v>5480.0317404880043</v>
      </c>
      <c r="H2691" s="105">
        <v>5543.5551955764358</v>
      </c>
    </row>
    <row r="2692" spans="1:8" x14ac:dyDescent="0.3">
      <c r="A2692" s="6" t="s">
        <v>3946</v>
      </c>
      <c r="B2692" s="1" t="s">
        <v>9216</v>
      </c>
      <c r="C2692" s="103" t="s">
        <v>6341</v>
      </c>
      <c r="D2692" s="103" t="s">
        <v>6719</v>
      </c>
      <c r="E2692" s="103" t="s">
        <v>6348</v>
      </c>
      <c r="F2692" s="127">
        <v>5490.9770665322585</v>
      </c>
      <c r="G2692" s="16">
        <v>5396.356635671631</v>
      </c>
      <c r="H2692" s="105">
        <v>5490.9770665322585</v>
      </c>
    </row>
    <row r="2693" spans="1:8" x14ac:dyDescent="0.3">
      <c r="A2693" s="6" t="s">
        <v>3947</v>
      </c>
      <c r="B2693" s="1" t="s">
        <v>7926</v>
      </c>
      <c r="C2693" s="103" t="s">
        <v>6341</v>
      </c>
      <c r="D2693" s="103" t="s">
        <v>6719</v>
      </c>
      <c r="E2693" s="103" t="s">
        <v>6348</v>
      </c>
      <c r="F2693" s="127">
        <v>5387.3752945188489</v>
      </c>
      <c r="G2693" s="16">
        <v>5396.356635671631</v>
      </c>
      <c r="H2693" s="105">
        <v>5387.3752945188489</v>
      </c>
    </row>
    <row r="2694" spans="1:8" x14ac:dyDescent="0.3">
      <c r="A2694" s="6" t="s">
        <v>3934</v>
      </c>
      <c r="B2694" s="1" t="s">
        <v>9217</v>
      </c>
      <c r="C2694" s="103" t="s">
        <v>6341</v>
      </c>
      <c r="D2694" s="103" t="s">
        <v>6719</v>
      </c>
      <c r="E2694" s="103" t="s">
        <v>6348</v>
      </c>
      <c r="F2694" s="127">
        <v>5363.0815179286856</v>
      </c>
      <c r="G2694" s="16">
        <v>5396.356635671631</v>
      </c>
      <c r="H2694" s="105">
        <v>5363.0815179286856</v>
      </c>
    </row>
    <row r="2695" spans="1:8" x14ac:dyDescent="0.3">
      <c r="A2695" s="6" t="s">
        <v>4101</v>
      </c>
      <c r="B2695" s="1" t="s">
        <v>9218</v>
      </c>
      <c r="C2695" s="103" t="s">
        <v>6341</v>
      </c>
      <c r="D2695" s="103" t="s">
        <v>6719</v>
      </c>
      <c r="E2695" s="103" t="s">
        <v>6340</v>
      </c>
      <c r="F2695" s="127">
        <v>5368.0674793332118</v>
      </c>
      <c r="G2695" s="16">
        <v>5480.0317404880043</v>
      </c>
      <c r="H2695" s="105">
        <v>5368.0674793332118</v>
      </c>
    </row>
    <row r="2696" spans="1:8" x14ac:dyDescent="0.3">
      <c r="A2696" s="6" t="s">
        <v>4092</v>
      </c>
      <c r="B2696" s="1" t="s">
        <v>9219</v>
      </c>
      <c r="C2696" s="103" t="s">
        <v>6341</v>
      </c>
      <c r="D2696" s="103" t="s">
        <v>6719</v>
      </c>
      <c r="E2696" s="103" t="s">
        <v>6340</v>
      </c>
      <c r="F2696" s="127">
        <v>5531.7242989445367</v>
      </c>
      <c r="G2696" s="16">
        <v>5480.0317404880043</v>
      </c>
      <c r="H2696" s="105">
        <v>5531.7242989445367</v>
      </c>
    </row>
    <row r="2697" spans="1:8" x14ac:dyDescent="0.3">
      <c r="A2697" s="6" t="s">
        <v>4094</v>
      </c>
      <c r="B2697" s="1" t="s">
        <v>9220</v>
      </c>
      <c r="C2697" s="103" t="s">
        <v>6341</v>
      </c>
      <c r="D2697" s="103" t="s">
        <v>6719</v>
      </c>
      <c r="E2697" s="103" t="s">
        <v>6340</v>
      </c>
      <c r="F2697" s="127">
        <v>5451.5132902298847</v>
      </c>
      <c r="G2697" s="16">
        <v>5480.0317404880043</v>
      </c>
      <c r="H2697" s="105">
        <v>5451.5132902298847</v>
      </c>
    </row>
    <row r="2698" spans="1:8" x14ac:dyDescent="0.3">
      <c r="A2698" s="6" t="s">
        <v>4114</v>
      </c>
      <c r="B2698" s="1" t="s">
        <v>9221</v>
      </c>
      <c r="C2698" s="103" t="s">
        <v>6341</v>
      </c>
      <c r="D2698" s="103" t="s">
        <v>6719</v>
      </c>
      <c r="E2698" s="103" t="s">
        <v>6340</v>
      </c>
      <c r="F2698" s="127">
        <v>5579.624755859375</v>
      </c>
      <c r="G2698" s="16">
        <v>5480.0317404880043</v>
      </c>
      <c r="H2698" s="105">
        <v>5579.624755859375</v>
      </c>
    </row>
    <row r="2699" spans="1:8" x14ac:dyDescent="0.3">
      <c r="A2699" s="6" t="s">
        <v>3938</v>
      </c>
      <c r="B2699" s="1" t="s">
        <v>9222</v>
      </c>
      <c r="C2699" s="103" t="s">
        <v>6341</v>
      </c>
      <c r="D2699" s="103" t="s">
        <v>6719</v>
      </c>
      <c r="E2699" s="103" t="s">
        <v>6348</v>
      </c>
      <c r="F2699" s="127">
        <v>5392.4906184164329</v>
      </c>
      <c r="G2699" s="16">
        <v>5396.356635671631</v>
      </c>
      <c r="H2699" s="105">
        <v>5392.4906184164329</v>
      </c>
    </row>
    <row r="2700" spans="1:8" x14ac:dyDescent="0.3">
      <c r="A2700" s="6" t="s">
        <v>3930</v>
      </c>
      <c r="B2700" s="1" t="s">
        <v>9223</v>
      </c>
      <c r="C2700" s="103" t="s">
        <v>6341</v>
      </c>
      <c r="D2700" s="103" t="s">
        <v>6719</v>
      </c>
      <c r="E2700" s="103" t="s">
        <v>6348</v>
      </c>
      <c r="F2700" s="127">
        <v>5448.6031419403698</v>
      </c>
      <c r="G2700" s="16">
        <v>5396.356635671631</v>
      </c>
      <c r="H2700" s="105">
        <v>5448.6031419403698</v>
      </c>
    </row>
    <row r="2701" spans="1:8" x14ac:dyDescent="0.3">
      <c r="A2701" s="6" t="s">
        <v>4107</v>
      </c>
      <c r="B2701" s="1" t="s">
        <v>9224</v>
      </c>
      <c r="C2701" s="103" t="s">
        <v>6341</v>
      </c>
      <c r="D2701" s="103" t="s">
        <v>6719</v>
      </c>
      <c r="E2701" s="103" t="s">
        <v>6340</v>
      </c>
      <c r="F2701" s="127">
        <v>5453.9814964117004</v>
      </c>
      <c r="G2701" s="16">
        <v>5480.0317404880043</v>
      </c>
      <c r="H2701" s="105">
        <v>5453.9814964117004</v>
      </c>
    </row>
    <row r="2702" spans="1:8" x14ac:dyDescent="0.3">
      <c r="A2702" s="6" t="s">
        <v>3928</v>
      </c>
      <c r="B2702" s="1" t="s">
        <v>9225</v>
      </c>
      <c r="C2702" s="103" t="s">
        <v>6341</v>
      </c>
      <c r="D2702" s="103" t="s">
        <v>6719</v>
      </c>
      <c r="E2702" s="103" t="s">
        <v>6348</v>
      </c>
      <c r="F2702" s="127">
        <v>5387.4433312049277</v>
      </c>
      <c r="G2702" s="16">
        <v>5396.356635671631</v>
      </c>
      <c r="H2702" s="105">
        <v>5387.4433312049277</v>
      </c>
    </row>
    <row r="2703" spans="1:8" x14ac:dyDescent="0.3">
      <c r="A2703" s="6" t="s">
        <v>4111</v>
      </c>
      <c r="B2703" s="1" t="s">
        <v>9226</v>
      </c>
      <c r="C2703" s="103" t="s">
        <v>6341</v>
      </c>
      <c r="D2703" s="103" t="s">
        <v>6719</v>
      </c>
      <c r="E2703" s="103" t="s">
        <v>6340</v>
      </c>
      <c r="F2703" s="127">
        <v>5543.9524182771383</v>
      </c>
      <c r="G2703" s="16">
        <v>5480.0317404880043</v>
      </c>
      <c r="H2703" s="105">
        <v>5543.9524182771383</v>
      </c>
    </row>
    <row r="2704" spans="1:8" x14ac:dyDescent="0.3">
      <c r="A2704" s="6" t="s">
        <v>4082</v>
      </c>
      <c r="B2704" s="1" t="s">
        <v>9227</v>
      </c>
      <c r="C2704" s="103" t="s">
        <v>6341</v>
      </c>
      <c r="D2704" s="103" t="s">
        <v>6719</v>
      </c>
      <c r="E2704" s="103" t="s">
        <v>6340</v>
      </c>
      <c r="F2704" s="127">
        <v>5577.4366494455644</v>
      </c>
      <c r="G2704" s="16">
        <v>5480.0317404880043</v>
      </c>
      <c r="H2704" s="105">
        <v>5577.4366494455644</v>
      </c>
    </row>
    <row r="2705" spans="1:8" x14ac:dyDescent="0.3">
      <c r="A2705" s="6" t="s">
        <v>3919</v>
      </c>
      <c r="B2705" s="1" t="s">
        <v>9228</v>
      </c>
      <c r="C2705" s="103" t="s">
        <v>6341</v>
      </c>
      <c r="D2705" s="103" t="s">
        <v>6719</v>
      </c>
      <c r="E2705" s="103" t="s">
        <v>6348</v>
      </c>
      <c r="F2705" s="127">
        <v>5589.9033474392363</v>
      </c>
      <c r="G2705" s="16">
        <v>5396.356635671631</v>
      </c>
      <c r="H2705" s="105">
        <v>5589.9033474392363</v>
      </c>
    </row>
    <row r="2706" spans="1:8" x14ac:dyDescent="0.3">
      <c r="A2706" s="6" t="s">
        <v>3927</v>
      </c>
      <c r="B2706" s="1" t="s">
        <v>9229</v>
      </c>
      <c r="C2706" s="103" t="s">
        <v>6341</v>
      </c>
      <c r="D2706" s="103" t="s">
        <v>6719</v>
      </c>
      <c r="E2706" s="103" t="s">
        <v>6348</v>
      </c>
      <c r="F2706" s="127">
        <v>5337.1478630514703</v>
      </c>
      <c r="G2706" s="16">
        <v>5396.356635671631</v>
      </c>
      <c r="H2706" s="105">
        <v>5337.1478630514703</v>
      </c>
    </row>
    <row r="2707" spans="1:8" x14ac:dyDescent="0.3">
      <c r="A2707" s="6" t="s">
        <v>4104</v>
      </c>
      <c r="B2707" s="1" t="s">
        <v>9230</v>
      </c>
      <c r="C2707" s="103" t="s">
        <v>6341</v>
      </c>
      <c r="D2707" s="103" t="s">
        <v>6719</v>
      </c>
      <c r="E2707" s="103" t="s">
        <v>6340</v>
      </c>
      <c r="F2707" s="127">
        <v>5402.997307477679</v>
      </c>
      <c r="G2707" s="16">
        <v>5480.0317404880043</v>
      </c>
      <c r="H2707" s="105">
        <v>5402.997307477679</v>
      </c>
    </row>
    <row r="2708" spans="1:8" x14ac:dyDescent="0.3">
      <c r="A2708" s="6" t="s">
        <v>3924</v>
      </c>
      <c r="B2708" s="1" t="s">
        <v>9231</v>
      </c>
      <c r="C2708" s="103" t="s">
        <v>6341</v>
      </c>
      <c r="D2708" s="103" t="s">
        <v>6719</v>
      </c>
      <c r="E2708" s="103" t="s">
        <v>6348</v>
      </c>
      <c r="F2708" s="127">
        <v>5341.6430524553571</v>
      </c>
      <c r="G2708" s="16">
        <v>5396.356635671631</v>
      </c>
      <c r="H2708" s="105">
        <v>5341.6430524553571</v>
      </c>
    </row>
    <row r="2709" spans="1:8" x14ac:dyDescent="0.3">
      <c r="A2709" s="6" t="s">
        <v>4095</v>
      </c>
      <c r="B2709" s="1" t="s">
        <v>9232</v>
      </c>
      <c r="C2709" s="103" t="s">
        <v>6341</v>
      </c>
      <c r="D2709" s="103" t="s">
        <v>6719</v>
      </c>
      <c r="E2709" s="103" t="s">
        <v>6340</v>
      </c>
      <c r="F2709" s="127">
        <v>5472.009192425272</v>
      </c>
      <c r="G2709" s="16">
        <v>5480.0317404880043</v>
      </c>
      <c r="H2709" s="105">
        <v>5472.009192425272</v>
      </c>
    </row>
    <row r="2710" spans="1:8" x14ac:dyDescent="0.3">
      <c r="A2710" s="6" t="s">
        <v>4090</v>
      </c>
      <c r="B2710" s="1" t="s">
        <v>8085</v>
      </c>
      <c r="C2710" s="103" t="s">
        <v>6341</v>
      </c>
      <c r="D2710" s="103" t="s">
        <v>6719</v>
      </c>
      <c r="E2710" s="103" t="s">
        <v>6340</v>
      </c>
      <c r="F2710" s="127">
        <v>5580.3697967529297</v>
      </c>
      <c r="G2710" s="16">
        <v>5480.0317404880043</v>
      </c>
      <c r="H2710" s="105">
        <v>5580.3697967529297</v>
      </c>
    </row>
    <row r="2711" spans="1:8" x14ac:dyDescent="0.3">
      <c r="A2711" s="6" t="s">
        <v>3915</v>
      </c>
      <c r="B2711" s="1" t="s">
        <v>9233</v>
      </c>
      <c r="C2711" s="103" t="s">
        <v>6341</v>
      </c>
      <c r="D2711" s="103" t="s">
        <v>6719</v>
      </c>
      <c r="E2711" s="103" t="s">
        <v>6348</v>
      </c>
      <c r="F2711" s="127">
        <v>5443.2529202974756</v>
      </c>
      <c r="G2711" s="16">
        <v>5396.356635671631</v>
      </c>
      <c r="H2711" s="105">
        <v>5443.2529202974756</v>
      </c>
    </row>
    <row r="2712" spans="1:8" x14ac:dyDescent="0.3">
      <c r="A2712" s="6" t="s">
        <v>4260</v>
      </c>
      <c r="B2712" s="1" t="s">
        <v>9234</v>
      </c>
      <c r="C2712" s="103" t="s">
        <v>6443</v>
      </c>
      <c r="D2712" s="103" t="s">
        <v>6714</v>
      </c>
      <c r="E2712" s="103" t="s">
        <v>6656</v>
      </c>
      <c r="F2712" s="127">
        <v>5226.9834743923611</v>
      </c>
      <c r="G2712" s="16">
        <v>5361.2656690489575</v>
      </c>
      <c r="H2712" s="105">
        <v>5226.9834743923611</v>
      </c>
    </row>
    <row r="2713" spans="1:8" x14ac:dyDescent="0.3">
      <c r="A2713" s="6" t="s">
        <v>4302</v>
      </c>
      <c r="B2713" s="1" t="s">
        <v>9149</v>
      </c>
      <c r="C2713" s="103" t="s">
        <v>6443</v>
      </c>
      <c r="D2713" s="103" t="s">
        <v>6714</v>
      </c>
      <c r="E2713" s="103" t="s">
        <v>6603</v>
      </c>
      <c r="F2713" s="127">
        <v>5333.8165355009187</v>
      </c>
      <c r="G2713" s="16">
        <v>5399.773190975854</v>
      </c>
      <c r="H2713" s="105">
        <v>5333.8165355009187</v>
      </c>
    </row>
    <row r="2714" spans="1:8" x14ac:dyDescent="0.3">
      <c r="A2714" s="6" t="s">
        <v>4296</v>
      </c>
      <c r="B2714" s="1" t="s">
        <v>9235</v>
      </c>
      <c r="C2714" s="103" t="s">
        <v>6443</v>
      </c>
      <c r="D2714" s="103" t="s">
        <v>6714</v>
      </c>
      <c r="E2714" s="103" t="s">
        <v>6603</v>
      </c>
      <c r="F2714" s="127">
        <v>5494.7603208480341</v>
      </c>
      <c r="G2714" s="16">
        <v>5399.773190975854</v>
      </c>
      <c r="H2714" s="105">
        <v>5494.7603208480341</v>
      </c>
    </row>
    <row r="2715" spans="1:8" x14ac:dyDescent="0.3">
      <c r="A2715" s="6" t="s">
        <v>4298</v>
      </c>
      <c r="B2715" s="1" t="s">
        <v>9236</v>
      </c>
      <c r="C2715" s="103" t="s">
        <v>6443</v>
      </c>
      <c r="D2715" s="103" t="s">
        <v>6714</v>
      </c>
      <c r="E2715" s="103" t="s">
        <v>6599</v>
      </c>
      <c r="F2715" s="127">
        <v>5344.911591500947</v>
      </c>
      <c r="G2715" s="16">
        <v>5283.0023525470597</v>
      </c>
      <c r="H2715" s="105">
        <v>5344.911591500947</v>
      </c>
    </row>
    <row r="2716" spans="1:8" x14ac:dyDescent="0.3">
      <c r="A2716" s="6" t="s">
        <v>4254</v>
      </c>
      <c r="B2716" s="1" t="s">
        <v>9237</v>
      </c>
      <c r="C2716" s="103" t="s">
        <v>6443</v>
      </c>
      <c r="D2716" s="103" t="s">
        <v>6714</v>
      </c>
      <c r="E2716" s="103" t="s">
        <v>6656</v>
      </c>
      <c r="F2716" s="127">
        <v>5528.5541368849736</v>
      </c>
      <c r="G2716" s="16">
        <v>5361.2656690489575</v>
      </c>
      <c r="H2716" s="105">
        <v>5528.5541368849736</v>
      </c>
    </row>
    <row r="2717" spans="1:8" x14ac:dyDescent="0.3">
      <c r="A2717" s="6" t="s">
        <v>4286</v>
      </c>
      <c r="B2717" s="1" t="s">
        <v>9238</v>
      </c>
      <c r="C2717" s="103" t="s">
        <v>6443</v>
      </c>
      <c r="D2717" s="103" t="s">
        <v>6714</v>
      </c>
      <c r="E2717" s="103" t="s">
        <v>6599</v>
      </c>
      <c r="F2717" s="127">
        <v>5256.8714799360796</v>
      </c>
      <c r="G2717" s="16">
        <v>5283.0023525470597</v>
      </c>
      <c r="H2717" s="105">
        <v>5256.8714799360796</v>
      </c>
    </row>
    <row r="2718" spans="1:8" x14ac:dyDescent="0.3">
      <c r="A2718" s="6" t="s">
        <v>4267</v>
      </c>
      <c r="B2718" s="1" t="s">
        <v>8488</v>
      </c>
      <c r="C2718" s="103" t="s">
        <v>6443</v>
      </c>
      <c r="D2718" s="103" t="s">
        <v>6714</v>
      </c>
      <c r="E2718" s="103" t="s">
        <v>6656</v>
      </c>
      <c r="F2718" s="127">
        <v>5408.100602034684</v>
      </c>
      <c r="G2718" s="16">
        <v>5361.2656690489575</v>
      </c>
      <c r="H2718" s="105">
        <v>5408.100602034684</v>
      </c>
    </row>
    <row r="2719" spans="1:8" x14ac:dyDescent="0.3">
      <c r="A2719" s="6" t="s">
        <v>4288</v>
      </c>
      <c r="B2719" s="1" t="s">
        <v>9239</v>
      </c>
      <c r="C2719" s="103" t="s">
        <v>6443</v>
      </c>
      <c r="D2719" s="103" t="s">
        <v>6714</v>
      </c>
      <c r="E2719" s="103" t="s">
        <v>6599</v>
      </c>
      <c r="F2719" s="127">
        <v>5280.1341406250003</v>
      </c>
      <c r="G2719" s="16">
        <v>5283.0023525470597</v>
      </c>
      <c r="H2719" s="105">
        <v>5280.1341406250003</v>
      </c>
    </row>
    <row r="2720" spans="1:8" x14ac:dyDescent="0.3">
      <c r="A2720" s="6" t="s">
        <v>4252</v>
      </c>
      <c r="B2720" s="1" t="s">
        <v>9240</v>
      </c>
      <c r="C2720" s="103" t="s">
        <v>6443</v>
      </c>
      <c r="D2720" s="103" t="s">
        <v>6714</v>
      </c>
      <c r="E2720" s="103" t="s">
        <v>6656</v>
      </c>
      <c r="F2720" s="127">
        <v>5303.387295809659</v>
      </c>
      <c r="G2720" s="16">
        <v>5361.2656690489575</v>
      </c>
      <c r="H2720" s="105">
        <v>5303.387295809659</v>
      </c>
    </row>
    <row r="2721" spans="1:8" x14ac:dyDescent="0.3">
      <c r="A2721" s="6" t="s">
        <v>6116</v>
      </c>
      <c r="B2721" s="1" t="s">
        <v>9241</v>
      </c>
      <c r="C2721" s="103" t="s">
        <v>6443</v>
      </c>
      <c r="D2721" s="103" t="s">
        <v>6714</v>
      </c>
      <c r="E2721" s="103" t="s">
        <v>6601</v>
      </c>
      <c r="F2721" s="127">
        <v>5276.6570838341349</v>
      </c>
      <c r="G2721" s="16">
        <v>5339.3801293799697</v>
      </c>
      <c r="H2721" s="105">
        <v>5276.6570838341349</v>
      </c>
    </row>
    <row r="2722" spans="1:8" x14ac:dyDescent="0.3">
      <c r="A2722" s="6" t="s">
        <v>4300</v>
      </c>
      <c r="B2722" s="1" t="s">
        <v>9242</v>
      </c>
      <c r="C2722" s="103" t="s">
        <v>6443</v>
      </c>
      <c r="D2722" s="103" t="s">
        <v>6714</v>
      </c>
      <c r="E2722" s="103" t="s">
        <v>6603</v>
      </c>
      <c r="F2722" s="127">
        <v>5448.0568109556689</v>
      </c>
      <c r="G2722" s="16">
        <v>5399.773190975854</v>
      </c>
      <c r="H2722" s="105">
        <v>5448.0568109556689</v>
      </c>
    </row>
    <row r="2723" spans="1:8" x14ac:dyDescent="0.3">
      <c r="A2723" s="6" t="s">
        <v>4242</v>
      </c>
      <c r="B2723" s="1" t="s">
        <v>9243</v>
      </c>
      <c r="C2723" s="103" t="s">
        <v>6443</v>
      </c>
      <c r="D2723" s="103" t="s">
        <v>6714</v>
      </c>
      <c r="E2723" s="103" t="s">
        <v>6656</v>
      </c>
      <c r="F2723" s="127">
        <v>5343.2651036149364</v>
      </c>
      <c r="G2723" s="16">
        <v>5361.2656690489575</v>
      </c>
      <c r="H2723" s="105">
        <v>5343.2651036149364</v>
      </c>
    </row>
    <row r="2724" spans="1:8" x14ac:dyDescent="0.3">
      <c r="A2724" s="6" t="s">
        <v>6120</v>
      </c>
      <c r="B2724" s="1" t="s">
        <v>9244</v>
      </c>
      <c r="C2724" s="103" t="s">
        <v>6443</v>
      </c>
      <c r="D2724" s="103" t="s">
        <v>6714</v>
      </c>
      <c r="E2724" s="103" t="s">
        <v>6599</v>
      </c>
      <c r="F2724" s="127">
        <v>5241.3528442382813</v>
      </c>
      <c r="G2724" s="16">
        <v>5283.0023525470597</v>
      </c>
      <c r="H2724" s="105">
        <v>5241.3528442382813</v>
      </c>
    </row>
    <row r="2725" spans="1:8" x14ac:dyDescent="0.3">
      <c r="A2725" s="6" t="s">
        <v>6117</v>
      </c>
      <c r="B2725" s="1" t="s">
        <v>9245</v>
      </c>
      <c r="C2725" s="103" t="s">
        <v>6443</v>
      </c>
      <c r="D2725" s="103" t="s">
        <v>6714</v>
      </c>
      <c r="E2725" s="103" t="s">
        <v>6601</v>
      </c>
      <c r="F2725" s="127">
        <v>5373.8366356565239</v>
      </c>
      <c r="G2725" s="16">
        <v>5339.3801293799697</v>
      </c>
      <c r="H2725" s="105">
        <v>5373.8366356565239</v>
      </c>
    </row>
    <row r="2726" spans="1:8" x14ac:dyDescent="0.3">
      <c r="A2726" s="6" t="s">
        <v>4301</v>
      </c>
      <c r="B2726" s="1" t="s">
        <v>9246</v>
      </c>
      <c r="C2726" s="103" t="s">
        <v>6443</v>
      </c>
      <c r="D2726" s="103" t="s">
        <v>6714</v>
      </c>
      <c r="E2726" s="103" t="s">
        <v>6603</v>
      </c>
      <c r="F2726" s="127">
        <v>5343.9222913240128</v>
      </c>
      <c r="G2726" s="16">
        <v>5399.773190975854</v>
      </c>
      <c r="H2726" s="105">
        <v>5343.9222913240128</v>
      </c>
    </row>
    <row r="2727" spans="1:8" x14ac:dyDescent="0.3">
      <c r="A2727" s="6" t="s">
        <v>4415</v>
      </c>
      <c r="B2727" s="1" t="s">
        <v>9247</v>
      </c>
      <c r="C2727" s="103" t="s">
        <v>6443</v>
      </c>
      <c r="D2727" s="103" t="s">
        <v>6714</v>
      </c>
      <c r="E2727" s="103" t="s">
        <v>6600</v>
      </c>
      <c r="F2727" s="127">
        <v>5290.6650501598015</v>
      </c>
      <c r="G2727" s="16">
        <v>5312.4535241721951</v>
      </c>
      <c r="H2727" s="105">
        <v>5290.6650501598015</v>
      </c>
    </row>
    <row r="2728" spans="1:8" x14ac:dyDescent="0.3">
      <c r="A2728" s="6" t="s">
        <v>6125</v>
      </c>
      <c r="B2728" s="1" t="s">
        <v>9248</v>
      </c>
      <c r="C2728" s="103" t="s">
        <v>6443</v>
      </c>
      <c r="D2728" s="103" t="s">
        <v>6714</v>
      </c>
      <c r="E2728" s="103" t="s">
        <v>6599</v>
      </c>
      <c r="F2728" s="127">
        <v>5327.9920739462214</v>
      </c>
      <c r="G2728" s="16">
        <v>5283.0023525470597</v>
      </c>
      <c r="H2728" s="105">
        <v>5327.9920739462214</v>
      </c>
    </row>
    <row r="2729" spans="1:8" x14ac:dyDescent="0.3">
      <c r="A2729" s="6" t="s">
        <v>4259</v>
      </c>
      <c r="B2729" s="1" t="s">
        <v>9249</v>
      </c>
      <c r="C2729" s="103" t="s">
        <v>6443</v>
      </c>
      <c r="D2729" s="103" t="s">
        <v>6714</v>
      </c>
      <c r="E2729" s="103" t="s">
        <v>6656</v>
      </c>
      <c r="F2729" s="127">
        <v>5401.81005859375</v>
      </c>
      <c r="G2729" s="16">
        <v>5361.2656690489575</v>
      </c>
      <c r="H2729" s="105">
        <v>5401.81005859375</v>
      </c>
    </row>
    <row r="2730" spans="1:8" x14ac:dyDescent="0.3">
      <c r="A2730" s="6" t="s">
        <v>4287</v>
      </c>
      <c r="B2730" s="1" t="s">
        <v>9250</v>
      </c>
      <c r="C2730" s="103" t="s">
        <v>6443</v>
      </c>
      <c r="D2730" s="103" t="s">
        <v>6714</v>
      </c>
      <c r="E2730" s="103" t="s">
        <v>6601</v>
      </c>
      <c r="F2730" s="127">
        <v>5333.9071168363762</v>
      </c>
      <c r="G2730" s="16">
        <v>5339.3801293799697</v>
      </c>
      <c r="H2730" s="105">
        <v>5333.9071168363762</v>
      </c>
    </row>
    <row r="2731" spans="1:8" x14ac:dyDescent="0.3">
      <c r="A2731" s="6" t="s">
        <v>6124</v>
      </c>
      <c r="B2731" s="1" t="s">
        <v>9251</v>
      </c>
      <c r="C2731" s="103" t="s">
        <v>6443</v>
      </c>
      <c r="D2731" s="103" t="s">
        <v>6714</v>
      </c>
      <c r="E2731" s="103" t="s">
        <v>6599</v>
      </c>
      <c r="F2731" s="127">
        <v>5318.2322998046875</v>
      </c>
      <c r="G2731" s="16">
        <v>5283.0023525470597</v>
      </c>
      <c r="H2731" s="105">
        <v>5318.2322998046875</v>
      </c>
    </row>
    <row r="2732" spans="1:8" x14ac:dyDescent="0.3">
      <c r="A2732" s="6" t="s">
        <v>4417</v>
      </c>
      <c r="B2732" s="1" t="s">
        <v>12550</v>
      </c>
      <c r="C2732" s="103" t="s">
        <v>6443</v>
      </c>
      <c r="D2732" s="103" t="s">
        <v>6714</v>
      </c>
      <c r="E2732" s="103" t="s">
        <v>6602</v>
      </c>
      <c r="F2732" s="127">
        <v>5357.9446141442586</v>
      </c>
      <c r="G2732" s="16">
        <v>5407.9012686955612</v>
      </c>
      <c r="H2732" s="105">
        <v>5357.9446141442586</v>
      </c>
    </row>
    <row r="2733" spans="1:8" x14ac:dyDescent="0.3">
      <c r="A2733" s="6" t="s">
        <v>4295</v>
      </c>
      <c r="B2733" s="1" t="s">
        <v>7024</v>
      </c>
      <c r="C2733" s="103" t="s">
        <v>6443</v>
      </c>
      <c r="D2733" s="103" t="s">
        <v>6714</v>
      </c>
      <c r="E2733" s="103" t="s">
        <v>6603</v>
      </c>
      <c r="F2733" s="127">
        <v>5371.8001798930918</v>
      </c>
      <c r="G2733" s="16">
        <v>5399.773190975854</v>
      </c>
      <c r="H2733" s="105">
        <v>5371.8001798930918</v>
      </c>
    </row>
    <row r="2734" spans="1:8" x14ac:dyDescent="0.3">
      <c r="A2734" s="6" t="s">
        <v>4263</v>
      </c>
      <c r="B2734" s="1" t="s">
        <v>9252</v>
      </c>
      <c r="C2734" s="103" t="s">
        <v>6443</v>
      </c>
      <c r="D2734" s="103" t="s">
        <v>6714</v>
      </c>
      <c r="E2734" s="103" t="s">
        <v>6656</v>
      </c>
      <c r="F2734" s="127">
        <v>5354.736864433914</v>
      </c>
      <c r="G2734" s="16">
        <v>5361.2656690489575</v>
      </c>
      <c r="H2734" s="105">
        <v>5354.736864433914</v>
      </c>
    </row>
    <row r="2735" spans="1:8" x14ac:dyDescent="0.3">
      <c r="A2735" s="6" t="s">
        <v>4256</v>
      </c>
      <c r="B2735" s="1" t="s">
        <v>9253</v>
      </c>
      <c r="C2735" s="103" t="s">
        <v>6443</v>
      </c>
      <c r="D2735" s="103" t="s">
        <v>6714</v>
      </c>
      <c r="E2735" s="103" t="s">
        <v>6656</v>
      </c>
      <c r="F2735" s="127">
        <v>5271.4804077148438</v>
      </c>
      <c r="G2735" s="16">
        <v>5361.2656690489575</v>
      </c>
      <c r="H2735" s="105">
        <v>5271.4804077148438</v>
      </c>
    </row>
    <row r="2736" spans="1:8" x14ac:dyDescent="0.3">
      <c r="A2736" s="6" t="s">
        <v>6122</v>
      </c>
      <c r="B2736" s="1" t="s">
        <v>9254</v>
      </c>
      <c r="C2736" s="103" t="s">
        <v>6443</v>
      </c>
      <c r="D2736" s="103" t="s">
        <v>6714</v>
      </c>
      <c r="E2736" s="103" t="s">
        <v>6599</v>
      </c>
      <c r="F2736" s="127">
        <v>5369.8658647017046</v>
      </c>
      <c r="G2736" s="16">
        <v>5283.0023525470597</v>
      </c>
      <c r="H2736" s="105">
        <v>5369.8658647017046</v>
      </c>
    </row>
    <row r="2737" spans="1:8" x14ac:dyDescent="0.3">
      <c r="A2737" s="6" t="s">
        <v>4251</v>
      </c>
      <c r="B2737" s="1" t="s">
        <v>9255</v>
      </c>
      <c r="C2737" s="103" t="s">
        <v>6443</v>
      </c>
      <c r="D2737" s="103" t="s">
        <v>6714</v>
      </c>
      <c r="E2737" s="103" t="s">
        <v>6656</v>
      </c>
      <c r="F2737" s="127">
        <v>5346.2651309058783</v>
      </c>
      <c r="G2737" s="16">
        <v>5361.2656690489575</v>
      </c>
      <c r="H2737" s="105">
        <v>5346.2651309058783</v>
      </c>
    </row>
    <row r="2738" spans="1:8" x14ac:dyDescent="0.3">
      <c r="A2738" s="6" t="s">
        <v>4422</v>
      </c>
      <c r="B2738" s="1" t="s">
        <v>9256</v>
      </c>
      <c r="C2738" s="103" t="s">
        <v>6443</v>
      </c>
      <c r="D2738" s="103" t="s">
        <v>6714</v>
      </c>
      <c r="E2738" s="103" t="s">
        <v>6600</v>
      </c>
      <c r="F2738" s="127">
        <v>5374.4543573288693</v>
      </c>
      <c r="G2738" s="16">
        <v>5312.4535241721951</v>
      </c>
      <c r="H2738" s="105">
        <v>5374.4543573288693</v>
      </c>
    </row>
    <row r="2739" spans="1:8" x14ac:dyDescent="0.3">
      <c r="A2739" s="6" t="s">
        <v>6113</v>
      </c>
      <c r="B2739" s="1" t="s">
        <v>9257</v>
      </c>
      <c r="C2739" s="103" t="s">
        <v>6443</v>
      </c>
      <c r="D2739" s="103" t="s">
        <v>6714</v>
      </c>
      <c r="E2739" s="103" t="s">
        <v>6599</v>
      </c>
      <c r="F2739" s="127">
        <v>5256.7427408854164</v>
      </c>
      <c r="G2739" s="16">
        <v>5283.0023525470597</v>
      </c>
      <c r="H2739" s="105">
        <v>5256.7427408854164</v>
      </c>
    </row>
    <row r="2740" spans="1:8" x14ac:dyDescent="0.3">
      <c r="A2740" s="6" t="s">
        <v>4429</v>
      </c>
      <c r="B2740" s="1" t="s">
        <v>9258</v>
      </c>
      <c r="C2740" s="103" t="s">
        <v>6443</v>
      </c>
      <c r="D2740" s="103" t="s">
        <v>6714</v>
      </c>
      <c r="E2740" s="103" t="s">
        <v>6600</v>
      </c>
      <c r="F2740" s="127">
        <v>5338.6382378472226</v>
      </c>
      <c r="G2740" s="16">
        <v>5312.4535241721951</v>
      </c>
      <c r="H2740" s="105">
        <v>5338.6382378472226</v>
      </c>
    </row>
    <row r="2741" spans="1:8" x14ac:dyDescent="0.3">
      <c r="A2741" s="6" t="s">
        <v>4243</v>
      </c>
      <c r="B2741" s="1" t="s">
        <v>9259</v>
      </c>
      <c r="C2741" s="103" t="s">
        <v>6443</v>
      </c>
      <c r="D2741" s="103" t="s">
        <v>6714</v>
      </c>
      <c r="E2741" s="103" t="s">
        <v>6656</v>
      </c>
      <c r="F2741" s="127">
        <v>5385.592366536458</v>
      </c>
      <c r="G2741" s="16">
        <v>5361.2656690489575</v>
      </c>
      <c r="H2741" s="105">
        <v>5385.592366536458</v>
      </c>
    </row>
    <row r="2742" spans="1:8" x14ac:dyDescent="0.3">
      <c r="A2742" s="6" t="s">
        <v>6114</v>
      </c>
      <c r="B2742" s="1" t="s">
        <v>9260</v>
      </c>
      <c r="C2742" s="103" t="s">
        <v>6443</v>
      </c>
      <c r="D2742" s="103" t="s">
        <v>6714</v>
      </c>
      <c r="E2742" s="103" t="s">
        <v>6599</v>
      </c>
      <c r="F2742" s="127">
        <v>5225.0259588068184</v>
      </c>
      <c r="G2742" s="16">
        <v>5283.0023525470597</v>
      </c>
      <c r="H2742" s="105">
        <v>5225.0259588068184</v>
      </c>
    </row>
    <row r="2743" spans="1:8" x14ac:dyDescent="0.3">
      <c r="A2743" s="6" t="s">
        <v>4258</v>
      </c>
      <c r="B2743" s="1" t="s">
        <v>9261</v>
      </c>
      <c r="C2743" s="103" t="s">
        <v>6443</v>
      </c>
      <c r="D2743" s="103" t="s">
        <v>6714</v>
      </c>
      <c r="E2743" s="103" t="s">
        <v>6656</v>
      </c>
      <c r="F2743" s="127">
        <v>5306.5080362955732</v>
      </c>
      <c r="G2743" s="16">
        <v>5361.2656690489575</v>
      </c>
      <c r="H2743" s="105">
        <v>5306.5080362955732</v>
      </c>
    </row>
    <row r="2744" spans="1:8" x14ac:dyDescent="0.3">
      <c r="A2744" s="6" t="s">
        <v>4250</v>
      </c>
      <c r="B2744" s="1" t="s">
        <v>9262</v>
      </c>
      <c r="C2744" s="103" t="s">
        <v>6443</v>
      </c>
      <c r="D2744" s="103" t="s">
        <v>6714</v>
      </c>
      <c r="E2744" s="103" t="s">
        <v>6656</v>
      </c>
      <c r="F2744" s="127">
        <v>5327.5097793794012</v>
      </c>
      <c r="G2744" s="16">
        <v>5361.2656690489575</v>
      </c>
      <c r="H2744" s="105">
        <v>5327.5097793794012</v>
      </c>
    </row>
    <row r="2745" spans="1:8" x14ac:dyDescent="0.3">
      <c r="A2745" s="6" t="s">
        <v>4257</v>
      </c>
      <c r="B2745" s="1" t="s">
        <v>9263</v>
      </c>
      <c r="C2745" s="103" t="s">
        <v>6443</v>
      </c>
      <c r="D2745" s="103" t="s">
        <v>6714</v>
      </c>
      <c r="E2745" s="103" t="s">
        <v>6656</v>
      </c>
      <c r="F2745" s="127">
        <v>5341.4518694196431</v>
      </c>
      <c r="G2745" s="16">
        <v>5361.2656690489575</v>
      </c>
      <c r="H2745" s="105">
        <v>5341.4518694196431</v>
      </c>
    </row>
    <row r="2746" spans="1:8" x14ac:dyDescent="0.3">
      <c r="A2746" s="6" t="s">
        <v>4431</v>
      </c>
      <c r="B2746" s="1" t="s">
        <v>9264</v>
      </c>
      <c r="C2746" s="103" t="s">
        <v>6443</v>
      </c>
      <c r="D2746" s="103" t="s">
        <v>6714</v>
      </c>
      <c r="E2746" s="103" t="s">
        <v>6602</v>
      </c>
      <c r="F2746" s="127">
        <v>5382.2544730050222</v>
      </c>
      <c r="G2746" s="16">
        <v>5407.9012686955612</v>
      </c>
      <c r="H2746" s="105">
        <v>5382.2544730050222</v>
      </c>
    </row>
    <row r="2747" spans="1:8" x14ac:dyDescent="0.3">
      <c r="A2747" s="6" t="s">
        <v>4290</v>
      </c>
      <c r="B2747" s="1" t="s">
        <v>9265</v>
      </c>
      <c r="C2747" s="103" t="s">
        <v>6443</v>
      </c>
      <c r="D2747" s="103" t="s">
        <v>6714</v>
      </c>
      <c r="E2747" s="103" t="s">
        <v>6599</v>
      </c>
      <c r="F2747" s="127">
        <v>5373.9114699590773</v>
      </c>
      <c r="G2747" s="16">
        <v>5283.0023525470597</v>
      </c>
      <c r="H2747" s="105">
        <v>5373.9114699590773</v>
      </c>
    </row>
    <row r="2748" spans="1:8" x14ac:dyDescent="0.3">
      <c r="A2748" s="6" t="s">
        <v>4291</v>
      </c>
      <c r="B2748" s="1" t="s">
        <v>9266</v>
      </c>
      <c r="C2748" s="103" t="s">
        <v>6443</v>
      </c>
      <c r="D2748" s="103" t="s">
        <v>6714</v>
      </c>
      <c r="E2748" s="103" t="s">
        <v>6603</v>
      </c>
      <c r="F2748" s="127">
        <v>5421.7155845905172</v>
      </c>
      <c r="G2748" s="16">
        <v>5399.773190975854</v>
      </c>
      <c r="H2748" s="105">
        <v>5421.7155845905172</v>
      </c>
    </row>
    <row r="2749" spans="1:8" x14ac:dyDescent="0.3">
      <c r="A2749" s="6" t="s">
        <v>4418</v>
      </c>
      <c r="B2749" s="1" t="s">
        <v>9267</v>
      </c>
      <c r="C2749" s="103" t="s">
        <v>6443</v>
      </c>
      <c r="D2749" s="103" t="s">
        <v>6714</v>
      </c>
      <c r="E2749" s="103" t="s">
        <v>6600</v>
      </c>
      <c r="F2749" s="127">
        <v>5287.0372460937497</v>
      </c>
      <c r="G2749" s="16">
        <v>5312.4535241721951</v>
      </c>
      <c r="H2749" s="105">
        <v>5287.0372460937497</v>
      </c>
    </row>
    <row r="2750" spans="1:8" x14ac:dyDescent="0.3">
      <c r="A2750" s="6" t="s">
        <v>4426</v>
      </c>
      <c r="B2750" s="1" t="s">
        <v>9268</v>
      </c>
      <c r="C2750" s="103" t="s">
        <v>6443</v>
      </c>
      <c r="D2750" s="103" t="s">
        <v>6714</v>
      </c>
      <c r="E2750" s="103" t="s">
        <v>6600</v>
      </c>
      <c r="F2750" s="127">
        <v>5182.1847205528848</v>
      </c>
      <c r="G2750" s="16">
        <v>5312.4535241721951</v>
      </c>
      <c r="H2750" s="105">
        <v>5182.1847205528848</v>
      </c>
    </row>
    <row r="2751" spans="1:8" x14ac:dyDescent="0.3">
      <c r="A2751" s="6" t="s">
        <v>4241</v>
      </c>
      <c r="B2751" s="1" t="s">
        <v>9269</v>
      </c>
      <c r="C2751" s="103" t="s">
        <v>6443</v>
      </c>
      <c r="D2751" s="103" t="s">
        <v>6714</v>
      </c>
      <c r="E2751" s="103" t="s">
        <v>6656</v>
      </c>
      <c r="F2751" s="127">
        <v>5350.0893446180553</v>
      </c>
      <c r="G2751" s="16">
        <v>5361.2656690489575</v>
      </c>
      <c r="H2751" s="105">
        <v>5350.0893446180553</v>
      </c>
    </row>
    <row r="2752" spans="1:8" x14ac:dyDescent="0.3">
      <c r="A2752" s="6" t="s">
        <v>6115</v>
      </c>
      <c r="B2752" s="1" t="s">
        <v>9270</v>
      </c>
      <c r="C2752" s="103" t="s">
        <v>6443</v>
      </c>
      <c r="D2752" s="103" t="s">
        <v>6714</v>
      </c>
      <c r="E2752" s="103" t="s">
        <v>6599</v>
      </c>
      <c r="F2752" s="127">
        <v>5294.5720912388397</v>
      </c>
      <c r="G2752" s="16">
        <v>5283.0023525470597</v>
      </c>
      <c r="H2752" s="105">
        <v>5294.5720912388397</v>
      </c>
    </row>
    <row r="2753" spans="1:8" x14ac:dyDescent="0.3">
      <c r="A2753" s="6" t="s">
        <v>4421</v>
      </c>
      <c r="B2753" s="1" t="s">
        <v>9271</v>
      </c>
      <c r="C2753" s="103" t="s">
        <v>6443</v>
      </c>
      <c r="D2753" s="103" t="s">
        <v>6714</v>
      </c>
      <c r="E2753" s="103" t="s">
        <v>6600</v>
      </c>
      <c r="F2753" s="127">
        <v>5226.8334825303818</v>
      </c>
      <c r="G2753" s="16">
        <v>5312.4535241721951</v>
      </c>
      <c r="H2753" s="105">
        <v>5226.8334825303818</v>
      </c>
    </row>
    <row r="2754" spans="1:8" x14ac:dyDescent="0.3">
      <c r="A2754" s="6" t="s">
        <v>4294</v>
      </c>
      <c r="B2754" s="1" t="s">
        <v>9272</v>
      </c>
      <c r="C2754" s="103" t="s">
        <v>6443</v>
      </c>
      <c r="D2754" s="103" t="s">
        <v>6714</v>
      </c>
      <c r="E2754" s="103" t="s">
        <v>6599</v>
      </c>
      <c r="F2754" s="127">
        <v>5294.4611999511717</v>
      </c>
      <c r="G2754" s="16">
        <v>5283.0023525470597</v>
      </c>
      <c r="H2754" s="105">
        <v>5294.4611999511717</v>
      </c>
    </row>
    <row r="2755" spans="1:8" x14ac:dyDescent="0.3">
      <c r="A2755" s="6" t="s">
        <v>6119</v>
      </c>
      <c r="B2755" s="1" t="s">
        <v>8793</v>
      </c>
      <c r="C2755" s="103" t="s">
        <v>6443</v>
      </c>
      <c r="D2755" s="103" t="s">
        <v>6714</v>
      </c>
      <c r="E2755" s="103" t="s">
        <v>6601</v>
      </c>
      <c r="F2755" s="127">
        <v>5333.7762084960941</v>
      </c>
      <c r="G2755" s="16">
        <v>5339.3801293799697</v>
      </c>
      <c r="H2755" s="105">
        <v>5333.7762084960941</v>
      </c>
    </row>
    <row r="2756" spans="1:8" x14ac:dyDescent="0.3">
      <c r="A2756" s="6" t="s">
        <v>4269</v>
      </c>
      <c r="B2756" s="1" t="s">
        <v>9273</v>
      </c>
      <c r="C2756" s="103" t="s">
        <v>6443</v>
      </c>
      <c r="D2756" s="103" t="s">
        <v>6714</v>
      </c>
      <c r="E2756" s="103" t="s">
        <v>6656</v>
      </c>
      <c r="F2756" s="127">
        <v>5280.0167773437497</v>
      </c>
      <c r="G2756" s="16">
        <v>5361.2656690489575</v>
      </c>
      <c r="H2756" s="105">
        <v>5280.0167773437497</v>
      </c>
    </row>
    <row r="2757" spans="1:8" x14ac:dyDescent="0.3">
      <c r="A2757" s="6" t="s">
        <v>4248</v>
      </c>
      <c r="B2757" s="1" t="s">
        <v>7030</v>
      </c>
      <c r="C2757" s="103" t="s">
        <v>6443</v>
      </c>
      <c r="D2757" s="103" t="s">
        <v>6714</v>
      </c>
      <c r="E2757" s="103" t="s">
        <v>6656</v>
      </c>
      <c r="F2757" s="127">
        <v>5370.3532812499998</v>
      </c>
      <c r="G2757" s="16">
        <v>5361.2656690489575</v>
      </c>
      <c r="H2757" s="105">
        <v>5370.3532812499998</v>
      </c>
    </row>
    <row r="2758" spans="1:8" x14ac:dyDescent="0.3">
      <c r="A2758" s="6" t="s">
        <v>4261</v>
      </c>
      <c r="B2758" s="1" t="s">
        <v>9274</v>
      </c>
      <c r="C2758" s="103" t="s">
        <v>6443</v>
      </c>
      <c r="D2758" s="103" t="s">
        <v>6714</v>
      </c>
      <c r="E2758" s="103" t="s">
        <v>6656</v>
      </c>
      <c r="F2758" s="127">
        <v>5434.3340820312496</v>
      </c>
      <c r="G2758" s="16">
        <v>5361.2656690489575</v>
      </c>
      <c r="H2758" s="105">
        <v>5434.3340820312496</v>
      </c>
    </row>
    <row r="2759" spans="1:8" x14ac:dyDescent="0.3">
      <c r="A2759" s="6" t="s">
        <v>4245</v>
      </c>
      <c r="B2759" s="1" t="s">
        <v>9275</v>
      </c>
      <c r="C2759" s="103" t="s">
        <v>6443</v>
      </c>
      <c r="D2759" s="103" t="s">
        <v>6714</v>
      </c>
      <c r="E2759" s="103" t="s">
        <v>6656</v>
      </c>
      <c r="F2759" s="127">
        <v>5360.809389860734</v>
      </c>
      <c r="G2759" s="16">
        <v>5361.2656690489575</v>
      </c>
      <c r="H2759" s="105">
        <v>5360.809389860734</v>
      </c>
    </row>
    <row r="2760" spans="1:8" x14ac:dyDescent="0.3">
      <c r="A2760" s="6" t="s">
        <v>4430</v>
      </c>
      <c r="B2760" s="1" t="s">
        <v>9276</v>
      </c>
      <c r="C2760" s="103" t="s">
        <v>6443</v>
      </c>
      <c r="D2760" s="103" t="s">
        <v>6714</v>
      </c>
      <c r="E2760" s="103" t="s">
        <v>6602</v>
      </c>
      <c r="F2760" s="127">
        <v>5418.4527049345124</v>
      </c>
      <c r="G2760" s="16">
        <v>5407.9012686955612</v>
      </c>
      <c r="H2760" s="105">
        <v>5418.4527049345124</v>
      </c>
    </row>
    <row r="2761" spans="1:8" x14ac:dyDescent="0.3">
      <c r="A2761" s="6" t="s">
        <v>4264</v>
      </c>
      <c r="B2761" s="1" t="s">
        <v>8547</v>
      </c>
      <c r="C2761" s="103" t="s">
        <v>6443</v>
      </c>
      <c r="D2761" s="103" t="s">
        <v>6714</v>
      </c>
      <c r="E2761" s="103" t="s">
        <v>6656</v>
      </c>
      <c r="F2761" s="127">
        <v>5423.1678118024556</v>
      </c>
      <c r="G2761" s="16">
        <v>5361.2656690489575</v>
      </c>
      <c r="H2761" s="105">
        <v>5423.1678118024556</v>
      </c>
    </row>
    <row r="2762" spans="1:8" x14ac:dyDescent="0.3">
      <c r="A2762" s="6" t="s">
        <v>4246</v>
      </c>
      <c r="B2762" s="1" t="s">
        <v>9277</v>
      </c>
      <c r="C2762" s="103" t="s">
        <v>6443</v>
      </c>
      <c r="D2762" s="103" t="s">
        <v>6714</v>
      </c>
      <c r="E2762" s="103" t="s">
        <v>6656</v>
      </c>
      <c r="F2762" s="127">
        <v>5299.0693472928779</v>
      </c>
      <c r="G2762" s="16">
        <v>5361.2656690489575</v>
      </c>
      <c r="H2762" s="105">
        <v>5299.0693472928779</v>
      </c>
    </row>
    <row r="2763" spans="1:8" x14ac:dyDescent="0.3">
      <c r="A2763" s="6" t="s">
        <v>4427</v>
      </c>
      <c r="B2763" s="1" t="s">
        <v>9278</v>
      </c>
      <c r="C2763" s="103" t="s">
        <v>6443</v>
      </c>
      <c r="D2763" s="103" t="s">
        <v>6714</v>
      </c>
      <c r="E2763" s="103" t="s">
        <v>6600</v>
      </c>
      <c r="F2763" s="127">
        <v>5392.3556443599236</v>
      </c>
      <c r="G2763" s="16">
        <v>5312.4535241721951</v>
      </c>
      <c r="H2763" s="105">
        <v>5392.3556443599236</v>
      </c>
    </row>
    <row r="2764" spans="1:8" x14ac:dyDescent="0.3">
      <c r="A2764" s="6" t="s">
        <v>4424</v>
      </c>
      <c r="B2764" s="1" t="s">
        <v>9279</v>
      </c>
      <c r="C2764" s="103" t="s">
        <v>6443</v>
      </c>
      <c r="D2764" s="103" t="s">
        <v>6714</v>
      </c>
      <c r="E2764" s="103" t="s">
        <v>6600</v>
      </c>
      <c r="F2764" s="127">
        <v>5268.37646484375</v>
      </c>
      <c r="G2764" s="16">
        <v>5312.4535241721951</v>
      </c>
      <c r="H2764" s="105">
        <v>5268.37646484375</v>
      </c>
    </row>
    <row r="2765" spans="1:8" x14ac:dyDescent="0.3">
      <c r="A2765" s="6" t="s">
        <v>4244</v>
      </c>
      <c r="B2765" s="1" t="s">
        <v>9280</v>
      </c>
      <c r="C2765" s="103" t="s">
        <v>6443</v>
      </c>
      <c r="D2765" s="103" t="s">
        <v>6714</v>
      </c>
      <c r="E2765" s="103" t="s">
        <v>6656</v>
      </c>
      <c r="F2765" s="127">
        <v>5253.4197551448169</v>
      </c>
      <c r="G2765" s="16">
        <v>5361.2656690489575</v>
      </c>
      <c r="H2765" s="105">
        <v>5253.4197551448169</v>
      </c>
    </row>
    <row r="2766" spans="1:8" x14ac:dyDescent="0.3">
      <c r="A2766" s="6" t="s">
        <v>4419</v>
      </c>
      <c r="B2766" s="1" t="s">
        <v>9281</v>
      </c>
      <c r="C2766" s="103" t="s">
        <v>6443</v>
      </c>
      <c r="D2766" s="103" t="s">
        <v>6714</v>
      </c>
      <c r="E2766" s="103" t="s">
        <v>6600</v>
      </c>
      <c r="F2766" s="127">
        <v>5276.393791429924</v>
      </c>
      <c r="G2766" s="16">
        <v>5312.4535241721951</v>
      </c>
      <c r="H2766" s="105">
        <v>5276.393791429924</v>
      </c>
    </row>
    <row r="2767" spans="1:8" x14ac:dyDescent="0.3">
      <c r="A2767" s="6" t="s">
        <v>6123</v>
      </c>
      <c r="B2767" s="1" t="s">
        <v>9282</v>
      </c>
      <c r="C2767" s="103" t="s">
        <v>6443</v>
      </c>
      <c r="D2767" s="103" t="s">
        <v>6714</v>
      </c>
      <c r="E2767" s="103" t="s">
        <v>6599</v>
      </c>
      <c r="F2767" s="127">
        <v>5319.0471285306494</v>
      </c>
      <c r="G2767" s="16">
        <v>5283.0023525470597</v>
      </c>
      <c r="H2767" s="105">
        <v>5319.0471285306494</v>
      </c>
    </row>
    <row r="2768" spans="1:8" x14ac:dyDescent="0.3">
      <c r="A2768" s="6" t="s">
        <v>4420</v>
      </c>
      <c r="B2768" s="1" t="s">
        <v>9283</v>
      </c>
      <c r="C2768" s="103" t="s">
        <v>6443</v>
      </c>
      <c r="D2768" s="103" t="s">
        <v>6714</v>
      </c>
      <c r="E2768" s="103" t="s">
        <v>6600</v>
      </c>
      <c r="F2768" s="127">
        <v>5100.0762125651045</v>
      </c>
      <c r="G2768" s="16">
        <v>5312.4535241721951</v>
      </c>
      <c r="H2768" s="105">
        <v>5100.0762125651045</v>
      </c>
    </row>
    <row r="2769" spans="1:8" x14ac:dyDescent="0.3">
      <c r="A2769" s="6" t="s">
        <v>6121</v>
      </c>
      <c r="B2769" s="1" t="s">
        <v>12551</v>
      </c>
      <c r="C2769" s="103" t="s">
        <v>6443</v>
      </c>
      <c r="D2769" s="103" t="s">
        <v>6714</v>
      </c>
      <c r="E2769" s="103" t="s">
        <v>6599</v>
      </c>
      <c r="F2769" s="127">
        <v>5233.4132705316315</v>
      </c>
      <c r="G2769" s="16">
        <v>5283.0023525470597</v>
      </c>
      <c r="H2769" s="105">
        <v>5233.4132705316315</v>
      </c>
    </row>
    <row r="2770" spans="1:8" x14ac:dyDescent="0.3">
      <c r="A2770" s="6" t="s">
        <v>4423</v>
      </c>
      <c r="B2770" s="1" t="s">
        <v>9284</v>
      </c>
      <c r="C2770" s="103" t="s">
        <v>6443</v>
      </c>
      <c r="D2770" s="103" t="s">
        <v>6714</v>
      </c>
      <c r="E2770" s="103" t="s">
        <v>6602</v>
      </c>
      <c r="F2770" s="127">
        <v>5381.1402239118306</v>
      </c>
      <c r="G2770" s="16">
        <v>5407.9012686955612</v>
      </c>
      <c r="H2770" s="105">
        <v>5381.1402239118306</v>
      </c>
    </row>
    <row r="2771" spans="1:8" x14ac:dyDescent="0.3">
      <c r="A2771" s="6" t="s">
        <v>4425</v>
      </c>
      <c r="B2771" s="1" t="s">
        <v>9285</v>
      </c>
      <c r="C2771" s="103" t="s">
        <v>6443</v>
      </c>
      <c r="D2771" s="103" t="s">
        <v>6714</v>
      </c>
      <c r="E2771" s="103" t="s">
        <v>6602</v>
      </c>
      <c r="F2771" s="127">
        <v>5380.1293856128714</v>
      </c>
      <c r="G2771" s="16">
        <v>5407.9012686955612</v>
      </c>
      <c r="H2771" s="105">
        <v>5380.1293856128714</v>
      </c>
    </row>
    <row r="2772" spans="1:8" x14ac:dyDescent="0.3">
      <c r="A2772" s="6" t="s">
        <v>4432</v>
      </c>
      <c r="B2772" s="1" t="s">
        <v>9286</v>
      </c>
      <c r="C2772" s="103" t="s">
        <v>6443</v>
      </c>
      <c r="D2772" s="103" t="s">
        <v>6714</v>
      </c>
      <c r="E2772" s="103" t="s">
        <v>6602</v>
      </c>
      <c r="F2772" s="127">
        <v>5919.5720402644229</v>
      </c>
      <c r="G2772" s="16">
        <v>5407.9012686955612</v>
      </c>
      <c r="H2772" s="105">
        <v>5919.5720402644229</v>
      </c>
    </row>
    <row r="2773" spans="1:8" x14ac:dyDescent="0.3">
      <c r="A2773" s="6" t="s">
        <v>4289</v>
      </c>
      <c r="B2773" s="1" t="s">
        <v>9287</v>
      </c>
      <c r="C2773" s="103" t="s">
        <v>6443</v>
      </c>
      <c r="D2773" s="103" t="s">
        <v>6714</v>
      </c>
      <c r="E2773" s="103" t="s">
        <v>6599</v>
      </c>
      <c r="F2773" s="127">
        <v>5321.243874289773</v>
      </c>
      <c r="G2773" s="16">
        <v>5283.0023525470597</v>
      </c>
      <c r="H2773" s="105">
        <v>5321.243874289773</v>
      </c>
    </row>
    <row r="2774" spans="1:8" x14ac:dyDescent="0.3">
      <c r="A2774" s="6" t="s">
        <v>4297</v>
      </c>
      <c r="B2774" s="1" t="s">
        <v>9288</v>
      </c>
      <c r="C2774" s="103" t="s">
        <v>6443</v>
      </c>
      <c r="D2774" s="103" t="s">
        <v>6714</v>
      </c>
      <c r="E2774" s="103" t="s">
        <v>6601</v>
      </c>
      <c r="F2774" s="127">
        <v>5244.7437149439102</v>
      </c>
      <c r="G2774" s="16">
        <v>5339.3801293799697</v>
      </c>
      <c r="H2774" s="105">
        <v>5244.7437149439102</v>
      </c>
    </row>
    <row r="2775" spans="1:8" x14ac:dyDescent="0.3">
      <c r="A2775" s="6" t="s">
        <v>6111</v>
      </c>
      <c r="B2775" s="1" t="s">
        <v>9289</v>
      </c>
      <c r="C2775" s="103" t="s">
        <v>6443</v>
      </c>
      <c r="D2775" s="103" t="s">
        <v>6714</v>
      </c>
      <c r="E2775" s="103" t="s">
        <v>6601</v>
      </c>
      <c r="F2775" s="127">
        <v>5394.0090913318454</v>
      </c>
      <c r="G2775" s="16">
        <v>5339.3801293799697</v>
      </c>
      <c r="H2775" s="105">
        <v>5394.0090913318454</v>
      </c>
    </row>
    <row r="2776" spans="1:8" x14ac:dyDescent="0.3">
      <c r="A2776" s="6" t="s">
        <v>6112</v>
      </c>
      <c r="B2776" s="1" t="s">
        <v>9290</v>
      </c>
      <c r="C2776" s="103" t="s">
        <v>6443</v>
      </c>
      <c r="D2776" s="103" t="s">
        <v>6714</v>
      </c>
      <c r="E2776" s="103" t="s">
        <v>6599</v>
      </c>
      <c r="F2776" s="127">
        <v>5170.7044240969035</v>
      </c>
      <c r="G2776" s="16">
        <v>5283.0023525470597</v>
      </c>
      <c r="H2776" s="105">
        <v>5170.7044240969035</v>
      </c>
    </row>
    <row r="2777" spans="1:8" x14ac:dyDescent="0.3">
      <c r="A2777" s="6" t="s">
        <v>4299</v>
      </c>
      <c r="B2777" s="1" t="s">
        <v>9291</v>
      </c>
      <c r="C2777" s="103" t="s">
        <v>6443</v>
      </c>
      <c r="D2777" s="103" t="s">
        <v>6714</v>
      </c>
      <c r="E2777" s="103" t="s">
        <v>6603</v>
      </c>
      <c r="F2777" s="127">
        <v>5387.8903592266615</v>
      </c>
      <c r="G2777" s="16">
        <v>5399.773190975854</v>
      </c>
      <c r="H2777" s="105">
        <v>5387.8903592266615</v>
      </c>
    </row>
    <row r="2778" spans="1:8" x14ac:dyDescent="0.3">
      <c r="A2778" s="6" t="s">
        <v>4262</v>
      </c>
      <c r="B2778" s="1" t="s">
        <v>9292</v>
      </c>
      <c r="C2778" s="103" t="s">
        <v>6443</v>
      </c>
      <c r="D2778" s="103" t="s">
        <v>6714</v>
      </c>
      <c r="E2778" s="103" t="s">
        <v>6656</v>
      </c>
      <c r="F2778" s="127">
        <v>5405.4541939400342</v>
      </c>
      <c r="G2778" s="16">
        <v>5361.2656690489575</v>
      </c>
      <c r="H2778" s="105">
        <v>5405.4541939400342</v>
      </c>
    </row>
    <row r="2779" spans="1:8" x14ac:dyDescent="0.3">
      <c r="A2779" s="6" t="s">
        <v>6118</v>
      </c>
      <c r="B2779" s="1" t="s">
        <v>12552</v>
      </c>
      <c r="C2779" s="103" t="s">
        <v>6443</v>
      </c>
      <c r="D2779" s="103" t="s">
        <v>6714</v>
      </c>
      <c r="E2779" s="103" t="s">
        <v>6599</v>
      </c>
      <c r="F2779" s="127">
        <v>5300.0677425986842</v>
      </c>
      <c r="G2779" s="16">
        <v>5283.0023525470597</v>
      </c>
      <c r="H2779" s="105">
        <v>5300.0677425986842</v>
      </c>
    </row>
    <row r="2780" spans="1:8" x14ac:dyDescent="0.3">
      <c r="A2780" s="6" t="s">
        <v>4292</v>
      </c>
      <c r="B2780" s="1" t="s">
        <v>9293</v>
      </c>
      <c r="C2780" s="103" t="s">
        <v>6443</v>
      </c>
      <c r="D2780" s="103" t="s">
        <v>6714</v>
      </c>
      <c r="E2780" s="103" t="s">
        <v>6599</v>
      </c>
      <c r="F2780" s="127">
        <v>5355.8365451388891</v>
      </c>
      <c r="G2780" s="16">
        <v>5283.0023525470597</v>
      </c>
      <c r="H2780" s="105">
        <v>5355.8365451388891</v>
      </c>
    </row>
    <row r="2781" spans="1:8" x14ac:dyDescent="0.3">
      <c r="A2781" s="6" t="s">
        <v>4265</v>
      </c>
      <c r="B2781" s="1" t="s">
        <v>12553</v>
      </c>
      <c r="C2781" s="103" t="s">
        <v>6443</v>
      </c>
      <c r="D2781" s="103" t="s">
        <v>6714</v>
      </c>
      <c r="E2781" s="103" t="s">
        <v>6656</v>
      </c>
      <c r="F2781" s="127">
        <v>5397.4166205752208</v>
      </c>
      <c r="G2781" s="16">
        <v>5361.2656690489575</v>
      </c>
      <c r="H2781" s="105">
        <v>5397.4166205752208</v>
      </c>
    </row>
    <row r="2782" spans="1:8" x14ac:dyDescent="0.3">
      <c r="A2782" s="6" t="s">
        <v>4416</v>
      </c>
      <c r="B2782" s="1" t="s">
        <v>9294</v>
      </c>
      <c r="C2782" s="103" t="s">
        <v>6443</v>
      </c>
      <c r="D2782" s="103" t="s">
        <v>6714</v>
      </c>
      <c r="E2782" s="103" t="s">
        <v>6602</v>
      </c>
      <c r="F2782" s="127">
        <v>5339.9352756076387</v>
      </c>
      <c r="G2782" s="16">
        <v>5407.9012686955612</v>
      </c>
      <c r="H2782" s="105">
        <v>5339.9352756076387</v>
      </c>
    </row>
    <row r="2783" spans="1:8" x14ac:dyDescent="0.3">
      <c r="A2783" s="6" t="s">
        <v>4266</v>
      </c>
      <c r="B2783" s="1" t="s">
        <v>9295</v>
      </c>
      <c r="C2783" s="103" t="s">
        <v>6443</v>
      </c>
      <c r="D2783" s="103" t="s">
        <v>6714</v>
      </c>
      <c r="E2783" s="103" t="s">
        <v>6656</v>
      </c>
      <c r="F2783" s="127">
        <v>5290.3346679687502</v>
      </c>
      <c r="G2783" s="16">
        <v>5361.2656690489575</v>
      </c>
      <c r="H2783" s="105">
        <v>5290.3346679687502</v>
      </c>
    </row>
    <row r="2784" spans="1:8" x14ac:dyDescent="0.3">
      <c r="A2784" s="6" t="s">
        <v>4249</v>
      </c>
      <c r="B2784" s="1" t="s">
        <v>9296</v>
      </c>
      <c r="C2784" s="103" t="s">
        <v>6443</v>
      </c>
      <c r="D2784" s="103" t="s">
        <v>6714</v>
      </c>
      <c r="E2784" s="103" t="s">
        <v>6656</v>
      </c>
      <c r="F2784" s="127">
        <v>5371.4766357421877</v>
      </c>
      <c r="G2784" s="16">
        <v>5361.2656690489575</v>
      </c>
      <c r="H2784" s="105">
        <v>5371.4766357421877</v>
      </c>
    </row>
    <row r="2785" spans="1:8" x14ac:dyDescent="0.3">
      <c r="A2785" s="6" t="s">
        <v>4428</v>
      </c>
      <c r="B2785" s="1" t="s">
        <v>9297</v>
      </c>
      <c r="C2785" s="103" t="s">
        <v>6443</v>
      </c>
      <c r="D2785" s="103" t="s">
        <v>6714</v>
      </c>
      <c r="E2785" s="103" t="s">
        <v>6602</v>
      </c>
      <c r="F2785" s="127">
        <v>5414.6448548446742</v>
      </c>
      <c r="G2785" s="16">
        <v>5407.9012686955612</v>
      </c>
      <c r="H2785" s="105">
        <v>5414.6448548446742</v>
      </c>
    </row>
    <row r="2786" spans="1:8" x14ac:dyDescent="0.3">
      <c r="A2786" s="6" t="s">
        <v>4268</v>
      </c>
      <c r="B2786" s="1" t="s">
        <v>9298</v>
      </c>
      <c r="C2786" s="103" t="s">
        <v>6443</v>
      </c>
      <c r="D2786" s="103" t="s">
        <v>6714</v>
      </c>
      <c r="E2786" s="103" t="s">
        <v>6656</v>
      </c>
      <c r="F2786" s="127">
        <v>5492.1247430098683</v>
      </c>
      <c r="G2786" s="16">
        <v>5361.2656690489575</v>
      </c>
      <c r="H2786" s="105">
        <v>5492.1247430098683</v>
      </c>
    </row>
    <row r="2787" spans="1:8" x14ac:dyDescent="0.3">
      <c r="A2787" s="6" t="s">
        <v>4255</v>
      </c>
      <c r="B2787" s="1" t="s">
        <v>9299</v>
      </c>
      <c r="C2787" s="103" t="s">
        <v>6443</v>
      </c>
      <c r="D2787" s="103" t="s">
        <v>6714</v>
      </c>
      <c r="E2787" s="103" t="s">
        <v>6656</v>
      </c>
      <c r="F2787" s="127">
        <v>5523.326127485795</v>
      </c>
      <c r="G2787" s="16">
        <v>5361.2656690489575</v>
      </c>
      <c r="H2787" s="105">
        <v>5523.326127485795</v>
      </c>
    </row>
    <row r="2788" spans="1:8" x14ac:dyDescent="0.3">
      <c r="A2788" s="6" t="s">
        <v>4271</v>
      </c>
      <c r="B2788" s="1" t="s">
        <v>9300</v>
      </c>
      <c r="C2788" s="103" t="s">
        <v>6443</v>
      </c>
      <c r="D2788" s="103" t="s">
        <v>6714</v>
      </c>
      <c r="E2788" s="103" t="s">
        <v>6656</v>
      </c>
      <c r="F2788" s="127">
        <v>5160.7587890625</v>
      </c>
      <c r="G2788" s="16">
        <v>5361.2656690489575</v>
      </c>
      <c r="H2788" s="105">
        <v>5160.7587890625</v>
      </c>
    </row>
    <row r="2789" spans="1:8" x14ac:dyDescent="0.3">
      <c r="A2789" s="6" t="s">
        <v>4253</v>
      </c>
      <c r="B2789" s="1" t="s">
        <v>9301</v>
      </c>
      <c r="C2789" s="103" t="s">
        <v>6443</v>
      </c>
      <c r="D2789" s="103" t="s">
        <v>6714</v>
      </c>
      <c r="E2789" s="103" t="s">
        <v>6656</v>
      </c>
      <c r="F2789" s="127">
        <v>5333.4268798828125</v>
      </c>
      <c r="G2789" s="16">
        <v>5361.2656690489575</v>
      </c>
      <c r="H2789" s="105">
        <v>5333.4268798828125</v>
      </c>
    </row>
    <row r="2790" spans="1:8" x14ac:dyDescent="0.3">
      <c r="A2790" s="6" t="s">
        <v>4533</v>
      </c>
      <c r="B2790" s="1" t="s">
        <v>9302</v>
      </c>
      <c r="C2790" s="103" t="s">
        <v>6546</v>
      </c>
      <c r="D2790" s="103" t="s">
        <v>6714</v>
      </c>
      <c r="E2790" s="103" t="s">
        <v>6554</v>
      </c>
      <c r="F2790" s="127">
        <v>5287.4343559451218</v>
      </c>
      <c r="G2790" s="16">
        <v>5320.2900721121041</v>
      </c>
      <c r="H2790" s="105">
        <v>5287.4343559451218</v>
      </c>
    </row>
    <row r="2791" spans="1:8" x14ac:dyDescent="0.3">
      <c r="A2791" s="6" t="s">
        <v>4379</v>
      </c>
      <c r="B2791" s="1" t="s">
        <v>12554</v>
      </c>
      <c r="C2791" s="103" t="s">
        <v>6546</v>
      </c>
      <c r="D2791" s="103" t="s">
        <v>6714</v>
      </c>
      <c r="E2791" s="103" t="s">
        <v>6555</v>
      </c>
      <c r="F2791" s="127">
        <v>5396.2811791805825</v>
      </c>
      <c r="G2791" s="16">
        <v>5399.2703732824766</v>
      </c>
      <c r="H2791" s="105">
        <v>5396.2811791805825</v>
      </c>
    </row>
    <row r="2792" spans="1:8" x14ac:dyDescent="0.3">
      <c r="A2792" s="6" t="s">
        <v>4542</v>
      </c>
      <c r="B2792" s="1" t="s">
        <v>9303</v>
      </c>
      <c r="C2792" s="103" t="s">
        <v>6546</v>
      </c>
      <c r="D2792" s="103" t="s">
        <v>6714</v>
      </c>
      <c r="E2792" s="103" t="s">
        <v>6550</v>
      </c>
      <c r="F2792" s="127">
        <v>5253.3148148148148</v>
      </c>
      <c r="G2792" s="16">
        <v>5352.2383163433242</v>
      </c>
      <c r="H2792" s="105">
        <v>5253.3148148148148</v>
      </c>
    </row>
    <row r="2793" spans="1:8" x14ac:dyDescent="0.3">
      <c r="A2793" s="6" t="s">
        <v>6084</v>
      </c>
      <c r="B2793" s="1" t="s">
        <v>9304</v>
      </c>
      <c r="C2793" s="103" t="s">
        <v>6546</v>
      </c>
      <c r="D2793" s="103" t="s">
        <v>6714</v>
      </c>
      <c r="E2793" s="103" t="s">
        <v>6551</v>
      </c>
      <c r="F2793" s="127">
        <v>5261.7367168537621</v>
      </c>
      <c r="G2793" s="16">
        <v>5308.8533157924785</v>
      </c>
      <c r="H2793" s="105">
        <v>5261.7367168537621</v>
      </c>
    </row>
    <row r="2794" spans="1:8" x14ac:dyDescent="0.3">
      <c r="A2794" s="6" t="s">
        <v>4442</v>
      </c>
      <c r="B2794" s="1" t="s">
        <v>9305</v>
      </c>
      <c r="C2794" s="103" t="s">
        <v>6546</v>
      </c>
      <c r="D2794" s="103" t="s">
        <v>6714</v>
      </c>
      <c r="E2794" s="103" t="s">
        <v>6665</v>
      </c>
      <c r="F2794" s="127">
        <v>5405.361674406091</v>
      </c>
      <c r="G2794" s="16">
        <v>5372.5938534896204</v>
      </c>
      <c r="H2794" s="105">
        <v>5405.361674406091</v>
      </c>
    </row>
    <row r="2795" spans="1:8" x14ac:dyDescent="0.3">
      <c r="A2795" s="6" t="s">
        <v>4532</v>
      </c>
      <c r="B2795" s="1" t="s">
        <v>9306</v>
      </c>
      <c r="C2795" s="103" t="s">
        <v>6546</v>
      </c>
      <c r="D2795" s="103" t="s">
        <v>6714</v>
      </c>
      <c r="E2795" s="103" t="s">
        <v>6554</v>
      </c>
      <c r="F2795" s="127">
        <v>5311.4387147484758</v>
      </c>
      <c r="G2795" s="16">
        <v>5320.2900721121041</v>
      </c>
      <c r="H2795" s="105">
        <v>5311.4387147484758</v>
      </c>
    </row>
    <row r="2796" spans="1:8" x14ac:dyDescent="0.3">
      <c r="A2796" s="6" t="s">
        <v>6103</v>
      </c>
      <c r="B2796" s="1" t="s">
        <v>7161</v>
      </c>
      <c r="C2796" s="103" t="s">
        <v>6546</v>
      </c>
      <c r="D2796" s="103" t="s">
        <v>6714</v>
      </c>
      <c r="E2796" s="103" t="s">
        <v>6545</v>
      </c>
      <c r="F2796" s="127">
        <v>5186.526123046875</v>
      </c>
      <c r="G2796" s="16">
        <v>5261.9246821530414</v>
      </c>
      <c r="H2796" s="105">
        <v>5186.526123046875</v>
      </c>
    </row>
    <row r="2797" spans="1:8" x14ac:dyDescent="0.3">
      <c r="A2797" s="6" t="s">
        <v>4546</v>
      </c>
      <c r="B2797" s="1" t="s">
        <v>9307</v>
      </c>
      <c r="C2797" s="103" t="s">
        <v>6546</v>
      </c>
      <c r="D2797" s="103" t="s">
        <v>6714</v>
      </c>
      <c r="E2797" s="103" t="s">
        <v>6550</v>
      </c>
      <c r="F2797" s="127">
        <v>5235.3431678185098</v>
      </c>
      <c r="G2797" s="16">
        <v>5352.2383163433242</v>
      </c>
      <c r="H2797" s="105">
        <v>5235.3431678185098</v>
      </c>
    </row>
    <row r="2798" spans="1:8" x14ac:dyDescent="0.3">
      <c r="A2798" s="6" t="s">
        <v>6096</v>
      </c>
      <c r="B2798" s="1" t="s">
        <v>9308</v>
      </c>
      <c r="C2798" s="103" t="s">
        <v>6546</v>
      </c>
      <c r="D2798" s="103" t="s">
        <v>6714</v>
      </c>
      <c r="E2798" s="103" t="s">
        <v>6551</v>
      </c>
      <c r="F2798" s="127">
        <v>5353.1960553552353</v>
      </c>
      <c r="G2798" s="16">
        <v>5308.8533157924785</v>
      </c>
      <c r="H2798" s="105">
        <v>5353.1960553552353</v>
      </c>
    </row>
    <row r="2799" spans="1:8" x14ac:dyDescent="0.3">
      <c r="A2799" s="6" t="s">
        <v>4581</v>
      </c>
      <c r="B2799" s="1" t="s">
        <v>9309</v>
      </c>
      <c r="C2799" s="103" t="s">
        <v>6546</v>
      </c>
      <c r="D2799" s="103" t="s">
        <v>6714</v>
      </c>
      <c r="E2799" s="103" t="s">
        <v>6548</v>
      </c>
      <c r="F2799" s="127">
        <v>5453.666370738636</v>
      </c>
      <c r="G2799" s="16">
        <v>5398.3674510234114</v>
      </c>
      <c r="H2799" s="105">
        <v>5453.666370738636</v>
      </c>
    </row>
    <row r="2800" spans="1:8" x14ac:dyDescent="0.3">
      <c r="A2800" s="6" t="s">
        <v>4376</v>
      </c>
      <c r="B2800" s="1" t="s">
        <v>9310</v>
      </c>
      <c r="C2800" s="103" t="s">
        <v>6546</v>
      </c>
      <c r="D2800" s="103" t="s">
        <v>6714</v>
      </c>
      <c r="E2800" s="103" t="s">
        <v>6553</v>
      </c>
      <c r="F2800" s="127">
        <v>5340.3008121183548</v>
      </c>
      <c r="G2800" s="16">
        <v>5373.0280509302174</v>
      </c>
      <c r="H2800" s="105">
        <v>5340.3008121183548</v>
      </c>
    </row>
    <row r="2801" spans="1:8" x14ac:dyDescent="0.3">
      <c r="A2801" s="6" t="s">
        <v>6066</v>
      </c>
      <c r="B2801" s="1" t="s">
        <v>9311</v>
      </c>
      <c r="C2801" s="103" t="s">
        <v>6546</v>
      </c>
      <c r="D2801" s="103" t="s">
        <v>6714</v>
      </c>
      <c r="E2801" s="103" t="s">
        <v>6545</v>
      </c>
      <c r="F2801" s="127">
        <v>5234.3478727045749</v>
      </c>
      <c r="G2801" s="16">
        <v>5261.9246821530414</v>
      </c>
      <c r="H2801" s="105">
        <v>5234.3478727045749</v>
      </c>
    </row>
    <row r="2802" spans="1:8" x14ac:dyDescent="0.3">
      <c r="A2802" s="6" t="s">
        <v>4560</v>
      </c>
      <c r="B2802" s="1" t="s">
        <v>9312</v>
      </c>
      <c r="C2802" s="103" t="s">
        <v>6546</v>
      </c>
      <c r="D2802" s="103" t="s">
        <v>6714</v>
      </c>
      <c r="E2802" s="103" t="s">
        <v>6549</v>
      </c>
      <c r="F2802" s="127">
        <v>5242.9285314223343</v>
      </c>
      <c r="G2802" s="16">
        <v>5300.433924832123</v>
      </c>
      <c r="H2802" s="105">
        <v>5242.9285314223343</v>
      </c>
    </row>
    <row r="2803" spans="1:8" x14ac:dyDescent="0.3">
      <c r="A2803" s="6" t="s">
        <v>6082</v>
      </c>
      <c r="B2803" s="1" t="s">
        <v>12555</v>
      </c>
      <c r="C2803" s="103" t="s">
        <v>6546</v>
      </c>
      <c r="D2803" s="103" t="s">
        <v>6714</v>
      </c>
      <c r="E2803" s="103" t="s">
        <v>6552</v>
      </c>
      <c r="F2803" s="127">
        <v>5194.2333922173566</v>
      </c>
      <c r="G2803" s="16">
        <v>5269.9452062927012</v>
      </c>
      <c r="H2803" s="105">
        <v>5194.2333922173566</v>
      </c>
    </row>
    <row r="2804" spans="1:8" x14ac:dyDescent="0.3">
      <c r="A2804" s="6" t="s">
        <v>6078</v>
      </c>
      <c r="B2804" s="1" t="s">
        <v>12556</v>
      </c>
      <c r="C2804" s="103" t="s">
        <v>6546</v>
      </c>
      <c r="D2804" s="103" t="s">
        <v>6714</v>
      </c>
      <c r="E2804" s="103" t="s">
        <v>6545</v>
      </c>
      <c r="F2804" s="127">
        <v>5258.2668764228065</v>
      </c>
      <c r="G2804" s="16">
        <v>5261.9246821530414</v>
      </c>
      <c r="H2804" s="105">
        <v>5258.2668764228065</v>
      </c>
    </row>
    <row r="2805" spans="1:8" x14ac:dyDescent="0.3">
      <c r="A2805" s="6" t="s">
        <v>4563</v>
      </c>
      <c r="B2805" s="1" t="s">
        <v>9313</v>
      </c>
      <c r="C2805" s="103" t="s">
        <v>6546</v>
      </c>
      <c r="D2805" s="103" t="s">
        <v>6714</v>
      </c>
      <c r="E2805" s="103" t="s">
        <v>6549</v>
      </c>
      <c r="F2805" s="127">
        <v>5218.2169020432693</v>
      </c>
      <c r="G2805" s="16">
        <v>5300.433924832123</v>
      </c>
      <c r="H2805" s="105">
        <v>5218.2169020432693</v>
      </c>
    </row>
    <row r="2806" spans="1:8" x14ac:dyDescent="0.3">
      <c r="A2806" s="6" t="s">
        <v>4273</v>
      </c>
      <c r="B2806" s="1" t="s">
        <v>9314</v>
      </c>
      <c r="C2806" s="103" t="s">
        <v>6546</v>
      </c>
      <c r="D2806" s="103" t="s">
        <v>6714</v>
      </c>
      <c r="E2806" s="103" t="s">
        <v>6549</v>
      </c>
      <c r="F2806" s="127">
        <v>5373.9480884693285</v>
      </c>
      <c r="G2806" s="16">
        <v>5300.433924832123</v>
      </c>
      <c r="H2806" s="105">
        <v>5373.9480884693285</v>
      </c>
    </row>
    <row r="2807" spans="1:8" x14ac:dyDescent="0.3">
      <c r="A2807" s="6" t="s">
        <v>4371</v>
      </c>
      <c r="B2807" s="1" t="s">
        <v>12557</v>
      </c>
      <c r="C2807" s="103" t="s">
        <v>6546</v>
      </c>
      <c r="D2807" s="103" t="s">
        <v>6714</v>
      </c>
      <c r="E2807" s="103" t="s">
        <v>6551</v>
      </c>
      <c r="F2807" s="127">
        <v>5384.0058444656488</v>
      </c>
      <c r="G2807" s="16">
        <v>5308.8533157924785</v>
      </c>
      <c r="H2807" s="105">
        <v>5384.0058444656488</v>
      </c>
    </row>
    <row r="2808" spans="1:8" x14ac:dyDescent="0.3">
      <c r="A2808" s="6" t="s">
        <v>6061</v>
      </c>
      <c r="B2808" s="1" t="s">
        <v>9316</v>
      </c>
      <c r="C2808" s="103" t="s">
        <v>6546</v>
      </c>
      <c r="D2808" s="103" t="s">
        <v>6714</v>
      </c>
      <c r="E2808" s="103" t="s">
        <v>6552</v>
      </c>
      <c r="F2808" s="127">
        <v>5249.71845407197</v>
      </c>
      <c r="G2808" s="16">
        <v>5269.9452062927012</v>
      </c>
      <c r="H2808" s="105">
        <v>5249.71845407197</v>
      </c>
    </row>
    <row r="2809" spans="1:8" x14ac:dyDescent="0.3">
      <c r="A2809" s="6" t="s">
        <v>4370</v>
      </c>
      <c r="B2809" s="1" t="s">
        <v>9317</v>
      </c>
      <c r="C2809" s="103" t="s">
        <v>6546</v>
      </c>
      <c r="D2809" s="103" t="s">
        <v>6714</v>
      </c>
      <c r="E2809" s="103" t="s">
        <v>6553</v>
      </c>
      <c r="F2809" s="127">
        <v>5402.6621894836426</v>
      </c>
      <c r="G2809" s="16">
        <v>5373.0280509302174</v>
      </c>
      <c r="H2809" s="105">
        <v>5402.6621894836426</v>
      </c>
    </row>
    <row r="2810" spans="1:8" x14ac:dyDescent="0.3">
      <c r="A2810" s="6" t="s">
        <v>4558</v>
      </c>
      <c r="B2810" s="1" t="s">
        <v>9318</v>
      </c>
      <c r="C2810" s="103" t="s">
        <v>6546</v>
      </c>
      <c r="D2810" s="103" t="s">
        <v>6714</v>
      </c>
      <c r="E2810" s="103" t="s">
        <v>6549</v>
      </c>
      <c r="F2810" s="127">
        <v>5297.8232840401788</v>
      </c>
      <c r="G2810" s="16">
        <v>5300.433924832123</v>
      </c>
      <c r="H2810" s="105">
        <v>5297.8232840401788</v>
      </c>
    </row>
    <row r="2811" spans="1:8" x14ac:dyDescent="0.3">
      <c r="A2811" s="6" t="s">
        <v>4534</v>
      </c>
      <c r="B2811" s="1" t="s">
        <v>9319</v>
      </c>
      <c r="C2811" s="103" t="s">
        <v>6546</v>
      </c>
      <c r="D2811" s="103" t="s">
        <v>6714</v>
      </c>
      <c r="E2811" s="103" t="s">
        <v>6554</v>
      </c>
      <c r="F2811" s="127">
        <v>5311.50428235853</v>
      </c>
      <c r="G2811" s="16">
        <v>5320.2900721121041</v>
      </c>
      <c r="H2811" s="105">
        <v>5311.50428235853</v>
      </c>
    </row>
    <row r="2812" spans="1:8" x14ac:dyDescent="0.3">
      <c r="A2812" s="6" t="s">
        <v>6072</v>
      </c>
      <c r="B2812" s="1" t="s">
        <v>9320</v>
      </c>
      <c r="C2812" s="103" t="s">
        <v>6546</v>
      </c>
      <c r="D2812" s="103" t="s">
        <v>6714</v>
      </c>
      <c r="E2812" s="103" t="s">
        <v>6547</v>
      </c>
      <c r="F2812" s="127">
        <v>5272.3119211098583</v>
      </c>
      <c r="G2812" s="16">
        <v>5253.1952309878952</v>
      </c>
      <c r="H2812" s="105">
        <v>5272.3119211098583</v>
      </c>
    </row>
    <row r="2813" spans="1:8" x14ac:dyDescent="0.3">
      <c r="A2813" s="6" t="s">
        <v>4529</v>
      </c>
      <c r="B2813" s="1" t="s">
        <v>9321</v>
      </c>
      <c r="C2813" s="103" t="s">
        <v>6546</v>
      </c>
      <c r="D2813" s="103" t="s">
        <v>6714</v>
      </c>
      <c r="E2813" s="103" t="s">
        <v>6554</v>
      </c>
      <c r="F2813" s="127">
        <v>5380.0996171254965</v>
      </c>
      <c r="G2813" s="16">
        <v>5320.2900721121041</v>
      </c>
      <c r="H2813" s="105">
        <v>5380.0996171254965</v>
      </c>
    </row>
    <row r="2814" spans="1:8" x14ac:dyDescent="0.3">
      <c r="A2814" s="6" t="s">
        <v>4281</v>
      </c>
      <c r="B2814" s="1" t="s">
        <v>9322</v>
      </c>
      <c r="C2814" s="103" t="s">
        <v>6546</v>
      </c>
      <c r="D2814" s="103" t="s">
        <v>6714</v>
      </c>
      <c r="E2814" s="103" t="s">
        <v>6549</v>
      </c>
      <c r="F2814" s="127">
        <v>5286.9128966039543</v>
      </c>
      <c r="G2814" s="16">
        <v>5300.433924832123</v>
      </c>
      <c r="H2814" s="105">
        <v>5286.9128966039543</v>
      </c>
    </row>
    <row r="2815" spans="1:8" x14ac:dyDescent="0.3">
      <c r="A2815" s="6" t="s">
        <v>6071</v>
      </c>
      <c r="B2815" s="1" t="s">
        <v>9323</v>
      </c>
      <c r="C2815" s="103" t="s">
        <v>6546</v>
      </c>
      <c r="D2815" s="103" t="s">
        <v>6714</v>
      </c>
      <c r="E2815" s="103" t="s">
        <v>6545</v>
      </c>
      <c r="F2815" s="127">
        <v>5318.486672794118</v>
      </c>
      <c r="G2815" s="16">
        <v>5261.9246821530414</v>
      </c>
      <c r="H2815" s="105">
        <v>5318.486672794118</v>
      </c>
    </row>
    <row r="2816" spans="1:8" x14ac:dyDescent="0.3">
      <c r="A2816" s="6" t="s">
        <v>6065</v>
      </c>
      <c r="B2816" s="1" t="s">
        <v>9324</v>
      </c>
      <c r="C2816" s="103" t="s">
        <v>6546</v>
      </c>
      <c r="D2816" s="103" t="s">
        <v>6714</v>
      </c>
      <c r="E2816" s="103" t="s">
        <v>6547</v>
      </c>
      <c r="F2816" s="127">
        <v>5307.3586324055987</v>
      </c>
      <c r="G2816" s="16">
        <v>5253.1952309878952</v>
      </c>
      <c r="H2816" s="105">
        <v>5307.3586324055987</v>
      </c>
    </row>
    <row r="2817" spans="1:8" x14ac:dyDescent="0.3">
      <c r="A2817" s="6" t="s">
        <v>4359</v>
      </c>
      <c r="B2817" s="1" t="s">
        <v>9325</v>
      </c>
      <c r="C2817" s="103" t="s">
        <v>6546</v>
      </c>
      <c r="D2817" s="103" t="s">
        <v>6714</v>
      </c>
      <c r="E2817" s="103" t="s">
        <v>6553</v>
      </c>
      <c r="F2817" s="127">
        <v>5439.5062533291903</v>
      </c>
      <c r="G2817" s="16">
        <v>5373.0280509302174</v>
      </c>
      <c r="H2817" s="105">
        <v>5439.5062533291903</v>
      </c>
    </row>
    <row r="2818" spans="1:8" x14ac:dyDescent="0.3">
      <c r="A2818" s="6" t="s">
        <v>4578</v>
      </c>
      <c r="B2818" s="1" t="s">
        <v>9326</v>
      </c>
      <c r="C2818" s="103" t="s">
        <v>6546</v>
      </c>
      <c r="D2818" s="103" t="s">
        <v>6714</v>
      </c>
      <c r="E2818" s="103" t="s">
        <v>6548</v>
      </c>
      <c r="F2818" s="127">
        <v>5531.0653388444771</v>
      </c>
      <c r="G2818" s="16">
        <v>5398.3674510234114</v>
      </c>
      <c r="H2818" s="105">
        <v>5531.0653388444771</v>
      </c>
    </row>
    <row r="2819" spans="1:8" x14ac:dyDescent="0.3">
      <c r="A2819" s="6" t="s">
        <v>4374</v>
      </c>
      <c r="B2819" s="1" t="s">
        <v>9327</v>
      </c>
      <c r="C2819" s="103" t="s">
        <v>6546</v>
      </c>
      <c r="D2819" s="103" t="s">
        <v>6714</v>
      </c>
      <c r="E2819" s="103" t="s">
        <v>6555</v>
      </c>
      <c r="F2819" s="127">
        <v>5392.1363237359546</v>
      </c>
      <c r="G2819" s="16">
        <v>5399.2703732824766</v>
      </c>
      <c r="H2819" s="105">
        <v>5392.1363237359546</v>
      </c>
    </row>
    <row r="2820" spans="1:8" x14ac:dyDescent="0.3">
      <c r="A2820" s="6" t="s">
        <v>4240</v>
      </c>
      <c r="B2820" s="1" t="s">
        <v>9328</v>
      </c>
      <c r="C2820" s="103" t="s">
        <v>6546</v>
      </c>
      <c r="D2820" s="103" t="s">
        <v>6714</v>
      </c>
      <c r="E2820" s="103" t="s">
        <v>6557</v>
      </c>
      <c r="F2820" s="127">
        <v>5416.6617830602136</v>
      </c>
      <c r="G2820" s="16">
        <v>5298.563444407393</v>
      </c>
      <c r="H2820" s="105">
        <v>5416.6617830602136</v>
      </c>
    </row>
    <row r="2821" spans="1:8" x14ac:dyDescent="0.3">
      <c r="A2821" s="6" t="s">
        <v>4437</v>
      </c>
      <c r="B2821" s="1" t="s">
        <v>9329</v>
      </c>
      <c r="C2821" s="103" t="s">
        <v>6546</v>
      </c>
      <c r="D2821" s="103" t="s">
        <v>6714</v>
      </c>
      <c r="E2821" s="103" t="s">
        <v>6665</v>
      </c>
      <c r="F2821" s="127">
        <v>5389.6049280087809</v>
      </c>
      <c r="G2821" s="16">
        <v>5372.5938534896204</v>
      </c>
      <c r="H2821" s="105">
        <v>5389.6049280087809</v>
      </c>
    </row>
    <row r="2822" spans="1:8" x14ac:dyDescent="0.3">
      <c r="A2822" s="6" t="s">
        <v>4573</v>
      </c>
      <c r="B2822" s="1" t="s">
        <v>7599</v>
      </c>
      <c r="C2822" s="103" t="s">
        <v>6546</v>
      </c>
      <c r="D2822" s="103" t="s">
        <v>6714</v>
      </c>
      <c r="E2822" s="103" t="s">
        <v>6548</v>
      </c>
      <c r="F2822" s="127">
        <v>5416.0474726359053</v>
      </c>
      <c r="G2822" s="16">
        <v>5398.3674510234114</v>
      </c>
      <c r="H2822" s="105">
        <v>5416.0474726359053</v>
      </c>
    </row>
    <row r="2823" spans="1:8" x14ac:dyDescent="0.3">
      <c r="A2823" s="6" t="s">
        <v>4234</v>
      </c>
      <c r="B2823" s="1" t="s">
        <v>9330</v>
      </c>
      <c r="C2823" s="103" t="s">
        <v>6546</v>
      </c>
      <c r="D2823" s="103" t="s">
        <v>6714</v>
      </c>
      <c r="E2823" s="103" t="s">
        <v>6557</v>
      </c>
      <c r="F2823" s="127">
        <v>5209.6561337425592</v>
      </c>
      <c r="G2823" s="16">
        <v>5298.563444407393</v>
      </c>
      <c r="H2823" s="105">
        <v>5209.6561337425592</v>
      </c>
    </row>
    <row r="2824" spans="1:8" x14ac:dyDescent="0.3">
      <c r="A2824" s="6" t="s">
        <v>6100</v>
      </c>
      <c r="B2824" s="1" t="s">
        <v>9331</v>
      </c>
      <c r="C2824" s="103" t="s">
        <v>6546</v>
      </c>
      <c r="D2824" s="103" t="s">
        <v>6714</v>
      </c>
      <c r="E2824" s="103" t="s">
        <v>6545</v>
      </c>
      <c r="F2824" s="127">
        <v>5189.28564453125</v>
      </c>
      <c r="G2824" s="16">
        <v>5261.9246821530414</v>
      </c>
      <c r="H2824" s="105">
        <v>5189.28564453125</v>
      </c>
    </row>
    <row r="2825" spans="1:8" x14ac:dyDescent="0.3">
      <c r="A2825" s="6" t="s">
        <v>4380</v>
      </c>
      <c r="B2825" s="1" t="s">
        <v>12558</v>
      </c>
      <c r="C2825" s="103" t="s">
        <v>6546</v>
      </c>
      <c r="D2825" s="103" t="s">
        <v>6714</v>
      </c>
      <c r="E2825" s="103" t="s">
        <v>6555</v>
      </c>
      <c r="F2825" s="127">
        <v>5327.5472090871708</v>
      </c>
      <c r="G2825" s="16">
        <v>5399.2703732824766</v>
      </c>
      <c r="H2825" s="105">
        <v>5327.5472090871708</v>
      </c>
    </row>
    <row r="2826" spans="1:8" x14ac:dyDescent="0.3">
      <c r="A2826" s="6" t="s">
        <v>4559</v>
      </c>
      <c r="B2826" s="1" t="s">
        <v>9332</v>
      </c>
      <c r="C2826" s="103" t="s">
        <v>6546</v>
      </c>
      <c r="D2826" s="103" t="s">
        <v>6714</v>
      </c>
      <c r="E2826" s="103" t="s">
        <v>6549</v>
      </c>
      <c r="F2826" s="127">
        <v>5297.0813883463543</v>
      </c>
      <c r="G2826" s="16">
        <v>5300.433924832123</v>
      </c>
      <c r="H2826" s="105">
        <v>5297.0813883463543</v>
      </c>
    </row>
    <row r="2827" spans="1:8" x14ac:dyDescent="0.3">
      <c r="A2827" s="6" t="s">
        <v>6089</v>
      </c>
      <c r="B2827" s="1" t="s">
        <v>9333</v>
      </c>
      <c r="C2827" s="103" t="s">
        <v>6546</v>
      </c>
      <c r="D2827" s="103" t="s">
        <v>6714</v>
      </c>
      <c r="E2827" s="103" t="s">
        <v>6547</v>
      </c>
      <c r="F2827" s="127">
        <v>5233.7172080592109</v>
      </c>
      <c r="G2827" s="16">
        <v>5253.1952309878952</v>
      </c>
      <c r="H2827" s="105">
        <v>5233.7172080592109</v>
      </c>
    </row>
    <row r="2828" spans="1:8" x14ac:dyDescent="0.3">
      <c r="A2828" s="6" t="s">
        <v>6079</v>
      </c>
      <c r="B2828" s="1" t="s">
        <v>9334</v>
      </c>
      <c r="C2828" s="103" t="s">
        <v>6546</v>
      </c>
      <c r="D2828" s="103" t="s">
        <v>6714</v>
      </c>
      <c r="E2828" s="103" t="s">
        <v>6547</v>
      </c>
      <c r="F2828" s="127">
        <v>5233.667215827767</v>
      </c>
      <c r="G2828" s="16">
        <v>5253.1952309878952</v>
      </c>
      <c r="H2828" s="105">
        <v>5233.667215827767</v>
      </c>
    </row>
    <row r="2829" spans="1:8" x14ac:dyDescent="0.3">
      <c r="A2829" s="6" t="s">
        <v>4285</v>
      </c>
      <c r="B2829" s="1" t="s">
        <v>9335</v>
      </c>
      <c r="C2829" s="103" t="s">
        <v>6546</v>
      </c>
      <c r="D2829" s="103" t="s">
        <v>6714</v>
      </c>
      <c r="E2829" s="103" t="s">
        <v>6556</v>
      </c>
      <c r="F2829" s="127">
        <v>5360.9621660786288</v>
      </c>
      <c r="G2829" s="16">
        <v>5314.7352299793001</v>
      </c>
      <c r="H2829" s="105">
        <v>5360.9621660786288</v>
      </c>
    </row>
    <row r="2830" spans="1:8" x14ac:dyDescent="0.3">
      <c r="A2830" s="6" t="s">
        <v>4369</v>
      </c>
      <c r="B2830" s="1" t="s">
        <v>9336</v>
      </c>
      <c r="C2830" s="103" t="s">
        <v>6546</v>
      </c>
      <c r="D2830" s="103" t="s">
        <v>6714</v>
      </c>
      <c r="E2830" s="103" t="s">
        <v>6553</v>
      </c>
      <c r="F2830" s="127">
        <v>5472.8840738932295</v>
      </c>
      <c r="G2830" s="16">
        <v>5373.0280509302174</v>
      </c>
      <c r="H2830" s="105">
        <v>5472.8840738932295</v>
      </c>
    </row>
    <row r="2831" spans="1:8" x14ac:dyDescent="0.3">
      <c r="A2831" s="6" t="s">
        <v>4283</v>
      </c>
      <c r="B2831" s="1" t="s">
        <v>9337</v>
      </c>
      <c r="C2831" s="103" t="s">
        <v>6546</v>
      </c>
      <c r="D2831" s="103" t="s">
        <v>6714</v>
      </c>
      <c r="E2831" s="103" t="s">
        <v>6554</v>
      </c>
      <c r="F2831" s="127">
        <v>5360.3912179129466</v>
      </c>
      <c r="G2831" s="16">
        <v>5320.2900721121041</v>
      </c>
      <c r="H2831" s="105">
        <v>5360.3912179129466</v>
      </c>
    </row>
    <row r="2832" spans="1:8" x14ac:dyDescent="0.3">
      <c r="A2832" s="6" t="s">
        <v>4575</v>
      </c>
      <c r="B2832" s="1" t="s">
        <v>9338</v>
      </c>
      <c r="C2832" s="103" t="s">
        <v>6546</v>
      </c>
      <c r="D2832" s="103" t="s">
        <v>6714</v>
      </c>
      <c r="E2832" s="103" t="s">
        <v>6548</v>
      </c>
      <c r="F2832" s="127">
        <v>5428.9592848557695</v>
      </c>
      <c r="G2832" s="16">
        <v>5398.3674510234114</v>
      </c>
      <c r="H2832" s="105">
        <v>5428.9592848557695</v>
      </c>
    </row>
    <row r="2833" spans="1:8" x14ac:dyDescent="0.3">
      <c r="A2833" s="6" t="s">
        <v>4579</v>
      </c>
      <c r="B2833" s="1" t="s">
        <v>9339</v>
      </c>
      <c r="C2833" s="103" t="s">
        <v>6546</v>
      </c>
      <c r="D2833" s="103" t="s">
        <v>6714</v>
      </c>
      <c r="E2833" s="103" t="s">
        <v>6548</v>
      </c>
      <c r="F2833" s="127">
        <v>5450.3456689453124</v>
      </c>
      <c r="G2833" s="16">
        <v>5398.3674510234114</v>
      </c>
      <c r="H2833" s="105">
        <v>5450.3456689453124</v>
      </c>
    </row>
    <row r="2834" spans="1:8" x14ac:dyDescent="0.3">
      <c r="A2834" s="6" t="s">
        <v>4360</v>
      </c>
      <c r="B2834" s="1" t="s">
        <v>9340</v>
      </c>
      <c r="C2834" s="103" t="s">
        <v>6546</v>
      </c>
      <c r="D2834" s="103" t="s">
        <v>6714</v>
      </c>
      <c r="E2834" s="103" t="s">
        <v>6553</v>
      </c>
      <c r="F2834" s="127">
        <v>5416.6341972976434</v>
      </c>
      <c r="G2834" s="16">
        <v>5373.0280509302174</v>
      </c>
      <c r="H2834" s="105">
        <v>5416.6341972976434</v>
      </c>
    </row>
    <row r="2835" spans="1:8" x14ac:dyDescent="0.3">
      <c r="A2835" s="6" t="s">
        <v>4544</v>
      </c>
      <c r="B2835" s="1" t="s">
        <v>7956</v>
      </c>
      <c r="C2835" s="103" t="s">
        <v>6546</v>
      </c>
      <c r="D2835" s="103" t="s">
        <v>6714</v>
      </c>
      <c r="E2835" s="103" t="s">
        <v>6550</v>
      </c>
      <c r="F2835" s="127">
        <v>5376.465494791667</v>
      </c>
      <c r="G2835" s="16">
        <v>5352.2383163433242</v>
      </c>
      <c r="H2835" s="105">
        <v>5376.465494791667</v>
      </c>
    </row>
    <row r="2836" spans="1:8" x14ac:dyDescent="0.3">
      <c r="A2836" s="6" t="s">
        <v>4272</v>
      </c>
      <c r="B2836" s="1" t="s">
        <v>9341</v>
      </c>
      <c r="C2836" s="103" t="s">
        <v>6546</v>
      </c>
      <c r="D2836" s="103" t="s">
        <v>6714</v>
      </c>
      <c r="E2836" s="103" t="s">
        <v>6556</v>
      </c>
      <c r="F2836" s="127">
        <v>5277.5756608829943</v>
      </c>
      <c r="G2836" s="16">
        <v>5314.7352299793001</v>
      </c>
      <c r="H2836" s="105">
        <v>5277.5756608829943</v>
      </c>
    </row>
    <row r="2837" spans="1:8" x14ac:dyDescent="0.3">
      <c r="A2837" s="6" t="s">
        <v>4378</v>
      </c>
      <c r="B2837" s="1" t="s">
        <v>9342</v>
      </c>
      <c r="C2837" s="103" t="s">
        <v>6546</v>
      </c>
      <c r="D2837" s="103" t="s">
        <v>6714</v>
      </c>
      <c r="E2837" s="103" t="s">
        <v>6553</v>
      </c>
      <c r="F2837" s="127">
        <v>5271.0117690142461</v>
      </c>
      <c r="G2837" s="16">
        <v>5373.0280509302174</v>
      </c>
      <c r="H2837" s="105">
        <v>5271.0117690142461</v>
      </c>
    </row>
    <row r="2838" spans="1:8" x14ac:dyDescent="0.3">
      <c r="A2838" s="6" t="s">
        <v>6109</v>
      </c>
      <c r="B2838" s="1" t="s">
        <v>9343</v>
      </c>
      <c r="C2838" s="103" t="s">
        <v>6546</v>
      </c>
      <c r="D2838" s="103" t="s">
        <v>6714</v>
      </c>
      <c r="E2838" s="103" t="s">
        <v>6552</v>
      </c>
      <c r="F2838" s="127">
        <v>5211.8326362002208</v>
      </c>
      <c r="G2838" s="16">
        <v>5269.9452062927012</v>
      </c>
      <c r="H2838" s="105">
        <v>5211.8326362002208</v>
      </c>
    </row>
    <row r="2839" spans="1:8" x14ac:dyDescent="0.3">
      <c r="A2839" s="6" t="s">
        <v>6070</v>
      </c>
      <c r="B2839" s="1" t="s">
        <v>9344</v>
      </c>
      <c r="C2839" s="103" t="s">
        <v>6546</v>
      </c>
      <c r="D2839" s="103" t="s">
        <v>6714</v>
      </c>
      <c r="E2839" s="103" t="s">
        <v>6552</v>
      </c>
      <c r="F2839" s="127">
        <v>5330.2881181824878</v>
      </c>
      <c r="G2839" s="16">
        <v>5269.9452062927012</v>
      </c>
      <c r="H2839" s="105">
        <v>5330.2881181824878</v>
      </c>
    </row>
    <row r="2840" spans="1:8" x14ac:dyDescent="0.3">
      <c r="A2840" s="6" t="s">
        <v>4438</v>
      </c>
      <c r="B2840" s="1" t="s">
        <v>9345</v>
      </c>
      <c r="C2840" s="103" t="s">
        <v>6546</v>
      </c>
      <c r="D2840" s="103" t="s">
        <v>6714</v>
      </c>
      <c r="E2840" s="103" t="s">
        <v>6665</v>
      </c>
      <c r="F2840" s="127">
        <v>5204.1323590959819</v>
      </c>
      <c r="G2840" s="16">
        <v>5372.5938534896204</v>
      </c>
      <c r="H2840" s="105">
        <v>5204.1323590959819</v>
      </c>
    </row>
    <row r="2841" spans="1:8" x14ac:dyDescent="0.3">
      <c r="A2841" s="6" t="s">
        <v>4571</v>
      </c>
      <c r="B2841" s="1" t="s">
        <v>7368</v>
      </c>
      <c r="C2841" s="103" t="s">
        <v>6546</v>
      </c>
      <c r="D2841" s="103" t="s">
        <v>6714</v>
      </c>
      <c r="E2841" s="103" t="s">
        <v>6548</v>
      </c>
      <c r="F2841" s="127">
        <v>5424.7342658547796</v>
      </c>
      <c r="G2841" s="16">
        <v>5398.3674510234114</v>
      </c>
      <c r="H2841" s="105">
        <v>5424.7342658547796</v>
      </c>
    </row>
    <row r="2842" spans="1:8" x14ac:dyDescent="0.3">
      <c r="A2842" s="6" t="s">
        <v>4231</v>
      </c>
      <c r="B2842" s="1" t="s">
        <v>9346</v>
      </c>
      <c r="C2842" s="103" t="s">
        <v>6546</v>
      </c>
      <c r="D2842" s="103" t="s">
        <v>6714</v>
      </c>
      <c r="E2842" s="103" t="s">
        <v>6557</v>
      </c>
      <c r="F2842" s="127">
        <v>5306.8756070196187</v>
      </c>
      <c r="G2842" s="16">
        <v>5298.563444407393</v>
      </c>
      <c r="H2842" s="105">
        <v>5306.8756070196187</v>
      </c>
    </row>
    <row r="2843" spans="1:8" x14ac:dyDescent="0.3">
      <c r="A2843" s="6" t="s">
        <v>4277</v>
      </c>
      <c r="B2843" s="1" t="s">
        <v>9347</v>
      </c>
      <c r="C2843" s="103" t="s">
        <v>6546</v>
      </c>
      <c r="D2843" s="103" t="s">
        <v>6714</v>
      </c>
      <c r="E2843" s="103" t="s">
        <v>6556</v>
      </c>
      <c r="F2843" s="127">
        <v>5368.781220407197</v>
      </c>
      <c r="G2843" s="16">
        <v>5314.7352299793001</v>
      </c>
      <c r="H2843" s="105">
        <v>5368.781220407197</v>
      </c>
    </row>
    <row r="2844" spans="1:8" x14ac:dyDescent="0.3">
      <c r="A2844" s="6" t="s">
        <v>6095</v>
      </c>
      <c r="B2844" s="1" t="s">
        <v>9348</v>
      </c>
      <c r="C2844" s="103" t="s">
        <v>6546</v>
      </c>
      <c r="D2844" s="103" t="s">
        <v>6714</v>
      </c>
      <c r="E2844" s="103" t="s">
        <v>6547</v>
      </c>
      <c r="F2844" s="127">
        <v>5265.584798177083</v>
      </c>
      <c r="G2844" s="16">
        <v>5253.1952309878952</v>
      </c>
      <c r="H2844" s="105">
        <v>5265.584798177083</v>
      </c>
    </row>
    <row r="2845" spans="1:8" x14ac:dyDescent="0.3">
      <c r="A2845" s="6" t="s">
        <v>6097</v>
      </c>
      <c r="B2845" s="1" t="s">
        <v>9349</v>
      </c>
      <c r="C2845" s="103" t="s">
        <v>6546</v>
      </c>
      <c r="D2845" s="103" t="s">
        <v>6714</v>
      </c>
      <c r="E2845" s="103" t="s">
        <v>6547</v>
      </c>
      <c r="F2845" s="127">
        <v>5317.5520568374513</v>
      </c>
      <c r="G2845" s="16">
        <v>5253.1952309878952</v>
      </c>
      <c r="H2845" s="105">
        <v>5317.5520568374513</v>
      </c>
    </row>
    <row r="2846" spans="1:8" x14ac:dyDescent="0.3">
      <c r="A2846" s="6" t="s">
        <v>4535</v>
      </c>
      <c r="B2846" s="1" t="s">
        <v>7908</v>
      </c>
      <c r="C2846" s="103" t="s">
        <v>6546</v>
      </c>
      <c r="D2846" s="103" t="s">
        <v>6714</v>
      </c>
      <c r="E2846" s="103" t="s">
        <v>6550</v>
      </c>
      <c r="F2846" s="127">
        <v>5332.1525823419743</v>
      </c>
      <c r="G2846" s="16">
        <v>5352.2383163433242</v>
      </c>
      <c r="H2846" s="105">
        <v>5332.1525823419743</v>
      </c>
    </row>
    <row r="2847" spans="1:8" x14ac:dyDescent="0.3">
      <c r="A2847" s="6" t="s">
        <v>4235</v>
      </c>
      <c r="B2847" s="1" t="s">
        <v>9350</v>
      </c>
      <c r="C2847" s="103" t="s">
        <v>6546</v>
      </c>
      <c r="D2847" s="103" t="s">
        <v>6714</v>
      </c>
      <c r="E2847" s="103" t="s">
        <v>6557</v>
      </c>
      <c r="F2847" s="127">
        <v>5334.1834234193311</v>
      </c>
      <c r="G2847" s="16">
        <v>5298.563444407393</v>
      </c>
      <c r="H2847" s="105">
        <v>5334.1834234193311</v>
      </c>
    </row>
    <row r="2848" spans="1:8" x14ac:dyDescent="0.3">
      <c r="A2848" s="6" t="s">
        <v>4364</v>
      </c>
      <c r="B2848" s="1" t="s">
        <v>9351</v>
      </c>
      <c r="C2848" s="103" t="s">
        <v>6546</v>
      </c>
      <c r="D2848" s="103" t="s">
        <v>6714</v>
      </c>
      <c r="E2848" s="103" t="s">
        <v>6555</v>
      </c>
      <c r="F2848" s="127">
        <v>5523.68943897192</v>
      </c>
      <c r="G2848" s="16">
        <v>5399.2703732824766</v>
      </c>
      <c r="H2848" s="105">
        <v>5523.68943897192</v>
      </c>
    </row>
    <row r="2849" spans="1:8" x14ac:dyDescent="0.3">
      <c r="A2849" s="6" t="s">
        <v>6087</v>
      </c>
      <c r="B2849" s="1" t="s">
        <v>9352</v>
      </c>
      <c r="C2849" s="103" t="s">
        <v>6546</v>
      </c>
      <c r="D2849" s="103" t="s">
        <v>6714</v>
      </c>
      <c r="E2849" s="103" t="s">
        <v>6552</v>
      </c>
      <c r="F2849" s="127">
        <v>5284.1045333678467</v>
      </c>
      <c r="G2849" s="16">
        <v>5269.9452062927012</v>
      </c>
      <c r="H2849" s="105">
        <v>5284.1045333678467</v>
      </c>
    </row>
    <row r="2850" spans="1:8" x14ac:dyDescent="0.3">
      <c r="A2850" s="6" t="s">
        <v>4280</v>
      </c>
      <c r="B2850" s="1" t="s">
        <v>9353</v>
      </c>
      <c r="C2850" s="103" t="s">
        <v>6546</v>
      </c>
      <c r="D2850" s="103" t="s">
        <v>6714</v>
      </c>
      <c r="E2850" s="103" t="s">
        <v>6556</v>
      </c>
      <c r="F2850" s="127">
        <v>5296.1760210309712</v>
      </c>
      <c r="G2850" s="16">
        <v>5314.7352299793001</v>
      </c>
      <c r="H2850" s="105">
        <v>5296.1760210309712</v>
      </c>
    </row>
    <row r="2851" spans="1:8" x14ac:dyDescent="0.3">
      <c r="A2851" s="6" t="s">
        <v>4537</v>
      </c>
      <c r="B2851" s="1" t="s">
        <v>9354</v>
      </c>
      <c r="C2851" s="103" t="s">
        <v>6546</v>
      </c>
      <c r="D2851" s="103" t="s">
        <v>6714</v>
      </c>
      <c r="E2851" s="103" t="s">
        <v>6550</v>
      </c>
      <c r="F2851" s="127">
        <v>5368.6291353202159</v>
      </c>
      <c r="G2851" s="16">
        <v>5352.2383163433242</v>
      </c>
      <c r="H2851" s="105">
        <v>5368.6291353202159</v>
      </c>
    </row>
    <row r="2852" spans="1:8" x14ac:dyDescent="0.3">
      <c r="A2852" s="6" t="s">
        <v>6075</v>
      </c>
      <c r="B2852" s="1" t="s">
        <v>9355</v>
      </c>
      <c r="C2852" s="103" t="s">
        <v>6546</v>
      </c>
      <c r="D2852" s="103" t="s">
        <v>6714</v>
      </c>
      <c r="E2852" s="103" t="s">
        <v>6551</v>
      </c>
      <c r="F2852" s="127">
        <v>5178.0839567364383</v>
      </c>
      <c r="G2852" s="16">
        <v>5308.8533157924785</v>
      </c>
      <c r="H2852" s="105">
        <v>5178.0839567364383</v>
      </c>
    </row>
    <row r="2853" spans="1:8" x14ac:dyDescent="0.3">
      <c r="A2853" s="6" t="s">
        <v>6104</v>
      </c>
      <c r="B2853" s="1" t="s">
        <v>9356</v>
      </c>
      <c r="C2853" s="103" t="s">
        <v>6546</v>
      </c>
      <c r="D2853" s="103" t="s">
        <v>6714</v>
      </c>
      <c r="E2853" s="103" t="s">
        <v>6552</v>
      </c>
      <c r="F2853" s="127">
        <v>5270.6293892238455</v>
      </c>
      <c r="G2853" s="16">
        <v>5269.9452062927012</v>
      </c>
      <c r="H2853" s="105">
        <v>5270.6293892238455</v>
      </c>
    </row>
    <row r="2854" spans="1:8" x14ac:dyDescent="0.3">
      <c r="A2854" s="6" t="s">
        <v>4236</v>
      </c>
      <c r="B2854" s="1" t="s">
        <v>9357</v>
      </c>
      <c r="C2854" s="103" t="s">
        <v>6546</v>
      </c>
      <c r="D2854" s="103" t="s">
        <v>6714</v>
      </c>
      <c r="E2854" s="103" t="s">
        <v>6557</v>
      </c>
      <c r="F2854" s="127">
        <v>5224.6295394059061</v>
      </c>
      <c r="G2854" s="16">
        <v>5298.563444407393</v>
      </c>
      <c r="H2854" s="105">
        <v>5224.6295394059061</v>
      </c>
    </row>
    <row r="2855" spans="1:8" x14ac:dyDescent="0.3">
      <c r="A2855" s="6" t="s">
        <v>4461</v>
      </c>
      <c r="B2855" s="1" t="s">
        <v>9358</v>
      </c>
      <c r="C2855" s="103" t="s">
        <v>6546</v>
      </c>
      <c r="D2855" s="103" t="s">
        <v>6714</v>
      </c>
      <c r="E2855" s="103" t="s">
        <v>6665</v>
      </c>
      <c r="F2855" s="127">
        <v>5354.2371458490206</v>
      </c>
      <c r="G2855" s="16">
        <v>5372.5938534896204</v>
      </c>
      <c r="H2855" s="105">
        <v>5354.2371458490206</v>
      </c>
    </row>
    <row r="2856" spans="1:8" x14ac:dyDescent="0.3">
      <c r="A2856" s="6" t="s">
        <v>4362</v>
      </c>
      <c r="B2856" s="1" t="s">
        <v>9359</v>
      </c>
      <c r="C2856" s="103" t="s">
        <v>6546</v>
      </c>
      <c r="D2856" s="103" t="s">
        <v>6714</v>
      </c>
      <c r="E2856" s="103" t="s">
        <v>6555</v>
      </c>
      <c r="F2856" s="127">
        <v>5270.8573321906888</v>
      </c>
      <c r="G2856" s="16">
        <v>5399.2703732824766</v>
      </c>
      <c r="H2856" s="105">
        <v>5270.8573321906888</v>
      </c>
    </row>
    <row r="2857" spans="1:8" x14ac:dyDescent="0.3">
      <c r="A2857" s="6" t="s">
        <v>6110</v>
      </c>
      <c r="B2857" s="1" t="s">
        <v>9360</v>
      </c>
      <c r="C2857" s="103" t="s">
        <v>6546</v>
      </c>
      <c r="D2857" s="103" t="s">
        <v>6714</v>
      </c>
      <c r="E2857" s="103" t="s">
        <v>6552</v>
      </c>
      <c r="F2857" s="127">
        <v>5315.4957449776784</v>
      </c>
      <c r="G2857" s="16">
        <v>5269.9452062927012</v>
      </c>
      <c r="H2857" s="105">
        <v>5315.4957449776784</v>
      </c>
    </row>
    <row r="2858" spans="1:8" x14ac:dyDescent="0.3">
      <c r="A2858" s="6" t="s">
        <v>6064</v>
      </c>
      <c r="B2858" s="1" t="s">
        <v>9361</v>
      </c>
      <c r="C2858" s="103" t="s">
        <v>6546</v>
      </c>
      <c r="D2858" s="103" t="s">
        <v>6714</v>
      </c>
      <c r="E2858" s="103" t="s">
        <v>6552</v>
      </c>
      <c r="F2858" s="127">
        <v>5367.8442706534879</v>
      </c>
      <c r="G2858" s="16">
        <v>5269.9452062927012</v>
      </c>
      <c r="H2858" s="105">
        <v>5367.8442706534879</v>
      </c>
    </row>
    <row r="2859" spans="1:8" x14ac:dyDescent="0.3">
      <c r="A2859" s="6" t="s">
        <v>4450</v>
      </c>
      <c r="B2859" s="1" t="s">
        <v>9362</v>
      </c>
      <c r="C2859" s="103" t="s">
        <v>6546</v>
      </c>
      <c r="D2859" s="103" t="s">
        <v>6714</v>
      </c>
      <c r="E2859" s="103" t="s">
        <v>6665</v>
      </c>
      <c r="F2859" s="127">
        <v>5283.135830543155</v>
      </c>
      <c r="G2859" s="16">
        <v>5372.5938534896204</v>
      </c>
      <c r="H2859" s="105">
        <v>5283.135830543155</v>
      </c>
    </row>
    <row r="2860" spans="1:8" x14ac:dyDescent="0.3">
      <c r="A2860" s="6" t="s">
        <v>4577</v>
      </c>
      <c r="B2860" s="1" t="s">
        <v>9363</v>
      </c>
      <c r="C2860" s="103" t="s">
        <v>6546</v>
      </c>
      <c r="D2860" s="103" t="s">
        <v>6714</v>
      </c>
      <c r="E2860" s="103" t="s">
        <v>6548</v>
      </c>
      <c r="F2860" s="127">
        <v>5346.5976699657658</v>
      </c>
      <c r="G2860" s="16">
        <v>5398.3674510234114</v>
      </c>
      <c r="H2860" s="105">
        <v>5346.5976699657658</v>
      </c>
    </row>
    <row r="2861" spans="1:8" x14ac:dyDescent="0.3">
      <c r="A2861" s="6" t="s">
        <v>4451</v>
      </c>
      <c r="B2861" s="1" t="s">
        <v>6783</v>
      </c>
      <c r="C2861" s="103" t="s">
        <v>6546</v>
      </c>
      <c r="D2861" s="103" t="s">
        <v>6714</v>
      </c>
      <c r="E2861" s="103" t="s">
        <v>6665</v>
      </c>
      <c r="F2861" s="127">
        <v>5307.8255352551423</v>
      </c>
      <c r="G2861" s="16">
        <v>5372.5938534896204</v>
      </c>
      <c r="H2861" s="105">
        <v>5307.8255352551423</v>
      </c>
    </row>
    <row r="2862" spans="1:8" x14ac:dyDescent="0.3">
      <c r="A2862" s="6" t="s">
        <v>4580</v>
      </c>
      <c r="B2862" s="1" t="s">
        <v>9364</v>
      </c>
      <c r="C2862" s="103" t="s">
        <v>6546</v>
      </c>
      <c r="D2862" s="103" t="s">
        <v>6714</v>
      </c>
      <c r="E2862" s="103" t="s">
        <v>6548</v>
      </c>
      <c r="F2862" s="127">
        <v>5357.0113337590146</v>
      </c>
      <c r="G2862" s="16">
        <v>5398.3674510234114</v>
      </c>
      <c r="H2862" s="105">
        <v>5357.0113337590146</v>
      </c>
    </row>
    <row r="2863" spans="1:8" x14ac:dyDescent="0.3">
      <c r="A2863" s="6" t="s">
        <v>4440</v>
      </c>
      <c r="B2863" s="1" t="s">
        <v>9365</v>
      </c>
      <c r="C2863" s="103" t="s">
        <v>6546</v>
      </c>
      <c r="D2863" s="103" t="s">
        <v>6714</v>
      </c>
      <c r="E2863" s="103" t="s">
        <v>6665</v>
      </c>
      <c r="F2863" s="127">
        <v>5253.9420061383926</v>
      </c>
      <c r="G2863" s="16">
        <v>5372.5938534896204</v>
      </c>
      <c r="H2863" s="105">
        <v>5253.9420061383926</v>
      </c>
    </row>
    <row r="2864" spans="1:8" x14ac:dyDescent="0.3">
      <c r="A2864" s="6" t="s">
        <v>6099</v>
      </c>
      <c r="B2864" s="1" t="s">
        <v>9366</v>
      </c>
      <c r="C2864" s="103" t="s">
        <v>6546</v>
      </c>
      <c r="D2864" s="103" t="s">
        <v>6714</v>
      </c>
      <c r="E2864" s="103" t="s">
        <v>6551</v>
      </c>
      <c r="F2864" s="127">
        <v>5282.879748358243</v>
      </c>
      <c r="G2864" s="16">
        <v>5308.8533157924785</v>
      </c>
      <c r="H2864" s="105">
        <v>5282.879748358243</v>
      </c>
    </row>
    <row r="2865" spans="1:8" x14ac:dyDescent="0.3">
      <c r="A2865" s="6" t="s">
        <v>4540</v>
      </c>
      <c r="B2865" s="1" t="s">
        <v>9315</v>
      </c>
      <c r="C2865" s="103" t="s">
        <v>6546</v>
      </c>
      <c r="D2865" s="103" t="s">
        <v>6714</v>
      </c>
      <c r="E2865" s="103" t="s">
        <v>6554</v>
      </c>
      <c r="F2865" s="127">
        <v>5241.2818375926909</v>
      </c>
      <c r="G2865" s="16">
        <v>5320.2900721121041</v>
      </c>
      <c r="H2865" s="105">
        <v>5241.2818375926909</v>
      </c>
    </row>
    <row r="2866" spans="1:8" x14ac:dyDescent="0.3">
      <c r="A2866" s="6" t="s">
        <v>6088</v>
      </c>
      <c r="B2866" s="1" t="s">
        <v>9367</v>
      </c>
      <c r="C2866" s="103" t="s">
        <v>6546</v>
      </c>
      <c r="D2866" s="103" t="s">
        <v>6714</v>
      </c>
      <c r="E2866" s="103" t="s">
        <v>6552</v>
      </c>
      <c r="F2866" s="127">
        <v>5236.5221484374997</v>
      </c>
      <c r="G2866" s="16">
        <v>5269.9452062927012</v>
      </c>
      <c r="H2866" s="105">
        <v>5236.5221484374997</v>
      </c>
    </row>
    <row r="2867" spans="1:8" x14ac:dyDescent="0.3">
      <c r="A2867" s="6" t="s">
        <v>4465</v>
      </c>
      <c r="B2867" s="1" t="s">
        <v>9368</v>
      </c>
      <c r="C2867" s="103" t="s">
        <v>6546</v>
      </c>
      <c r="D2867" s="103" t="s">
        <v>6714</v>
      </c>
      <c r="E2867" s="103" t="s">
        <v>6665</v>
      </c>
      <c r="F2867" s="127">
        <v>5375.3419933784298</v>
      </c>
      <c r="G2867" s="16">
        <v>5372.5938534896204</v>
      </c>
      <c r="H2867" s="105">
        <v>5375.3419933784298</v>
      </c>
    </row>
    <row r="2868" spans="1:8" x14ac:dyDescent="0.3">
      <c r="A2868" s="6" t="s">
        <v>4232</v>
      </c>
      <c r="B2868" s="1" t="s">
        <v>9369</v>
      </c>
      <c r="C2868" s="103" t="s">
        <v>6546</v>
      </c>
      <c r="D2868" s="103" t="s">
        <v>6714</v>
      </c>
      <c r="E2868" s="103" t="s">
        <v>6557</v>
      </c>
      <c r="F2868" s="127">
        <v>5232.5236023741882</v>
      </c>
      <c r="G2868" s="16">
        <v>5298.563444407393</v>
      </c>
      <c r="H2868" s="105">
        <v>5232.5236023741882</v>
      </c>
    </row>
    <row r="2869" spans="1:8" x14ac:dyDescent="0.3">
      <c r="A2869" s="6" t="s">
        <v>4284</v>
      </c>
      <c r="B2869" s="1" t="s">
        <v>9370</v>
      </c>
      <c r="C2869" s="103" t="s">
        <v>6546</v>
      </c>
      <c r="D2869" s="103" t="s">
        <v>6714</v>
      </c>
      <c r="E2869" s="103" t="s">
        <v>6556</v>
      </c>
      <c r="F2869" s="127">
        <v>5384.1773129111843</v>
      </c>
      <c r="G2869" s="16">
        <v>5314.7352299793001</v>
      </c>
      <c r="H2869" s="105">
        <v>5384.1773129111843</v>
      </c>
    </row>
    <row r="2870" spans="1:8" x14ac:dyDescent="0.3">
      <c r="A2870" s="6" t="s">
        <v>4549</v>
      </c>
      <c r="B2870" s="1" t="s">
        <v>7933</v>
      </c>
      <c r="C2870" s="103" t="s">
        <v>6546</v>
      </c>
      <c r="D2870" s="103" t="s">
        <v>6714</v>
      </c>
      <c r="E2870" s="103" t="s">
        <v>6554</v>
      </c>
      <c r="F2870" s="127">
        <v>5366.3769417696221</v>
      </c>
      <c r="G2870" s="16">
        <v>5320.2900721121041</v>
      </c>
      <c r="H2870" s="105">
        <v>5366.3769417696221</v>
      </c>
    </row>
    <row r="2871" spans="1:8" x14ac:dyDescent="0.3">
      <c r="A2871" s="6" t="s">
        <v>6081</v>
      </c>
      <c r="B2871" s="1" t="s">
        <v>9371</v>
      </c>
      <c r="C2871" s="103" t="s">
        <v>6546</v>
      </c>
      <c r="D2871" s="103" t="s">
        <v>6714</v>
      </c>
      <c r="E2871" s="103" t="s">
        <v>6545</v>
      </c>
      <c r="F2871" s="127">
        <v>5229.2420043945313</v>
      </c>
      <c r="G2871" s="16">
        <v>5261.9246821530414</v>
      </c>
      <c r="H2871" s="105">
        <v>5229.2420043945313</v>
      </c>
    </row>
    <row r="2872" spans="1:8" x14ac:dyDescent="0.3">
      <c r="A2872" s="6" t="s">
        <v>4279</v>
      </c>
      <c r="B2872" s="1" t="s">
        <v>6733</v>
      </c>
      <c r="C2872" s="103" t="s">
        <v>6546</v>
      </c>
      <c r="D2872" s="103" t="s">
        <v>6714</v>
      </c>
      <c r="E2872" s="103" t="s">
        <v>6556</v>
      </c>
      <c r="F2872" s="127">
        <v>5308.5189019097224</v>
      </c>
      <c r="G2872" s="16">
        <v>5314.7352299793001</v>
      </c>
      <c r="H2872" s="105">
        <v>5308.5189019097224</v>
      </c>
    </row>
    <row r="2873" spans="1:8" x14ac:dyDescent="0.3">
      <c r="A2873" s="6" t="s">
        <v>6062</v>
      </c>
      <c r="B2873" s="1" t="s">
        <v>9372</v>
      </c>
      <c r="C2873" s="103" t="s">
        <v>6546</v>
      </c>
      <c r="D2873" s="103" t="s">
        <v>6714</v>
      </c>
      <c r="E2873" s="103" t="s">
        <v>6547</v>
      </c>
      <c r="F2873" s="127">
        <v>5193.1365017361113</v>
      </c>
      <c r="G2873" s="16">
        <v>5253.1952309878952</v>
      </c>
      <c r="H2873" s="105">
        <v>5193.1365017361113</v>
      </c>
    </row>
    <row r="2874" spans="1:8" x14ac:dyDescent="0.3">
      <c r="A2874" s="6" t="s">
        <v>4539</v>
      </c>
      <c r="B2874" s="1" t="s">
        <v>9373</v>
      </c>
      <c r="C2874" s="103" t="s">
        <v>6546</v>
      </c>
      <c r="D2874" s="103" t="s">
        <v>6714</v>
      </c>
      <c r="E2874" s="103" t="s">
        <v>6550</v>
      </c>
      <c r="F2874" s="127">
        <v>5441.8331782502946</v>
      </c>
      <c r="G2874" s="16">
        <v>5352.2383163433242</v>
      </c>
      <c r="H2874" s="105">
        <v>5441.8331782502946</v>
      </c>
    </row>
    <row r="2875" spans="1:8" x14ac:dyDescent="0.3">
      <c r="A2875" s="6" t="s">
        <v>4361</v>
      </c>
      <c r="B2875" s="1" t="s">
        <v>9374</v>
      </c>
      <c r="C2875" s="103" t="s">
        <v>6546</v>
      </c>
      <c r="D2875" s="103" t="s">
        <v>6714</v>
      </c>
      <c r="E2875" s="103" t="s">
        <v>6555</v>
      </c>
      <c r="F2875" s="127">
        <v>5388.961453616761</v>
      </c>
      <c r="G2875" s="16">
        <v>5399.2703732824766</v>
      </c>
      <c r="H2875" s="105">
        <v>5388.961453616761</v>
      </c>
    </row>
    <row r="2876" spans="1:8" x14ac:dyDescent="0.3">
      <c r="A2876" s="6" t="s">
        <v>6098</v>
      </c>
      <c r="B2876" s="1" t="s">
        <v>9375</v>
      </c>
      <c r="C2876" s="103" t="s">
        <v>6546</v>
      </c>
      <c r="D2876" s="103" t="s">
        <v>6714</v>
      </c>
      <c r="E2876" s="103" t="s">
        <v>6551</v>
      </c>
      <c r="F2876" s="127">
        <v>5234.6593236678682</v>
      </c>
      <c r="G2876" s="16">
        <v>5308.8533157924785</v>
      </c>
      <c r="H2876" s="105">
        <v>5234.6593236678682</v>
      </c>
    </row>
    <row r="2877" spans="1:8" x14ac:dyDescent="0.3">
      <c r="A2877" s="6" t="s">
        <v>4570</v>
      </c>
      <c r="B2877" s="1" t="s">
        <v>9376</v>
      </c>
      <c r="C2877" s="103" t="s">
        <v>6546</v>
      </c>
      <c r="D2877" s="103" t="s">
        <v>6714</v>
      </c>
      <c r="E2877" s="103" t="s">
        <v>6548</v>
      </c>
      <c r="F2877" s="127">
        <v>5443.9237712378645</v>
      </c>
      <c r="G2877" s="16">
        <v>5398.3674510234114</v>
      </c>
      <c r="H2877" s="105">
        <v>5443.9237712378645</v>
      </c>
    </row>
    <row r="2878" spans="1:8" x14ac:dyDescent="0.3">
      <c r="A2878" s="6" t="s">
        <v>4439</v>
      </c>
      <c r="B2878" s="1" t="s">
        <v>9377</v>
      </c>
      <c r="C2878" s="103" t="s">
        <v>6546</v>
      </c>
      <c r="D2878" s="103" t="s">
        <v>6714</v>
      </c>
      <c r="E2878" s="103" t="s">
        <v>6665</v>
      </c>
      <c r="F2878" s="127">
        <v>5442.499926017992</v>
      </c>
      <c r="G2878" s="16">
        <v>5372.5938534896204</v>
      </c>
      <c r="H2878" s="105">
        <v>5442.499926017992</v>
      </c>
    </row>
    <row r="2879" spans="1:8" x14ac:dyDescent="0.3">
      <c r="A2879" s="6" t="s">
        <v>6086</v>
      </c>
      <c r="B2879" s="1" t="s">
        <v>9378</v>
      </c>
      <c r="C2879" s="103" t="s">
        <v>6546</v>
      </c>
      <c r="D2879" s="103" t="s">
        <v>6714</v>
      </c>
      <c r="E2879" s="103" t="s">
        <v>6547</v>
      </c>
      <c r="F2879" s="127">
        <v>5177.9382123716787</v>
      </c>
      <c r="G2879" s="16">
        <v>5253.1952309878952</v>
      </c>
      <c r="H2879" s="105">
        <v>5177.9382123716787</v>
      </c>
    </row>
    <row r="2880" spans="1:8" x14ac:dyDescent="0.3">
      <c r="A2880" s="6" t="s">
        <v>6077</v>
      </c>
      <c r="B2880" s="1" t="s">
        <v>8424</v>
      </c>
      <c r="C2880" s="103" t="s">
        <v>6546</v>
      </c>
      <c r="D2880" s="103" t="s">
        <v>6714</v>
      </c>
      <c r="E2880" s="103" t="s">
        <v>6545</v>
      </c>
      <c r="F2880" s="127">
        <v>5346.8503555126408</v>
      </c>
      <c r="G2880" s="16">
        <v>5261.9246821530414</v>
      </c>
      <c r="H2880" s="105">
        <v>5346.8503555126408</v>
      </c>
    </row>
    <row r="2881" spans="1:8" x14ac:dyDescent="0.3">
      <c r="A2881" s="6" t="s">
        <v>4275</v>
      </c>
      <c r="B2881" s="1" t="s">
        <v>9379</v>
      </c>
      <c r="C2881" s="103" t="s">
        <v>6546</v>
      </c>
      <c r="D2881" s="103" t="s">
        <v>6714</v>
      </c>
      <c r="E2881" s="103" t="s">
        <v>6554</v>
      </c>
      <c r="F2881" s="127">
        <v>5346.6627965856478</v>
      </c>
      <c r="G2881" s="16">
        <v>5320.2900721121041</v>
      </c>
      <c r="H2881" s="105">
        <v>5346.6627965856478</v>
      </c>
    </row>
    <row r="2882" spans="1:8" x14ac:dyDescent="0.3">
      <c r="A2882" s="6" t="s">
        <v>4452</v>
      </c>
      <c r="B2882" s="1" t="s">
        <v>9380</v>
      </c>
      <c r="C2882" s="103" t="s">
        <v>6546</v>
      </c>
      <c r="D2882" s="103" t="s">
        <v>6714</v>
      </c>
      <c r="E2882" s="103" t="s">
        <v>6665</v>
      </c>
      <c r="F2882" s="127">
        <v>5398.5921386718746</v>
      </c>
      <c r="G2882" s="16">
        <v>5372.5938534896204</v>
      </c>
      <c r="H2882" s="105">
        <v>5398.5921386718746</v>
      </c>
    </row>
    <row r="2883" spans="1:8" x14ac:dyDescent="0.3">
      <c r="A2883" s="6" t="s">
        <v>4276</v>
      </c>
      <c r="B2883" s="1" t="s">
        <v>9381</v>
      </c>
      <c r="C2883" s="103" t="s">
        <v>6546</v>
      </c>
      <c r="D2883" s="103" t="s">
        <v>6714</v>
      </c>
      <c r="E2883" s="103" t="s">
        <v>6556</v>
      </c>
      <c r="F2883" s="127">
        <v>5368.2720336914063</v>
      </c>
      <c r="G2883" s="16">
        <v>5314.7352299793001</v>
      </c>
      <c r="H2883" s="105">
        <v>5368.2720336914063</v>
      </c>
    </row>
    <row r="2884" spans="1:8" x14ac:dyDescent="0.3">
      <c r="A2884" s="6" t="s">
        <v>6108</v>
      </c>
      <c r="B2884" s="1" t="s">
        <v>9382</v>
      </c>
      <c r="C2884" s="103" t="s">
        <v>6546</v>
      </c>
      <c r="D2884" s="103" t="s">
        <v>6714</v>
      </c>
      <c r="E2884" s="103" t="s">
        <v>6552</v>
      </c>
      <c r="F2884" s="127">
        <v>5241.1252403846156</v>
      </c>
      <c r="G2884" s="16">
        <v>5269.9452062927012</v>
      </c>
      <c r="H2884" s="105">
        <v>5241.1252403846156</v>
      </c>
    </row>
    <row r="2885" spans="1:8" x14ac:dyDescent="0.3">
      <c r="A2885" s="6" t="s">
        <v>4238</v>
      </c>
      <c r="B2885" s="1" t="s">
        <v>9383</v>
      </c>
      <c r="C2885" s="103" t="s">
        <v>6546</v>
      </c>
      <c r="D2885" s="103" t="s">
        <v>6714</v>
      </c>
      <c r="E2885" s="103" t="s">
        <v>6557</v>
      </c>
      <c r="F2885" s="127">
        <v>5170.729774876645</v>
      </c>
      <c r="G2885" s="16">
        <v>5298.563444407393</v>
      </c>
      <c r="H2885" s="105">
        <v>5170.729774876645</v>
      </c>
    </row>
    <row r="2886" spans="1:8" x14ac:dyDescent="0.3">
      <c r="A2886" s="6" t="s">
        <v>4365</v>
      </c>
      <c r="B2886" s="1" t="s">
        <v>9384</v>
      </c>
      <c r="C2886" s="103" t="s">
        <v>6546</v>
      </c>
      <c r="D2886" s="103" t="s">
        <v>6714</v>
      </c>
      <c r="E2886" s="103" t="s">
        <v>6555</v>
      </c>
      <c r="F2886" s="127">
        <v>5389.3819928850444</v>
      </c>
      <c r="G2886" s="16">
        <v>5399.2703732824766</v>
      </c>
      <c r="H2886" s="105">
        <v>5389.3819928850444</v>
      </c>
    </row>
    <row r="2887" spans="1:8" x14ac:dyDescent="0.3">
      <c r="A2887" s="6" t="s">
        <v>4528</v>
      </c>
      <c r="B2887" s="1" t="s">
        <v>9385</v>
      </c>
      <c r="C2887" s="103" t="s">
        <v>6546</v>
      </c>
      <c r="D2887" s="103" t="s">
        <v>6714</v>
      </c>
      <c r="E2887" s="103" t="s">
        <v>6550</v>
      </c>
      <c r="F2887" s="127">
        <v>5361.1804970189141</v>
      </c>
      <c r="G2887" s="16">
        <v>5352.2383163433242</v>
      </c>
      <c r="H2887" s="105">
        <v>5361.1804970189141</v>
      </c>
    </row>
    <row r="2888" spans="1:8" x14ac:dyDescent="0.3">
      <c r="A2888" s="6" t="s">
        <v>4572</v>
      </c>
      <c r="B2888" s="1" t="s">
        <v>9386</v>
      </c>
      <c r="C2888" s="103" t="s">
        <v>6546</v>
      </c>
      <c r="D2888" s="103" t="s">
        <v>6714</v>
      </c>
      <c r="E2888" s="103" t="s">
        <v>6548</v>
      </c>
      <c r="F2888" s="127">
        <v>5323.3963347404233</v>
      </c>
      <c r="G2888" s="16">
        <v>5398.3674510234114</v>
      </c>
      <c r="H2888" s="105">
        <v>5323.3963347404233</v>
      </c>
    </row>
    <row r="2889" spans="1:8" x14ac:dyDescent="0.3">
      <c r="A2889" s="6" t="s">
        <v>6069</v>
      </c>
      <c r="B2889" s="1" t="s">
        <v>9387</v>
      </c>
      <c r="C2889" s="103" t="s">
        <v>6546</v>
      </c>
      <c r="D2889" s="103" t="s">
        <v>6714</v>
      </c>
      <c r="E2889" s="103" t="s">
        <v>6545</v>
      </c>
      <c r="F2889" s="127">
        <v>5319.443967423349</v>
      </c>
      <c r="G2889" s="16">
        <v>5261.9246821530414</v>
      </c>
      <c r="H2889" s="105">
        <v>5319.443967423349</v>
      </c>
    </row>
    <row r="2890" spans="1:8" x14ac:dyDescent="0.3">
      <c r="A2890" s="6" t="s">
        <v>4453</v>
      </c>
      <c r="B2890" s="1" t="s">
        <v>9388</v>
      </c>
      <c r="C2890" s="103" t="s">
        <v>6546</v>
      </c>
      <c r="D2890" s="103" t="s">
        <v>6714</v>
      </c>
      <c r="E2890" s="103" t="s">
        <v>6665</v>
      </c>
      <c r="F2890" s="127">
        <v>5250.8878213205644</v>
      </c>
      <c r="G2890" s="16">
        <v>5372.5938534896204</v>
      </c>
      <c r="H2890" s="105">
        <v>5250.8878213205644</v>
      </c>
    </row>
    <row r="2891" spans="1:8" x14ac:dyDescent="0.3">
      <c r="A2891" s="6" t="s">
        <v>6102</v>
      </c>
      <c r="B2891" s="1" t="s">
        <v>9389</v>
      </c>
      <c r="C2891" s="103" t="s">
        <v>6546</v>
      </c>
      <c r="D2891" s="103" t="s">
        <v>6714</v>
      </c>
      <c r="E2891" s="103" t="s">
        <v>6545</v>
      </c>
      <c r="F2891" s="127">
        <v>5279.2150716145834</v>
      </c>
      <c r="G2891" s="16">
        <v>5261.9246821530414</v>
      </c>
      <c r="H2891" s="105">
        <v>5279.2150716145834</v>
      </c>
    </row>
    <row r="2892" spans="1:8" x14ac:dyDescent="0.3">
      <c r="A2892" s="6" t="s">
        <v>6080</v>
      </c>
      <c r="B2892" s="1" t="s">
        <v>9390</v>
      </c>
      <c r="C2892" s="103" t="s">
        <v>6546</v>
      </c>
      <c r="D2892" s="103" t="s">
        <v>6714</v>
      </c>
      <c r="E2892" s="103" t="s">
        <v>6545</v>
      </c>
      <c r="F2892" s="127">
        <v>5128.5009765625</v>
      </c>
      <c r="G2892" s="16">
        <v>5261.9246821530414</v>
      </c>
      <c r="H2892" s="105">
        <v>5128.5009765625</v>
      </c>
    </row>
    <row r="2893" spans="1:8" x14ac:dyDescent="0.3">
      <c r="A2893" s="6" t="s">
        <v>4541</v>
      </c>
      <c r="B2893" s="1" t="s">
        <v>7331</v>
      </c>
      <c r="C2893" s="103" t="s">
        <v>6546</v>
      </c>
      <c r="D2893" s="103" t="s">
        <v>6714</v>
      </c>
      <c r="E2893" s="103" t="s">
        <v>6550</v>
      </c>
      <c r="F2893" s="127">
        <v>5359.3334780092591</v>
      </c>
      <c r="G2893" s="16">
        <v>5352.2383163433242</v>
      </c>
      <c r="H2893" s="105">
        <v>5359.3334780092591</v>
      </c>
    </row>
    <row r="2894" spans="1:8" x14ac:dyDescent="0.3">
      <c r="A2894" s="6" t="s">
        <v>4446</v>
      </c>
      <c r="B2894" s="1" t="s">
        <v>9391</v>
      </c>
      <c r="C2894" s="103" t="s">
        <v>6546</v>
      </c>
      <c r="D2894" s="103" t="s">
        <v>6714</v>
      </c>
      <c r="E2894" s="103" t="s">
        <v>6665</v>
      </c>
      <c r="F2894" s="127">
        <v>5335.7434379763718</v>
      </c>
      <c r="G2894" s="16">
        <v>5372.5938534896204</v>
      </c>
      <c r="H2894" s="105">
        <v>5335.7434379763718</v>
      </c>
    </row>
    <row r="2895" spans="1:8" x14ac:dyDescent="0.3">
      <c r="A2895" s="6" t="s">
        <v>4448</v>
      </c>
      <c r="B2895" s="1" t="s">
        <v>9392</v>
      </c>
      <c r="C2895" s="103" t="s">
        <v>6546</v>
      </c>
      <c r="D2895" s="103" t="s">
        <v>6714</v>
      </c>
      <c r="E2895" s="103" t="s">
        <v>6665</v>
      </c>
      <c r="F2895" s="127">
        <v>5399.8594970703125</v>
      </c>
      <c r="G2895" s="16">
        <v>5372.5938534896204</v>
      </c>
      <c r="H2895" s="105">
        <v>5399.8594970703125</v>
      </c>
    </row>
    <row r="2896" spans="1:8" x14ac:dyDescent="0.3">
      <c r="A2896" s="6" t="s">
        <v>6105</v>
      </c>
      <c r="B2896" s="1" t="s">
        <v>9393</v>
      </c>
      <c r="C2896" s="103" t="s">
        <v>6546</v>
      </c>
      <c r="D2896" s="103" t="s">
        <v>6714</v>
      </c>
      <c r="E2896" s="103" t="s">
        <v>6552</v>
      </c>
      <c r="F2896" s="127">
        <v>5324.3555472847465</v>
      </c>
      <c r="G2896" s="16">
        <v>5269.9452062927012</v>
      </c>
      <c r="H2896" s="105">
        <v>5324.3555472847465</v>
      </c>
    </row>
    <row r="2897" spans="1:8" x14ac:dyDescent="0.3">
      <c r="A2897" s="6" t="s">
        <v>4536</v>
      </c>
      <c r="B2897" s="1" t="s">
        <v>9394</v>
      </c>
      <c r="C2897" s="103" t="s">
        <v>6546</v>
      </c>
      <c r="D2897" s="103" t="s">
        <v>6714</v>
      </c>
      <c r="E2897" s="103" t="s">
        <v>6550</v>
      </c>
      <c r="F2897" s="127">
        <v>5239.6073426942567</v>
      </c>
      <c r="G2897" s="16">
        <v>5352.2383163433242</v>
      </c>
      <c r="H2897" s="105">
        <v>5239.6073426942567</v>
      </c>
    </row>
    <row r="2898" spans="1:8" x14ac:dyDescent="0.3">
      <c r="A2898" s="6" t="s">
        <v>6068</v>
      </c>
      <c r="B2898" s="1" t="s">
        <v>9395</v>
      </c>
      <c r="C2898" s="103" t="s">
        <v>6546</v>
      </c>
      <c r="D2898" s="103" t="s">
        <v>6714</v>
      </c>
      <c r="E2898" s="103" t="s">
        <v>6545</v>
      </c>
      <c r="F2898" s="127">
        <v>5305.1359700520834</v>
      </c>
      <c r="G2898" s="16">
        <v>5261.9246821530414</v>
      </c>
      <c r="H2898" s="105">
        <v>5305.1359700520834</v>
      </c>
    </row>
    <row r="2899" spans="1:8" x14ac:dyDescent="0.3">
      <c r="A2899" s="6" t="s">
        <v>4436</v>
      </c>
      <c r="B2899" s="1" t="s">
        <v>9396</v>
      </c>
      <c r="C2899" s="103" t="s">
        <v>6546</v>
      </c>
      <c r="D2899" s="103" t="s">
        <v>6714</v>
      </c>
      <c r="E2899" s="103" t="s">
        <v>6665</v>
      </c>
      <c r="F2899" s="127">
        <v>5255.1500488281254</v>
      </c>
      <c r="G2899" s="16">
        <v>5372.5938534896204</v>
      </c>
      <c r="H2899" s="105">
        <v>5255.1500488281254</v>
      </c>
    </row>
    <row r="2900" spans="1:8" x14ac:dyDescent="0.3">
      <c r="A2900" s="6" t="s">
        <v>4434</v>
      </c>
      <c r="B2900" s="1" t="s">
        <v>9397</v>
      </c>
      <c r="C2900" s="103" t="s">
        <v>6546</v>
      </c>
      <c r="D2900" s="103" t="s">
        <v>6714</v>
      </c>
      <c r="E2900" s="103" t="s">
        <v>6665</v>
      </c>
      <c r="F2900" s="127">
        <v>5350.908365885417</v>
      </c>
      <c r="G2900" s="16">
        <v>5372.5938534896204</v>
      </c>
      <c r="H2900" s="105">
        <v>5350.908365885417</v>
      </c>
    </row>
    <row r="2901" spans="1:8" x14ac:dyDescent="0.3">
      <c r="A2901" s="6" t="s">
        <v>4363</v>
      </c>
      <c r="B2901" s="1" t="s">
        <v>9398</v>
      </c>
      <c r="C2901" s="103" t="s">
        <v>6546</v>
      </c>
      <c r="D2901" s="103" t="s">
        <v>6714</v>
      </c>
      <c r="E2901" s="103" t="s">
        <v>6555</v>
      </c>
      <c r="F2901" s="127">
        <v>5441.4522226068038</v>
      </c>
      <c r="G2901" s="16">
        <v>5399.2703732824766</v>
      </c>
      <c r="H2901" s="105">
        <v>5441.4522226068038</v>
      </c>
    </row>
    <row r="2902" spans="1:8" x14ac:dyDescent="0.3">
      <c r="A2902" s="6" t="s">
        <v>4239</v>
      </c>
      <c r="B2902" s="1" t="s">
        <v>9399</v>
      </c>
      <c r="C2902" s="103" t="s">
        <v>6546</v>
      </c>
      <c r="D2902" s="103" t="s">
        <v>6714</v>
      </c>
      <c r="E2902" s="103" t="s">
        <v>6557</v>
      </c>
      <c r="F2902" s="127">
        <v>5229.3571415653932</v>
      </c>
      <c r="G2902" s="16">
        <v>5298.563444407393</v>
      </c>
      <c r="H2902" s="105">
        <v>5229.3571415653932</v>
      </c>
    </row>
    <row r="2903" spans="1:8" x14ac:dyDescent="0.3">
      <c r="A2903" s="6" t="s">
        <v>6074</v>
      </c>
      <c r="B2903" s="1" t="s">
        <v>9400</v>
      </c>
      <c r="C2903" s="103" t="s">
        <v>6546</v>
      </c>
      <c r="D2903" s="103" t="s">
        <v>6714</v>
      </c>
      <c r="E2903" s="103" t="s">
        <v>6547</v>
      </c>
      <c r="F2903" s="127">
        <v>5268.1953660918443</v>
      </c>
      <c r="G2903" s="16">
        <v>5253.1952309878952</v>
      </c>
      <c r="H2903" s="105">
        <v>5268.1953660918443</v>
      </c>
    </row>
    <row r="2904" spans="1:8" x14ac:dyDescent="0.3">
      <c r="A2904" s="6" t="s">
        <v>4459</v>
      </c>
      <c r="B2904" s="1" t="s">
        <v>9401</v>
      </c>
      <c r="C2904" s="103" t="s">
        <v>6546</v>
      </c>
      <c r="D2904" s="103" t="s">
        <v>6714</v>
      </c>
      <c r="E2904" s="103" t="s">
        <v>6665</v>
      </c>
      <c r="F2904" s="127">
        <v>5454.9952174595428</v>
      </c>
      <c r="G2904" s="16">
        <v>5372.5938534896204</v>
      </c>
      <c r="H2904" s="105">
        <v>5454.9952174595428</v>
      </c>
    </row>
    <row r="2905" spans="1:8" x14ac:dyDescent="0.3">
      <c r="A2905" s="6" t="s">
        <v>6067</v>
      </c>
      <c r="B2905" s="1" t="s">
        <v>9402</v>
      </c>
      <c r="C2905" s="103" t="s">
        <v>6546</v>
      </c>
      <c r="D2905" s="103" t="s">
        <v>6714</v>
      </c>
      <c r="E2905" s="103" t="s">
        <v>6551</v>
      </c>
      <c r="F2905" s="127">
        <v>5340.9014199746625</v>
      </c>
      <c r="G2905" s="16">
        <v>5308.8533157924785</v>
      </c>
      <c r="H2905" s="105">
        <v>5340.9014199746625</v>
      </c>
    </row>
    <row r="2906" spans="1:8" x14ac:dyDescent="0.3">
      <c r="A2906" s="6" t="s">
        <v>4530</v>
      </c>
      <c r="B2906" s="1" t="s">
        <v>9403</v>
      </c>
      <c r="C2906" s="103" t="s">
        <v>6546</v>
      </c>
      <c r="D2906" s="103" t="s">
        <v>6714</v>
      </c>
      <c r="E2906" s="103" t="s">
        <v>6554</v>
      </c>
      <c r="F2906" s="127">
        <v>5316.4608544921875</v>
      </c>
      <c r="G2906" s="16">
        <v>5320.2900721121041</v>
      </c>
      <c r="H2906" s="105">
        <v>5316.4608544921875</v>
      </c>
    </row>
    <row r="2907" spans="1:8" x14ac:dyDescent="0.3">
      <c r="A2907" s="6" t="s">
        <v>4368</v>
      </c>
      <c r="B2907" s="1" t="s">
        <v>9404</v>
      </c>
      <c r="C2907" s="103" t="s">
        <v>6546</v>
      </c>
      <c r="D2907" s="103" t="s">
        <v>6714</v>
      </c>
      <c r="E2907" s="103" t="s">
        <v>6555</v>
      </c>
      <c r="F2907" s="127">
        <v>5316.902849315542</v>
      </c>
      <c r="G2907" s="16">
        <v>5399.2703732824766</v>
      </c>
      <c r="H2907" s="105">
        <v>5316.902849315542</v>
      </c>
    </row>
    <row r="2908" spans="1:8" x14ac:dyDescent="0.3">
      <c r="A2908" s="6" t="s">
        <v>6101</v>
      </c>
      <c r="B2908" s="1" t="s">
        <v>9405</v>
      </c>
      <c r="C2908" s="103" t="s">
        <v>6546</v>
      </c>
      <c r="D2908" s="103" t="s">
        <v>6714</v>
      </c>
      <c r="E2908" s="103" t="s">
        <v>6552</v>
      </c>
      <c r="F2908" s="127">
        <v>5160.7986854810397</v>
      </c>
      <c r="G2908" s="16">
        <v>5269.9452062927012</v>
      </c>
      <c r="H2908" s="105">
        <v>5160.7986854810397</v>
      </c>
    </row>
    <row r="2909" spans="1:8" x14ac:dyDescent="0.3">
      <c r="A2909" s="6" t="s">
        <v>4543</v>
      </c>
      <c r="B2909" s="1" t="s">
        <v>9406</v>
      </c>
      <c r="C2909" s="103" t="s">
        <v>6546</v>
      </c>
      <c r="D2909" s="103" t="s">
        <v>6714</v>
      </c>
      <c r="E2909" s="103" t="s">
        <v>6550</v>
      </c>
      <c r="F2909" s="127">
        <v>5411.043013139205</v>
      </c>
      <c r="G2909" s="16">
        <v>5352.2383163433242</v>
      </c>
      <c r="H2909" s="105">
        <v>5411.043013139205</v>
      </c>
    </row>
    <row r="2910" spans="1:8" x14ac:dyDescent="0.3">
      <c r="A2910" s="6" t="s">
        <v>4373</v>
      </c>
      <c r="B2910" s="1" t="s">
        <v>12559</v>
      </c>
      <c r="C2910" s="103" t="s">
        <v>6546</v>
      </c>
      <c r="D2910" s="103" t="s">
        <v>6714</v>
      </c>
      <c r="E2910" s="103" t="s">
        <v>6551</v>
      </c>
      <c r="F2910" s="127">
        <v>5327.6313671874996</v>
      </c>
      <c r="G2910" s="16">
        <v>5308.8533157924785</v>
      </c>
      <c r="H2910" s="105">
        <v>5327.6313671874996</v>
      </c>
    </row>
    <row r="2911" spans="1:8" x14ac:dyDescent="0.3">
      <c r="A2911" s="6" t="s">
        <v>4569</v>
      </c>
      <c r="B2911" s="1" t="s">
        <v>9407</v>
      </c>
      <c r="C2911" s="103" t="s">
        <v>6546</v>
      </c>
      <c r="D2911" s="103" t="s">
        <v>6714</v>
      </c>
      <c r="E2911" s="103" t="s">
        <v>6548</v>
      </c>
      <c r="F2911" s="127">
        <v>5279.899176897321</v>
      </c>
      <c r="G2911" s="16">
        <v>5398.3674510234114</v>
      </c>
      <c r="H2911" s="105">
        <v>5279.899176897321</v>
      </c>
    </row>
    <row r="2912" spans="1:8" x14ac:dyDescent="0.3">
      <c r="A2912" s="6" t="s">
        <v>6093</v>
      </c>
      <c r="B2912" s="1" t="s">
        <v>9408</v>
      </c>
      <c r="C2912" s="103" t="s">
        <v>6546</v>
      </c>
      <c r="D2912" s="103" t="s">
        <v>6714</v>
      </c>
      <c r="E2912" s="103" t="s">
        <v>6545</v>
      </c>
      <c r="F2912" s="127">
        <v>5326.398267663043</v>
      </c>
      <c r="G2912" s="16">
        <v>5261.9246821530414</v>
      </c>
      <c r="H2912" s="105">
        <v>5326.398267663043</v>
      </c>
    </row>
    <row r="2913" spans="1:8" x14ac:dyDescent="0.3">
      <c r="A2913" s="6" t="s">
        <v>4358</v>
      </c>
      <c r="B2913" s="1" t="s">
        <v>9409</v>
      </c>
      <c r="C2913" s="103" t="s">
        <v>6546</v>
      </c>
      <c r="D2913" s="103" t="s">
        <v>6714</v>
      </c>
      <c r="E2913" s="103" t="s">
        <v>6551</v>
      </c>
      <c r="F2913" s="127">
        <v>5347.1249389648438</v>
      </c>
      <c r="G2913" s="16">
        <v>5308.8533157924785</v>
      </c>
      <c r="H2913" s="105">
        <v>5347.1249389648438</v>
      </c>
    </row>
    <row r="2914" spans="1:8" x14ac:dyDescent="0.3">
      <c r="A2914" s="6" t="s">
        <v>4445</v>
      </c>
      <c r="B2914" s="1" t="s">
        <v>9410</v>
      </c>
      <c r="C2914" s="103" t="s">
        <v>6546</v>
      </c>
      <c r="D2914" s="103" t="s">
        <v>6714</v>
      </c>
      <c r="E2914" s="103" t="s">
        <v>6665</v>
      </c>
      <c r="F2914" s="127">
        <v>5374.2708984375004</v>
      </c>
      <c r="G2914" s="16">
        <v>5372.5938534896204</v>
      </c>
      <c r="H2914" s="105">
        <v>5374.2708984375004</v>
      </c>
    </row>
    <row r="2915" spans="1:8" x14ac:dyDescent="0.3">
      <c r="A2915" s="6" t="s">
        <v>4531</v>
      </c>
      <c r="B2915" s="1" t="s">
        <v>9411</v>
      </c>
      <c r="C2915" s="103" t="s">
        <v>6546</v>
      </c>
      <c r="D2915" s="103" t="s">
        <v>6714</v>
      </c>
      <c r="E2915" s="103" t="s">
        <v>6554</v>
      </c>
      <c r="F2915" s="127">
        <v>5179.4610162550407</v>
      </c>
      <c r="G2915" s="16">
        <v>5320.2900721121041</v>
      </c>
      <c r="H2915" s="105">
        <v>5179.4610162550407</v>
      </c>
    </row>
    <row r="2916" spans="1:8" x14ac:dyDescent="0.3">
      <c r="A2916" s="6" t="s">
        <v>4274</v>
      </c>
      <c r="B2916" s="1" t="s">
        <v>9412</v>
      </c>
      <c r="C2916" s="103" t="s">
        <v>6546</v>
      </c>
      <c r="D2916" s="103" t="s">
        <v>6714</v>
      </c>
      <c r="E2916" s="103" t="s">
        <v>6556</v>
      </c>
      <c r="F2916" s="127">
        <v>5269.9807599538781</v>
      </c>
      <c r="G2916" s="16">
        <v>5314.7352299793001</v>
      </c>
      <c r="H2916" s="105">
        <v>5269.9807599538781</v>
      </c>
    </row>
    <row r="2917" spans="1:8" x14ac:dyDescent="0.3">
      <c r="A2917" s="6" t="s">
        <v>6085</v>
      </c>
      <c r="B2917" s="1" t="s">
        <v>9413</v>
      </c>
      <c r="C2917" s="103" t="s">
        <v>6546</v>
      </c>
      <c r="D2917" s="103" t="s">
        <v>6714</v>
      </c>
      <c r="E2917" s="103" t="s">
        <v>6552</v>
      </c>
      <c r="F2917" s="127">
        <v>5195.1751980251738</v>
      </c>
      <c r="G2917" s="16">
        <v>5269.9452062927012</v>
      </c>
      <c r="H2917" s="105">
        <v>5195.1751980251738</v>
      </c>
    </row>
    <row r="2918" spans="1:8" x14ac:dyDescent="0.3">
      <c r="A2918" s="6" t="s">
        <v>4566</v>
      </c>
      <c r="B2918" s="1" t="s">
        <v>9414</v>
      </c>
      <c r="C2918" s="103" t="s">
        <v>6546</v>
      </c>
      <c r="D2918" s="103" t="s">
        <v>6714</v>
      </c>
      <c r="E2918" s="103" t="s">
        <v>6549</v>
      </c>
      <c r="F2918" s="127">
        <v>5272.45849609375</v>
      </c>
      <c r="G2918" s="16">
        <v>5300.433924832123</v>
      </c>
      <c r="H2918" s="105">
        <v>5272.45849609375</v>
      </c>
    </row>
    <row r="2919" spans="1:8" x14ac:dyDescent="0.3">
      <c r="A2919" s="6" t="s">
        <v>4547</v>
      </c>
      <c r="B2919" s="1" t="s">
        <v>9415</v>
      </c>
      <c r="C2919" s="103" t="s">
        <v>6546</v>
      </c>
      <c r="D2919" s="103" t="s">
        <v>6714</v>
      </c>
      <c r="E2919" s="103" t="s">
        <v>6550</v>
      </c>
      <c r="F2919" s="127">
        <v>5342.3007187954217</v>
      </c>
      <c r="G2919" s="16">
        <v>5352.2383163433242</v>
      </c>
      <c r="H2919" s="105">
        <v>5342.3007187954217</v>
      </c>
    </row>
    <row r="2920" spans="1:8" x14ac:dyDescent="0.3">
      <c r="A2920" s="6" t="s">
        <v>4458</v>
      </c>
      <c r="B2920" s="1" t="s">
        <v>9416</v>
      </c>
      <c r="C2920" s="103" t="s">
        <v>6546</v>
      </c>
      <c r="D2920" s="103" t="s">
        <v>6714</v>
      </c>
      <c r="E2920" s="103" t="s">
        <v>6665</v>
      </c>
      <c r="F2920" s="127">
        <v>5365.6797400033602</v>
      </c>
      <c r="G2920" s="16">
        <v>5372.5938534896204</v>
      </c>
      <c r="H2920" s="105">
        <v>5365.6797400033602</v>
      </c>
    </row>
    <row r="2921" spans="1:8" x14ac:dyDescent="0.3">
      <c r="A2921" s="6" t="s">
        <v>6076</v>
      </c>
      <c r="B2921" s="1" t="s">
        <v>9417</v>
      </c>
      <c r="C2921" s="103" t="s">
        <v>6546</v>
      </c>
      <c r="D2921" s="103" t="s">
        <v>6714</v>
      </c>
      <c r="E2921" s="103" t="s">
        <v>6547</v>
      </c>
      <c r="F2921" s="127">
        <v>5238.6958759014424</v>
      </c>
      <c r="G2921" s="16">
        <v>5253.1952309878952</v>
      </c>
      <c r="H2921" s="105">
        <v>5238.6958759014424</v>
      </c>
    </row>
    <row r="2922" spans="1:8" x14ac:dyDescent="0.3">
      <c r="A2922" s="6" t="s">
        <v>6106</v>
      </c>
      <c r="B2922" s="1" t="s">
        <v>9288</v>
      </c>
      <c r="C2922" s="103" t="s">
        <v>6546</v>
      </c>
      <c r="D2922" s="103" t="s">
        <v>6714</v>
      </c>
      <c r="E2922" s="103" t="s">
        <v>6545</v>
      </c>
      <c r="F2922" s="127">
        <v>5112.403564453125</v>
      </c>
      <c r="G2922" s="16">
        <v>5261.9246821530414</v>
      </c>
      <c r="H2922" s="105">
        <v>5112.403564453125</v>
      </c>
    </row>
    <row r="2923" spans="1:8" x14ac:dyDescent="0.3">
      <c r="A2923" s="6" t="s">
        <v>4433</v>
      </c>
      <c r="B2923" s="1" t="s">
        <v>9418</v>
      </c>
      <c r="C2923" s="103" t="s">
        <v>6546</v>
      </c>
      <c r="D2923" s="103" t="s">
        <v>6714</v>
      </c>
      <c r="E2923" s="103" t="s">
        <v>6665</v>
      </c>
      <c r="F2923" s="127">
        <v>5359.692782315341</v>
      </c>
      <c r="G2923" s="16">
        <v>5372.5938534896204</v>
      </c>
      <c r="H2923" s="105">
        <v>5359.692782315341</v>
      </c>
    </row>
    <row r="2924" spans="1:8" x14ac:dyDescent="0.3">
      <c r="A2924" s="6" t="s">
        <v>6073</v>
      </c>
      <c r="B2924" s="1" t="s">
        <v>9419</v>
      </c>
      <c r="C2924" s="103" t="s">
        <v>6546</v>
      </c>
      <c r="D2924" s="103" t="s">
        <v>6714</v>
      </c>
      <c r="E2924" s="103" t="s">
        <v>6552</v>
      </c>
      <c r="F2924" s="127">
        <v>5239.892733487216</v>
      </c>
      <c r="G2924" s="16">
        <v>5269.9452062927012</v>
      </c>
      <c r="H2924" s="105">
        <v>5239.892733487216</v>
      </c>
    </row>
    <row r="2925" spans="1:8" x14ac:dyDescent="0.3">
      <c r="A2925" s="6" t="s">
        <v>6063</v>
      </c>
      <c r="B2925" s="1" t="s">
        <v>9420</v>
      </c>
      <c r="C2925" s="103" t="s">
        <v>6546</v>
      </c>
      <c r="D2925" s="103" t="s">
        <v>6714</v>
      </c>
      <c r="E2925" s="103" t="s">
        <v>6545</v>
      </c>
      <c r="F2925" s="127">
        <v>5294.1444010416662</v>
      </c>
      <c r="G2925" s="16">
        <v>5261.9246821530414</v>
      </c>
      <c r="H2925" s="105">
        <v>5294.1444010416662</v>
      </c>
    </row>
    <row r="2926" spans="1:8" x14ac:dyDescent="0.3">
      <c r="A2926" s="6" t="s">
        <v>4447</v>
      </c>
      <c r="B2926" s="1" t="s">
        <v>9421</v>
      </c>
      <c r="C2926" s="103" t="s">
        <v>6546</v>
      </c>
      <c r="D2926" s="103" t="s">
        <v>6714</v>
      </c>
      <c r="E2926" s="103" t="s">
        <v>6665</v>
      </c>
      <c r="F2926" s="127">
        <v>5419.0069376627607</v>
      </c>
      <c r="G2926" s="16">
        <v>5372.5938534896204</v>
      </c>
      <c r="H2926" s="105">
        <v>5419.0069376627607</v>
      </c>
    </row>
    <row r="2927" spans="1:8" x14ac:dyDescent="0.3">
      <c r="A2927" s="6" t="s">
        <v>4565</v>
      </c>
      <c r="B2927" s="1" t="s">
        <v>9422</v>
      </c>
      <c r="C2927" s="103" t="s">
        <v>6546</v>
      </c>
      <c r="D2927" s="103" t="s">
        <v>6714</v>
      </c>
      <c r="E2927" s="103" t="s">
        <v>6549</v>
      </c>
      <c r="F2927" s="127">
        <v>5364.7355477096689</v>
      </c>
      <c r="G2927" s="16">
        <v>5300.433924832123</v>
      </c>
      <c r="H2927" s="105">
        <v>5364.7355477096689</v>
      </c>
    </row>
    <row r="2928" spans="1:8" x14ac:dyDescent="0.3">
      <c r="A2928" s="6" t="s">
        <v>4466</v>
      </c>
      <c r="B2928" s="1" t="s">
        <v>9423</v>
      </c>
      <c r="C2928" s="103" t="s">
        <v>6546</v>
      </c>
      <c r="D2928" s="103" t="s">
        <v>6714</v>
      </c>
      <c r="E2928" s="103" t="s">
        <v>6665</v>
      </c>
      <c r="F2928" s="127">
        <v>5338.1525530133931</v>
      </c>
      <c r="G2928" s="16">
        <v>5372.5938534896204</v>
      </c>
      <c r="H2928" s="105">
        <v>5338.1525530133931</v>
      </c>
    </row>
    <row r="2929" spans="1:8" x14ac:dyDescent="0.3">
      <c r="A2929" s="6" t="s">
        <v>6090</v>
      </c>
      <c r="B2929" s="1" t="s">
        <v>9424</v>
      </c>
      <c r="C2929" s="103" t="s">
        <v>6546</v>
      </c>
      <c r="D2929" s="103" t="s">
        <v>6714</v>
      </c>
      <c r="E2929" s="103" t="s">
        <v>6552</v>
      </c>
      <c r="F2929" s="127">
        <v>5321.4986825619108</v>
      </c>
      <c r="G2929" s="16">
        <v>5269.9452062927012</v>
      </c>
      <c r="H2929" s="105">
        <v>5321.4986825619108</v>
      </c>
    </row>
    <row r="2930" spans="1:8" x14ac:dyDescent="0.3">
      <c r="A2930" s="6" t="s">
        <v>4377</v>
      </c>
      <c r="B2930" s="1" t="s">
        <v>9425</v>
      </c>
      <c r="C2930" s="103" t="s">
        <v>6546</v>
      </c>
      <c r="D2930" s="103" t="s">
        <v>6714</v>
      </c>
      <c r="E2930" s="103" t="s">
        <v>6555</v>
      </c>
      <c r="F2930" s="127">
        <v>5471.1752070312496</v>
      </c>
      <c r="G2930" s="16">
        <v>5399.2703732824766</v>
      </c>
      <c r="H2930" s="105">
        <v>5471.1752070312496</v>
      </c>
    </row>
    <row r="2931" spans="1:8" x14ac:dyDescent="0.3">
      <c r="A2931" s="6" t="s">
        <v>4372</v>
      </c>
      <c r="B2931" s="1" t="s">
        <v>9426</v>
      </c>
      <c r="C2931" s="103" t="s">
        <v>6546</v>
      </c>
      <c r="D2931" s="103" t="s">
        <v>6714</v>
      </c>
      <c r="E2931" s="103" t="s">
        <v>6553</v>
      </c>
      <c r="F2931" s="127">
        <v>5514.6413430606617</v>
      </c>
      <c r="G2931" s="16">
        <v>5373.0280509302174</v>
      </c>
      <c r="H2931" s="105">
        <v>5514.6413430606617</v>
      </c>
    </row>
    <row r="2932" spans="1:8" x14ac:dyDescent="0.3">
      <c r="A2932" s="6" t="s">
        <v>4582</v>
      </c>
      <c r="B2932" s="1" t="s">
        <v>9427</v>
      </c>
      <c r="C2932" s="103" t="s">
        <v>6546</v>
      </c>
      <c r="D2932" s="103" t="s">
        <v>6714</v>
      </c>
      <c r="E2932" s="103" t="s">
        <v>6548</v>
      </c>
      <c r="F2932" s="127">
        <v>5277.701349431818</v>
      </c>
      <c r="G2932" s="16">
        <v>5398.3674510234114</v>
      </c>
      <c r="H2932" s="105">
        <v>5277.701349431818</v>
      </c>
    </row>
    <row r="2933" spans="1:8" x14ac:dyDescent="0.3">
      <c r="A2933" s="6" t="s">
        <v>4545</v>
      </c>
      <c r="B2933" s="1" t="s">
        <v>9428</v>
      </c>
      <c r="C2933" s="103" t="s">
        <v>6546</v>
      </c>
      <c r="D2933" s="103" t="s">
        <v>6714</v>
      </c>
      <c r="E2933" s="103" t="s">
        <v>6550</v>
      </c>
      <c r="F2933" s="127">
        <v>5282.0938415527344</v>
      </c>
      <c r="G2933" s="16">
        <v>5352.2383163433242</v>
      </c>
      <c r="H2933" s="105">
        <v>5282.0938415527344</v>
      </c>
    </row>
    <row r="2934" spans="1:8" x14ac:dyDescent="0.3">
      <c r="A2934" s="6" t="s">
        <v>4449</v>
      </c>
      <c r="B2934" s="1" t="s">
        <v>9429</v>
      </c>
      <c r="C2934" s="103" t="s">
        <v>6546</v>
      </c>
      <c r="D2934" s="103" t="s">
        <v>6714</v>
      </c>
      <c r="E2934" s="103" t="s">
        <v>6665</v>
      </c>
      <c r="F2934" s="127">
        <v>5373.6239013671875</v>
      </c>
      <c r="G2934" s="16">
        <v>5372.5938534896204</v>
      </c>
      <c r="H2934" s="105">
        <v>5373.6239013671875</v>
      </c>
    </row>
    <row r="2935" spans="1:8" x14ac:dyDescent="0.3">
      <c r="A2935" s="6" t="s">
        <v>4237</v>
      </c>
      <c r="B2935" s="1" t="s">
        <v>9430</v>
      </c>
      <c r="C2935" s="103" t="s">
        <v>6546</v>
      </c>
      <c r="D2935" s="103" t="s">
        <v>6714</v>
      </c>
      <c r="E2935" s="103" t="s">
        <v>6550</v>
      </c>
      <c r="F2935" s="127">
        <v>5353.3916124131947</v>
      </c>
      <c r="G2935" s="16">
        <v>5352.2383163433242</v>
      </c>
      <c r="H2935" s="105">
        <v>5353.3916124131947</v>
      </c>
    </row>
    <row r="2936" spans="1:8" x14ac:dyDescent="0.3">
      <c r="A2936" s="6" t="s">
        <v>4525</v>
      </c>
      <c r="B2936" s="1" t="s">
        <v>9431</v>
      </c>
      <c r="C2936" s="103" t="s">
        <v>6546</v>
      </c>
      <c r="D2936" s="103" t="s">
        <v>6714</v>
      </c>
      <c r="E2936" s="103" t="s">
        <v>6550</v>
      </c>
      <c r="F2936" s="127">
        <v>5344.7678710937498</v>
      </c>
      <c r="G2936" s="16">
        <v>5352.2383163433242</v>
      </c>
      <c r="H2936" s="105">
        <v>5344.7678710937498</v>
      </c>
    </row>
    <row r="2937" spans="1:8" x14ac:dyDescent="0.3">
      <c r="A2937" s="6" t="s">
        <v>4574</v>
      </c>
      <c r="B2937" s="1" t="s">
        <v>9432</v>
      </c>
      <c r="C2937" s="103" t="s">
        <v>6546</v>
      </c>
      <c r="D2937" s="103" t="s">
        <v>6714</v>
      </c>
      <c r="E2937" s="103" t="s">
        <v>6548</v>
      </c>
      <c r="F2937" s="127">
        <v>5342.647619113116</v>
      </c>
      <c r="G2937" s="16">
        <v>5398.3674510234114</v>
      </c>
      <c r="H2937" s="105">
        <v>5342.647619113116</v>
      </c>
    </row>
    <row r="2938" spans="1:8" x14ac:dyDescent="0.3">
      <c r="A2938" s="6" t="s">
        <v>4460</v>
      </c>
      <c r="B2938" s="1" t="s">
        <v>9433</v>
      </c>
      <c r="C2938" s="103" t="s">
        <v>6546</v>
      </c>
      <c r="D2938" s="103" t="s">
        <v>6714</v>
      </c>
      <c r="E2938" s="103" t="s">
        <v>6665</v>
      </c>
      <c r="F2938" s="127">
        <v>5249.1539950284086</v>
      </c>
      <c r="G2938" s="16">
        <v>5372.5938534896204</v>
      </c>
      <c r="H2938" s="105">
        <v>5249.1539950284086</v>
      </c>
    </row>
    <row r="2939" spans="1:8" x14ac:dyDescent="0.3">
      <c r="A2939" s="6" t="s">
        <v>6092</v>
      </c>
      <c r="B2939" s="1" t="s">
        <v>9434</v>
      </c>
      <c r="C2939" s="103" t="s">
        <v>6546</v>
      </c>
      <c r="D2939" s="103" t="s">
        <v>6714</v>
      </c>
      <c r="E2939" s="103" t="s">
        <v>6552</v>
      </c>
      <c r="F2939" s="127">
        <v>5306.7498953683034</v>
      </c>
      <c r="G2939" s="16">
        <v>5269.9452062927012</v>
      </c>
      <c r="H2939" s="105">
        <v>5306.7498953683034</v>
      </c>
    </row>
    <row r="2940" spans="1:8" x14ac:dyDescent="0.3">
      <c r="A2940" s="6" t="s">
        <v>4561</v>
      </c>
      <c r="B2940" s="1" t="s">
        <v>9435</v>
      </c>
      <c r="C2940" s="103" t="s">
        <v>6546</v>
      </c>
      <c r="D2940" s="103" t="s">
        <v>6714</v>
      </c>
      <c r="E2940" s="103" t="s">
        <v>6549</v>
      </c>
      <c r="F2940" s="127">
        <v>5267.2878173828121</v>
      </c>
      <c r="G2940" s="16">
        <v>5300.433924832123</v>
      </c>
      <c r="H2940" s="105">
        <v>5267.2878173828121</v>
      </c>
    </row>
    <row r="2941" spans="1:8" x14ac:dyDescent="0.3">
      <c r="A2941" s="6" t="s">
        <v>4527</v>
      </c>
      <c r="B2941" s="1" t="s">
        <v>9436</v>
      </c>
      <c r="C2941" s="103" t="s">
        <v>6546</v>
      </c>
      <c r="D2941" s="103" t="s">
        <v>6714</v>
      </c>
      <c r="E2941" s="103" t="s">
        <v>6550</v>
      </c>
      <c r="F2941" s="127">
        <v>5433.7420864762935</v>
      </c>
      <c r="G2941" s="16">
        <v>5352.2383163433242</v>
      </c>
      <c r="H2941" s="105">
        <v>5433.7420864762935</v>
      </c>
    </row>
    <row r="2942" spans="1:8" x14ac:dyDescent="0.3">
      <c r="A2942" s="6" t="s">
        <v>4567</v>
      </c>
      <c r="B2942" s="1" t="s">
        <v>12560</v>
      </c>
      <c r="C2942" s="103" t="s">
        <v>6546</v>
      </c>
      <c r="D2942" s="103" t="s">
        <v>6714</v>
      </c>
      <c r="E2942" s="103" t="s">
        <v>6549</v>
      </c>
      <c r="F2942" s="127">
        <v>5274.4159598214283</v>
      </c>
      <c r="G2942" s="16">
        <v>5300.433924832123</v>
      </c>
      <c r="H2942" s="105">
        <v>5274.4159598214283</v>
      </c>
    </row>
    <row r="2943" spans="1:8" x14ac:dyDescent="0.3">
      <c r="A2943" s="6" t="s">
        <v>6107</v>
      </c>
      <c r="B2943" s="1" t="s">
        <v>9437</v>
      </c>
      <c r="C2943" s="103" t="s">
        <v>6546</v>
      </c>
      <c r="D2943" s="103" t="s">
        <v>6714</v>
      </c>
      <c r="E2943" s="103" t="s">
        <v>6552</v>
      </c>
      <c r="F2943" s="127">
        <v>5312.483723958333</v>
      </c>
      <c r="G2943" s="16">
        <v>5269.9452062927012</v>
      </c>
      <c r="H2943" s="105">
        <v>5312.483723958333</v>
      </c>
    </row>
    <row r="2944" spans="1:8" x14ac:dyDescent="0.3">
      <c r="A2944" s="6" t="s">
        <v>4562</v>
      </c>
      <c r="B2944" s="1" t="s">
        <v>9438</v>
      </c>
      <c r="C2944" s="103" t="s">
        <v>6546</v>
      </c>
      <c r="D2944" s="103" t="s">
        <v>6714</v>
      </c>
      <c r="E2944" s="103" t="s">
        <v>6549</v>
      </c>
      <c r="F2944" s="127">
        <v>5276.231242487981</v>
      </c>
      <c r="G2944" s="16">
        <v>5300.433924832123</v>
      </c>
      <c r="H2944" s="105">
        <v>5276.231242487981</v>
      </c>
    </row>
    <row r="2945" spans="1:8" x14ac:dyDescent="0.3">
      <c r="A2945" s="6" t="s">
        <v>4548</v>
      </c>
      <c r="B2945" s="1" t="s">
        <v>7103</v>
      </c>
      <c r="C2945" s="103" t="s">
        <v>6546</v>
      </c>
      <c r="D2945" s="103" t="s">
        <v>6714</v>
      </c>
      <c r="E2945" s="103" t="s">
        <v>6554</v>
      </c>
      <c r="F2945" s="127">
        <v>5359.2781494140627</v>
      </c>
      <c r="G2945" s="16">
        <v>5320.2900721121041</v>
      </c>
      <c r="H2945" s="105">
        <v>5359.2781494140627</v>
      </c>
    </row>
    <row r="2946" spans="1:8" x14ac:dyDescent="0.3">
      <c r="A2946" s="6" t="s">
        <v>4462</v>
      </c>
      <c r="B2946" s="1" t="s">
        <v>9439</v>
      </c>
      <c r="C2946" s="103" t="s">
        <v>6546</v>
      </c>
      <c r="D2946" s="103" t="s">
        <v>6714</v>
      </c>
      <c r="E2946" s="103" t="s">
        <v>6665</v>
      </c>
      <c r="F2946" s="127">
        <v>5433.6462554931641</v>
      </c>
      <c r="G2946" s="16">
        <v>5372.5938534896204</v>
      </c>
      <c r="H2946" s="105">
        <v>5433.6462554931641</v>
      </c>
    </row>
    <row r="2947" spans="1:8" x14ac:dyDescent="0.3">
      <c r="A2947" s="6" t="s">
        <v>4564</v>
      </c>
      <c r="B2947" s="1" t="s">
        <v>12561</v>
      </c>
      <c r="C2947" s="103" t="s">
        <v>6546</v>
      </c>
      <c r="D2947" s="103" t="s">
        <v>6714</v>
      </c>
      <c r="E2947" s="103" t="s">
        <v>6549</v>
      </c>
      <c r="F2947" s="127">
        <v>5359.7390567555149</v>
      </c>
      <c r="G2947" s="16">
        <v>5300.433924832123</v>
      </c>
      <c r="H2947" s="105">
        <v>5359.7390567555149</v>
      </c>
    </row>
    <row r="2948" spans="1:8" x14ac:dyDescent="0.3">
      <c r="A2948" s="6" t="s">
        <v>4526</v>
      </c>
      <c r="B2948" s="1" t="s">
        <v>9440</v>
      </c>
      <c r="C2948" s="103" t="s">
        <v>6546</v>
      </c>
      <c r="D2948" s="103" t="s">
        <v>6714</v>
      </c>
      <c r="E2948" s="103" t="s">
        <v>6554</v>
      </c>
      <c r="F2948" s="127">
        <v>5358.002900094697</v>
      </c>
      <c r="G2948" s="16">
        <v>5320.2900721121041</v>
      </c>
      <c r="H2948" s="105">
        <v>5358.002900094697</v>
      </c>
    </row>
    <row r="2949" spans="1:8" x14ac:dyDescent="0.3">
      <c r="A2949" s="6" t="s">
        <v>4568</v>
      </c>
      <c r="B2949" s="1" t="s">
        <v>9441</v>
      </c>
      <c r="C2949" s="103" t="s">
        <v>6546</v>
      </c>
      <c r="D2949" s="103" t="s">
        <v>6714</v>
      </c>
      <c r="E2949" s="103" t="s">
        <v>6549</v>
      </c>
      <c r="F2949" s="127">
        <v>5313.4136149088545</v>
      </c>
      <c r="G2949" s="16">
        <v>5300.433924832123</v>
      </c>
      <c r="H2949" s="105">
        <v>5313.4136149088545</v>
      </c>
    </row>
    <row r="2950" spans="1:8" x14ac:dyDescent="0.3">
      <c r="A2950" s="6" t="s">
        <v>4463</v>
      </c>
      <c r="B2950" s="1" t="s">
        <v>9442</v>
      </c>
      <c r="C2950" s="103" t="s">
        <v>6546</v>
      </c>
      <c r="D2950" s="103" t="s">
        <v>6714</v>
      </c>
      <c r="E2950" s="103" t="s">
        <v>6665</v>
      </c>
      <c r="F2950" s="127">
        <v>5282.8206340510669</v>
      </c>
      <c r="G2950" s="16">
        <v>5372.5938534896204</v>
      </c>
      <c r="H2950" s="105">
        <v>5282.8206340510669</v>
      </c>
    </row>
    <row r="2951" spans="1:8" x14ac:dyDescent="0.3">
      <c r="A2951" s="6" t="s">
        <v>4464</v>
      </c>
      <c r="B2951" s="1" t="s">
        <v>9443</v>
      </c>
      <c r="C2951" s="103" t="s">
        <v>6546</v>
      </c>
      <c r="D2951" s="103" t="s">
        <v>6714</v>
      </c>
      <c r="E2951" s="103" t="s">
        <v>6665</v>
      </c>
      <c r="F2951" s="127">
        <v>5319.1527792440875</v>
      </c>
      <c r="G2951" s="16">
        <v>5372.5938534896204</v>
      </c>
      <c r="H2951" s="105">
        <v>5319.1527792440875</v>
      </c>
    </row>
    <row r="2952" spans="1:8" x14ac:dyDescent="0.3">
      <c r="A2952" s="6" t="s">
        <v>4456</v>
      </c>
      <c r="B2952" s="1" t="s">
        <v>9444</v>
      </c>
      <c r="C2952" s="103" t="s">
        <v>6546</v>
      </c>
      <c r="D2952" s="103" t="s">
        <v>6714</v>
      </c>
      <c r="E2952" s="103" t="s">
        <v>6665</v>
      </c>
      <c r="F2952" s="127">
        <v>5369.282581676136</v>
      </c>
      <c r="G2952" s="16">
        <v>5372.5938534896204</v>
      </c>
      <c r="H2952" s="105">
        <v>5369.282581676136</v>
      </c>
    </row>
    <row r="2953" spans="1:8" x14ac:dyDescent="0.3">
      <c r="A2953" s="6" t="s">
        <v>4455</v>
      </c>
      <c r="B2953" s="1" t="s">
        <v>9445</v>
      </c>
      <c r="C2953" s="103" t="s">
        <v>6546</v>
      </c>
      <c r="D2953" s="103" t="s">
        <v>6714</v>
      </c>
      <c r="E2953" s="103" t="s">
        <v>6665</v>
      </c>
      <c r="F2953" s="127">
        <v>5447.1383846507351</v>
      </c>
      <c r="G2953" s="16">
        <v>5372.5938534896204</v>
      </c>
      <c r="H2953" s="105">
        <v>5447.1383846507351</v>
      </c>
    </row>
    <row r="2954" spans="1:8" x14ac:dyDescent="0.3">
      <c r="A2954" s="6" t="s">
        <v>4538</v>
      </c>
      <c r="B2954" s="1" t="s">
        <v>9446</v>
      </c>
      <c r="C2954" s="103" t="s">
        <v>6546</v>
      </c>
      <c r="D2954" s="103" t="s">
        <v>6714</v>
      </c>
      <c r="E2954" s="103" t="s">
        <v>6554</v>
      </c>
      <c r="F2954" s="127">
        <v>5296.8656214272105</v>
      </c>
      <c r="G2954" s="16">
        <v>5320.2900721121041</v>
      </c>
      <c r="H2954" s="105">
        <v>5296.8656214272105</v>
      </c>
    </row>
    <row r="2955" spans="1:8" x14ac:dyDescent="0.3">
      <c r="A2955" s="6" t="s">
        <v>4233</v>
      </c>
      <c r="B2955" s="1" t="s">
        <v>9447</v>
      </c>
      <c r="C2955" s="103" t="s">
        <v>6546</v>
      </c>
      <c r="D2955" s="103" t="s">
        <v>6714</v>
      </c>
      <c r="E2955" s="103" t="s">
        <v>6557</v>
      </c>
      <c r="F2955" s="127">
        <v>5264.2062874196845</v>
      </c>
      <c r="G2955" s="16">
        <v>5298.563444407393</v>
      </c>
      <c r="H2955" s="105">
        <v>5264.2062874196845</v>
      </c>
    </row>
    <row r="2956" spans="1:8" x14ac:dyDescent="0.3">
      <c r="A2956" s="6" t="s">
        <v>6083</v>
      </c>
      <c r="B2956" s="1" t="s">
        <v>9448</v>
      </c>
      <c r="C2956" s="103" t="s">
        <v>6546</v>
      </c>
      <c r="D2956" s="103" t="s">
        <v>6714</v>
      </c>
      <c r="E2956" s="103" t="s">
        <v>6545</v>
      </c>
      <c r="F2956" s="127">
        <v>5180.1164008246524</v>
      </c>
      <c r="G2956" s="16">
        <v>5261.9246821530414</v>
      </c>
      <c r="H2956" s="105">
        <v>5180.1164008246524</v>
      </c>
    </row>
    <row r="2957" spans="1:8" x14ac:dyDescent="0.3">
      <c r="A2957" s="6" t="s">
        <v>4441</v>
      </c>
      <c r="B2957" s="1" t="s">
        <v>9449</v>
      </c>
      <c r="C2957" s="103" t="s">
        <v>6546</v>
      </c>
      <c r="D2957" s="103" t="s">
        <v>6714</v>
      </c>
      <c r="E2957" s="103" t="s">
        <v>6665</v>
      </c>
      <c r="F2957" s="127">
        <v>5340.8487610479797</v>
      </c>
      <c r="G2957" s="16">
        <v>5372.5938534896204</v>
      </c>
      <c r="H2957" s="105">
        <v>5340.8487610479797</v>
      </c>
    </row>
    <row r="2958" spans="1:8" x14ac:dyDescent="0.3">
      <c r="A2958" s="6" t="s">
        <v>4435</v>
      </c>
      <c r="B2958" s="1" t="s">
        <v>9450</v>
      </c>
      <c r="C2958" s="103" t="s">
        <v>6546</v>
      </c>
      <c r="D2958" s="103" t="s">
        <v>6714</v>
      </c>
      <c r="E2958" s="103" t="s">
        <v>6665</v>
      </c>
      <c r="F2958" s="127">
        <v>5465.8130191851269</v>
      </c>
      <c r="G2958" s="16">
        <v>5372.5938534896204</v>
      </c>
      <c r="H2958" s="105">
        <v>5465.8130191851269</v>
      </c>
    </row>
    <row r="2959" spans="1:8" x14ac:dyDescent="0.3">
      <c r="A2959" s="6" t="s">
        <v>4444</v>
      </c>
      <c r="B2959" s="1" t="s">
        <v>12562</v>
      </c>
      <c r="C2959" s="103" t="s">
        <v>6546</v>
      </c>
      <c r="D2959" s="103" t="s">
        <v>6714</v>
      </c>
      <c r="E2959" s="103" t="s">
        <v>6665</v>
      </c>
      <c r="F2959" s="127">
        <v>5435.1308872299705</v>
      </c>
      <c r="G2959" s="16">
        <v>5372.5938534896204</v>
      </c>
      <c r="H2959" s="105">
        <v>5435.1308872299705</v>
      </c>
    </row>
    <row r="2960" spans="1:8" x14ac:dyDescent="0.3">
      <c r="A2960" s="6" t="s">
        <v>4457</v>
      </c>
      <c r="B2960" s="1" t="s">
        <v>9451</v>
      </c>
      <c r="C2960" s="103" t="s">
        <v>6546</v>
      </c>
      <c r="D2960" s="103" t="s">
        <v>6714</v>
      </c>
      <c r="E2960" s="103" t="s">
        <v>6665</v>
      </c>
      <c r="F2960" s="127">
        <v>5449.959872159091</v>
      </c>
      <c r="G2960" s="16">
        <v>5372.5938534896204</v>
      </c>
      <c r="H2960" s="105">
        <v>5449.959872159091</v>
      </c>
    </row>
    <row r="2961" spans="1:8" x14ac:dyDescent="0.3">
      <c r="A2961" s="6" t="s">
        <v>6060</v>
      </c>
      <c r="B2961" s="1" t="s">
        <v>9452</v>
      </c>
      <c r="C2961" s="103" t="s">
        <v>6546</v>
      </c>
      <c r="D2961" s="103" t="s">
        <v>6714</v>
      </c>
      <c r="E2961" s="103" t="s">
        <v>6547</v>
      </c>
      <c r="F2961" s="127">
        <v>5356.9725144909271</v>
      </c>
      <c r="G2961" s="16">
        <v>5253.1952309878952</v>
      </c>
      <c r="H2961" s="105">
        <v>5356.9725144909271</v>
      </c>
    </row>
    <row r="2962" spans="1:8" x14ac:dyDescent="0.3">
      <c r="A2962" s="6" t="s">
        <v>4454</v>
      </c>
      <c r="B2962" s="1" t="s">
        <v>9453</v>
      </c>
      <c r="C2962" s="103" t="s">
        <v>6546</v>
      </c>
      <c r="D2962" s="103" t="s">
        <v>6714</v>
      </c>
      <c r="E2962" s="103" t="s">
        <v>6665</v>
      </c>
      <c r="F2962" s="127">
        <v>5347.7417179987979</v>
      </c>
      <c r="G2962" s="16">
        <v>5372.5938534896204</v>
      </c>
      <c r="H2962" s="105">
        <v>5347.7417179987979</v>
      </c>
    </row>
    <row r="2963" spans="1:8" x14ac:dyDescent="0.3">
      <c r="A2963" s="6" t="s">
        <v>6094</v>
      </c>
      <c r="B2963" s="1" t="s">
        <v>9454</v>
      </c>
      <c r="C2963" s="103" t="s">
        <v>6546</v>
      </c>
      <c r="D2963" s="103" t="s">
        <v>6714</v>
      </c>
      <c r="E2963" s="103" t="s">
        <v>6545</v>
      </c>
      <c r="F2963" s="127">
        <v>5340.442072088068</v>
      </c>
      <c r="G2963" s="16">
        <v>5261.9246821530414</v>
      </c>
      <c r="H2963" s="105">
        <v>5340.442072088068</v>
      </c>
    </row>
    <row r="2964" spans="1:8" x14ac:dyDescent="0.3">
      <c r="A2964" s="6" t="s">
        <v>4443</v>
      </c>
      <c r="B2964" s="1" t="s">
        <v>9455</v>
      </c>
      <c r="C2964" s="103" t="s">
        <v>6546</v>
      </c>
      <c r="D2964" s="103" t="s">
        <v>6714</v>
      </c>
      <c r="E2964" s="103" t="s">
        <v>6665</v>
      </c>
      <c r="F2964" s="127">
        <v>5369.2265881990133</v>
      </c>
      <c r="G2964" s="16">
        <v>5372.5938534896204</v>
      </c>
      <c r="H2964" s="105">
        <v>5369.2265881990133</v>
      </c>
    </row>
    <row r="2965" spans="1:8" x14ac:dyDescent="0.3">
      <c r="A2965" s="6" t="s">
        <v>4367</v>
      </c>
      <c r="B2965" s="1" t="s">
        <v>9456</v>
      </c>
      <c r="C2965" s="103" t="s">
        <v>6546</v>
      </c>
      <c r="D2965" s="103" t="s">
        <v>6714</v>
      </c>
      <c r="E2965" s="103" t="s">
        <v>6553</v>
      </c>
      <c r="F2965" s="127">
        <v>5388.5850992838541</v>
      </c>
      <c r="G2965" s="16">
        <v>5373.0280509302174</v>
      </c>
      <c r="H2965" s="105">
        <v>5388.5850992838541</v>
      </c>
    </row>
    <row r="2966" spans="1:8" x14ac:dyDescent="0.3">
      <c r="A2966" s="6" t="s">
        <v>4278</v>
      </c>
      <c r="B2966" s="1" t="s">
        <v>9288</v>
      </c>
      <c r="C2966" s="103" t="s">
        <v>6546</v>
      </c>
      <c r="D2966" s="103" t="s">
        <v>6714</v>
      </c>
      <c r="E2966" s="103" t="s">
        <v>6556</v>
      </c>
      <c r="F2966" s="127">
        <v>5219.5621611926017</v>
      </c>
      <c r="G2966" s="16">
        <v>5314.7352299793001</v>
      </c>
      <c r="H2966" s="105">
        <v>5219.5621611926017</v>
      </c>
    </row>
    <row r="2967" spans="1:8" x14ac:dyDescent="0.3">
      <c r="A2967" s="6" t="s">
        <v>4576</v>
      </c>
      <c r="B2967" s="1" t="s">
        <v>9457</v>
      </c>
      <c r="C2967" s="103" t="s">
        <v>6546</v>
      </c>
      <c r="D2967" s="103" t="s">
        <v>6714</v>
      </c>
      <c r="E2967" s="103" t="s">
        <v>6548</v>
      </c>
      <c r="F2967" s="127">
        <v>5406.294189453125</v>
      </c>
      <c r="G2967" s="16">
        <v>5398.3674510234114</v>
      </c>
      <c r="H2967" s="105">
        <v>5406.294189453125</v>
      </c>
    </row>
    <row r="2968" spans="1:8" x14ac:dyDescent="0.3">
      <c r="A2968" s="6" t="s">
        <v>4557</v>
      </c>
      <c r="B2968" s="1" t="s">
        <v>9458</v>
      </c>
      <c r="C2968" s="103" t="s">
        <v>6546</v>
      </c>
      <c r="D2968" s="103" t="s">
        <v>6714</v>
      </c>
      <c r="E2968" s="103" t="s">
        <v>6549</v>
      </c>
      <c r="F2968" s="127">
        <v>5282.0954548463988</v>
      </c>
      <c r="G2968" s="16">
        <v>5300.433924832123</v>
      </c>
      <c r="H2968" s="105">
        <v>5282.0954548463988</v>
      </c>
    </row>
    <row r="2969" spans="1:8" x14ac:dyDescent="0.3">
      <c r="A2969" s="6" t="s">
        <v>4282</v>
      </c>
      <c r="B2969" s="1" t="s">
        <v>9459</v>
      </c>
      <c r="C2969" s="103" t="s">
        <v>6546</v>
      </c>
      <c r="D2969" s="103" t="s">
        <v>6714</v>
      </c>
      <c r="E2969" s="103" t="s">
        <v>6556</v>
      </c>
      <c r="F2969" s="127">
        <v>5334.1539562136632</v>
      </c>
      <c r="G2969" s="16">
        <v>5314.7352299793001</v>
      </c>
      <c r="H2969" s="105">
        <v>5334.1539562136632</v>
      </c>
    </row>
    <row r="2970" spans="1:8" x14ac:dyDescent="0.3">
      <c r="A2970" s="6" t="s">
        <v>4366</v>
      </c>
      <c r="B2970" s="1" t="s">
        <v>9460</v>
      </c>
      <c r="C2970" s="103" t="s">
        <v>6546</v>
      </c>
      <c r="D2970" s="103" t="s">
        <v>6714</v>
      </c>
      <c r="E2970" s="103" t="s">
        <v>6553</v>
      </c>
      <c r="F2970" s="127">
        <v>5318.1570652553009</v>
      </c>
      <c r="G2970" s="16">
        <v>5373.0280509302174</v>
      </c>
      <c r="H2970" s="105">
        <v>5318.1570652553009</v>
      </c>
    </row>
    <row r="2971" spans="1:8" x14ac:dyDescent="0.3">
      <c r="A2971" s="6" t="s">
        <v>4375</v>
      </c>
      <c r="B2971" s="1" t="s">
        <v>9461</v>
      </c>
      <c r="C2971" s="103" t="s">
        <v>6546</v>
      </c>
      <c r="D2971" s="103" t="s">
        <v>6714</v>
      </c>
      <c r="E2971" s="103" t="s">
        <v>6553</v>
      </c>
      <c r="F2971" s="127">
        <v>5260.1550274884257</v>
      </c>
      <c r="G2971" s="16">
        <v>5373.0280509302174</v>
      </c>
      <c r="H2971" s="105">
        <v>5260.1550274884257</v>
      </c>
    </row>
    <row r="2972" spans="1:8" x14ac:dyDescent="0.3">
      <c r="A2972" s="6" t="s">
        <v>6091</v>
      </c>
      <c r="B2972" s="1" t="s">
        <v>9462</v>
      </c>
      <c r="C2972" s="103" t="s">
        <v>6546</v>
      </c>
      <c r="D2972" s="103" t="s">
        <v>6714</v>
      </c>
      <c r="E2972" s="103" t="s">
        <v>6551</v>
      </c>
      <c r="F2972" s="127">
        <v>5247.9985255821075</v>
      </c>
      <c r="G2972" s="16">
        <v>5308.8533157924785</v>
      </c>
      <c r="H2972" s="105">
        <v>5247.9985255821075</v>
      </c>
    </row>
    <row r="2973" spans="1:8" x14ac:dyDescent="0.3">
      <c r="A2973" s="6" t="s">
        <v>3539</v>
      </c>
      <c r="B2973" s="1" t="s">
        <v>9463</v>
      </c>
      <c r="C2973" s="103" t="s">
        <v>6345</v>
      </c>
      <c r="D2973" s="103" t="s">
        <v>6719</v>
      </c>
      <c r="E2973" s="103" t="s">
        <v>6366</v>
      </c>
      <c r="F2973" s="127">
        <v>5412.2154648094847</v>
      </c>
      <c r="G2973" s="16">
        <v>5515.840477949243</v>
      </c>
      <c r="H2973" s="105">
        <v>5412.2154648094847</v>
      </c>
    </row>
    <row r="2974" spans="1:8" x14ac:dyDescent="0.3">
      <c r="A2974" s="6" t="s">
        <v>3174</v>
      </c>
      <c r="B2974" s="1" t="s">
        <v>9464</v>
      </c>
      <c r="C2974" s="103" t="s">
        <v>6345</v>
      </c>
      <c r="D2974" s="103" t="s">
        <v>6719</v>
      </c>
      <c r="E2974" s="103" t="s">
        <v>6374</v>
      </c>
      <c r="F2974" s="127">
        <v>5366.0923108552633</v>
      </c>
      <c r="G2974" s="16">
        <v>5412.8926201569193</v>
      </c>
      <c r="H2974" s="105">
        <v>5366.0923108552633</v>
      </c>
    </row>
    <row r="2975" spans="1:8" x14ac:dyDescent="0.3">
      <c r="A2975" s="6" t="s">
        <v>3172</v>
      </c>
      <c r="B2975" s="1" t="s">
        <v>9465</v>
      </c>
      <c r="C2975" s="103" t="s">
        <v>6345</v>
      </c>
      <c r="D2975" s="103" t="s">
        <v>6719</v>
      </c>
      <c r="E2975" s="103" t="s">
        <v>6374</v>
      </c>
      <c r="F2975" s="127">
        <v>5379.7160405177692</v>
      </c>
      <c r="G2975" s="16">
        <v>5412.8926201569193</v>
      </c>
      <c r="H2975" s="105">
        <v>5379.7160405177692</v>
      </c>
    </row>
    <row r="2976" spans="1:8" x14ac:dyDescent="0.3">
      <c r="A2976" s="6" t="s">
        <v>3170</v>
      </c>
      <c r="B2976" s="1" t="s">
        <v>9466</v>
      </c>
      <c r="C2976" s="103" t="s">
        <v>6345</v>
      </c>
      <c r="D2976" s="103" t="s">
        <v>6719</v>
      </c>
      <c r="E2976" s="103" t="s">
        <v>6374</v>
      </c>
      <c r="F2976" s="127">
        <v>5439.8453886387715</v>
      </c>
      <c r="G2976" s="16">
        <v>5412.8926201569193</v>
      </c>
      <c r="H2976" s="105">
        <v>5439.8453886387715</v>
      </c>
    </row>
    <row r="2977" spans="1:8" x14ac:dyDescent="0.3">
      <c r="A2977" s="6" t="s">
        <v>3176</v>
      </c>
      <c r="B2977" s="1" t="s">
        <v>9467</v>
      </c>
      <c r="C2977" s="103" t="s">
        <v>6345</v>
      </c>
      <c r="D2977" s="103" t="s">
        <v>6719</v>
      </c>
      <c r="E2977" s="103" t="s">
        <v>6374</v>
      </c>
      <c r="F2977" s="127">
        <v>5395.5400672325723</v>
      </c>
      <c r="G2977" s="16">
        <v>5412.8926201569193</v>
      </c>
      <c r="H2977" s="105">
        <v>5395.5400672325723</v>
      </c>
    </row>
    <row r="2978" spans="1:8" x14ac:dyDescent="0.3">
      <c r="A2978" s="6" t="s">
        <v>3156</v>
      </c>
      <c r="B2978" s="1" t="s">
        <v>9468</v>
      </c>
      <c r="C2978" s="103" t="s">
        <v>6345</v>
      </c>
      <c r="D2978" s="103" t="s">
        <v>6719</v>
      </c>
      <c r="E2978" s="103" t="s">
        <v>6374</v>
      </c>
      <c r="F2978" s="127">
        <v>5424.143590127268</v>
      </c>
      <c r="G2978" s="16">
        <v>5412.8926201569193</v>
      </c>
      <c r="H2978" s="105">
        <v>5424.143590127268</v>
      </c>
    </row>
    <row r="2979" spans="1:8" x14ac:dyDescent="0.3">
      <c r="A2979" s="6" t="s">
        <v>3544</v>
      </c>
      <c r="B2979" s="1" t="s">
        <v>9469</v>
      </c>
      <c r="C2979" s="103" t="s">
        <v>6345</v>
      </c>
      <c r="D2979" s="103" t="s">
        <v>6719</v>
      </c>
      <c r="E2979" s="103" t="s">
        <v>6366</v>
      </c>
      <c r="F2979" s="127">
        <v>5619.1558521412035</v>
      </c>
      <c r="G2979" s="16">
        <v>5515.840477949243</v>
      </c>
      <c r="H2979" s="105">
        <v>5619.1558521412035</v>
      </c>
    </row>
    <row r="2980" spans="1:8" x14ac:dyDescent="0.3">
      <c r="A2980" s="6" t="s">
        <v>3552</v>
      </c>
      <c r="B2980" s="1" t="s">
        <v>9470</v>
      </c>
      <c r="C2980" s="103" t="s">
        <v>6345</v>
      </c>
      <c r="D2980" s="103" t="s">
        <v>6719</v>
      </c>
      <c r="E2980" s="103" t="s">
        <v>6366</v>
      </c>
      <c r="F2980" s="127">
        <v>5452.5891841419952</v>
      </c>
      <c r="G2980" s="16">
        <v>5515.840477949243</v>
      </c>
      <c r="H2980" s="105">
        <v>5452.5891841419952</v>
      </c>
    </row>
    <row r="2981" spans="1:8" x14ac:dyDescent="0.3">
      <c r="A2981" s="6" t="s">
        <v>3545</v>
      </c>
      <c r="B2981" s="1" t="s">
        <v>9471</v>
      </c>
      <c r="C2981" s="103" t="s">
        <v>6345</v>
      </c>
      <c r="D2981" s="103" t="s">
        <v>6719</v>
      </c>
      <c r="E2981" s="103" t="s">
        <v>6366</v>
      </c>
      <c r="F2981" s="127">
        <v>5413.1945653708581</v>
      </c>
      <c r="G2981" s="16">
        <v>5515.840477949243</v>
      </c>
      <c r="H2981" s="105">
        <v>5413.1945653708581</v>
      </c>
    </row>
    <row r="2982" spans="1:8" x14ac:dyDescent="0.3">
      <c r="A2982" s="6" t="s">
        <v>3560</v>
      </c>
      <c r="B2982" s="1" t="s">
        <v>9472</v>
      </c>
      <c r="C2982" s="103" t="s">
        <v>6345</v>
      </c>
      <c r="D2982" s="103" t="s">
        <v>6719</v>
      </c>
      <c r="E2982" s="103" t="s">
        <v>6366</v>
      </c>
      <c r="F2982" s="127">
        <v>5567.7713754777424</v>
      </c>
      <c r="G2982" s="16">
        <v>5515.840477949243</v>
      </c>
      <c r="H2982" s="105">
        <v>5567.7713754777424</v>
      </c>
    </row>
    <row r="2983" spans="1:8" x14ac:dyDescent="0.3">
      <c r="A2983" s="6" t="s">
        <v>3173</v>
      </c>
      <c r="B2983" s="1" t="s">
        <v>9473</v>
      </c>
      <c r="C2983" s="103" t="s">
        <v>6345</v>
      </c>
      <c r="D2983" s="103" t="s">
        <v>6719</v>
      </c>
      <c r="E2983" s="103" t="s">
        <v>6374</v>
      </c>
      <c r="F2983" s="127">
        <v>5516.1028127488062</v>
      </c>
      <c r="G2983" s="16">
        <v>5412.8926201569193</v>
      </c>
      <c r="H2983" s="105">
        <v>5516.1028127488062</v>
      </c>
    </row>
    <row r="2984" spans="1:8" x14ac:dyDescent="0.3">
      <c r="A2984" s="6" t="s">
        <v>3554</v>
      </c>
      <c r="B2984" s="1" t="s">
        <v>9474</v>
      </c>
      <c r="C2984" s="103" t="s">
        <v>6345</v>
      </c>
      <c r="D2984" s="103" t="s">
        <v>6719</v>
      </c>
      <c r="E2984" s="103" t="s">
        <v>6366</v>
      </c>
      <c r="F2984" s="127">
        <v>5547.9307861328125</v>
      </c>
      <c r="G2984" s="16">
        <v>5515.840477949243</v>
      </c>
      <c r="H2984" s="105">
        <v>5547.9307861328125</v>
      </c>
    </row>
    <row r="2985" spans="1:8" x14ac:dyDescent="0.3">
      <c r="A2985" s="6" t="s">
        <v>3548</v>
      </c>
      <c r="B2985" s="1" t="s">
        <v>9475</v>
      </c>
      <c r="C2985" s="103" t="s">
        <v>6345</v>
      </c>
      <c r="D2985" s="103" t="s">
        <v>6719</v>
      </c>
      <c r="E2985" s="103" t="s">
        <v>6366</v>
      </c>
      <c r="F2985" s="127">
        <v>5428.4670167072509</v>
      </c>
      <c r="G2985" s="16">
        <v>5515.840477949243</v>
      </c>
      <c r="H2985" s="105">
        <v>5428.4670167072509</v>
      </c>
    </row>
    <row r="2986" spans="1:8" x14ac:dyDescent="0.3">
      <c r="A2986" s="6" t="s">
        <v>3168</v>
      </c>
      <c r="B2986" s="1" t="s">
        <v>9476</v>
      </c>
      <c r="C2986" s="103" t="s">
        <v>6345</v>
      </c>
      <c r="D2986" s="103" t="s">
        <v>6719</v>
      </c>
      <c r="E2986" s="103" t="s">
        <v>6374</v>
      </c>
      <c r="F2986" s="127">
        <v>5296.940836588542</v>
      </c>
      <c r="G2986" s="16">
        <v>5412.8926201569193</v>
      </c>
      <c r="H2986" s="105">
        <v>5296.940836588542</v>
      </c>
    </row>
    <row r="2987" spans="1:8" x14ac:dyDescent="0.3">
      <c r="A2987" s="6" t="s">
        <v>3166</v>
      </c>
      <c r="B2987" s="1" t="s">
        <v>9477</v>
      </c>
      <c r="C2987" s="103" t="s">
        <v>6345</v>
      </c>
      <c r="D2987" s="103" t="s">
        <v>6719</v>
      </c>
      <c r="E2987" s="103" t="s">
        <v>6374</v>
      </c>
      <c r="F2987" s="127">
        <v>5441.9619255514708</v>
      </c>
      <c r="G2987" s="16">
        <v>5412.8926201569193</v>
      </c>
      <c r="H2987" s="105">
        <v>5441.9619255514708</v>
      </c>
    </row>
    <row r="2988" spans="1:8" x14ac:dyDescent="0.3">
      <c r="A2988" s="6" t="s">
        <v>3540</v>
      </c>
      <c r="B2988" s="1" t="s">
        <v>9478</v>
      </c>
      <c r="C2988" s="103" t="s">
        <v>6345</v>
      </c>
      <c r="D2988" s="103" t="s">
        <v>6719</v>
      </c>
      <c r="E2988" s="103" t="s">
        <v>6366</v>
      </c>
      <c r="F2988" s="127">
        <v>5613.8187306722002</v>
      </c>
      <c r="G2988" s="16">
        <v>5515.840477949243</v>
      </c>
      <c r="H2988" s="105">
        <v>5613.8187306722002</v>
      </c>
    </row>
    <row r="2989" spans="1:8" x14ac:dyDescent="0.3">
      <c r="A2989" s="6" t="s">
        <v>3549</v>
      </c>
      <c r="B2989" s="1" t="s">
        <v>9479</v>
      </c>
      <c r="C2989" s="103" t="s">
        <v>6345</v>
      </c>
      <c r="D2989" s="103" t="s">
        <v>6719</v>
      </c>
      <c r="E2989" s="103" t="s">
        <v>6366</v>
      </c>
      <c r="F2989" s="127">
        <v>5402.2161959134619</v>
      </c>
      <c r="G2989" s="16">
        <v>5515.840477949243</v>
      </c>
      <c r="H2989" s="105">
        <v>5402.2161959134619</v>
      </c>
    </row>
    <row r="2990" spans="1:8" x14ac:dyDescent="0.3">
      <c r="A2990" s="6" t="s">
        <v>3165</v>
      </c>
      <c r="B2990" s="1" t="s">
        <v>9480</v>
      </c>
      <c r="C2990" s="103" t="s">
        <v>6345</v>
      </c>
      <c r="D2990" s="103" t="s">
        <v>6719</v>
      </c>
      <c r="E2990" s="103" t="s">
        <v>6374</v>
      </c>
      <c r="F2990" s="127">
        <v>5436.8772960400765</v>
      </c>
      <c r="G2990" s="16">
        <v>5412.8926201569193</v>
      </c>
      <c r="H2990" s="105">
        <v>5436.8772960400765</v>
      </c>
    </row>
    <row r="2991" spans="1:8" x14ac:dyDescent="0.3">
      <c r="A2991" s="6" t="s">
        <v>3167</v>
      </c>
      <c r="B2991" s="1" t="s">
        <v>9481</v>
      </c>
      <c r="C2991" s="103" t="s">
        <v>6345</v>
      </c>
      <c r="D2991" s="103" t="s">
        <v>6719</v>
      </c>
      <c r="E2991" s="103" t="s">
        <v>6374</v>
      </c>
      <c r="F2991" s="127">
        <v>5279.0580797697367</v>
      </c>
      <c r="G2991" s="16">
        <v>5412.8926201569193</v>
      </c>
      <c r="H2991" s="105">
        <v>5279.0580797697367</v>
      </c>
    </row>
    <row r="2992" spans="1:8" x14ac:dyDescent="0.3">
      <c r="A2992" s="6" t="s">
        <v>3555</v>
      </c>
      <c r="B2992" s="1" t="s">
        <v>9482</v>
      </c>
      <c r="C2992" s="103" t="s">
        <v>6345</v>
      </c>
      <c r="D2992" s="103" t="s">
        <v>6719</v>
      </c>
      <c r="E2992" s="103" t="s">
        <v>6366</v>
      </c>
      <c r="F2992" s="127">
        <v>5531.439233752264</v>
      </c>
      <c r="G2992" s="16">
        <v>5515.840477949243</v>
      </c>
      <c r="H2992" s="105">
        <v>5531.439233752264</v>
      </c>
    </row>
    <row r="2993" spans="1:8" x14ac:dyDescent="0.3">
      <c r="A2993" s="6" t="s">
        <v>3550</v>
      </c>
      <c r="B2993" s="1" t="s">
        <v>9483</v>
      </c>
      <c r="C2993" s="103" t="s">
        <v>6345</v>
      </c>
      <c r="D2993" s="103" t="s">
        <v>6719</v>
      </c>
      <c r="E2993" s="103" t="s">
        <v>6366</v>
      </c>
      <c r="F2993" s="127">
        <v>5496.0238412710332</v>
      </c>
      <c r="G2993" s="16">
        <v>5515.840477949243</v>
      </c>
      <c r="H2993" s="105">
        <v>5496.0238412710332</v>
      </c>
    </row>
    <row r="2994" spans="1:8" x14ac:dyDescent="0.3">
      <c r="A2994" s="6" t="s">
        <v>3164</v>
      </c>
      <c r="B2994" s="1" t="s">
        <v>12563</v>
      </c>
      <c r="C2994" s="103" t="s">
        <v>6345</v>
      </c>
      <c r="D2994" s="103" t="s">
        <v>6719</v>
      </c>
      <c r="E2994" s="103" t="s">
        <v>6374</v>
      </c>
      <c r="F2994" s="127">
        <v>5345.4837301002362</v>
      </c>
      <c r="G2994" s="16">
        <v>5412.8926201569193</v>
      </c>
      <c r="H2994" s="105">
        <v>5345.4837301002362</v>
      </c>
    </row>
    <row r="2995" spans="1:8" x14ac:dyDescent="0.3">
      <c r="A2995" s="6" t="s">
        <v>3551</v>
      </c>
      <c r="B2995" s="1" t="s">
        <v>9484</v>
      </c>
      <c r="C2995" s="103" t="s">
        <v>6345</v>
      </c>
      <c r="D2995" s="103" t="s">
        <v>6719</v>
      </c>
      <c r="E2995" s="103" t="s">
        <v>6366</v>
      </c>
      <c r="F2995" s="127">
        <v>5666.484658203125</v>
      </c>
      <c r="G2995" s="16">
        <v>5515.840477949243</v>
      </c>
      <c r="H2995" s="105">
        <v>5666.484658203125</v>
      </c>
    </row>
    <row r="2996" spans="1:8" x14ac:dyDescent="0.3">
      <c r="A2996" s="6" t="s">
        <v>3542</v>
      </c>
      <c r="B2996" s="1" t="s">
        <v>9485</v>
      </c>
      <c r="C2996" s="103" t="s">
        <v>6345</v>
      </c>
      <c r="D2996" s="103" t="s">
        <v>6719</v>
      </c>
      <c r="E2996" s="103" t="s">
        <v>6366</v>
      </c>
      <c r="F2996" s="127">
        <v>5644.5195443582215</v>
      </c>
      <c r="G2996" s="16">
        <v>5515.840477949243</v>
      </c>
      <c r="H2996" s="105">
        <v>5644.5195443582215</v>
      </c>
    </row>
    <row r="2997" spans="1:8" x14ac:dyDescent="0.3">
      <c r="A2997" s="6" t="s">
        <v>3159</v>
      </c>
      <c r="B2997" s="1" t="s">
        <v>9486</v>
      </c>
      <c r="C2997" s="103" t="s">
        <v>6345</v>
      </c>
      <c r="D2997" s="103" t="s">
        <v>6719</v>
      </c>
      <c r="E2997" s="103" t="s">
        <v>6374</v>
      </c>
      <c r="F2997" s="127">
        <v>5303.4396409254805</v>
      </c>
      <c r="G2997" s="16">
        <v>5412.8926201569193</v>
      </c>
      <c r="H2997" s="105">
        <v>5303.4396409254805</v>
      </c>
    </row>
    <row r="2998" spans="1:8" x14ac:dyDescent="0.3">
      <c r="A2998" s="6" t="s">
        <v>3171</v>
      </c>
      <c r="B2998" s="1" t="s">
        <v>7275</v>
      </c>
      <c r="C2998" s="103" t="s">
        <v>6345</v>
      </c>
      <c r="D2998" s="103" t="s">
        <v>6719</v>
      </c>
      <c r="E2998" s="103" t="s">
        <v>6374</v>
      </c>
      <c r="F2998" s="127">
        <v>5315.0776755593042</v>
      </c>
      <c r="G2998" s="16">
        <v>5412.8926201569193</v>
      </c>
      <c r="H2998" s="105">
        <v>5315.0776755593042</v>
      </c>
    </row>
    <row r="2999" spans="1:8" x14ac:dyDescent="0.3">
      <c r="A2999" s="6" t="s">
        <v>3161</v>
      </c>
      <c r="B2999" s="1" t="s">
        <v>9487</v>
      </c>
      <c r="C2999" s="103" t="s">
        <v>6345</v>
      </c>
      <c r="D2999" s="103" t="s">
        <v>6719</v>
      </c>
      <c r="E2999" s="103" t="s">
        <v>6374</v>
      </c>
      <c r="F2999" s="127">
        <v>5326.5413232421879</v>
      </c>
      <c r="G2999" s="16">
        <v>5412.8926201569193</v>
      </c>
      <c r="H2999" s="105">
        <v>5326.5413232421879</v>
      </c>
    </row>
    <row r="3000" spans="1:8" x14ac:dyDescent="0.3">
      <c r="A3000" s="6" t="s">
        <v>3169</v>
      </c>
      <c r="B3000" s="1" t="s">
        <v>9488</v>
      </c>
      <c r="C3000" s="103" t="s">
        <v>6345</v>
      </c>
      <c r="D3000" s="103" t="s">
        <v>6719</v>
      </c>
      <c r="E3000" s="103" t="s">
        <v>6374</v>
      </c>
      <c r="F3000" s="127">
        <v>5391.1946105957031</v>
      </c>
      <c r="G3000" s="16">
        <v>5412.8926201569193</v>
      </c>
      <c r="H3000" s="105">
        <v>5391.1946105957031</v>
      </c>
    </row>
    <row r="3001" spans="1:8" x14ac:dyDescent="0.3">
      <c r="A3001" s="6" t="s">
        <v>3158</v>
      </c>
      <c r="B3001" s="1" t="s">
        <v>9489</v>
      </c>
      <c r="C3001" s="103" t="s">
        <v>6345</v>
      </c>
      <c r="D3001" s="103" t="s">
        <v>6719</v>
      </c>
      <c r="E3001" s="103" t="s">
        <v>6374</v>
      </c>
      <c r="F3001" s="127">
        <v>5509.3764245486955</v>
      </c>
      <c r="G3001" s="16">
        <v>5412.8926201569193</v>
      </c>
      <c r="H3001" s="105">
        <v>5509.3764245486955</v>
      </c>
    </row>
    <row r="3002" spans="1:8" x14ac:dyDescent="0.3">
      <c r="A3002" s="6" t="s">
        <v>3175</v>
      </c>
      <c r="B3002" s="1" t="s">
        <v>8066</v>
      </c>
      <c r="C3002" s="103" t="s">
        <v>6345</v>
      </c>
      <c r="D3002" s="103" t="s">
        <v>6719</v>
      </c>
      <c r="E3002" s="103" t="s">
        <v>6374</v>
      </c>
      <c r="F3002" s="127">
        <v>5272.1612165178567</v>
      </c>
      <c r="G3002" s="16">
        <v>5412.8926201569193</v>
      </c>
      <c r="H3002" s="105">
        <v>5272.1612165178567</v>
      </c>
    </row>
    <row r="3003" spans="1:8" x14ac:dyDescent="0.3">
      <c r="A3003" s="6" t="s">
        <v>3537</v>
      </c>
      <c r="B3003" s="1" t="s">
        <v>9490</v>
      </c>
      <c r="C3003" s="103" t="s">
        <v>6345</v>
      </c>
      <c r="D3003" s="103" t="s">
        <v>6719</v>
      </c>
      <c r="E3003" s="103" t="s">
        <v>6366</v>
      </c>
      <c r="F3003" s="127">
        <v>5469.4792455299612</v>
      </c>
      <c r="G3003" s="16">
        <v>5515.840477949243</v>
      </c>
      <c r="H3003" s="105">
        <v>5469.4792455299612</v>
      </c>
    </row>
    <row r="3004" spans="1:8" x14ac:dyDescent="0.3">
      <c r="A3004" s="6" t="s">
        <v>3535</v>
      </c>
      <c r="B3004" s="1" t="s">
        <v>9491</v>
      </c>
      <c r="C3004" s="103" t="s">
        <v>6345</v>
      </c>
      <c r="D3004" s="103" t="s">
        <v>6719</v>
      </c>
      <c r="E3004" s="103" t="s">
        <v>6366</v>
      </c>
      <c r="F3004" s="127">
        <v>5673.3883559283086</v>
      </c>
      <c r="G3004" s="16">
        <v>5515.840477949243</v>
      </c>
      <c r="H3004" s="105">
        <v>5673.3883559283086</v>
      </c>
    </row>
    <row r="3005" spans="1:8" x14ac:dyDescent="0.3">
      <c r="A3005" s="6" t="s">
        <v>3157</v>
      </c>
      <c r="B3005" s="1" t="s">
        <v>9492</v>
      </c>
      <c r="C3005" s="103" t="s">
        <v>6345</v>
      </c>
      <c r="D3005" s="103" t="s">
        <v>6719</v>
      </c>
      <c r="E3005" s="103" t="s">
        <v>6374</v>
      </c>
      <c r="F3005" s="127">
        <v>5484.2471440153304</v>
      </c>
      <c r="G3005" s="16">
        <v>5412.8926201569193</v>
      </c>
      <c r="H3005" s="105">
        <v>5484.2471440153304</v>
      </c>
    </row>
    <row r="3006" spans="1:8" x14ac:dyDescent="0.3">
      <c r="A3006" s="6" t="s">
        <v>3564</v>
      </c>
      <c r="B3006" s="1" t="s">
        <v>9493</v>
      </c>
      <c r="C3006" s="103" t="s">
        <v>6345</v>
      </c>
      <c r="D3006" s="103" t="s">
        <v>6719</v>
      </c>
      <c r="E3006" s="103" t="s">
        <v>6366</v>
      </c>
      <c r="F3006" s="127">
        <v>5378.8254016285209</v>
      </c>
      <c r="G3006" s="16">
        <v>5515.840477949243</v>
      </c>
      <c r="H3006" s="105">
        <v>5378.8254016285209</v>
      </c>
    </row>
    <row r="3007" spans="1:8" x14ac:dyDescent="0.3">
      <c r="A3007" s="6" t="s">
        <v>3163</v>
      </c>
      <c r="B3007" s="1" t="s">
        <v>9494</v>
      </c>
      <c r="C3007" s="103" t="s">
        <v>6345</v>
      </c>
      <c r="D3007" s="103" t="s">
        <v>6719</v>
      </c>
      <c r="E3007" s="103" t="s">
        <v>6374</v>
      </c>
      <c r="F3007" s="127">
        <v>5440.1493239182691</v>
      </c>
      <c r="G3007" s="16">
        <v>5412.8926201569193</v>
      </c>
      <c r="H3007" s="105">
        <v>5440.1493239182691</v>
      </c>
    </row>
    <row r="3008" spans="1:8" x14ac:dyDescent="0.3">
      <c r="A3008" s="6" t="s">
        <v>3558</v>
      </c>
      <c r="B3008" s="1" t="s">
        <v>9495</v>
      </c>
      <c r="C3008" s="103" t="s">
        <v>6345</v>
      </c>
      <c r="D3008" s="103" t="s">
        <v>6719</v>
      </c>
      <c r="E3008" s="103" t="s">
        <v>6366</v>
      </c>
      <c r="F3008" s="127">
        <v>5619.6326028262865</v>
      </c>
      <c r="G3008" s="16">
        <v>5515.840477949243</v>
      </c>
      <c r="H3008" s="105">
        <v>5619.6326028262865</v>
      </c>
    </row>
    <row r="3009" spans="1:8" x14ac:dyDescent="0.3">
      <c r="A3009" s="6" t="s">
        <v>3536</v>
      </c>
      <c r="B3009" s="1" t="s">
        <v>9496</v>
      </c>
      <c r="C3009" s="103" t="s">
        <v>6345</v>
      </c>
      <c r="D3009" s="103" t="s">
        <v>6719</v>
      </c>
      <c r="E3009" s="103" t="s">
        <v>6366</v>
      </c>
      <c r="F3009" s="127">
        <v>5346.7689812911185</v>
      </c>
      <c r="G3009" s="16">
        <v>5515.840477949243</v>
      </c>
      <c r="H3009" s="105">
        <v>5346.7689812911185</v>
      </c>
    </row>
    <row r="3010" spans="1:8" x14ac:dyDescent="0.3">
      <c r="A3010" s="6" t="s">
        <v>3162</v>
      </c>
      <c r="B3010" s="1" t="s">
        <v>7132</v>
      </c>
      <c r="C3010" s="103" t="s">
        <v>6345</v>
      </c>
      <c r="D3010" s="103" t="s">
        <v>6719</v>
      </c>
      <c r="E3010" s="103" t="s">
        <v>6374</v>
      </c>
      <c r="F3010" s="127">
        <v>5492.4600482723581</v>
      </c>
      <c r="G3010" s="16">
        <v>5412.8926201569193</v>
      </c>
      <c r="H3010" s="105">
        <v>5492.4600482723581</v>
      </c>
    </row>
    <row r="3011" spans="1:8" x14ac:dyDescent="0.3">
      <c r="A3011" s="6" t="s">
        <v>3547</v>
      </c>
      <c r="B3011" s="1" t="s">
        <v>9497</v>
      </c>
      <c r="C3011" s="103" t="s">
        <v>6345</v>
      </c>
      <c r="D3011" s="103" t="s">
        <v>6719</v>
      </c>
      <c r="E3011" s="103" t="s">
        <v>6366</v>
      </c>
      <c r="F3011" s="127">
        <v>5671.191324869792</v>
      </c>
      <c r="G3011" s="16">
        <v>5515.840477949243</v>
      </c>
      <c r="H3011" s="105">
        <v>5671.191324869792</v>
      </c>
    </row>
    <row r="3012" spans="1:8" x14ac:dyDescent="0.3">
      <c r="A3012" s="6" t="s">
        <v>3541</v>
      </c>
      <c r="B3012" s="1" t="s">
        <v>9498</v>
      </c>
      <c r="C3012" s="103" t="s">
        <v>6345</v>
      </c>
      <c r="D3012" s="103" t="s">
        <v>6719</v>
      </c>
      <c r="E3012" s="103" t="s">
        <v>6366</v>
      </c>
      <c r="F3012" s="127">
        <v>5488.2562444982395</v>
      </c>
      <c r="G3012" s="16">
        <v>5515.840477949243</v>
      </c>
      <c r="H3012" s="105">
        <v>5488.2562444982395</v>
      </c>
    </row>
    <row r="3013" spans="1:8" x14ac:dyDescent="0.3">
      <c r="A3013" s="6" t="s">
        <v>3561</v>
      </c>
      <c r="B3013" s="1" t="s">
        <v>9499</v>
      </c>
      <c r="C3013" s="103" t="s">
        <v>6345</v>
      </c>
      <c r="D3013" s="103" t="s">
        <v>6719</v>
      </c>
      <c r="E3013" s="103" t="s">
        <v>6366</v>
      </c>
      <c r="F3013" s="127">
        <v>5514.5268197408541</v>
      </c>
      <c r="G3013" s="16">
        <v>5515.840477949243</v>
      </c>
      <c r="H3013" s="105">
        <v>5514.5268197408541</v>
      </c>
    </row>
    <row r="3014" spans="1:8" x14ac:dyDescent="0.3">
      <c r="A3014" s="6" t="s">
        <v>3563</v>
      </c>
      <c r="B3014" s="1" t="s">
        <v>9500</v>
      </c>
      <c r="C3014" s="103" t="s">
        <v>6345</v>
      </c>
      <c r="D3014" s="103" t="s">
        <v>6719</v>
      </c>
      <c r="E3014" s="103" t="s">
        <v>6366</v>
      </c>
      <c r="F3014" s="127">
        <v>5461.4434878700658</v>
      </c>
      <c r="G3014" s="16">
        <v>5515.840477949243</v>
      </c>
      <c r="H3014" s="105">
        <v>5461.4434878700658</v>
      </c>
    </row>
    <row r="3015" spans="1:8" x14ac:dyDescent="0.3">
      <c r="A3015" s="6" t="s">
        <v>3160</v>
      </c>
      <c r="B3015" s="1" t="s">
        <v>9501</v>
      </c>
      <c r="C3015" s="103" t="s">
        <v>6345</v>
      </c>
      <c r="D3015" s="103" t="s">
        <v>6719</v>
      </c>
      <c r="E3015" s="103" t="s">
        <v>6374</v>
      </c>
      <c r="F3015" s="127">
        <v>5394.0724954044117</v>
      </c>
      <c r="G3015" s="16">
        <v>5412.8926201569193</v>
      </c>
      <c r="H3015" s="105">
        <v>5394.0724954044117</v>
      </c>
    </row>
    <row r="3016" spans="1:8" x14ac:dyDescent="0.3">
      <c r="A3016" s="6" t="s">
        <v>3559</v>
      </c>
      <c r="B3016" s="1" t="s">
        <v>9502</v>
      </c>
      <c r="C3016" s="103" t="s">
        <v>6345</v>
      </c>
      <c r="D3016" s="103" t="s">
        <v>6719</v>
      </c>
      <c r="E3016" s="103" t="s">
        <v>6366</v>
      </c>
      <c r="F3016" s="127">
        <v>5566.7224595811631</v>
      </c>
      <c r="G3016" s="16">
        <v>5515.840477949243</v>
      </c>
      <c r="H3016" s="105">
        <v>5566.7224595811631</v>
      </c>
    </row>
    <row r="3017" spans="1:8" x14ac:dyDescent="0.3">
      <c r="A3017" s="6" t="s">
        <v>3543</v>
      </c>
      <c r="B3017" s="1" t="s">
        <v>8066</v>
      </c>
      <c r="C3017" s="103" t="s">
        <v>6345</v>
      </c>
      <c r="D3017" s="103" t="s">
        <v>6719</v>
      </c>
      <c r="E3017" s="103" t="s">
        <v>6366</v>
      </c>
      <c r="F3017" s="127">
        <v>5402.6356626998549</v>
      </c>
      <c r="G3017" s="16">
        <v>5515.840477949243</v>
      </c>
      <c r="H3017" s="105">
        <v>5402.6356626998549</v>
      </c>
    </row>
    <row r="3018" spans="1:8" x14ac:dyDescent="0.3">
      <c r="A3018" s="6" t="s">
        <v>3557</v>
      </c>
      <c r="B3018" s="1" t="s">
        <v>9503</v>
      </c>
      <c r="C3018" s="103" t="s">
        <v>6345</v>
      </c>
      <c r="D3018" s="103" t="s">
        <v>6719</v>
      </c>
      <c r="E3018" s="103" t="s">
        <v>6366</v>
      </c>
      <c r="F3018" s="127">
        <v>5706.4521588264624</v>
      </c>
      <c r="G3018" s="16">
        <v>5515.840477949243</v>
      </c>
      <c r="H3018" s="105">
        <v>5706.4521588264624</v>
      </c>
    </row>
    <row r="3019" spans="1:8" x14ac:dyDescent="0.3">
      <c r="A3019" s="6" t="s">
        <v>3553</v>
      </c>
      <c r="B3019" s="1" t="s">
        <v>9504</v>
      </c>
      <c r="C3019" s="103" t="s">
        <v>6345</v>
      </c>
      <c r="D3019" s="103" t="s">
        <v>6719</v>
      </c>
      <c r="E3019" s="103" t="s">
        <v>6366</v>
      </c>
      <c r="F3019" s="127">
        <v>5545.1372186569943</v>
      </c>
      <c r="G3019" s="16">
        <v>5515.840477949243</v>
      </c>
      <c r="H3019" s="105">
        <v>5545.1372186569943</v>
      </c>
    </row>
    <row r="3020" spans="1:8" x14ac:dyDescent="0.3">
      <c r="A3020" s="6" t="s">
        <v>3562</v>
      </c>
      <c r="B3020" s="1" t="s">
        <v>9505</v>
      </c>
      <c r="C3020" s="103" t="s">
        <v>6345</v>
      </c>
      <c r="D3020" s="103" t="s">
        <v>6719</v>
      </c>
      <c r="E3020" s="103" t="s">
        <v>6366</v>
      </c>
      <c r="F3020" s="127">
        <v>5423.1376208660313</v>
      </c>
      <c r="G3020" s="16">
        <v>5515.840477949243</v>
      </c>
      <c r="H3020" s="105">
        <v>5423.1376208660313</v>
      </c>
    </row>
    <row r="3021" spans="1:8" x14ac:dyDescent="0.3">
      <c r="A3021" s="6" t="s">
        <v>3263</v>
      </c>
      <c r="B3021" s="1" t="s">
        <v>9506</v>
      </c>
      <c r="C3021" s="103" t="s">
        <v>6345</v>
      </c>
      <c r="D3021" s="103" t="s">
        <v>6719</v>
      </c>
      <c r="E3021" s="103" t="s">
        <v>6371</v>
      </c>
      <c r="F3021" s="127">
        <v>5326.7730605811403</v>
      </c>
      <c r="G3021" s="16">
        <v>5389.1336754969125</v>
      </c>
      <c r="H3021" s="105">
        <v>5326.7730605811403</v>
      </c>
    </row>
    <row r="3022" spans="1:8" x14ac:dyDescent="0.3">
      <c r="A3022" s="6" t="s">
        <v>3233</v>
      </c>
      <c r="B3022" s="1" t="s">
        <v>9507</v>
      </c>
      <c r="C3022" s="103" t="s">
        <v>6345</v>
      </c>
      <c r="D3022" s="103" t="s">
        <v>6719</v>
      </c>
      <c r="E3022" s="103" t="s">
        <v>6371</v>
      </c>
      <c r="F3022" s="127">
        <v>5455.1463081531956</v>
      </c>
      <c r="G3022" s="16">
        <v>5389.1336754969125</v>
      </c>
      <c r="H3022" s="105">
        <v>5455.1463081531956</v>
      </c>
    </row>
    <row r="3023" spans="1:8" x14ac:dyDescent="0.3">
      <c r="A3023" s="6" t="s">
        <v>3261</v>
      </c>
      <c r="B3023" s="1" t="s">
        <v>9508</v>
      </c>
      <c r="C3023" s="103" t="s">
        <v>6345</v>
      </c>
      <c r="D3023" s="103" t="s">
        <v>6719</v>
      </c>
      <c r="E3023" s="103" t="s">
        <v>6371</v>
      </c>
      <c r="F3023" s="127">
        <v>5504.6582837151091</v>
      </c>
      <c r="G3023" s="16">
        <v>5389.1336754969125</v>
      </c>
      <c r="H3023" s="105">
        <v>5504.6582837151091</v>
      </c>
    </row>
    <row r="3024" spans="1:8" x14ac:dyDescent="0.3">
      <c r="A3024" s="6" t="s">
        <v>3250</v>
      </c>
      <c r="B3024" s="1" t="s">
        <v>9509</v>
      </c>
      <c r="C3024" s="103" t="s">
        <v>6345</v>
      </c>
      <c r="D3024" s="103" t="s">
        <v>6719</v>
      </c>
      <c r="E3024" s="103" t="s">
        <v>6371</v>
      </c>
      <c r="F3024" s="127">
        <v>5351.6053402549342</v>
      </c>
      <c r="G3024" s="16">
        <v>5389.1336754969125</v>
      </c>
      <c r="H3024" s="105">
        <v>5351.6053402549342</v>
      </c>
    </row>
    <row r="3025" spans="1:8" x14ac:dyDescent="0.3">
      <c r="A3025" s="6" t="s">
        <v>3249</v>
      </c>
      <c r="B3025" s="1" t="s">
        <v>9510</v>
      </c>
      <c r="C3025" s="103" t="s">
        <v>6345</v>
      </c>
      <c r="D3025" s="103" t="s">
        <v>6719</v>
      </c>
      <c r="E3025" s="103" t="s">
        <v>6371</v>
      </c>
      <c r="F3025" s="127">
        <v>5380.8148287259619</v>
      </c>
      <c r="G3025" s="16">
        <v>5389.1336754969125</v>
      </c>
      <c r="H3025" s="105">
        <v>5380.8148287259619</v>
      </c>
    </row>
    <row r="3026" spans="1:8" x14ac:dyDescent="0.3">
      <c r="A3026" s="6" t="s">
        <v>3258</v>
      </c>
      <c r="B3026" s="1" t="s">
        <v>9511</v>
      </c>
      <c r="C3026" s="103" t="s">
        <v>6345</v>
      </c>
      <c r="D3026" s="103" t="s">
        <v>6719</v>
      </c>
      <c r="E3026" s="103" t="s">
        <v>6371</v>
      </c>
      <c r="F3026" s="127">
        <v>5302.943196614583</v>
      </c>
      <c r="G3026" s="16">
        <v>5389.1336754969125</v>
      </c>
      <c r="H3026" s="105">
        <v>5302.943196614583</v>
      </c>
    </row>
    <row r="3027" spans="1:8" x14ac:dyDescent="0.3">
      <c r="A3027" s="6" t="s">
        <v>3247</v>
      </c>
      <c r="B3027" s="1" t="s">
        <v>9512</v>
      </c>
      <c r="C3027" s="103" t="s">
        <v>6345</v>
      </c>
      <c r="D3027" s="103" t="s">
        <v>6719</v>
      </c>
      <c r="E3027" s="103" t="s">
        <v>6371</v>
      </c>
      <c r="F3027" s="127">
        <v>5476.3773884600905</v>
      </c>
      <c r="G3027" s="16">
        <v>5389.1336754969125</v>
      </c>
      <c r="H3027" s="105">
        <v>5476.3773884600905</v>
      </c>
    </row>
    <row r="3028" spans="1:8" x14ac:dyDescent="0.3">
      <c r="A3028" s="6" t="s">
        <v>3255</v>
      </c>
      <c r="B3028" s="1" t="s">
        <v>7103</v>
      </c>
      <c r="C3028" s="103" t="s">
        <v>6345</v>
      </c>
      <c r="D3028" s="103" t="s">
        <v>6719</v>
      </c>
      <c r="E3028" s="103" t="s">
        <v>6371</v>
      </c>
      <c r="F3028" s="127">
        <v>5397.5004577636719</v>
      </c>
      <c r="G3028" s="16">
        <v>5389.1336754969125</v>
      </c>
      <c r="H3028" s="105">
        <v>5397.5004577636719</v>
      </c>
    </row>
    <row r="3029" spans="1:8" x14ac:dyDescent="0.3">
      <c r="A3029" s="6" t="s">
        <v>3251</v>
      </c>
      <c r="B3029" s="1" t="s">
        <v>9513</v>
      </c>
      <c r="C3029" s="103" t="s">
        <v>6345</v>
      </c>
      <c r="D3029" s="103" t="s">
        <v>6719</v>
      </c>
      <c r="E3029" s="103" t="s">
        <v>6371</v>
      </c>
      <c r="F3029" s="127">
        <v>5216.54833984375</v>
      </c>
      <c r="G3029" s="16">
        <v>5389.1336754969125</v>
      </c>
      <c r="H3029" s="105">
        <v>5216.54833984375</v>
      </c>
    </row>
    <row r="3030" spans="1:8" x14ac:dyDescent="0.3">
      <c r="A3030" s="6" t="s">
        <v>3253</v>
      </c>
      <c r="B3030" s="1" t="s">
        <v>12564</v>
      </c>
      <c r="C3030" s="103" t="s">
        <v>6345</v>
      </c>
      <c r="D3030" s="103" t="s">
        <v>6719</v>
      </c>
      <c r="E3030" s="103" t="s">
        <v>6371</v>
      </c>
      <c r="F3030" s="127">
        <v>5266.6028234981795</v>
      </c>
      <c r="G3030" s="16">
        <v>5389.1336754969125</v>
      </c>
      <c r="H3030" s="105">
        <v>5266.6028234981795</v>
      </c>
    </row>
    <row r="3031" spans="1:8" x14ac:dyDescent="0.3">
      <c r="A3031" s="6" t="s">
        <v>3228</v>
      </c>
      <c r="B3031" s="1" t="s">
        <v>9514</v>
      </c>
      <c r="C3031" s="103" t="s">
        <v>6345</v>
      </c>
      <c r="D3031" s="103" t="s">
        <v>6719</v>
      </c>
      <c r="E3031" s="103" t="s">
        <v>6371</v>
      </c>
      <c r="F3031" s="127">
        <v>5441.1327078683034</v>
      </c>
      <c r="G3031" s="16">
        <v>5389.1336754969125</v>
      </c>
      <c r="H3031" s="105">
        <v>5441.1327078683034</v>
      </c>
    </row>
    <row r="3032" spans="1:8" x14ac:dyDescent="0.3">
      <c r="A3032" s="6" t="s">
        <v>3256</v>
      </c>
      <c r="B3032" s="1" t="s">
        <v>9515</v>
      </c>
      <c r="C3032" s="103" t="s">
        <v>6345</v>
      </c>
      <c r="D3032" s="103" t="s">
        <v>6719</v>
      </c>
      <c r="E3032" s="103" t="s">
        <v>6371</v>
      </c>
      <c r="F3032" s="127">
        <v>5427.3731128589525</v>
      </c>
      <c r="G3032" s="16">
        <v>5389.1336754969125</v>
      </c>
      <c r="H3032" s="105">
        <v>5427.3731128589525</v>
      </c>
    </row>
    <row r="3033" spans="1:8" x14ac:dyDescent="0.3">
      <c r="A3033" s="6" t="s">
        <v>3232</v>
      </c>
      <c r="B3033" s="1" t="s">
        <v>7275</v>
      </c>
      <c r="C3033" s="103" t="s">
        <v>6345</v>
      </c>
      <c r="D3033" s="103" t="s">
        <v>6719</v>
      </c>
      <c r="E3033" s="103" t="s">
        <v>6371</v>
      </c>
      <c r="F3033" s="127">
        <v>5340.2986188616069</v>
      </c>
      <c r="G3033" s="16">
        <v>5389.1336754969125</v>
      </c>
      <c r="H3033" s="105">
        <v>5340.2986188616069</v>
      </c>
    </row>
    <row r="3034" spans="1:8" x14ac:dyDescent="0.3">
      <c r="A3034" s="6" t="s">
        <v>3240</v>
      </c>
      <c r="B3034" s="1" t="s">
        <v>9516</v>
      </c>
      <c r="C3034" s="103" t="s">
        <v>6345</v>
      </c>
      <c r="D3034" s="103" t="s">
        <v>6719</v>
      </c>
      <c r="E3034" s="103" t="s">
        <v>6371</v>
      </c>
      <c r="F3034" s="127">
        <v>5438.3318112551515</v>
      </c>
      <c r="G3034" s="16">
        <v>5389.1336754969125</v>
      </c>
      <c r="H3034" s="105">
        <v>5438.3318112551515</v>
      </c>
    </row>
    <row r="3035" spans="1:8" x14ac:dyDescent="0.3">
      <c r="A3035" s="6" t="s">
        <v>3236</v>
      </c>
      <c r="B3035" s="1" t="s">
        <v>9517</v>
      </c>
      <c r="C3035" s="103" t="s">
        <v>6345</v>
      </c>
      <c r="D3035" s="103" t="s">
        <v>6719</v>
      </c>
      <c r="E3035" s="103" t="s">
        <v>6371</v>
      </c>
      <c r="F3035" s="127">
        <v>5308.1910574776784</v>
      </c>
      <c r="G3035" s="16">
        <v>5389.1336754969125</v>
      </c>
      <c r="H3035" s="105">
        <v>5308.1910574776784</v>
      </c>
    </row>
    <row r="3036" spans="1:8" x14ac:dyDescent="0.3">
      <c r="A3036" s="6" t="s">
        <v>3235</v>
      </c>
      <c r="B3036" s="1" t="s">
        <v>9518</v>
      </c>
      <c r="C3036" s="103" t="s">
        <v>6345</v>
      </c>
      <c r="D3036" s="103" t="s">
        <v>6719</v>
      </c>
      <c r="E3036" s="103" t="s">
        <v>6371</v>
      </c>
      <c r="F3036" s="127">
        <v>5364.3262067522319</v>
      </c>
      <c r="G3036" s="16">
        <v>5389.1336754969125</v>
      </c>
      <c r="H3036" s="105">
        <v>5364.3262067522319</v>
      </c>
    </row>
    <row r="3037" spans="1:8" x14ac:dyDescent="0.3">
      <c r="A3037" s="6" t="s">
        <v>3257</v>
      </c>
      <c r="B3037" s="1" t="s">
        <v>12565</v>
      </c>
      <c r="C3037" s="103" t="s">
        <v>6345</v>
      </c>
      <c r="D3037" s="103" t="s">
        <v>6719</v>
      </c>
      <c r="E3037" s="103" t="s">
        <v>6371</v>
      </c>
      <c r="F3037" s="127">
        <v>5507.6080334117114</v>
      </c>
      <c r="G3037" s="16">
        <v>5389.1336754969125</v>
      </c>
      <c r="H3037" s="105">
        <v>5507.6080334117114</v>
      </c>
    </row>
    <row r="3038" spans="1:8" x14ac:dyDescent="0.3">
      <c r="A3038" s="6" t="s">
        <v>3237</v>
      </c>
      <c r="B3038" s="1" t="s">
        <v>9519</v>
      </c>
      <c r="C3038" s="103" t="s">
        <v>6345</v>
      </c>
      <c r="D3038" s="103" t="s">
        <v>6719</v>
      </c>
      <c r="E3038" s="103" t="s">
        <v>6371</v>
      </c>
      <c r="F3038" s="127">
        <v>5360.6361142113092</v>
      </c>
      <c r="G3038" s="16">
        <v>5389.1336754969125</v>
      </c>
      <c r="H3038" s="105">
        <v>5360.6361142113092</v>
      </c>
    </row>
    <row r="3039" spans="1:8" x14ac:dyDescent="0.3">
      <c r="A3039" s="6" t="s">
        <v>3239</v>
      </c>
      <c r="B3039" s="1" t="s">
        <v>9520</v>
      </c>
      <c r="C3039" s="103" t="s">
        <v>6345</v>
      </c>
      <c r="D3039" s="103" t="s">
        <v>6719</v>
      </c>
      <c r="E3039" s="103" t="s">
        <v>6371</v>
      </c>
      <c r="F3039" s="127">
        <v>5331.3638780381943</v>
      </c>
      <c r="G3039" s="16">
        <v>5389.1336754969125</v>
      </c>
      <c r="H3039" s="105">
        <v>5331.3638780381943</v>
      </c>
    </row>
    <row r="3040" spans="1:8" x14ac:dyDescent="0.3">
      <c r="A3040" s="6" t="s">
        <v>3246</v>
      </c>
      <c r="B3040" s="1" t="s">
        <v>9521</v>
      </c>
      <c r="C3040" s="103" t="s">
        <v>6345</v>
      </c>
      <c r="D3040" s="103" t="s">
        <v>6719</v>
      </c>
      <c r="E3040" s="103" t="s">
        <v>6371</v>
      </c>
      <c r="F3040" s="127">
        <v>5425.7901872907369</v>
      </c>
      <c r="G3040" s="16">
        <v>5389.1336754969125</v>
      </c>
      <c r="H3040" s="105">
        <v>5425.7901872907369</v>
      </c>
    </row>
    <row r="3041" spans="1:8" x14ac:dyDescent="0.3">
      <c r="A3041" s="6" t="s">
        <v>3241</v>
      </c>
      <c r="B3041" s="1" t="s">
        <v>9522</v>
      </c>
      <c r="C3041" s="103" t="s">
        <v>6345</v>
      </c>
      <c r="D3041" s="103" t="s">
        <v>6719</v>
      </c>
      <c r="E3041" s="103" t="s">
        <v>6371</v>
      </c>
      <c r="F3041" s="127">
        <v>5564.2256027747844</v>
      </c>
      <c r="G3041" s="16">
        <v>5389.1336754969125</v>
      </c>
      <c r="H3041" s="105">
        <v>5564.2256027747844</v>
      </c>
    </row>
    <row r="3042" spans="1:8" x14ac:dyDescent="0.3">
      <c r="A3042" s="6" t="s">
        <v>3245</v>
      </c>
      <c r="B3042" s="1" t="s">
        <v>9523</v>
      </c>
      <c r="C3042" s="103" t="s">
        <v>6345</v>
      </c>
      <c r="D3042" s="103" t="s">
        <v>6719</v>
      </c>
      <c r="E3042" s="103" t="s">
        <v>6371</v>
      </c>
      <c r="F3042" s="127">
        <v>5371.0318991268387</v>
      </c>
      <c r="G3042" s="16">
        <v>5389.1336754969125</v>
      </c>
      <c r="H3042" s="105">
        <v>5371.0318991268387</v>
      </c>
    </row>
    <row r="3043" spans="1:8" x14ac:dyDescent="0.3">
      <c r="A3043" s="6" t="s">
        <v>3242</v>
      </c>
      <c r="B3043" s="1" t="s">
        <v>9524</v>
      </c>
      <c r="C3043" s="103" t="s">
        <v>6345</v>
      </c>
      <c r="D3043" s="103" t="s">
        <v>6719</v>
      </c>
      <c r="E3043" s="103" t="s">
        <v>6371</v>
      </c>
      <c r="F3043" s="127">
        <v>5385.7833725286991</v>
      </c>
      <c r="G3043" s="16">
        <v>5389.1336754969125</v>
      </c>
      <c r="H3043" s="105">
        <v>5385.7833725286991</v>
      </c>
    </row>
    <row r="3044" spans="1:8" x14ac:dyDescent="0.3">
      <c r="A3044" s="6" t="s">
        <v>3238</v>
      </c>
      <c r="B3044" s="1" t="s">
        <v>9525</v>
      </c>
      <c r="C3044" s="103" t="s">
        <v>6345</v>
      </c>
      <c r="D3044" s="103" t="s">
        <v>6719</v>
      </c>
      <c r="E3044" s="103" t="s">
        <v>6371</v>
      </c>
      <c r="F3044" s="127">
        <v>5620.288426254735</v>
      </c>
      <c r="G3044" s="16">
        <v>5389.1336754969125</v>
      </c>
      <c r="H3044" s="105">
        <v>5620.288426254735</v>
      </c>
    </row>
    <row r="3045" spans="1:8" x14ac:dyDescent="0.3">
      <c r="A3045" s="6" t="s">
        <v>3254</v>
      </c>
      <c r="B3045" s="1" t="s">
        <v>9526</v>
      </c>
      <c r="C3045" s="103" t="s">
        <v>6345</v>
      </c>
      <c r="D3045" s="103" t="s">
        <v>6719</v>
      </c>
      <c r="E3045" s="103" t="s">
        <v>6371</v>
      </c>
      <c r="F3045" s="127">
        <v>5456.2857666015625</v>
      </c>
      <c r="G3045" s="16">
        <v>5389.1336754969125</v>
      </c>
      <c r="H3045" s="105">
        <v>5456.2857666015625</v>
      </c>
    </row>
    <row r="3046" spans="1:8" x14ac:dyDescent="0.3">
      <c r="A3046" s="6" t="s">
        <v>3230</v>
      </c>
      <c r="B3046" s="1" t="s">
        <v>9527</v>
      </c>
      <c r="C3046" s="103" t="s">
        <v>6345</v>
      </c>
      <c r="D3046" s="103" t="s">
        <v>6719</v>
      </c>
      <c r="E3046" s="103" t="s">
        <v>6371</v>
      </c>
      <c r="F3046" s="127">
        <v>5307.7182156544814</v>
      </c>
      <c r="G3046" s="16">
        <v>5389.1336754969125</v>
      </c>
      <c r="H3046" s="105">
        <v>5307.7182156544814</v>
      </c>
    </row>
    <row r="3047" spans="1:8" x14ac:dyDescent="0.3">
      <c r="A3047" s="6" t="s">
        <v>3265</v>
      </c>
      <c r="B3047" s="1" t="s">
        <v>9528</v>
      </c>
      <c r="C3047" s="103" t="s">
        <v>6345</v>
      </c>
      <c r="D3047" s="103" t="s">
        <v>6719</v>
      </c>
      <c r="E3047" s="103" t="s">
        <v>6371</v>
      </c>
      <c r="F3047" s="127">
        <v>5315.70655712183</v>
      </c>
      <c r="G3047" s="16">
        <v>5389.1336754969125</v>
      </c>
      <c r="H3047" s="105">
        <v>5315.70655712183</v>
      </c>
    </row>
    <row r="3048" spans="1:8" x14ac:dyDescent="0.3">
      <c r="A3048" s="6" t="s">
        <v>3231</v>
      </c>
      <c r="B3048" s="1" t="s">
        <v>9529</v>
      </c>
      <c r="C3048" s="103" t="s">
        <v>6345</v>
      </c>
      <c r="D3048" s="103" t="s">
        <v>6719</v>
      </c>
      <c r="E3048" s="103" t="s">
        <v>6371</v>
      </c>
      <c r="F3048" s="127">
        <v>5270.2755402595767</v>
      </c>
      <c r="G3048" s="16">
        <v>5389.1336754969125</v>
      </c>
      <c r="H3048" s="105">
        <v>5270.2755402595767</v>
      </c>
    </row>
    <row r="3049" spans="1:8" x14ac:dyDescent="0.3">
      <c r="A3049" s="6" t="s">
        <v>3266</v>
      </c>
      <c r="B3049" s="1" t="s">
        <v>9530</v>
      </c>
      <c r="C3049" s="103" t="s">
        <v>6345</v>
      </c>
      <c r="D3049" s="103" t="s">
        <v>6719</v>
      </c>
      <c r="E3049" s="103" t="s">
        <v>6371</v>
      </c>
      <c r="F3049" s="127">
        <v>5227.7770385742188</v>
      </c>
      <c r="G3049" s="16">
        <v>5389.1336754969125</v>
      </c>
      <c r="H3049" s="105">
        <v>5227.7770385742188</v>
      </c>
    </row>
    <row r="3050" spans="1:8" x14ac:dyDescent="0.3">
      <c r="A3050" s="6" t="s">
        <v>3268</v>
      </c>
      <c r="B3050" s="1" t="s">
        <v>9531</v>
      </c>
      <c r="C3050" s="103" t="s">
        <v>6345</v>
      </c>
      <c r="D3050" s="103" t="s">
        <v>6719</v>
      </c>
      <c r="E3050" s="103" t="s">
        <v>6371</v>
      </c>
      <c r="F3050" s="127">
        <v>5321.0561420641443</v>
      </c>
      <c r="G3050" s="16">
        <v>5389.1336754969125</v>
      </c>
      <c r="H3050" s="105">
        <v>5321.0561420641443</v>
      </c>
    </row>
    <row r="3051" spans="1:8" x14ac:dyDescent="0.3">
      <c r="A3051" s="6" t="s">
        <v>3234</v>
      </c>
      <c r="B3051" s="1" t="s">
        <v>9532</v>
      </c>
      <c r="C3051" s="103" t="s">
        <v>6345</v>
      </c>
      <c r="D3051" s="103" t="s">
        <v>6719</v>
      </c>
      <c r="E3051" s="103" t="s">
        <v>6371</v>
      </c>
      <c r="F3051" s="127">
        <v>5392.3091285342261</v>
      </c>
      <c r="G3051" s="16">
        <v>5389.1336754969125</v>
      </c>
      <c r="H3051" s="105">
        <v>5392.3091285342261</v>
      </c>
    </row>
    <row r="3052" spans="1:8" x14ac:dyDescent="0.3">
      <c r="A3052" s="6" t="s">
        <v>3229</v>
      </c>
      <c r="B3052" s="1" t="s">
        <v>9533</v>
      </c>
      <c r="C3052" s="103" t="s">
        <v>6345</v>
      </c>
      <c r="D3052" s="103" t="s">
        <v>6719</v>
      </c>
      <c r="E3052" s="103" t="s">
        <v>6371</v>
      </c>
      <c r="F3052" s="127">
        <v>5334.7312927246094</v>
      </c>
      <c r="G3052" s="16">
        <v>5389.1336754969125</v>
      </c>
      <c r="H3052" s="105">
        <v>5334.7312927246094</v>
      </c>
    </row>
    <row r="3053" spans="1:8" x14ac:dyDescent="0.3">
      <c r="A3053" s="6" t="s">
        <v>3244</v>
      </c>
      <c r="B3053" s="1" t="s">
        <v>9534</v>
      </c>
      <c r="C3053" s="103" t="s">
        <v>6345</v>
      </c>
      <c r="D3053" s="103" t="s">
        <v>6719</v>
      </c>
      <c r="E3053" s="103" t="s">
        <v>6371</v>
      </c>
      <c r="F3053" s="127">
        <v>5337.4459821428572</v>
      </c>
      <c r="G3053" s="16">
        <v>5389.1336754969125</v>
      </c>
      <c r="H3053" s="105">
        <v>5337.4459821428572</v>
      </c>
    </row>
    <row r="3054" spans="1:8" x14ac:dyDescent="0.3">
      <c r="A3054" s="6" t="s">
        <v>3252</v>
      </c>
      <c r="B3054" s="1" t="s">
        <v>9535</v>
      </c>
      <c r="C3054" s="103" t="s">
        <v>6345</v>
      </c>
      <c r="D3054" s="103" t="s">
        <v>6719</v>
      </c>
      <c r="E3054" s="103" t="s">
        <v>6371</v>
      </c>
      <c r="F3054" s="127">
        <v>5347.1946498325897</v>
      </c>
      <c r="G3054" s="16">
        <v>5389.1336754969125</v>
      </c>
      <c r="H3054" s="105">
        <v>5347.1946498325897</v>
      </c>
    </row>
    <row r="3055" spans="1:8" x14ac:dyDescent="0.3">
      <c r="A3055" s="6" t="s">
        <v>3260</v>
      </c>
      <c r="B3055" s="1" t="s">
        <v>9536</v>
      </c>
      <c r="C3055" s="103" t="s">
        <v>6345</v>
      </c>
      <c r="D3055" s="103" t="s">
        <v>6719</v>
      </c>
      <c r="E3055" s="103" t="s">
        <v>6371</v>
      </c>
      <c r="F3055" s="127">
        <v>5307.3161272321431</v>
      </c>
      <c r="G3055" s="16">
        <v>5389.1336754969125</v>
      </c>
      <c r="H3055" s="105">
        <v>5307.3161272321431</v>
      </c>
    </row>
    <row r="3056" spans="1:8" x14ac:dyDescent="0.3">
      <c r="A3056" s="6" t="s">
        <v>3259</v>
      </c>
      <c r="B3056" s="1" t="s">
        <v>9537</v>
      </c>
      <c r="C3056" s="103" t="s">
        <v>6345</v>
      </c>
      <c r="D3056" s="103" t="s">
        <v>6719</v>
      </c>
      <c r="E3056" s="103" t="s">
        <v>6371</v>
      </c>
      <c r="F3056" s="127">
        <v>5634.3415934244795</v>
      </c>
      <c r="G3056" s="16">
        <v>5389.1336754969125</v>
      </c>
      <c r="H3056" s="105">
        <v>5634.3415934244795</v>
      </c>
    </row>
    <row r="3057" spans="1:8" x14ac:dyDescent="0.3">
      <c r="A3057" s="6" t="s">
        <v>3267</v>
      </c>
      <c r="B3057" s="1" t="s">
        <v>8220</v>
      </c>
      <c r="C3057" s="103" t="s">
        <v>6345</v>
      </c>
      <c r="D3057" s="103" t="s">
        <v>6719</v>
      </c>
      <c r="E3057" s="103" t="s">
        <v>6371</v>
      </c>
      <c r="F3057" s="127">
        <v>5496.766983695652</v>
      </c>
      <c r="G3057" s="16">
        <v>5389.1336754969125</v>
      </c>
      <c r="H3057" s="105">
        <v>5496.766983695652</v>
      </c>
    </row>
    <row r="3058" spans="1:8" x14ac:dyDescent="0.3">
      <c r="A3058" s="6" t="s">
        <v>3262</v>
      </c>
      <c r="B3058" s="1" t="s">
        <v>9538</v>
      </c>
      <c r="C3058" s="103" t="s">
        <v>6345</v>
      </c>
      <c r="D3058" s="103" t="s">
        <v>6719</v>
      </c>
      <c r="E3058" s="103" t="s">
        <v>6371</v>
      </c>
      <c r="F3058" s="127">
        <v>5283.51488597973</v>
      </c>
      <c r="G3058" s="16">
        <v>5389.1336754969125</v>
      </c>
      <c r="H3058" s="105">
        <v>5283.51488597973</v>
      </c>
    </row>
    <row r="3059" spans="1:8" x14ac:dyDescent="0.3">
      <c r="A3059" s="6" t="s">
        <v>3264</v>
      </c>
      <c r="B3059" s="1" t="s">
        <v>9539</v>
      </c>
      <c r="C3059" s="103" t="s">
        <v>6345</v>
      </c>
      <c r="D3059" s="103" t="s">
        <v>6719</v>
      </c>
      <c r="E3059" s="103" t="s">
        <v>6371</v>
      </c>
      <c r="F3059" s="127">
        <v>5407.9010170990568</v>
      </c>
      <c r="G3059" s="16">
        <v>5389.1336754969125</v>
      </c>
      <c r="H3059" s="105">
        <v>5407.9010170990568</v>
      </c>
    </row>
    <row r="3060" spans="1:8" x14ac:dyDescent="0.3">
      <c r="A3060" s="6" t="s">
        <v>3248</v>
      </c>
      <c r="B3060" s="1" t="s">
        <v>9540</v>
      </c>
      <c r="C3060" s="103" t="s">
        <v>6345</v>
      </c>
      <c r="D3060" s="103" t="s">
        <v>6719</v>
      </c>
      <c r="E3060" s="103" t="s">
        <v>6371</v>
      </c>
      <c r="F3060" s="127">
        <v>5461.2700723184125</v>
      </c>
      <c r="G3060" s="16">
        <v>5389.1336754969125</v>
      </c>
      <c r="H3060" s="105">
        <v>5461.2700723184125</v>
      </c>
    </row>
    <row r="3061" spans="1:8" x14ac:dyDescent="0.3">
      <c r="A3061" s="6" t="s">
        <v>4001</v>
      </c>
      <c r="B3061" s="1" t="s">
        <v>9541</v>
      </c>
      <c r="C3061" s="103" t="s">
        <v>6345</v>
      </c>
      <c r="D3061" s="103" t="s">
        <v>6719</v>
      </c>
      <c r="E3061" s="103" t="s">
        <v>6344</v>
      </c>
      <c r="F3061" s="127">
        <v>5542.880726207386</v>
      </c>
      <c r="G3061" s="16">
        <v>5585.8519595501639</v>
      </c>
      <c r="H3061" s="105">
        <v>5542.880726207386</v>
      </c>
    </row>
    <row r="3062" spans="1:8" x14ac:dyDescent="0.3">
      <c r="A3062" s="6" t="s">
        <v>3832</v>
      </c>
      <c r="B3062" s="1" t="s">
        <v>9542</v>
      </c>
      <c r="C3062" s="103" t="s">
        <v>6345</v>
      </c>
      <c r="D3062" s="103" t="s">
        <v>6719</v>
      </c>
      <c r="E3062" s="103" t="s">
        <v>6355</v>
      </c>
      <c r="F3062" s="127">
        <v>5485.4015802556814</v>
      </c>
      <c r="G3062" s="16">
        <v>5531.1947562688165</v>
      </c>
      <c r="H3062" s="105">
        <v>5485.4015802556814</v>
      </c>
    </row>
    <row r="3063" spans="1:8" x14ac:dyDescent="0.3">
      <c r="A3063" s="6" t="s">
        <v>3847</v>
      </c>
      <c r="B3063" s="1" t="s">
        <v>12566</v>
      </c>
      <c r="C3063" s="103" t="s">
        <v>6345</v>
      </c>
      <c r="D3063" s="103" t="s">
        <v>6719</v>
      </c>
      <c r="E3063" s="103" t="s">
        <v>6352</v>
      </c>
      <c r="F3063" s="127">
        <v>5421.8563166437925</v>
      </c>
      <c r="G3063" s="16">
        <v>5494.6508133612842</v>
      </c>
      <c r="H3063" s="105">
        <v>5421.8563166437925</v>
      </c>
    </row>
    <row r="3064" spans="1:8" x14ac:dyDescent="0.3">
      <c r="A3064" s="6" t="s">
        <v>3995</v>
      </c>
      <c r="B3064" s="1" t="s">
        <v>9543</v>
      </c>
      <c r="C3064" s="103" t="s">
        <v>6345</v>
      </c>
      <c r="D3064" s="103" t="s">
        <v>6719</v>
      </c>
      <c r="E3064" s="103" t="s">
        <v>6344</v>
      </c>
      <c r="F3064" s="127">
        <v>5737.6592773437496</v>
      </c>
      <c r="G3064" s="16">
        <v>5585.8519595501639</v>
      </c>
      <c r="H3064" s="105">
        <v>5737.6592773437496</v>
      </c>
    </row>
    <row r="3065" spans="1:8" x14ac:dyDescent="0.3">
      <c r="A3065" s="6" t="s">
        <v>3814</v>
      </c>
      <c r="B3065" s="1" t="s">
        <v>9544</v>
      </c>
      <c r="C3065" s="103" t="s">
        <v>6345</v>
      </c>
      <c r="D3065" s="103" t="s">
        <v>6719</v>
      </c>
      <c r="E3065" s="103" t="s">
        <v>6355</v>
      </c>
      <c r="F3065" s="127">
        <v>5434.6203813944776</v>
      </c>
      <c r="G3065" s="16">
        <v>5531.1947562688165</v>
      </c>
      <c r="H3065" s="105">
        <v>5434.6203813944776</v>
      </c>
    </row>
    <row r="3066" spans="1:8" x14ac:dyDescent="0.3">
      <c r="A3066" s="6" t="s">
        <v>3997</v>
      </c>
      <c r="B3066" s="1" t="s">
        <v>12567</v>
      </c>
      <c r="C3066" s="103" t="s">
        <v>6345</v>
      </c>
      <c r="D3066" s="103" t="s">
        <v>6719</v>
      </c>
      <c r="E3066" s="103" t="s">
        <v>6344</v>
      </c>
      <c r="F3066" s="127">
        <v>5801.2461100260416</v>
      </c>
      <c r="G3066" s="16">
        <v>5585.8519595501639</v>
      </c>
      <c r="H3066" s="105">
        <v>5801.2461100260416</v>
      </c>
    </row>
    <row r="3067" spans="1:8" x14ac:dyDescent="0.3">
      <c r="A3067" s="6" t="s">
        <v>3826</v>
      </c>
      <c r="B3067" s="1" t="s">
        <v>9545</v>
      </c>
      <c r="C3067" s="103" t="s">
        <v>6345</v>
      </c>
      <c r="D3067" s="103" t="s">
        <v>6719</v>
      </c>
      <c r="E3067" s="103" t="s">
        <v>6355</v>
      </c>
      <c r="F3067" s="127">
        <v>5506.5596985479797</v>
      </c>
      <c r="G3067" s="16">
        <v>5531.1947562688165</v>
      </c>
      <c r="H3067" s="105">
        <v>5506.5596985479797</v>
      </c>
    </row>
    <row r="3068" spans="1:8" x14ac:dyDescent="0.3">
      <c r="A3068" s="6" t="s">
        <v>3858</v>
      </c>
      <c r="B3068" s="1" t="s">
        <v>9546</v>
      </c>
      <c r="C3068" s="103" t="s">
        <v>6345</v>
      </c>
      <c r="D3068" s="103" t="s">
        <v>6719</v>
      </c>
      <c r="E3068" s="103" t="s">
        <v>6352</v>
      </c>
      <c r="F3068" s="127">
        <v>5606.771158854167</v>
      </c>
      <c r="G3068" s="16">
        <v>5494.6508133612842</v>
      </c>
      <c r="H3068" s="105">
        <v>5606.771158854167</v>
      </c>
    </row>
    <row r="3069" spans="1:8" x14ac:dyDescent="0.3">
      <c r="A3069" s="6" t="s">
        <v>3796</v>
      </c>
      <c r="B3069" s="1" t="s">
        <v>9547</v>
      </c>
      <c r="C3069" s="103" t="s">
        <v>6345</v>
      </c>
      <c r="D3069" s="103" t="s">
        <v>6719</v>
      </c>
      <c r="E3069" s="103" t="s">
        <v>6355</v>
      </c>
      <c r="F3069" s="127">
        <v>5485.8558119972149</v>
      </c>
      <c r="G3069" s="16">
        <v>5531.1947562688165</v>
      </c>
      <c r="H3069" s="105">
        <v>5485.8558119972149</v>
      </c>
    </row>
    <row r="3070" spans="1:8" x14ac:dyDescent="0.3">
      <c r="A3070" s="6" t="s">
        <v>3975</v>
      </c>
      <c r="B3070" s="1" t="s">
        <v>9548</v>
      </c>
      <c r="C3070" s="103" t="s">
        <v>6345</v>
      </c>
      <c r="D3070" s="103" t="s">
        <v>6719</v>
      </c>
      <c r="E3070" s="103" t="s">
        <v>6344</v>
      </c>
      <c r="F3070" s="127">
        <v>5508.0910560344828</v>
      </c>
      <c r="G3070" s="16">
        <v>5585.8519595501639</v>
      </c>
      <c r="H3070" s="105">
        <v>5508.0910560344828</v>
      </c>
    </row>
    <row r="3071" spans="1:8" x14ac:dyDescent="0.3">
      <c r="A3071" s="6" t="s">
        <v>3857</v>
      </c>
      <c r="B3071" s="1" t="s">
        <v>9549</v>
      </c>
      <c r="C3071" s="103" t="s">
        <v>6345</v>
      </c>
      <c r="D3071" s="103" t="s">
        <v>6719</v>
      </c>
      <c r="E3071" s="103" t="s">
        <v>6352</v>
      </c>
      <c r="F3071" s="127">
        <v>5424.5013046264648</v>
      </c>
      <c r="G3071" s="16">
        <v>5494.6508133612842</v>
      </c>
      <c r="H3071" s="105">
        <v>5424.5013046264648</v>
      </c>
    </row>
    <row r="3072" spans="1:8" x14ac:dyDescent="0.3">
      <c r="A3072" s="6" t="s">
        <v>3833</v>
      </c>
      <c r="B3072" s="1" t="s">
        <v>9550</v>
      </c>
      <c r="C3072" s="103" t="s">
        <v>6345</v>
      </c>
      <c r="D3072" s="103" t="s">
        <v>6719</v>
      </c>
      <c r="E3072" s="103" t="s">
        <v>6355</v>
      </c>
      <c r="F3072" s="127">
        <v>5656.6261718750002</v>
      </c>
      <c r="G3072" s="16">
        <v>5531.1947562688165</v>
      </c>
      <c r="H3072" s="105">
        <v>5656.6261718750002</v>
      </c>
    </row>
    <row r="3073" spans="1:8" x14ac:dyDescent="0.3">
      <c r="A3073" s="6" t="s">
        <v>3821</v>
      </c>
      <c r="B3073" s="1" t="s">
        <v>9551</v>
      </c>
      <c r="C3073" s="103" t="s">
        <v>6345</v>
      </c>
      <c r="D3073" s="103" t="s">
        <v>6719</v>
      </c>
      <c r="E3073" s="103" t="s">
        <v>6355</v>
      </c>
      <c r="F3073" s="127">
        <v>5694.1552285953439</v>
      </c>
      <c r="G3073" s="16">
        <v>5531.1947562688165</v>
      </c>
      <c r="H3073" s="105">
        <v>5694.1552285953439</v>
      </c>
    </row>
    <row r="3074" spans="1:8" x14ac:dyDescent="0.3">
      <c r="A3074" s="6" t="s">
        <v>3851</v>
      </c>
      <c r="B3074" s="1" t="s">
        <v>9552</v>
      </c>
      <c r="C3074" s="103" t="s">
        <v>6345</v>
      </c>
      <c r="D3074" s="103" t="s">
        <v>6719</v>
      </c>
      <c r="E3074" s="103" t="s">
        <v>6352</v>
      </c>
      <c r="F3074" s="127">
        <v>5562.1365527343751</v>
      </c>
      <c r="G3074" s="16">
        <v>5494.6508133612842</v>
      </c>
      <c r="H3074" s="105">
        <v>5562.1365527343751</v>
      </c>
    </row>
    <row r="3075" spans="1:8" x14ac:dyDescent="0.3">
      <c r="A3075" s="6" t="s">
        <v>3853</v>
      </c>
      <c r="B3075" s="1" t="s">
        <v>9553</v>
      </c>
      <c r="C3075" s="103" t="s">
        <v>6345</v>
      </c>
      <c r="D3075" s="103" t="s">
        <v>6719</v>
      </c>
      <c r="E3075" s="103" t="s">
        <v>6352</v>
      </c>
      <c r="F3075" s="127">
        <v>5522.000955515894</v>
      </c>
      <c r="G3075" s="16">
        <v>5494.6508133612842</v>
      </c>
      <c r="H3075" s="105">
        <v>5522.000955515894</v>
      </c>
    </row>
    <row r="3076" spans="1:8" x14ac:dyDescent="0.3">
      <c r="A3076" s="6" t="s">
        <v>3820</v>
      </c>
      <c r="B3076" s="1" t="s">
        <v>9554</v>
      </c>
      <c r="C3076" s="103" t="s">
        <v>6345</v>
      </c>
      <c r="D3076" s="103" t="s">
        <v>6719</v>
      </c>
      <c r="E3076" s="103" t="s">
        <v>6355</v>
      </c>
      <c r="F3076" s="127">
        <v>5543.4323619495735</v>
      </c>
      <c r="G3076" s="16">
        <v>5531.1947562688165</v>
      </c>
      <c r="H3076" s="105">
        <v>5543.4323619495735</v>
      </c>
    </row>
    <row r="3077" spans="1:8" x14ac:dyDescent="0.3">
      <c r="A3077" s="6" t="s">
        <v>3848</v>
      </c>
      <c r="B3077" s="1" t="s">
        <v>9555</v>
      </c>
      <c r="C3077" s="103" t="s">
        <v>6345</v>
      </c>
      <c r="D3077" s="103" t="s">
        <v>6719</v>
      </c>
      <c r="E3077" s="103" t="s">
        <v>6352</v>
      </c>
      <c r="F3077" s="127">
        <v>5664.2498046874998</v>
      </c>
      <c r="G3077" s="16">
        <v>5494.6508133612842</v>
      </c>
      <c r="H3077" s="105">
        <v>5664.2498046874998</v>
      </c>
    </row>
    <row r="3078" spans="1:8" x14ac:dyDescent="0.3">
      <c r="A3078" s="6" t="s">
        <v>3840</v>
      </c>
      <c r="B3078" s="1" t="s">
        <v>9556</v>
      </c>
      <c r="C3078" s="103" t="s">
        <v>6345</v>
      </c>
      <c r="D3078" s="103" t="s">
        <v>6719</v>
      </c>
      <c r="E3078" s="103" t="s">
        <v>6352</v>
      </c>
      <c r="F3078" s="127">
        <v>5362.4394420276985</v>
      </c>
      <c r="G3078" s="16">
        <v>5494.6508133612842</v>
      </c>
      <c r="H3078" s="105">
        <v>5362.4394420276985</v>
      </c>
    </row>
    <row r="3079" spans="1:8" x14ac:dyDescent="0.3">
      <c r="A3079" s="6" t="s">
        <v>3806</v>
      </c>
      <c r="B3079" s="1" t="s">
        <v>9557</v>
      </c>
      <c r="C3079" s="103" t="s">
        <v>6345</v>
      </c>
      <c r="D3079" s="103" t="s">
        <v>6719</v>
      </c>
      <c r="E3079" s="103" t="s">
        <v>6355</v>
      </c>
      <c r="F3079" s="127">
        <v>5653.4704646620639</v>
      </c>
      <c r="G3079" s="16">
        <v>5531.1947562688165</v>
      </c>
      <c r="H3079" s="105">
        <v>5653.4704646620639</v>
      </c>
    </row>
    <row r="3080" spans="1:8" x14ac:dyDescent="0.3">
      <c r="A3080" s="6" t="s">
        <v>3973</v>
      </c>
      <c r="B3080" s="1" t="s">
        <v>9558</v>
      </c>
      <c r="C3080" s="103" t="s">
        <v>6345</v>
      </c>
      <c r="D3080" s="103" t="s">
        <v>6719</v>
      </c>
      <c r="E3080" s="103" t="s">
        <v>6344</v>
      </c>
      <c r="F3080" s="127">
        <v>5549.404115874192</v>
      </c>
      <c r="G3080" s="16">
        <v>5585.8519595501639</v>
      </c>
      <c r="H3080" s="105">
        <v>5549.404115874192</v>
      </c>
    </row>
    <row r="3081" spans="1:8" x14ac:dyDescent="0.3">
      <c r="A3081" s="6" t="s">
        <v>3982</v>
      </c>
      <c r="B3081" s="1" t="s">
        <v>7671</v>
      </c>
      <c r="C3081" s="103" t="s">
        <v>6345</v>
      </c>
      <c r="D3081" s="103" t="s">
        <v>6719</v>
      </c>
      <c r="E3081" s="103" t="s">
        <v>6344</v>
      </c>
      <c r="F3081" s="127">
        <v>5618.4907936789768</v>
      </c>
      <c r="G3081" s="16">
        <v>5585.8519595501639</v>
      </c>
      <c r="H3081" s="105">
        <v>5618.4907936789768</v>
      </c>
    </row>
    <row r="3082" spans="1:8" x14ac:dyDescent="0.3">
      <c r="A3082" s="6" t="s">
        <v>3994</v>
      </c>
      <c r="B3082" s="1" t="s">
        <v>9559</v>
      </c>
      <c r="C3082" s="103" t="s">
        <v>6345</v>
      </c>
      <c r="D3082" s="103" t="s">
        <v>6719</v>
      </c>
      <c r="E3082" s="103" t="s">
        <v>6344</v>
      </c>
      <c r="F3082" s="127">
        <v>5599.270426432292</v>
      </c>
      <c r="G3082" s="16">
        <v>5585.8519595501639</v>
      </c>
      <c r="H3082" s="105">
        <v>5599.270426432292</v>
      </c>
    </row>
    <row r="3083" spans="1:8" x14ac:dyDescent="0.3">
      <c r="A3083" s="6" t="s">
        <v>3844</v>
      </c>
      <c r="B3083" s="1" t="s">
        <v>9560</v>
      </c>
      <c r="C3083" s="103" t="s">
        <v>6345</v>
      </c>
      <c r="D3083" s="103" t="s">
        <v>6719</v>
      </c>
      <c r="E3083" s="103" t="s">
        <v>6352</v>
      </c>
      <c r="F3083" s="127">
        <v>5470.1655847886032</v>
      </c>
      <c r="G3083" s="16">
        <v>5494.6508133612842</v>
      </c>
      <c r="H3083" s="105">
        <v>5470.1655847886032</v>
      </c>
    </row>
    <row r="3084" spans="1:8" x14ac:dyDescent="0.3">
      <c r="A3084" s="6" t="s">
        <v>3974</v>
      </c>
      <c r="B3084" s="1" t="s">
        <v>9561</v>
      </c>
      <c r="C3084" s="103" t="s">
        <v>6345</v>
      </c>
      <c r="D3084" s="103" t="s">
        <v>6719</v>
      </c>
      <c r="E3084" s="103" t="s">
        <v>6344</v>
      </c>
      <c r="F3084" s="127">
        <v>5578.4177157956337</v>
      </c>
      <c r="G3084" s="16">
        <v>5585.8519595501639</v>
      </c>
      <c r="H3084" s="105">
        <v>5578.4177157956337</v>
      </c>
    </row>
    <row r="3085" spans="1:8" x14ac:dyDescent="0.3">
      <c r="A3085" s="6" t="s">
        <v>3856</v>
      </c>
      <c r="B3085" s="1" t="s">
        <v>12568</v>
      </c>
      <c r="C3085" s="103" t="s">
        <v>6345</v>
      </c>
      <c r="D3085" s="103" t="s">
        <v>6719</v>
      </c>
      <c r="E3085" s="103" t="s">
        <v>6352</v>
      </c>
      <c r="F3085" s="127">
        <v>5473.3231505775093</v>
      </c>
      <c r="G3085" s="16">
        <v>5494.6508133612842</v>
      </c>
      <c r="H3085" s="105">
        <v>5473.3231505775093</v>
      </c>
    </row>
    <row r="3086" spans="1:8" x14ac:dyDescent="0.3">
      <c r="A3086" s="6" t="s">
        <v>3809</v>
      </c>
      <c r="B3086" s="1" t="s">
        <v>9563</v>
      </c>
      <c r="C3086" s="103" t="s">
        <v>6345</v>
      </c>
      <c r="D3086" s="103" t="s">
        <v>6719</v>
      </c>
      <c r="E3086" s="103" t="s">
        <v>6344</v>
      </c>
      <c r="F3086" s="127">
        <v>5642.0653958182802</v>
      </c>
      <c r="G3086" s="16">
        <v>5585.8519595501639</v>
      </c>
      <c r="H3086" s="105">
        <v>5642.0653958182802</v>
      </c>
    </row>
    <row r="3087" spans="1:8" x14ac:dyDescent="0.3">
      <c r="A3087" s="6" t="s">
        <v>3985</v>
      </c>
      <c r="B3087" s="1" t="s">
        <v>6887</v>
      </c>
      <c r="C3087" s="103" t="s">
        <v>6345</v>
      </c>
      <c r="D3087" s="103" t="s">
        <v>6719</v>
      </c>
      <c r="E3087" s="103" t="s">
        <v>6344</v>
      </c>
      <c r="F3087" s="127">
        <v>5652.963460286458</v>
      </c>
      <c r="G3087" s="16">
        <v>5585.8519595501639</v>
      </c>
      <c r="H3087" s="105">
        <v>5652.963460286458</v>
      </c>
    </row>
    <row r="3088" spans="1:8" x14ac:dyDescent="0.3">
      <c r="A3088" s="6" t="s">
        <v>3802</v>
      </c>
      <c r="B3088" s="1" t="s">
        <v>9564</v>
      </c>
      <c r="C3088" s="103" t="s">
        <v>6345</v>
      </c>
      <c r="D3088" s="103" t="s">
        <v>6719</v>
      </c>
      <c r="E3088" s="103" t="s">
        <v>6355</v>
      </c>
      <c r="F3088" s="127">
        <v>5697.919807434082</v>
      </c>
      <c r="G3088" s="16">
        <v>5531.1947562688165</v>
      </c>
      <c r="H3088" s="105">
        <v>5697.919807434082</v>
      </c>
    </row>
    <row r="3089" spans="1:8" x14ac:dyDescent="0.3">
      <c r="A3089" s="6" t="s">
        <v>3996</v>
      </c>
      <c r="B3089" s="1" t="s">
        <v>9565</v>
      </c>
      <c r="C3089" s="103" t="s">
        <v>6345</v>
      </c>
      <c r="D3089" s="103" t="s">
        <v>6719</v>
      </c>
      <c r="E3089" s="103" t="s">
        <v>6344</v>
      </c>
      <c r="F3089" s="127">
        <v>5655.8477224576272</v>
      </c>
      <c r="G3089" s="16">
        <v>5585.8519595501639</v>
      </c>
      <c r="H3089" s="105">
        <v>5655.8477224576272</v>
      </c>
    </row>
    <row r="3090" spans="1:8" x14ac:dyDescent="0.3">
      <c r="A3090" s="6" t="s">
        <v>3805</v>
      </c>
      <c r="B3090" s="1" t="s">
        <v>9566</v>
      </c>
      <c r="C3090" s="103" t="s">
        <v>6345</v>
      </c>
      <c r="D3090" s="103" t="s">
        <v>6719</v>
      </c>
      <c r="E3090" s="103" t="s">
        <v>6355</v>
      </c>
      <c r="F3090" s="127">
        <v>5472.4895951704548</v>
      </c>
      <c r="G3090" s="16">
        <v>5531.1947562688165</v>
      </c>
      <c r="H3090" s="105">
        <v>5472.4895951704548</v>
      </c>
    </row>
    <row r="3091" spans="1:8" x14ac:dyDescent="0.3">
      <c r="A3091" s="6" t="s">
        <v>3812</v>
      </c>
      <c r="B3091" s="1" t="s">
        <v>9567</v>
      </c>
      <c r="C3091" s="103" t="s">
        <v>6345</v>
      </c>
      <c r="D3091" s="103" t="s">
        <v>6719</v>
      </c>
      <c r="E3091" s="103" t="s">
        <v>6355</v>
      </c>
      <c r="F3091" s="127">
        <v>5423.1198477909484</v>
      </c>
      <c r="G3091" s="16">
        <v>5531.1947562688165</v>
      </c>
      <c r="H3091" s="105">
        <v>5423.1198477909484</v>
      </c>
    </row>
    <row r="3092" spans="1:8" x14ac:dyDescent="0.3">
      <c r="A3092" s="6" t="s">
        <v>3860</v>
      </c>
      <c r="B3092" s="1" t="s">
        <v>9568</v>
      </c>
      <c r="C3092" s="103" t="s">
        <v>6345</v>
      </c>
      <c r="D3092" s="103" t="s">
        <v>6719</v>
      </c>
      <c r="E3092" s="103" t="s">
        <v>6352</v>
      </c>
      <c r="F3092" s="127">
        <v>5426.8315346220616</v>
      </c>
      <c r="G3092" s="16">
        <v>5494.6508133612842</v>
      </c>
      <c r="H3092" s="105">
        <v>5426.8315346220616</v>
      </c>
    </row>
    <row r="3093" spans="1:8" x14ac:dyDescent="0.3">
      <c r="A3093" s="6" t="s">
        <v>3835</v>
      </c>
      <c r="B3093" s="1" t="s">
        <v>9569</v>
      </c>
      <c r="C3093" s="103" t="s">
        <v>6345</v>
      </c>
      <c r="D3093" s="103" t="s">
        <v>6719</v>
      </c>
      <c r="E3093" s="103" t="s">
        <v>6355</v>
      </c>
      <c r="F3093" s="127">
        <v>5544.7542434802162</v>
      </c>
      <c r="G3093" s="16">
        <v>5531.1947562688165</v>
      </c>
      <c r="H3093" s="105">
        <v>5544.7542434802162</v>
      </c>
    </row>
    <row r="3094" spans="1:8" x14ac:dyDescent="0.3">
      <c r="A3094" s="6" t="s">
        <v>4000</v>
      </c>
      <c r="B3094" s="1" t="s">
        <v>9570</v>
      </c>
      <c r="C3094" s="103" t="s">
        <v>6345</v>
      </c>
      <c r="D3094" s="103" t="s">
        <v>6719</v>
      </c>
      <c r="E3094" s="103" t="s">
        <v>6344</v>
      </c>
      <c r="F3094" s="127">
        <v>5424.2666807432433</v>
      </c>
      <c r="G3094" s="16">
        <v>5585.8519595501639</v>
      </c>
      <c r="H3094" s="105">
        <v>5424.2666807432433</v>
      </c>
    </row>
    <row r="3095" spans="1:8" x14ac:dyDescent="0.3">
      <c r="A3095" s="6" t="s">
        <v>3984</v>
      </c>
      <c r="B3095" s="1" t="s">
        <v>9571</v>
      </c>
      <c r="C3095" s="103" t="s">
        <v>6345</v>
      </c>
      <c r="D3095" s="103" t="s">
        <v>6719</v>
      </c>
      <c r="E3095" s="103" t="s">
        <v>6344</v>
      </c>
      <c r="F3095" s="127">
        <v>5540.9112423335282</v>
      </c>
      <c r="G3095" s="16">
        <v>5585.8519595501639</v>
      </c>
      <c r="H3095" s="105">
        <v>5540.9112423335282</v>
      </c>
    </row>
    <row r="3096" spans="1:8" x14ac:dyDescent="0.3">
      <c r="A3096" s="6" t="s">
        <v>3822</v>
      </c>
      <c r="B3096" s="1" t="s">
        <v>9572</v>
      </c>
      <c r="C3096" s="103" t="s">
        <v>6345</v>
      </c>
      <c r="D3096" s="103" t="s">
        <v>6719</v>
      </c>
      <c r="E3096" s="103" t="s">
        <v>6355</v>
      </c>
      <c r="F3096" s="127">
        <v>5467.6985909598216</v>
      </c>
      <c r="G3096" s="16">
        <v>5531.1947562688165</v>
      </c>
      <c r="H3096" s="105">
        <v>5467.6985909598216</v>
      </c>
    </row>
    <row r="3097" spans="1:8" x14ac:dyDescent="0.3">
      <c r="A3097" s="6" t="s">
        <v>3823</v>
      </c>
      <c r="B3097" s="1" t="s">
        <v>9573</v>
      </c>
      <c r="C3097" s="103" t="s">
        <v>6345</v>
      </c>
      <c r="D3097" s="103" t="s">
        <v>6719</v>
      </c>
      <c r="E3097" s="103" t="s">
        <v>6355</v>
      </c>
      <c r="F3097" s="127">
        <v>5571.4762561274511</v>
      </c>
      <c r="G3097" s="16">
        <v>5531.1947562688165</v>
      </c>
      <c r="H3097" s="105">
        <v>5571.4762561274511</v>
      </c>
    </row>
    <row r="3098" spans="1:8" x14ac:dyDescent="0.3">
      <c r="A3098" s="6" t="s">
        <v>3837</v>
      </c>
      <c r="B3098" s="1" t="s">
        <v>9574</v>
      </c>
      <c r="C3098" s="103" t="s">
        <v>6345</v>
      </c>
      <c r="D3098" s="103" t="s">
        <v>6719</v>
      </c>
      <c r="E3098" s="103" t="s">
        <v>6352</v>
      </c>
      <c r="F3098" s="127">
        <v>5503.64073717272</v>
      </c>
      <c r="G3098" s="16">
        <v>5494.6508133612842</v>
      </c>
      <c r="H3098" s="105">
        <v>5503.64073717272</v>
      </c>
    </row>
    <row r="3099" spans="1:8" x14ac:dyDescent="0.3">
      <c r="A3099" s="6" t="s">
        <v>3839</v>
      </c>
      <c r="B3099" s="1" t="s">
        <v>9575</v>
      </c>
      <c r="C3099" s="103" t="s">
        <v>6345</v>
      </c>
      <c r="D3099" s="103" t="s">
        <v>6719</v>
      </c>
      <c r="E3099" s="103" t="s">
        <v>6352</v>
      </c>
      <c r="F3099" s="127">
        <v>5460.1551396618152</v>
      </c>
      <c r="G3099" s="16">
        <v>5494.6508133612842</v>
      </c>
      <c r="H3099" s="105">
        <v>5460.1551396618152</v>
      </c>
    </row>
    <row r="3100" spans="1:8" x14ac:dyDescent="0.3">
      <c r="A3100" s="6" t="s">
        <v>3817</v>
      </c>
      <c r="B3100" s="1" t="s">
        <v>9576</v>
      </c>
      <c r="C3100" s="103" t="s">
        <v>6345</v>
      </c>
      <c r="D3100" s="103" t="s">
        <v>6719</v>
      </c>
      <c r="E3100" s="103" t="s">
        <v>6355</v>
      </c>
      <c r="F3100" s="127">
        <v>5576.9684600830078</v>
      </c>
      <c r="G3100" s="16">
        <v>5531.1947562688165</v>
      </c>
      <c r="H3100" s="105">
        <v>5576.9684600830078</v>
      </c>
    </row>
    <row r="3101" spans="1:8" x14ac:dyDescent="0.3">
      <c r="A3101" s="6" t="s">
        <v>3838</v>
      </c>
      <c r="B3101" s="1" t="s">
        <v>9577</v>
      </c>
      <c r="C3101" s="103" t="s">
        <v>6345</v>
      </c>
      <c r="D3101" s="103" t="s">
        <v>6719</v>
      </c>
      <c r="E3101" s="103" t="s">
        <v>6352</v>
      </c>
      <c r="F3101" s="127">
        <v>5613.8294793991818</v>
      </c>
      <c r="G3101" s="16">
        <v>5494.6508133612842</v>
      </c>
      <c r="H3101" s="105">
        <v>5613.8294793991818</v>
      </c>
    </row>
    <row r="3102" spans="1:8" x14ac:dyDescent="0.3">
      <c r="A3102" s="6" t="s">
        <v>3830</v>
      </c>
      <c r="B3102" s="1" t="s">
        <v>9578</v>
      </c>
      <c r="C3102" s="103" t="s">
        <v>6345</v>
      </c>
      <c r="D3102" s="103" t="s">
        <v>6719</v>
      </c>
      <c r="E3102" s="103" t="s">
        <v>6355</v>
      </c>
      <c r="F3102" s="127">
        <v>5576.92431640625</v>
      </c>
      <c r="G3102" s="16">
        <v>5531.1947562688165</v>
      </c>
      <c r="H3102" s="105">
        <v>5576.92431640625</v>
      </c>
    </row>
    <row r="3103" spans="1:8" x14ac:dyDescent="0.3">
      <c r="A3103" s="6" t="s">
        <v>3993</v>
      </c>
      <c r="B3103" s="1" t="s">
        <v>9579</v>
      </c>
      <c r="C3103" s="103" t="s">
        <v>6345</v>
      </c>
      <c r="D3103" s="103" t="s">
        <v>6719</v>
      </c>
      <c r="E3103" s="103" t="s">
        <v>6344</v>
      </c>
      <c r="F3103" s="127">
        <v>5555.9242684500559</v>
      </c>
      <c r="G3103" s="16">
        <v>5585.8519595501639</v>
      </c>
      <c r="H3103" s="105">
        <v>5555.9242684500559</v>
      </c>
    </row>
    <row r="3104" spans="1:8" x14ac:dyDescent="0.3">
      <c r="A3104" s="6" t="s">
        <v>3846</v>
      </c>
      <c r="B3104" s="1" t="s">
        <v>8206</v>
      </c>
      <c r="C3104" s="103" t="s">
        <v>6345</v>
      </c>
      <c r="D3104" s="103" t="s">
        <v>6719</v>
      </c>
      <c r="E3104" s="103" t="s">
        <v>6352</v>
      </c>
      <c r="F3104" s="127">
        <v>5419.12466353729</v>
      </c>
      <c r="G3104" s="16">
        <v>5494.6508133612842</v>
      </c>
      <c r="H3104" s="105">
        <v>5419.12466353729</v>
      </c>
    </row>
    <row r="3105" spans="1:8" x14ac:dyDescent="0.3">
      <c r="A3105" s="6" t="s">
        <v>3808</v>
      </c>
      <c r="B3105" s="1" t="s">
        <v>9580</v>
      </c>
      <c r="C3105" s="103" t="s">
        <v>6345</v>
      </c>
      <c r="D3105" s="103" t="s">
        <v>6719</v>
      </c>
      <c r="E3105" s="103" t="s">
        <v>6355</v>
      </c>
      <c r="F3105" s="127">
        <v>5493.2188678609909</v>
      </c>
      <c r="G3105" s="16">
        <v>5531.1947562688165</v>
      </c>
      <c r="H3105" s="105">
        <v>5493.2188678609909</v>
      </c>
    </row>
    <row r="3106" spans="1:8" x14ac:dyDescent="0.3">
      <c r="A3106" s="6" t="s">
        <v>3987</v>
      </c>
      <c r="B3106" s="1" t="s">
        <v>9581</v>
      </c>
      <c r="C3106" s="103" t="s">
        <v>6345</v>
      </c>
      <c r="D3106" s="103" t="s">
        <v>6719</v>
      </c>
      <c r="E3106" s="103" t="s">
        <v>6344</v>
      </c>
      <c r="F3106" s="127">
        <v>5532.2993988433445</v>
      </c>
      <c r="G3106" s="16">
        <v>5585.8519595501639</v>
      </c>
      <c r="H3106" s="105">
        <v>5532.2993988433445</v>
      </c>
    </row>
    <row r="3107" spans="1:8" x14ac:dyDescent="0.3">
      <c r="A3107" s="6" t="s">
        <v>3998</v>
      </c>
      <c r="B3107" s="1" t="s">
        <v>9582</v>
      </c>
      <c r="C3107" s="103" t="s">
        <v>6345</v>
      </c>
      <c r="D3107" s="103" t="s">
        <v>6719</v>
      </c>
      <c r="E3107" s="103" t="s">
        <v>6344</v>
      </c>
      <c r="F3107" s="127">
        <v>5469.7477019423741</v>
      </c>
      <c r="G3107" s="16">
        <v>5585.8519595501639</v>
      </c>
      <c r="H3107" s="105">
        <v>5469.7477019423741</v>
      </c>
    </row>
    <row r="3108" spans="1:8" x14ac:dyDescent="0.3">
      <c r="A3108" s="6" t="s">
        <v>3804</v>
      </c>
      <c r="B3108" s="1" t="s">
        <v>8578</v>
      </c>
      <c r="C3108" s="103" t="s">
        <v>6345</v>
      </c>
      <c r="D3108" s="103" t="s">
        <v>6719</v>
      </c>
      <c r="E3108" s="103" t="s">
        <v>6355</v>
      </c>
      <c r="F3108" s="127">
        <v>5428.214651729284</v>
      </c>
      <c r="G3108" s="16">
        <v>5531.1947562688165</v>
      </c>
      <c r="H3108" s="105">
        <v>5428.214651729284</v>
      </c>
    </row>
    <row r="3109" spans="1:8" x14ac:dyDescent="0.3">
      <c r="A3109" s="6" t="s">
        <v>3813</v>
      </c>
      <c r="B3109" s="1" t="s">
        <v>9583</v>
      </c>
      <c r="C3109" s="103" t="s">
        <v>6345</v>
      </c>
      <c r="D3109" s="103" t="s">
        <v>6719</v>
      </c>
      <c r="E3109" s="103" t="s">
        <v>6355</v>
      </c>
      <c r="F3109" s="127">
        <v>5444.0713074882078</v>
      </c>
      <c r="G3109" s="16">
        <v>5531.1947562688165</v>
      </c>
      <c r="H3109" s="105">
        <v>5444.0713074882078</v>
      </c>
    </row>
    <row r="3110" spans="1:8" x14ac:dyDescent="0.3">
      <c r="A3110" s="6" t="s">
        <v>3818</v>
      </c>
      <c r="B3110" s="1" t="s">
        <v>9584</v>
      </c>
      <c r="C3110" s="103" t="s">
        <v>6345</v>
      </c>
      <c r="D3110" s="103" t="s">
        <v>6719</v>
      </c>
      <c r="E3110" s="103" t="s">
        <v>6355</v>
      </c>
      <c r="F3110" s="127">
        <v>5503.5860471141577</v>
      </c>
      <c r="G3110" s="16">
        <v>5531.1947562688165</v>
      </c>
      <c r="H3110" s="105">
        <v>5503.5860471141577</v>
      </c>
    </row>
    <row r="3111" spans="1:8" x14ac:dyDescent="0.3">
      <c r="A3111" s="6" t="s">
        <v>3842</v>
      </c>
      <c r="B3111" s="1" t="s">
        <v>9585</v>
      </c>
      <c r="C3111" s="103" t="s">
        <v>6345</v>
      </c>
      <c r="D3111" s="103" t="s">
        <v>6719</v>
      </c>
      <c r="E3111" s="103" t="s">
        <v>6352</v>
      </c>
      <c r="F3111" s="127">
        <v>5489.6130399816175</v>
      </c>
      <c r="G3111" s="16">
        <v>5494.6508133612842</v>
      </c>
      <c r="H3111" s="105">
        <v>5489.6130399816175</v>
      </c>
    </row>
    <row r="3112" spans="1:8" x14ac:dyDescent="0.3">
      <c r="A3112" s="6" t="s">
        <v>3850</v>
      </c>
      <c r="B3112" s="1" t="s">
        <v>9586</v>
      </c>
      <c r="C3112" s="103" t="s">
        <v>6345</v>
      </c>
      <c r="D3112" s="103" t="s">
        <v>6719</v>
      </c>
      <c r="E3112" s="103" t="s">
        <v>6352</v>
      </c>
      <c r="F3112" s="127">
        <v>5606.0510742187498</v>
      </c>
      <c r="G3112" s="16">
        <v>5494.6508133612842</v>
      </c>
      <c r="H3112" s="105">
        <v>5606.0510742187498</v>
      </c>
    </row>
    <row r="3113" spans="1:8" x14ac:dyDescent="0.3">
      <c r="A3113" s="6" t="s">
        <v>3827</v>
      </c>
      <c r="B3113" s="1" t="s">
        <v>9587</v>
      </c>
      <c r="C3113" s="103" t="s">
        <v>6345</v>
      </c>
      <c r="D3113" s="103" t="s">
        <v>6719</v>
      </c>
      <c r="E3113" s="103" t="s">
        <v>6355</v>
      </c>
      <c r="F3113" s="127">
        <v>5393.0637337239586</v>
      </c>
      <c r="G3113" s="16">
        <v>5531.1947562688165</v>
      </c>
      <c r="H3113" s="105">
        <v>5393.0637337239586</v>
      </c>
    </row>
    <row r="3114" spans="1:8" x14ac:dyDescent="0.3">
      <c r="A3114" s="6" t="s">
        <v>3852</v>
      </c>
      <c r="B3114" s="1" t="s">
        <v>9588</v>
      </c>
      <c r="C3114" s="103" t="s">
        <v>6345</v>
      </c>
      <c r="D3114" s="103" t="s">
        <v>6719</v>
      </c>
      <c r="E3114" s="103" t="s">
        <v>6352</v>
      </c>
      <c r="F3114" s="127">
        <v>5538.6948549766239</v>
      </c>
      <c r="G3114" s="16">
        <v>5494.6508133612842</v>
      </c>
      <c r="H3114" s="105">
        <v>5538.6948549766239</v>
      </c>
    </row>
    <row r="3115" spans="1:8" x14ac:dyDescent="0.3">
      <c r="A3115" s="6" t="s">
        <v>3989</v>
      </c>
      <c r="B3115" s="1" t="s">
        <v>9589</v>
      </c>
      <c r="C3115" s="103" t="s">
        <v>6345</v>
      </c>
      <c r="D3115" s="103" t="s">
        <v>6719</v>
      </c>
      <c r="E3115" s="103" t="s">
        <v>6344</v>
      </c>
      <c r="F3115" s="127">
        <v>5636.01416015625</v>
      </c>
      <c r="G3115" s="16">
        <v>5585.8519595501639</v>
      </c>
      <c r="H3115" s="105">
        <v>5636.01416015625</v>
      </c>
    </row>
    <row r="3116" spans="1:8" x14ac:dyDescent="0.3">
      <c r="A3116" s="6" t="s">
        <v>3855</v>
      </c>
      <c r="B3116" s="1" t="s">
        <v>9590</v>
      </c>
      <c r="C3116" s="103" t="s">
        <v>6345</v>
      </c>
      <c r="D3116" s="103" t="s">
        <v>6719</v>
      </c>
      <c r="E3116" s="103" t="s">
        <v>6352</v>
      </c>
      <c r="F3116" s="127">
        <v>5588.28701319839</v>
      </c>
      <c r="G3116" s="16">
        <v>5494.6508133612842</v>
      </c>
      <c r="H3116" s="105">
        <v>5588.28701319839</v>
      </c>
    </row>
    <row r="3117" spans="1:8" x14ac:dyDescent="0.3">
      <c r="A3117" s="6" t="s">
        <v>3854</v>
      </c>
      <c r="B3117" s="1" t="s">
        <v>7292</v>
      </c>
      <c r="C3117" s="103" t="s">
        <v>6345</v>
      </c>
      <c r="D3117" s="103" t="s">
        <v>6719</v>
      </c>
      <c r="E3117" s="103" t="s">
        <v>6352</v>
      </c>
      <c r="F3117" s="127">
        <v>5431.6513124269859</v>
      </c>
      <c r="G3117" s="16">
        <v>5494.6508133612842</v>
      </c>
      <c r="H3117" s="105">
        <v>5431.6513124269859</v>
      </c>
    </row>
    <row r="3118" spans="1:8" x14ac:dyDescent="0.3">
      <c r="A3118" s="6" t="s">
        <v>3829</v>
      </c>
      <c r="B3118" s="1" t="s">
        <v>9591</v>
      </c>
      <c r="C3118" s="103" t="s">
        <v>6345</v>
      </c>
      <c r="D3118" s="103" t="s">
        <v>6719</v>
      </c>
      <c r="E3118" s="103" t="s">
        <v>6355</v>
      </c>
      <c r="F3118" s="127">
        <v>5517.4851202713817</v>
      </c>
      <c r="G3118" s="16">
        <v>5531.1947562688165</v>
      </c>
      <c r="H3118" s="105">
        <v>5517.4851202713817</v>
      </c>
    </row>
    <row r="3119" spans="1:8" x14ac:dyDescent="0.3">
      <c r="A3119" s="6" t="s">
        <v>3991</v>
      </c>
      <c r="B3119" s="1" t="s">
        <v>8579</v>
      </c>
      <c r="C3119" s="103" t="s">
        <v>6345</v>
      </c>
      <c r="D3119" s="103" t="s">
        <v>6719</v>
      </c>
      <c r="E3119" s="103" t="s">
        <v>6344</v>
      </c>
      <c r="F3119" s="127">
        <v>5503.9808413856908</v>
      </c>
      <c r="G3119" s="16">
        <v>5585.8519595501639</v>
      </c>
      <c r="H3119" s="105">
        <v>5503.9808413856908</v>
      </c>
    </row>
    <row r="3120" spans="1:8" x14ac:dyDescent="0.3">
      <c r="A3120" s="6" t="s">
        <v>3824</v>
      </c>
      <c r="B3120" s="1" t="s">
        <v>9592</v>
      </c>
      <c r="C3120" s="103" t="s">
        <v>6345</v>
      </c>
      <c r="D3120" s="103" t="s">
        <v>6719</v>
      </c>
      <c r="E3120" s="103" t="s">
        <v>6355</v>
      </c>
      <c r="F3120" s="127">
        <v>5695.712168817935</v>
      </c>
      <c r="G3120" s="16">
        <v>5531.1947562688165</v>
      </c>
      <c r="H3120" s="105">
        <v>5695.712168817935</v>
      </c>
    </row>
    <row r="3121" spans="1:8" x14ac:dyDescent="0.3">
      <c r="A3121" s="6" t="s">
        <v>3815</v>
      </c>
      <c r="B3121" s="1" t="s">
        <v>9593</v>
      </c>
      <c r="C3121" s="103" t="s">
        <v>6345</v>
      </c>
      <c r="D3121" s="103" t="s">
        <v>6719</v>
      </c>
      <c r="E3121" s="103" t="s">
        <v>6355</v>
      </c>
      <c r="F3121" s="127">
        <v>5576.8405605884309</v>
      </c>
      <c r="G3121" s="16">
        <v>5531.1947562688165</v>
      </c>
      <c r="H3121" s="105">
        <v>5576.8405605884309</v>
      </c>
    </row>
    <row r="3122" spans="1:8" x14ac:dyDescent="0.3">
      <c r="A3122" s="6" t="s">
        <v>3834</v>
      </c>
      <c r="B3122" s="1" t="s">
        <v>9594</v>
      </c>
      <c r="C3122" s="103" t="s">
        <v>6345</v>
      </c>
      <c r="D3122" s="103" t="s">
        <v>6719</v>
      </c>
      <c r="E3122" s="103" t="s">
        <v>6355</v>
      </c>
      <c r="F3122" s="127">
        <v>5544.2406496946842</v>
      </c>
      <c r="G3122" s="16">
        <v>5531.1947562688165</v>
      </c>
      <c r="H3122" s="105">
        <v>5544.2406496946842</v>
      </c>
    </row>
    <row r="3123" spans="1:8" x14ac:dyDescent="0.3">
      <c r="A3123" s="6" t="s">
        <v>3977</v>
      </c>
      <c r="B3123" s="1" t="s">
        <v>9595</v>
      </c>
      <c r="C3123" s="103" t="s">
        <v>6345</v>
      </c>
      <c r="D3123" s="103" t="s">
        <v>6719</v>
      </c>
      <c r="E3123" s="103" t="s">
        <v>6344</v>
      </c>
      <c r="F3123" s="127">
        <v>5581.6837415193258</v>
      </c>
      <c r="G3123" s="16">
        <v>5585.8519595501639</v>
      </c>
      <c r="H3123" s="105">
        <v>5581.6837415193258</v>
      </c>
    </row>
    <row r="3124" spans="1:8" x14ac:dyDescent="0.3">
      <c r="A3124" s="6" t="s">
        <v>4003</v>
      </c>
      <c r="B3124" s="1" t="s">
        <v>9596</v>
      </c>
      <c r="C3124" s="103" t="s">
        <v>6345</v>
      </c>
      <c r="D3124" s="103" t="s">
        <v>6719</v>
      </c>
      <c r="E3124" s="103" t="s">
        <v>6344</v>
      </c>
      <c r="F3124" s="127">
        <v>5560.7895312500004</v>
      </c>
      <c r="G3124" s="16">
        <v>5585.8519595501639</v>
      </c>
      <c r="H3124" s="105">
        <v>5560.7895312500004</v>
      </c>
    </row>
    <row r="3125" spans="1:8" x14ac:dyDescent="0.3">
      <c r="A3125" s="6" t="s">
        <v>3798</v>
      </c>
      <c r="B3125" s="1" t="s">
        <v>9597</v>
      </c>
      <c r="C3125" s="103" t="s">
        <v>6345</v>
      </c>
      <c r="D3125" s="103" t="s">
        <v>6719</v>
      </c>
      <c r="E3125" s="103" t="s">
        <v>6355</v>
      </c>
      <c r="F3125" s="127">
        <v>5737.584524601064</v>
      </c>
      <c r="G3125" s="16">
        <v>5531.1947562688165</v>
      </c>
      <c r="H3125" s="105">
        <v>5737.584524601064</v>
      </c>
    </row>
    <row r="3126" spans="1:8" x14ac:dyDescent="0.3">
      <c r="A3126" s="6" t="s">
        <v>3825</v>
      </c>
      <c r="B3126" s="1" t="s">
        <v>9598</v>
      </c>
      <c r="C3126" s="103" t="s">
        <v>6345</v>
      </c>
      <c r="D3126" s="103" t="s">
        <v>6719</v>
      </c>
      <c r="E3126" s="103" t="s">
        <v>6355</v>
      </c>
      <c r="F3126" s="127">
        <v>5582.859426787405</v>
      </c>
      <c r="G3126" s="16">
        <v>5531.1947562688165</v>
      </c>
      <c r="H3126" s="105">
        <v>5582.859426787405</v>
      </c>
    </row>
    <row r="3127" spans="1:8" x14ac:dyDescent="0.3">
      <c r="A3127" s="6" t="s">
        <v>3811</v>
      </c>
      <c r="B3127" s="1" t="s">
        <v>9599</v>
      </c>
      <c r="C3127" s="103" t="s">
        <v>6345</v>
      </c>
      <c r="D3127" s="103" t="s">
        <v>6719</v>
      </c>
      <c r="E3127" s="103" t="s">
        <v>6355</v>
      </c>
      <c r="F3127" s="127">
        <v>5513.2889944608096</v>
      </c>
      <c r="G3127" s="16">
        <v>5531.1947562688165</v>
      </c>
      <c r="H3127" s="105">
        <v>5513.2889944608096</v>
      </c>
    </row>
    <row r="3128" spans="1:8" x14ac:dyDescent="0.3">
      <c r="A3128" s="6" t="s">
        <v>3983</v>
      </c>
      <c r="B3128" s="1" t="s">
        <v>9600</v>
      </c>
      <c r="C3128" s="103" t="s">
        <v>6345</v>
      </c>
      <c r="D3128" s="103" t="s">
        <v>6719</v>
      </c>
      <c r="E3128" s="103" t="s">
        <v>6344</v>
      </c>
      <c r="F3128" s="127">
        <v>5441.0064302884612</v>
      </c>
      <c r="G3128" s="16">
        <v>5585.8519595501639</v>
      </c>
      <c r="H3128" s="105">
        <v>5441.0064302884612</v>
      </c>
    </row>
    <row r="3129" spans="1:8" x14ac:dyDescent="0.3">
      <c r="A3129" s="6" t="s">
        <v>3988</v>
      </c>
      <c r="B3129" s="1" t="s">
        <v>9601</v>
      </c>
      <c r="C3129" s="103" t="s">
        <v>6345</v>
      </c>
      <c r="D3129" s="103" t="s">
        <v>6719</v>
      </c>
      <c r="E3129" s="103" t="s">
        <v>6344</v>
      </c>
      <c r="F3129" s="127">
        <v>5579.6066958778783</v>
      </c>
      <c r="G3129" s="16">
        <v>5585.8519595501639</v>
      </c>
      <c r="H3129" s="105">
        <v>5579.6066958778783</v>
      </c>
    </row>
    <row r="3130" spans="1:8" x14ac:dyDescent="0.3">
      <c r="A3130" s="6" t="s">
        <v>3979</v>
      </c>
      <c r="B3130" s="1" t="s">
        <v>9602</v>
      </c>
      <c r="C3130" s="103" t="s">
        <v>6345</v>
      </c>
      <c r="D3130" s="103" t="s">
        <v>6719</v>
      </c>
      <c r="E3130" s="103" t="s">
        <v>6344</v>
      </c>
      <c r="F3130" s="127">
        <v>5543.357761548913</v>
      </c>
      <c r="G3130" s="16">
        <v>5585.8519595501639</v>
      </c>
      <c r="H3130" s="105">
        <v>5543.357761548913</v>
      </c>
    </row>
    <row r="3131" spans="1:8" x14ac:dyDescent="0.3">
      <c r="A3131" s="6" t="s">
        <v>3836</v>
      </c>
      <c r="B3131" s="1" t="s">
        <v>9603</v>
      </c>
      <c r="C3131" s="103" t="s">
        <v>6345</v>
      </c>
      <c r="D3131" s="103" t="s">
        <v>6719</v>
      </c>
      <c r="E3131" s="103" t="s">
        <v>6352</v>
      </c>
      <c r="F3131" s="127">
        <v>5486.1620744977681</v>
      </c>
      <c r="G3131" s="16">
        <v>5494.6508133612842</v>
      </c>
      <c r="H3131" s="105">
        <v>5486.1620744977681</v>
      </c>
    </row>
    <row r="3132" spans="1:8" x14ac:dyDescent="0.3">
      <c r="A3132" s="6" t="s">
        <v>3999</v>
      </c>
      <c r="B3132" s="1" t="s">
        <v>9604</v>
      </c>
      <c r="C3132" s="103" t="s">
        <v>6345</v>
      </c>
      <c r="D3132" s="103" t="s">
        <v>6719</v>
      </c>
      <c r="E3132" s="103" t="s">
        <v>6344</v>
      </c>
      <c r="F3132" s="127">
        <v>5433.7952938988092</v>
      </c>
      <c r="G3132" s="16">
        <v>5585.8519595501639</v>
      </c>
      <c r="H3132" s="105">
        <v>5433.7952938988092</v>
      </c>
    </row>
    <row r="3133" spans="1:8" x14ac:dyDescent="0.3">
      <c r="A3133" s="6" t="s">
        <v>3986</v>
      </c>
      <c r="B3133" s="1" t="s">
        <v>9605</v>
      </c>
      <c r="C3133" s="103" t="s">
        <v>6345</v>
      </c>
      <c r="D3133" s="103" t="s">
        <v>6719</v>
      </c>
      <c r="E3133" s="103" t="s">
        <v>6344</v>
      </c>
      <c r="F3133" s="127">
        <v>5497.1342140480328</v>
      </c>
      <c r="G3133" s="16">
        <v>5585.8519595501639</v>
      </c>
      <c r="H3133" s="105">
        <v>5497.1342140480328</v>
      </c>
    </row>
    <row r="3134" spans="1:8" x14ac:dyDescent="0.3">
      <c r="A3134" s="6" t="s">
        <v>3797</v>
      </c>
      <c r="B3134" s="1" t="s">
        <v>9606</v>
      </c>
      <c r="C3134" s="103" t="s">
        <v>6345</v>
      </c>
      <c r="D3134" s="103" t="s">
        <v>6719</v>
      </c>
      <c r="E3134" s="103" t="s">
        <v>6355</v>
      </c>
      <c r="F3134" s="127">
        <v>5604.5335817920923</v>
      </c>
      <c r="G3134" s="16">
        <v>5531.1947562688165</v>
      </c>
      <c r="H3134" s="105">
        <v>5604.5335817920923</v>
      </c>
    </row>
    <row r="3135" spans="1:8" x14ac:dyDescent="0.3">
      <c r="A3135" s="6" t="s">
        <v>3980</v>
      </c>
      <c r="B3135" s="1" t="s">
        <v>9607</v>
      </c>
      <c r="C3135" s="103" t="s">
        <v>6345</v>
      </c>
      <c r="D3135" s="103" t="s">
        <v>6719</v>
      </c>
      <c r="E3135" s="103" t="s">
        <v>6344</v>
      </c>
      <c r="F3135" s="127">
        <v>5488.6439383370534</v>
      </c>
      <c r="G3135" s="16">
        <v>5585.8519595501639</v>
      </c>
      <c r="H3135" s="105">
        <v>5488.6439383370534</v>
      </c>
    </row>
    <row r="3136" spans="1:8" x14ac:dyDescent="0.3">
      <c r="A3136" s="6" t="s">
        <v>3799</v>
      </c>
      <c r="B3136" s="1" t="s">
        <v>9608</v>
      </c>
      <c r="C3136" s="103" t="s">
        <v>6345</v>
      </c>
      <c r="D3136" s="103" t="s">
        <v>6719</v>
      </c>
      <c r="E3136" s="103" t="s">
        <v>6355</v>
      </c>
      <c r="F3136" s="127">
        <v>5717.23779296875</v>
      </c>
      <c r="G3136" s="16">
        <v>5531.1947562688165</v>
      </c>
      <c r="H3136" s="105">
        <v>5717.23779296875</v>
      </c>
    </row>
    <row r="3137" spans="1:8" x14ac:dyDescent="0.3">
      <c r="A3137" s="6" t="s">
        <v>3816</v>
      </c>
      <c r="B3137" s="1" t="s">
        <v>7823</v>
      </c>
      <c r="C3137" s="103" t="s">
        <v>6345</v>
      </c>
      <c r="D3137" s="103" t="s">
        <v>6719</v>
      </c>
      <c r="E3137" s="103" t="s">
        <v>6355</v>
      </c>
      <c r="F3137" s="127">
        <v>5490.0890570746524</v>
      </c>
      <c r="G3137" s="16">
        <v>5531.1947562688165</v>
      </c>
      <c r="H3137" s="105">
        <v>5490.0890570746524</v>
      </c>
    </row>
    <row r="3138" spans="1:8" x14ac:dyDescent="0.3">
      <c r="A3138" s="6" t="s">
        <v>3803</v>
      </c>
      <c r="B3138" s="1" t="s">
        <v>9609</v>
      </c>
      <c r="C3138" s="103" t="s">
        <v>6345</v>
      </c>
      <c r="D3138" s="103" t="s">
        <v>6719</v>
      </c>
      <c r="E3138" s="103" t="s">
        <v>6355</v>
      </c>
      <c r="F3138" s="127">
        <v>5489.5879255022319</v>
      </c>
      <c r="G3138" s="16">
        <v>5531.1947562688165</v>
      </c>
      <c r="H3138" s="105">
        <v>5489.5879255022319</v>
      </c>
    </row>
    <row r="3139" spans="1:8" x14ac:dyDescent="0.3">
      <c r="A3139" s="6" t="s">
        <v>4004</v>
      </c>
      <c r="B3139" s="1" t="s">
        <v>9610</v>
      </c>
      <c r="C3139" s="103" t="s">
        <v>6345</v>
      </c>
      <c r="D3139" s="103" t="s">
        <v>6719</v>
      </c>
      <c r="E3139" s="103" t="s">
        <v>6344</v>
      </c>
      <c r="F3139" s="127">
        <v>5605.166206691576</v>
      </c>
      <c r="G3139" s="16">
        <v>5585.8519595501639</v>
      </c>
      <c r="H3139" s="105">
        <v>5605.166206691576</v>
      </c>
    </row>
    <row r="3140" spans="1:8" x14ac:dyDescent="0.3">
      <c r="A3140" s="6" t="s">
        <v>3976</v>
      </c>
      <c r="B3140" s="1" t="s">
        <v>9611</v>
      </c>
      <c r="C3140" s="103" t="s">
        <v>6345</v>
      </c>
      <c r="D3140" s="103" t="s">
        <v>6719</v>
      </c>
      <c r="E3140" s="103" t="s">
        <v>6344</v>
      </c>
      <c r="F3140" s="127">
        <v>5652.3563183593751</v>
      </c>
      <c r="G3140" s="16">
        <v>5585.8519595501639</v>
      </c>
      <c r="H3140" s="105">
        <v>5652.3563183593751</v>
      </c>
    </row>
    <row r="3141" spans="1:8" x14ac:dyDescent="0.3">
      <c r="A3141" s="6" t="s">
        <v>3819</v>
      </c>
      <c r="B3141" s="1" t="s">
        <v>9612</v>
      </c>
      <c r="C3141" s="103" t="s">
        <v>6345</v>
      </c>
      <c r="D3141" s="103" t="s">
        <v>6719</v>
      </c>
      <c r="E3141" s="103" t="s">
        <v>6355</v>
      </c>
      <c r="F3141" s="127">
        <v>5730.1998542906749</v>
      </c>
      <c r="G3141" s="16">
        <v>5531.1947562688165</v>
      </c>
      <c r="H3141" s="105">
        <v>5730.1998542906749</v>
      </c>
    </row>
    <row r="3142" spans="1:8" x14ac:dyDescent="0.3">
      <c r="A3142" s="6" t="s">
        <v>3831</v>
      </c>
      <c r="B3142" s="1" t="s">
        <v>9613</v>
      </c>
      <c r="C3142" s="103" t="s">
        <v>6345</v>
      </c>
      <c r="D3142" s="103" t="s">
        <v>6719</v>
      </c>
      <c r="E3142" s="103" t="s">
        <v>6355</v>
      </c>
      <c r="F3142" s="127">
        <v>5650.7467864280525</v>
      </c>
      <c r="G3142" s="16">
        <v>5531.1947562688165</v>
      </c>
      <c r="H3142" s="105">
        <v>5650.7467864280525</v>
      </c>
    </row>
    <row r="3143" spans="1:8" x14ac:dyDescent="0.3">
      <c r="A3143" s="6" t="s">
        <v>3841</v>
      </c>
      <c r="B3143" s="1" t="s">
        <v>9614</v>
      </c>
      <c r="C3143" s="103" t="s">
        <v>6345</v>
      </c>
      <c r="D3143" s="103" t="s">
        <v>6719</v>
      </c>
      <c r="E3143" s="103" t="s">
        <v>6352</v>
      </c>
      <c r="F3143" s="127">
        <v>5440.3596689168689</v>
      </c>
      <c r="G3143" s="16">
        <v>5494.6508133612842</v>
      </c>
      <c r="H3143" s="105">
        <v>5440.3596689168689</v>
      </c>
    </row>
    <row r="3144" spans="1:8" x14ac:dyDescent="0.3">
      <c r="A3144" s="6" t="s">
        <v>3849</v>
      </c>
      <c r="B3144" s="1" t="s">
        <v>9615</v>
      </c>
      <c r="C3144" s="103" t="s">
        <v>6345</v>
      </c>
      <c r="D3144" s="103" t="s">
        <v>6719</v>
      </c>
      <c r="E3144" s="103" t="s">
        <v>6352</v>
      </c>
      <c r="F3144" s="127">
        <v>5539.1835007440477</v>
      </c>
      <c r="G3144" s="16">
        <v>5494.6508133612842</v>
      </c>
      <c r="H3144" s="105">
        <v>5539.1835007440477</v>
      </c>
    </row>
    <row r="3145" spans="1:8" x14ac:dyDescent="0.3">
      <c r="A3145" s="6" t="s">
        <v>3981</v>
      </c>
      <c r="B3145" s="1" t="s">
        <v>9616</v>
      </c>
      <c r="C3145" s="103" t="s">
        <v>6345</v>
      </c>
      <c r="D3145" s="103" t="s">
        <v>6719</v>
      </c>
      <c r="E3145" s="103" t="s">
        <v>6344</v>
      </c>
      <c r="F3145" s="127">
        <v>5450.5085492050439</v>
      </c>
      <c r="G3145" s="16">
        <v>5585.8519595501639</v>
      </c>
      <c r="H3145" s="105">
        <v>5450.5085492050439</v>
      </c>
    </row>
    <row r="3146" spans="1:8" x14ac:dyDescent="0.3">
      <c r="A3146" s="6" t="s">
        <v>3807</v>
      </c>
      <c r="B3146" s="1" t="s">
        <v>9617</v>
      </c>
      <c r="C3146" s="103" t="s">
        <v>6345</v>
      </c>
      <c r="D3146" s="103" t="s">
        <v>6719</v>
      </c>
      <c r="E3146" s="103" t="s">
        <v>6355</v>
      </c>
      <c r="F3146" s="127">
        <v>5377.671764026989</v>
      </c>
      <c r="G3146" s="16">
        <v>5531.1947562688165</v>
      </c>
      <c r="H3146" s="105">
        <v>5377.671764026989</v>
      </c>
    </row>
    <row r="3147" spans="1:8" x14ac:dyDescent="0.3">
      <c r="A3147" s="6" t="s">
        <v>3810</v>
      </c>
      <c r="B3147" s="1" t="s">
        <v>9618</v>
      </c>
      <c r="C3147" s="103" t="s">
        <v>6345</v>
      </c>
      <c r="D3147" s="103" t="s">
        <v>6719</v>
      </c>
      <c r="E3147" s="103" t="s">
        <v>6355</v>
      </c>
      <c r="F3147" s="127">
        <v>5433.4213330614693</v>
      </c>
      <c r="G3147" s="16">
        <v>5531.1947562688165</v>
      </c>
      <c r="H3147" s="105">
        <v>5433.4213330614693</v>
      </c>
    </row>
    <row r="3148" spans="1:8" x14ac:dyDescent="0.3">
      <c r="A3148" s="6" t="s">
        <v>3843</v>
      </c>
      <c r="B3148" s="1" t="s">
        <v>9619</v>
      </c>
      <c r="C3148" s="103" t="s">
        <v>6345</v>
      </c>
      <c r="D3148" s="103" t="s">
        <v>6719</v>
      </c>
      <c r="E3148" s="103" t="s">
        <v>6352</v>
      </c>
      <c r="F3148" s="127">
        <v>5493.7381262400795</v>
      </c>
      <c r="G3148" s="16">
        <v>5494.6508133612842</v>
      </c>
      <c r="H3148" s="105">
        <v>5493.7381262400795</v>
      </c>
    </row>
    <row r="3149" spans="1:8" x14ac:dyDescent="0.3">
      <c r="A3149" s="6" t="s">
        <v>3978</v>
      </c>
      <c r="B3149" s="1" t="s">
        <v>9620</v>
      </c>
      <c r="C3149" s="103" t="s">
        <v>6345</v>
      </c>
      <c r="D3149" s="103" t="s">
        <v>6719</v>
      </c>
      <c r="E3149" s="103" t="s">
        <v>6344</v>
      </c>
      <c r="F3149" s="127">
        <v>5750.2440637303152</v>
      </c>
      <c r="G3149" s="16">
        <v>5585.8519595501639</v>
      </c>
      <c r="H3149" s="105">
        <v>5750.2440637303152</v>
      </c>
    </row>
    <row r="3150" spans="1:8" x14ac:dyDescent="0.3">
      <c r="A3150" s="6" t="s">
        <v>3861</v>
      </c>
      <c r="B3150" s="1" t="s">
        <v>9621</v>
      </c>
      <c r="C3150" s="103" t="s">
        <v>6345</v>
      </c>
      <c r="D3150" s="103" t="s">
        <v>6719</v>
      </c>
      <c r="E3150" s="103" t="s">
        <v>6352</v>
      </c>
      <c r="F3150" s="127">
        <v>5487.1083258551516</v>
      </c>
      <c r="G3150" s="16">
        <v>5494.6508133612842</v>
      </c>
      <c r="H3150" s="105">
        <v>5487.1083258551516</v>
      </c>
    </row>
    <row r="3151" spans="1:8" x14ac:dyDescent="0.3">
      <c r="A3151" s="6" t="s">
        <v>4002</v>
      </c>
      <c r="B3151" s="1" t="s">
        <v>12569</v>
      </c>
      <c r="C3151" s="103" t="s">
        <v>6345</v>
      </c>
      <c r="D3151" s="103" t="s">
        <v>6719</v>
      </c>
      <c r="E3151" s="103" t="s">
        <v>6344</v>
      </c>
      <c r="F3151" s="127">
        <v>5622.6938177614793</v>
      </c>
      <c r="G3151" s="16">
        <v>5585.8519595501639</v>
      </c>
      <c r="H3151" s="105">
        <v>5622.6938177614793</v>
      </c>
    </row>
    <row r="3152" spans="1:8" x14ac:dyDescent="0.3">
      <c r="A3152" s="6" t="s">
        <v>3845</v>
      </c>
      <c r="B3152" s="1" t="s">
        <v>9371</v>
      </c>
      <c r="C3152" s="103" t="s">
        <v>6345</v>
      </c>
      <c r="D3152" s="103" t="s">
        <v>6719</v>
      </c>
      <c r="E3152" s="103" t="s">
        <v>6352</v>
      </c>
      <c r="F3152" s="127">
        <v>5508.1480618990381</v>
      </c>
      <c r="G3152" s="16">
        <v>5494.6508133612842</v>
      </c>
      <c r="H3152" s="105">
        <v>5508.1480618990381</v>
      </c>
    </row>
    <row r="3153" spans="1:8" x14ac:dyDescent="0.3">
      <c r="A3153" s="6" t="s">
        <v>3828</v>
      </c>
      <c r="B3153" s="1" t="s">
        <v>9622</v>
      </c>
      <c r="C3153" s="103" t="s">
        <v>6345</v>
      </c>
      <c r="D3153" s="103" t="s">
        <v>6719</v>
      </c>
      <c r="E3153" s="103" t="s">
        <v>6355</v>
      </c>
      <c r="F3153" s="127">
        <v>5514.8423402255639</v>
      </c>
      <c r="G3153" s="16">
        <v>5531.1947562688165</v>
      </c>
      <c r="H3153" s="105">
        <v>5514.8423402255639</v>
      </c>
    </row>
    <row r="3154" spans="1:8" x14ac:dyDescent="0.3">
      <c r="A3154" s="6" t="s">
        <v>3992</v>
      </c>
      <c r="B3154" s="1" t="s">
        <v>12570</v>
      </c>
      <c r="C3154" s="103" t="s">
        <v>6345</v>
      </c>
      <c r="D3154" s="103" t="s">
        <v>6719</v>
      </c>
      <c r="E3154" s="103" t="s">
        <v>6344</v>
      </c>
      <c r="F3154" s="127">
        <v>5864.1240776909726</v>
      </c>
      <c r="G3154" s="16">
        <v>5585.8519595501639</v>
      </c>
      <c r="H3154" s="105">
        <v>5864.1240776909726</v>
      </c>
    </row>
    <row r="3155" spans="1:8" x14ac:dyDescent="0.3">
      <c r="A3155" s="6" t="s">
        <v>3859</v>
      </c>
      <c r="B3155" s="1" t="s">
        <v>9623</v>
      </c>
      <c r="C3155" s="103" t="s">
        <v>6345</v>
      </c>
      <c r="D3155" s="103" t="s">
        <v>6719</v>
      </c>
      <c r="E3155" s="103" t="s">
        <v>6352</v>
      </c>
      <c r="F3155" s="127">
        <v>5528.125842108243</v>
      </c>
      <c r="G3155" s="16">
        <v>5494.6508133612842</v>
      </c>
      <c r="H3155" s="105">
        <v>5528.125842108243</v>
      </c>
    </row>
    <row r="3156" spans="1:8" x14ac:dyDescent="0.3">
      <c r="A3156" s="6" t="s">
        <v>3862</v>
      </c>
      <c r="B3156" s="1" t="s">
        <v>9624</v>
      </c>
      <c r="C3156" s="103" t="s">
        <v>6345</v>
      </c>
      <c r="D3156" s="103" t="s">
        <v>6719</v>
      </c>
      <c r="E3156" s="103" t="s">
        <v>6352</v>
      </c>
      <c r="F3156" s="127">
        <v>5595.6399213005516</v>
      </c>
      <c r="G3156" s="16">
        <v>5494.6508133612842</v>
      </c>
      <c r="H3156" s="105">
        <v>5595.6399213005516</v>
      </c>
    </row>
    <row r="3157" spans="1:8" x14ac:dyDescent="0.3">
      <c r="A3157" s="6" t="s">
        <v>4493</v>
      </c>
      <c r="B3157" s="1" t="s">
        <v>9625</v>
      </c>
      <c r="C3157" s="103" t="s">
        <v>6457</v>
      </c>
      <c r="D3157" s="103" t="s">
        <v>6714</v>
      </c>
      <c r="E3157" s="103" t="s">
        <v>6462</v>
      </c>
      <c r="F3157" s="127">
        <v>5424.0591817876348</v>
      </c>
      <c r="G3157" s="16">
        <v>5347.5283851967206</v>
      </c>
      <c r="H3157" s="105">
        <v>5424.0591817876348</v>
      </c>
    </row>
    <row r="3158" spans="1:8" x14ac:dyDescent="0.3">
      <c r="A3158" s="6" t="s">
        <v>4524</v>
      </c>
      <c r="B3158" s="1" t="s">
        <v>9626</v>
      </c>
      <c r="C3158" s="103" t="s">
        <v>6457</v>
      </c>
      <c r="D3158" s="103" t="s">
        <v>6714</v>
      </c>
      <c r="E3158" s="103" t="s">
        <v>6462</v>
      </c>
      <c r="F3158" s="127">
        <v>5299.2107221948818</v>
      </c>
      <c r="G3158" s="16">
        <v>5347.5283851967206</v>
      </c>
      <c r="H3158" s="105">
        <v>5299.2107221948818</v>
      </c>
    </row>
    <row r="3159" spans="1:8" x14ac:dyDescent="0.3">
      <c r="A3159" s="6" t="s">
        <v>4501</v>
      </c>
      <c r="B3159" s="1" t="s">
        <v>9627</v>
      </c>
      <c r="C3159" s="103" t="s">
        <v>6457</v>
      </c>
      <c r="D3159" s="103" t="s">
        <v>6714</v>
      </c>
      <c r="E3159" s="103" t="s">
        <v>6462</v>
      </c>
      <c r="F3159" s="127">
        <v>5231.4139520554318</v>
      </c>
      <c r="G3159" s="16">
        <v>5347.5283851967206</v>
      </c>
      <c r="H3159" s="105">
        <v>5231.4139520554318</v>
      </c>
    </row>
    <row r="3160" spans="1:8" x14ac:dyDescent="0.3">
      <c r="A3160" s="6" t="s">
        <v>4382</v>
      </c>
      <c r="B3160" s="1" t="s">
        <v>9628</v>
      </c>
      <c r="C3160" s="103" t="s">
        <v>6457</v>
      </c>
      <c r="D3160" s="103" t="s">
        <v>6714</v>
      </c>
      <c r="E3160" s="103" t="s">
        <v>6460</v>
      </c>
      <c r="F3160" s="127">
        <v>5376.6724934895838</v>
      </c>
      <c r="G3160" s="16">
        <v>5305.6896065653373</v>
      </c>
      <c r="H3160" s="105">
        <v>5376.6724934895838</v>
      </c>
    </row>
    <row r="3161" spans="1:8" x14ac:dyDescent="0.3">
      <c r="A3161" s="6" t="s">
        <v>4412</v>
      </c>
      <c r="B3161" s="1" t="s">
        <v>9629</v>
      </c>
      <c r="C3161" s="103" t="s">
        <v>6457</v>
      </c>
      <c r="D3161" s="103" t="s">
        <v>6714</v>
      </c>
      <c r="E3161" s="103" t="s">
        <v>6466</v>
      </c>
      <c r="F3161" s="127">
        <v>5437.3069926417147</v>
      </c>
      <c r="G3161" s="16">
        <v>5502.1808662739795</v>
      </c>
      <c r="H3161" s="105">
        <v>5437.3069926417147</v>
      </c>
    </row>
    <row r="3162" spans="1:8" x14ac:dyDescent="0.3">
      <c r="A3162" s="6" t="s">
        <v>4491</v>
      </c>
      <c r="B3162" s="1" t="s">
        <v>9630</v>
      </c>
      <c r="C3162" s="103" t="s">
        <v>6457</v>
      </c>
      <c r="D3162" s="103" t="s">
        <v>6714</v>
      </c>
      <c r="E3162" s="103" t="s">
        <v>6468</v>
      </c>
      <c r="F3162" s="127">
        <v>5240.8323933462079</v>
      </c>
      <c r="G3162" s="16">
        <v>5315.7768396040165</v>
      </c>
      <c r="H3162" s="105">
        <v>5240.8323933462079</v>
      </c>
    </row>
    <row r="3163" spans="1:8" x14ac:dyDescent="0.3">
      <c r="A3163" s="6" t="s">
        <v>4494</v>
      </c>
      <c r="B3163" s="1" t="s">
        <v>9631</v>
      </c>
      <c r="C3163" s="103" t="s">
        <v>6457</v>
      </c>
      <c r="D3163" s="103" t="s">
        <v>6714</v>
      </c>
      <c r="E3163" s="103" t="s">
        <v>6462</v>
      </c>
      <c r="F3163" s="127">
        <v>5342.1481025632747</v>
      </c>
      <c r="G3163" s="16">
        <v>5347.5283851967206</v>
      </c>
      <c r="H3163" s="105">
        <v>5342.1481025632747</v>
      </c>
    </row>
    <row r="3164" spans="1:8" x14ac:dyDescent="0.3">
      <c r="A3164" s="6" t="s">
        <v>4407</v>
      </c>
      <c r="B3164" s="1" t="s">
        <v>9632</v>
      </c>
      <c r="C3164" s="103" t="s">
        <v>6457</v>
      </c>
      <c r="D3164" s="103" t="s">
        <v>6714</v>
      </c>
      <c r="E3164" s="103" t="s">
        <v>6466</v>
      </c>
      <c r="F3164" s="127">
        <v>5596.5591693398183</v>
      </c>
      <c r="G3164" s="16">
        <v>5502.1808662739795</v>
      </c>
      <c r="H3164" s="105">
        <v>5596.5591693398183</v>
      </c>
    </row>
    <row r="3165" spans="1:8" x14ac:dyDescent="0.3">
      <c r="A3165" s="6" t="s">
        <v>6032</v>
      </c>
      <c r="B3165" s="1" t="s">
        <v>9633</v>
      </c>
      <c r="C3165" s="103" t="s">
        <v>6457</v>
      </c>
      <c r="D3165" s="103" t="s">
        <v>6714</v>
      </c>
      <c r="E3165" s="103" t="s">
        <v>6464</v>
      </c>
      <c r="F3165" s="127">
        <v>5250.6544546274035</v>
      </c>
      <c r="G3165" s="16">
        <v>5373.5862110153139</v>
      </c>
      <c r="H3165" s="105">
        <v>5250.6544546274035</v>
      </c>
    </row>
    <row r="3166" spans="1:8" x14ac:dyDescent="0.3">
      <c r="A3166" s="6" t="s">
        <v>4553</v>
      </c>
      <c r="B3166" s="1" t="s">
        <v>9634</v>
      </c>
      <c r="C3166" s="103" t="s">
        <v>6459</v>
      </c>
      <c r="D3166" s="103" t="s">
        <v>6714</v>
      </c>
      <c r="E3166" s="103" t="s">
        <v>6461</v>
      </c>
      <c r="F3166" s="127">
        <v>5473.1628185453865</v>
      </c>
      <c r="G3166" s="16">
        <v>5362.8626994680853</v>
      </c>
      <c r="H3166" s="105">
        <v>5473.1628185453865</v>
      </c>
    </row>
    <row r="3167" spans="1:8" x14ac:dyDescent="0.3">
      <c r="A3167" s="6" t="s">
        <v>4504</v>
      </c>
      <c r="B3167" s="1" t="s">
        <v>9635</v>
      </c>
      <c r="C3167" s="103" t="s">
        <v>6457</v>
      </c>
      <c r="D3167" s="103" t="s">
        <v>6714</v>
      </c>
      <c r="E3167" s="103" t="s">
        <v>6461</v>
      </c>
      <c r="F3167" s="127">
        <v>5337.1786035156247</v>
      </c>
      <c r="G3167" s="16">
        <v>5362.8626994680853</v>
      </c>
      <c r="H3167" s="105">
        <v>5337.1786035156247</v>
      </c>
    </row>
    <row r="3168" spans="1:8" x14ac:dyDescent="0.3">
      <c r="A3168" s="6" t="s">
        <v>6049</v>
      </c>
      <c r="B3168" s="1" t="s">
        <v>9636</v>
      </c>
      <c r="C3168" s="103" t="s">
        <v>6457</v>
      </c>
      <c r="D3168" s="103" t="s">
        <v>6714</v>
      </c>
      <c r="E3168" s="103" t="s">
        <v>6465</v>
      </c>
      <c r="F3168" s="127">
        <v>5382.0699814618647</v>
      </c>
      <c r="G3168" s="16">
        <v>5363.2593787851256</v>
      </c>
      <c r="H3168" s="105">
        <v>5382.0699814618647</v>
      </c>
    </row>
    <row r="3169" spans="1:8" x14ac:dyDescent="0.3">
      <c r="A3169" s="6" t="s">
        <v>6039</v>
      </c>
      <c r="B3169" s="1" t="s">
        <v>9637</v>
      </c>
      <c r="C3169" s="103" t="s">
        <v>6457</v>
      </c>
      <c r="D3169" s="103" t="s">
        <v>6714</v>
      </c>
      <c r="E3169" s="103" t="s">
        <v>6465</v>
      </c>
      <c r="F3169" s="127">
        <v>5358.0497630511145</v>
      </c>
      <c r="G3169" s="16">
        <v>5363.2593787851256</v>
      </c>
      <c r="H3169" s="105">
        <v>5358.0497630511145</v>
      </c>
    </row>
    <row r="3170" spans="1:8" x14ac:dyDescent="0.3">
      <c r="A3170" s="6" t="s">
        <v>4500</v>
      </c>
      <c r="B3170" s="1" t="s">
        <v>9638</v>
      </c>
      <c r="C3170" s="103" t="s">
        <v>6457</v>
      </c>
      <c r="D3170" s="103" t="s">
        <v>6714</v>
      </c>
      <c r="E3170" s="103" t="s">
        <v>6456</v>
      </c>
      <c r="F3170" s="127">
        <v>5329.2360424285243</v>
      </c>
      <c r="G3170" s="16">
        <v>5382.818108172456</v>
      </c>
      <c r="H3170" s="105">
        <v>5329.2360424285243</v>
      </c>
    </row>
    <row r="3171" spans="1:8" x14ac:dyDescent="0.3">
      <c r="A3171" s="6" t="s">
        <v>4510</v>
      </c>
      <c r="B3171" s="1" t="s">
        <v>9639</v>
      </c>
      <c r="C3171" s="103" t="s">
        <v>6457</v>
      </c>
      <c r="D3171" s="103" t="s">
        <v>6714</v>
      </c>
      <c r="E3171" s="103" t="s">
        <v>6468</v>
      </c>
      <c r="F3171" s="127">
        <v>5401.6172642299107</v>
      </c>
      <c r="G3171" s="16">
        <v>5315.7768396040165</v>
      </c>
      <c r="H3171" s="105">
        <v>5401.6172642299107</v>
      </c>
    </row>
    <row r="3172" spans="1:8" x14ac:dyDescent="0.3">
      <c r="A3172" s="6" t="s">
        <v>4405</v>
      </c>
      <c r="B3172" s="1" t="s">
        <v>9640</v>
      </c>
      <c r="C3172" s="103" t="s">
        <v>6457</v>
      </c>
      <c r="D3172" s="103" t="s">
        <v>6714</v>
      </c>
      <c r="E3172" s="103" t="s">
        <v>6458</v>
      </c>
      <c r="F3172" s="127">
        <v>5556.6929648437499</v>
      </c>
      <c r="G3172" s="16">
        <v>5472.014332245617</v>
      </c>
      <c r="H3172" s="105">
        <v>5556.6929648437499</v>
      </c>
    </row>
    <row r="3173" spans="1:8" x14ac:dyDescent="0.3">
      <c r="A3173" s="6" t="s">
        <v>4400</v>
      </c>
      <c r="B3173" s="1" t="s">
        <v>9641</v>
      </c>
      <c r="C3173" s="103" t="s">
        <v>6457</v>
      </c>
      <c r="D3173" s="103" t="s">
        <v>6714</v>
      </c>
      <c r="E3173" s="103" t="s">
        <v>6458</v>
      </c>
      <c r="F3173" s="127">
        <v>5522.377685546875</v>
      </c>
      <c r="G3173" s="16">
        <v>5472.014332245617</v>
      </c>
      <c r="H3173" s="105">
        <v>5522.377685546875</v>
      </c>
    </row>
    <row r="3174" spans="1:8" x14ac:dyDescent="0.3">
      <c r="A3174" s="6" t="s">
        <v>4389</v>
      </c>
      <c r="B3174" s="1" t="s">
        <v>9642</v>
      </c>
      <c r="C3174" s="103" t="s">
        <v>6457</v>
      </c>
      <c r="D3174" s="103" t="s">
        <v>6714</v>
      </c>
      <c r="E3174" s="103" t="s">
        <v>6460</v>
      </c>
      <c r="F3174" s="127">
        <v>5293.3302099609373</v>
      </c>
      <c r="G3174" s="16">
        <v>5305.6896065653373</v>
      </c>
      <c r="H3174" s="105">
        <v>5293.3302099609373</v>
      </c>
    </row>
    <row r="3175" spans="1:8" x14ac:dyDescent="0.3">
      <c r="A3175" s="6" t="s">
        <v>4498</v>
      </c>
      <c r="B3175" s="1" t="s">
        <v>9643</v>
      </c>
      <c r="C3175" s="103" t="s">
        <v>6457</v>
      </c>
      <c r="D3175" s="103" t="s">
        <v>6714</v>
      </c>
      <c r="E3175" s="103" t="s">
        <v>6456</v>
      </c>
      <c r="F3175" s="127">
        <v>5399.8721533203125</v>
      </c>
      <c r="G3175" s="16">
        <v>5382.818108172456</v>
      </c>
      <c r="H3175" s="105">
        <v>5399.8721533203125</v>
      </c>
    </row>
    <row r="3176" spans="1:8" x14ac:dyDescent="0.3">
      <c r="A3176" s="6" t="s">
        <v>4509</v>
      </c>
      <c r="B3176" s="1" t="s">
        <v>9644</v>
      </c>
      <c r="C3176" s="103" t="s">
        <v>6457</v>
      </c>
      <c r="D3176" s="103" t="s">
        <v>6714</v>
      </c>
      <c r="E3176" s="103" t="s">
        <v>6456</v>
      </c>
      <c r="F3176" s="127">
        <v>5373.0747931985297</v>
      </c>
      <c r="G3176" s="16">
        <v>5382.818108172456</v>
      </c>
      <c r="H3176" s="105">
        <v>5373.0747931985297</v>
      </c>
    </row>
    <row r="3177" spans="1:8" x14ac:dyDescent="0.3">
      <c r="A3177" s="6" t="s">
        <v>4397</v>
      </c>
      <c r="B3177" s="1" t="s">
        <v>9645</v>
      </c>
      <c r="C3177" s="103" t="s">
        <v>6457</v>
      </c>
      <c r="D3177" s="103" t="s">
        <v>6714</v>
      </c>
      <c r="E3177" s="103" t="s">
        <v>6458</v>
      </c>
      <c r="F3177" s="127">
        <v>5594.188299005682</v>
      </c>
      <c r="G3177" s="16">
        <v>5472.014332245617</v>
      </c>
      <c r="H3177" s="105">
        <v>5594.188299005682</v>
      </c>
    </row>
    <row r="3178" spans="1:8" x14ac:dyDescent="0.3">
      <c r="A3178" s="6" t="s">
        <v>6134</v>
      </c>
      <c r="B3178" s="1" t="s">
        <v>9646</v>
      </c>
      <c r="C3178" s="103" t="s">
        <v>6459</v>
      </c>
      <c r="D3178" s="103" t="s">
        <v>6714</v>
      </c>
      <c r="E3178" s="103" t="s">
        <v>6458</v>
      </c>
      <c r="F3178" s="127">
        <v>5419.8022103658541</v>
      </c>
      <c r="G3178" s="16">
        <v>5472.014332245617</v>
      </c>
      <c r="H3178" s="105">
        <v>5419.8022103658541</v>
      </c>
    </row>
    <row r="3179" spans="1:8" x14ac:dyDescent="0.3">
      <c r="A3179" s="6" t="s">
        <v>6045</v>
      </c>
      <c r="B3179" s="1" t="s">
        <v>9647</v>
      </c>
      <c r="C3179" s="103" t="s">
        <v>6457</v>
      </c>
      <c r="D3179" s="103" t="s">
        <v>6714</v>
      </c>
      <c r="E3179" s="103" t="s">
        <v>6465</v>
      </c>
      <c r="F3179" s="127">
        <v>5289.7941331129805</v>
      </c>
      <c r="G3179" s="16">
        <v>5363.2593787851256</v>
      </c>
      <c r="H3179" s="105">
        <v>5289.7941331129805</v>
      </c>
    </row>
    <row r="3180" spans="1:8" x14ac:dyDescent="0.3">
      <c r="A3180" s="6" t="s">
        <v>4402</v>
      </c>
      <c r="B3180" s="1" t="s">
        <v>9648</v>
      </c>
      <c r="C3180" s="103" t="s">
        <v>6457</v>
      </c>
      <c r="D3180" s="103" t="s">
        <v>6714</v>
      </c>
      <c r="E3180" s="103" t="s">
        <v>6466</v>
      </c>
      <c r="F3180" s="127">
        <v>5524.0675817418978</v>
      </c>
      <c r="G3180" s="16">
        <v>5502.1808662739795</v>
      </c>
      <c r="H3180" s="105">
        <v>5524.0675817418978</v>
      </c>
    </row>
    <row r="3181" spans="1:8" x14ac:dyDescent="0.3">
      <c r="A3181" s="6" t="s">
        <v>4391</v>
      </c>
      <c r="B3181" s="1" t="s">
        <v>12571</v>
      </c>
      <c r="C3181" s="103" t="s">
        <v>6457</v>
      </c>
      <c r="D3181" s="103" t="s">
        <v>6714</v>
      </c>
      <c r="E3181" s="103" t="s">
        <v>6464</v>
      </c>
      <c r="F3181" s="127">
        <v>5416.9064700279705</v>
      </c>
      <c r="G3181" s="16">
        <v>5373.5862110153139</v>
      </c>
      <c r="H3181" s="105">
        <v>5416.9064700279705</v>
      </c>
    </row>
    <row r="3182" spans="1:8" x14ac:dyDescent="0.3">
      <c r="A3182" s="6" t="s">
        <v>4408</v>
      </c>
      <c r="B3182" s="1" t="s">
        <v>9649</v>
      </c>
      <c r="C3182" s="103" t="s">
        <v>6457</v>
      </c>
      <c r="D3182" s="103" t="s">
        <v>6714</v>
      </c>
      <c r="E3182" s="103" t="s">
        <v>6458</v>
      </c>
      <c r="F3182" s="127">
        <v>5455.6397721354169</v>
      </c>
      <c r="G3182" s="16">
        <v>5472.014332245617</v>
      </c>
      <c r="H3182" s="105">
        <v>5455.6397721354169</v>
      </c>
    </row>
    <row r="3183" spans="1:8" x14ac:dyDescent="0.3">
      <c r="A3183" s="6" t="s">
        <v>4521</v>
      </c>
      <c r="B3183" s="1" t="s">
        <v>9650</v>
      </c>
      <c r="C3183" s="103" t="s">
        <v>6457</v>
      </c>
      <c r="D3183" s="103" t="s">
        <v>6714</v>
      </c>
      <c r="E3183" s="103" t="s">
        <v>6456</v>
      </c>
      <c r="F3183" s="127">
        <v>5411.8935902576577</v>
      </c>
      <c r="G3183" s="16">
        <v>5382.818108172456</v>
      </c>
      <c r="H3183" s="105">
        <v>5411.8935902576577</v>
      </c>
    </row>
    <row r="3184" spans="1:8" x14ac:dyDescent="0.3">
      <c r="A3184" s="6" t="s">
        <v>4514</v>
      </c>
      <c r="B3184" s="1" t="s">
        <v>9651</v>
      </c>
      <c r="C3184" s="103" t="s">
        <v>6457</v>
      </c>
      <c r="D3184" s="103" t="s">
        <v>6714</v>
      </c>
      <c r="E3184" s="103" t="s">
        <v>6463</v>
      </c>
      <c r="F3184" s="127">
        <v>5388.4369098165762</v>
      </c>
      <c r="G3184" s="16">
        <v>5333.2540148337903</v>
      </c>
      <c r="H3184" s="105">
        <v>5388.4369098165762</v>
      </c>
    </row>
    <row r="3185" spans="1:8" x14ac:dyDescent="0.3">
      <c r="A3185" s="6" t="s">
        <v>4512</v>
      </c>
      <c r="B3185" s="1" t="s">
        <v>9652</v>
      </c>
      <c r="C3185" s="103" t="s">
        <v>6457</v>
      </c>
      <c r="D3185" s="103" t="s">
        <v>6714</v>
      </c>
      <c r="E3185" s="103" t="s">
        <v>6456</v>
      </c>
      <c r="F3185" s="127">
        <v>5324.8714746093747</v>
      </c>
      <c r="G3185" s="16">
        <v>5382.818108172456</v>
      </c>
      <c r="H3185" s="105">
        <v>5324.8714746093747</v>
      </c>
    </row>
    <row r="3186" spans="1:8" x14ac:dyDescent="0.3">
      <c r="A3186" s="6" t="s">
        <v>4406</v>
      </c>
      <c r="B3186" s="1" t="s">
        <v>9653</v>
      </c>
      <c r="C3186" s="103" t="s">
        <v>6457</v>
      </c>
      <c r="D3186" s="103" t="s">
        <v>6714</v>
      </c>
      <c r="E3186" s="103" t="s">
        <v>6466</v>
      </c>
      <c r="F3186" s="127">
        <v>5418.7658654967354</v>
      </c>
      <c r="G3186" s="16">
        <v>5502.1808662739795</v>
      </c>
      <c r="H3186" s="105">
        <v>5418.7658654967354</v>
      </c>
    </row>
    <row r="3187" spans="1:8" x14ac:dyDescent="0.3">
      <c r="A3187" s="6" t="s">
        <v>4517</v>
      </c>
      <c r="B3187" s="1" t="s">
        <v>9654</v>
      </c>
      <c r="C3187" s="103" t="s">
        <v>6457</v>
      </c>
      <c r="D3187" s="103" t="s">
        <v>6714</v>
      </c>
      <c r="E3187" s="103" t="s">
        <v>6456</v>
      </c>
      <c r="F3187" s="127">
        <v>5291.1552134731355</v>
      </c>
      <c r="G3187" s="16">
        <v>5382.818108172456</v>
      </c>
      <c r="H3187" s="105">
        <v>5291.1552134731355</v>
      </c>
    </row>
    <row r="3188" spans="1:8" x14ac:dyDescent="0.3">
      <c r="A3188" s="6" t="s">
        <v>6031</v>
      </c>
      <c r="B3188" s="1" t="s">
        <v>9655</v>
      </c>
      <c r="C3188" s="103" t="s">
        <v>6457</v>
      </c>
      <c r="D3188" s="103" t="s">
        <v>6714</v>
      </c>
      <c r="E3188" s="103" t="s">
        <v>6468</v>
      </c>
      <c r="F3188" s="127">
        <v>5283.1312500000004</v>
      </c>
      <c r="G3188" s="16">
        <v>5315.7768396040165</v>
      </c>
      <c r="H3188" s="105">
        <v>5283.1312500000004</v>
      </c>
    </row>
    <row r="3189" spans="1:8" x14ac:dyDescent="0.3">
      <c r="A3189" s="6" t="s">
        <v>4556</v>
      </c>
      <c r="B3189" s="1" t="s">
        <v>9656</v>
      </c>
      <c r="C3189" s="103" t="s">
        <v>6459</v>
      </c>
      <c r="D3189" s="103" t="s">
        <v>6714</v>
      </c>
      <c r="E3189" s="103" t="s">
        <v>6461</v>
      </c>
      <c r="F3189" s="127">
        <v>5222.5184814453123</v>
      </c>
      <c r="G3189" s="16">
        <v>5362.8626994680853</v>
      </c>
      <c r="H3189" s="105">
        <v>5222.5184814453123</v>
      </c>
    </row>
    <row r="3190" spans="1:8" x14ac:dyDescent="0.3">
      <c r="A3190" s="6" t="s">
        <v>4551</v>
      </c>
      <c r="B3190" s="1" t="s">
        <v>7275</v>
      </c>
      <c r="C3190" s="103" t="s">
        <v>6459</v>
      </c>
      <c r="D3190" s="103" t="s">
        <v>6714</v>
      </c>
      <c r="E3190" s="103" t="s">
        <v>6461</v>
      </c>
      <c r="F3190" s="127">
        <v>5297.5469037224266</v>
      </c>
      <c r="G3190" s="16">
        <v>5362.8626994680853</v>
      </c>
      <c r="H3190" s="105">
        <v>5297.5469037224266</v>
      </c>
    </row>
    <row r="3191" spans="1:8" x14ac:dyDescent="0.3">
      <c r="A3191" s="6" t="s">
        <v>4519</v>
      </c>
      <c r="B3191" s="1" t="s">
        <v>9657</v>
      </c>
      <c r="C3191" s="103" t="s">
        <v>6457</v>
      </c>
      <c r="D3191" s="103" t="s">
        <v>6714</v>
      </c>
      <c r="E3191" s="103" t="s">
        <v>6456</v>
      </c>
      <c r="F3191" s="127">
        <v>5385.7842989189676</v>
      </c>
      <c r="G3191" s="16">
        <v>5382.818108172456</v>
      </c>
      <c r="H3191" s="105">
        <v>5385.7842989189676</v>
      </c>
    </row>
    <row r="3192" spans="1:8" x14ac:dyDescent="0.3">
      <c r="A3192" s="6" t="s">
        <v>4503</v>
      </c>
      <c r="B3192" s="1" t="s">
        <v>9658</v>
      </c>
      <c r="C3192" s="103" t="s">
        <v>6457</v>
      </c>
      <c r="D3192" s="103" t="s">
        <v>6714</v>
      </c>
      <c r="E3192" s="103" t="s">
        <v>6463</v>
      </c>
      <c r="F3192" s="127">
        <v>5315.593357252038</v>
      </c>
      <c r="G3192" s="16">
        <v>5333.2540148337903</v>
      </c>
      <c r="H3192" s="105">
        <v>5315.593357252038</v>
      </c>
    </row>
    <row r="3193" spans="1:8" x14ac:dyDescent="0.3">
      <c r="A3193" s="6" t="s">
        <v>4413</v>
      </c>
      <c r="B3193" s="1" t="s">
        <v>9659</v>
      </c>
      <c r="C3193" s="103" t="s">
        <v>6457</v>
      </c>
      <c r="D3193" s="103" t="s">
        <v>6714</v>
      </c>
      <c r="E3193" s="103" t="s">
        <v>6458</v>
      </c>
      <c r="F3193" s="127">
        <v>5500.4337964327833</v>
      </c>
      <c r="G3193" s="16">
        <v>5472.014332245617</v>
      </c>
      <c r="H3193" s="105">
        <v>5500.4337964327833</v>
      </c>
    </row>
    <row r="3194" spans="1:8" x14ac:dyDescent="0.3">
      <c r="A3194" s="6" t="s">
        <v>4399</v>
      </c>
      <c r="B3194" s="1" t="s">
        <v>9660</v>
      </c>
      <c r="C3194" s="103" t="s">
        <v>6457</v>
      </c>
      <c r="D3194" s="103" t="s">
        <v>6714</v>
      </c>
      <c r="E3194" s="103" t="s">
        <v>6458</v>
      </c>
      <c r="F3194" s="127">
        <v>5376.586470170455</v>
      </c>
      <c r="G3194" s="16">
        <v>5472.014332245617</v>
      </c>
      <c r="H3194" s="105">
        <v>5376.586470170455</v>
      </c>
    </row>
    <row r="3195" spans="1:8" x14ac:dyDescent="0.3">
      <c r="A3195" s="6" t="s">
        <v>4385</v>
      </c>
      <c r="B3195" s="1" t="s">
        <v>12572</v>
      </c>
      <c r="C3195" s="103" t="s">
        <v>6457</v>
      </c>
      <c r="D3195" s="103" t="s">
        <v>6714</v>
      </c>
      <c r="E3195" s="103" t="s">
        <v>6460</v>
      </c>
      <c r="F3195" s="127">
        <v>5349.6174738957334</v>
      </c>
      <c r="G3195" s="16">
        <v>5305.6896065653373</v>
      </c>
      <c r="H3195" s="105">
        <v>5349.6174738957334</v>
      </c>
    </row>
    <row r="3196" spans="1:8" x14ac:dyDescent="0.3">
      <c r="A3196" s="6" t="s">
        <v>4393</v>
      </c>
      <c r="B3196" s="1" t="s">
        <v>9661</v>
      </c>
      <c r="C3196" s="103" t="s">
        <v>6457</v>
      </c>
      <c r="D3196" s="103" t="s">
        <v>6714</v>
      </c>
      <c r="E3196" s="103" t="s">
        <v>6464</v>
      </c>
      <c r="F3196" s="127">
        <v>5387.1701788651317</v>
      </c>
      <c r="G3196" s="16">
        <v>5373.5862110153139</v>
      </c>
      <c r="H3196" s="105">
        <v>5387.1701788651317</v>
      </c>
    </row>
    <row r="3197" spans="1:8" x14ac:dyDescent="0.3">
      <c r="A3197" s="6" t="s">
        <v>5459</v>
      </c>
      <c r="B3197" s="1" t="s">
        <v>9662</v>
      </c>
      <c r="C3197" s="103" t="s">
        <v>6459</v>
      </c>
      <c r="D3197" s="103" t="s">
        <v>6714</v>
      </c>
      <c r="E3197" s="103" t="s">
        <v>6463</v>
      </c>
      <c r="F3197" s="127">
        <v>5306.2402460007443</v>
      </c>
      <c r="G3197" s="16">
        <v>5333.2540148337903</v>
      </c>
      <c r="H3197" s="105">
        <v>5306.2402460007443</v>
      </c>
    </row>
    <row r="3198" spans="1:8" x14ac:dyDescent="0.3">
      <c r="A3198" s="6" t="s">
        <v>4387</v>
      </c>
      <c r="B3198" s="1" t="s">
        <v>9663</v>
      </c>
      <c r="C3198" s="103" t="s">
        <v>6457</v>
      </c>
      <c r="D3198" s="103" t="s">
        <v>6714</v>
      </c>
      <c r="E3198" s="103" t="s">
        <v>6464</v>
      </c>
      <c r="F3198" s="127">
        <v>5408.7735491071426</v>
      </c>
      <c r="G3198" s="16">
        <v>5373.5862110153139</v>
      </c>
      <c r="H3198" s="105">
        <v>5408.7735491071426</v>
      </c>
    </row>
    <row r="3199" spans="1:8" x14ac:dyDescent="0.3">
      <c r="A3199" s="6" t="s">
        <v>4487</v>
      </c>
      <c r="B3199" s="1" t="s">
        <v>9664</v>
      </c>
      <c r="C3199" s="103" t="s">
        <v>6457</v>
      </c>
      <c r="D3199" s="103" t="s">
        <v>6714</v>
      </c>
      <c r="E3199" s="103" t="s">
        <v>6456</v>
      </c>
      <c r="F3199" s="127">
        <v>5378.4262414691093</v>
      </c>
      <c r="G3199" s="16">
        <v>5382.818108172456</v>
      </c>
      <c r="H3199" s="105">
        <v>5378.4262414691093</v>
      </c>
    </row>
    <row r="3200" spans="1:8" x14ac:dyDescent="0.3">
      <c r="A3200" s="6" t="s">
        <v>6046</v>
      </c>
      <c r="B3200" s="1" t="s">
        <v>9665</v>
      </c>
      <c r="C3200" s="103" t="s">
        <v>6457</v>
      </c>
      <c r="D3200" s="103" t="s">
        <v>6714</v>
      </c>
      <c r="E3200" s="103" t="s">
        <v>6467</v>
      </c>
      <c r="F3200" s="127">
        <v>5294.0244293212891</v>
      </c>
      <c r="G3200" s="16">
        <v>5328.4447846694902</v>
      </c>
      <c r="H3200" s="105">
        <v>5294.0244293212891</v>
      </c>
    </row>
    <row r="3201" spans="1:8" x14ac:dyDescent="0.3">
      <c r="A3201" s="6" t="s">
        <v>4395</v>
      </c>
      <c r="B3201" s="1" t="s">
        <v>9666</v>
      </c>
      <c r="C3201" s="103" t="s">
        <v>6457</v>
      </c>
      <c r="D3201" s="103" t="s">
        <v>6714</v>
      </c>
      <c r="E3201" s="103" t="s">
        <v>6458</v>
      </c>
      <c r="F3201" s="127">
        <v>5471.9738790760866</v>
      </c>
      <c r="G3201" s="16">
        <v>5472.014332245617</v>
      </c>
      <c r="H3201" s="105">
        <v>5471.9738790760866</v>
      </c>
    </row>
    <row r="3202" spans="1:8" x14ac:dyDescent="0.3">
      <c r="A3202" s="6" t="s">
        <v>4403</v>
      </c>
      <c r="B3202" s="1" t="s">
        <v>9667</v>
      </c>
      <c r="C3202" s="103" t="s">
        <v>6457</v>
      </c>
      <c r="D3202" s="103" t="s">
        <v>6714</v>
      </c>
      <c r="E3202" s="103" t="s">
        <v>6466</v>
      </c>
      <c r="F3202" s="127">
        <v>5486.7737320188489</v>
      </c>
      <c r="G3202" s="16">
        <v>5502.1808662739795</v>
      </c>
      <c r="H3202" s="105">
        <v>5486.7737320188489</v>
      </c>
    </row>
    <row r="3203" spans="1:8" x14ac:dyDescent="0.3">
      <c r="A3203" s="6" t="s">
        <v>4388</v>
      </c>
      <c r="B3203" s="1" t="s">
        <v>9668</v>
      </c>
      <c r="C3203" s="103" t="s">
        <v>6457</v>
      </c>
      <c r="D3203" s="103" t="s">
        <v>6714</v>
      </c>
      <c r="E3203" s="103" t="s">
        <v>6464</v>
      </c>
      <c r="F3203" s="127">
        <v>5363.6457579077742</v>
      </c>
      <c r="G3203" s="16">
        <v>5373.5862110153139</v>
      </c>
      <c r="H3203" s="105">
        <v>5363.6457579077742</v>
      </c>
    </row>
    <row r="3204" spans="1:8" x14ac:dyDescent="0.3">
      <c r="A3204" s="6" t="s">
        <v>4392</v>
      </c>
      <c r="B3204" s="1" t="s">
        <v>9669</v>
      </c>
      <c r="C3204" s="103" t="s">
        <v>6457</v>
      </c>
      <c r="D3204" s="103" t="s">
        <v>6714</v>
      </c>
      <c r="E3204" s="103" t="s">
        <v>6460</v>
      </c>
      <c r="F3204" s="127">
        <v>5232.7017681830748</v>
      </c>
      <c r="G3204" s="16">
        <v>5305.6896065653373</v>
      </c>
      <c r="H3204" s="105">
        <v>5232.7017681830748</v>
      </c>
    </row>
    <row r="3205" spans="1:8" x14ac:dyDescent="0.3">
      <c r="A3205" s="6" t="s">
        <v>4515</v>
      </c>
      <c r="B3205" s="1" t="s">
        <v>9670</v>
      </c>
      <c r="C3205" s="103" t="s">
        <v>6457</v>
      </c>
      <c r="D3205" s="103" t="s">
        <v>6714</v>
      </c>
      <c r="E3205" s="103" t="s">
        <v>6462</v>
      </c>
      <c r="F3205" s="127">
        <v>5364.1995004507207</v>
      </c>
      <c r="G3205" s="16">
        <v>5347.5283851967206</v>
      </c>
      <c r="H3205" s="105">
        <v>5364.1995004507207</v>
      </c>
    </row>
    <row r="3206" spans="1:8" x14ac:dyDescent="0.3">
      <c r="A3206" s="6" t="s">
        <v>4383</v>
      </c>
      <c r="B3206" s="1" t="s">
        <v>9671</v>
      </c>
      <c r="C3206" s="103" t="s">
        <v>6457</v>
      </c>
      <c r="D3206" s="103" t="s">
        <v>6714</v>
      </c>
      <c r="E3206" s="103" t="s">
        <v>6464</v>
      </c>
      <c r="F3206" s="127">
        <v>5371.7832266566265</v>
      </c>
      <c r="G3206" s="16">
        <v>5373.5862110153139</v>
      </c>
      <c r="H3206" s="105">
        <v>5371.7832266566265</v>
      </c>
    </row>
    <row r="3207" spans="1:8" x14ac:dyDescent="0.3">
      <c r="A3207" s="6" t="s">
        <v>4523</v>
      </c>
      <c r="B3207" s="1" t="s">
        <v>9672</v>
      </c>
      <c r="C3207" s="103" t="s">
        <v>6457</v>
      </c>
      <c r="D3207" s="103" t="s">
        <v>6714</v>
      </c>
      <c r="E3207" s="103" t="s">
        <v>6456</v>
      </c>
      <c r="F3207" s="127">
        <v>5397.5088280051759</v>
      </c>
      <c r="G3207" s="16">
        <v>5382.818108172456</v>
      </c>
      <c r="H3207" s="105">
        <v>5397.5088280051759</v>
      </c>
    </row>
    <row r="3208" spans="1:8" x14ac:dyDescent="0.3">
      <c r="A3208" s="6" t="s">
        <v>4410</v>
      </c>
      <c r="B3208" s="1" t="s">
        <v>9673</v>
      </c>
      <c r="C3208" s="103" t="s">
        <v>6457</v>
      </c>
      <c r="D3208" s="103" t="s">
        <v>6714</v>
      </c>
      <c r="E3208" s="103" t="s">
        <v>6458</v>
      </c>
      <c r="F3208" s="127">
        <v>5372.8457946777344</v>
      </c>
      <c r="G3208" s="16">
        <v>5472.014332245617</v>
      </c>
      <c r="H3208" s="105">
        <v>5372.8457946777344</v>
      </c>
    </row>
    <row r="3209" spans="1:8" x14ac:dyDescent="0.3">
      <c r="A3209" s="6" t="s">
        <v>4396</v>
      </c>
      <c r="B3209" s="1" t="s">
        <v>9674</v>
      </c>
      <c r="C3209" s="103" t="s">
        <v>6457</v>
      </c>
      <c r="D3209" s="103" t="s">
        <v>6714</v>
      </c>
      <c r="E3209" s="103" t="s">
        <v>6466</v>
      </c>
      <c r="F3209" s="127">
        <v>5456.7119140625</v>
      </c>
      <c r="G3209" s="16">
        <v>5502.1808662739795</v>
      </c>
      <c r="H3209" s="105">
        <v>5456.7119140625</v>
      </c>
    </row>
    <row r="3210" spans="1:8" x14ac:dyDescent="0.3">
      <c r="A3210" s="6" t="s">
        <v>4499</v>
      </c>
      <c r="B3210" s="1" t="s">
        <v>9675</v>
      </c>
      <c r="C3210" s="103" t="s">
        <v>6457</v>
      </c>
      <c r="D3210" s="103" t="s">
        <v>6714</v>
      </c>
      <c r="E3210" s="103" t="s">
        <v>6468</v>
      </c>
      <c r="F3210" s="127">
        <v>5307.3744123340712</v>
      </c>
      <c r="G3210" s="16">
        <v>5315.7768396040165</v>
      </c>
      <c r="H3210" s="105">
        <v>5307.3744123340712</v>
      </c>
    </row>
    <row r="3211" spans="1:8" x14ac:dyDescent="0.3">
      <c r="A3211" s="6" t="s">
        <v>4502</v>
      </c>
      <c r="B3211" s="1" t="s">
        <v>8206</v>
      </c>
      <c r="C3211" s="103" t="s">
        <v>6457</v>
      </c>
      <c r="D3211" s="103" t="s">
        <v>6714</v>
      </c>
      <c r="E3211" s="103" t="s">
        <v>6463</v>
      </c>
      <c r="F3211" s="127">
        <v>5302.5798188606195</v>
      </c>
      <c r="G3211" s="16">
        <v>5333.2540148337903</v>
      </c>
      <c r="H3211" s="105">
        <v>5302.5798188606195</v>
      </c>
    </row>
    <row r="3212" spans="1:8" x14ac:dyDescent="0.3">
      <c r="A3212" s="6" t="s">
        <v>6048</v>
      </c>
      <c r="B3212" s="1" t="s">
        <v>9676</v>
      </c>
      <c r="C3212" s="103" t="s">
        <v>6457</v>
      </c>
      <c r="D3212" s="103" t="s">
        <v>6714</v>
      </c>
      <c r="E3212" s="103" t="s">
        <v>6468</v>
      </c>
      <c r="F3212" s="127">
        <v>5317.4354940878375</v>
      </c>
      <c r="G3212" s="16">
        <v>5315.7768396040165</v>
      </c>
      <c r="H3212" s="105">
        <v>5317.4354940878375</v>
      </c>
    </row>
    <row r="3213" spans="1:8" x14ac:dyDescent="0.3">
      <c r="A3213" s="6" t="s">
        <v>6035</v>
      </c>
      <c r="B3213" s="1" t="s">
        <v>9677</v>
      </c>
      <c r="C3213" s="103" t="s">
        <v>6457</v>
      </c>
      <c r="D3213" s="103" t="s">
        <v>6714</v>
      </c>
      <c r="E3213" s="103" t="s">
        <v>6465</v>
      </c>
      <c r="F3213" s="127">
        <v>5301.2345789655856</v>
      </c>
      <c r="G3213" s="16">
        <v>5363.2593787851256</v>
      </c>
      <c r="H3213" s="105">
        <v>5301.2345789655856</v>
      </c>
    </row>
    <row r="3214" spans="1:8" x14ac:dyDescent="0.3">
      <c r="A3214" s="6" t="s">
        <v>4550</v>
      </c>
      <c r="B3214" s="1" t="s">
        <v>9678</v>
      </c>
      <c r="C3214" s="103" t="s">
        <v>6459</v>
      </c>
      <c r="D3214" s="103" t="s">
        <v>6714</v>
      </c>
      <c r="E3214" s="103" t="s">
        <v>6461</v>
      </c>
      <c r="F3214" s="127">
        <v>5376.3657362196182</v>
      </c>
      <c r="G3214" s="16">
        <v>5362.8626994680853</v>
      </c>
      <c r="H3214" s="105">
        <v>5376.3657362196182</v>
      </c>
    </row>
    <row r="3215" spans="1:8" x14ac:dyDescent="0.3">
      <c r="A3215" s="6" t="s">
        <v>6055</v>
      </c>
      <c r="B3215" s="1" t="s">
        <v>9679</v>
      </c>
      <c r="C3215" s="103" t="s">
        <v>6457</v>
      </c>
      <c r="D3215" s="103" t="s">
        <v>6714</v>
      </c>
      <c r="E3215" s="103" t="s">
        <v>6464</v>
      </c>
      <c r="F3215" s="127">
        <v>5264.615559895833</v>
      </c>
      <c r="G3215" s="16">
        <v>5373.5862110153139</v>
      </c>
      <c r="H3215" s="105">
        <v>5264.615559895833</v>
      </c>
    </row>
    <row r="3216" spans="1:8" x14ac:dyDescent="0.3">
      <c r="A3216" s="6" t="s">
        <v>6030</v>
      </c>
      <c r="B3216" s="1" t="s">
        <v>9680</v>
      </c>
      <c r="C3216" s="103" t="s">
        <v>6457</v>
      </c>
      <c r="D3216" s="103" t="s">
        <v>6714</v>
      </c>
      <c r="E3216" s="103" t="s">
        <v>6467</v>
      </c>
      <c r="F3216" s="127">
        <v>5372.895635190217</v>
      </c>
      <c r="G3216" s="16">
        <v>5328.4447846694902</v>
      </c>
      <c r="H3216" s="105">
        <v>5372.895635190217</v>
      </c>
    </row>
    <row r="3217" spans="1:8" x14ac:dyDescent="0.3">
      <c r="A3217" s="6" t="s">
        <v>6051</v>
      </c>
      <c r="B3217" s="1" t="s">
        <v>9681</v>
      </c>
      <c r="C3217" s="103" t="s">
        <v>6457</v>
      </c>
      <c r="D3217" s="103" t="s">
        <v>6714</v>
      </c>
      <c r="E3217" s="103" t="s">
        <v>6465</v>
      </c>
      <c r="F3217" s="127">
        <v>5443.0854061351101</v>
      </c>
      <c r="G3217" s="16">
        <v>5363.2593787851256</v>
      </c>
      <c r="H3217" s="105">
        <v>5443.0854061351101</v>
      </c>
    </row>
    <row r="3218" spans="1:8" x14ac:dyDescent="0.3">
      <c r="A3218" s="6" t="s">
        <v>4490</v>
      </c>
      <c r="B3218" s="1" t="s">
        <v>12573</v>
      </c>
      <c r="C3218" s="103" t="s">
        <v>6457</v>
      </c>
      <c r="D3218" s="103" t="s">
        <v>6714</v>
      </c>
      <c r="E3218" s="103" t="s">
        <v>6468</v>
      </c>
      <c r="F3218" s="127">
        <v>5283.5299843236016</v>
      </c>
      <c r="G3218" s="16">
        <v>5315.7768396040165</v>
      </c>
      <c r="H3218" s="105">
        <v>5283.5299843236016</v>
      </c>
    </row>
    <row r="3219" spans="1:8" x14ac:dyDescent="0.3">
      <c r="A3219" s="6" t="s">
        <v>6040</v>
      </c>
      <c r="B3219" s="1" t="s">
        <v>9683</v>
      </c>
      <c r="C3219" s="103" t="s">
        <v>6457</v>
      </c>
      <c r="D3219" s="103" t="s">
        <v>6714</v>
      </c>
      <c r="E3219" s="103" t="s">
        <v>6465</v>
      </c>
      <c r="F3219" s="127">
        <v>5314.9501570159309</v>
      </c>
      <c r="G3219" s="16">
        <v>5363.2593787851256</v>
      </c>
      <c r="H3219" s="105">
        <v>5314.9501570159309</v>
      </c>
    </row>
    <row r="3220" spans="1:8" x14ac:dyDescent="0.3">
      <c r="A3220" s="6" t="s">
        <v>4555</v>
      </c>
      <c r="B3220" s="1" t="s">
        <v>9684</v>
      </c>
      <c r="C3220" s="103" t="s">
        <v>6459</v>
      </c>
      <c r="D3220" s="103" t="s">
        <v>6714</v>
      </c>
      <c r="E3220" s="103" t="s">
        <v>6461</v>
      </c>
      <c r="F3220" s="127">
        <v>5377.8315943667767</v>
      </c>
      <c r="G3220" s="16">
        <v>5362.8626994680853</v>
      </c>
      <c r="H3220" s="105">
        <v>5377.8315943667767</v>
      </c>
    </row>
    <row r="3221" spans="1:8" x14ac:dyDescent="0.3">
      <c r="A3221" s="6" t="s">
        <v>4398</v>
      </c>
      <c r="B3221" s="1" t="s">
        <v>9685</v>
      </c>
      <c r="C3221" s="103" t="s">
        <v>6457</v>
      </c>
      <c r="D3221" s="103" t="s">
        <v>6714</v>
      </c>
      <c r="E3221" s="103" t="s">
        <v>6458</v>
      </c>
      <c r="F3221" s="127">
        <v>5486.5900785006006</v>
      </c>
      <c r="G3221" s="16">
        <v>5472.014332245617</v>
      </c>
      <c r="H3221" s="105">
        <v>5486.5900785006006</v>
      </c>
    </row>
    <row r="3222" spans="1:8" x14ac:dyDescent="0.3">
      <c r="A3222" s="6" t="s">
        <v>4411</v>
      </c>
      <c r="B3222" s="1" t="s">
        <v>9686</v>
      </c>
      <c r="C3222" s="103" t="s">
        <v>6457</v>
      </c>
      <c r="D3222" s="103" t="s">
        <v>6714</v>
      </c>
      <c r="E3222" s="103" t="s">
        <v>6466</v>
      </c>
      <c r="F3222" s="127">
        <v>5429.6386204769733</v>
      </c>
      <c r="G3222" s="16">
        <v>5502.1808662739795</v>
      </c>
      <c r="H3222" s="105">
        <v>5429.6386204769733</v>
      </c>
    </row>
    <row r="3223" spans="1:8" x14ac:dyDescent="0.3">
      <c r="A3223" s="6" t="s">
        <v>6033</v>
      </c>
      <c r="B3223" s="1" t="s">
        <v>9687</v>
      </c>
      <c r="C3223" s="103" t="s">
        <v>6457</v>
      </c>
      <c r="D3223" s="103" t="s">
        <v>6714</v>
      </c>
      <c r="E3223" s="103" t="s">
        <v>6468</v>
      </c>
      <c r="F3223" s="127">
        <v>5401.171255802763</v>
      </c>
      <c r="G3223" s="16">
        <v>5315.7768396040165</v>
      </c>
      <c r="H3223" s="105">
        <v>5401.171255802763</v>
      </c>
    </row>
    <row r="3224" spans="1:8" x14ac:dyDescent="0.3">
      <c r="A3224" s="6" t="s">
        <v>6043</v>
      </c>
      <c r="B3224" s="1" t="s">
        <v>9688</v>
      </c>
      <c r="C3224" s="103" t="s">
        <v>6457</v>
      </c>
      <c r="D3224" s="103" t="s">
        <v>6714</v>
      </c>
      <c r="E3224" s="103" t="s">
        <v>6464</v>
      </c>
      <c r="F3224" s="127">
        <v>5256.3597237723216</v>
      </c>
      <c r="G3224" s="16">
        <v>5373.5862110153139</v>
      </c>
      <c r="H3224" s="105">
        <v>5256.3597237723216</v>
      </c>
    </row>
    <row r="3225" spans="1:8" x14ac:dyDescent="0.3">
      <c r="A3225" s="6" t="s">
        <v>6047</v>
      </c>
      <c r="B3225" s="1" t="s">
        <v>9689</v>
      </c>
      <c r="C3225" s="103" t="s">
        <v>6457</v>
      </c>
      <c r="D3225" s="103" t="s">
        <v>6714</v>
      </c>
      <c r="E3225" s="103" t="s">
        <v>6464</v>
      </c>
      <c r="F3225" s="127">
        <v>5370.3538269042965</v>
      </c>
      <c r="G3225" s="16">
        <v>5373.5862110153139</v>
      </c>
      <c r="H3225" s="105">
        <v>5370.3538269042965</v>
      </c>
    </row>
    <row r="3226" spans="1:8" x14ac:dyDescent="0.3">
      <c r="A3226" s="6" t="s">
        <v>4552</v>
      </c>
      <c r="B3226" s="1" t="s">
        <v>9690</v>
      </c>
      <c r="C3226" s="103" t="s">
        <v>6459</v>
      </c>
      <c r="D3226" s="103" t="s">
        <v>6714</v>
      </c>
      <c r="E3226" s="103" t="s">
        <v>6461</v>
      </c>
      <c r="F3226" s="127">
        <v>5394.0496826171875</v>
      </c>
      <c r="G3226" s="16">
        <v>5362.8626994680853</v>
      </c>
      <c r="H3226" s="105">
        <v>5394.0496826171875</v>
      </c>
    </row>
    <row r="3227" spans="1:8" x14ac:dyDescent="0.3">
      <c r="A3227" s="6" t="s">
        <v>4386</v>
      </c>
      <c r="B3227" s="1" t="s">
        <v>8060</v>
      </c>
      <c r="C3227" s="103" t="s">
        <v>6457</v>
      </c>
      <c r="D3227" s="103" t="s">
        <v>6714</v>
      </c>
      <c r="E3227" s="103" t="s">
        <v>6464</v>
      </c>
      <c r="F3227" s="127">
        <v>5407.2810836226854</v>
      </c>
      <c r="G3227" s="16">
        <v>5373.5862110153139</v>
      </c>
      <c r="H3227" s="105">
        <v>5407.2810836226854</v>
      </c>
    </row>
    <row r="3228" spans="1:8" x14ac:dyDescent="0.3">
      <c r="A3228" s="6" t="s">
        <v>4404</v>
      </c>
      <c r="B3228" s="1" t="s">
        <v>9691</v>
      </c>
      <c r="C3228" s="103" t="s">
        <v>6457</v>
      </c>
      <c r="D3228" s="103" t="s">
        <v>6714</v>
      </c>
      <c r="E3228" s="103" t="s">
        <v>6466</v>
      </c>
      <c r="F3228" s="127">
        <v>5421.26732738598</v>
      </c>
      <c r="G3228" s="16">
        <v>5502.1808662739795</v>
      </c>
      <c r="H3228" s="105">
        <v>5421.26732738598</v>
      </c>
    </row>
    <row r="3229" spans="1:8" x14ac:dyDescent="0.3">
      <c r="A3229" s="6" t="s">
        <v>4414</v>
      </c>
      <c r="B3229" s="1" t="s">
        <v>7822</v>
      </c>
      <c r="C3229" s="103" t="s">
        <v>6457</v>
      </c>
      <c r="D3229" s="103" t="s">
        <v>6714</v>
      </c>
      <c r="E3229" s="103" t="s">
        <v>6466</v>
      </c>
      <c r="F3229" s="127">
        <v>5431.3957847481342</v>
      </c>
      <c r="G3229" s="16">
        <v>5502.1808662739795</v>
      </c>
      <c r="H3229" s="105">
        <v>5431.3957847481342</v>
      </c>
    </row>
    <row r="3230" spans="1:8" x14ac:dyDescent="0.3">
      <c r="A3230" s="6" t="s">
        <v>6044</v>
      </c>
      <c r="B3230" s="1" t="s">
        <v>9692</v>
      </c>
      <c r="C3230" s="103" t="s">
        <v>6457</v>
      </c>
      <c r="D3230" s="103" t="s">
        <v>6714</v>
      </c>
      <c r="E3230" s="103" t="s">
        <v>6468</v>
      </c>
      <c r="F3230" s="127">
        <v>5295.584494850852</v>
      </c>
      <c r="G3230" s="16">
        <v>5315.7768396040165</v>
      </c>
      <c r="H3230" s="105">
        <v>5295.584494850852</v>
      </c>
    </row>
    <row r="3231" spans="1:8" x14ac:dyDescent="0.3">
      <c r="A3231" s="6" t="s">
        <v>4496</v>
      </c>
      <c r="B3231" s="1" t="s">
        <v>9693</v>
      </c>
      <c r="C3231" s="103" t="s">
        <v>6457</v>
      </c>
      <c r="D3231" s="103" t="s">
        <v>6714</v>
      </c>
      <c r="E3231" s="103" t="s">
        <v>6462</v>
      </c>
      <c r="F3231" s="127">
        <v>5436.492909036624</v>
      </c>
      <c r="G3231" s="16">
        <v>5347.5283851967206</v>
      </c>
      <c r="H3231" s="105">
        <v>5436.492909036624</v>
      </c>
    </row>
    <row r="3232" spans="1:8" x14ac:dyDescent="0.3">
      <c r="A3232" s="6" t="s">
        <v>6137</v>
      </c>
      <c r="B3232" s="1" t="s">
        <v>9694</v>
      </c>
      <c r="C3232" s="103" t="s">
        <v>6459</v>
      </c>
      <c r="D3232" s="103" t="s">
        <v>6714</v>
      </c>
      <c r="E3232" s="103" t="s">
        <v>6458</v>
      </c>
      <c r="F3232" s="127">
        <v>5338.1967871093748</v>
      </c>
      <c r="G3232" s="16">
        <v>5472.014332245617</v>
      </c>
      <c r="H3232" s="105">
        <v>5338.1967871093748</v>
      </c>
    </row>
    <row r="3233" spans="1:8" x14ac:dyDescent="0.3">
      <c r="A3233" s="6" t="s">
        <v>4390</v>
      </c>
      <c r="B3233" s="1" t="s">
        <v>9695</v>
      </c>
      <c r="C3233" s="103" t="s">
        <v>6457</v>
      </c>
      <c r="D3233" s="103" t="s">
        <v>6714</v>
      </c>
      <c r="E3233" s="103" t="s">
        <v>6464</v>
      </c>
      <c r="F3233" s="127">
        <v>5364.5046982183685</v>
      </c>
      <c r="G3233" s="16">
        <v>5373.5862110153139</v>
      </c>
      <c r="H3233" s="105">
        <v>5364.5046982183685</v>
      </c>
    </row>
    <row r="3234" spans="1:8" x14ac:dyDescent="0.3">
      <c r="A3234" s="6" t="s">
        <v>4401</v>
      </c>
      <c r="B3234" s="1" t="s">
        <v>9696</v>
      </c>
      <c r="C3234" s="103" t="s">
        <v>6457</v>
      </c>
      <c r="D3234" s="103" t="s">
        <v>6714</v>
      </c>
      <c r="E3234" s="103" t="s">
        <v>6466</v>
      </c>
      <c r="F3234" s="127">
        <v>5572.2593315972226</v>
      </c>
      <c r="G3234" s="16">
        <v>5502.1808662739795</v>
      </c>
      <c r="H3234" s="105">
        <v>5572.2593315972226</v>
      </c>
    </row>
    <row r="3235" spans="1:8" x14ac:dyDescent="0.3">
      <c r="A3235" s="6" t="s">
        <v>6054</v>
      </c>
      <c r="B3235" s="1" t="s">
        <v>9697</v>
      </c>
      <c r="C3235" s="103" t="s">
        <v>6457</v>
      </c>
      <c r="D3235" s="103" t="s">
        <v>6714</v>
      </c>
      <c r="E3235" s="103" t="s">
        <v>6467</v>
      </c>
      <c r="F3235" s="127">
        <v>5312.397747395833</v>
      </c>
      <c r="G3235" s="16">
        <v>5328.4447846694902</v>
      </c>
      <c r="H3235" s="105">
        <v>5312.397747395833</v>
      </c>
    </row>
    <row r="3236" spans="1:8" x14ac:dyDescent="0.3">
      <c r="A3236" s="6" t="s">
        <v>4518</v>
      </c>
      <c r="B3236" s="1" t="s">
        <v>9698</v>
      </c>
      <c r="C3236" s="103" t="s">
        <v>6457</v>
      </c>
      <c r="D3236" s="103" t="s">
        <v>6714</v>
      </c>
      <c r="E3236" s="103" t="s">
        <v>6468</v>
      </c>
      <c r="F3236" s="127">
        <v>5333.7311951188012</v>
      </c>
      <c r="G3236" s="16">
        <v>5315.7768396040165</v>
      </c>
      <c r="H3236" s="105">
        <v>5333.7311951188012</v>
      </c>
    </row>
    <row r="3237" spans="1:8" x14ac:dyDescent="0.3">
      <c r="A3237" s="6" t="s">
        <v>4516</v>
      </c>
      <c r="B3237" s="1" t="s">
        <v>9699</v>
      </c>
      <c r="C3237" s="103" t="s">
        <v>6457</v>
      </c>
      <c r="D3237" s="103" t="s">
        <v>6714</v>
      </c>
      <c r="E3237" s="103" t="s">
        <v>6468</v>
      </c>
      <c r="F3237" s="127">
        <v>5292.1906627308235</v>
      </c>
      <c r="G3237" s="16">
        <v>5315.7768396040165</v>
      </c>
      <c r="H3237" s="105">
        <v>5292.1906627308235</v>
      </c>
    </row>
    <row r="3238" spans="1:8" x14ac:dyDescent="0.3">
      <c r="A3238" s="6" t="s">
        <v>6041</v>
      </c>
      <c r="B3238" s="1" t="s">
        <v>9700</v>
      </c>
      <c r="C3238" s="103" t="s">
        <v>6457</v>
      </c>
      <c r="D3238" s="103" t="s">
        <v>6714</v>
      </c>
      <c r="E3238" s="103" t="s">
        <v>6468</v>
      </c>
      <c r="F3238" s="127">
        <v>5304.2543679942255</v>
      </c>
      <c r="G3238" s="16">
        <v>5315.7768396040165</v>
      </c>
      <c r="H3238" s="105">
        <v>5304.2543679942255</v>
      </c>
    </row>
    <row r="3239" spans="1:8" x14ac:dyDescent="0.3">
      <c r="A3239" s="6" t="s">
        <v>6052</v>
      </c>
      <c r="B3239" s="1" t="s">
        <v>9701</v>
      </c>
      <c r="C3239" s="103" t="s">
        <v>6457</v>
      </c>
      <c r="D3239" s="103" t="s">
        <v>6714</v>
      </c>
      <c r="E3239" s="103" t="s">
        <v>6465</v>
      </c>
      <c r="F3239" s="127">
        <v>5401.8519736842109</v>
      </c>
      <c r="G3239" s="16">
        <v>5363.2593787851256</v>
      </c>
      <c r="H3239" s="105">
        <v>5401.8519736842109</v>
      </c>
    </row>
    <row r="3240" spans="1:8" x14ac:dyDescent="0.3">
      <c r="A3240" s="6" t="s">
        <v>4489</v>
      </c>
      <c r="B3240" s="1" t="s">
        <v>9702</v>
      </c>
      <c r="C3240" s="103" t="s">
        <v>6457</v>
      </c>
      <c r="D3240" s="103" t="s">
        <v>6714</v>
      </c>
      <c r="E3240" s="103" t="s">
        <v>6462</v>
      </c>
      <c r="F3240" s="127">
        <v>5342.7769165039063</v>
      </c>
      <c r="G3240" s="16">
        <v>5347.5283851967206</v>
      </c>
      <c r="H3240" s="105">
        <v>5342.7769165039063</v>
      </c>
    </row>
    <row r="3241" spans="1:8" x14ac:dyDescent="0.3">
      <c r="A3241" s="6" t="s">
        <v>6034</v>
      </c>
      <c r="B3241" s="1" t="s">
        <v>9703</v>
      </c>
      <c r="C3241" s="103" t="s">
        <v>6457</v>
      </c>
      <c r="D3241" s="103" t="s">
        <v>6714</v>
      </c>
      <c r="E3241" s="103" t="s">
        <v>6468</v>
      </c>
      <c r="F3241" s="127">
        <v>5227.2992892795137</v>
      </c>
      <c r="G3241" s="16">
        <v>5315.7768396040165</v>
      </c>
      <c r="H3241" s="105">
        <v>5227.2992892795137</v>
      </c>
    </row>
    <row r="3242" spans="1:8" x14ac:dyDescent="0.3">
      <c r="A3242" s="6" t="s">
        <v>6050</v>
      </c>
      <c r="B3242" s="1" t="s">
        <v>9704</v>
      </c>
      <c r="C3242" s="103" t="s">
        <v>6457</v>
      </c>
      <c r="D3242" s="103" t="s">
        <v>6714</v>
      </c>
      <c r="E3242" s="103" t="s">
        <v>6468</v>
      </c>
      <c r="F3242" s="127">
        <v>5254.2991129557295</v>
      </c>
      <c r="G3242" s="16">
        <v>5315.7768396040165</v>
      </c>
      <c r="H3242" s="105">
        <v>5254.2991129557295</v>
      </c>
    </row>
    <row r="3243" spans="1:8" x14ac:dyDescent="0.3">
      <c r="A3243" s="6" t="s">
        <v>6141</v>
      </c>
      <c r="B3243" s="1" t="s">
        <v>9705</v>
      </c>
      <c r="C3243" s="103" t="s">
        <v>6459</v>
      </c>
      <c r="D3243" s="103" t="s">
        <v>6714</v>
      </c>
      <c r="E3243" s="103" t="s">
        <v>6458</v>
      </c>
      <c r="F3243" s="127">
        <v>5549.0733173076924</v>
      </c>
      <c r="G3243" s="16">
        <v>5472.014332245617</v>
      </c>
      <c r="H3243" s="105">
        <v>5549.0733173076924</v>
      </c>
    </row>
    <row r="3244" spans="1:8" x14ac:dyDescent="0.3">
      <c r="A3244" s="6" t="s">
        <v>4497</v>
      </c>
      <c r="B3244" s="1" t="s">
        <v>9706</v>
      </c>
      <c r="C3244" s="103" t="s">
        <v>6457</v>
      </c>
      <c r="D3244" s="103" t="s">
        <v>6714</v>
      </c>
      <c r="E3244" s="103" t="s">
        <v>6463</v>
      </c>
      <c r="F3244" s="127">
        <v>5276.036376953125</v>
      </c>
      <c r="G3244" s="16">
        <v>5333.2540148337903</v>
      </c>
      <c r="H3244" s="105">
        <v>5276.036376953125</v>
      </c>
    </row>
    <row r="3245" spans="1:8" x14ac:dyDescent="0.3">
      <c r="A3245" s="6" t="s">
        <v>6037</v>
      </c>
      <c r="B3245" s="1" t="s">
        <v>9707</v>
      </c>
      <c r="C3245" s="103" t="s">
        <v>6457</v>
      </c>
      <c r="D3245" s="103" t="s">
        <v>6714</v>
      </c>
      <c r="E3245" s="103" t="s">
        <v>6465</v>
      </c>
      <c r="F3245" s="127">
        <v>5373.0986816406248</v>
      </c>
      <c r="G3245" s="16">
        <v>5363.2593787851256</v>
      </c>
      <c r="H3245" s="105">
        <v>5373.0986816406248</v>
      </c>
    </row>
    <row r="3246" spans="1:8" x14ac:dyDescent="0.3">
      <c r="A3246" s="6" t="s">
        <v>4384</v>
      </c>
      <c r="B3246" s="1" t="s">
        <v>9708</v>
      </c>
      <c r="C3246" s="103" t="s">
        <v>6457</v>
      </c>
      <c r="D3246" s="103" t="s">
        <v>6714</v>
      </c>
      <c r="E3246" s="103" t="s">
        <v>6460</v>
      </c>
      <c r="F3246" s="127">
        <v>5159.0148270769814</v>
      </c>
      <c r="G3246" s="16">
        <v>5305.6896065653373</v>
      </c>
      <c r="H3246" s="105">
        <v>5159.0148270769814</v>
      </c>
    </row>
    <row r="3247" spans="1:8" x14ac:dyDescent="0.3">
      <c r="A3247" s="6" t="s">
        <v>4381</v>
      </c>
      <c r="B3247" s="1" t="s">
        <v>9709</v>
      </c>
      <c r="C3247" s="103" t="s">
        <v>6457</v>
      </c>
      <c r="D3247" s="103" t="s">
        <v>6714</v>
      </c>
      <c r="E3247" s="103" t="s">
        <v>6460</v>
      </c>
      <c r="F3247" s="127">
        <v>5365.0029694313225</v>
      </c>
      <c r="G3247" s="16">
        <v>5305.6896065653373</v>
      </c>
      <c r="H3247" s="105">
        <v>5365.0029694313225</v>
      </c>
    </row>
    <row r="3248" spans="1:8" x14ac:dyDescent="0.3">
      <c r="A3248" s="6" t="s">
        <v>4492</v>
      </c>
      <c r="B3248" s="1" t="s">
        <v>9710</v>
      </c>
      <c r="C3248" s="103" t="s">
        <v>6457</v>
      </c>
      <c r="D3248" s="103" t="s">
        <v>6714</v>
      </c>
      <c r="E3248" s="103" t="s">
        <v>6463</v>
      </c>
      <c r="F3248" s="127">
        <v>5285.3973320855039</v>
      </c>
      <c r="G3248" s="16">
        <v>5333.2540148337903</v>
      </c>
      <c r="H3248" s="105">
        <v>5285.3973320855039</v>
      </c>
    </row>
    <row r="3249" spans="1:8" x14ac:dyDescent="0.3">
      <c r="A3249" s="6" t="s">
        <v>4505</v>
      </c>
      <c r="B3249" s="1" t="s">
        <v>9711</v>
      </c>
      <c r="C3249" s="103" t="s">
        <v>6457</v>
      </c>
      <c r="D3249" s="103" t="s">
        <v>6714</v>
      </c>
      <c r="E3249" s="103" t="s">
        <v>6456</v>
      </c>
      <c r="F3249" s="127">
        <v>5440.0914225260412</v>
      </c>
      <c r="G3249" s="16">
        <v>5382.818108172456</v>
      </c>
      <c r="H3249" s="105">
        <v>5440.0914225260412</v>
      </c>
    </row>
    <row r="3250" spans="1:8" x14ac:dyDescent="0.3">
      <c r="A3250" s="6" t="s">
        <v>6036</v>
      </c>
      <c r="B3250" s="1" t="s">
        <v>9712</v>
      </c>
      <c r="C3250" s="103" t="s">
        <v>6457</v>
      </c>
      <c r="D3250" s="103" t="s">
        <v>6714</v>
      </c>
      <c r="E3250" s="103" t="s">
        <v>6464</v>
      </c>
      <c r="F3250" s="127">
        <v>5376.2849076704542</v>
      </c>
      <c r="G3250" s="16">
        <v>5373.5862110153139</v>
      </c>
      <c r="H3250" s="105">
        <v>5376.2849076704542</v>
      </c>
    </row>
    <row r="3251" spans="1:8" x14ac:dyDescent="0.3">
      <c r="A3251" s="6" t="s">
        <v>6053</v>
      </c>
      <c r="B3251" s="1" t="s">
        <v>9713</v>
      </c>
      <c r="C3251" s="103" t="s">
        <v>6457</v>
      </c>
      <c r="D3251" s="103" t="s">
        <v>6714</v>
      </c>
      <c r="E3251" s="103" t="s">
        <v>6468</v>
      </c>
      <c r="F3251" s="127">
        <v>5242.0957427153717</v>
      </c>
      <c r="G3251" s="16">
        <v>5315.7768396040165</v>
      </c>
      <c r="H3251" s="105">
        <v>5242.0957427153717</v>
      </c>
    </row>
    <row r="3252" spans="1:8" x14ac:dyDescent="0.3">
      <c r="A3252" s="6" t="s">
        <v>4511</v>
      </c>
      <c r="B3252" s="1" t="s">
        <v>9714</v>
      </c>
      <c r="C3252" s="103" t="s">
        <v>6457</v>
      </c>
      <c r="D3252" s="103" t="s">
        <v>6714</v>
      </c>
      <c r="E3252" s="103" t="s">
        <v>6466</v>
      </c>
      <c r="F3252" s="127">
        <v>5485.164402817235</v>
      </c>
      <c r="G3252" s="16">
        <v>5502.1808662739795</v>
      </c>
      <c r="H3252" s="105">
        <v>5485.164402817235</v>
      </c>
    </row>
    <row r="3253" spans="1:8" x14ac:dyDescent="0.3">
      <c r="A3253" s="6" t="s">
        <v>4554</v>
      </c>
      <c r="B3253" s="1" t="s">
        <v>9715</v>
      </c>
      <c r="C3253" s="103" t="s">
        <v>6459</v>
      </c>
      <c r="D3253" s="103" t="s">
        <v>6714</v>
      </c>
      <c r="E3253" s="103" t="s">
        <v>6461</v>
      </c>
      <c r="F3253" s="127">
        <v>5211.251302083333</v>
      </c>
      <c r="G3253" s="16">
        <v>5362.8626994680853</v>
      </c>
      <c r="H3253" s="105">
        <v>5211.251302083333</v>
      </c>
    </row>
    <row r="3254" spans="1:8" x14ac:dyDescent="0.3">
      <c r="A3254" s="6" t="s">
        <v>4508</v>
      </c>
      <c r="B3254" s="1" t="s">
        <v>12574</v>
      </c>
      <c r="C3254" s="103" t="s">
        <v>6457</v>
      </c>
      <c r="D3254" s="103" t="s">
        <v>6714</v>
      </c>
      <c r="E3254" s="103" t="s">
        <v>6468</v>
      </c>
      <c r="F3254" s="127">
        <v>5394.9426676432295</v>
      </c>
      <c r="G3254" s="16">
        <v>5315.7768396040165</v>
      </c>
      <c r="H3254" s="105">
        <v>5394.9426676432295</v>
      </c>
    </row>
    <row r="3255" spans="1:8" x14ac:dyDescent="0.3">
      <c r="A3255" s="6" t="s">
        <v>4409</v>
      </c>
      <c r="B3255" s="1" t="s">
        <v>9716</v>
      </c>
      <c r="C3255" s="103" t="s">
        <v>6457</v>
      </c>
      <c r="D3255" s="103" t="s">
        <v>6714</v>
      </c>
      <c r="E3255" s="103" t="s">
        <v>6458</v>
      </c>
      <c r="F3255" s="127">
        <v>5492.8830915178569</v>
      </c>
      <c r="G3255" s="16">
        <v>5472.014332245617</v>
      </c>
      <c r="H3255" s="105">
        <v>5492.8830915178569</v>
      </c>
    </row>
    <row r="3256" spans="1:8" x14ac:dyDescent="0.3">
      <c r="A3256" s="6" t="s">
        <v>6042</v>
      </c>
      <c r="B3256" s="1" t="s">
        <v>9717</v>
      </c>
      <c r="C3256" s="103" t="s">
        <v>6457</v>
      </c>
      <c r="D3256" s="103" t="s">
        <v>6714</v>
      </c>
      <c r="E3256" s="103" t="s">
        <v>6467</v>
      </c>
      <c r="F3256" s="127">
        <v>5358.031872500741</v>
      </c>
      <c r="G3256" s="16">
        <v>5328.4447846694902</v>
      </c>
      <c r="H3256" s="105">
        <v>5358.031872500741</v>
      </c>
    </row>
    <row r="3257" spans="1:8" x14ac:dyDescent="0.3">
      <c r="A3257" s="6" t="s">
        <v>4507</v>
      </c>
      <c r="B3257" s="1" t="s">
        <v>9718</v>
      </c>
      <c r="C3257" s="103" t="s">
        <v>6457</v>
      </c>
      <c r="D3257" s="103" t="s">
        <v>6714</v>
      </c>
      <c r="E3257" s="103" t="s">
        <v>6462</v>
      </c>
      <c r="F3257" s="127">
        <v>5308.2393733198924</v>
      </c>
      <c r="G3257" s="16">
        <v>5347.5283851967206</v>
      </c>
      <c r="H3257" s="105">
        <v>5308.2393733198924</v>
      </c>
    </row>
    <row r="3258" spans="1:8" x14ac:dyDescent="0.3">
      <c r="A3258" s="6" t="s">
        <v>6056</v>
      </c>
      <c r="B3258" s="1" t="s">
        <v>9719</v>
      </c>
      <c r="C3258" s="103" t="s">
        <v>6457</v>
      </c>
      <c r="D3258" s="103" t="s">
        <v>6714</v>
      </c>
      <c r="E3258" s="103" t="s">
        <v>6467</v>
      </c>
      <c r="F3258" s="127">
        <v>5302.6855189732141</v>
      </c>
      <c r="G3258" s="16">
        <v>5328.4447846694902</v>
      </c>
      <c r="H3258" s="105">
        <v>5302.6855189732141</v>
      </c>
    </row>
    <row r="3259" spans="1:8" x14ac:dyDescent="0.3">
      <c r="A3259" s="6" t="s">
        <v>6138</v>
      </c>
      <c r="B3259" s="1" t="s">
        <v>9720</v>
      </c>
      <c r="C3259" s="103" t="s">
        <v>6459</v>
      </c>
      <c r="D3259" s="103" t="s">
        <v>6714</v>
      </c>
      <c r="E3259" s="103" t="s">
        <v>6458</v>
      </c>
      <c r="F3259" s="127">
        <v>5399.753757642663</v>
      </c>
      <c r="G3259" s="16">
        <v>5472.014332245617</v>
      </c>
      <c r="H3259" s="105">
        <v>5399.753757642663</v>
      </c>
    </row>
    <row r="3260" spans="1:8" x14ac:dyDescent="0.3">
      <c r="A3260" s="6" t="s">
        <v>6057</v>
      </c>
      <c r="B3260" s="1" t="s">
        <v>9721</v>
      </c>
      <c r="C3260" s="103" t="s">
        <v>6457</v>
      </c>
      <c r="D3260" s="103" t="s">
        <v>6714</v>
      </c>
      <c r="E3260" s="103" t="s">
        <v>6465</v>
      </c>
      <c r="F3260" s="127">
        <v>5427.7046683175222</v>
      </c>
      <c r="G3260" s="16">
        <v>5363.2593787851256</v>
      </c>
      <c r="H3260" s="105">
        <v>5427.7046683175222</v>
      </c>
    </row>
    <row r="3261" spans="1:8" x14ac:dyDescent="0.3">
      <c r="A3261" s="6" t="s">
        <v>4506</v>
      </c>
      <c r="B3261" s="1" t="s">
        <v>9722</v>
      </c>
      <c r="C3261" s="103" t="s">
        <v>6457</v>
      </c>
      <c r="D3261" s="103" t="s">
        <v>6714</v>
      </c>
      <c r="E3261" s="103" t="s">
        <v>6462</v>
      </c>
      <c r="F3261" s="127">
        <v>5229.2704702524043</v>
      </c>
      <c r="G3261" s="16">
        <v>5347.5283851967206</v>
      </c>
      <c r="H3261" s="105">
        <v>5229.2704702524043</v>
      </c>
    </row>
    <row r="3262" spans="1:8" x14ac:dyDescent="0.3">
      <c r="A3262" s="6" t="s">
        <v>4394</v>
      </c>
      <c r="B3262" s="1" t="s">
        <v>12575</v>
      </c>
      <c r="C3262" s="103" t="s">
        <v>6457</v>
      </c>
      <c r="D3262" s="103" t="s">
        <v>6714</v>
      </c>
      <c r="E3262" s="103" t="s">
        <v>6460</v>
      </c>
      <c r="F3262" s="127">
        <v>5320.953896484375</v>
      </c>
      <c r="G3262" s="16">
        <v>5305.6896065653373</v>
      </c>
      <c r="H3262" s="105">
        <v>5320.953896484375</v>
      </c>
    </row>
    <row r="3263" spans="1:8" x14ac:dyDescent="0.3">
      <c r="A3263" s="6" t="s">
        <v>4522</v>
      </c>
      <c r="B3263" s="1" t="s">
        <v>9723</v>
      </c>
      <c r="C3263" s="103" t="s">
        <v>6457</v>
      </c>
      <c r="D3263" s="103" t="s">
        <v>6714</v>
      </c>
      <c r="E3263" s="103" t="s">
        <v>6456</v>
      </c>
      <c r="F3263" s="127">
        <v>5377.6113630022319</v>
      </c>
      <c r="G3263" s="16">
        <v>5382.818108172456</v>
      </c>
      <c r="H3263" s="105">
        <v>5377.6113630022319</v>
      </c>
    </row>
    <row r="3264" spans="1:8" x14ac:dyDescent="0.3">
      <c r="A3264" s="6" t="s">
        <v>4513</v>
      </c>
      <c r="B3264" s="1" t="s">
        <v>9724</v>
      </c>
      <c r="C3264" s="103" t="s">
        <v>6457</v>
      </c>
      <c r="D3264" s="103" t="s">
        <v>6714</v>
      </c>
      <c r="E3264" s="103" t="s">
        <v>6462</v>
      </c>
      <c r="F3264" s="127">
        <v>5341.0325985863092</v>
      </c>
      <c r="G3264" s="16">
        <v>5347.5283851967206</v>
      </c>
      <c r="H3264" s="105">
        <v>5341.0325985863092</v>
      </c>
    </row>
    <row r="3265" spans="1:8" x14ac:dyDescent="0.3">
      <c r="A3265" s="6" t="s">
        <v>4520</v>
      </c>
      <c r="B3265" s="1" t="s">
        <v>9725</v>
      </c>
      <c r="C3265" s="103" t="s">
        <v>6457</v>
      </c>
      <c r="D3265" s="103" t="s">
        <v>6714</v>
      </c>
      <c r="E3265" s="103" t="s">
        <v>6456</v>
      </c>
      <c r="F3265" s="127">
        <v>5454.7732204861113</v>
      </c>
      <c r="G3265" s="16">
        <v>5382.818108172456</v>
      </c>
      <c r="H3265" s="105">
        <v>5454.7732204861113</v>
      </c>
    </row>
    <row r="3266" spans="1:8" x14ac:dyDescent="0.3">
      <c r="A3266" s="6" t="s">
        <v>6058</v>
      </c>
      <c r="B3266" s="1" t="s">
        <v>9726</v>
      </c>
      <c r="C3266" s="103" t="s">
        <v>6457</v>
      </c>
      <c r="D3266" s="103" t="s">
        <v>6714</v>
      </c>
      <c r="E3266" s="103" t="s">
        <v>6467</v>
      </c>
      <c r="F3266" s="127">
        <v>5300.3368443080353</v>
      </c>
      <c r="G3266" s="16">
        <v>5328.4447846694902</v>
      </c>
      <c r="H3266" s="105">
        <v>5300.3368443080353</v>
      </c>
    </row>
    <row r="3267" spans="1:8" x14ac:dyDescent="0.3">
      <c r="A3267" s="6" t="s">
        <v>6038</v>
      </c>
      <c r="B3267" s="1" t="s">
        <v>9727</v>
      </c>
      <c r="C3267" s="103" t="s">
        <v>6457</v>
      </c>
      <c r="D3267" s="103" t="s">
        <v>6714</v>
      </c>
      <c r="E3267" s="103" t="s">
        <v>6467</v>
      </c>
      <c r="F3267" s="127">
        <v>5318.643036813447</v>
      </c>
      <c r="G3267" s="16">
        <v>5328.4447846694902</v>
      </c>
      <c r="H3267" s="105">
        <v>5318.643036813447</v>
      </c>
    </row>
    <row r="3268" spans="1:8" x14ac:dyDescent="0.3">
      <c r="A3268" s="6" t="s">
        <v>4488</v>
      </c>
      <c r="B3268" s="1" t="s">
        <v>9728</v>
      </c>
      <c r="C3268" s="103" t="s">
        <v>6457</v>
      </c>
      <c r="D3268" s="103" t="s">
        <v>6714</v>
      </c>
      <c r="E3268" s="103" t="s">
        <v>6463</v>
      </c>
      <c r="F3268" s="127">
        <v>5335.6026642628203</v>
      </c>
      <c r="G3268" s="16">
        <v>5333.2540148337903</v>
      </c>
      <c r="H3268" s="105">
        <v>5335.6026642628203</v>
      </c>
    </row>
    <row r="3269" spans="1:8" x14ac:dyDescent="0.3">
      <c r="A3269" s="6" t="s">
        <v>4495</v>
      </c>
      <c r="B3269" s="1" t="s">
        <v>9729</v>
      </c>
      <c r="C3269" s="103" t="s">
        <v>6457</v>
      </c>
      <c r="D3269" s="103" t="s">
        <v>6714</v>
      </c>
      <c r="E3269" s="103" t="s">
        <v>6468</v>
      </c>
      <c r="F3269" s="127">
        <v>5289.9675828887193</v>
      </c>
      <c r="G3269" s="16">
        <v>5315.7768396040165</v>
      </c>
      <c r="H3269" s="105">
        <v>5289.9675828887193</v>
      </c>
    </row>
    <row r="3270" spans="1:8" x14ac:dyDescent="0.3">
      <c r="A3270" s="6" t="s">
        <v>6059</v>
      </c>
      <c r="B3270" s="1" t="s">
        <v>9730</v>
      </c>
      <c r="C3270" s="103" t="s">
        <v>6457</v>
      </c>
      <c r="D3270" s="103" t="s">
        <v>6714</v>
      </c>
      <c r="E3270" s="103" t="s">
        <v>6468</v>
      </c>
      <c r="F3270" s="127">
        <v>5331.316650390625</v>
      </c>
      <c r="G3270" s="16">
        <v>5315.7768396040165</v>
      </c>
      <c r="H3270" s="105">
        <v>5331.316650390625</v>
      </c>
    </row>
    <row r="3271" spans="1:8" x14ac:dyDescent="0.3">
      <c r="A3271" s="6" t="s">
        <v>4478</v>
      </c>
      <c r="B3271" s="1" t="s">
        <v>9731</v>
      </c>
      <c r="C3271" s="103" t="s">
        <v>6443</v>
      </c>
      <c r="D3271" s="103" t="s">
        <v>6714</v>
      </c>
      <c r="E3271" s="103" t="s">
        <v>6444</v>
      </c>
      <c r="F3271" s="127">
        <v>5346.6018802703375</v>
      </c>
      <c r="G3271" s="16">
        <v>5300.5184238079901</v>
      </c>
      <c r="H3271" s="105">
        <v>5346.6018802703375</v>
      </c>
    </row>
    <row r="3272" spans="1:8" x14ac:dyDescent="0.3">
      <c r="A3272" s="6" t="s">
        <v>4480</v>
      </c>
      <c r="B3272" s="1" t="s">
        <v>9732</v>
      </c>
      <c r="C3272" s="103" t="s">
        <v>6443</v>
      </c>
      <c r="D3272" s="103" t="s">
        <v>6714</v>
      </c>
      <c r="E3272" s="103" t="s">
        <v>6445</v>
      </c>
      <c r="F3272" s="127">
        <v>5215.7596493675592</v>
      </c>
      <c r="G3272" s="16">
        <v>5280.6199316227394</v>
      </c>
      <c r="H3272" s="105">
        <v>5215.7596493675592</v>
      </c>
    </row>
    <row r="3273" spans="1:8" x14ac:dyDescent="0.3">
      <c r="A3273" s="6" t="s">
        <v>4476</v>
      </c>
      <c r="B3273" s="1" t="s">
        <v>9733</v>
      </c>
      <c r="C3273" s="103" t="s">
        <v>6443</v>
      </c>
      <c r="D3273" s="103" t="s">
        <v>6714</v>
      </c>
      <c r="E3273" s="103" t="s">
        <v>6444</v>
      </c>
      <c r="F3273" s="127">
        <v>5285.0949829101564</v>
      </c>
      <c r="G3273" s="16">
        <v>5300.5184238079901</v>
      </c>
      <c r="H3273" s="105">
        <v>5285.0949829101564</v>
      </c>
    </row>
    <row r="3274" spans="1:8" x14ac:dyDescent="0.3">
      <c r="A3274" s="6" t="s">
        <v>4322</v>
      </c>
      <c r="B3274" s="1" t="s">
        <v>9734</v>
      </c>
      <c r="C3274" s="103" t="s">
        <v>6443</v>
      </c>
      <c r="D3274" s="103" t="s">
        <v>6714</v>
      </c>
      <c r="E3274" s="103" t="s">
        <v>6447</v>
      </c>
      <c r="F3274" s="127">
        <v>5277.8968850160254</v>
      </c>
      <c r="G3274" s="16">
        <v>5332.7032695108783</v>
      </c>
      <c r="H3274" s="105">
        <v>5277.8968850160254</v>
      </c>
    </row>
    <row r="3275" spans="1:8" x14ac:dyDescent="0.3">
      <c r="A3275" s="6" t="s">
        <v>4334</v>
      </c>
      <c r="B3275" s="1" t="s">
        <v>9735</v>
      </c>
      <c r="C3275" s="103" t="s">
        <v>6443</v>
      </c>
      <c r="D3275" s="103" t="s">
        <v>6714</v>
      </c>
      <c r="E3275" s="103" t="s">
        <v>6448</v>
      </c>
      <c r="F3275" s="127">
        <v>5451.7258425981572</v>
      </c>
      <c r="G3275" s="16">
        <v>5372.6158917937446</v>
      </c>
      <c r="H3275" s="105">
        <v>5451.7258425981572</v>
      </c>
    </row>
    <row r="3276" spans="1:8" x14ac:dyDescent="0.3">
      <c r="A3276" s="6" t="s">
        <v>4315</v>
      </c>
      <c r="B3276" s="1" t="s">
        <v>9736</v>
      </c>
      <c r="C3276" s="103" t="s">
        <v>6443</v>
      </c>
      <c r="D3276" s="103" t="s">
        <v>6714</v>
      </c>
      <c r="E3276" s="103" t="s">
        <v>6442</v>
      </c>
      <c r="F3276" s="127">
        <v>5248.0783518781564</v>
      </c>
      <c r="G3276" s="16">
        <v>5336.1936059631498</v>
      </c>
      <c r="H3276" s="105">
        <v>5248.0783518781564</v>
      </c>
    </row>
    <row r="3277" spans="1:8" x14ac:dyDescent="0.3">
      <c r="A3277" s="6" t="s">
        <v>4317</v>
      </c>
      <c r="B3277" s="1" t="s">
        <v>9737</v>
      </c>
      <c r="C3277" s="103" t="s">
        <v>6443</v>
      </c>
      <c r="D3277" s="103" t="s">
        <v>6714</v>
      </c>
      <c r="E3277" s="103" t="s">
        <v>6442</v>
      </c>
      <c r="F3277" s="127">
        <v>5287.4711356026783</v>
      </c>
      <c r="G3277" s="16">
        <v>5336.1936059631498</v>
      </c>
      <c r="H3277" s="105">
        <v>5287.4711356026783</v>
      </c>
    </row>
    <row r="3278" spans="1:8" x14ac:dyDescent="0.3">
      <c r="A3278" s="6" t="s">
        <v>4354</v>
      </c>
      <c r="B3278" s="1" t="s">
        <v>9738</v>
      </c>
      <c r="C3278" s="103" t="s">
        <v>6443</v>
      </c>
      <c r="D3278" s="103" t="s">
        <v>6714</v>
      </c>
      <c r="E3278" s="103" t="s">
        <v>6446</v>
      </c>
      <c r="F3278" s="127">
        <v>5449.8506677576015</v>
      </c>
      <c r="G3278" s="16">
        <v>5432.9153395706253</v>
      </c>
      <c r="H3278" s="105">
        <v>5449.8506677576015</v>
      </c>
    </row>
    <row r="3279" spans="1:8" x14ac:dyDescent="0.3">
      <c r="A3279" s="6" t="s">
        <v>4336</v>
      </c>
      <c r="B3279" s="1" t="s">
        <v>9739</v>
      </c>
      <c r="C3279" s="103" t="s">
        <v>6443</v>
      </c>
      <c r="D3279" s="103" t="s">
        <v>6714</v>
      </c>
      <c r="E3279" s="103" t="s">
        <v>6447</v>
      </c>
      <c r="F3279" s="127">
        <v>5296.7061057867004</v>
      </c>
      <c r="G3279" s="16">
        <v>5332.7032695108783</v>
      </c>
      <c r="H3279" s="105">
        <v>5296.7061057867004</v>
      </c>
    </row>
    <row r="3280" spans="1:8" x14ac:dyDescent="0.3">
      <c r="A3280" s="6" t="s">
        <v>4325</v>
      </c>
      <c r="B3280" s="1" t="s">
        <v>9740</v>
      </c>
      <c r="C3280" s="103" t="s">
        <v>6443</v>
      </c>
      <c r="D3280" s="103" t="s">
        <v>6714</v>
      </c>
      <c r="E3280" s="103" t="s">
        <v>6448</v>
      </c>
      <c r="F3280" s="127">
        <v>5394.4329101562498</v>
      </c>
      <c r="G3280" s="16">
        <v>5372.6158917937446</v>
      </c>
      <c r="H3280" s="105">
        <v>5394.4329101562498</v>
      </c>
    </row>
    <row r="3281" spans="1:8" x14ac:dyDescent="0.3">
      <c r="A3281" s="6" t="s">
        <v>4303</v>
      </c>
      <c r="B3281" s="1" t="s">
        <v>9741</v>
      </c>
      <c r="C3281" s="103" t="s">
        <v>6443</v>
      </c>
      <c r="D3281" s="103" t="s">
        <v>6714</v>
      </c>
      <c r="E3281" s="103" t="s">
        <v>6448</v>
      </c>
      <c r="F3281" s="127">
        <v>5369.7599826388887</v>
      </c>
      <c r="G3281" s="16">
        <v>5372.6158917937446</v>
      </c>
      <c r="H3281" s="105">
        <v>5369.7599826388887</v>
      </c>
    </row>
    <row r="3282" spans="1:8" x14ac:dyDescent="0.3">
      <c r="A3282" s="6" t="s">
        <v>4471</v>
      </c>
      <c r="B3282" s="1" t="s">
        <v>6733</v>
      </c>
      <c r="C3282" s="103" t="s">
        <v>6443</v>
      </c>
      <c r="D3282" s="103" t="s">
        <v>6714</v>
      </c>
      <c r="E3282" s="103" t="s">
        <v>6445</v>
      </c>
      <c r="F3282" s="127">
        <v>5347.2321503429876</v>
      </c>
      <c r="G3282" s="16">
        <v>5280.6199316227394</v>
      </c>
      <c r="H3282" s="105">
        <v>5347.2321503429876</v>
      </c>
    </row>
    <row r="3283" spans="1:8" x14ac:dyDescent="0.3">
      <c r="A3283" s="6" t="s">
        <v>4312</v>
      </c>
      <c r="B3283" s="1" t="s">
        <v>9742</v>
      </c>
      <c r="C3283" s="103" t="s">
        <v>6443</v>
      </c>
      <c r="D3283" s="103" t="s">
        <v>6714</v>
      </c>
      <c r="E3283" s="103" t="s">
        <v>6448</v>
      </c>
      <c r="F3283" s="127">
        <v>5476.557373046875</v>
      </c>
      <c r="G3283" s="16">
        <v>5372.6158917937446</v>
      </c>
      <c r="H3283" s="105">
        <v>5476.557373046875</v>
      </c>
    </row>
    <row r="3284" spans="1:8" x14ac:dyDescent="0.3">
      <c r="A3284" s="6" t="s">
        <v>4341</v>
      </c>
      <c r="B3284" s="1" t="s">
        <v>9743</v>
      </c>
      <c r="C3284" s="103" t="s">
        <v>6443</v>
      </c>
      <c r="D3284" s="103" t="s">
        <v>6714</v>
      </c>
      <c r="E3284" s="103" t="s">
        <v>6448</v>
      </c>
      <c r="F3284" s="127">
        <v>5287.0354861697633</v>
      </c>
      <c r="G3284" s="16">
        <v>5372.6158917937446</v>
      </c>
      <c r="H3284" s="105">
        <v>5287.0354861697633</v>
      </c>
    </row>
    <row r="3285" spans="1:8" x14ac:dyDescent="0.3">
      <c r="A3285" s="6" t="s">
        <v>4343</v>
      </c>
      <c r="B3285" s="1" t="s">
        <v>9744</v>
      </c>
      <c r="C3285" s="103" t="s">
        <v>6443</v>
      </c>
      <c r="D3285" s="103" t="s">
        <v>6714</v>
      </c>
      <c r="E3285" s="103" t="s">
        <v>6445</v>
      </c>
      <c r="F3285" s="127">
        <v>5156.7090418198532</v>
      </c>
      <c r="G3285" s="16">
        <v>5280.6199316227394</v>
      </c>
      <c r="H3285" s="105">
        <v>5156.7090418198532</v>
      </c>
    </row>
    <row r="3286" spans="1:8" x14ac:dyDescent="0.3">
      <c r="A3286" s="6" t="s">
        <v>4335</v>
      </c>
      <c r="B3286" s="1" t="s">
        <v>9745</v>
      </c>
      <c r="C3286" s="103" t="s">
        <v>6443</v>
      </c>
      <c r="D3286" s="103" t="s">
        <v>6714</v>
      </c>
      <c r="E3286" s="103" t="s">
        <v>6449</v>
      </c>
      <c r="F3286" s="127">
        <v>5322.2302154157951</v>
      </c>
      <c r="G3286" s="16">
        <v>5366.97761347697</v>
      </c>
      <c r="H3286" s="105">
        <v>5322.2302154157951</v>
      </c>
    </row>
    <row r="3287" spans="1:8" x14ac:dyDescent="0.3">
      <c r="A3287" s="6" t="s">
        <v>4350</v>
      </c>
      <c r="B3287" s="1" t="s">
        <v>9746</v>
      </c>
      <c r="C3287" s="103" t="s">
        <v>6443</v>
      </c>
      <c r="D3287" s="103" t="s">
        <v>6714</v>
      </c>
      <c r="E3287" s="103" t="s">
        <v>6446</v>
      </c>
      <c r="F3287" s="127">
        <v>5420.7948107489228</v>
      </c>
      <c r="G3287" s="16">
        <v>5432.9153395706253</v>
      </c>
      <c r="H3287" s="105">
        <v>5420.7948107489228</v>
      </c>
    </row>
    <row r="3288" spans="1:8" x14ac:dyDescent="0.3">
      <c r="A3288" s="6" t="s">
        <v>4346</v>
      </c>
      <c r="B3288" s="1" t="s">
        <v>9747</v>
      </c>
      <c r="C3288" s="103" t="s">
        <v>6443</v>
      </c>
      <c r="D3288" s="103" t="s">
        <v>6714</v>
      </c>
      <c r="E3288" s="103" t="s">
        <v>6446</v>
      </c>
      <c r="F3288" s="127">
        <v>5436.4976639093138</v>
      </c>
      <c r="G3288" s="16">
        <v>5432.9153395706253</v>
      </c>
      <c r="H3288" s="105">
        <v>5436.4976639093138</v>
      </c>
    </row>
    <row r="3289" spans="1:8" x14ac:dyDescent="0.3">
      <c r="A3289" s="6" t="s">
        <v>4479</v>
      </c>
      <c r="B3289" s="1" t="s">
        <v>9748</v>
      </c>
      <c r="C3289" s="103" t="s">
        <v>6443</v>
      </c>
      <c r="D3289" s="103" t="s">
        <v>6714</v>
      </c>
      <c r="E3289" s="103" t="s">
        <v>6445</v>
      </c>
      <c r="F3289" s="127">
        <v>5463.7269287109375</v>
      </c>
      <c r="G3289" s="16">
        <v>5280.6199316227394</v>
      </c>
      <c r="H3289" s="105">
        <v>5463.7269287109375</v>
      </c>
    </row>
    <row r="3290" spans="1:8" x14ac:dyDescent="0.3">
      <c r="A3290" s="6" t="s">
        <v>4483</v>
      </c>
      <c r="B3290" s="1" t="s">
        <v>9749</v>
      </c>
      <c r="C3290" s="103" t="s">
        <v>6443</v>
      </c>
      <c r="D3290" s="103" t="s">
        <v>6714</v>
      </c>
      <c r="E3290" s="103" t="s">
        <v>6445</v>
      </c>
      <c r="F3290" s="127">
        <v>5258.3057437112147</v>
      </c>
      <c r="G3290" s="16">
        <v>5280.6199316227394</v>
      </c>
      <c r="H3290" s="105">
        <v>5258.3057437112147</v>
      </c>
    </row>
    <row r="3291" spans="1:8" x14ac:dyDescent="0.3">
      <c r="A3291" s="6" t="s">
        <v>4316</v>
      </c>
      <c r="B3291" s="1" t="s">
        <v>9750</v>
      </c>
      <c r="C3291" s="103" t="s">
        <v>6443</v>
      </c>
      <c r="D3291" s="103" t="s">
        <v>6714</v>
      </c>
      <c r="E3291" s="103" t="s">
        <v>6445</v>
      </c>
      <c r="F3291" s="127">
        <v>5264.5257324218746</v>
      </c>
      <c r="G3291" s="16">
        <v>5280.6199316227394</v>
      </c>
      <c r="H3291" s="105">
        <v>5264.5257324218746</v>
      </c>
    </row>
    <row r="3292" spans="1:8" x14ac:dyDescent="0.3">
      <c r="A3292" s="6" t="s">
        <v>4305</v>
      </c>
      <c r="B3292" s="1" t="s">
        <v>9751</v>
      </c>
      <c r="C3292" s="103" t="s">
        <v>6443</v>
      </c>
      <c r="D3292" s="103" t="s">
        <v>6714</v>
      </c>
      <c r="E3292" s="103" t="s">
        <v>6447</v>
      </c>
      <c r="F3292" s="127">
        <v>5250.6467230902781</v>
      </c>
      <c r="G3292" s="16">
        <v>5332.7032695108783</v>
      </c>
      <c r="H3292" s="105">
        <v>5250.6467230902781</v>
      </c>
    </row>
    <row r="3293" spans="1:8" x14ac:dyDescent="0.3">
      <c r="A3293" s="6" t="s">
        <v>4332</v>
      </c>
      <c r="B3293" s="1" t="s">
        <v>9752</v>
      </c>
      <c r="C3293" s="103" t="s">
        <v>6443</v>
      </c>
      <c r="D3293" s="103" t="s">
        <v>6714</v>
      </c>
      <c r="E3293" s="103" t="s">
        <v>6447</v>
      </c>
      <c r="F3293" s="127">
        <v>5389.3913046347125</v>
      </c>
      <c r="G3293" s="16">
        <v>5332.7032695108783</v>
      </c>
      <c r="H3293" s="105">
        <v>5389.3913046347125</v>
      </c>
    </row>
    <row r="3294" spans="1:8" x14ac:dyDescent="0.3">
      <c r="A3294" s="6" t="s">
        <v>4352</v>
      </c>
      <c r="B3294" s="1" t="s">
        <v>9753</v>
      </c>
      <c r="C3294" s="103" t="s">
        <v>6443</v>
      </c>
      <c r="D3294" s="103" t="s">
        <v>6714</v>
      </c>
      <c r="E3294" s="103" t="s">
        <v>6446</v>
      </c>
      <c r="F3294" s="127">
        <v>5488.1742931547615</v>
      </c>
      <c r="G3294" s="16">
        <v>5432.9153395706253</v>
      </c>
      <c r="H3294" s="105">
        <v>5488.1742931547615</v>
      </c>
    </row>
    <row r="3295" spans="1:8" x14ac:dyDescent="0.3">
      <c r="A3295" s="6" t="s">
        <v>4345</v>
      </c>
      <c r="B3295" s="1" t="s">
        <v>7851</v>
      </c>
      <c r="C3295" s="103" t="s">
        <v>6443</v>
      </c>
      <c r="D3295" s="103" t="s">
        <v>6714</v>
      </c>
      <c r="E3295" s="103" t="s">
        <v>6442</v>
      </c>
      <c r="F3295" s="127">
        <v>5361.3587127334768</v>
      </c>
      <c r="G3295" s="16">
        <v>5336.1936059631498</v>
      </c>
      <c r="H3295" s="105">
        <v>5361.3587127334768</v>
      </c>
    </row>
    <row r="3296" spans="1:8" x14ac:dyDescent="0.3">
      <c r="A3296" s="6" t="s">
        <v>4474</v>
      </c>
      <c r="B3296" s="1" t="s">
        <v>9754</v>
      </c>
      <c r="C3296" s="103" t="s">
        <v>6443</v>
      </c>
      <c r="D3296" s="103" t="s">
        <v>6714</v>
      </c>
      <c r="E3296" s="103" t="s">
        <v>6444</v>
      </c>
      <c r="F3296" s="127">
        <v>5181.7577446831601</v>
      </c>
      <c r="G3296" s="16">
        <v>5300.5184238079901</v>
      </c>
      <c r="H3296" s="105">
        <v>5181.7577446831601</v>
      </c>
    </row>
    <row r="3297" spans="1:8" x14ac:dyDescent="0.3">
      <c r="A3297" s="6" t="s">
        <v>4469</v>
      </c>
      <c r="B3297" s="1" t="s">
        <v>7586</v>
      </c>
      <c r="C3297" s="103" t="s">
        <v>6443</v>
      </c>
      <c r="D3297" s="103" t="s">
        <v>6714</v>
      </c>
      <c r="E3297" s="103" t="s">
        <v>6445</v>
      </c>
      <c r="F3297" s="127">
        <v>5313.878750887784</v>
      </c>
      <c r="G3297" s="16">
        <v>5280.6199316227394</v>
      </c>
      <c r="H3297" s="105">
        <v>5313.878750887784</v>
      </c>
    </row>
    <row r="3298" spans="1:8" x14ac:dyDescent="0.3">
      <c r="A3298" s="6" t="s">
        <v>4333</v>
      </c>
      <c r="B3298" s="1" t="s">
        <v>9755</v>
      </c>
      <c r="C3298" s="103" t="s">
        <v>6443</v>
      </c>
      <c r="D3298" s="103" t="s">
        <v>6714</v>
      </c>
      <c r="E3298" s="103" t="s">
        <v>6447</v>
      </c>
      <c r="F3298" s="127">
        <v>5371.1759711371524</v>
      </c>
      <c r="G3298" s="16">
        <v>5332.7032695108783</v>
      </c>
      <c r="H3298" s="105">
        <v>5371.1759711371524</v>
      </c>
    </row>
    <row r="3299" spans="1:8" x14ac:dyDescent="0.3">
      <c r="A3299" s="6" t="s">
        <v>4340</v>
      </c>
      <c r="B3299" s="1" t="s">
        <v>9756</v>
      </c>
      <c r="C3299" s="103" t="s">
        <v>6443</v>
      </c>
      <c r="D3299" s="103" t="s">
        <v>6714</v>
      </c>
      <c r="E3299" s="103" t="s">
        <v>6448</v>
      </c>
      <c r="F3299" s="127">
        <v>5338.8985610410391</v>
      </c>
      <c r="G3299" s="16">
        <v>5372.6158917937446</v>
      </c>
      <c r="H3299" s="105">
        <v>5338.8985610410391</v>
      </c>
    </row>
    <row r="3300" spans="1:8" x14ac:dyDescent="0.3">
      <c r="A3300" s="6" t="s">
        <v>4309</v>
      </c>
      <c r="B3300" s="1" t="s">
        <v>6733</v>
      </c>
      <c r="C3300" s="103" t="s">
        <v>6443</v>
      </c>
      <c r="D3300" s="103" t="s">
        <v>6714</v>
      </c>
      <c r="E3300" s="103" t="s">
        <v>6448</v>
      </c>
      <c r="F3300" s="127">
        <v>5328.4131955516577</v>
      </c>
      <c r="G3300" s="16">
        <v>5372.6158917937446</v>
      </c>
      <c r="H3300" s="105">
        <v>5328.4131955516577</v>
      </c>
    </row>
    <row r="3301" spans="1:8" x14ac:dyDescent="0.3">
      <c r="A3301" s="6" t="s">
        <v>4485</v>
      </c>
      <c r="B3301" s="1" t="s">
        <v>9757</v>
      </c>
      <c r="C3301" s="103" t="s">
        <v>6443</v>
      </c>
      <c r="D3301" s="103" t="s">
        <v>6714</v>
      </c>
      <c r="E3301" s="103" t="s">
        <v>6444</v>
      </c>
      <c r="F3301" s="127">
        <v>5276.4479891920337</v>
      </c>
      <c r="G3301" s="16">
        <v>5300.5184238079901</v>
      </c>
      <c r="H3301" s="105">
        <v>5276.4479891920337</v>
      </c>
    </row>
    <row r="3302" spans="1:8" x14ac:dyDescent="0.3">
      <c r="A3302" s="6" t="s">
        <v>4311</v>
      </c>
      <c r="B3302" s="1" t="s">
        <v>8182</v>
      </c>
      <c r="C3302" s="103" t="s">
        <v>6443</v>
      </c>
      <c r="D3302" s="103" t="s">
        <v>6714</v>
      </c>
      <c r="E3302" s="103" t="s">
        <v>6442</v>
      </c>
      <c r="F3302" s="127">
        <v>5288.4272636894711</v>
      </c>
      <c r="G3302" s="16">
        <v>5336.1936059631498</v>
      </c>
      <c r="H3302" s="105">
        <v>5288.4272636894711</v>
      </c>
    </row>
    <row r="3303" spans="1:8" x14ac:dyDescent="0.3">
      <c r="A3303" s="6" t="s">
        <v>4339</v>
      </c>
      <c r="B3303" s="1" t="s">
        <v>9758</v>
      </c>
      <c r="C3303" s="103" t="s">
        <v>6443</v>
      </c>
      <c r="D3303" s="103" t="s">
        <v>6714</v>
      </c>
      <c r="E3303" s="103" t="s">
        <v>6447</v>
      </c>
      <c r="F3303" s="127">
        <v>5416.4290699678313</v>
      </c>
      <c r="G3303" s="16">
        <v>5332.7032695108783</v>
      </c>
      <c r="H3303" s="105">
        <v>5416.4290699678313</v>
      </c>
    </row>
    <row r="3304" spans="1:8" x14ac:dyDescent="0.3">
      <c r="A3304" s="6" t="s">
        <v>4319</v>
      </c>
      <c r="B3304" s="1" t="s">
        <v>7302</v>
      </c>
      <c r="C3304" s="103" t="s">
        <v>6443</v>
      </c>
      <c r="D3304" s="103" t="s">
        <v>6714</v>
      </c>
      <c r="E3304" s="103" t="s">
        <v>6448</v>
      </c>
      <c r="F3304" s="127">
        <v>5363.7724434988841</v>
      </c>
      <c r="G3304" s="16">
        <v>5372.6158917937446</v>
      </c>
      <c r="H3304" s="105">
        <v>5363.7724434988841</v>
      </c>
    </row>
    <row r="3305" spans="1:8" x14ac:dyDescent="0.3">
      <c r="A3305" s="6" t="s">
        <v>4472</v>
      </c>
      <c r="B3305" s="1" t="s">
        <v>9759</v>
      </c>
      <c r="C3305" s="103" t="s">
        <v>6443</v>
      </c>
      <c r="D3305" s="103" t="s">
        <v>6714</v>
      </c>
      <c r="E3305" s="103" t="s">
        <v>6444</v>
      </c>
      <c r="F3305" s="127">
        <v>5256.8991317749023</v>
      </c>
      <c r="G3305" s="16">
        <v>5300.5184238079901</v>
      </c>
      <c r="H3305" s="105">
        <v>5256.8991317749023</v>
      </c>
    </row>
    <row r="3306" spans="1:8" x14ac:dyDescent="0.3">
      <c r="A3306" s="6" t="s">
        <v>4314</v>
      </c>
      <c r="B3306" s="1" t="s">
        <v>9760</v>
      </c>
      <c r="C3306" s="103" t="s">
        <v>6443</v>
      </c>
      <c r="D3306" s="103" t="s">
        <v>6714</v>
      </c>
      <c r="E3306" s="103" t="s">
        <v>6442</v>
      </c>
      <c r="F3306" s="127">
        <v>5445.6514892578125</v>
      </c>
      <c r="G3306" s="16">
        <v>5336.1936059631498</v>
      </c>
      <c r="H3306" s="105">
        <v>5445.6514892578125</v>
      </c>
    </row>
    <row r="3307" spans="1:8" x14ac:dyDescent="0.3">
      <c r="A3307" s="6" t="s">
        <v>4313</v>
      </c>
      <c r="B3307" s="1" t="s">
        <v>9761</v>
      </c>
      <c r="C3307" s="103" t="s">
        <v>6443</v>
      </c>
      <c r="D3307" s="103" t="s">
        <v>6714</v>
      </c>
      <c r="E3307" s="103" t="s">
        <v>6442</v>
      </c>
      <c r="F3307" s="127">
        <v>5277.0180917715097</v>
      </c>
      <c r="G3307" s="16">
        <v>5336.1936059631498</v>
      </c>
      <c r="H3307" s="105">
        <v>5277.0180917715097</v>
      </c>
    </row>
    <row r="3308" spans="1:8" x14ac:dyDescent="0.3">
      <c r="A3308" s="6" t="s">
        <v>4357</v>
      </c>
      <c r="B3308" s="1" t="s">
        <v>9762</v>
      </c>
      <c r="C3308" s="103" t="s">
        <v>6443</v>
      </c>
      <c r="D3308" s="103" t="s">
        <v>6714</v>
      </c>
      <c r="E3308" s="103" t="s">
        <v>6446</v>
      </c>
      <c r="F3308" s="127">
        <v>5400.4659121260684</v>
      </c>
      <c r="G3308" s="16">
        <v>5432.9153395706253</v>
      </c>
      <c r="H3308" s="105">
        <v>5400.4659121260684</v>
      </c>
    </row>
    <row r="3309" spans="1:8" x14ac:dyDescent="0.3">
      <c r="A3309" s="6" t="s">
        <v>4324</v>
      </c>
      <c r="B3309" s="1" t="s">
        <v>9763</v>
      </c>
      <c r="C3309" s="103" t="s">
        <v>6443</v>
      </c>
      <c r="D3309" s="103" t="s">
        <v>6714</v>
      </c>
      <c r="E3309" s="103" t="s">
        <v>6448</v>
      </c>
      <c r="F3309" s="127">
        <v>5391.869487375453</v>
      </c>
      <c r="G3309" s="16">
        <v>5372.6158917937446</v>
      </c>
      <c r="H3309" s="105">
        <v>5391.869487375453</v>
      </c>
    </row>
    <row r="3310" spans="1:8" x14ac:dyDescent="0.3">
      <c r="A3310" s="6" t="s">
        <v>4329</v>
      </c>
      <c r="B3310" s="1" t="s">
        <v>9764</v>
      </c>
      <c r="C3310" s="103" t="s">
        <v>6443</v>
      </c>
      <c r="D3310" s="103" t="s">
        <v>6714</v>
      </c>
      <c r="E3310" s="103" t="s">
        <v>6447</v>
      </c>
      <c r="F3310" s="127">
        <v>5255.1846943204364</v>
      </c>
      <c r="G3310" s="16">
        <v>5332.7032695108783</v>
      </c>
      <c r="H3310" s="105">
        <v>5255.1846943204364</v>
      </c>
    </row>
    <row r="3311" spans="1:8" x14ac:dyDescent="0.3">
      <c r="A3311" s="6" t="s">
        <v>4347</v>
      </c>
      <c r="B3311" s="1" t="s">
        <v>9765</v>
      </c>
      <c r="C3311" s="103" t="s">
        <v>6443</v>
      </c>
      <c r="D3311" s="103" t="s">
        <v>6714</v>
      </c>
      <c r="E3311" s="103" t="s">
        <v>6446</v>
      </c>
      <c r="F3311" s="127">
        <v>5420.477167544158</v>
      </c>
      <c r="G3311" s="16">
        <v>5432.9153395706253</v>
      </c>
      <c r="H3311" s="105">
        <v>5420.477167544158</v>
      </c>
    </row>
    <row r="3312" spans="1:8" x14ac:dyDescent="0.3">
      <c r="A3312" s="6" t="s">
        <v>4320</v>
      </c>
      <c r="B3312" s="1" t="s">
        <v>9766</v>
      </c>
      <c r="C3312" s="103" t="s">
        <v>6443</v>
      </c>
      <c r="D3312" s="103" t="s">
        <v>6714</v>
      </c>
      <c r="E3312" s="103" t="s">
        <v>6447</v>
      </c>
      <c r="F3312" s="127">
        <v>5447.0395575629336</v>
      </c>
      <c r="G3312" s="16">
        <v>5332.7032695108783</v>
      </c>
      <c r="H3312" s="105">
        <v>5447.0395575629336</v>
      </c>
    </row>
    <row r="3313" spans="1:8" x14ac:dyDescent="0.3">
      <c r="A3313" s="6" t="s">
        <v>4356</v>
      </c>
      <c r="B3313" s="1" t="s">
        <v>9767</v>
      </c>
      <c r="C3313" s="103" t="s">
        <v>6443</v>
      </c>
      <c r="D3313" s="103" t="s">
        <v>6714</v>
      </c>
      <c r="E3313" s="103" t="s">
        <v>6446</v>
      </c>
      <c r="F3313" s="127">
        <v>5320.9110527038574</v>
      </c>
      <c r="G3313" s="16">
        <v>5432.9153395706253</v>
      </c>
      <c r="H3313" s="105">
        <v>5320.9110527038574</v>
      </c>
    </row>
    <row r="3314" spans="1:8" x14ac:dyDescent="0.3">
      <c r="A3314" s="6" t="s">
        <v>4351</v>
      </c>
      <c r="B3314" s="1" t="s">
        <v>9768</v>
      </c>
      <c r="C3314" s="103" t="s">
        <v>6443</v>
      </c>
      <c r="D3314" s="103" t="s">
        <v>6714</v>
      </c>
      <c r="E3314" s="103" t="s">
        <v>6446</v>
      </c>
      <c r="F3314" s="127">
        <v>5429.419078480114</v>
      </c>
      <c r="G3314" s="16">
        <v>5432.9153395706253</v>
      </c>
      <c r="H3314" s="105">
        <v>5429.419078480114</v>
      </c>
    </row>
    <row r="3315" spans="1:8" x14ac:dyDescent="0.3">
      <c r="A3315" s="6" t="s">
        <v>4308</v>
      </c>
      <c r="B3315" s="1" t="s">
        <v>9769</v>
      </c>
      <c r="C3315" s="103" t="s">
        <v>6443</v>
      </c>
      <c r="D3315" s="103" t="s">
        <v>6714</v>
      </c>
      <c r="E3315" s="103" t="s">
        <v>6445</v>
      </c>
      <c r="F3315" s="127">
        <v>5246.2408615252298</v>
      </c>
      <c r="G3315" s="16">
        <v>5280.6199316227394</v>
      </c>
      <c r="H3315" s="105">
        <v>5246.2408615252298</v>
      </c>
    </row>
    <row r="3316" spans="1:8" x14ac:dyDescent="0.3">
      <c r="A3316" s="6" t="s">
        <v>4477</v>
      </c>
      <c r="B3316" s="1" t="s">
        <v>9770</v>
      </c>
      <c r="C3316" s="103" t="s">
        <v>6443</v>
      </c>
      <c r="D3316" s="103" t="s">
        <v>6714</v>
      </c>
      <c r="E3316" s="103" t="s">
        <v>6444</v>
      </c>
      <c r="F3316" s="127">
        <v>5315.4506885258843</v>
      </c>
      <c r="G3316" s="16">
        <v>5300.5184238079901</v>
      </c>
      <c r="H3316" s="105">
        <v>5315.4506885258843</v>
      </c>
    </row>
    <row r="3317" spans="1:8" x14ac:dyDescent="0.3">
      <c r="A3317" s="6" t="s">
        <v>4475</v>
      </c>
      <c r="B3317" s="1" t="s">
        <v>9771</v>
      </c>
      <c r="C3317" s="103" t="s">
        <v>6443</v>
      </c>
      <c r="D3317" s="103" t="s">
        <v>6714</v>
      </c>
      <c r="E3317" s="103" t="s">
        <v>6444</v>
      </c>
      <c r="F3317" s="127">
        <v>5256.7711463341348</v>
      </c>
      <c r="G3317" s="16">
        <v>5300.5184238079901</v>
      </c>
      <c r="H3317" s="105">
        <v>5256.7711463341348</v>
      </c>
    </row>
    <row r="3318" spans="1:8" x14ac:dyDescent="0.3">
      <c r="A3318" s="6" t="s">
        <v>4323</v>
      </c>
      <c r="B3318" s="1" t="s">
        <v>9772</v>
      </c>
      <c r="C3318" s="103" t="s">
        <v>6443</v>
      </c>
      <c r="D3318" s="103" t="s">
        <v>6714</v>
      </c>
      <c r="E3318" s="103" t="s">
        <v>6448</v>
      </c>
      <c r="F3318" s="127">
        <v>5452.2426190043607</v>
      </c>
      <c r="G3318" s="16">
        <v>5372.6158917937446</v>
      </c>
      <c r="H3318" s="105">
        <v>5452.2426190043607</v>
      </c>
    </row>
    <row r="3319" spans="1:8" x14ac:dyDescent="0.3">
      <c r="A3319" s="6" t="s">
        <v>4344</v>
      </c>
      <c r="B3319" s="1" t="s">
        <v>9773</v>
      </c>
      <c r="C3319" s="103" t="s">
        <v>6443</v>
      </c>
      <c r="D3319" s="103" t="s">
        <v>6714</v>
      </c>
      <c r="E3319" s="103" t="s">
        <v>6448</v>
      </c>
      <c r="F3319" s="127">
        <v>5256.3658392607276</v>
      </c>
      <c r="G3319" s="16">
        <v>5372.6158917937446</v>
      </c>
      <c r="H3319" s="105">
        <v>5256.3658392607276</v>
      </c>
    </row>
    <row r="3320" spans="1:8" x14ac:dyDescent="0.3">
      <c r="A3320" s="6" t="s">
        <v>4326</v>
      </c>
      <c r="B3320" s="1" t="s">
        <v>9774</v>
      </c>
      <c r="C3320" s="103" t="s">
        <v>6443</v>
      </c>
      <c r="D3320" s="103" t="s">
        <v>6714</v>
      </c>
      <c r="E3320" s="103" t="s">
        <v>6445</v>
      </c>
      <c r="F3320" s="127">
        <v>5259.6865397135416</v>
      </c>
      <c r="G3320" s="16">
        <v>5280.6199316227394</v>
      </c>
      <c r="H3320" s="105">
        <v>5259.6865397135416</v>
      </c>
    </row>
    <row r="3321" spans="1:8" x14ac:dyDescent="0.3">
      <c r="A3321" s="6" t="s">
        <v>4328</v>
      </c>
      <c r="B3321" s="1" t="s">
        <v>9775</v>
      </c>
      <c r="C3321" s="103" t="s">
        <v>6443</v>
      </c>
      <c r="D3321" s="103" t="s">
        <v>6714</v>
      </c>
      <c r="E3321" s="103" t="s">
        <v>6442</v>
      </c>
      <c r="F3321" s="127">
        <v>5418.3438974056608</v>
      </c>
      <c r="G3321" s="16">
        <v>5336.1936059631498</v>
      </c>
      <c r="H3321" s="105">
        <v>5418.3438974056608</v>
      </c>
    </row>
    <row r="3322" spans="1:8" x14ac:dyDescent="0.3">
      <c r="A3322" s="6" t="s">
        <v>4482</v>
      </c>
      <c r="B3322" s="1" t="s">
        <v>9776</v>
      </c>
      <c r="C3322" s="103" t="s">
        <v>6443</v>
      </c>
      <c r="D3322" s="103" t="s">
        <v>6714</v>
      </c>
      <c r="E3322" s="103" t="s">
        <v>6444</v>
      </c>
      <c r="F3322" s="127">
        <v>5314.711301407724</v>
      </c>
      <c r="G3322" s="16">
        <v>5300.5184238079901</v>
      </c>
      <c r="H3322" s="105">
        <v>5314.711301407724</v>
      </c>
    </row>
    <row r="3323" spans="1:8" x14ac:dyDescent="0.3">
      <c r="A3323" s="6" t="s">
        <v>4353</v>
      </c>
      <c r="B3323" s="1" t="s">
        <v>9777</v>
      </c>
      <c r="C3323" s="103" t="s">
        <v>6443</v>
      </c>
      <c r="D3323" s="103" t="s">
        <v>6714</v>
      </c>
      <c r="E3323" s="103" t="s">
        <v>6446</v>
      </c>
      <c r="F3323" s="127">
        <v>5492.3357705662393</v>
      </c>
      <c r="G3323" s="16">
        <v>5432.9153395706253</v>
      </c>
      <c r="H3323" s="105">
        <v>5492.3357705662393</v>
      </c>
    </row>
    <row r="3324" spans="1:8" x14ac:dyDescent="0.3">
      <c r="A3324" s="6" t="s">
        <v>4310</v>
      </c>
      <c r="B3324" s="1" t="s">
        <v>9778</v>
      </c>
      <c r="C3324" s="103" t="s">
        <v>6443</v>
      </c>
      <c r="D3324" s="103" t="s">
        <v>6714</v>
      </c>
      <c r="E3324" s="103" t="s">
        <v>6449</v>
      </c>
      <c r="F3324" s="127">
        <v>5365.131995159647</v>
      </c>
      <c r="G3324" s="16">
        <v>5366.97761347697</v>
      </c>
      <c r="H3324" s="105">
        <v>5365.131995159647</v>
      </c>
    </row>
    <row r="3325" spans="1:8" x14ac:dyDescent="0.3">
      <c r="A3325" s="6" t="s">
        <v>4321</v>
      </c>
      <c r="B3325" s="1" t="s">
        <v>9779</v>
      </c>
      <c r="C3325" s="103" t="s">
        <v>6443</v>
      </c>
      <c r="D3325" s="103" t="s">
        <v>6714</v>
      </c>
      <c r="E3325" s="103" t="s">
        <v>6448</v>
      </c>
      <c r="F3325" s="127">
        <v>5332.1524596133477</v>
      </c>
      <c r="G3325" s="16">
        <v>5372.6158917937446</v>
      </c>
      <c r="H3325" s="105">
        <v>5332.1524596133477</v>
      </c>
    </row>
    <row r="3326" spans="1:8" x14ac:dyDescent="0.3">
      <c r="A3326" s="6" t="s">
        <v>4337</v>
      </c>
      <c r="B3326" s="1" t="s">
        <v>9780</v>
      </c>
      <c r="C3326" s="103" t="s">
        <v>6443</v>
      </c>
      <c r="D3326" s="103" t="s">
        <v>6714</v>
      </c>
      <c r="E3326" s="103" t="s">
        <v>6447</v>
      </c>
      <c r="F3326" s="127">
        <v>5272.9550387474801</v>
      </c>
      <c r="G3326" s="16">
        <v>5332.7032695108783</v>
      </c>
      <c r="H3326" s="105">
        <v>5272.9550387474801</v>
      </c>
    </row>
    <row r="3327" spans="1:8" x14ac:dyDescent="0.3">
      <c r="A3327" s="6" t="s">
        <v>4327</v>
      </c>
      <c r="B3327" s="1" t="s">
        <v>9781</v>
      </c>
      <c r="C3327" s="103" t="s">
        <v>6443</v>
      </c>
      <c r="D3327" s="103" t="s">
        <v>6714</v>
      </c>
      <c r="E3327" s="103" t="s">
        <v>6445</v>
      </c>
      <c r="F3327" s="127">
        <v>5239.9204602363779</v>
      </c>
      <c r="G3327" s="16">
        <v>5280.6199316227394</v>
      </c>
      <c r="H3327" s="105">
        <v>5239.9204602363779</v>
      </c>
    </row>
    <row r="3328" spans="1:8" x14ac:dyDescent="0.3">
      <c r="A3328" s="6" t="s">
        <v>4467</v>
      </c>
      <c r="B3328" s="1" t="s">
        <v>9782</v>
      </c>
      <c r="C3328" s="103" t="s">
        <v>6443</v>
      </c>
      <c r="D3328" s="103" t="s">
        <v>6714</v>
      </c>
      <c r="E3328" s="103" t="s">
        <v>6444</v>
      </c>
      <c r="F3328" s="127">
        <v>5318.6030646171275</v>
      </c>
      <c r="G3328" s="16">
        <v>5300.5184238079901</v>
      </c>
      <c r="H3328" s="105">
        <v>5318.6030646171275</v>
      </c>
    </row>
    <row r="3329" spans="1:8" x14ac:dyDescent="0.3">
      <c r="A3329" s="6" t="s">
        <v>4306</v>
      </c>
      <c r="B3329" s="1" t="s">
        <v>9518</v>
      </c>
      <c r="C3329" s="103" t="s">
        <v>6443</v>
      </c>
      <c r="D3329" s="103" t="s">
        <v>6714</v>
      </c>
      <c r="E3329" s="103" t="s">
        <v>6442</v>
      </c>
      <c r="F3329" s="127">
        <v>5202.0826994243425</v>
      </c>
      <c r="G3329" s="16">
        <v>5336.1936059631498</v>
      </c>
      <c r="H3329" s="105">
        <v>5202.0826994243425</v>
      </c>
    </row>
    <row r="3330" spans="1:8" x14ac:dyDescent="0.3">
      <c r="A3330" s="6" t="s">
        <v>4338</v>
      </c>
      <c r="B3330" s="1" t="s">
        <v>6809</v>
      </c>
      <c r="C3330" s="103" t="s">
        <v>6443</v>
      </c>
      <c r="D3330" s="103" t="s">
        <v>6714</v>
      </c>
      <c r="E3330" s="103" t="s">
        <v>6448</v>
      </c>
      <c r="F3330" s="127">
        <v>5388.3520800781253</v>
      </c>
      <c r="G3330" s="16">
        <v>5372.6158917937446</v>
      </c>
      <c r="H3330" s="105">
        <v>5388.3520800781253</v>
      </c>
    </row>
    <row r="3331" spans="1:8" x14ac:dyDescent="0.3">
      <c r="A3331" s="6" t="s">
        <v>4330</v>
      </c>
      <c r="B3331" s="1" t="s">
        <v>9783</v>
      </c>
      <c r="C3331" s="103" t="s">
        <v>6443</v>
      </c>
      <c r="D3331" s="103" t="s">
        <v>6714</v>
      </c>
      <c r="E3331" s="103" t="s">
        <v>6447</v>
      </c>
      <c r="F3331" s="127">
        <v>5326.9859270368306</v>
      </c>
      <c r="G3331" s="16">
        <v>5332.7032695108783</v>
      </c>
      <c r="H3331" s="105">
        <v>5326.9859270368306</v>
      </c>
    </row>
    <row r="3332" spans="1:8" x14ac:dyDescent="0.3">
      <c r="A3332" s="6" t="s">
        <v>4484</v>
      </c>
      <c r="B3332" s="1" t="s">
        <v>9784</v>
      </c>
      <c r="C3332" s="103" t="s">
        <v>6443</v>
      </c>
      <c r="D3332" s="103" t="s">
        <v>6714</v>
      </c>
      <c r="E3332" s="103" t="s">
        <v>6444</v>
      </c>
      <c r="F3332" s="127">
        <v>5509.9539467416162</v>
      </c>
      <c r="G3332" s="16">
        <v>5300.5184238079901</v>
      </c>
      <c r="H3332" s="105">
        <v>5509.9539467416162</v>
      </c>
    </row>
    <row r="3333" spans="1:8" x14ac:dyDescent="0.3">
      <c r="A3333" s="6" t="s">
        <v>4307</v>
      </c>
      <c r="B3333" s="1" t="s">
        <v>9785</v>
      </c>
      <c r="C3333" s="103" t="s">
        <v>6443</v>
      </c>
      <c r="D3333" s="103" t="s">
        <v>6714</v>
      </c>
      <c r="E3333" s="103" t="s">
        <v>6448</v>
      </c>
      <c r="F3333" s="127">
        <v>5323.978515625</v>
      </c>
      <c r="G3333" s="16">
        <v>5372.6158917937446</v>
      </c>
      <c r="H3333" s="105">
        <v>5323.978515625</v>
      </c>
    </row>
    <row r="3334" spans="1:8" x14ac:dyDescent="0.3">
      <c r="A3334" s="6" t="s">
        <v>4355</v>
      </c>
      <c r="B3334" s="1" t="s">
        <v>9786</v>
      </c>
      <c r="C3334" s="103" t="s">
        <v>6443</v>
      </c>
      <c r="D3334" s="103" t="s">
        <v>6714</v>
      </c>
      <c r="E3334" s="103" t="s">
        <v>6446</v>
      </c>
      <c r="F3334" s="127">
        <v>5542.3787368463009</v>
      </c>
      <c r="G3334" s="16">
        <v>5432.9153395706253</v>
      </c>
      <c r="H3334" s="105">
        <v>5542.3787368463009</v>
      </c>
    </row>
    <row r="3335" spans="1:8" x14ac:dyDescent="0.3">
      <c r="A3335" s="6" t="s">
        <v>4473</v>
      </c>
      <c r="B3335" s="1" t="s">
        <v>6783</v>
      </c>
      <c r="C3335" s="103" t="s">
        <v>6443</v>
      </c>
      <c r="D3335" s="103" t="s">
        <v>6714</v>
      </c>
      <c r="E3335" s="103" t="s">
        <v>6445</v>
      </c>
      <c r="F3335" s="127">
        <v>5373.5710089011272</v>
      </c>
      <c r="G3335" s="16">
        <v>5280.6199316227394</v>
      </c>
      <c r="H3335" s="105">
        <v>5373.5710089011272</v>
      </c>
    </row>
    <row r="3336" spans="1:8" x14ac:dyDescent="0.3">
      <c r="A3336" s="6" t="s">
        <v>4331</v>
      </c>
      <c r="B3336" s="1" t="s">
        <v>9787</v>
      </c>
      <c r="C3336" s="103" t="s">
        <v>6443</v>
      </c>
      <c r="D3336" s="103" t="s">
        <v>6714</v>
      </c>
      <c r="E3336" s="103" t="s">
        <v>6449</v>
      </c>
      <c r="F3336" s="127">
        <v>5421.5202460534792</v>
      </c>
      <c r="G3336" s="16">
        <v>5366.97761347697</v>
      </c>
      <c r="H3336" s="105">
        <v>5421.5202460534792</v>
      </c>
    </row>
    <row r="3337" spans="1:8" x14ac:dyDescent="0.3">
      <c r="A3337" s="6" t="s">
        <v>4481</v>
      </c>
      <c r="B3337" s="1" t="s">
        <v>7488</v>
      </c>
      <c r="C3337" s="103" t="s">
        <v>6443</v>
      </c>
      <c r="D3337" s="103" t="s">
        <v>6714</v>
      </c>
      <c r="E3337" s="103" t="s">
        <v>6445</v>
      </c>
      <c r="F3337" s="127">
        <v>5242.4169921875</v>
      </c>
      <c r="G3337" s="16">
        <v>5280.6199316227394</v>
      </c>
      <c r="H3337" s="105">
        <v>5242.4169921875</v>
      </c>
    </row>
    <row r="3338" spans="1:8" x14ac:dyDescent="0.3">
      <c r="A3338" s="6" t="s">
        <v>4342</v>
      </c>
      <c r="B3338" s="1" t="s">
        <v>9788</v>
      </c>
      <c r="C3338" s="103" t="s">
        <v>6443</v>
      </c>
      <c r="D3338" s="103" t="s">
        <v>6714</v>
      </c>
      <c r="E3338" s="103" t="s">
        <v>6447</v>
      </c>
      <c r="F3338" s="127">
        <v>5248.2455264820774</v>
      </c>
      <c r="G3338" s="16">
        <v>5332.7032695108783</v>
      </c>
      <c r="H3338" s="105">
        <v>5248.2455264820774</v>
      </c>
    </row>
    <row r="3339" spans="1:8" x14ac:dyDescent="0.3">
      <c r="A3339" s="6" t="s">
        <v>4304</v>
      </c>
      <c r="B3339" s="1" t="s">
        <v>9722</v>
      </c>
      <c r="C3339" s="103" t="s">
        <v>6443</v>
      </c>
      <c r="D3339" s="103" t="s">
        <v>6714</v>
      </c>
      <c r="E3339" s="103" t="s">
        <v>6449</v>
      </c>
      <c r="F3339" s="127">
        <v>5476.2676068474266</v>
      </c>
      <c r="G3339" s="16">
        <v>5366.97761347697</v>
      </c>
      <c r="H3339" s="105">
        <v>5476.2676068474266</v>
      </c>
    </row>
    <row r="3340" spans="1:8" x14ac:dyDescent="0.3">
      <c r="A3340" s="6" t="s">
        <v>4348</v>
      </c>
      <c r="B3340" s="1" t="s">
        <v>9789</v>
      </c>
      <c r="C3340" s="103" t="s">
        <v>6443</v>
      </c>
      <c r="D3340" s="103" t="s">
        <v>6714</v>
      </c>
      <c r="E3340" s="103" t="s">
        <v>6446</v>
      </c>
      <c r="F3340" s="127">
        <v>5421.1473781779659</v>
      </c>
      <c r="G3340" s="16">
        <v>5432.9153395706253</v>
      </c>
      <c r="H3340" s="105">
        <v>5421.1473781779659</v>
      </c>
    </row>
    <row r="3341" spans="1:8" x14ac:dyDescent="0.3">
      <c r="A3341" s="6" t="s">
        <v>4318</v>
      </c>
      <c r="B3341" s="1" t="s">
        <v>9790</v>
      </c>
      <c r="C3341" s="103" t="s">
        <v>6443</v>
      </c>
      <c r="D3341" s="103" t="s">
        <v>6714</v>
      </c>
      <c r="E3341" s="103" t="s">
        <v>6448</v>
      </c>
      <c r="F3341" s="127">
        <v>5295.6857580236483</v>
      </c>
      <c r="G3341" s="16">
        <v>5372.6158917937446</v>
      </c>
      <c r="H3341" s="105">
        <v>5295.6857580236483</v>
      </c>
    </row>
    <row r="3342" spans="1:8" x14ac:dyDescent="0.3">
      <c r="A3342" s="6" t="s">
        <v>4468</v>
      </c>
      <c r="B3342" s="1" t="s">
        <v>9791</v>
      </c>
      <c r="C3342" s="103" t="s">
        <v>6443</v>
      </c>
      <c r="D3342" s="103" t="s">
        <v>6714</v>
      </c>
      <c r="E3342" s="103" t="s">
        <v>6444</v>
      </c>
      <c r="F3342" s="127">
        <v>5351.178816829819</v>
      </c>
      <c r="G3342" s="16">
        <v>5300.5184238079901</v>
      </c>
      <c r="H3342" s="105">
        <v>5351.178816829819</v>
      </c>
    </row>
    <row r="3343" spans="1:8" x14ac:dyDescent="0.3">
      <c r="A3343" s="6" t="s">
        <v>4470</v>
      </c>
      <c r="B3343" s="1" t="s">
        <v>9792</v>
      </c>
      <c r="C3343" s="103" t="s">
        <v>6443</v>
      </c>
      <c r="D3343" s="103" t="s">
        <v>6714</v>
      </c>
      <c r="E3343" s="103" t="s">
        <v>6444</v>
      </c>
      <c r="F3343" s="127">
        <v>5315.765846946023</v>
      </c>
      <c r="G3343" s="16">
        <v>5300.5184238079901</v>
      </c>
      <c r="H3343" s="105">
        <v>5315.765846946023</v>
      </c>
    </row>
    <row r="3344" spans="1:8" x14ac:dyDescent="0.3">
      <c r="A3344" s="6" t="s">
        <v>4486</v>
      </c>
      <c r="B3344" s="1" t="s">
        <v>9793</v>
      </c>
      <c r="C3344" s="103" t="s">
        <v>6443</v>
      </c>
      <c r="D3344" s="103" t="s">
        <v>6714</v>
      </c>
      <c r="E3344" s="103" t="s">
        <v>6445</v>
      </c>
      <c r="F3344" s="127">
        <v>5269.3980082850303</v>
      </c>
      <c r="G3344" s="16">
        <v>5280.6199316227394</v>
      </c>
      <c r="H3344" s="105">
        <v>5269.3980082850303</v>
      </c>
    </row>
    <row r="3345" spans="1:8" x14ac:dyDescent="0.3">
      <c r="A3345" s="6" t="s">
        <v>3343</v>
      </c>
      <c r="B3345" s="1" t="s">
        <v>9794</v>
      </c>
      <c r="C3345" s="103" t="s">
        <v>6338</v>
      </c>
      <c r="D3345" s="103" t="s">
        <v>6719</v>
      </c>
      <c r="E3345" s="103" t="s">
        <v>6369</v>
      </c>
      <c r="F3345" s="127">
        <v>5436.6349734744508</v>
      </c>
      <c r="G3345" s="16">
        <v>5456.3520066516312</v>
      </c>
      <c r="H3345" s="105">
        <v>5436.6349734744508</v>
      </c>
    </row>
    <row r="3346" spans="1:8" x14ac:dyDescent="0.3">
      <c r="A3346" s="6" t="s">
        <v>3359</v>
      </c>
      <c r="B3346" s="1" t="s">
        <v>12576</v>
      </c>
      <c r="C3346" s="103" t="s">
        <v>6338</v>
      </c>
      <c r="D3346" s="103" t="s">
        <v>6719</v>
      </c>
      <c r="E3346" s="103" t="s">
        <v>6369</v>
      </c>
      <c r="F3346" s="127">
        <v>5426.1731502757357</v>
      </c>
      <c r="G3346" s="16">
        <v>5456.3520066516312</v>
      </c>
      <c r="H3346" s="105">
        <v>5426.1731502757357</v>
      </c>
    </row>
    <row r="3347" spans="1:8" x14ac:dyDescent="0.3">
      <c r="A3347" s="6" t="s">
        <v>3377</v>
      </c>
      <c r="B3347" s="1" t="s">
        <v>9795</v>
      </c>
      <c r="C3347" s="103" t="s">
        <v>6338</v>
      </c>
      <c r="D3347" s="103" t="s">
        <v>6719</v>
      </c>
      <c r="E3347" s="103" t="s">
        <v>6369</v>
      </c>
      <c r="F3347" s="127">
        <v>5506.9434216390518</v>
      </c>
      <c r="G3347" s="16">
        <v>5456.3520066516312</v>
      </c>
      <c r="H3347" s="105">
        <v>5506.9434216390518</v>
      </c>
    </row>
    <row r="3348" spans="1:8" x14ac:dyDescent="0.3">
      <c r="A3348" s="6" t="s">
        <v>3345</v>
      </c>
      <c r="B3348" s="1" t="s">
        <v>9796</v>
      </c>
      <c r="C3348" s="103" t="s">
        <v>6338</v>
      </c>
      <c r="D3348" s="103" t="s">
        <v>6719</v>
      </c>
      <c r="E3348" s="103" t="s">
        <v>6369</v>
      </c>
      <c r="F3348" s="127">
        <v>5454.8571980794268</v>
      </c>
      <c r="G3348" s="16">
        <v>5456.3520066516312</v>
      </c>
      <c r="H3348" s="105">
        <v>5454.8571980794268</v>
      </c>
    </row>
    <row r="3349" spans="1:8" x14ac:dyDescent="0.3">
      <c r="A3349" s="6" t="s">
        <v>3383</v>
      </c>
      <c r="B3349" s="1" t="s">
        <v>9797</v>
      </c>
      <c r="C3349" s="103" t="s">
        <v>6338</v>
      </c>
      <c r="D3349" s="103" t="s">
        <v>6719</v>
      </c>
      <c r="E3349" s="103" t="s">
        <v>6369</v>
      </c>
      <c r="F3349" s="127">
        <v>5455.358953302557</v>
      </c>
      <c r="G3349" s="16">
        <v>5456.3520066516312</v>
      </c>
      <c r="H3349" s="105">
        <v>5455.358953302557</v>
      </c>
    </row>
    <row r="3350" spans="1:8" x14ac:dyDescent="0.3">
      <c r="A3350" s="6" t="s">
        <v>3352</v>
      </c>
      <c r="B3350" s="1" t="s">
        <v>12577</v>
      </c>
      <c r="C3350" s="103" t="s">
        <v>6338</v>
      </c>
      <c r="D3350" s="103" t="s">
        <v>6719</v>
      </c>
      <c r="E3350" s="103" t="s">
        <v>6369</v>
      </c>
      <c r="F3350" s="127">
        <v>5462.2739688648899</v>
      </c>
      <c r="G3350" s="16">
        <v>5456.3520066516312</v>
      </c>
      <c r="H3350" s="105">
        <v>5462.2739688648899</v>
      </c>
    </row>
    <row r="3351" spans="1:8" x14ac:dyDescent="0.3">
      <c r="A3351" s="6" t="s">
        <v>3370</v>
      </c>
      <c r="B3351" s="1" t="s">
        <v>12578</v>
      </c>
      <c r="C3351" s="103" t="s">
        <v>6338</v>
      </c>
      <c r="D3351" s="103" t="s">
        <v>6719</v>
      </c>
      <c r="E3351" s="103" t="s">
        <v>6369</v>
      </c>
      <c r="F3351" s="127">
        <v>5475.1818255081917</v>
      </c>
      <c r="G3351" s="16">
        <v>5456.3520066516312</v>
      </c>
      <c r="H3351" s="105">
        <v>5475.1818255081917</v>
      </c>
    </row>
    <row r="3352" spans="1:8" x14ac:dyDescent="0.3">
      <c r="A3352" s="6" t="s">
        <v>3362</v>
      </c>
      <c r="B3352" s="1" t="s">
        <v>9798</v>
      </c>
      <c r="C3352" s="103" t="s">
        <v>6338</v>
      </c>
      <c r="D3352" s="103" t="s">
        <v>6719</v>
      </c>
      <c r="E3352" s="103" t="s">
        <v>6369</v>
      </c>
      <c r="F3352" s="127">
        <v>5633.1220062756147</v>
      </c>
      <c r="G3352" s="16">
        <v>5456.3520066516312</v>
      </c>
      <c r="H3352" s="105">
        <v>5633.1220062756147</v>
      </c>
    </row>
    <row r="3353" spans="1:8" x14ac:dyDescent="0.3">
      <c r="A3353" s="6" t="s">
        <v>3349</v>
      </c>
      <c r="B3353" s="1" t="s">
        <v>9799</v>
      </c>
      <c r="C3353" s="103" t="s">
        <v>6338</v>
      </c>
      <c r="D3353" s="103" t="s">
        <v>6719</v>
      </c>
      <c r="E3353" s="103" t="s">
        <v>6369</v>
      </c>
      <c r="F3353" s="127">
        <v>5553.4146059097784</v>
      </c>
      <c r="G3353" s="16">
        <v>5456.3520066516312</v>
      </c>
      <c r="H3353" s="105">
        <v>5553.4146059097784</v>
      </c>
    </row>
    <row r="3354" spans="1:8" x14ac:dyDescent="0.3">
      <c r="A3354" s="6" t="s">
        <v>3386</v>
      </c>
      <c r="B3354" s="1" t="s">
        <v>10716</v>
      </c>
      <c r="C3354" s="103" t="s">
        <v>6338</v>
      </c>
      <c r="D3354" s="103" t="s">
        <v>6719</v>
      </c>
      <c r="E3354" s="103" t="s">
        <v>6369</v>
      </c>
      <c r="F3354" s="127">
        <v>5508.3612448952417</v>
      </c>
      <c r="G3354" s="16">
        <v>5456.3520066516312</v>
      </c>
      <c r="H3354" s="105">
        <v>5508.3612448952417</v>
      </c>
    </row>
    <row r="3355" spans="1:8" x14ac:dyDescent="0.3">
      <c r="A3355" s="6" t="s">
        <v>3387</v>
      </c>
      <c r="B3355" s="1" t="s">
        <v>9800</v>
      </c>
      <c r="C3355" s="103" t="s">
        <v>6338</v>
      </c>
      <c r="D3355" s="103" t="s">
        <v>6719</v>
      </c>
      <c r="E3355" s="103" t="s">
        <v>6369</v>
      </c>
      <c r="F3355" s="127">
        <v>5335.177826450893</v>
      </c>
      <c r="G3355" s="16">
        <v>5456.3520066516312</v>
      </c>
      <c r="H3355" s="105">
        <v>5335.177826450893</v>
      </c>
    </row>
    <row r="3356" spans="1:8" x14ac:dyDescent="0.3">
      <c r="A3356" s="6" t="s">
        <v>3378</v>
      </c>
      <c r="B3356" s="1" t="s">
        <v>9801</v>
      </c>
      <c r="C3356" s="103" t="s">
        <v>6338</v>
      </c>
      <c r="D3356" s="103" t="s">
        <v>6719</v>
      </c>
      <c r="E3356" s="103" t="s">
        <v>6369</v>
      </c>
      <c r="F3356" s="127">
        <v>5358.9581373565052</v>
      </c>
      <c r="G3356" s="16">
        <v>5456.3520066516312</v>
      </c>
      <c r="H3356" s="105">
        <v>5358.9581373565052</v>
      </c>
    </row>
    <row r="3357" spans="1:8" x14ac:dyDescent="0.3">
      <c r="A3357" s="6" t="s">
        <v>3380</v>
      </c>
      <c r="B3357" s="1" t="s">
        <v>9802</v>
      </c>
      <c r="C3357" s="103" t="s">
        <v>6338</v>
      </c>
      <c r="D3357" s="103" t="s">
        <v>6719</v>
      </c>
      <c r="E3357" s="103" t="s">
        <v>6369</v>
      </c>
      <c r="F3357" s="127">
        <v>5390.0519851801046</v>
      </c>
      <c r="G3357" s="16">
        <v>5456.3520066516312</v>
      </c>
      <c r="H3357" s="105">
        <v>5390.0519851801046</v>
      </c>
    </row>
    <row r="3358" spans="1:8" x14ac:dyDescent="0.3">
      <c r="A3358" s="6" t="s">
        <v>3375</v>
      </c>
      <c r="B3358" s="1" t="s">
        <v>9803</v>
      </c>
      <c r="C3358" s="103" t="s">
        <v>6338</v>
      </c>
      <c r="D3358" s="103" t="s">
        <v>6719</v>
      </c>
      <c r="E3358" s="103" t="s">
        <v>6369</v>
      </c>
      <c r="F3358" s="127">
        <v>5356.0211779005986</v>
      </c>
      <c r="G3358" s="16">
        <v>5456.3520066516312</v>
      </c>
      <c r="H3358" s="105">
        <v>5356.0211779005986</v>
      </c>
    </row>
    <row r="3359" spans="1:8" x14ac:dyDescent="0.3">
      <c r="A3359" s="6" t="s">
        <v>3384</v>
      </c>
      <c r="B3359" s="1" t="s">
        <v>12579</v>
      </c>
      <c r="C3359" s="103" t="s">
        <v>6338</v>
      </c>
      <c r="D3359" s="103" t="s">
        <v>6719</v>
      </c>
      <c r="E3359" s="103" t="s">
        <v>6369</v>
      </c>
      <c r="F3359" s="127">
        <v>5546.8216943359375</v>
      </c>
      <c r="G3359" s="16">
        <v>5456.3520066516312</v>
      </c>
      <c r="H3359" s="105">
        <v>5546.8216943359375</v>
      </c>
    </row>
    <row r="3360" spans="1:8" x14ac:dyDescent="0.3">
      <c r="A3360" s="6" t="s">
        <v>3376</v>
      </c>
      <c r="B3360" s="1" t="s">
        <v>9804</v>
      </c>
      <c r="C3360" s="103" t="s">
        <v>6338</v>
      </c>
      <c r="D3360" s="103" t="s">
        <v>6719</v>
      </c>
      <c r="E3360" s="103" t="s">
        <v>6369</v>
      </c>
      <c r="F3360" s="127">
        <v>5372.0132254464288</v>
      </c>
      <c r="G3360" s="16">
        <v>5456.3520066516312</v>
      </c>
      <c r="H3360" s="105">
        <v>5372.0132254464288</v>
      </c>
    </row>
    <row r="3361" spans="1:8" x14ac:dyDescent="0.3">
      <c r="A3361" s="6" t="s">
        <v>3356</v>
      </c>
      <c r="B3361" s="1" t="s">
        <v>9805</v>
      </c>
      <c r="C3361" s="103" t="s">
        <v>6338</v>
      </c>
      <c r="D3361" s="103" t="s">
        <v>6719</v>
      </c>
      <c r="E3361" s="103" t="s">
        <v>6369</v>
      </c>
      <c r="F3361" s="127">
        <v>5414.59521484375</v>
      </c>
      <c r="G3361" s="16">
        <v>5456.3520066516312</v>
      </c>
      <c r="H3361" s="105">
        <v>5414.59521484375</v>
      </c>
    </row>
    <row r="3362" spans="1:8" x14ac:dyDescent="0.3">
      <c r="A3362" s="6" t="s">
        <v>3354</v>
      </c>
      <c r="B3362" s="1" t="s">
        <v>9806</v>
      </c>
      <c r="C3362" s="103" t="s">
        <v>6338</v>
      </c>
      <c r="D3362" s="103" t="s">
        <v>6719</v>
      </c>
      <c r="E3362" s="103" t="s">
        <v>6369</v>
      </c>
      <c r="F3362" s="127">
        <v>5476.7838256835939</v>
      </c>
      <c r="G3362" s="16">
        <v>5456.3520066516312</v>
      </c>
      <c r="H3362" s="105">
        <v>5476.7838256835939</v>
      </c>
    </row>
    <row r="3363" spans="1:8" x14ac:dyDescent="0.3">
      <c r="A3363" s="6" t="s">
        <v>3346</v>
      </c>
      <c r="B3363" s="1" t="s">
        <v>9807</v>
      </c>
      <c r="C3363" s="103" t="s">
        <v>6338</v>
      </c>
      <c r="D3363" s="103" t="s">
        <v>6719</v>
      </c>
      <c r="E3363" s="103" t="s">
        <v>6369</v>
      </c>
      <c r="F3363" s="127">
        <v>5463.2037698997638</v>
      </c>
      <c r="G3363" s="16">
        <v>5456.3520066516312</v>
      </c>
      <c r="H3363" s="105">
        <v>5463.2037698997638</v>
      </c>
    </row>
    <row r="3364" spans="1:8" x14ac:dyDescent="0.3">
      <c r="A3364" s="6" t="s">
        <v>3347</v>
      </c>
      <c r="B3364" s="1" t="s">
        <v>12580</v>
      </c>
      <c r="C3364" s="103" t="s">
        <v>6338</v>
      </c>
      <c r="D3364" s="103" t="s">
        <v>6719</v>
      </c>
      <c r="E3364" s="103" t="s">
        <v>6369</v>
      </c>
      <c r="F3364" s="127">
        <v>5528.2134323120117</v>
      </c>
      <c r="G3364" s="16">
        <v>5456.3520066516312</v>
      </c>
      <c r="H3364" s="105">
        <v>5528.2134323120117</v>
      </c>
    </row>
    <row r="3365" spans="1:8" x14ac:dyDescent="0.3">
      <c r="A3365" s="6" t="s">
        <v>3342</v>
      </c>
      <c r="B3365" s="1" t="s">
        <v>9808</v>
      </c>
      <c r="C3365" s="103" t="s">
        <v>6338</v>
      </c>
      <c r="D3365" s="103" t="s">
        <v>6719</v>
      </c>
      <c r="E3365" s="103" t="s">
        <v>6369</v>
      </c>
      <c r="F3365" s="127">
        <v>5344.8847844050479</v>
      </c>
      <c r="G3365" s="16">
        <v>5456.3520066516312</v>
      </c>
      <c r="H3365" s="105">
        <v>5344.8847844050479</v>
      </c>
    </row>
    <row r="3366" spans="1:8" x14ac:dyDescent="0.3">
      <c r="A3366" s="6" t="s">
        <v>3368</v>
      </c>
      <c r="B3366" s="1" t="s">
        <v>9809</v>
      </c>
      <c r="C3366" s="103" t="s">
        <v>6338</v>
      </c>
      <c r="D3366" s="103" t="s">
        <v>6719</v>
      </c>
      <c r="E3366" s="103" t="s">
        <v>6369</v>
      </c>
      <c r="F3366" s="127">
        <v>5348.4515039062499</v>
      </c>
      <c r="G3366" s="16">
        <v>5456.3520066516312</v>
      </c>
      <c r="H3366" s="105">
        <v>5348.4515039062499</v>
      </c>
    </row>
    <row r="3367" spans="1:8" x14ac:dyDescent="0.3">
      <c r="A3367" s="6" t="s">
        <v>3379</v>
      </c>
      <c r="B3367" s="1" t="s">
        <v>9810</v>
      </c>
      <c r="C3367" s="103" t="s">
        <v>6338</v>
      </c>
      <c r="D3367" s="103" t="s">
        <v>6719</v>
      </c>
      <c r="E3367" s="103" t="s">
        <v>6369</v>
      </c>
      <c r="F3367" s="127">
        <v>5494.4559240206863</v>
      </c>
      <c r="G3367" s="16">
        <v>5456.3520066516312</v>
      </c>
      <c r="H3367" s="105">
        <v>5494.4559240206863</v>
      </c>
    </row>
    <row r="3368" spans="1:8" x14ac:dyDescent="0.3">
      <c r="A3368" s="6" t="s">
        <v>3341</v>
      </c>
      <c r="B3368" s="1" t="s">
        <v>9811</v>
      </c>
      <c r="C3368" s="103" t="s">
        <v>6338</v>
      </c>
      <c r="D3368" s="103" t="s">
        <v>6719</v>
      </c>
      <c r="E3368" s="103" t="s">
        <v>6369</v>
      </c>
      <c r="F3368" s="127">
        <v>5411.6120229867793</v>
      </c>
      <c r="G3368" s="16">
        <v>5456.3520066516312</v>
      </c>
      <c r="H3368" s="105">
        <v>5411.6120229867793</v>
      </c>
    </row>
    <row r="3369" spans="1:8" x14ac:dyDescent="0.3">
      <c r="A3369" s="6" t="s">
        <v>3361</v>
      </c>
      <c r="B3369" s="1" t="s">
        <v>9812</v>
      </c>
      <c r="C3369" s="103" t="s">
        <v>6338</v>
      </c>
      <c r="D3369" s="103" t="s">
        <v>6719</v>
      </c>
      <c r="E3369" s="103" t="s">
        <v>6369</v>
      </c>
      <c r="F3369" s="127">
        <v>5627.4607805524556</v>
      </c>
      <c r="G3369" s="16">
        <v>5456.3520066516312</v>
      </c>
      <c r="H3369" s="105">
        <v>5627.4607805524556</v>
      </c>
    </row>
    <row r="3370" spans="1:8" x14ac:dyDescent="0.3">
      <c r="A3370" s="6" t="s">
        <v>3344</v>
      </c>
      <c r="B3370" s="1" t="s">
        <v>12581</v>
      </c>
      <c r="C3370" s="103" t="s">
        <v>6338</v>
      </c>
      <c r="D3370" s="103" t="s">
        <v>6719</v>
      </c>
      <c r="E3370" s="103" t="s">
        <v>6369</v>
      </c>
      <c r="F3370" s="127">
        <v>5539.8709077380954</v>
      </c>
      <c r="G3370" s="16">
        <v>5456.3520066516312</v>
      </c>
      <c r="H3370" s="105">
        <v>5539.8709077380954</v>
      </c>
    </row>
    <row r="3371" spans="1:8" x14ac:dyDescent="0.3">
      <c r="A3371" s="6" t="s">
        <v>3374</v>
      </c>
      <c r="B3371" s="1" t="s">
        <v>9813</v>
      </c>
      <c r="C3371" s="103" t="s">
        <v>6338</v>
      </c>
      <c r="D3371" s="103" t="s">
        <v>6719</v>
      </c>
      <c r="E3371" s="103" t="s">
        <v>6369</v>
      </c>
      <c r="F3371" s="127">
        <v>5488.5426089638158</v>
      </c>
      <c r="G3371" s="16">
        <v>5456.3520066516312</v>
      </c>
      <c r="H3371" s="105">
        <v>5488.5426089638158</v>
      </c>
    </row>
    <row r="3372" spans="1:8" x14ac:dyDescent="0.3">
      <c r="A3372" s="6" t="s">
        <v>3348</v>
      </c>
      <c r="B3372" s="1" t="s">
        <v>12582</v>
      </c>
      <c r="C3372" s="103" t="s">
        <v>6338</v>
      </c>
      <c r="D3372" s="103" t="s">
        <v>6719</v>
      </c>
      <c r="E3372" s="103" t="s">
        <v>6369</v>
      </c>
      <c r="F3372" s="127">
        <v>5502.4423927774233</v>
      </c>
      <c r="G3372" s="16">
        <v>5456.3520066516312</v>
      </c>
      <c r="H3372" s="105">
        <v>5502.4423927774233</v>
      </c>
    </row>
    <row r="3373" spans="1:8" x14ac:dyDescent="0.3">
      <c r="A3373" s="6" t="s">
        <v>3382</v>
      </c>
      <c r="B3373" s="1" t="s">
        <v>9814</v>
      </c>
      <c r="C3373" s="103" t="s">
        <v>6338</v>
      </c>
      <c r="D3373" s="103" t="s">
        <v>6719</v>
      </c>
      <c r="E3373" s="103" t="s">
        <v>6369</v>
      </c>
      <c r="F3373" s="127">
        <v>5541.6237902285447</v>
      </c>
      <c r="G3373" s="16">
        <v>5456.3520066516312</v>
      </c>
      <c r="H3373" s="105">
        <v>5541.6237902285447</v>
      </c>
    </row>
    <row r="3374" spans="1:8" x14ac:dyDescent="0.3">
      <c r="A3374" s="6" t="s">
        <v>3365</v>
      </c>
      <c r="B3374" s="1" t="s">
        <v>9815</v>
      </c>
      <c r="C3374" s="103" t="s">
        <v>6338</v>
      </c>
      <c r="D3374" s="103" t="s">
        <v>6719</v>
      </c>
      <c r="E3374" s="103" t="s">
        <v>6369</v>
      </c>
      <c r="F3374" s="127">
        <v>5331.402994791667</v>
      </c>
      <c r="G3374" s="16">
        <v>5456.3520066516312</v>
      </c>
      <c r="H3374" s="105">
        <v>5331.402994791667</v>
      </c>
    </row>
    <row r="3375" spans="1:8" x14ac:dyDescent="0.3">
      <c r="A3375" s="6" t="s">
        <v>3351</v>
      </c>
      <c r="B3375" s="1" t="s">
        <v>12583</v>
      </c>
      <c r="C3375" s="103" t="s">
        <v>6338</v>
      </c>
      <c r="D3375" s="103" t="s">
        <v>6719</v>
      </c>
      <c r="E3375" s="103" t="s">
        <v>6369</v>
      </c>
      <c r="F3375" s="127">
        <v>5484.1221078725957</v>
      </c>
      <c r="G3375" s="16">
        <v>5456.3520066516312</v>
      </c>
      <c r="H3375" s="105">
        <v>5484.1221078725957</v>
      </c>
    </row>
    <row r="3376" spans="1:8" x14ac:dyDescent="0.3">
      <c r="A3376" s="6" t="s">
        <v>3372</v>
      </c>
      <c r="B3376" s="1" t="s">
        <v>9816</v>
      </c>
      <c r="C3376" s="103" t="s">
        <v>6338</v>
      </c>
      <c r="D3376" s="103" t="s">
        <v>6719</v>
      </c>
      <c r="E3376" s="103" t="s">
        <v>6369</v>
      </c>
      <c r="F3376" s="127">
        <v>5416.5828342013892</v>
      </c>
      <c r="G3376" s="16">
        <v>5456.3520066516312</v>
      </c>
      <c r="H3376" s="105">
        <v>5416.5828342013892</v>
      </c>
    </row>
    <row r="3377" spans="1:8" x14ac:dyDescent="0.3">
      <c r="A3377" s="6" t="s">
        <v>3360</v>
      </c>
      <c r="B3377" s="1" t="s">
        <v>9817</v>
      </c>
      <c r="C3377" s="103" t="s">
        <v>6338</v>
      </c>
      <c r="D3377" s="103" t="s">
        <v>6719</v>
      </c>
      <c r="E3377" s="103" t="s">
        <v>6369</v>
      </c>
      <c r="F3377" s="127">
        <v>5464.0028443567962</v>
      </c>
      <c r="G3377" s="16">
        <v>5456.3520066516312</v>
      </c>
      <c r="H3377" s="105">
        <v>5464.0028443567962</v>
      </c>
    </row>
    <row r="3378" spans="1:8" x14ac:dyDescent="0.3">
      <c r="A3378" s="6" t="s">
        <v>3364</v>
      </c>
      <c r="B3378" s="1" t="s">
        <v>9818</v>
      </c>
      <c r="C3378" s="103" t="s">
        <v>6338</v>
      </c>
      <c r="D3378" s="103" t="s">
        <v>6719</v>
      </c>
      <c r="E3378" s="103" t="s">
        <v>6369</v>
      </c>
      <c r="F3378" s="127">
        <v>5657.8663137335525</v>
      </c>
      <c r="G3378" s="16">
        <v>5456.3520066516312</v>
      </c>
      <c r="H3378" s="105">
        <v>5657.8663137335525</v>
      </c>
    </row>
    <row r="3379" spans="1:8" x14ac:dyDescent="0.3">
      <c r="A3379" s="6" t="s">
        <v>3381</v>
      </c>
      <c r="B3379" s="1" t="s">
        <v>12584</v>
      </c>
      <c r="C3379" s="103" t="s">
        <v>6338</v>
      </c>
      <c r="D3379" s="103" t="s">
        <v>6719</v>
      </c>
      <c r="E3379" s="103" t="s">
        <v>6369</v>
      </c>
      <c r="F3379" s="127">
        <v>5454.759365950772</v>
      </c>
      <c r="G3379" s="16">
        <v>5456.3520066516312</v>
      </c>
      <c r="H3379" s="105">
        <v>5454.759365950772</v>
      </c>
    </row>
    <row r="3380" spans="1:8" x14ac:dyDescent="0.3">
      <c r="A3380" s="6" t="s">
        <v>3358</v>
      </c>
      <c r="B3380" s="1" t="s">
        <v>9819</v>
      </c>
      <c r="C3380" s="103" t="s">
        <v>6338</v>
      </c>
      <c r="D3380" s="103" t="s">
        <v>6719</v>
      </c>
      <c r="E3380" s="103" t="s">
        <v>6369</v>
      </c>
      <c r="F3380" s="127">
        <v>5389.0770622702203</v>
      </c>
      <c r="G3380" s="16">
        <v>5456.3520066516312</v>
      </c>
      <c r="H3380" s="105">
        <v>5389.0770622702203</v>
      </c>
    </row>
    <row r="3381" spans="1:8" x14ac:dyDescent="0.3">
      <c r="A3381" s="6" t="s">
        <v>3353</v>
      </c>
      <c r="B3381" s="1" t="s">
        <v>9820</v>
      </c>
      <c r="C3381" s="103" t="s">
        <v>6338</v>
      </c>
      <c r="D3381" s="103" t="s">
        <v>6719</v>
      </c>
      <c r="E3381" s="103" t="s">
        <v>6369</v>
      </c>
      <c r="F3381" s="127">
        <v>5491.2627301897319</v>
      </c>
      <c r="G3381" s="16">
        <v>5456.3520066516312</v>
      </c>
      <c r="H3381" s="105">
        <v>5491.2627301897319</v>
      </c>
    </row>
    <row r="3382" spans="1:8" x14ac:dyDescent="0.3">
      <c r="A3382" s="6" t="s">
        <v>3363</v>
      </c>
      <c r="B3382" s="1" t="s">
        <v>12585</v>
      </c>
      <c r="C3382" s="103" t="s">
        <v>6338</v>
      </c>
      <c r="D3382" s="103" t="s">
        <v>6719</v>
      </c>
      <c r="E3382" s="103" t="s">
        <v>6369</v>
      </c>
      <c r="F3382" s="127">
        <v>5584.0772037146226</v>
      </c>
      <c r="G3382" s="16">
        <v>5456.3520066516312</v>
      </c>
      <c r="H3382" s="105">
        <v>5584.0772037146226</v>
      </c>
    </row>
    <row r="3383" spans="1:8" x14ac:dyDescent="0.3">
      <c r="A3383" s="6" t="s">
        <v>3366</v>
      </c>
      <c r="B3383" s="1" t="s">
        <v>9821</v>
      </c>
      <c r="C3383" s="103" t="s">
        <v>6338</v>
      </c>
      <c r="D3383" s="103" t="s">
        <v>6719</v>
      </c>
      <c r="E3383" s="103" t="s">
        <v>6369</v>
      </c>
      <c r="F3383" s="127">
        <v>5557.4556012834819</v>
      </c>
      <c r="G3383" s="16">
        <v>5456.3520066516312</v>
      </c>
      <c r="H3383" s="105">
        <v>5557.4556012834819</v>
      </c>
    </row>
    <row r="3384" spans="1:8" x14ac:dyDescent="0.3">
      <c r="A3384" s="6" t="s">
        <v>3357</v>
      </c>
      <c r="B3384" s="1" t="s">
        <v>12586</v>
      </c>
      <c r="C3384" s="103" t="s">
        <v>6338</v>
      </c>
      <c r="D3384" s="103" t="s">
        <v>6719</v>
      </c>
      <c r="E3384" s="103" t="s">
        <v>6369</v>
      </c>
      <c r="F3384" s="127">
        <v>5619.620147235577</v>
      </c>
      <c r="G3384" s="16">
        <v>5456.3520066516312</v>
      </c>
      <c r="H3384" s="105">
        <v>5619.620147235577</v>
      </c>
    </row>
    <row r="3385" spans="1:8" x14ac:dyDescent="0.3">
      <c r="A3385" s="6" t="s">
        <v>3350</v>
      </c>
      <c r="B3385" s="1" t="s">
        <v>9822</v>
      </c>
      <c r="C3385" s="103" t="s">
        <v>6338</v>
      </c>
      <c r="D3385" s="103" t="s">
        <v>6719</v>
      </c>
      <c r="E3385" s="103" t="s">
        <v>6369</v>
      </c>
      <c r="F3385" s="127">
        <v>5466.9425426136368</v>
      </c>
      <c r="G3385" s="16">
        <v>5456.3520066516312</v>
      </c>
      <c r="H3385" s="105">
        <v>5466.9425426136368</v>
      </c>
    </row>
    <row r="3386" spans="1:8" x14ac:dyDescent="0.3">
      <c r="A3386" s="6" t="s">
        <v>3373</v>
      </c>
      <c r="B3386" s="1" t="s">
        <v>9823</v>
      </c>
      <c r="C3386" s="103" t="s">
        <v>6338</v>
      </c>
      <c r="D3386" s="103" t="s">
        <v>6719</v>
      </c>
      <c r="E3386" s="103" t="s">
        <v>6369</v>
      </c>
      <c r="F3386" s="127">
        <v>5408.6490453603319</v>
      </c>
      <c r="G3386" s="16">
        <v>5456.3520066516312</v>
      </c>
      <c r="H3386" s="105">
        <v>5408.6490453603319</v>
      </c>
    </row>
    <row r="3387" spans="1:8" x14ac:dyDescent="0.3">
      <c r="A3387" s="6" t="s">
        <v>3367</v>
      </c>
      <c r="B3387" s="1" t="s">
        <v>12587</v>
      </c>
      <c r="C3387" s="103" t="s">
        <v>6338</v>
      </c>
      <c r="D3387" s="103" t="s">
        <v>6719</v>
      </c>
      <c r="E3387" s="103" t="s">
        <v>6369</v>
      </c>
      <c r="F3387" s="127">
        <v>5599.9361555543665</v>
      </c>
      <c r="G3387" s="16">
        <v>5456.3520066516312</v>
      </c>
      <c r="H3387" s="105">
        <v>5599.9361555543665</v>
      </c>
    </row>
    <row r="3388" spans="1:8" x14ac:dyDescent="0.3">
      <c r="A3388" s="6" t="s">
        <v>3969</v>
      </c>
      <c r="B3388" s="1" t="s">
        <v>9824</v>
      </c>
      <c r="C3388" s="103" t="s">
        <v>6338</v>
      </c>
      <c r="D3388" s="103" t="s">
        <v>6719</v>
      </c>
      <c r="E3388" s="103" t="s">
        <v>6347</v>
      </c>
      <c r="F3388" s="127">
        <v>5308.0560686383933</v>
      </c>
      <c r="G3388" s="16">
        <v>5340.6485184976282</v>
      </c>
      <c r="H3388" s="105">
        <v>5308.0560686383933</v>
      </c>
    </row>
    <row r="3389" spans="1:8" x14ac:dyDescent="0.3">
      <c r="A3389" s="6" t="s">
        <v>3965</v>
      </c>
      <c r="B3389" s="1" t="s">
        <v>12588</v>
      </c>
      <c r="C3389" s="103" t="s">
        <v>6338</v>
      </c>
      <c r="D3389" s="103" t="s">
        <v>6719</v>
      </c>
      <c r="E3389" s="103" t="s">
        <v>6347</v>
      </c>
      <c r="F3389" s="127">
        <v>5333.9020600818449</v>
      </c>
      <c r="G3389" s="16">
        <v>5340.6485184976282</v>
      </c>
      <c r="H3389" s="105">
        <v>5333.9020600818449</v>
      </c>
    </row>
    <row r="3390" spans="1:8" x14ac:dyDescent="0.3">
      <c r="A3390" s="6" t="s">
        <v>3956</v>
      </c>
      <c r="B3390" s="1" t="s">
        <v>9825</v>
      </c>
      <c r="C3390" s="103" t="s">
        <v>6338</v>
      </c>
      <c r="D3390" s="103" t="s">
        <v>6719</v>
      </c>
      <c r="E3390" s="103" t="s">
        <v>6347</v>
      </c>
      <c r="F3390" s="127">
        <v>5415.4532674153643</v>
      </c>
      <c r="G3390" s="16">
        <v>5340.6485184976282</v>
      </c>
      <c r="H3390" s="105">
        <v>5415.4532674153643</v>
      </c>
    </row>
    <row r="3391" spans="1:8" x14ac:dyDescent="0.3">
      <c r="A3391" s="6" t="s">
        <v>3958</v>
      </c>
      <c r="B3391" s="1" t="s">
        <v>12589</v>
      </c>
      <c r="C3391" s="103" t="s">
        <v>6338</v>
      </c>
      <c r="D3391" s="103" t="s">
        <v>6719</v>
      </c>
      <c r="E3391" s="103" t="s">
        <v>6347</v>
      </c>
      <c r="F3391" s="127">
        <v>5377.3869293811276</v>
      </c>
      <c r="G3391" s="16">
        <v>5340.6485184976282</v>
      </c>
      <c r="H3391" s="105">
        <v>5377.3869293811276</v>
      </c>
    </row>
    <row r="3392" spans="1:8" x14ac:dyDescent="0.3">
      <c r="A3392" s="6" t="s">
        <v>3793</v>
      </c>
      <c r="B3392" s="1" t="s">
        <v>9826</v>
      </c>
      <c r="C3392" s="103" t="s">
        <v>6338</v>
      </c>
      <c r="D3392" s="103" t="s">
        <v>6719</v>
      </c>
      <c r="E3392" s="103" t="s">
        <v>6356</v>
      </c>
      <c r="F3392" s="127">
        <v>5247.5164500269393</v>
      </c>
      <c r="G3392" s="16">
        <v>5339.4059027573821</v>
      </c>
      <c r="H3392" s="105">
        <v>5247.5164500269393</v>
      </c>
    </row>
    <row r="3393" spans="1:8" x14ac:dyDescent="0.3">
      <c r="A3393" s="6" t="s">
        <v>3970</v>
      </c>
      <c r="B3393" s="1" t="s">
        <v>12590</v>
      </c>
      <c r="C3393" s="103" t="s">
        <v>6338</v>
      </c>
      <c r="D3393" s="103" t="s">
        <v>6719</v>
      </c>
      <c r="E3393" s="103" t="s">
        <v>6347</v>
      </c>
      <c r="F3393" s="127">
        <v>5367.6160963408802</v>
      </c>
      <c r="G3393" s="16">
        <v>5340.6485184976282</v>
      </c>
      <c r="H3393" s="105">
        <v>5367.6160963408802</v>
      </c>
    </row>
    <row r="3394" spans="1:8" x14ac:dyDescent="0.3">
      <c r="A3394" s="6" t="s">
        <v>3957</v>
      </c>
      <c r="B3394" s="1" t="s">
        <v>12591</v>
      </c>
      <c r="C3394" s="103" t="s">
        <v>6338</v>
      </c>
      <c r="D3394" s="103" t="s">
        <v>6719</v>
      </c>
      <c r="E3394" s="103" t="s">
        <v>6347</v>
      </c>
      <c r="F3394" s="127">
        <v>5327.5618652343746</v>
      </c>
      <c r="G3394" s="16">
        <v>5340.6485184976282</v>
      </c>
      <c r="H3394" s="105">
        <v>5327.5618652343746</v>
      </c>
    </row>
    <row r="3395" spans="1:8" x14ac:dyDescent="0.3">
      <c r="A3395" s="6" t="s">
        <v>3783</v>
      </c>
      <c r="B3395" s="1" t="s">
        <v>9827</v>
      </c>
      <c r="C3395" s="103" t="s">
        <v>6338</v>
      </c>
      <c r="D3395" s="103" t="s">
        <v>6719</v>
      </c>
      <c r="E3395" s="103" t="s">
        <v>6356</v>
      </c>
      <c r="F3395" s="127">
        <v>5252.9701819259126</v>
      </c>
      <c r="G3395" s="16">
        <v>5339.4059027573821</v>
      </c>
      <c r="H3395" s="105">
        <v>5252.9701819259126</v>
      </c>
    </row>
    <row r="3396" spans="1:8" x14ac:dyDescent="0.3">
      <c r="A3396" s="6" t="s">
        <v>3777</v>
      </c>
      <c r="B3396" s="1" t="s">
        <v>12592</v>
      </c>
      <c r="C3396" s="103" t="s">
        <v>6338</v>
      </c>
      <c r="D3396" s="103" t="s">
        <v>6719</v>
      </c>
      <c r="E3396" s="103" t="s">
        <v>6356</v>
      </c>
      <c r="F3396" s="127">
        <v>5329.8492971021078</v>
      </c>
      <c r="G3396" s="16">
        <v>5339.4059027573821</v>
      </c>
      <c r="H3396" s="105">
        <v>5329.8492971021078</v>
      </c>
    </row>
    <row r="3397" spans="1:8" x14ac:dyDescent="0.3">
      <c r="A3397" s="6" t="s">
        <v>3968</v>
      </c>
      <c r="B3397" s="1" t="s">
        <v>12593</v>
      </c>
      <c r="C3397" s="103" t="s">
        <v>6338</v>
      </c>
      <c r="D3397" s="103" t="s">
        <v>6719</v>
      </c>
      <c r="E3397" s="103" t="s">
        <v>6347</v>
      </c>
      <c r="F3397" s="127">
        <v>5394.9370569299772</v>
      </c>
      <c r="G3397" s="16">
        <v>5340.6485184976282</v>
      </c>
      <c r="H3397" s="105">
        <v>5394.9370569299772</v>
      </c>
    </row>
    <row r="3398" spans="1:8" x14ac:dyDescent="0.3">
      <c r="A3398" s="6" t="s">
        <v>3967</v>
      </c>
      <c r="B3398" s="1" t="s">
        <v>9828</v>
      </c>
      <c r="C3398" s="103" t="s">
        <v>6338</v>
      </c>
      <c r="D3398" s="103" t="s">
        <v>6719</v>
      </c>
      <c r="E3398" s="103" t="s">
        <v>6347</v>
      </c>
      <c r="F3398" s="127">
        <v>5352.0160499855328</v>
      </c>
      <c r="G3398" s="16">
        <v>5340.6485184976282</v>
      </c>
      <c r="H3398" s="105">
        <v>5352.0160499855328</v>
      </c>
    </row>
    <row r="3399" spans="1:8" x14ac:dyDescent="0.3">
      <c r="A3399" s="6" t="s">
        <v>3795</v>
      </c>
      <c r="B3399" s="1" t="s">
        <v>9829</v>
      </c>
      <c r="C3399" s="103" t="s">
        <v>6338</v>
      </c>
      <c r="D3399" s="103" t="s">
        <v>6719</v>
      </c>
      <c r="E3399" s="103" t="s">
        <v>6356</v>
      </c>
      <c r="F3399" s="127">
        <v>5380.8158233406011</v>
      </c>
      <c r="G3399" s="16">
        <v>5339.4059027573821</v>
      </c>
      <c r="H3399" s="105">
        <v>5380.8158233406011</v>
      </c>
    </row>
    <row r="3400" spans="1:8" x14ac:dyDescent="0.3">
      <c r="A3400" s="6" t="s">
        <v>3964</v>
      </c>
      <c r="B3400" s="1" t="s">
        <v>9830</v>
      </c>
      <c r="C3400" s="103" t="s">
        <v>6338</v>
      </c>
      <c r="D3400" s="103" t="s">
        <v>6719</v>
      </c>
      <c r="E3400" s="103" t="s">
        <v>6347</v>
      </c>
      <c r="F3400" s="127">
        <v>5277.7175121038736</v>
      </c>
      <c r="G3400" s="16">
        <v>5340.6485184976282</v>
      </c>
      <c r="H3400" s="105">
        <v>5277.7175121038736</v>
      </c>
    </row>
    <row r="3401" spans="1:8" x14ac:dyDescent="0.3">
      <c r="A3401" s="6" t="s">
        <v>3776</v>
      </c>
      <c r="B3401" s="1" t="s">
        <v>9831</v>
      </c>
      <c r="C3401" s="103" t="s">
        <v>6338</v>
      </c>
      <c r="D3401" s="103" t="s">
        <v>6719</v>
      </c>
      <c r="E3401" s="103" t="s">
        <v>6356</v>
      </c>
      <c r="F3401" s="127">
        <v>5394.2104019657254</v>
      </c>
      <c r="G3401" s="16">
        <v>5339.4059027573821</v>
      </c>
      <c r="H3401" s="105">
        <v>5394.2104019657254</v>
      </c>
    </row>
    <row r="3402" spans="1:8" x14ac:dyDescent="0.3">
      <c r="A3402" s="6" t="s">
        <v>3779</v>
      </c>
      <c r="B3402" s="1" t="s">
        <v>9210</v>
      </c>
      <c r="C3402" s="103" t="s">
        <v>6338</v>
      </c>
      <c r="D3402" s="103" t="s">
        <v>6719</v>
      </c>
      <c r="E3402" s="103" t="s">
        <v>6356</v>
      </c>
      <c r="F3402" s="127">
        <v>5265.4204306435749</v>
      </c>
      <c r="G3402" s="16">
        <v>5339.4059027573821</v>
      </c>
      <c r="H3402" s="105">
        <v>5265.4204306435749</v>
      </c>
    </row>
    <row r="3403" spans="1:8" x14ac:dyDescent="0.3">
      <c r="A3403" s="6" t="s">
        <v>3778</v>
      </c>
      <c r="B3403" s="1" t="s">
        <v>7034</v>
      </c>
      <c r="C3403" s="103" t="s">
        <v>6338</v>
      </c>
      <c r="D3403" s="103" t="s">
        <v>6719</v>
      </c>
      <c r="E3403" s="103" t="s">
        <v>6356</v>
      </c>
      <c r="F3403" s="127">
        <v>5361.4613680275534</v>
      </c>
      <c r="G3403" s="16">
        <v>5339.4059027573821</v>
      </c>
      <c r="H3403" s="105">
        <v>5361.4613680275534</v>
      </c>
    </row>
    <row r="3404" spans="1:8" x14ac:dyDescent="0.3">
      <c r="A3404" s="6" t="s">
        <v>3953</v>
      </c>
      <c r="B3404" s="1" t="s">
        <v>9832</v>
      </c>
      <c r="C3404" s="103" t="s">
        <v>6338</v>
      </c>
      <c r="D3404" s="103" t="s">
        <v>6719</v>
      </c>
      <c r="E3404" s="103" t="s">
        <v>6347</v>
      </c>
      <c r="F3404" s="127">
        <v>5353.7076416015625</v>
      </c>
      <c r="G3404" s="16">
        <v>5340.6485184976282</v>
      </c>
      <c r="H3404" s="105">
        <v>5353.7076416015625</v>
      </c>
    </row>
    <row r="3405" spans="1:8" x14ac:dyDescent="0.3">
      <c r="A3405" s="6" t="s">
        <v>3954</v>
      </c>
      <c r="B3405" s="1" t="s">
        <v>9833</v>
      </c>
      <c r="C3405" s="103" t="s">
        <v>6338</v>
      </c>
      <c r="D3405" s="103" t="s">
        <v>6719</v>
      </c>
      <c r="E3405" s="103" t="s">
        <v>6347</v>
      </c>
      <c r="F3405" s="127">
        <v>5349.0090169270834</v>
      </c>
      <c r="G3405" s="16">
        <v>5340.6485184976282</v>
      </c>
      <c r="H3405" s="105">
        <v>5349.0090169270834</v>
      </c>
    </row>
    <row r="3406" spans="1:8" x14ac:dyDescent="0.3">
      <c r="A3406" s="6" t="s">
        <v>3782</v>
      </c>
      <c r="B3406" s="1" t="s">
        <v>7743</v>
      </c>
      <c r="C3406" s="103" t="s">
        <v>6338</v>
      </c>
      <c r="D3406" s="103" t="s">
        <v>6719</v>
      </c>
      <c r="E3406" s="103" t="s">
        <v>6356</v>
      </c>
      <c r="F3406" s="127">
        <v>5396.7428299753292</v>
      </c>
      <c r="G3406" s="16">
        <v>5339.4059027573821</v>
      </c>
      <c r="H3406" s="105">
        <v>5396.7428299753292</v>
      </c>
    </row>
    <row r="3407" spans="1:8" x14ac:dyDescent="0.3">
      <c r="A3407" s="6" t="s">
        <v>3781</v>
      </c>
      <c r="B3407" s="1" t="s">
        <v>12594</v>
      </c>
      <c r="C3407" s="103" t="s">
        <v>6338</v>
      </c>
      <c r="D3407" s="103" t="s">
        <v>6719</v>
      </c>
      <c r="E3407" s="103" t="s">
        <v>6356</v>
      </c>
      <c r="F3407" s="127">
        <v>5367.4139661287008</v>
      </c>
      <c r="G3407" s="16">
        <v>5339.4059027573821</v>
      </c>
      <c r="H3407" s="105">
        <v>5367.4139661287008</v>
      </c>
    </row>
    <row r="3408" spans="1:8" x14ac:dyDescent="0.3">
      <c r="A3408" s="6" t="s">
        <v>3952</v>
      </c>
      <c r="B3408" s="1" t="s">
        <v>9834</v>
      </c>
      <c r="C3408" s="103" t="s">
        <v>6338</v>
      </c>
      <c r="D3408" s="103" t="s">
        <v>6719</v>
      </c>
      <c r="E3408" s="103" t="s">
        <v>6347</v>
      </c>
      <c r="F3408" s="127">
        <v>5315.0439537311422</v>
      </c>
      <c r="G3408" s="16">
        <v>5340.6485184976282</v>
      </c>
      <c r="H3408" s="105">
        <v>5315.0439537311422</v>
      </c>
    </row>
    <row r="3409" spans="1:8" x14ac:dyDescent="0.3">
      <c r="A3409" s="6" t="s">
        <v>3966</v>
      </c>
      <c r="B3409" s="1" t="s">
        <v>8085</v>
      </c>
      <c r="C3409" s="103" t="s">
        <v>6338</v>
      </c>
      <c r="D3409" s="103" t="s">
        <v>6719</v>
      </c>
      <c r="E3409" s="103" t="s">
        <v>6347</v>
      </c>
      <c r="F3409" s="127">
        <v>5354.5304449957766</v>
      </c>
      <c r="G3409" s="16">
        <v>5340.6485184976282</v>
      </c>
      <c r="H3409" s="105">
        <v>5354.5304449957766</v>
      </c>
    </row>
    <row r="3410" spans="1:8" x14ac:dyDescent="0.3">
      <c r="A3410" s="6" t="s">
        <v>3971</v>
      </c>
      <c r="B3410" s="1" t="s">
        <v>12595</v>
      </c>
      <c r="C3410" s="103" t="s">
        <v>6338</v>
      </c>
      <c r="D3410" s="103" t="s">
        <v>6719</v>
      </c>
      <c r="E3410" s="103" t="s">
        <v>6347</v>
      </c>
      <c r="F3410" s="127">
        <v>5203.9412243412989</v>
      </c>
      <c r="G3410" s="16">
        <v>5340.6485184976282</v>
      </c>
      <c r="H3410" s="105">
        <v>5203.9412243412989</v>
      </c>
    </row>
    <row r="3411" spans="1:8" x14ac:dyDescent="0.3">
      <c r="A3411" s="6" t="s">
        <v>3791</v>
      </c>
      <c r="B3411" s="1" t="s">
        <v>9835</v>
      </c>
      <c r="C3411" s="103" t="s">
        <v>6338</v>
      </c>
      <c r="D3411" s="103" t="s">
        <v>6719</v>
      </c>
      <c r="E3411" s="103" t="s">
        <v>6356</v>
      </c>
      <c r="F3411" s="127">
        <v>5381.5066603757023</v>
      </c>
      <c r="G3411" s="16">
        <v>5339.4059027573821</v>
      </c>
      <c r="H3411" s="105">
        <v>5381.5066603757023</v>
      </c>
    </row>
    <row r="3412" spans="1:8" x14ac:dyDescent="0.3">
      <c r="A3412" s="6" t="s">
        <v>3948</v>
      </c>
      <c r="B3412" s="1" t="s">
        <v>9836</v>
      </c>
      <c r="C3412" s="103" t="s">
        <v>6338</v>
      </c>
      <c r="D3412" s="103" t="s">
        <v>6719</v>
      </c>
      <c r="E3412" s="103" t="s">
        <v>6347</v>
      </c>
      <c r="F3412" s="127">
        <v>5355.1378377278643</v>
      </c>
      <c r="G3412" s="16">
        <v>5340.6485184976282</v>
      </c>
      <c r="H3412" s="105">
        <v>5355.1378377278643</v>
      </c>
    </row>
    <row r="3413" spans="1:8" x14ac:dyDescent="0.3">
      <c r="A3413" s="6" t="s">
        <v>3959</v>
      </c>
      <c r="B3413" s="1" t="s">
        <v>9837</v>
      </c>
      <c r="C3413" s="103" t="s">
        <v>6338</v>
      </c>
      <c r="D3413" s="103" t="s">
        <v>6719</v>
      </c>
      <c r="E3413" s="103" t="s">
        <v>6347</v>
      </c>
      <c r="F3413" s="127">
        <v>5255.50733483356</v>
      </c>
      <c r="G3413" s="16">
        <v>5340.6485184976282</v>
      </c>
      <c r="H3413" s="105">
        <v>5255.50733483356</v>
      </c>
    </row>
    <row r="3414" spans="1:8" x14ac:dyDescent="0.3">
      <c r="A3414" s="6" t="s">
        <v>3794</v>
      </c>
      <c r="B3414" s="1" t="s">
        <v>9838</v>
      </c>
      <c r="C3414" s="103" t="s">
        <v>6338</v>
      </c>
      <c r="D3414" s="103" t="s">
        <v>6719</v>
      </c>
      <c r="E3414" s="103" t="s">
        <v>6356</v>
      </c>
      <c r="F3414" s="127">
        <v>5296.3435499811749</v>
      </c>
      <c r="G3414" s="16">
        <v>5339.4059027573821</v>
      </c>
      <c r="H3414" s="105">
        <v>5296.3435499811749</v>
      </c>
    </row>
    <row r="3415" spans="1:8" x14ac:dyDescent="0.3">
      <c r="A3415" s="6" t="s">
        <v>3790</v>
      </c>
      <c r="B3415" s="1" t="s">
        <v>12596</v>
      </c>
      <c r="C3415" s="103" t="s">
        <v>6338</v>
      </c>
      <c r="D3415" s="103" t="s">
        <v>6719</v>
      </c>
      <c r="E3415" s="103" t="s">
        <v>6356</v>
      </c>
      <c r="F3415" s="127">
        <v>5404.6350341796879</v>
      </c>
      <c r="G3415" s="16">
        <v>5339.4059027573821</v>
      </c>
      <c r="H3415" s="105">
        <v>5404.6350341796879</v>
      </c>
    </row>
    <row r="3416" spans="1:8" x14ac:dyDescent="0.3">
      <c r="A3416" s="6" t="s">
        <v>3789</v>
      </c>
      <c r="B3416" s="1" t="s">
        <v>9839</v>
      </c>
      <c r="C3416" s="103" t="s">
        <v>6338</v>
      </c>
      <c r="D3416" s="103" t="s">
        <v>6719</v>
      </c>
      <c r="E3416" s="103" t="s">
        <v>6356</v>
      </c>
      <c r="F3416" s="127">
        <v>5389.8836914062504</v>
      </c>
      <c r="G3416" s="16">
        <v>5339.4059027573821</v>
      </c>
      <c r="H3416" s="105">
        <v>5389.8836914062504</v>
      </c>
    </row>
    <row r="3417" spans="1:8" x14ac:dyDescent="0.3">
      <c r="A3417" s="6" t="s">
        <v>3788</v>
      </c>
      <c r="B3417" s="1" t="s">
        <v>9840</v>
      </c>
      <c r="C3417" s="103" t="s">
        <v>6338</v>
      </c>
      <c r="D3417" s="103" t="s">
        <v>6719</v>
      </c>
      <c r="E3417" s="103" t="s">
        <v>6356</v>
      </c>
      <c r="F3417" s="127">
        <v>5304.059067234848</v>
      </c>
      <c r="G3417" s="16">
        <v>5339.4059027573821</v>
      </c>
      <c r="H3417" s="105">
        <v>5304.059067234848</v>
      </c>
    </row>
    <row r="3418" spans="1:8" x14ac:dyDescent="0.3">
      <c r="A3418" s="6" t="s">
        <v>3962</v>
      </c>
      <c r="B3418" s="1" t="s">
        <v>12597</v>
      </c>
      <c r="C3418" s="103" t="s">
        <v>6338</v>
      </c>
      <c r="D3418" s="103" t="s">
        <v>6719</v>
      </c>
      <c r="E3418" s="103" t="s">
        <v>6347</v>
      </c>
      <c r="F3418" s="127">
        <v>5295.875171930018</v>
      </c>
      <c r="G3418" s="16">
        <v>5340.6485184976282</v>
      </c>
      <c r="H3418" s="105">
        <v>5295.875171930018</v>
      </c>
    </row>
    <row r="3419" spans="1:8" x14ac:dyDescent="0.3">
      <c r="A3419" s="6" t="s">
        <v>3949</v>
      </c>
      <c r="B3419" s="1" t="s">
        <v>12598</v>
      </c>
      <c r="C3419" s="103" t="s">
        <v>6338</v>
      </c>
      <c r="D3419" s="103" t="s">
        <v>6719</v>
      </c>
      <c r="E3419" s="103" t="s">
        <v>6347</v>
      </c>
      <c r="F3419" s="127">
        <v>5487.4369574652774</v>
      </c>
      <c r="G3419" s="16">
        <v>5340.6485184976282</v>
      </c>
      <c r="H3419" s="105">
        <v>5487.4369574652774</v>
      </c>
    </row>
    <row r="3420" spans="1:8" x14ac:dyDescent="0.3">
      <c r="A3420" s="6" t="s">
        <v>3961</v>
      </c>
      <c r="B3420" s="1" t="s">
        <v>9841</v>
      </c>
      <c r="C3420" s="103" t="s">
        <v>6338</v>
      </c>
      <c r="D3420" s="103" t="s">
        <v>6719</v>
      </c>
      <c r="E3420" s="103" t="s">
        <v>6347</v>
      </c>
      <c r="F3420" s="127">
        <v>5307.0061442057295</v>
      </c>
      <c r="G3420" s="16">
        <v>5340.6485184976282</v>
      </c>
      <c r="H3420" s="105">
        <v>5307.0061442057295</v>
      </c>
    </row>
    <row r="3421" spans="1:8" x14ac:dyDescent="0.3">
      <c r="A3421" s="6" t="s">
        <v>3950</v>
      </c>
      <c r="B3421" s="1" t="s">
        <v>9842</v>
      </c>
      <c r="C3421" s="103" t="s">
        <v>6338</v>
      </c>
      <c r="D3421" s="103" t="s">
        <v>6719</v>
      </c>
      <c r="E3421" s="103" t="s">
        <v>6347</v>
      </c>
      <c r="F3421" s="127">
        <v>5358.1293831758721</v>
      </c>
      <c r="G3421" s="16">
        <v>5340.6485184976282</v>
      </c>
      <c r="H3421" s="105">
        <v>5358.1293831758721</v>
      </c>
    </row>
    <row r="3422" spans="1:8" x14ac:dyDescent="0.3">
      <c r="A3422" s="6" t="s">
        <v>3784</v>
      </c>
      <c r="B3422" s="1" t="s">
        <v>9843</v>
      </c>
      <c r="C3422" s="103" t="s">
        <v>6338</v>
      </c>
      <c r="D3422" s="103" t="s">
        <v>6719</v>
      </c>
      <c r="E3422" s="103" t="s">
        <v>6356</v>
      </c>
      <c r="F3422" s="127">
        <v>5308.1135636295185</v>
      </c>
      <c r="G3422" s="16">
        <v>5339.4059027573821</v>
      </c>
      <c r="H3422" s="105">
        <v>5308.1135636295185</v>
      </c>
    </row>
    <row r="3423" spans="1:8" x14ac:dyDescent="0.3">
      <c r="A3423" s="6" t="s">
        <v>3780</v>
      </c>
      <c r="B3423" s="1" t="s">
        <v>9844</v>
      </c>
      <c r="C3423" s="103" t="s">
        <v>6338</v>
      </c>
      <c r="D3423" s="103" t="s">
        <v>6719</v>
      </c>
      <c r="E3423" s="103" t="s">
        <v>6356</v>
      </c>
      <c r="F3423" s="127">
        <v>5428.2100694444443</v>
      </c>
      <c r="G3423" s="16">
        <v>5339.4059027573821</v>
      </c>
      <c r="H3423" s="105">
        <v>5428.2100694444443</v>
      </c>
    </row>
    <row r="3424" spans="1:8" x14ac:dyDescent="0.3">
      <c r="A3424" s="6" t="s">
        <v>3785</v>
      </c>
      <c r="B3424" s="1" t="s">
        <v>9845</v>
      </c>
      <c r="C3424" s="103" t="s">
        <v>6338</v>
      </c>
      <c r="D3424" s="103" t="s">
        <v>6719</v>
      </c>
      <c r="E3424" s="103" t="s">
        <v>6356</v>
      </c>
      <c r="F3424" s="127">
        <v>5286.47607421875</v>
      </c>
      <c r="G3424" s="16">
        <v>5339.4059027573821</v>
      </c>
      <c r="H3424" s="105">
        <v>5286.47607421875</v>
      </c>
    </row>
    <row r="3425" spans="1:8" x14ac:dyDescent="0.3">
      <c r="A3425" s="6" t="s">
        <v>3786</v>
      </c>
      <c r="B3425" s="1" t="s">
        <v>9232</v>
      </c>
      <c r="C3425" s="103" t="s">
        <v>6338</v>
      </c>
      <c r="D3425" s="103" t="s">
        <v>6719</v>
      </c>
      <c r="E3425" s="103" t="s">
        <v>6356</v>
      </c>
      <c r="F3425" s="127">
        <v>5390.5042968750004</v>
      </c>
      <c r="G3425" s="16">
        <v>5339.4059027573821</v>
      </c>
      <c r="H3425" s="105">
        <v>5390.5042968750004</v>
      </c>
    </row>
    <row r="3426" spans="1:8" x14ac:dyDescent="0.3">
      <c r="A3426" s="6" t="s">
        <v>3963</v>
      </c>
      <c r="B3426" s="1" t="s">
        <v>9846</v>
      </c>
      <c r="C3426" s="103" t="s">
        <v>6338</v>
      </c>
      <c r="D3426" s="103" t="s">
        <v>6719</v>
      </c>
      <c r="E3426" s="103" t="s">
        <v>6347</v>
      </c>
      <c r="F3426" s="127">
        <v>5393.682373046875</v>
      </c>
      <c r="G3426" s="16">
        <v>5340.6485184976282</v>
      </c>
      <c r="H3426" s="105">
        <v>5393.682373046875</v>
      </c>
    </row>
    <row r="3427" spans="1:8" x14ac:dyDescent="0.3">
      <c r="A3427" s="6" t="s">
        <v>3955</v>
      </c>
      <c r="B3427" s="1" t="s">
        <v>9847</v>
      </c>
      <c r="C3427" s="103" t="s">
        <v>6338</v>
      </c>
      <c r="D3427" s="103" t="s">
        <v>6719</v>
      </c>
      <c r="E3427" s="103" t="s">
        <v>6347</v>
      </c>
      <c r="F3427" s="127">
        <v>5273.7974979795263</v>
      </c>
      <c r="G3427" s="16">
        <v>5340.6485184976282</v>
      </c>
      <c r="H3427" s="105">
        <v>5273.7974979795263</v>
      </c>
    </row>
    <row r="3428" spans="1:8" x14ac:dyDescent="0.3">
      <c r="A3428" s="6" t="s">
        <v>3960</v>
      </c>
      <c r="B3428" s="1" t="s">
        <v>9848</v>
      </c>
      <c r="C3428" s="103" t="s">
        <v>6338</v>
      </c>
      <c r="D3428" s="103" t="s">
        <v>6719</v>
      </c>
      <c r="E3428" s="103" t="s">
        <v>6347</v>
      </c>
      <c r="F3428" s="127">
        <v>5322.0667114257813</v>
      </c>
      <c r="G3428" s="16">
        <v>5340.6485184976282</v>
      </c>
      <c r="H3428" s="105">
        <v>5322.0667114257813</v>
      </c>
    </row>
    <row r="3429" spans="1:8" x14ac:dyDescent="0.3">
      <c r="A3429" s="6" t="s">
        <v>3787</v>
      </c>
      <c r="B3429" s="1" t="s">
        <v>9849</v>
      </c>
      <c r="C3429" s="103" t="s">
        <v>6338</v>
      </c>
      <c r="D3429" s="103" t="s">
        <v>6719</v>
      </c>
      <c r="E3429" s="103" t="s">
        <v>6356</v>
      </c>
      <c r="F3429" s="127">
        <v>5342.7448107489226</v>
      </c>
      <c r="G3429" s="16">
        <v>5339.4059027573821</v>
      </c>
      <c r="H3429" s="105">
        <v>5342.7448107489226</v>
      </c>
    </row>
    <row r="3430" spans="1:8" x14ac:dyDescent="0.3">
      <c r="A3430" s="6" t="s">
        <v>3972</v>
      </c>
      <c r="B3430" s="1" t="s">
        <v>9850</v>
      </c>
      <c r="C3430" s="103" t="s">
        <v>6338</v>
      </c>
      <c r="D3430" s="103" t="s">
        <v>6719</v>
      </c>
      <c r="E3430" s="103" t="s">
        <v>6347</v>
      </c>
      <c r="F3430" s="127">
        <v>5432.1489490327385</v>
      </c>
      <c r="G3430" s="16">
        <v>5340.6485184976282</v>
      </c>
      <c r="H3430" s="105">
        <v>5432.1489490327385</v>
      </c>
    </row>
    <row r="3431" spans="1:8" x14ac:dyDescent="0.3">
      <c r="A3431" s="6" t="s">
        <v>4145</v>
      </c>
      <c r="B3431" s="1" t="s">
        <v>9851</v>
      </c>
      <c r="C3431" s="103" t="s">
        <v>6338</v>
      </c>
      <c r="D3431" s="103" t="s">
        <v>6719</v>
      </c>
      <c r="E3431" s="103" t="s">
        <v>6337</v>
      </c>
      <c r="F3431" s="127">
        <v>5395.2488133630086</v>
      </c>
      <c r="G3431" s="16">
        <v>5378.3345991327969</v>
      </c>
      <c r="H3431" s="105">
        <v>5395.2488133630086</v>
      </c>
    </row>
    <row r="3432" spans="1:8" x14ac:dyDescent="0.3">
      <c r="A3432" s="6" t="s">
        <v>4135</v>
      </c>
      <c r="B3432" s="1" t="s">
        <v>12599</v>
      </c>
      <c r="C3432" s="103" t="s">
        <v>6338</v>
      </c>
      <c r="D3432" s="103" t="s">
        <v>6719</v>
      </c>
      <c r="E3432" s="103" t="s">
        <v>6337</v>
      </c>
      <c r="F3432" s="127">
        <v>5520.326904296875</v>
      </c>
      <c r="G3432" s="16">
        <v>5378.3345991327969</v>
      </c>
      <c r="H3432" s="105">
        <v>5520.326904296875</v>
      </c>
    </row>
    <row r="3433" spans="1:8" x14ac:dyDescent="0.3">
      <c r="A3433" s="6" t="s">
        <v>4118</v>
      </c>
      <c r="B3433" s="1" t="s">
        <v>9852</v>
      </c>
      <c r="C3433" s="103" t="s">
        <v>6338</v>
      </c>
      <c r="D3433" s="103" t="s">
        <v>6719</v>
      </c>
      <c r="E3433" s="103" t="s">
        <v>6355</v>
      </c>
      <c r="F3433" s="127">
        <v>5426.8398970170456</v>
      </c>
      <c r="G3433" s="16">
        <v>5531.1947562688165</v>
      </c>
      <c r="H3433" s="105">
        <v>5426.8398970170456</v>
      </c>
    </row>
    <row r="3434" spans="1:8" x14ac:dyDescent="0.3">
      <c r="A3434" s="6" t="s">
        <v>4156</v>
      </c>
      <c r="B3434" s="1" t="s">
        <v>7030</v>
      </c>
      <c r="C3434" s="103" t="s">
        <v>6338</v>
      </c>
      <c r="D3434" s="103" t="s">
        <v>6719</v>
      </c>
      <c r="E3434" s="103" t="s">
        <v>6337</v>
      </c>
      <c r="F3434" s="127">
        <v>5374.5490573182396</v>
      </c>
      <c r="G3434" s="16">
        <v>5378.3345991327969</v>
      </c>
      <c r="H3434" s="105">
        <v>5374.5490573182396</v>
      </c>
    </row>
    <row r="3435" spans="1:8" x14ac:dyDescent="0.3">
      <c r="A3435" s="6" t="s">
        <v>4129</v>
      </c>
      <c r="B3435" s="1" t="s">
        <v>9853</v>
      </c>
      <c r="C3435" s="103" t="s">
        <v>6338</v>
      </c>
      <c r="D3435" s="103" t="s">
        <v>6719</v>
      </c>
      <c r="E3435" s="103" t="s">
        <v>6337</v>
      </c>
      <c r="F3435" s="127">
        <v>5482.5623028094951</v>
      </c>
      <c r="G3435" s="16">
        <v>5378.3345991327969</v>
      </c>
      <c r="H3435" s="105">
        <v>5482.5623028094951</v>
      </c>
    </row>
    <row r="3436" spans="1:8" x14ac:dyDescent="0.3">
      <c r="A3436" s="6" t="s">
        <v>4130</v>
      </c>
      <c r="B3436" s="1" t="s">
        <v>12600</v>
      </c>
      <c r="C3436" s="103" t="s">
        <v>6338</v>
      </c>
      <c r="D3436" s="103" t="s">
        <v>6719</v>
      </c>
      <c r="E3436" s="103" t="s">
        <v>6337</v>
      </c>
      <c r="F3436" s="127">
        <v>5282.5595550537109</v>
      </c>
      <c r="G3436" s="16">
        <v>5378.3345991327969</v>
      </c>
      <c r="H3436" s="105">
        <v>5282.5595550537109</v>
      </c>
    </row>
    <row r="3437" spans="1:8" x14ac:dyDescent="0.3">
      <c r="A3437" s="6" t="s">
        <v>4146</v>
      </c>
      <c r="B3437" s="1" t="s">
        <v>12601</v>
      </c>
      <c r="C3437" s="103" t="s">
        <v>6338</v>
      </c>
      <c r="D3437" s="103" t="s">
        <v>6719</v>
      </c>
      <c r="E3437" s="103" t="s">
        <v>6337</v>
      </c>
      <c r="F3437" s="127">
        <v>5459.44140625</v>
      </c>
      <c r="G3437" s="16">
        <v>5378.3345991327969</v>
      </c>
      <c r="H3437" s="105">
        <v>5459.44140625</v>
      </c>
    </row>
    <row r="3438" spans="1:8" x14ac:dyDescent="0.3">
      <c r="A3438" s="6" t="s">
        <v>4122</v>
      </c>
      <c r="B3438" s="1" t="s">
        <v>9854</v>
      </c>
      <c r="C3438" s="103" t="s">
        <v>6338</v>
      </c>
      <c r="D3438" s="103" t="s">
        <v>6719</v>
      </c>
      <c r="E3438" s="103" t="s">
        <v>6337</v>
      </c>
      <c r="F3438" s="127">
        <v>5364.1435035342265</v>
      </c>
      <c r="G3438" s="16">
        <v>5378.3345991327969</v>
      </c>
      <c r="H3438" s="105">
        <v>5364.1435035342265</v>
      </c>
    </row>
    <row r="3439" spans="1:8" x14ac:dyDescent="0.3">
      <c r="A3439" s="6" t="s">
        <v>4127</v>
      </c>
      <c r="B3439" s="1" t="s">
        <v>12602</v>
      </c>
      <c r="C3439" s="103" t="s">
        <v>6338</v>
      </c>
      <c r="D3439" s="103" t="s">
        <v>6719</v>
      </c>
      <c r="E3439" s="103" t="s">
        <v>6337</v>
      </c>
      <c r="F3439" s="127">
        <v>5535.4455591066917</v>
      </c>
      <c r="G3439" s="16">
        <v>5378.3345991327969</v>
      </c>
      <c r="H3439" s="105">
        <v>5535.4455591066917</v>
      </c>
    </row>
    <row r="3440" spans="1:8" x14ac:dyDescent="0.3">
      <c r="A3440" s="6" t="s">
        <v>4142</v>
      </c>
      <c r="B3440" s="1" t="s">
        <v>9855</v>
      </c>
      <c r="C3440" s="103" t="s">
        <v>6338</v>
      </c>
      <c r="D3440" s="103" t="s">
        <v>6719</v>
      </c>
      <c r="E3440" s="103" t="s">
        <v>6337</v>
      </c>
      <c r="F3440" s="127">
        <v>5337.0750006382759</v>
      </c>
      <c r="G3440" s="16">
        <v>5378.3345991327969</v>
      </c>
      <c r="H3440" s="105">
        <v>5337.0750006382759</v>
      </c>
    </row>
    <row r="3441" spans="1:8" x14ac:dyDescent="0.3">
      <c r="A3441" s="6" t="s">
        <v>4036</v>
      </c>
      <c r="B3441" s="1" t="s">
        <v>12603</v>
      </c>
      <c r="C3441" s="103" t="s">
        <v>6338</v>
      </c>
      <c r="D3441" s="103" t="s">
        <v>6719</v>
      </c>
      <c r="E3441" s="103" t="s">
        <v>6343</v>
      </c>
      <c r="F3441" s="127">
        <v>5372.6232508405856</v>
      </c>
      <c r="G3441" s="16">
        <v>5434.6301461704024</v>
      </c>
      <c r="H3441" s="105">
        <v>5372.6232508405856</v>
      </c>
    </row>
    <row r="3442" spans="1:8" x14ac:dyDescent="0.3">
      <c r="A3442" s="6" t="s">
        <v>4012</v>
      </c>
      <c r="B3442" s="1" t="s">
        <v>11768</v>
      </c>
      <c r="C3442" s="103" t="s">
        <v>6338</v>
      </c>
      <c r="D3442" s="103" t="s">
        <v>6719</v>
      </c>
      <c r="E3442" s="103" t="s">
        <v>6351</v>
      </c>
      <c r="F3442" s="127">
        <v>5342.0203945312496</v>
      </c>
      <c r="G3442" s="16">
        <v>5428.7354575612435</v>
      </c>
      <c r="H3442" s="105">
        <v>5342.0203945312496</v>
      </c>
    </row>
    <row r="3443" spans="1:8" x14ac:dyDescent="0.3">
      <c r="A3443" s="6" t="s">
        <v>4042</v>
      </c>
      <c r="B3443" s="1" t="s">
        <v>12604</v>
      </c>
      <c r="C3443" s="103" t="s">
        <v>6338</v>
      </c>
      <c r="D3443" s="103" t="s">
        <v>6719</v>
      </c>
      <c r="E3443" s="103" t="s">
        <v>6343</v>
      </c>
      <c r="F3443" s="127">
        <v>5514.5154680524556</v>
      </c>
      <c r="G3443" s="16">
        <v>5434.6301461704024</v>
      </c>
      <c r="H3443" s="105">
        <v>5514.5154680524556</v>
      </c>
    </row>
    <row r="3444" spans="1:8" x14ac:dyDescent="0.3">
      <c r="A3444" s="6" t="s">
        <v>4043</v>
      </c>
      <c r="B3444" s="1" t="s">
        <v>9856</v>
      </c>
      <c r="C3444" s="103" t="s">
        <v>6338</v>
      </c>
      <c r="D3444" s="103" t="s">
        <v>6719</v>
      </c>
      <c r="E3444" s="103" t="s">
        <v>6343</v>
      </c>
      <c r="F3444" s="127">
        <v>5443.1582199622844</v>
      </c>
      <c r="G3444" s="16">
        <v>5434.6301461704024</v>
      </c>
      <c r="H3444" s="105">
        <v>5443.1582199622844</v>
      </c>
    </row>
    <row r="3445" spans="1:8" x14ac:dyDescent="0.3">
      <c r="A3445" s="6" t="s">
        <v>4037</v>
      </c>
      <c r="B3445" s="1" t="s">
        <v>12605</v>
      </c>
      <c r="C3445" s="103" t="s">
        <v>6338</v>
      </c>
      <c r="D3445" s="103" t="s">
        <v>6719</v>
      </c>
      <c r="E3445" s="103" t="s">
        <v>6343</v>
      </c>
      <c r="F3445" s="127">
        <v>5573.4074268830127</v>
      </c>
      <c r="G3445" s="16">
        <v>5434.6301461704024</v>
      </c>
      <c r="H3445" s="105">
        <v>5573.4074268830127</v>
      </c>
    </row>
    <row r="3446" spans="1:8" x14ac:dyDescent="0.3">
      <c r="A3446" s="6" t="s">
        <v>4013</v>
      </c>
      <c r="B3446" s="1" t="s">
        <v>12606</v>
      </c>
      <c r="C3446" s="103" t="s">
        <v>6338</v>
      </c>
      <c r="D3446" s="103" t="s">
        <v>6719</v>
      </c>
      <c r="E3446" s="103" t="s">
        <v>6351</v>
      </c>
      <c r="F3446" s="127">
        <v>5636.5506275318285</v>
      </c>
      <c r="G3446" s="16">
        <v>5428.7354575612435</v>
      </c>
      <c r="H3446" s="105">
        <v>5636.5506275318285</v>
      </c>
    </row>
    <row r="3447" spans="1:8" x14ac:dyDescent="0.3">
      <c r="A3447" s="6" t="s">
        <v>4031</v>
      </c>
      <c r="B3447" s="1" t="s">
        <v>12607</v>
      </c>
      <c r="C3447" s="103" t="s">
        <v>6338</v>
      </c>
      <c r="D3447" s="103" t="s">
        <v>6719</v>
      </c>
      <c r="E3447" s="103" t="s">
        <v>6343</v>
      </c>
      <c r="F3447" s="127">
        <v>5473.2817472680217</v>
      </c>
      <c r="G3447" s="16">
        <v>5434.6301461704024</v>
      </c>
      <c r="H3447" s="105">
        <v>5473.2817472680217</v>
      </c>
    </row>
    <row r="3448" spans="1:8" x14ac:dyDescent="0.3">
      <c r="A3448" s="6" t="s">
        <v>4021</v>
      </c>
      <c r="B3448" s="1" t="s">
        <v>9857</v>
      </c>
      <c r="C3448" s="103" t="s">
        <v>6338</v>
      </c>
      <c r="D3448" s="103" t="s">
        <v>6719</v>
      </c>
      <c r="E3448" s="103" t="s">
        <v>6351</v>
      </c>
      <c r="F3448" s="127">
        <v>5392.2008713942305</v>
      </c>
      <c r="G3448" s="16">
        <v>5428.7354575612435</v>
      </c>
      <c r="H3448" s="105">
        <v>5392.2008713942305</v>
      </c>
    </row>
    <row r="3449" spans="1:8" x14ac:dyDescent="0.3">
      <c r="A3449" s="6" t="s">
        <v>4019</v>
      </c>
      <c r="B3449" s="1" t="s">
        <v>12608</v>
      </c>
      <c r="C3449" s="103" t="s">
        <v>6338</v>
      </c>
      <c r="D3449" s="103" t="s">
        <v>6719</v>
      </c>
      <c r="E3449" s="103" t="s">
        <v>6351</v>
      </c>
      <c r="F3449" s="127">
        <v>5298.02341627038</v>
      </c>
      <c r="G3449" s="16">
        <v>5428.7354575612435</v>
      </c>
      <c r="H3449" s="105">
        <v>5298.02341627038</v>
      </c>
    </row>
    <row r="3450" spans="1:8" x14ac:dyDescent="0.3">
      <c r="A3450" s="6" t="s">
        <v>4024</v>
      </c>
      <c r="B3450" s="1" t="s">
        <v>9858</v>
      </c>
      <c r="C3450" s="103" t="s">
        <v>6338</v>
      </c>
      <c r="D3450" s="103" t="s">
        <v>6719</v>
      </c>
      <c r="E3450" s="103" t="s">
        <v>6351</v>
      </c>
      <c r="F3450" s="127">
        <v>5334.8886095412236</v>
      </c>
      <c r="G3450" s="16">
        <v>5428.7354575612435</v>
      </c>
      <c r="H3450" s="105">
        <v>5334.8886095412236</v>
      </c>
    </row>
    <row r="3451" spans="1:8" x14ac:dyDescent="0.3">
      <c r="A3451" s="6" t="s">
        <v>4025</v>
      </c>
      <c r="B3451" s="1" t="s">
        <v>9859</v>
      </c>
      <c r="C3451" s="103" t="s">
        <v>6338</v>
      </c>
      <c r="D3451" s="103" t="s">
        <v>6719</v>
      </c>
      <c r="E3451" s="103" t="s">
        <v>6351</v>
      </c>
      <c r="F3451" s="127">
        <v>5481.9365801130025</v>
      </c>
      <c r="G3451" s="16">
        <v>5428.7354575612435</v>
      </c>
      <c r="H3451" s="105">
        <v>5481.9365801130025</v>
      </c>
    </row>
    <row r="3452" spans="1:8" x14ac:dyDescent="0.3">
      <c r="A3452" s="6" t="s">
        <v>4028</v>
      </c>
      <c r="B3452" s="1" t="s">
        <v>12609</v>
      </c>
      <c r="C3452" s="103" t="s">
        <v>6338</v>
      </c>
      <c r="D3452" s="103" t="s">
        <v>6719</v>
      </c>
      <c r="E3452" s="103" t="s">
        <v>6343</v>
      </c>
      <c r="F3452" s="127">
        <v>5434.7141188788664</v>
      </c>
      <c r="G3452" s="16">
        <v>5434.6301461704024</v>
      </c>
      <c r="H3452" s="105">
        <v>5434.7141188788664</v>
      </c>
    </row>
    <row r="3453" spans="1:8" x14ac:dyDescent="0.3">
      <c r="A3453" s="6" t="s">
        <v>4034</v>
      </c>
      <c r="B3453" s="1" t="s">
        <v>12610</v>
      </c>
      <c r="C3453" s="103" t="s">
        <v>6338</v>
      </c>
      <c r="D3453" s="103" t="s">
        <v>6719</v>
      </c>
      <c r="E3453" s="103" t="s">
        <v>6343</v>
      </c>
      <c r="F3453" s="127">
        <v>5448.0429319976474</v>
      </c>
      <c r="G3453" s="16">
        <v>5434.6301461704024</v>
      </c>
      <c r="H3453" s="105">
        <v>5448.0429319976474</v>
      </c>
    </row>
    <row r="3454" spans="1:8" x14ac:dyDescent="0.3">
      <c r="A3454" s="6" t="s">
        <v>4039</v>
      </c>
      <c r="B3454" s="1" t="s">
        <v>9860</v>
      </c>
      <c r="C3454" s="103" t="s">
        <v>6338</v>
      </c>
      <c r="D3454" s="103" t="s">
        <v>6719</v>
      </c>
      <c r="E3454" s="103" t="s">
        <v>6343</v>
      </c>
      <c r="F3454" s="127">
        <v>5220.1396652747844</v>
      </c>
      <c r="G3454" s="16">
        <v>5434.6301461704024</v>
      </c>
      <c r="H3454" s="105">
        <v>5220.1396652747844</v>
      </c>
    </row>
    <row r="3455" spans="1:8" x14ac:dyDescent="0.3">
      <c r="A3455" s="6" t="s">
        <v>4023</v>
      </c>
      <c r="B3455" s="1" t="s">
        <v>12611</v>
      </c>
      <c r="C3455" s="103" t="s">
        <v>6338</v>
      </c>
      <c r="D3455" s="103" t="s">
        <v>6719</v>
      </c>
      <c r="E3455" s="103" t="s">
        <v>6351</v>
      </c>
      <c r="F3455" s="127">
        <v>5486.5475018475508</v>
      </c>
      <c r="G3455" s="16">
        <v>5428.7354575612435</v>
      </c>
      <c r="H3455" s="105">
        <v>5486.5475018475508</v>
      </c>
    </row>
    <row r="3456" spans="1:8" x14ac:dyDescent="0.3">
      <c r="A3456" s="6" t="s">
        <v>4008</v>
      </c>
      <c r="B3456" s="1" t="s">
        <v>9861</v>
      </c>
      <c r="C3456" s="103" t="s">
        <v>6338</v>
      </c>
      <c r="D3456" s="103" t="s">
        <v>6719</v>
      </c>
      <c r="E3456" s="103" t="s">
        <v>6351</v>
      </c>
      <c r="F3456" s="127">
        <v>5360.44527895396</v>
      </c>
      <c r="G3456" s="16">
        <v>5428.7354575612435</v>
      </c>
      <c r="H3456" s="105">
        <v>5360.44527895396</v>
      </c>
    </row>
    <row r="3457" spans="1:8" x14ac:dyDescent="0.3">
      <c r="A3457" s="6" t="s">
        <v>4017</v>
      </c>
      <c r="B3457" s="1" t="s">
        <v>9862</v>
      </c>
      <c r="C3457" s="103" t="s">
        <v>6338</v>
      </c>
      <c r="D3457" s="103" t="s">
        <v>6719</v>
      </c>
      <c r="E3457" s="103" t="s">
        <v>6351</v>
      </c>
      <c r="F3457" s="127">
        <v>5537.3396681400764</v>
      </c>
      <c r="G3457" s="16">
        <v>5428.7354575612435</v>
      </c>
      <c r="H3457" s="105">
        <v>5537.3396681400764</v>
      </c>
    </row>
    <row r="3458" spans="1:8" x14ac:dyDescent="0.3">
      <c r="A3458" s="6" t="s">
        <v>4123</v>
      </c>
      <c r="B3458" s="1" t="s">
        <v>9863</v>
      </c>
      <c r="C3458" s="103" t="s">
        <v>6338</v>
      </c>
      <c r="D3458" s="103" t="s">
        <v>6719</v>
      </c>
      <c r="E3458" s="103" t="s">
        <v>6337</v>
      </c>
      <c r="F3458" s="127">
        <v>5372.217461188975</v>
      </c>
      <c r="G3458" s="16">
        <v>5378.3345991327969</v>
      </c>
      <c r="H3458" s="105">
        <v>5372.217461188975</v>
      </c>
    </row>
    <row r="3459" spans="1:8" x14ac:dyDescent="0.3">
      <c r="A3459" s="6" t="s">
        <v>4144</v>
      </c>
      <c r="B3459" s="1" t="s">
        <v>9864</v>
      </c>
      <c r="C3459" s="103" t="s">
        <v>6338</v>
      </c>
      <c r="D3459" s="103" t="s">
        <v>6719</v>
      </c>
      <c r="E3459" s="103" t="s">
        <v>6337</v>
      </c>
      <c r="F3459" s="127">
        <v>5377.6201386504117</v>
      </c>
      <c r="G3459" s="16">
        <v>5378.3345991327969</v>
      </c>
      <c r="H3459" s="105">
        <v>5377.6201386504117</v>
      </c>
    </row>
    <row r="3460" spans="1:8" x14ac:dyDescent="0.3">
      <c r="A3460" s="6" t="s">
        <v>4124</v>
      </c>
      <c r="B3460" s="1" t="s">
        <v>12612</v>
      </c>
      <c r="C3460" s="103" t="s">
        <v>6338</v>
      </c>
      <c r="D3460" s="103" t="s">
        <v>6719</v>
      </c>
      <c r="E3460" s="103" t="s">
        <v>6337</v>
      </c>
      <c r="F3460" s="127">
        <v>5492.6738424862133</v>
      </c>
      <c r="G3460" s="16">
        <v>5378.3345991327969</v>
      </c>
      <c r="H3460" s="105">
        <v>5492.6738424862133</v>
      </c>
    </row>
    <row r="3461" spans="1:8" x14ac:dyDescent="0.3">
      <c r="A3461" s="6" t="s">
        <v>4141</v>
      </c>
      <c r="B3461" s="1" t="s">
        <v>9865</v>
      </c>
      <c r="C3461" s="103" t="s">
        <v>6338</v>
      </c>
      <c r="D3461" s="103" t="s">
        <v>6719</v>
      </c>
      <c r="E3461" s="103" t="s">
        <v>6337</v>
      </c>
      <c r="F3461" s="127">
        <v>5409.6714152546674</v>
      </c>
      <c r="G3461" s="16">
        <v>5378.3345991327969</v>
      </c>
      <c r="H3461" s="105">
        <v>5409.6714152546674</v>
      </c>
    </row>
    <row r="3462" spans="1:8" x14ac:dyDescent="0.3">
      <c r="A3462" s="6" t="s">
        <v>4154</v>
      </c>
      <c r="B3462" s="1" t="s">
        <v>9866</v>
      </c>
      <c r="C3462" s="103" t="s">
        <v>6338</v>
      </c>
      <c r="D3462" s="103" t="s">
        <v>6719</v>
      </c>
      <c r="E3462" s="103" t="s">
        <v>6337</v>
      </c>
      <c r="F3462" s="127">
        <v>5277.1400792738968</v>
      </c>
      <c r="G3462" s="16">
        <v>5378.3345991327969</v>
      </c>
      <c r="H3462" s="105">
        <v>5277.1400792738968</v>
      </c>
    </row>
    <row r="3463" spans="1:8" x14ac:dyDescent="0.3">
      <c r="A3463" s="6" t="s">
        <v>4005</v>
      </c>
      <c r="B3463" s="1" t="s">
        <v>9867</v>
      </c>
      <c r="C3463" s="103" t="s">
        <v>6338</v>
      </c>
      <c r="D3463" s="103" t="s">
        <v>6719</v>
      </c>
      <c r="E3463" s="103" t="s">
        <v>6351</v>
      </c>
      <c r="F3463" s="127">
        <v>5332.6821650752318</v>
      </c>
      <c r="G3463" s="16">
        <v>5428.7354575612435</v>
      </c>
      <c r="H3463" s="105">
        <v>5332.6821650752318</v>
      </c>
    </row>
    <row r="3464" spans="1:8" x14ac:dyDescent="0.3">
      <c r="A3464" s="6" t="s">
        <v>4153</v>
      </c>
      <c r="B3464" s="1" t="s">
        <v>9868</v>
      </c>
      <c r="C3464" s="103" t="s">
        <v>6338</v>
      </c>
      <c r="D3464" s="103" t="s">
        <v>6719</v>
      </c>
      <c r="E3464" s="103" t="s">
        <v>6337</v>
      </c>
      <c r="F3464" s="127">
        <v>5394.6905967310859</v>
      </c>
      <c r="G3464" s="16">
        <v>5378.3345991327969</v>
      </c>
      <c r="H3464" s="105">
        <v>5394.6905967310859</v>
      </c>
    </row>
    <row r="3465" spans="1:8" x14ac:dyDescent="0.3">
      <c r="A3465" s="6" t="s">
        <v>4033</v>
      </c>
      <c r="B3465" s="1" t="s">
        <v>12613</v>
      </c>
      <c r="C3465" s="103" t="s">
        <v>6338</v>
      </c>
      <c r="D3465" s="103" t="s">
        <v>6719</v>
      </c>
      <c r="E3465" s="103" t="s">
        <v>6343</v>
      </c>
      <c r="F3465" s="127">
        <v>5527.2431309586864</v>
      </c>
      <c r="G3465" s="16">
        <v>5434.6301461704024</v>
      </c>
      <c r="H3465" s="105">
        <v>5527.2431309586864</v>
      </c>
    </row>
    <row r="3466" spans="1:8" x14ac:dyDescent="0.3">
      <c r="A3466" s="6" t="s">
        <v>3792</v>
      </c>
      <c r="B3466" s="1" t="s">
        <v>9869</v>
      </c>
      <c r="C3466" s="103" t="s">
        <v>6338</v>
      </c>
      <c r="D3466" s="103" t="s">
        <v>6719</v>
      </c>
      <c r="E3466" s="103" t="s">
        <v>6351</v>
      </c>
      <c r="F3466" s="127">
        <v>5488.9020663174715</v>
      </c>
      <c r="G3466" s="16">
        <v>5428.7354575612435</v>
      </c>
      <c r="H3466" s="105">
        <v>5488.9020663174715</v>
      </c>
    </row>
    <row r="3467" spans="1:8" x14ac:dyDescent="0.3">
      <c r="A3467" s="6" t="s">
        <v>4150</v>
      </c>
      <c r="B3467" s="1" t="s">
        <v>9870</v>
      </c>
      <c r="C3467" s="103" t="s">
        <v>6338</v>
      </c>
      <c r="D3467" s="103" t="s">
        <v>6719</v>
      </c>
      <c r="E3467" s="103" t="s">
        <v>6337</v>
      </c>
      <c r="F3467" s="127">
        <v>5225.649836222331</v>
      </c>
      <c r="G3467" s="16">
        <v>5378.3345991327969</v>
      </c>
      <c r="H3467" s="105">
        <v>5225.649836222331</v>
      </c>
    </row>
    <row r="3468" spans="1:8" x14ac:dyDescent="0.3">
      <c r="A3468" s="6" t="s">
        <v>4119</v>
      </c>
      <c r="B3468" s="1" t="s">
        <v>12614</v>
      </c>
      <c r="C3468" s="103" t="s">
        <v>6338</v>
      </c>
      <c r="D3468" s="103" t="s">
        <v>6719</v>
      </c>
      <c r="E3468" s="103" t="s">
        <v>6337</v>
      </c>
      <c r="F3468" s="127">
        <v>5279.275639372052</v>
      </c>
      <c r="G3468" s="16">
        <v>5378.3345991327969</v>
      </c>
      <c r="H3468" s="105">
        <v>5279.275639372052</v>
      </c>
    </row>
    <row r="3469" spans="1:8" x14ac:dyDescent="0.3">
      <c r="A3469" s="6" t="s">
        <v>4035</v>
      </c>
      <c r="B3469" s="1" t="s">
        <v>9871</v>
      </c>
      <c r="C3469" s="103" t="s">
        <v>6338</v>
      </c>
      <c r="D3469" s="103" t="s">
        <v>6719</v>
      </c>
      <c r="E3469" s="103" t="s">
        <v>6343</v>
      </c>
      <c r="F3469" s="127">
        <v>5267.1786499023438</v>
      </c>
      <c r="G3469" s="16">
        <v>5434.6301461704024</v>
      </c>
      <c r="H3469" s="105">
        <v>5267.1786499023438</v>
      </c>
    </row>
    <row r="3470" spans="1:8" x14ac:dyDescent="0.3">
      <c r="A3470" s="6" t="s">
        <v>4149</v>
      </c>
      <c r="B3470" s="1" t="s">
        <v>12615</v>
      </c>
      <c r="C3470" s="103" t="s">
        <v>6338</v>
      </c>
      <c r="D3470" s="103" t="s">
        <v>6719</v>
      </c>
      <c r="E3470" s="103" t="s">
        <v>6337</v>
      </c>
      <c r="F3470" s="127">
        <v>5497.7587316176468</v>
      </c>
      <c r="G3470" s="16">
        <v>5378.3345991327969</v>
      </c>
      <c r="H3470" s="105">
        <v>5497.7587316176468</v>
      </c>
    </row>
    <row r="3471" spans="1:8" x14ac:dyDescent="0.3">
      <c r="A3471" s="6" t="s">
        <v>4143</v>
      </c>
      <c r="B3471" s="1" t="s">
        <v>9872</v>
      </c>
      <c r="C3471" s="103" t="s">
        <v>6338</v>
      </c>
      <c r="D3471" s="103" t="s">
        <v>6719</v>
      </c>
      <c r="E3471" s="103" t="s">
        <v>6337</v>
      </c>
      <c r="F3471" s="127">
        <v>5285.597670696191</v>
      </c>
      <c r="G3471" s="16">
        <v>5378.3345991327969</v>
      </c>
      <c r="H3471" s="105">
        <v>5285.597670696191</v>
      </c>
    </row>
    <row r="3472" spans="1:8" x14ac:dyDescent="0.3">
      <c r="A3472" s="6" t="s">
        <v>4137</v>
      </c>
      <c r="B3472" s="1" t="s">
        <v>9873</v>
      </c>
      <c r="C3472" s="103" t="s">
        <v>6338</v>
      </c>
      <c r="D3472" s="103" t="s">
        <v>6719</v>
      </c>
      <c r="E3472" s="103" t="s">
        <v>6337</v>
      </c>
      <c r="F3472" s="127">
        <v>5541.68503736413</v>
      </c>
      <c r="G3472" s="16">
        <v>5378.3345991327969</v>
      </c>
      <c r="H3472" s="105">
        <v>5541.68503736413</v>
      </c>
    </row>
    <row r="3473" spans="1:8" x14ac:dyDescent="0.3">
      <c r="A3473" s="6" t="s">
        <v>4136</v>
      </c>
      <c r="B3473" s="1" t="s">
        <v>9874</v>
      </c>
      <c r="C3473" s="103" t="s">
        <v>6338</v>
      </c>
      <c r="D3473" s="103" t="s">
        <v>6719</v>
      </c>
      <c r="E3473" s="103" t="s">
        <v>6337</v>
      </c>
      <c r="F3473" s="127">
        <v>5287.2472405389908</v>
      </c>
      <c r="G3473" s="16">
        <v>5378.3345991327969</v>
      </c>
      <c r="H3473" s="105">
        <v>5287.2472405389908</v>
      </c>
    </row>
    <row r="3474" spans="1:8" x14ac:dyDescent="0.3">
      <c r="A3474" s="6" t="s">
        <v>4010</v>
      </c>
      <c r="B3474" s="1" t="s">
        <v>8086</v>
      </c>
      <c r="C3474" s="103" t="s">
        <v>6338</v>
      </c>
      <c r="D3474" s="103" t="s">
        <v>6719</v>
      </c>
      <c r="E3474" s="103" t="s">
        <v>6351</v>
      </c>
      <c r="F3474" s="127">
        <v>5466.0241235660606</v>
      </c>
      <c r="G3474" s="16">
        <v>5428.7354575612435</v>
      </c>
      <c r="H3474" s="105">
        <v>5466.0241235660606</v>
      </c>
    </row>
    <row r="3475" spans="1:8" x14ac:dyDescent="0.3">
      <c r="A3475" s="6" t="s">
        <v>4132</v>
      </c>
      <c r="B3475" s="1" t="s">
        <v>12616</v>
      </c>
      <c r="C3475" s="103" t="s">
        <v>6338</v>
      </c>
      <c r="D3475" s="103" t="s">
        <v>6719</v>
      </c>
      <c r="E3475" s="103" t="s">
        <v>6337</v>
      </c>
      <c r="F3475" s="127">
        <v>5321.4403717558262</v>
      </c>
      <c r="G3475" s="16">
        <v>5378.3345991327969</v>
      </c>
      <c r="H3475" s="105">
        <v>5321.4403717558262</v>
      </c>
    </row>
    <row r="3476" spans="1:8" x14ac:dyDescent="0.3">
      <c r="A3476" s="6" t="s">
        <v>4007</v>
      </c>
      <c r="B3476" s="1" t="s">
        <v>9875</v>
      </c>
      <c r="C3476" s="103" t="s">
        <v>6338</v>
      </c>
      <c r="D3476" s="103" t="s">
        <v>6719</v>
      </c>
      <c r="E3476" s="103" t="s">
        <v>6343</v>
      </c>
      <c r="F3476" s="127">
        <v>5373.0871181203356</v>
      </c>
      <c r="G3476" s="16">
        <v>5434.6301461704024</v>
      </c>
      <c r="H3476" s="105">
        <v>5373.0871181203356</v>
      </c>
    </row>
    <row r="3477" spans="1:8" x14ac:dyDescent="0.3">
      <c r="A3477" s="6" t="s">
        <v>4139</v>
      </c>
      <c r="B3477" s="1" t="s">
        <v>12617</v>
      </c>
      <c r="C3477" s="103" t="s">
        <v>6338</v>
      </c>
      <c r="D3477" s="103" t="s">
        <v>6719</v>
      </c>
      <c r="E3477" s="103" t="s">
        <v>6337</v>
      </c>
      <c r="F3477" s="127">
        <v>5372.6973684210525</v>
      </c>
      <c r="G3477" s="16">
        <v>5378.3345991327969</v>
      </c>
      <c r="H3477" s="105">
        <v>5372.6973684210525</v>
      </c>
    </row>
    <row r="3478" spans="1:8" x14ac:dyDescent="0.3">
      <c r="A3478" s="6" t="s">
        <v>4020</v>
      </c>
      <c r="B3478" s="1" t="s">
        <v>9876</v>
      </c>
      <c r="C3478" s="103" t="s">
        <v>6338</v>
      </c>
      <c r="D3478" s="103" t="s">
        <v>6719</v>
      </c>
      <c r="E3478" s="103" t="s">
        <v>6351</v>
      </c>
      <c r="F3478" s="127">
        <v>5429.3303059895834</v>
      </c>
      <c r="G3478" s="16">
        <v>5428.7354575612435</v>
      </c>
      <c r="H3478" s="105">
        <v>5429.3303059895834</v>
      </c>
    </row>
    <row r="3479" spans="1:8" x14ac:dyDescent="0.3">
      <c r="A3479" s="6" t="s">
        <v>4138</v>
      </c>
      <c r="B3479" s="1" t="s">
        <v>9877</v>
      </c>
      <c r="C3479" s="103" t="s">
        <v>6338</v>
      </c>
      <c r="D3479" s="103" t="s">
        <v>6719</v>
      </c>
      <c r="E3479" s="103" t="s">
        <v>6337</v>
      </c>
      <c r="F3479" s="127">
        <v>5563.6141581632655</v>
      </c>
      <c r="G3479" s="16">
        <v>5378.3345991327969</v>
      </c>
      <c r="H3479" s="105">
        <v>5563.6141581632655</v>
      </c>
    </row>
    <row r="3480" spans="1:8" x14ac:dyDescent="0.3">
      <c r="A3480" s="6" t="s">
        <v>4120</v>
      </c>
      <c r="B3480" s="1" t="s">
        <v>9878</v>
      </c>
      <c r="C3480" s="103" t="s">
        <v>6338</v>
      </c>
      <c r="D3480" s="103" t="s">
        <v>6719</v>
      </c>
      <c r="E3480" s="103" t="s">
        <v>6337</v>
      </c>
      <c r="F3480" s="127">
        <v>5498.407178337191</v>
      </c>
      <c r="G3480" s="16">
        <v>5378.3345991327969</v>
      </c>
      <c r="H3480" s="105">
        <v>5498.407178337191</v>
      </c>
    </row>
    <row r="3481" spans="1:8" x14ac:dyDescent="0.3">
      <c r="A3481" s="6" t="s">
        <v>4131</v>
      </c>
      <c r="B3481" s="1" t="s">
        <v>9879</v>
      </c>
      <c r="C3481" s="103" t="s">
        <v>6338</v>
      </c>
      <c r="D3481" s="103" t="s">
        <v>6719</v>
      </c>
      <c r="E3481" s="103" t="s">
        <v>6337</v>
      </c>
      <c r="F3481" s="127">
        <v>5936.129720052083</v>
      </c>
      <c r="G3481" s="16">
        <v>5378.3345991327969</v>
      </c>
      <c r="H3481" s="105">
        <v>5936.129720052083</v>
      </c>
    </row>
    <row r="3482" spans="1:8" x14ac:dyDescent="0.3">
      <c r="A3482" s="6" t="s">
        <v>4011</v>
      </c>
      <c r="B3482" s="1" t="s">
        <v>9880</v>
      </c>
      <c r="C3482" s="103" t="s">
        <v>6338</v>
      </c>
      <c r="D3482" s="103" t="s">
        <v>6719</v>
      </c>
      <c r="E3482" s="103" t="s">
        <v>6351</v>
      </c>
      <c r="F3482" s="127">
        <v>5596.4108338647957</v>
      </c>
      <c r="G3482" s="16">
        <v>5428.7354575612435</v>
      </c>
      <c r="H3482" s="105">
        <v>5596.4108338647957</v>
      </c>
    </row>
    <row r="3483" spans="1:8" x14ac:dyDescent="0.3">
      <c r="A3483" s="6" t="s">
        <v>4009</v>
      </c>
      <c r="B3483" s="1" t="s">
        <v>9881</v>
      </c>
      <c r="C3483" s="103" t="s">
        <v>6338</v>
      </c>
      <c r="D3483" s="103" t="s">
        <v>6719</v>
      </c>
      <c r="E3483" s="103" t="s">
        <v>6351</v>
      </c>
      <c r="F3483" s="127">
        <v>5393.5460651676831</v>
      </c>
      <c r="G3483" s="16">
        <v>5428.7354575612435</v>
      </c>
      <c r="H3483" s="105">
        <v>5393.5460651676831</v>
      </c>
    </row>
    <row r="3484" spans="1:8" x14ac:dyDescent="0.3">
      <c r="A3484" s="6" t="s">
        <v>4038</v>
      </c>
      <c r="B3484" s="1" t="s">
        <v>12618</v>
      </c>
      <c r="C3484" s="103" t="s">
        <v>6338</v>
      </c>
      <c r="D3484" s="103" t="s">
        <v>6719</v>
      </c>
      <c r="E3484" s="103" t="s">
        <v>6343</v>
      </c>
      <c r="F3484" s="127">
        <v>5407.9903285435266</v>
      </c>
      <c r="G3484" s="16">
        <v>5434.6301461704024</v>
      </c>
      <c r="H3484" s="105">
        <v>5407.9903285435266</v>
      </c>
    </row>
    <row r="3485" spans="1:8" x14ac:dyDescent="0.3">
      <c r="A3485" s="6" t="s">
        <v>4148</v>
      </c>
      <c r="B3485" s="1" t="s">
        <v>12619</v>
      </c>
      <c r="C3485" s="103" t="s">
        <v>6338</v>
      </c>
      <c r="D3485" s="103" t="s">
        <v>6719</v>
      </c>
      <c r="E3485" s="103" t="s">
        <v>6337</v>
      </c>
      <c r="F3485" s="127">
        <v>5371.6306700414543</v>
      </c>
      <c r="G3485" s="16">
        <v>5378.3345991327969</v>
      </c>
      <c r="H3485" s="105">
        <v>5371.6306700414543</v>
      </c>
    </row>
    <row r="3486" spans="1:8" x14ac:dyDescent="0.3">
      <c r="A3486" s="6" t="s">
        <v>4015</v>
      </c>
      <c r="B3486" s="1" t="s">
        <v>9882</v>
      </c>
      <c r="C3486" s="103" t="s">
        <v>6338</v>
      </c>
      <c r="D3486" s="103" t="s">
        <v>6719</v>
      </c>
      <c r="E3486" s="103" t="s">
        <v>6351</v>
      </c>
      <c r="F3486" s="127">
        <v>5427.046012878418</v>
      </c>
      <c r="G3486" s="16">
        <v>5428.7354575612435</v>
      </c>
      <c r="H3486" s="105">
        <v>5427.046012878418</v>
      </c>
    </row>
    <row r="3487" spans="1:8" x14ac:dyDescent="0.3">
      <c r="A3487" s="6" t="s">
        <v>4027</v>
      </c>
      <c r="B3487" s="1" t="s">
        <v>9883</v>
      </c>
      <c r="C3487" s="103" t="s">
        <v>6338</v>
      </c>
      <c r="D3487" s="103" t="s">
        <v>6719</v>
      </c>
      <c r="E3487" s="103" t="s">
        <v>6343</v>
      </c>
      <c r="F3487" s="127">
        <v>5437.5515290681305</v>
      </c>
      <c r="G3487" s="16">
        <v>5434.6301461704024</v>
      </c>
      <c r="H3487" s="105">
        <v>5437.5515290681305</v>
      </c>
    </row>
    <row r="3488" spans="1:8" x14ac:dyDescent="0.3">
      <c r="A3488" s="6" t="s">
        <v>4044</v>
      </c>
      <c r="B3488" s="1" t="s">
        <v>9884</v>
      </c>
      <c r="C3488" s="103" t="s">
        <v>6338</v>
      </c>
      <c r="D3488" s="103" t="s">
        <v>6719</v>
      </c>
      <c r="E3488" s="103" t="s">
        <v>6343</v>
      </c>
      <c r="F3488" s="127">
        <v>5320.776319781553</v>
      </c>
      <c r="G3488" s="16">
        <v>5434.6301461704024</v>
      </c>
      <c r="H3488" s="105">
        <v>5320.776319781553</v>
      </c>
    </row>
    <row r="3489" spans="1:8" x14ac:dyDescent="0.3">
      <c r="A3489" s="6" t="s">
        <v>4016</v>
      </c>
      <c r="B3489" s="1" t="s">
        <v>9885</v>
      </c>
      <c r="C3489" s="103" t="s">
        <v>6338</v>
      </c>
      <c r="D3489" s="103" t="s">
        <v>6719</v>
      </c>
      <c r="E3489" s="103" t="s">
        <v>6351</v>
      </c>
      <c r="F3489" s="127">
        <v>5515.3812304687499</v>
      </c>
      <c r="G3489" s="16">
        <v>5428.7354575612435</v>
      </c>
      <c r="H3489" s="105">
        <v>5515.3812304687499</v>
      </c>
    </row>
    <row r="3490" spans="1:8" x14ac:dyDescent="0.3">
      <c r="A3490" s="6" t="s">
        <v>4147</v>
      </c>
      <c r="B3490" s="1" t="s">
        <v>9886</v>
      </c>
      <c r="C3490" s="103" t="s">
        <v>6338</v>
      </c>
      <c r="D3490" s="103" t="s">
        <v>6719</v>
      </c>
      <c r="E3490" s="103" t="s">
        <v>6337</v>
      </c>
      <c r="F3490" s="127">
        <v>5406.8779404189563</v>
      </c>
      <c r="G3490" s="16">
        <v>5378.3345991327969</v>
      </c>
      <c r="H3490" s="105">
        <v>5406.8779404189563</v>
      </c>
    </row>
    <row r="3491" spans="1:8" x14ac:dyDescent="0.3">
      <c r="A3491" s="6" t="s">
        <v>4022</v>
      </c>
      <c r="B3491" s="1" t="s">
        <v>12620</v>
      </c>
      <c r="C3491" s="103" t="s">
        <v>6338</v>
      </c>
      <c r="D3491" s="103" t="s">
        <v>6719</v>
      </c>
      <c r="E3491" s="103" t="s">
        <v>6351</v>
      </c>
      <c r="F3491" s="127">
        <v>5364.066583806818</v>
      </c>
      <c r="G3491" s="16">
        <v>5428.7354575612435</v>
      </c>
      <c r="H3491" s="105">
        <v>5364.066583806818</v>
      </c>
    </row>
    <row r="3492" spans="1:8" x14ac:dyDescent="0.3">
      <c r="A3492" s="6" t="s">
        <v>4029</v>
      </c>
      <c r="B3492" s="1" t="s">
        <v>12621</v>
      </c>
      <c r="C3492" s="103" t="s">
        <v>6338</v>
      </c>
      <c r="D3492" s="103" t="s">
        <v>6719</v>
      </c>
      <c r="E3492" s="103" t="s">
        <v>6343</v>
      </c>
      <c r="F3492" s="127">
        <v>5455.8149693080359</v>
      </c>
      <c r="G3492" s="16">
        <v>5434.6301461704024</v>
      </c>
      <c r="H3492" s="105">
        <v>5455.8149693080359</v>
      </c>
    </row>
    <row r="3493" spans="1:8" x14ac:dyDescent="0.3">
      <c r="A3493" s="6" t="s">
        <v>4125</v>
      </c>
      <c r="B3493" s="1" t="s">
        <v>9887</v>
      </c>
      <c r="C3493" s="103" t="s">
        <v>6338</v>
      </c>
      <c r="D3493" s="103" t="s">
        <v>6719</v>
      </c>
      <c r="E3493" s="103" t="s">
        <v>6337</v>
      </c>
      <c r="F3493" s="127">
        <v>5271.000732421875</v>
      </c>
      <c r="G3493" s="16">
        <v>5378.3345991327969</v>
      </c>
      <c r="H3493" s="105">
        <v>5271.000732421875</v>
      </c>
    </row>
    <row r="3494" spans="1:8" x14ac:dyDescent="0.3">
      <c r="A3494" s="6" t="s">
        <v>4045</v>
      </c>
      <c r="B3494" s="1" t="s">
        <v>9888</v>
      </c>
      <c r="C3494" s="103" t="s">
        <v>6338</v>
      </c>
      <c r="D3494" s="103" t="s">
        <v>6719</v>
      </c>
      <c r="E3494" s="103" t="s">
        <v>6343</v>
      </c>
      <c r="F3494" s="127">
        <v>5500.8765184355943</v>
      </c>
      <c r="G3494" s="16">
        <v>5434.6301461704024</v>
      </c>
      <c r="H3494" s="105">
        <v>5500.8765184355943</v>
      </c>
    </row>
    <row r="3495" spans="1:8" x14ac:dyDescent="0.3">
      <c r="A3495" s="6" t="s">
        <v>4047</v>
      </c>
      <c r="B3495" s="1" t="s">
        <v>9889</v>
      </c>
      <c r="C3495" s="103" t="s">
        <v>6338</v>
      </c>
      <c r="D3495" s="103" t="s">
        <v>6719</v>
      </c>
      <c r="E3495" s="103" t="s">
        <v>6343</v>
      </c>
      <c r="F3495" s="127">
        <v>5550.5252024332685</v>
      </c>
      <c r="G3495" s="16">
        <v>5434.6301461704024</v>
      </c>
      <c r="H3495" s="105">
        <v>5550.5252024332685</v>
      </c>
    </row>
    <row r="3496" spans="1:8" x14ac:dyDescent="0.3">
      <c r="A3496" s="6" t="s">
        <v>4030</v>
      </c>
      <c r="B3496" s="1" t="s">
        <v>9890</v>
      </c>
      <c r="C3496" s="103" t="s">
        <v>6338</v>
      </c>
      <c r="D3496" s="103" t="s">
        <v>6719</v>
      </c>
      <c r="E3496" s="103" t="s">
        <v>6343</v>
      </c>
      <c r="F3496" s="127">
        <v>5379.4286284110913</v>
      </c>
      <c r="G3496" s="16">
        <v>5434.6301461704024</v>
      </c>
      <c r="H3496" s="105">
        <v>5379.4286284110913</v>
      </c>
    </row>
    <row r="3497" spans="1:8" x14ac:dyDescent="0.3">
      <c r="A3497" s="6" t="s">
        <v>4006</v>
      </c>
      <c r="B3497" s="1" t="s">
        <v>12622</v>
      </c>
      <c r="C3497" s="103" t="s">
        <v>6338</v>
      </c>
      <c r="D3497" s="103" t="s">
        <v>6719</v>
      </c>
      <c r="E3497" s="103" t="s">
        <v>6351</v>
      </c>
      <c r="F3497" s="127">
        <v>5379.3860465706166</v>
      </c>
      <c r="G3497" s="16">
        <v>5428.7354575612435</v>
      </c>
      <c r="H3497" s="105">
        <v>5379.3860465706166</v>
      </c>
    </row>
    <row r="3498" spans="1:8" x14ac:dyDescent="0.3">
      <c r="A3498" s="6" t="s">
        <v>4155</v>
      </c>
      <c r="B3498" s="1" t="s">
        <v>9891</v>
      </c>
      <c r="C3498" s="103" t="s">
        <v>6338</v>
      </c>
      <c r="D3498" s="103" t="s">
        <v>6719</v>
      </c>
      <c r="E3498" s="103" t="s">
        <v>6337</v>
      </c>
      <c r="F3498" s="127">
        <v>5474.9362182617188</v>
      </c>
      <c r="G3498" s="16">
        <v>5378.3345991327969</v>
      </c>
      <c r="H3498" s="105">
        <v>5474.9362182617188</v>
      </c>
    </row>
    <row r="3499" spans="1:8" x14ac:dyDescent="0.3">
      <c r="A3499" s="6" t="s">
        <v>4018</v>
      </c>
      <c r="B3499" s="1" t="s">
        <v>9892</v>
      </c>
      <c r="C3499" s="103" t="s">
        <v>6338</v>
      </c>
      <c r="D3499" s="103" t="s">
        <v>6719</v>
      </c>
      <c r="E3499" s="103" t="s">
        <v>6351</v>
      </c>
      <c r="F3499" s="127">
        <v>5521.2881469726563</v>
      </c>
      <c r="G3499" s="16">
        <v>5428.7354575612435</v>
      </c>
      <c r="H3499" s="105">
        <v>5521.2881469726563</v>
      </c>
    </row>
    <row r="3500" spans="1:8" x14ac:dyDescent="0.3">
      <c r="A3500" s="6" t="s">
        <v>4046</v>
      </c>
      <c r="B3500" s="1" t="s">
        <v>9893</v>
      </c>
      <c r="C3500" s="103" t="s">
        <v>6338</v>
      </c>
      <c r="D3500" s="103" t="s">
        <v>6719</v>
      </c>
      <c r="E3500" s="103" t="s">
        <v>6343</v>
      </c>
      <c r="F3500" s="127">
        <v>5442.4288645924389</v>
      </c>
      <c r="G3500" s="16">
        <v>5434.6301461704024</v>
      </c>
      <c r="H3500" s="105">
        <v>5442.4288645924389</v>
      </c>
    </row>
    <row r="3501" spans="1:8" x14ac:dyDescent="0.3">
      <c r="A3501" s="6" t="s">
        <v>4014</v>
      </c>
      <c r="B3501" s="1" t="s">
        <v>12623</v>
      </c>
      <c r="C3501" s="103" t="s">
        <v>6338</v>
      </c>
      <c r="D3501" s="103" t="s">
        <v>6719</v>
      </c>
      <c r="E3501" s="103" t="s">
        <v>6351</v>
      </c>
      <c r="F3501" s="127">
        <v>5404.4380074295341</v>
      </c>
      <c r="G3501" s="16">
        <v>5428.7354575612435</v>
      </c>
      <c r="H3501" s="105">
        <v>5404.4380074295341</v>
      </c>
    </row>
    <row r="3502" spans="1:8" x14ac:dyDescent="0.3">
      <c r="A3502" s="6" t="s">
        <v>4151</v>
      </c>
      <c r="B3502" s="1" t="s">
        <v>12624</v>
      </c>
      <c r="C3502" s="103" t="s">
        <v>6338</v>
      </c>
      <c r="D3502" s="103" t="s">
        <v>6719</v>
      </c>
      <c r="E3502" s="103" t="s">
        <v>6337</v>
      </c>
      <c r="F3502" s="127">
        <v>5277.960120159647</v>
      </c>
      <c r="G3502" s="16">
        <v>5378.3345991327969</v>
      </c>
      <c r="H3502" s="105">
        <v>5277.960120159647</v>
      </c>
    </row>
    <row r="3503" spans="1:8" x14ac:dyDescent="0.3">
      <c r="A3503" s="6" t="s">
        <v>4041</v>
      </c>
      <c r="B3503" s="1" t="s">
        <v>12625</v>
      </c>
      <c r="C3503" s="103" t="s">
        <v>6338</v>
      </c>
      <c r="D3503" s="103" t="s">
        <v>6719</v>
      </c>
      <c r="E3503" s="103" t="s">
        <v>6343</v>
      </c>
      <c r="F3503" s="127">
        <v>5435.91015625</v>
      </c>
      <c r="G3503" s="16">
        <v>5434.6301461704024</v>
      </c>
      <c r="H3503" s="105">
        <v>5435.91015625</v>
      </c>
    </row>
    <row r="3504" spans="1:8" x14ac:dyDescent="0.3">
      <c r="A3504" s="6" t="s">
        <v>4126</v>
      </c>
      <c r="B3504" s="1" t="s">
        <v>9894</v>
      </c>
      <c r="C3504" s="103" t="s">
        <v>6338</v>
      </c>
      <c r="D3504" s="103" t="s">
        <v>6719</v>
      </c>
      <c r="E3504" s="103" t="s">
        <v>6337</v>
      </c>
      <c r="F3504" s="127">
        <v>5346.9977463942305</v>
      </c>
      <c r="G3504" s="16">
        <v>5378.3345991327969</v>
      </c>
      <c r="H3504" s="105">
        <v>5346.9977463942305</v>
      </c>
    </row>
    <row r="3505" spans="1:8" x14ac:dyDescent="0.3">
      <c r="A3505" s="6" t="s">
        <v>4134</v>
      </c>
      <c r="B3505" s="1" t="s">
        <v>9895</v>
      </c>
      <c r="C3505" s="103" t="s">
        <v>6338</v>
      </c>
      <c r="D3505" s="103" t="s">
        <v>6719</v>
      </c>
      <c r="E3505" s="103" t="s">
        <v>6337</v>
      </c>
      <c r="F3505" s="127">
        <v>5424.9481236726333</v>
      </c>
      <c r="G3505" s="16">
        <v>5378.3345991327969</v>
      </c>
      <c r="H3505" s="105">
        <v>5424.9481236726333</v>
      </c>
    </row>
    <row r="3506" spans="1:8" x14ac:dyDescent="0.3">
      <c r="A3506" s="6" t="s">
        <v>4121</v>
      </c>
      <c r="B3506" s="1" t="s">
        <v>9896</v>
      </c>
      <c r="C3506" s="103" t="s">
        <v>6338</v>
      </c>
      <c r="D3506" s="103" t="s">
        <v>6719</v>
      </c>
      <c r="E3506" s="103" t="s">
        <v>6337</v>
      </c>
      <c r="F3506" s="127">
        <v>5369.147747865657</v>
      </c>
      <c r="G3506" s="16">
        <v>5378.3345991327969</v>
      </c>
      <c r="H3506" s="105">
        <v>5369.147747865657</v>
      </c>
    </row>
    <row r="3507" spans="1:8" x14ac:dyDescent="0.3">
      <c r="A3507" s="6" t="s">
        <v>4040</v>
      </c>
      <c r="B3507" s="1" t="s">
        <v>9897</v>
      </c>
      <c r="C3507" s="103" t="s">
        <v>6338</v>
      </c>
      <c r="D3507" s="103" t="s">
        <v>6719</v>
      </c>
      <c r="E3507" s="103" t="s">
        <v>6351</v>
      </c>
      <c r="F3507" s="127">
        <v>5400.2616527660475</v>
      </c>
      <c r="G3507" s="16">
        <v>5428.7354575612435</v>
      </c>
      <c r="H3507" s="105">
        <v>5400.2616527660475</v>
      </c>
    </row>
    <row r="3508" spans="1:8" x14ac:dyDescent="0.3">
      <c r="A3508" s="6" t="s">
        <v>4032</v>
      </c>
      <c r="B3508" s="1" t="s">
        <v>12626</v>
      </c>
      <c r="C3508" s="103" t="s">
        <v>6338</v>
      </c>
      <c r="D3508" s="103" t="s">
        <v>6719</v>
      </c>
      <c r="E3508" s="103" t="s">
        <v>6343</v>
      </c>
      <c r="F3508" s="127">
        <v>5436.9132468483667</v>
      </c>
      <c r="G3508" s="16">
        <v>5434.6301461704024</v>
      </c>
      <c r="H3508" s="105">
        <v>5436.9132468483667</v>
      </c>
    </row>
    <row r="3509" spans="1:8" x14ac:dyDescent="0.3">
      <c r="A3509" s="6" t="s">
        <v>4133</v>
      </c>
      <c r="B3509" s="1" t="s">
        <v>12627</v>
      </c>
      <c r="C3509" s="103" t="s">
        <v>6338</v>
      </c>
      <c r="D3509" s="103" t="s">
        <v>6719</v>
      </c>
      <c r="E3509" s="103" t="s">
        <v>6337</v>
      </c>
      <c r="F3509" s="127"/>
      <c r="G3509" s="16">
        <v>5378.3345991327969</v>
      </c>
      <c r="H3509" s="105">
        <v>5378.3345991327969</v>
      </c>
    </row>
    <row r="3510" spans="1:8" x14ac:dyDescent="0.3">
      <c r="A3510" s="6" t="s">
        <v>4026</v>
      </c>
      <c r="B3510" s="1" t="s">
        <v>12628</v>
      </c>
      <c r="C3510" s="103" t="s">
        <v>6338</v>
      </c>
      <c r="D3510" s="103" t="s">
        <v>6719</v>
      </c>
      <c r="E3510" s="103" t="s">
        <v>6343</v>
      </c>
      <c r="F3510" s="127">
        <v>5431.5889675817753</v>
      </c>
      <c r="G3510" s="16">
        <v>5434.6301461704024</v>
      </c>
      <c r="H3510" s="105">
        <v>5431.5889675817753</v>
      </c>
    </row>
    <row r="3511" spans="1:8" x14ac:dyDescent="0.3">
      <c r="A3511" s="6" t="s">
        <v>4850</v>
      </c>
      <c r="B3511" s="1" t="s">
        <v>9898</v>
      </c>
      <c r="C3511" s="103" t="s">
        <v>6638</v>
      </c>
      <c r="D3511" s="103" t="s">
        <v>6708</v>
      </c>
      <c r="E3511" s="103" t="s">
        <v>6637</v>
      </c>
      <c r="F3511" s="127">
        <v>5295.3194312118903</v>
      </c>
      <c r="G3511" s="16">
        <v>5361.8026465862931</v>
      </c>
      <c r="H3511" s="105">
        <v>5295.3194312118903</v>
      </c>
    </row>
    <row r="3512" spans="1:8" x14ac:dyDescent="0.3">
      <c r="A3512" s="6" t="s">
        <v>4834</v>
      </c>
      <c r="B3512" s="1" t="s">
        <v>9899</v>
      </c>
      <c r="C3512" s="103" t="s">
        <v>6638</v>
      </c>
      <c r="D3512" s="103" t="s">
        <v>6708</v>
      </c>
      <c r="E3512" s="103" t="s">
        <v>6639</v>
      </c>
      <c r="F3512" s="127">
        <v>5454.0279760116182</v>
      </c>
      <c r="G3512" s="16">
        <v>5375.4090062978312</v>
      </c>
      <c r="H3512" s="105">
        <v>5454.0279760116182</v>
      </c>
    </row>
    <row r="3513" spans="1:8" x14ac:dyDescent="0.3">
      <c r="A3513" s="6" t="s">
        <v>4813</v>
      </c>
      <c r="B3513" s="1" t="s">
        <v>9900</v>
      </c>
      <c r="C3513" s="103" t="s">
        <v>6638</v>
      </c>
      <c r="D3513" s="103" t="s">
        <v>6708</v>
      </c>
      <c r="E3513" s="103" t="s">
        <v>6639</v>
      </c>
      <c r="F3513" s="127">
        <v>5421.8088573847435</v>
      </c>
      <c r="G3513" s="16">
        <v>5375.4090062978312</v>
      </c>
      <c r="H3513" s="105">
        <v>5421.8088573847435</v>
      </c>
    </row>
    <row r="3514" spans="1:8" x14ac:dyDescent="0.3">
      <c r="A3514" s="6" t="s">
        <v>4863</v>
      </c>
      <c r="B3514" s="1" t="s">
        <v>9901</v>
      </c>
      <c r="C3514" s="103" t="s">
        <v>6638</v>
      </c>
      <c r="D3514" s="103" t="s">
        <v>6708</v>
      </c>
      <c r="E3514" s="103" t="s">
        <v>6637</v>
      </c>
      <c r="F3514" s="127">
        <v>5424.022087097168</v>
      </c>
      <c r="G3514" s="16">
        <v>5361.8026465862931</v>
      </c>
      <c r="H3514" s="105">
        <v>5424.022087097168</v>
      </c>
    </row>
    <row r="3515" spans="1:8" x14ac:dyDescent="0.3">
      <c r="A3515" s="6" t="s">
        <v>4852</v>
      </c>
      <c r="B3515" s="1" t="s">
        <v>9902</v>
      </c>
      <c r="C3515" s="103" t="s">
        <v>6638</v>
      </c>
      <c r="D3515" s="103" t="s">
        <v>6708</v>
      </c>
      <c r="E3515" s="103" t="s">
        <v>6637</v>
      </c>
      <c r="F3515" s="127">
        <v>5383.52294921875</v>
      </c>
      <c r="G3515" s="16">
        <v>5361.8026465862931</v>
      </c>
      <c r="H3515" s="105">
        <v>5383.52294921875</v>
      </c>
    </row>
    <row r="3516" spans="1:8" x14ac:dyDescent="0.3">
      <c r="A3516" s="6" t="s">
        <v>4871</v>
      </c>
      <c r="B3516" s="1" t="s">
        <v>9903</v>
      </c>
      <c r="C3516" s="103" t="s">
        <v>6638</v>
      </c>
      <c r="D3516" s="103" t="s">
        <v>6708</v>
      </c>
      <c r="E3516" s="103" t="s">
        <v>6637</v>
      </c>
      <c r="F3516" s="127">
        <v>5284.4009765624996</v>
      </c>
      <c r="G3516" s="16">
        <v>5361.8026465862931</v>
      </c>
      <c r="H3516" s="105">
        <v>5284.4009765624996</v>
      </c>
    </row>
    <row r="3517" spans="1:8" x14ac:dyDescent="0.3">
      <c r="A3517" s="6" t="s">
        <v>4856</v>
      </c>
      <c r="B3517" s="1" t="s">
        <v>9904</v>
      </c>
      <c r="C3517" s="103" t="s">
        <v>6638</v>
      </c>
      <c r="D3517" s="103" t="s">
        <v>6708</v>
      </c>
      <c r="E3517" s="103" t="s">
        <v>6639</v>
      </c>
      <c r="F3517" s="127">
        <v>5371.8837203596104</v>
      </c>
      <c r="G3517" s="16">
        <v>5375.4090062978312</v>
      </c>
      <c r="H3517" s="105">
        <v>5371.8837203596104</v>
      </c>
    </row>
    <row r="3518" spans="1:8" x14ac:dyDescent="0.3">
      <c r="A3518" s="6" t="s">
        <v>4828</v>
      </c>
      <c r="B3518" s="1" t="s">
        <v>9905</v>
      </c>
      <c r="C3518" s="103" t="s">
        <v>6638</v>
      </c>
      <c r="D3518" s="103" t="s">
        <v>6708</v>
      </c>
      <c r="E3518" s="103" t="s">
        <v>6639</v>
      </c>
      <c r="F3518" s="127">
        <v>5407.8502112100286</v>
      </c>
      <c r="G3518" s="16">
        <v>5375.4090062978312</v>
      </c>
      <c r="H3518" s="105">
        <v>5407.8502112100286</v>
      </c>
    </row>
    <row r="3519" spans="1:8" x14ac:dyDescent="0.3">
      <c r="A3519" s="6" t="s">
        <v>4843</v>
      </c>
      <c r="B3519" s="1" t="s">
        <v>6730</v>
      </c>
      <c r="C3519" s="103" t="s">
        <v>6638</v>
      </c>
      <c r="D3519" s="103" t="s">
        <v>6708</v>
      </c>
      <c r="E3519" s="103" t="s">
        <v>6639</v>
      </c>
      <c r="F3519" s="127">
        <v>5422.3444670563813</v>
      </c>
      <c r="G3519" s="16">
        <v>5375.4090062978312</v>
      </c>
      <c r="H3519" s="105">
        <v>5422.3444670563813</v>
      </c>
    </row>
    <row r="3520" spans="1:8" x14ac:dyDescent="0.3">
      <c r="A3520" s="6" t="s">
        <v>4811</v>
      </c>
      <c r="B3520" s="1" t="s">
        <v>9906</v>
      </c>
      <c r="C3520" s="103" t="s">
        <v>6638</v>
      </c>
      <c r="D3520" s="103" t="s">
        <v>6708</v>
      </c>
      <c r="E3520" s="103" t="s">
        <v>6637</v>
      </c>
      <c r="F3520" s="127">
        <v>5320.5548967633931</v>
      </c>
      <c r="G3520" s="16">
        <v>5361.8026465862931</v>
      </c>
      <c r="H3520" s="105">
        <v>5320.5548967633931</v>
      </c>
    </row>
    <row r="3521" spans="1:8" x14ac:dyDescent="0.3">
      <c r="A3521" s="6" t="s">
        <v>4842</v>
      </c>
      <c r="B3521" s="1" t="s">
        <v>9907</v>
      </c>
      <c r="C3521" s="103" t="s">
        <v>6638</v>
      </c>
      <c r="D3521" s="103" t="s">
        <v>6708</v>
      </c>
      <c r="E3521" s="103" t="s">
        <v>6637</v>
      </c>
      <c r="F3521" s="127">
        <v>5246.1345563616069</v>
      </c>
      <c r="G3521" s="16">
        <v>5361.8026465862931</v>
      </c>
      <c r="H3521" s="105">
        <v>5246.1345563616069</v>
      </c>
    </row>
    <row r="3522" spans="1:8" x14ac:dyDescent="0.3">
      <c r="A3522" s="6" t="s">
        <v>4821</v>
      </c>
      <c r="B3522" s="1" t="s">
        <v>9908</v>
      </c>
      <c r="C3522" s="103" t="s">
        <v>6638</v>
      </c>
      <c r="D3522" s="103" t="s">
        <v>6708</v>
      </c>
      <c r="E3522" s="103" t="s">
        <v>6639</v>
      </c>
      <c r="F3522" s="127">
        <v>5347.9805620172046</v>
      </c>
      <c r="G3522" s="16">
        <v>5375.4090062978312</v>
      </c>
      <c r="H3522" s="105">
        <v>5347.9805620172046</v>
      </c>
    </row>
    <row r="3523" spans="1:8" x14ac:dyDescent="0.3">
      <c r="A3523" s="6" t="s">
        <v>4841</v>
      </c>
      <c r="B3523" s="1" t="s">
        <v>9909</v>
      </c>
      <c r="C3523" s="103" t="s">
        <v>6638</v>
      </c>
      <c r="D3523" s="103" t="s">
        <v>6708</v>
      </c>
      <c r="E3523" s="103" t="s">
        <v>6637</v>
      </c>
      <c r="F3523" s="127">
        <v>5366.7810718433275</v>
      </c>
      <c r="G3523" s="16">
        <v>5361.8026465862931</v>
      </c>
      <c r="H3523" s="105">
        <v>5366.7810718433275</v>
      </c>
    </row>
    <row r="3524" spans="1:8" x14ac:dyDescent="0.3">
      <c r="A3524" s="6" t="s">
        <v>4810</v>
      </c>
      <c r="B3524" s="1" t="s">
        <v>9910</v>
      </c>
      <c r="C3524" s="103" t="s">
        <v>6638</v>
      </c>
      <c r="D3524" s="103" t="s">
        <v>6708</v>
      </c>
      <c r="E3524" s="103" t="s">
        <v>6637</v>
      </c>
      <c r="F3524" s="127">
        <v>5302.967115319293</v>
      </c>
      <c r="G3524" s="16">
        <v>5361.8026465862931</v>
      </c>
      <c r="H3524" s="105">
        <v>5302.967115319293</v>
      </c>
    </row>
    <row r="3525" spans="1:8" x14ac:dyDescent="0.3">
      <c r="A3525" s="6" t="s">
        <v>4868</v>
      </c>
      <c r="B3525" s="1" t="s">
        <v>9911</v>
      </c>
      <c r="C3525" s="103" t="s">
        <v>6638</v>
      </c>
      <c r="D3525" s="103" t="s">
        <v>6708</v>
      </c>
      <c r="E3525" s="103" t="s">
        <v>6639</v>
      </c>
      <c r="F3525" s="127">
        <v>5394.0483849566917</v>
      </c>
      <c r="G3525" s="16">
        <v>5375.4090062978312</v>
      </c>
      <c r="H3525" s="105">
        <v>5394.0483849566917</v>
      </c>
    </row>
    <row r="3526" spans="1:8" x14ac:dyDescent="0.3">
      <c r="A3526" s="6" t="s">
        <v>4827</v>
      </c>
      <c r="B3526" s="1" t="s">
        <v>9912</v>
      </c>
      <c r="C3526" s="103" t="s">
        <v>6638</v>
      </c>
      <c r="D3526" s="103" t="s">
        <v>6708</v>
      </c>
      <c r="E3526" s="103" t="s">
        <v>6637</v>
      </c>
      <c r="F3526" s="127">
        <v>5327.2854654947914</v>
      </c>
      <c r="G3526" s="16">
        <v>5361.8026465862931</v>
      </c>
      <c r="H3526" s="105">
        <v>5327.2854654947914</v>
      </c>
    </row>
    <row r="3527" spans="1:8" x14ac:dyDescent="0.3">
      <c r="A3527" s="6" t="s">
        <v>4876</v>
      </c>
      <c r="B3527" s="1" t="s">
        <v>9913</v>
      </c>
      <c r="C3527" s="103" t="s">
        <v>6638</v>
      </c>
      <c r="D3527" s="103" t="s">
        <v>6708</v>
      </c>
      <c r="E3527" s="103" t="s">
        <v>6637</v>
      </c>
      <c r="F3527" s="127">
        <v>5396.181966145833</v>
      </c>
      <c r="G3527" s="16">
        <v>5361.8026465862931</v>
      </c>
      <c r="H3527" s="105">
        <v>5396.181966145833</v>
      </c>
    </row>
    <row r="3528" spans="1:8" x14ac:dyDescent="0.3">
      <c r="A3528" s="6" t="s">
        <v>4815</v>
      </c>
      <c r="B3528" s="1" t="s">
        <v>12629</v>
      </c>
      <c r="C3528" s="103" t="s">
        <v>6638</v>
      </c>
      <c r="D3528" s="103" t="s">
        <v>6708</v>
      </c>
      <c r="E3528" s="103" t="s">
        <v>6637</v>
      </c>
      <c r="F3528" s="127">
        <v>5476.4276774878645</v>
      </c>
      <c r="G3528" s="16">
        <v>5361.8026465862931</v>
      </c>
      <c r="H3528" s="105">
        <v>5476.4276774878645</v>
      </c>
    </row>
    <row r="3529" spans="1:8" x14ac:dyDescent="0.3">
      <c r="A3529" s="6" t="s">
        <v>4870</v>
      </c>
      <c r="B3529" s="1" t="s">
        <v>9915</v>
      </c>
      <c r="C3529" s="103" t="s">
        <v>6638</v>
      </c>
      <c r="D3529" s="103" t="s">
        <v>6708</v>
      </c>
      <c r="E3529" s="103" t="s">
        <v>6639</v>
      </c>
      <c r="F3529" s="127">
        <v>5370.641187263258</v>
      </c>
      <c r="G3529" s="16">
        <v>5375.4090062978312</v>
      </c>
      <c r="H3529" s="105">
        <v>5370.641187263258</v>
      </c>
    </row>
    <row r="3530" spans="1:8" x14ac:dyDescent="0.3">
      <c r="A3530" s="6" t="s">
        <v>4877</v>
      </c>
      <c r="B3530" s="1" t="s">
        <v>9916</v>
      </c>
      <c r="C3530" s="103" t="s">
        <v>6638</v>
      </c>
      <c r="D3530" s="103" t="s">
        <v>6708</v>
      </c>
      <c r="E3530" s="103" t="s">
        <v>6637</v>
      </c>
      <c r="F3530" s="127">
        <v>5313.1694498697916</v>
      </c>
      <c r="G3530" s="16">
        <v>5361.8026465862931</v>
      </c>
      <c r="H3530" s="105">
        <v>5313.1694498697916</v>
      </c>
    </row>
    <row r="3531" spans="1:8" x14ac:dyDescent="0.3">
      <c r="A3531" s="6" t="s">
        <v>4809</v>
      </c>
      <c r="B3531" s="1" t="s">
        <v>9917</v>
      </c>
      <c r="C3531" s="103" t="s">
        <v>6638</v>
      </c>
      <c r="D3531" s="103" t="s">
        <v>6708</v>
      </c>
      <c r="E3531" s="103" t="s">
        <v>6637</v>
      </c>
      <c r="F3531" s="127">
        <v>5265.5775792738968</v>
      </c>
      <c r="G3531" s="16">
        <v>5361.8026465862931</v>
      </c>
      <c r="H3531" s="105">
        <v>5265.5775792738968</v>
      </c>
    </row>
    <row r="3532" spans="1:8" x14ac:dyDescent="0.3">
      <c r="A3532" s="6" t="s">
        <v>4825</v>
      </c>
      <c r="B3532" s="1" t="s">
        <v>7028</v>
      </c>
      <c r="C3532" s="103" t="s">
        <v>6638</v>
      </c>
      <c r="D3532" s="103" t="s">
        <v>6708</v>
      </c>
      <c r="E3532" s="103" t="s">
        <v>6639</v>
      </c>
      <c r="F3532" s="127">
        <v>5335.9063737896131</v>
      </c>
      <c r="G3532" s="16">
        <v>5375.4090062978312</v>
      </c>
      <c r="H3532" s="105">
        <v>5335.9063737896131</v>
      </c>
    </row>
    <row r="3533" spans="1:8" x14ac:dyDescent="0.3">
      <c r="A3533" s="6" t="s">
        <v>4873</v>
      </c>
      <c r="B3533" s="1" t="s">
        <v>12630</v>
      </c>
      <c r="C3533" s="103" t="s">
        <v>6638</v>
      </c>
      <c r="D3533" s="103" t="s">
        <v>6708</v>
      </c>
      <c r="E3533" s="103" t="s">
        <v>6637</v>
      </c>
      <c r="F3533" s="127">
        <v>5424.1416015625</v>
      </c>
      <c r="G3533" s="16">
        <v>5361.8026465862931</v>
      </c>
      <c r="H3533" s="105">
        <v>5424.1416015625</v>
      </c>
    </row>
    <row r="3534" spans="1:8" x14ac:dyDescent="0.3">
      <c r="A3534" s="6" t="s">
        <v>4817</v>
      </c>
      <c r="B3534" s="1" t="s">
        <v>9918</v>
      </c>
      <c r="C3534" s="103" t="s">
        <v>6638</v>
      </c>
      <c r="D3534" s="103" t="s">
        <v>6708</v>
      </c>
      <c r="E3534" s="103" t="s">
        <v>6637</v>
      </c>
      <c r="F3534" s="127">
        <v>5368.3529947916668</v>
      </c>
      <c r="G3534" s="16">
        <v>5361.8026465862931</v>
      </c>
      <c r="H3534" s="105">
        <v>5368.3529947916668</v>
      </c>
    </row>
    <row r="3535" spans="1:8" x14ac:dyDescent="0.3">
      <c r="A3535" s="6" t="s">
        <v>4837</v>
      </c>
      <c r="B3535" s="1" t="s">
        <v>9919</v>
      </c>
      <c r="C3535" s="103" t="s">
        <v>6638</v>
      </c>
      <c r="D3535" s="103" t="s">
        <v>6708</v>
      </c>
      <c r="E3535" s="103" t="s">
        <v>6639</v>
      </c>
      <c r="F3535" s="127">
        <v>5342.6704610188799</v>
      </c>
      <c r="G3535" s="16">
        <v>5375.4090062978312</v>
      </c>
      <c r="H3535" s="105">
        <v>5342.6704610188799</v>
      </c>
    </row>
    <row r="3536" spans="1:8" x14ac:dyDescent="0.3">
      <c r="A3536" s="6" t="s">
        <v>4874</v>
      </c>
      <c r="B3536" s="1" t="s">
        <v>9920</v>
      </c>
      <c r="C3536" s="103" t="s">
        <v>6638</v>
      </c>
      <c r="D3536" s="103" t="s">
        <v>6708</v>
      </c>
      <c r="E3536" s="103" t="s">
        <v>6639</v>
      </c>
      <c r="F3536" s="127">
        <v>5244.7400923295454</v>
      </c>
      <c r="G3536" s="16">
        <v>5375.4090062978312</v>
      </c>
      <c r="H3536" s="105">
        <v>5244.7400923295454</v>
      </c>
    </row>
    <row r="3537" spans="1:8" x14ac:dyDescent="0.3">
      <c r="A3537" s="6" t="s">
        <v>4823</v>
      </c>
      <c r="B3537" s="1" t="s">
        <v>9921</v>
      </c>
      <c r="C3537" s="103" t="s">
        <v>6638</v>
      </c>
      <c r="D3537" s="103" t="s">
        <v>6708</v>
      </c>
      <c r="E3537" s="103" t="s">
        <v>6639</v>
      </c>
      <c r="F3537" s="127">
        <v>5297.1461521836582</v>
      </c>
      <c r="G3537" s="16">
        <v>5375.4090062978312</v>
      </c>
      <c r="H3537" s="105">
        <v>5297.1461521836582</v>
      </c>
    </row>
    <row r="3538" spans="1:8" x14ac:dyDescent="0.3">
      <c r="A3538" s="6" t="s">
        <v>4845</v>
      </c>
      <c r="B3538" s="1" t="s">
        <v>7488</v>
      </c>
      <c r="C3538" s="103" t="s">
        <v>6638</v>
      </c>
      <c r="D3538" s="103" t="s">
        <v>6708</v>
      </c>
      <c r="E3538" s="103" t="s">
        <v>6639</v>
      </c>
      <c r="F3538" s="127">
        <v>5360.0519824218754</v>
      </c>
      <c r="G3538" s="16">
        <v>5375.4090062978312</v>
      </c>
      <c r="H3538" s="105">
        <v>5360.0519824218754</v>
      </c>
    </row>
    <row r="3539" spans="1:8" x14ac:dyDescent="0.3">
      <c r="A3539" s="6" t="s">
        <v>4844</v>
      </c>
      <c r="B3539" s="1" t="s">
        <v>9922</v>
      </c>
      <c r="C3539" s="103" t="s">
        <v>6638</v>
      </c>
      <c r="D3539" s="103" t="s">
        <v>6708</v>
      </c>
      <c r="E3539" s="103" t="s">
        <v>6639</v>
      </c>
      <c r="F3539" s="127">
        <v>5308.0188088613013</v>
      </c>
      <c r="G3539" s="16">
        <v>5375.4090062978312</v>
      </c>
      <c r="H3539" s="105">
        <v>5308.0188088613013</v>
      </c>
    </row>
    <row r="3540" spans="1:8" x14ac:dyDescent="0.3">
      <c r="A3540" s="6" t="s">
        <v>4812</v>
      </c>
      <c r="B3540" s="1" t="s">
        <v>9923</v>
      </c>
      <c r="C3540" s="103" t="s">
        <v>6638</v>
      </c>
      <c r="D3540" s="103" t="s">
        <v>6708</v>
      </c>
      <c r="E3540" s="103" t="s">
        <v>6639</v>
      </c>
      <c r="F3540" s="127">
        <v>5348.3940885416669</v>
      </c>
      <c r="G3540" s="16">
        <v>5375.4090062978312</v>
      </c>
      <c r="H3540" s="105">
        <v>5348.3940885416669</v>
      </c>
    </row>
    <row r="3541" spans="1:8" x14ac:dyDescent="0.3">
      <c r="A3541" s="6" t="s">
        <v>4826</v>
      </c>
      <c r="B3541" s="1" t="s">
        <v>9924</v>
      </c>
      <c r="C3541" s="103" t="s">
        <v>6638</v>
      </c>
      <c r="D3541" s="103" t="s">
        <v>6708</v>
      </c>
      <c r="E3541" s="103" t="s">
        <v>6639</v>
      </c>
      <c r="F3541" s="127">
        <v>5372.8019707862368</v>
      </c>
      <c r="G3541" s="16">
        <v>5375.4090062978312</v>
      </c>
      <c r="H3541" s="105">
        <v>5372.8019707862368</v>
      </c>
    </row>
    <row r="3542" spans="1:8" x14ac:dyDescent="0.3">
      <c r="A3542" s="6" t="s">
        <v>4847</v>
      </c>
      <c r="B3542" s="1" t="s">
        <v>9925</v>
      </c>
      <c r="C3542" s="103" t="s">
        <v>6638</v>
      </c>
      <c r="D3542" s="103" t="s">
        <v>6708</v>
      </c>
      <c r="E3542" s="103" t="s">
        <v>6639</v>
      </c>
      <c r="F3542" s="127">
        <v>5466.7416710486777</v>
      </c>
      <c r="G3542" s="16">
        <v>5375.4090062978312</v>
      </c>
      <c r="H3542" s="105">
        <v>5466.7416710486777</v>
      </c>
    </row>
    <row r="3543" spans="1:8" x14ac:dyDescent="0.3">
      <c r="A3543" s="6" t="s">
        <v>4830</v>
      </c>
      <c r="B3543" s="1" t="s">
        <v>9926</v>
      </c>
      <c r="C3543" s="103" t="s">
        <v>6638</v>
      </c>
      <c r="D3543" s="103" t="s">
        <v>6708</v>
      </c>
      <c r="E3543" s="103" t="s">
        <v>6637</v>
      </c>
      <c r="F3543" s="127">
        <v>5402.7864691840277</v>
      </c>
      <c r="G3543" s="16">
        <v>5361.8026465862931</v>
      </c>
      <c r="H3543" s="105">
        <v>5402.7864691840277</v>
      </c>
    </row>
    <row r="3544" spans="1:8" x14ac:dyDescent="0.3">
      <c r="A3544" s="6" t="s">
        <v>4866</v>
      </c>
      <c r="B3544" s="1" t="s">
        <v>9927</v>
      </c>
      <c r="C3544" s="103" t="s">
        <v>6638</v>
      </c>
      <c r="D3544" s="103" t="s">
        <v>6708</v>
      </c>
      <c r="E3544" s="103" t="s">
        <v>6637</v>
      </c>
      <c r="F3544" s="127">
        <v>5293.2235863095239</v>
      </c>
      <c r="G3544" s="16">
        <v>5361.8026465862931</v>
      </c>
      <c r="H3544" s="105">
        <v>5293.2235863095239</v>
      </c>
    </row>
    <row r="3545" spans="1:8" x14ac:dyDescent="0.3">
      <c r="A3545" s="6" t="s">
        <v>4875</v>
      </c>
      <c r="B3545" s="1" t="s">
        <v>9928</v>
      </c>
      <c r="C3545" s="103" t="s">
        <v>6638</v>
      </c>
      <c r="D3545" s="103" t="s">
        <v>6708</v>
      </c>
      <c r="E3545" s="103" t="s">
        <v>6639</v>
      </c>
      <c r="F3545" s="127">
        <v>5356.8767384958792</v>
      </c>
      <c r="G3545" s="16">
        <v>5375.4090062978312</v>
      </c>
      <c r="H3545" s="105">
        <v>5356.8767384958792</v>
      </c>
    </row>
    <row r="3546" spans="1:8" x14ac:dyDescent="0.3">
      <c r="A3546" s="6" t="s">
        <v>4854</v>
      </c>
      <c r="B3546" s="1" t="s">
        <v>9929</v>
      </c>
      <c r="C3546" s="103" t="s">
        <v>6638</v>
      </c>
      <c r="D3546" s="103" t="s">
        <v>6708</v>
      </c>
      <c r="E3546" s="103" t="s">
        <v>6639</v>
      </c>
      <c r="F3546" s="127">
        <v>5294.2786865234375</v>
      </c>
      <c r="G3546" s="16">
        <v>5375.4090062978312</v>
      </c>
      <c r="H3546" s="105">
        <v>5294.2786865234375</v>
      </c>
    </row>
    <row r="3547" spans="1:8" x14ac:dyDescent="0.3">
      <c r="A3547" s="6" t="s">
        <v>4878</v>
      </c>
      <c r="B3547" s="1" t="s">
        <v>9930</v>
      </c>
      <c r="C3547" s="103" t="s">
        <v>6638</v>
      </c>
      <c r="D3547" s="103" t="s">
        <v>6708</v>
      </c>
      <c r="E3547" s="103" t="s">
        <v>6637</v>
      </c>
      <c r="F3547" s="127">
        <v>5295.5371272389484</v>
      </c>
      <c r="G3547" s="16">
        <v>5361.8026465862931</v>
      </c>
      <c r="H3547" s="105">
        <v>5295.5371272389484</v>
      </c>
    </row>
    <row r="3548" spans="1:8" x14ac:dyDescent="0.3">
      <c r="A3548" s="6" t="s">
        <v>4872</v>
      </c>
      <c r="B3548" s="1" t="s">
        <v>9931</v>
      </c>
      <c r="C3548" s="103" t="s">
        <v>6638</v>
      </c>
      <c r="D3548" s="103" t="s">
        <v>6708</v>
      </c>
      <c r="E3548" s="103" t="s">
        <v>6639</v>
      </c>
      <c r="F3548" s="127">
        <v>5350.3905777469754</v>
      </c>
      <c r="G3548" s="16">
        <v>5375.4090062978312</v>
      </c>
      <c r="H3548" s="105">
        <v>5350.3905777469754</v>
      </c>
    </row>
    <row r="3549" spans="1:8" x14ac:dyDescent="0.3">
      <c r="A3549" s="6" t="s">
        <v>4853</v>
      </c>
      <c r="B3549" s="1" t="s">
        <v>9932</v>
      </c>
      <c r="C3549" s="103" t="s">
        <v>6638</v>
      </c>
      <c r="D3549" s="103" t="s">
        <v>6708</v>
      </c>
      <c r="E3549" s="103" t="s">
        <v>6637</v>
      </c>
      <c r="F3549" s="127">
        <v>5338.0206054687496</v>
      </c>
      <c r="G3549" s="16">
        <v>5361.8026465862931</v>
      </c>
      <c r="H3549" s="105">
        <v>5338.0206054687496</v>
      </c>
    </row>
    <row r="3550" spans="1:8" x14ac:dyDescent="0.3">
      <c r="A3550" s="6" t="s">
        <v>4861</v>
      </c>
      <c r="B3550" s="1" t="s">
        <v>7743</v>
      </c>
      <c r="C3550" s="103" t="s">
        <v>6638</v>
      </c>
      <c r="D3550" s="103" t="s">
        <v>6708</v>
      </c>
      <c r="E3550" s="103" t="s">
        <v>6639</v>
      </c>
      <c r="F3550" s="127">
        <v>5310.244006170743</v>
      </c>
      <c r="G3550" s="16">
        <v>5375.4090062978312</v>
      </c>
      <c r="H3550" s="105">
        <v>5310.244006170743</v>
      </c>
    </row>
    <row r="3551" spans="1:8" x14ac:dyDescent="0.3">
      <c r="A3551" s="6" t="s">
        <v>4869</v>
      </c>
      <c r="B3551" s="1" t="s">
        <v>9933</v>
      </c>
      <c r="C3551" s="103" t="s">
        <v>6638</v>
      </c>
      <c r="D3551" s="103" t="s">
        <v>6708</v>
      </c>
      <c r="E3551" s="103" t="s">
        <v>6639</v>
      </c>
      <c r="F3551" s="127">
        <v>5515.0216796875002</v>
      </c>
      <c r="G3551" s="16">
        <v>5375.4090062978312</v>
      </c>
      <c r="H3551" s="105">
        <v>5515.0216796875002</v>
      </c>
    </row>
    <row r="3552" spans="1:8" x14ac:dyDescent="0.3">
      <c r="A3552" s="6" t="s">
        <v>4808</v>
      </c>
      <c r="B3552" s="1" t="s">
        <v>9934</v>
      </c>
      <c r="C3552" s="103" t="s">
        <v>6638</v>
      </c>
      <c r="D3552" s="103" t="s">
        <v>6708</v>
      </c>
      <c r="E3552" s="103" t="s">
        <v>6639</v>
      </c>
      <c r="F3552" s="127">
        <v>5328.4336983816966</v>
      </c>
      <c r="G3552" s="16">
        <v>5375.4090062978312</v>
      </c>
      <c r="H3552" s="105">
        <v>5328.4336983816966</v>
      </c>
    </row>
    <row r="3553" spans="1:8" x14ac:dyDescent="0.3">
      <c r="A3553" s="6" t="s">
        <v>4832</v>
      </c>
      <c r="B3553" s="1" t="s">
        <v>9935</v>
      </c>
      <c r="C3553" s="103" t="s">
        <v>6638</v>
      </c>
      <c r="D3553" s="103" t="s">
        <v>6708</v>
      </c>
      <c r="E3553" s="103" t="s">
        <v>6639</v>
      </c>
      <c r="F3553" s="127">
        <v>5545.3288038300307</v>
      </c>
      <c r="G3553" s="16">
        <v>5375.4090062978312</v>
      </c>
      <c r="H3553" s="105">
        <v>5545.3288038300307</v>
      </c>
    </row>
    <row r="3554" spans="1:8" x14ac:dyDescent="0.3">
      <c r="A3554" s="6" t="s">
        <v>4864</v>
      </c>
      <c r="B3554" s="1" t="s">
        <v>9936</v>
      </c>
      <c r="C3554" s="103" t="s">
        <v>6638</v>
      </c>
      <c r="D3554" s="103" t="s">
        <v>6708</v>
      </c>
      <c r="E3554" s="103" t="s">
        <v>6637</v>
      </c>
      <c r="F3554" s="127">
        <v>5383.1330416932396</v>
      </c>
      <c r="G3554" s="16">
        <v>5361.8026465862931</v>
      </c>
      <c r="H3554" s="105">
        <v>5383.1330416932396</v>
      </c>
    </row>
    <row r="3555" spans="1:8" x14ac:dyDescent="0.3">
      <c r="A3555" s="6" t="s">
        <v>4839</v>
      </c>
      <c r="B3555" s="1" t="s">
        <v>9937</v>
      </c>
      <c r="C3555" s="103" t="s">
        <v>6638</v>
      </c>
      <c r="D3555" s="103" t="s">
        <v>6708</v>
      </c>
      <c r="E3555" s="103" t="s">
        <v>6639</v>
      </c>
      <c r="F3555" s="127">
        <v>5305.3843478732642</v>
      </c>
      <c r="G3555" s="16">
        <v>5375.4090062978312</v>
      </c>
      <c r="H3555" s="105">
        <v>5305.3843478732642</v>
      </c>
    </row>
    <row r="3556" spans="1:8" x14ac:dyDescent="0.3">
      <c r="A3556" s="6" t="s">
        <v>4820</v>
      </c>
      <c r="B3556" s="1" t="s">
        <v>9938</v>
      </c>
      <c r="C3556" s="103" t="s">
        <v>6638</v>
      </c>
      <c r="D3556" s="103" t="s">
        <v>6708</v>
      </c>
      <c r="E3556" s="103" t="s">
        <v>6639</v>
      </c>
      <c r="F3556" s="127">
        <v>5405.9525165264422</v>
      </c>
      <c r="G3556" s="16">
        <v>5375.4090062978312</v>
      </c>
      <c r="H3556" s="105">
        <v>5405.9525165264422</v>
      </c>
    </row>
    <row r="3557" spans="1:8" x14ac:dyDescent="0.3">
      <c r="A3557" s="6" t="s">
        <v>4859</v>
      </c>
      <c r="B3557" s="1" t="s">
        <v>9939</v>
      </c>
      <c r="C3557" s="103" t="s">
        <v>6638</v>
      </c>
      <c r="D3557" s="103" t="s">
        <v>6708</v>
      </c>
      <c r="E3557" s="103" t="s">
        <v>6637</v>
      </c>
      <c r="F3557" s="127">
        <v>5404.2938045467345</v>
      </c>
      <c r="G3557" s="16">
        <v>5361.8026465862931</v>
      </c>
      <c r="H3557" s="105">
        <v>5404.2938045467345</v>
      </c>
    </row>
    <row r="3558" spans="1:8" x14ac:dyDescent="0.3">
      <c r="A3558" s="6" t="s">
        <v>4840</v>
      </c>
      <c r="B3558" s="1" t="s">
        <v>9940</v>
      </c>
      <c r="C3558" s="103" t="s">
        <v>6638</v>
      </c>
      <c r="D3558" s="103" t="s">
        <v>6708</v>
      </c>
      <c r="E3558" s="103" t="s">
        <v>6637</v>
      </c>
      <c r="F3558" s="127">
        <v>5376.1166487068967</v>
      </c>
      <c r="G3558" s="16">
        <v>5361.8026465862931</v>
      </c>
      <c r="H3558" s="105">
        <v>5376.1166487068967</v>
      </c>
    </row>
    <row r="3559" spans="1:8" x14ac:dyDescent="0.3">
      <c r="A3559" s="6" t="s">
        <v>4846</v>
      </c>
      <c r="B3559" s="1" t="s">
        <v>9941</v>
      </c>
      <c r="C3559" s="103" t="s">
        <v>6638</v>
      </c>
      <c r="D3559" s="103" t="s">
        <v>6708</v>
      </c>
      <c r="E3559" s="103" t="s">
        <v>6637</v>
      </c>
      <c r="F3559" s="127">
        <v>5393.0022434543916</v>
      </c>
      <c r="G3559" s="16">
        <v>5361.8026465862931</v>
      </c>
      <c r="H3559" s="105">
        <v>5393.0022434543916</v>
      </c>
    </row>
    <row r="3560" spans="1:8" x14ac:dyDescent="0.3">
      <c r="A3560" s="6" t="s">
        <v>4860</v>
      </c>
      <c r="B3560" s="1" t="s">
        <v>9942</v>
      </c>
      <c r="C3560" s="103" t="s">
        <v>6638</v>
      </c>
      <c r="D3560" s="103" t="s">
        <v>6708</v>
      </c>
      <c r="E3560" s="103" t="s">
        <v>6637</v>
      </c>
      <c r="F3560" s="127">
        <v>5345.945467862216</v>
      </c>
      <c r="G3560" s="16">
        <v>5361.8026465862931</v>
      </c>
      <c r="H3560" s="105">
        <v>5345.945467862216</v>
      </c>
    </row>
    <row r="3561" spans="1:8" x14ac:dyDescent="0.3">
      <c r="A3561" s="6" t="s">
        <v>4851</v>
      </c>
      <c r="B3561" s="1" t="s">
        <v>9943</v>
      </c>
      <c r="C3561" s="103" t="s">
        <v>6638</v>
      </c>
      <c r="D3561" s="103" t="s">
        <v>6708</v>
      </c>
      <c r="E3561" s="103" t="s">
        <v>6637</v>
      </c>
      <c r="F3561" s="127">
        <v>5180.0262092141547</v>
      </c>
      <c r="G3561" s="16">
        <v>5361.8026465862931</v>
      </c>
      <c r="H3561" s="105">
        <v>5180.0262092141547</v>
      </c>
    </row>
    <row r="3562" spans="1:8" x14ac:dyDescent="0.3">
      <c r="A3562" s="6" t="s">
        <v>4838</v>
      </c>
      <c r="B3562" s="1" t="s">
        <v>8360</v>
      </c>
      <c r="C3562" s="103" t="s">
        <v>6638</v>
      </c>
      <c r="D3562" s="103" t="s">
        <v>6708</v>
      </c>
      <c r="E3562" s="103" t="s">
        <v>6637</v>
      </c>
      <c r="F3562" s="127">
        <v>5315.954717221467</v>
      </c>
      <c r="G3562" s="16">
        <v>5361.8026465862931</v>
      </c>
      <c r="H3562" s="105">
        <v>5315.954717221467</v>
      </c>
    </row>
    <row r="3563" spans="1:8" x14ac:dyDescent="0.3">
      <c r="A3563" s="6" t="s">
        <v>4814</v>
      </c>
      <c r="B3563" s="1" t="s">
        <v>9944</v>
      </c>
      <c r="C3563" s="103" t="s">
        <v>6638</v>
      </c>
      <c r="D3563" s="103" t="s">
        <v>6708</v>
      </c>
      <c r="E3563" s="103" t="s">
        <v>6637</v>
      </c>
      <c r="F3563" s="127">
        <v>5446.9016551482373</v>
      </c>
      <c r="G3563" s="16">
        <v>5361.8026465862931</v>
      </c>
      <c r="H3563" s="105">
        <v>5446.9016551482373</v>
      </c>
    </row>
    <row r="3564" spans="1:8" x14ac:dyDescent="0.3">
      <c r="A3564" s="6" t="s">
        <v>4816</v>
      </c>
      <c r="B3564" s="1" t="s">
        <v>9945</v>
      </c>
      <c r="C3564" s="103" t="s">
        <v>6638</v>
      </c>
      <c r="D3564" s="103" t="s">
        <v>6708</v>
      </c>
      <c r="E3564" s="103" t="s">
        <v>6637</v>
      </c>
      <c r="F3564" s="127">
        <v>5327.2554869570977</v>
      </c>
      <c r="G3564" s="16">
        <v>5361.8026465862931</v>
      </c>
      <c r="H3564" s="105">
        <v>5327.2554869570977</v>
      </c>
    </row>
    <row r="3565" spans="1:8" x14ac:dyDescent="0.3">
      <c r="A3565" s="6" t="s">
        <v>6147</v>
      </c>
      <c r="B3565" s="1" t="s">
        <v>9946</v>
      </c>
      <c r="C3565" s="103" t="s">
        <v>6488</v>
      </c>
      <c r="D3565" s="103" t="s">
        <v>6708</v>
      </c>
      <c r="E3565" s="103" t="s">
        <v>6637</v>
      </c>
      <c r="F3565" s="127">
        <v>5331.4002107319075</v>
      </c>
      <c r="G3565" s="16">
        <v>5361.8026465862931</v>
      </c>
      <c r="H3565" s="105">
        <v>5331.4002107319075</v>
      </c>
    </row>
    <row r="3566" spans="1:8" x14ac:dyDescent="0.3">
      <c r="A3566" s="6" t="s">
        <v>4819</v>
      </c>
      <c r="B3566" s="1" t="s">
        <v>9947</v>
      </c>
      <c r="C3566" s="103" t="s">
        <v>6638</v>
      </c>
      <c r="D3566" s="103" t="s">
        <v>6708</v>
      </c>
      <c r="E3566" s="103" t="s">
        <v>6639</v>
      </c>
      <c r="F3566" s="127">
        <v>5244.7280564948696</v>
      </c>
      <c r="G3566" s="16">
        <v>5375.4090062978312</v>
      </c>
      <c r="H3566" s="105">
        <v>5244.7280564948696</v>
      </c>
    </row>
    <row r="3567" spans="1:8" x14ac:dyDescent="0.3">
      <c r="A3567" s="6" t="s">
        <v>4858</v>
      </c>
      <c r="B3567" s="1" t="s">
        <v>9948</v>
      </c>
      <c r="C3567" s="103" t="s">
        <v>6638</v>
      </c>
      <c r="D3567" s="103" t="s">
        <v>6708</v>
      </c>
      <c r="E3567" s="103" t="s">
        <v>6639</v>
      </c>
      <c r="F3567" s="127">
        <v>5431.7653015929382</v>
      </c>
      <c r="G3567" s="16">
        <v>5375.4090062978312</v>
      </c>
      <c r="H3567" s="105">
        <v>5431.7653015929382</v>
      </c>
    </row>
    <row r="3568" spans="1:8" x14ac:dyDescent="0.3">
      <c r="A3568" s="6" t="s">
        <v>4855</v>
      </c>
      <c r="B3568" s="1" t="s">
        <v>12631</v>
      </c>
      <c r="C3568" s="103" t="s">
        <v>6638</v>
      </c>
      <c r="D3568" s="103" t="s">
        <v>6708</v>
      </c>
      <c r="E3568" s="103" t="s">
        <v>6637</v>
      </c>
      <c r="F3568" s="127">
        <v>5215.046793619792</v>
      </c>
      <c r="G3568" s="16">
        <v>5361.8026465862931</v>
      </c>
      <c r="H3568" s="105">
        <v>5215.046793619792</v>
      </c>
    </row>
    <row r="3569" spans="1:8" x14ac:dyDescent="0.3">
      <c r="A3569" s="6" t="s">
        <v>4831</v>
      </c>
      <c r="B3569" s="1" t="s">
        <v>9949</v>
      </c>
      <c r="C3569" s="103" t="s">
        <v>6638</v>
      </c>
      <c r="D3569" s="103" t="s">
        <v>6708</v>
      </c>
      <c r="E3569" s="103" t="s">
        <v>6637</v>
      </c>
      <c r="F3569" s="127">
        <v>5171.2982991536455</v>
      </c>
      <c r="G3569" s="16">
        <v>5361.8026465862931</v>
      </c>
      <c r="H3569" s="105">
        <v>5171.2982991536455</v>
      </c>
    </row>
    <row r="3570" spans="1:8" x14ac:dyDescent="0.3">
      <c r="A3570" s="6" t="s">
        <v>4822</v>
      </c>
      <c r="B3570" s="1" t="s">
        <v>9950</v>
      </c>
      <c r="C3570" s="103" t="s">
        <v>6638</v>
      </c>
      <c r="D3570" s="103" t="s">
        <v>6708</v>
      </c>
      <c r="E3570" s="103" t="s">
        <v>6637</v>
      </c>
      <c r="F3570" s="127">
        <v>5373.5077718098955</v>
      </c>
      <c r="G3570" s="16">
        <v>5361.8026465862931</v>
      </c>
      <c r="H3570" s="105">
        <v>5373.5077718098955</v>
      </c>
    </row>
    <row r="3571" spans="1:8" x14ac:dyDescent="0.3">
      <c r="A3571" s="6" t="s">
        <v>4867</v>
      </c>
      <c r="B3571" s="1" t="s">
        <v>9951</v>
      </c>
      <c r="C3571" s="103" t="s">
        <v>6638</v>
      </c>
      <c r="D3571" s="103" t="s">
        <v>6708</v>
      </c>
      <c r="E3571" s="103" t="s">
        <v>6637</v>
      </c>
      <c r="F3571" s="127">
        <v>5363.0969122023807</v>
      </c>
      <c r="G3571" s="16">
        <v>5361.8026465862931</v>
      </c>
      <c r="H3571" s="105">
        <v>5363.0969122023807</v>
      </c>
    </row>
    <row r="3572" spans="1:8" x14ac:dyDescent="0.3">
      <c r="A3572" s="6" t="s">
        <v>4835</v>
      </c>
      <c r="B3572" s="1" t="s">
        <v>9952</v>
      </c>
      <c r="C3572" s="103" t="s">
        <v>6638</v>
      </c>
      <c r="D3572" s="103" t="s">
        <v>6708</v>
      </c>
      <c r="E3572" s="103" t="s">
        <v>6637</v>
      </c>
      <c r="F3572" s="127">
        <v>5396.8556194196426</v>
      </c>
      <c r="G3572" s="16">
        <v>5361.8026465862931</v>
      </c>
      <c r="H3572" s="105">
        <v>5396.8556194196426</v>
      </c>
    </row>
    <row r="3573" spans="1:8" x14ac:dyDescent="0.3">
      <c r="A3573" s="6" t="s">
        <v>4862</v>
      </c>
      <c r="B3573" s="1" t="s">
        <v>9953</v>
      </c>
      <c r="C3573" s="103" t="s">
        <v>6638</v>
      </c>
      <c r="D3573" s="103" t="s">
        <v>6708</v>
      </c>
      <c r="E3573" s="103" t="s">
        <v>6637</v>
      </c>
      <c r="F3573" s="127">
        <v>5331.8073515050555</v>
      </c>
      <c r="G3573" s="16">
        <v>5361.8026465862931</v>
      </c>
      <c r="H3573" s="105">
        <v>5331.8073515050555</v>
      </c>
    </row>
    <row r="3574" spans="1:8" x14ac:dyDescent="0.3">
      <c r="A3574" s="6" t="s">
        <v>4818</v>
      </c>
      <c r="B3574" s="1" t="s">
        <v>9954</v>
      </c>
      <c r="C3574" s="103" t="s">
        <v>6638</v>
      </c>
      <c r="D3574" s="103" t="s">
        <v>6708</v>
      </c>
      <c r="E3574" s="103" t="s">
        <v>6639</v>
      </c>
      <c r="F3574" s="127">
        <v>5306.8333174542686</v>
      </c>
      <c r="G3574" s="16">
        <v>5375.4090062978312</v>
      </c>
      <c r="H3574" s="105">
        <v>5306.8333174542686</v>
      </c>
    </row>
    <row r="3575" spans="1:8" x14ac:dyDescent="0.3">
      <c r="A3575" s="6" t="s">
        <v>4857</v>
      </c>
      <c r="B3575" s="1" t="s">
        <v>9955</v>
      </c>
      <c r="C3575" s="103" t="s">
        <v>6638</v>
      </c>
      <c r="D3575" s="103" t="s">
        <v>6708</v>
      </c>
      <c r="E3575" s="103" t="s">
        <v>6637</v>
      </c>
      <c r="F3575" s="127">
        <v>5458.2880998883929</v>
      </c>
      <c r="G3575" s="16">
        <v>5361.8026465862931</v>
      </c>
      <c r="H3575" s="105">
        <v>5458.2880998883929</v>
      </c>
    </row>
    <row r="3576" spans="1:8" x14ac:dyDescent="0.3">
      <c r="A3576" s="6" t="s">
        <v>4865</v>
      </c>
      <c r="B3576" s="1" t="s">
        <v>9956</v>
      </c>
      <c r="C3576" s="103" t="s">
        <v>6638</v>
      </c>
      <c r="D3576" s="103" t="s">
        <v>6708</v>
      </c>
      <c r="E3576" s="103" t="s">
        <v>6637</v>
      </c>
      <c r="F3576" s="127">
        <v>5243.3260498046875</v>
      </c>
      <c r="G3576" s="16">
        <v>5361.8026465862931</v>
      </c>
      <c r="H3576" s="105">
        <v>5243.3260498046875</v>
      </c>
    </row>
    <row r="3577" spans="1:8" x14ac:dyDescent="0.3">
      <c r="A3577" s="6" t="s">
        <v>4848</v>
      </c>
      <c r="B3577" s="1" t="s">
        <v>9957</v>
      </c>
      <c r="C3577" s="103" t="s">
        <v>6638</v>
      </c>
      <c r="D3577" s="103" t="s">
        <v>6708</v>
      </c>
      <c r="E3577" s="103" t="s">
        <v>6639</v>
      </c>
      <c r="F3577" s="127">
        <v>5399.5339704241069</v>
      </c>
      <c r="G3577" s="16">
        <v>5375.4090062978312</v>
      </c>
      <c r="H3577" s="105">
        <v>5399.5339704241069</v>
      </c>
    </row>
    <row r="3578" spans="1:8" x14ac:dyDescent="0.3">
      <c r="A3578" s="6" t="s">
        <v>4849</v>
      </c>
      <c r="B3578" s="1" t="s">
        <v>9958</v>
      </c>
      <c r="C3578" s="103" t="s">
        <v>6638</v>
      </c>
      <c r="D3578" s="103" t="s">
        <v>6708</v>
      </c>
      <c r="E3578" s="103" t="s">
        <v>6639</v>
      </c>
      <c r="F3578" s="127">
        <v>5434.2869884245983</v>
      </c>
      <c r="G3578" s="16">
        <v>5375.4090062978312</v>
      </c>
      <c r="H3578" s="105">
        <v>5434.2869884245983</v>
      </c>
    </row>
    <row r="3579" spans="1:8" x14ac:dyDescent="0.3">
      <c r="A3579" s="6" t="s">
        <v>4829</v>
      </c>
      <c r="B3579" s="1" t="s">
        <v>9959</v>
      </c>
      <c r="C3579" s="103" t="s">
        <v>6638</v>
      </c>
      <c r="D3579" s="103" t="s">
        <v>6708</v>
      </c>
      <c r="E3579" s="103" t="s">
        <v>6637</v>
      </c>
      <c r="F3579" s="127">
        <v>5138.9975071957233</v>
      </c>
      <c r="G3579" s="16">
        <v>5361.8026465862931</v>
      </c>
      <c r="H3579" s="105">
        <v>5138.9975071957233</v>
      </c>
    </row>
    <row r="3580" spans="1:8" x14ac:dyDescent="0.3">
      <c r="A3580" s="6" t="s">
        <v>4836</v>
      </c>
      <c r="B3580" s="1" t="s">
        <v>8090</v>
      </c>
      <c r="C3580" s="103" t="s">
        <v>6638</v>
      </c>
      <c r="D3580" s="103" t="s">
        <v>6708</v>
      </c>
      <c r="E3580" s="103" t="s">
        <v>6639</v>
      </c>
      <c r="F3580" s="127">
        <v>5284.2325613839284</v>
      </c>
      <c r="G3580" s="16">
        <v>5375.4090062978312</v>
      </c>
      <c r="H3580" s="105">
        <v>5284.2325613839284</v>
      </c>
    </row>
    <row r="3581" spans="1:8" x14ac:dyDescent="0.3">
      <c r="A3581" s="6" t="s">
        <v>4824</v>
      </c>
      <c r="B3581" s="1" t="s">
        <v>9960</v>
      </c>
      <c r="C3581" s="103" t="s">
        <v>6638</v>
      </c>
      <c r="D3581" s="103" t="s">
        <v>6708</v>
      </c>
      <c r="E3581" s="103" t="s">
        <v>6637</v>
      </c>
      <c r="F3581" s="127">
        <v>5312.0396484374996</v>
      </c>
      <c r="G3581" s="16">
        <v>5361.8026465862931</v>
      </c>
      <c r="H3581" s="105">
        <v>5312.0396484374996</v>
      </c>
    </row>
    <row r="3582" spans="1:8" x14ac:dyDescent="0.3">
      <c r="A3582" s="6" t="s">
        <v>4833</v>
      </c>
      <c r="B3582" s="1" t="s">
        <v>12632</v>
      </c>
      <c r="C3582" s="103" t="s">
        <v>6638</v>
      </c>
      <c r="D3582" s="103" t="s">
        <v>6708</v>
      </c>
      <c r="E3582" s="103" t="s">
        <v>6639</v>
      </c>
      <c r="F3582" s="127">
        <v>5446.7795247395834</v>
      </c>
      <c r="G3582" s="16">
        <v>5375.4090062978312</v>
      </c>
      <c r="H3582" s="105">
        <v>5446.7795247395834</v>
      </c>
    </row>
    <row r="3583" spans="1:8" x14ac:dyDescent="0.3">
      <c r="A3583" s="6" t="s">
        <v>4733</v>
      </c>
      <c r="B3583" s="1" t="s">
        <v>9961</v>
      </c>
      <c r="C3583" s="103" t="s">
        <v>6567</v>
      </c>
      <c r="D3583" s="103" t="s">
        <v>6714</v>
      </c>
      <c r="E3583" s="103" t="s">
        <v>6654</v>
      </c>
      <c r="F3583" s="127">
        <v>5425.4928405761721</v>
      </c>
      <c r="G3583" s="16">
        <v>5417.8791136984228</v>
      </c>
      <c r="H3583" s="105">
        <v>5425.4928405761721</v>
      </c>
    </row>
    <row r="3584" spans="1:8" x14ac:dyDescent="0.3">
      <c r="A3584" s="6" t="s">
        <v>4720</v>
      </c>
      <c r="B3584" s="1" t="s">
        <v>9962</v>
      </c>
      <c r="C3584" s="103" t="s">
        <v>6567</v>
      </c>
      <c r="D3584" s="103" t="s">
        <v>6714</v>
      </c>
      <c r="E3584" s="103" t="s">
        <v>6654</v>
      </c>
      <c r="F3584" s="127">
        <v>5371.0284457736543</v>
      </c>
      <c r="G3584" s="16">
        <v>5417.8791136984228</v>
      </c>
      <c r="H3584" s="105">
        <v>5371.0284457736543</v>
      </c>
    </row>
    <row r="3585" spans="1:8" x14ac:dyDescent="0.3">
      <c r="A3585" s="6" t="s">
        <v>4705</v>
      </c>
      <c r="B3585" s="1" t="s">
        <v>9963</v>
      </c>
      <c r="C3585" s="103" t="s">
        <v>6567</v>
      </c>
      <c r="D3585" s="103" t="s">
        <v>6714</v>
      </c>
      <c r="E3585" s="103" t="s">
        <v>6576</v>
      </c>
      <c r="F3585" s="127">
        <v>5436.3009643554688</v>
      </c>
      <c r="G3585" s="16">
        <v>5383.6205069716716</v>
      </c>
      <c r="H3585" s="105">
        <v>5436.3009643554688</v>
      </c>
    </row>
    <row r="3586" spans="1:8" x14ac:dyDescent="0.3">
      <c r="A3586" s="6" t="s">
        <v>4759</v>
      </c>
      <c r="B3586" s="1" t="s">
        <v>9964</v>
      </c>
      <c r="C3586" s="103" t="s">
        <v>6567</v>
      </c>
      <c r="D3586" s="103" t="s">
        <v>6714</v>
      </c>
      <c r="E3586" s="103" t="s">
        <v>6570</v>
      </c>
      <c r="F3586" s="127">
        <v>5462.4959172628014</v>
      </c>
      <c r="G3586" s="16">
        <v>5362.0284103283775</v>
      </c>
      <c r="H3586" s="105">
        <v>5462.4959172628014</v>
      </c>
    </row>
    <row r="3587" spans="1:8" x14ac:dyDescent="0.3">
      <c r="A3587" s="6" t="s">
        <v>4713</v>
      </c>
      <c r="B3587" s="1" t="s">
        <v>9965</v>
      </c>
      <c r="C3587" s="103" t="s">
        <v>6567</v>
      </c>
      <c r="D3587" s="103" t="s">
        <v>6714</v>
      </c>
      <c r="E3587" s="103" t="s">
        <v>6571</v>
      </c>
      <c r="F3587" s="127">
        <v>5299.5829185567873</v>
      </c>
      <c r="G3587" s="16">
        <v>5400.3281439536158</v>
      </c>
      <c r="H3587" s="105">
        <v>5299.5829185567873</v>
      </c>
    </row>
    <row r="3588" spans="1:8" x14ac:dyDescent="0.3">
      <c r="A3588" s="6" t="s">
        <v>4702</v>
      </c>
      <c r="B3588" s="1" t="s">
        <v>9966</v>
      </c>
      <c r="C3588" s="103" t="s">
        <v>6567</v>
      </c>
      <c r="D3588" s="103" t="s">
        <v>6714</v>
      </c>
      <c r="E3588" s="103" t="s">
        <v>6571</v>
      </c>
      <c r="F3588" s="127">
        <v>5472.4772766113283</v>
      </c>
      <c r="G3588" s="16">
        <v>5400.3281439536158</v>
      </c>
      <c r="H3588" s="105">
        <v>5472.4772766113283</v>
      </c>
    </row>
    <row r="3589" spans="1:8" x14ac:dyDescent="0.3">
      <c r="A3589" s="6" t="s">
        <v>4606</v>
      </c>
      <c r="B3589" s="1" t="s">
        <v>9967</v>
      </c>
      <c r="C3589" s="103" t="s">
        <v>6567</v>
      </c>
      <c r="D3589" s="103" t="s">
        <v>6714</v>
      </c>
      <c r="E3589" s="103" t="s">
        <v>6574</v>
      </c>
      <c r="F3589" s="127">
        <v>5383.0196990966797</v>
      </c>
      <c r="G3589" s="16">
        <v>5317.9964367160774</v>
      </c>
      <c r="H3589" s="105">
        <v>5383.0196990966797</v>
      </c>
    </row>
    <row r="3590" spans="1:8" x14ac:dyDescent="0.3">
      <c r="A3590" s="6" t="s">
        <v>6130</v>
      </c>
      <c r="B3590" s="1" t="s">
        <v>9968</v>
      </c>
      <c r="C3590" s="103" t="s">
        <v>6459</v>
      </c>
      <c r="D3590" s="103" t="s">
        <v>6714</v>
      </c>
      <c r="E3590" s="103" t="s">
        <v>6569</v>
      </c>
      <c r="F3590" s="127">
        <v>5551.3559283088234</v>
      </c>
      <c r="G3590" s="16">
        <v>5450.7457485856685</v>
      </c>
      <c r="H3590" s="105">
        <v>5551.3559283088234</v>
      </c>
    </row>
    <row r="3591" spans="1:8" x14ac:dyDescent="0.3">
      <c r="A3591" s="6" t="s">
        <v>4779</v>
      </c>
      <c r="B3591" s="1" t="s">
        <v>9969</v>
      </c>
      <c r="C3591" s="103" t="s">
        <v>6567</v>
      </c>
      <c r="D3591" s="103" t="s">
        <v>6714</v>
      </c>
      <c r="E3591" s="103" t="s">
        <v>6568</v>
      </c>
      <c r="F3591" s="127">
        <v>5192.6056970373374</v>
      </c>
      <c r="G3591" s="16">
        <v>5325.4634445328174</v>
      </c>
      <c r="H3591" s="105">
        <v>5192.6056970373374</v>
      </c>
    </row>
    <row r="3592" spans="1:8" x14ac:dyDescent="0.3">
      <c r="A3592" s="6" t="s">
        <v>4784</v>
      </c>
      <c r="B3592" s="1" t="s">
        <v>9970</v>
      </c>
      <c r="C3592" s="103" t="s">
        <v>6567</v>
      </c>
      <c r="D3592" s="103" t="s">
        <v>6714</v>
      </c>
      <c r="E3592" s="103" t="s">
        <v>6568</v>
      </c>
      <c r="F3592" s="127">
        <v>5323.5872434585817</v>
      </c>
      <c r="G3592" s="16">
        <v>5325.4634445328174</v>
      </c>
      <c r="H3592" s="105">
        <v>5323.5872434585817</v>
      </c>
    </row>
    <row r="3593" spans="1:8" x14ac:dyDescent="0.3">
      <c r="A3593" s="6" t="s">
        <v>4750</v>
      </c>
      <c r="B3593" s="1" t="s">
        <v>9971</v>
      </c>
      <c r="C3593" s="103" t="s">
        <v>6567</v>
      </c>
      <c r="D3593" s="103" t="s">
        <v>6714</v>
      </c>
      <c r="E3593" s="103" t="s">
        <v>6575</v>
      </c>
      <c r="F3593" s="127">
        <v>5289.9721406735252</v>
      </c>
      <c r="G3593" s="16">
        <v>5345.1651791025542</v>
      </c>
      <c r="H3593" s="105">
        <v>5289.9721406735252</v>
      </c>
    </row>
    <row r="3594" spans="1:8" x14ac:dyDescent="0.3">
      <c r="A3594" s="6" t="s">
        <v>4763</v>
      </c>
      <c r="B3594" s="1" t="s">
        <v>9972</v>
      </c>
      <c r="C3594" s="103" t="s">
        <v>6567</v>
      </c>
      <c r="D3594" s="103" t="s">
        <v>6714</v>
      </c>
      <c r="E3594" s="103" t="s">
        <v>6575</v>
      </c>
      <c r="F3594" s="127">
        <v>5326.8027909128286</v>
      </c>
      <c r="G3594" s="16">
        <v>5345.1651791025542</v>
      </c>
      <c r="H3594" s="105">
        <v>5326.8027909128286</v>
      </c>
    </row>
    <row r="3595" spans="1:8" x14ac:dyDescent="0.3">
      <c r="A3595" s="6" t="s">
        <v>4782</v>
      </c>
      <c r="B3595" s="1" t="s">
        <v>9973</v>
      </c>
      <c r="C3595" s="103" t="s">
        <v>6567</v>
      </c>
      <c r="D3595" s="103" t="s">
        <v>6714</v>
      </c>
      <c r="E3595" s="103" t="s">
        <v>6575</v>
      </c>
      <c r="F3595" s="127">
        <v>5386.4520760995374</v>
      </c>
      <c r="G3595" s="16">
        <v>5345.1651791025542</v>
      </c>
      <c r="H3595" s="105">
        <v>5386.4520760995374</v>
      </c>
    </row>
    <row r="3596" spans="1:8" x14ac:dyDescent="0.3">
      <c r="A3596" s="6" t="s">
        <v>4709</v>
      </c>
      <c r="B3596" s="1" t="s">
        <v>9974</v>
      </c>
      <c r="C3596" s="103" t="s">
        <v>6567</v>
      </c>
      <c r="D3596" s="103" t="s">
        <v>6714</v>
      </c>
      <c r="E3596" s="103" t="s">
        <v>6571</v>
      </c>
      <c r="F3596" s="127">
        <v>5331.0879687500001</v>
      </c>
      <c r="G3596" s="16">
        <v>5400.3281439536158</v>
      </c>
      <c r="H3596" s="105">
        <v>5331.0879687500001</v>
      </c>
    </row>
    <row r="3597" spans="1:8" x14ac:dyDescent="0.3">
      <c r="A3597" s="6" t="s">
        <v>4735</v>
      </c>
      <c r="B3597" s="1" t="s">
        <v>9975</v>
      </c>
      <c r="C3597" s="103" t="s">
        <v>6567</v>
      </c>
      <c r="D3597" s="103" t="s">
        <v>6714</v>
      </c>
      <c r="E3597" s="103" t="s">
        <v>6654</v>
      </c>
      <c r="F3597" s="127">
        <v>5482.5322875976563</v>
      </c>
      <c r="G3597" s="16">
        <v>5417.8791136984228</v>
      </c>
      <c r="H3597" s="105">
        <v>5482.5322875976563</v>
      </c>
    </row>
    <row r="3598" spans="1:8" x14ac:dyDescent="0.3">
      <c r="A3598" s="6" t="s">
        <v>4732</v>
      </c>
      <c r="B3598" s="1" t="s">
        <v>9976</v>
      </c>
      <c r="C3598" s="103" t="s">
        <v>6567</v>
      </c>
      <c r="D3598" s="103" t="s">
        <v>6714</v>
      </c>
      <c r="E3598" s="103" t="s">
        <v>6654</v>
      </c>
      <c r="F3598" s="127">
        <v>5367.4780129219407</v>
      </c>
      <c r="G3598" s="16">
        <v>5417.8791136984228</v>
      </c>
      <c r="H3598" s="105">
        <v>5367.4780129219407</v>
      </c>
    </row>
    <row r="3599" spans="1:8" x14ac:dyDescent="0.3">
      <c r="A3599" s="6" t="s">
        <v>4762</v>
      </c>
      <c r="B3599" s="1" t="s">
        <v>9977</v>
      </c>
      <c r="C3599" s="103" t="s">
        <v>6567</v>
      </c>
      <c r="D3599" s="103" t="s">
        <v>6714</v>
      </c>
      <c r="E3599" s="103" t="s">
        <v>6568</v>
      </c>
      <c r="F3599" s="127">
        <v>5315.4488014914768</v>
      </c>
      <c r="G3599" s="16">
        <v>5325.4634445328174</v>
      </c>
      <c r="H3599" s="105">
        <v>5315.4488014914768</v>
      </c>
    </row>
    <row r="3600" spans="1:8" x14ac:dyDescent="0.3">
      <c r="A3600" s="6" t="s">
        <v>4597</v>
      </c>
      <c r="B3600" s="1" t="s">
        <v>9978</v>
      </c>
      <c r="C3600" s="103" t="s">
        <v>6567</v>
      </c>
      <c r="D3600" s="103" t="s">
        <v>6714</v>
      </c>
      <c r="E3600" s="103" t="s">
        <v>6574</v>
      </c>
      <c r="F3600" s="127">
        <v>5411.9796057412786</v>
      </c>
      <c r="G3600" s="16">
        <v>5317.9964367160774</v>
      </c>
      <c r="H3600" s="105">
        <v>5411.9796057412786</v>
      </c>
    </row>
    <row r="3601" spans="1:8" x14ac:dyDescent="0.3">
      <c r="A3601" s="6" t="s">
        <v>4692</v>
      </c>
      <c r="B3601" s="1" t="s">
        <v>9979</v>
      </c>
      <c r="C3601" s="103" t="s">
        <v>6567</v>
      </c>
      <c r="D3601" s="103" t="s">
        <v>6714</v>
      </c>
      <c r="E3601" s="103" t="s">
        <v>6655</v>
      </c>
      <c r="F3601" s="127">
        <v>5384.7389815481083</v>
      </c>
      <c r="G3601" s="16">
        <v>5428.1594902161933</v>
      </c>
      <c r="H3601" s="105">
        <v>5384.7389815481083</v>
      </c>
    </row>
    <row r="3602" spans="1:8" x14ac:dyDescent="0.3">
      <c r="A3602" s="6" t="s">
        <v>4603</v>
      </c>
      <c r="B3602" s="1" t="s">
        <v>9980</v>
      </c>
      <c r="C3602" s="103" t="s">
        <v>6567</v>
      </c>
      <c r="D3602" s="103" t="s">
        <v>6714</v>
      </c>
      <c r="E3602" s="103" t="s">
        <v>6574</v>
      </c>
      <c r="F3602" s="127">
        <v>5282.6855529031636</v>
      </c>
      <c r="G3602" s="16">
        <v>5317.9964367160774</v>
      </c>
      <c r="H3602" s="105">
        <v>5282.6855529031636</v>
      </c>
    </row>
    <row r="3603" spans="1:8" x14ac:dyDescent="0.3">
      <c r="A3603" s="6" t="s">
        <v>4757</v>
      </c>
      <c r="B3603" s="1" t="s">
        <v>9981</v>
      </c>
      <c r="C3603" s="103" t="s">
        <v>6567</v>
      </c>
      <c r="D3603" s="103" t="s">
        <v>6714</v>
      </c>
      <c r="E3603" s="103" t="s">
        <v>6566</v>
      </c>
      <c r="F3603" s="127">
        <v>5217.8223082903523</v>
      </c>
      <c r="G3603" s="16">
        <v>5298.0667315879564</v>
      </c>
      <c r="H3603" s="105">
        <v>5217.8223082903523</v>
      </c>
    </row>
    <row r="3604" spans="1:8" x14ac:dyDescent="0.3">
      <c r="A3604" s="6" t="s">
        <v>4771</v>
      </c>
      <c r="B3604" s="1" t="s">
        <v>9982</v>
      </c>
      <c r="C3604" s="103" t="s">
        <v>6567</v>
      </c>
      <c r="D3604" s="103" t="s">
        <v>6714</v>
      </c>
      <c r="E3604" s="103" t="s">
        <v>6566</v>
      </c>
      <c r="F3604" s="127">
        <v>5486.844015370245</v>
      </c>
      <c r="G3604" s="16">
        <v>5298.0667315879564</v>
      </c>
      <c r="H3604" s="105">
        <v>5486.844015370245</v>
      </c>
    </row>
    <row r="3605" spans="1:8" x14ac:dyDescent="0.3">
      <c r="A3605" s="6" t="s">
        <v>4744</v>
      </c>
      <c r="B3605" s="1" t="s">
        <v>9983</v>
      </c>
      <c r="C3605" s="103" t="s">
        <v>6567</v>
      </c>
      <c r="D3605" s="103" t="s">
        <v>6714</v>
      </c>
      <c r="E3605" s="103" t="s">
        <v>6566</v>
      </c>
      <c r="F3605" s="127">
        <v>5216.286946614583</v>
      </c>
      <c r="G3605" s="16">
        <v>5298.0667315879564</v>
      </c>
      <c r="H3605" s="105">
        <v>5216.286946614583</v>
      </c>
    </row>
    <row r="3606" spans="1:8" x14ac:dyDescent="0.3">
      <c r="A3606" s="6" t="s">
        <v>4748</v>
      </c>
      <c r="B3606" s="1" t="s">
        <v>9984</v>
      </c>
      <c r="C3606" s="103" t="s">
        <v>6567</v>
      </c>
      <c r="D3606" s="103" t="s">
        <v>6714</v>
      </c>
      <c r="E3606" s="103" t="s">
        <v>6570</v>
      </c>
      <c r="F3606" s="127">
        <v>5340.4971099028717</v>
      </c>
      <c r="G3606" s="16">
        <v>5362.0284103283775</v>
      </c>
      <c r="H3606" s="105">
        <v>5340.4971099028717</v>
      </c>
    </row>
    <row r="3607" spans="1:8" x14ac:dyDescent="0.3">
      <c r="A3607" s="6" t="s">
        <v>4741</v>
      </c>
      <c r="B3607" s="1" t="s">
        <v>9985</v>
      </c>
      <c r="C3607" s="103" t="s">
        <v>6567</v>
      </c>
      <c r="D3607" s="103" t="s">
        <v>6714</v>
      </c>
      <c r="E3607" s="103" t="s">
        <v>6654</v>
      </c>
      <c r="F3607" s="127">
        <v>5359.856451493275</v>
      </c>
      <c r="G3607" s="16">
        <v>5417.8791136984228</v>
      </c>
      <c r="H3607" s="105">
        <v>5359.856451493275</v>
      </c>
    </row>
    <row r="3608" spans="1:8" x14ac:dyDescent="0.3">
      <c r="A3608" s="6" t="s">
        <v>4712</v>
      </c>
      <c r="B3608" s="1" t="s">
        <v>9986</v>
      </c>
      <c r="C3608" s="103" t="s">
        <v>6567</v>
      </c>
      <c r="D3608" s="103" t="s">
        <v>6714</v>
      </c>
      <c r="E3608" s="103" t="s">
        <v>6576</v>
      </c>
      <c r="F3608" s="127">
        <v>5523.488507699275</v>
      </c>
      <c r="G3608" s="16">
        <v>5383.6205069716716</v>
      </c>
      <c r="H3608" s="105">
        <v>5523.488507699275</v>
      </c>
    </row>
    <row r="3609" spans="1:8" x14ac:dyDescent="0.3">
      <c r="A3609" s="6" t="s">
        <v>6127</v>
      </c>
      <c r="B3609" s="1" t="s">
        <v>9987</v>
      </c>
      <c r="C3609" s="103" t="s">
        <v>6459</v>
      </c>
      <c r="D3609" s="103" t="s">
        <v>6714</v>
      </c>
      <c r="E3609" s="103" t="s">
        <v>6572</v>
      </c>
      <c r="F3609" s="127">
        <v>5272.5503943101412</v>
      </c>
      <c r="G3609" s="16">
        <v>5286.2523340916896</v>
      </c>
      <c r="H3609" s="105">
        <v>5272.5503943101412</v>
      </c>
    </row>
    <row r="3610" spans="1:8" x14ac:dyDescent="0.3">
      <c r="A3610" s="6" t="s">
        <v>4773</v>
      </c>
      <c r="B3610" s="1" t="s">
        <v>9988</v>
      </c>
      <c r="C3610" s="103" t="s">
        <v>6567</v>
      </c>
      <c r="D3610" s="103" t="s">
        <v>6714</v>
      </c>
      <c r="E3610" s="103" t="s">
        <v>6566</v>
      </c>
      <c r="F3610" s="127">
        <v>5327.0053682045118</v>
      </c>
      <c r="G3610" s="16">
        <v>5298.0667315879564</v>
      </c>
      <c r="H3610" s="105">
        <v>5327.0053682045118</v>
      </c>
    </row>
    <row r="3611" spans="1:8" x14ac:dyDescent="0.3">
      <c r="A3611" s="6" t="s">
        <v>4749</v>
      </c>
      <c r="B3611" s="1" t="s">
        <v>9989</v>
      </c>
      <c r="C3611" s="103" t="s">
        <v>6567</v>
      </c>
      <c r="D3611" s="103" t="s">
        <v>6714</v>
      </c>
      <c r="E3611" s="103" t="s">
        <v>6575</v>
      </c>
      <c r="F3611" s="127">
        <v>5389.3149065290181</v>
      </c>
      <c r="G3611" s="16">
        <v>5345.1651791025542</v>
      </c>
      <c r="H3611" s="105">
        <v>5389.3149065290181</v>
      </c>
    </row>
    <row r="3612" spans="1:8" x14ac:dyDescent="0.3">
      <c r="A3612" s="6" t="s">
        <v>4768</v>
      </c>
      <c r="B3612" s="1" t="s">
        <v>8969</v>
      </c>
      <c r="C3612" s="103" t="s">
        <v>6567</v>
      </c>
      <c r="D3612" s="103" t="s">
        <v>6714</v>
      </c>
      <c r="E3612" s="103" t="s">
        <v>6568</v>
      </c>
      <c r="F3612" s="127">
        <v>5349.5502364309214</v>
      </c>
      <c r="G3612" s="16">
        <v>5325.4634445328174</v>
      </c>
      <c r="H3612" s="105">
        <v>5349.5502364309214</v>
      </c>
    </row>
    <row r="3613" spans="1:8" x14ac:dyDescent="0.3">
      <c r="A3613" s="6" t="s">
        <v>5353</v>
      </c>
      <c r="B3613" s="1" t="s">
        <v>9990</v>
      </c>
      <c r="C3613" s="103" t="s">
        <v>6486</v>
      </c>
      <c r="D3613" s="103" t="s">
        <v>6714</v>
      </c>
      <c r="E3613" s="103" t="s">
        <v>6663</v>
      </c>
      <c r="F3613" s="127">
        <v>5211.4202090992649</v>
      </c>
      <c r="G3613" s="16">
        <v>5314.1281613238616</v>
      </c>
      <c r="H3613" s="105">
        <v>5211.4202090992649</v>
      </c>
    </row>
    <row r="3614" spans="1:8" x14ac:dyDescent="0.3">
      <c r="A3614" s="6" t="s">
        <v>4694</v>
      </c>
      <c r="B3614" s="1" t="s">
        <v>9991</v>
      </c>
      <c r="C3614" s="103" t="s">
        <v>6567</v>
      </c>
      <c r="D3614" s="103" t="s">
        <v>6714</v>
      </c>
      <c r="E3614" s="103" t="s">
        <v>6655</v>
      </c>
      <c r="F3614" s="127">
        <v>5446.3136708249331</v>
      </c>
      <c r="G3614" s="16">
        <v>5428.1594902161933</v>
      </c>
      <c r="H3614" s="105">
        <v>5446.3136708249331</v>
      </c>
    </row>
    <row r="3615" spans="1:8" x14ac:dyDescent="0.3">
      <c r="A3615" s="6" t="s">
        <v>4776</v>
      </c>
      <c r="B3615" s="1" t="s">
        <v>9992</v>
      </c>
      <c r="C3615" s="103" t="s">
        <v>6567</v>
      </c>
      <c r="D3615" s="103" t="s">
        <v>6714</v>
      </c>
      <c r="E3615" s="103" t="s">
        <v>6570</v>
      </c>
      <c r="F3615" s="127">
        <v>5388.3657696063701</v>
      </c>
      <c r="G3615" s="16">
        <v>5362.0284103283775</v>
      </c>
      <c r="H3615" s="105">
        <v>5388.3657696063701</v>
      </c>
    </row>
    <row r="3616" spans="1:8" x14ac:dyDescent="0.3">
      <c r="A3616" s="6" t="s">
        <v>4583</v>
      </c>
      <c r="B3616" s="1" t="s">
        <v>9993</v>
      </c>
      <c r="C3616" s="103" t="s">
        <v>6567</v>
      </c>
      <c r="D3616" s="103" t="s">
        <v>6714</v>
      </c>
      <c r="E3616" s="103" t="s">
        <v>6577</v>
      </c>
      <c r="F3616" s="127">
        <v>5414.686831266984</v>
      </c>
      <c r="G3616" s="16">
        <v>5363.5237044656069</v>
      </c>
      <c r="H3616" s="105">
        <v>5414.686831266984</v>
      </c>
    </row>
    <row r="3617" spans="1:8" x14ac:dyDescent="0.3">
      <c r="A3617" s="6" t="s">
        <v>4767</v>
      </c>
      <c r="B3617" s="1" t="s">
        <v>9994</v>
      </c>
      <c r="C3617" s="103" t="s">
        <v>6567</v>
      </c>
      <c r="D3617" s="103" t="s">
        <v>6714</v>
      </c>
      <c r="E3617" s="103" t="s">
        <v>6576</v>
      </c>
      <c r="F3617" s="127">
        <v>5323.0398559570313</v>
      </c>
      <c r="G3617" s="16">
        <v>5383.6205069716716</v>
      </c>
      <c r="H3617" s="105">
        <v>5323.0398559570313</v>
      </c>
    </row>
    <row r="3618" spans="1:8" x14ac:dyDescent="0.3">
      <c r="A3618" s="6" t="s">
        <v>4693</v>
      </c>
      <c r="B3618" s="1" t="s">
        <v>9995</v>
      </c>
      <c r="C3618" s="103" t="s">
        <v>6567</v>
      </c>
      <c r="D3618" s="103" t="s">
        <v>6714</v>
      </c>
      <c r="E3618" s="103" t="s">
        <v>6655</v>
      </c>
      <c r="F3618" s="127">
        <v>5495.6595077514648</v>
      </c>
      <c r="G3618" s="16">
        <v>5428.1594902161933</v>
      </c>
      <c r="H3618" s="105">
        <v>5495.6595077514648</v>
      </c>
    </row>
    <row r="3619" spans="1:8" x14ac:dyDescent="0.3">
      <c r="A3619" s="6" t="s">
        <v>4588</v>
      </c>
      <c r="B3619" s="1" t="s">
        <v>9996</v>
      </c>
      <c r="C3619" s="103" t="s">
        <v>6567</v>
      </c>
      <c r="D3619" s="103" t="s">
        <v>6714</v>
      </c>
      <c r="E3619" s="103" t="s">
        <v>6572</v>
      </c>
      <c r="F3619" s="127">
        <v>5271.6189833818853</v>
      </c>
      <c r="G3619" s="16">
        <v>5286.2523340916896</v>
      </c>
      <c r="H3619" s="105">
        <v>5271.6189833818853</v>
      </c>
    </row>
    <row r="3620" spans="1:8" x14ac:dyDescent="0.3">
      <c r="A3620" s="6" t="s">
        <v>4725</v>
      </c>
      <c r="B3620" s="1" t="s">
        <v>9997</v>
      </c>
      <c r="C3620" s="103" t="s">
        <v>6567</v>
      </c>
      <c r="D3620" s="103" t="s">
        <v>6714</v>
      </c>
      <c r="E3620" s="103" t="s">
        <v>6654</v>
      </c>
      <c r="F3620" s="127">
        <v>5422.6545911815065</v>
      </c>
      <c r="G3620" s="16">
        <v>5417.8791136984228</v>
      </c>
      <c r="H3620" s="105">
        <v>5422.6545911815065</v>
      </c>
    </row>
    <row r="3621" spans="1:8" x14ac:dyDescent="0.3">
      <c r="A3621" s="6" t="s">
        <v>4746</v>
      </c>
      <c r="B3621" s="1" t="s">
        <v>9998</v>
      </c>
      <c r="C3621" s="103" t="s">
        <v>6567</v>
      </c>
      <c r="D3621" s="103" t="s">
        <v>6714</v>
      </c>
      <c r="E3621" s="103" t="s">
        <v>6575</v>
      </c>
      <c r="F3621" s="127">
        <v>5429.5134895833335</v>
      </c>
      <c r="G3621" s="16">
        <v>5345.1651791025542</v>
      </c>
      <c r="H3621" s="105">
        <v>5429.5134895833335</v>
      </c>
    </row>
    <row r="3622" spans="1:8" x14ac:dyDescent="0.3">
      <c r="A3622" s="6" t="s">
        <v>4766</v>
      </c>
      <c r="B3622" s="1" t="s">
        <v>9999</v>
      </c>
      <c r="C3622" s="103" t="s">
        <v>6567</v>
      </c>
      <c r="D3622" s="103" t="s">
        <v>6714</v>
      </c>
      <c r="E3622" s="103" t="s">
        <v>6566</v>
      </c>
      <c r="F3622" s="127">
        <v>5288.077843520221</v>
      </c>
      <c r="G3622" s="16">
        <v>5298.0667315879564</v>
      </c>
      <c r="H3622" s="105">
        <v>5288.077843520221</v>
      </c>
    </row>
    <row r="3623" spans="1:8" x14ac:dyDescent="0.3">
      <c r="A3623" s="6" t="s">
        <v>6140</v>
      </c>
      <c r="B3623" s="1" t="s">
        <v>10000</v>
      </c>
      <c r="C3623" s="103" t="s">
        <v>6459</v>
      </c>
      <c r="D3623" s="103" t="s">
        <v>6714</v>
      </c>
      <c r="E3623" s="103" t="s">
        <v>6569</v>
      </c>
      <c r="F3623" s="127">
        <v>5539.0335388183594</v>
      </c>
      <c r="G3623" s="16">
        <v>5450.7457485856685</v>
      </c>
      <c r="H3623" s="105">
        <v>5539.0335388183594</v>
      </c>
    </row>
    <row r="3624" spans="1:8" x14ac:dyDescent="0.3">
      <c r="A3624" s="6" t="s">
        <v>6133</v>
      </c>
      <c r="B3624" s="1" t="s">
        <v>10001</v>
      </c>
      <c r="C3624" s="103" t="s">
        <v>6459</v>
      </c>
      <c r="D3624" s="103" t="s">
        <v>6714</v>
      </c>
      <c r="E3624" s="103" t="s">
        <v>6569</v>
      </c>
      <c r="F3624" s="127">
        <v>5442.7528754340274</v>
      </c>
      <c r="G3624" s="16">
        <v>5450.7457485856685</v>
      </c>
      <c r="H3624" s="105">
        <v>5442.7528754340274</v>
      </c>
    </row>
    <row r="3625" spans="1:8" x14ac:dyDescent="0.3">
      <c r="A3625" s="6" t="s">
        <v>4593</v>
      </c>
      <c r="B3625" s="1" t="s">
        <v>10002</v>
      </c>
      <c r="C3625" s="103" t="s">
        <v>6567</v>
      </c>
      <c r="D3625" s="103" t="s">
        <v>6714</v>
      </c>
      <c r="E3625" s="103" t="s">
        <v>6577</v>
      </c>
      <c r="F3625" s="127">
        <v>5358.7224825127178</v>
      </c>
      <c r="G3625" s="16">
        <v>5363.5237044656069</v>
      </c>
      <c r="H3625" s="105">
        <v>5358.7224825127178</v>
      </c>
    </row>
    <row r="3626" spans="1:8" x14ac:dyDescent="0.3">
      <c r="A3626" s="6" t="s">
        <v>4752</v>
      </c>
      <c r="B3626" s="1" t="s">
        <v>10003</v>
      </c>
      <c r="C3626" s="103" t="s">
        <v>6567</v>
      </c>
      <c r="D3626" s="103" t="s">
        <v>6714</v>
      </c>
      <c r="E3626" s="103" t="s">
        <v>6575</v>
      </c>
      <c r="F3626" s="127">
        <v>5375.3980626925613</v>
      </c>
      <c r="G3626" s="16">
        <v>5345.1651791025542</v>
      </c>
      <c r="H3626" s="105">
        <v>5375.3980626925613</v>
      </c>
    </row>
    <row r="3627" spans="1:8" x14ac:dyDescent="0.3">
      <c r="A3627" s="6" t="s">
        <v>4770</v>
      </c>
      <c r="B3627" s="1" t="s">
        <v>10004</v>
      </c>
      <c r="C3627" s="103" t="s">
        <v>6567</v>
      </c>
      <c r="D3627" s="103" t="s">
        <v>6714</v>
      </c>
      <c r="E3627" s="103" t="s">
        <v>6570</v>
      </c>
      <c r="F3627" s="127">
        <v>5313.8085106382978</v>
      </c>
      <c r="G3627" s="16">
        <v>5362.0284103283775</v>
      </c>
      <c r="H3627" s="105">
        <v>5313.8085106382978</v>
      </c>
    </row>
    <row r="3628" spans="1:8" x14ac:dyDescent="0.3">
      <c r="A3628" s="6" t="s">
        <v>4697</v>
      </c>
      <c r="B3628" s="1" t="s">
        <v>10005</v>
      </c>
      <c r="C3628" s="103" t="s">
        <v>6567</v>
      </c>
      <c r="D3628" s="103" t="s">
        <v>6714</v>
      </c>
      <c r="E3628" s="103" t="s">
        <v>6655</v>
      </c>
      <c r="F3628" s="127">
        <v>5378.7925522748164</v>
      </c>
      <c r="G3628" s="16">
        <v>5428.1594902161933</v>
      </c>
      <c r="H3628" s="105">
        <v>5378.7925522748164</v>
      </c>
    </row>
    <row r="3629" spans="1:8" x14ac:dyDescent="0.3">
      <c r="A3629" s="6" t="s">
        <v>4756</v>
      </c>
      <c r="B3629" s="1" t="s">
        <v>10006</v>
      </c>
      <c r="C3629" s="103" t="s">
        <v>6567</v>
      </c>
      <c r="D3629" s="103" t="s">
        <v>6714</v>
      </c>
      <c r="E3629" s="103" t="s">
        <v>6568</v>
      </c>
      <c r="F3629" s="127">
        <v>5237.9002674138437</v>
      </c>
      <c r="G3629" s="16">
        <v>5325.4634445328174</v>
      </c>
      <c r="H3629" s="105">
        <v>5237.9002674138437</v>
      </c>
    </row>
    <row r="3630" spans="1:8" x14ac:dyDescent="0.3">
      <c r="A3630" s="6" t="s">
        <v>4775</v>
      </c>
      <c r="B3630" s="1" t="s">
        <v>10007</v>
      </c>
      <c r="C3630" s="103" t="s">
        <v>6567</v>
      </c>
      <c r="D3630" s="103" t="s">
        <v>6714</v>
      </c>
      <c r="E3630" s="103" t="s">
        <v>6570</v>
      </c>
      <c r="F3630" s="127">
        <v>5349.3405151367188</v>
      </c>
      <c r="G3630" s="16">
        <v>5362.0284103283775</v>
      </c>
      <c r="H3630" s="105">
        <v>5349.3405151367188</v>
      </c>
    </row>
    <row r="3631" spans="1:8" x14ac:dyDescent="0.3">
      <c r="A3631" s="6" t="s">
        <v>4731</v>
      </c>
      <c r="B3631" s="1" t="s">
        <v>12633</v>
      </c>
      <c r="C3631" s="103" t="s">
        <v>6567</v>
      </c>
      <c r="D3631" s="103" t="s">
        <v>6714</v>
      </c>
      <c r="E3631" s="103" t="s">
        <v>6654</v>
      </c>
      <c r="F3631" s="127">
        <v>5480.2189746692866</v>
      </c>
      <c r="G3631" s="16">
        <v>5417.8791136984228</v>
      </c>
      <c r="H3631" s="105">
        <v>5480.2189746692866</v>
      </c>
    </row>
    <row r="3632" spans="1:8" x14ac:dyDescent="0.3">
      <c r="A3632" s="6" t="s">
        <v>4592</v>
      </c>
      <c r="B3632" s="1" t="s">
        <v>10008</v>
      </c>
      <c r="C3632" s="103" t="s">
        <v>6567</v>
      </c>
      <c r="D3632" s="103" t="s">
        <v>6714</v>
      </c>
      <c r="E3632" s="103" t="s">
        <v>6577</v>
      </c>
      <c r="F3632" s="127">
        <v>5180.5479853381848</v>
      </c>
      <c r="G3632" s="16">
        <v>5363.5237044656069</v>
      </c>
      <c r="H3632" s="105">
        <v>5180.5479853381848</v>
      </c>
    </row>
    <row r="3633" spans="1:8" x14ac:dyDescent="0.3">
      <c r="A3633" s="6" t="s">
        <v>4738</v>
      </c>
      <c r="B3633" s="1" t="s">
        <v>12634</v>
      </c>
      <c r="C3633" s="103" t="s">
        <v>6567</v>
      </c>
      <c r="D3633" s="103" t="s">
        <v>6714</v>
      </c>
      <c r="E3633" s="103" t="s">
        <v>6654</v>
      </c>
      <c r="F3633" s="127">
        <v>5369.0408112281975</v>
      </c>
      <c r="G3633" s="16">
        <v>5417.8791136984228</v>
      </c>
      <c r="H3633" s="105">
        <v>5369.0408112281975</v>
      </c>
    </row>
    <row r="3634" spans="1:8" x14ac:dyDescent="0.3">
      <c r="A3634" s="6" t="s">
        <v>4740</v>
      </c>
      <c r="B3634" s="1" t="s">
        <v>6829</v>
      </c>
      <c r="C3634" s="103" t="s">
        <v>6567</v>
      </c>
      <c r="D3634" s="103" t="s">
        <v>6714</v>
      </c>
      <c r="E3634" s="103" t="s">
        <v>6654</v>
      </c>
      <c r="F3634" s="127">
        <v>5488.3646220001729</v>
      </c>
      <c r="G3634" s="16">
        <v>5417.8791136984228</v>
      </c>
      <c r="H3634" s="105">
        <v>5488.3646220001729</v>
      </c>
    </row>
    <row r="3635" spans="1:8" x14ac:dyDescent="0.3">
      <c r="A3635" s="6" t="s">
        <v>4758</v>
      </c>
      <c r="B3635" s="1" t="s">
        <v>10009</v>
      </c>
      <c r="C3635" s="103" t="s">
        <v>6567</v>
      </c>
      <c r="D3635" s="103" t="s">
        <v>6714</v>
      </c>
      <c r="E3635" s="103" t="s">
        <v>6568</v>
      </c>
      <c r="F3635" s="127">
        <v>5403.42797191723</v>
      </c>
      <c r="G3635" s="16">
        <v>5325.4634445328174</v>
      </c>
      <c r="H3635" s="105">
        <v>5403.42797191723</v>
      </c>
    </row>
    <row r="3636" spans="1:8" x14ac:dyDescent="0.3">
      <c r="A3636" s="6" t="s">
        <v>4595</v>
      </c>
      <c r="B3636" s="1" t="s">
        <v>10010</v>
      </c>
      <c r="C3636" s="103" t="s">
        <v>6567</v>
      </c>
      <c r="D3636" s="103" t="s">
        <v>6714</v>
      </c>
      <c r="E3636" s="103" t="s">
        <v>6573</v>
      </c>
      <c r="F3636" s="127">
        <v>5372.2618538718552</v>
      </c>
      <c r="G3636" s="16">
        <v>5368.0654868861611</v>
      </c>
      <c r="H3636" s="105">
        <v>5372.2618538718552</v>
      </c>
    </row>
    <row r="3637" spans="1:8" x14ac:dyDescent="0.3">
      <c r="A3637" s="6" t="s">
        <v>4605</v>
      </c>
      <c r="B3637" s="1" t="s">
        <v>12635</v>
      </c>
      <c r="C3637" s="103" t="s">
        <v>6567</v>
      </c>
      <c r="D3637" s="103" t="s">
        <v>6714</v>
      </c>
      <c r="E3637" s="103" t="s">
        <v>6573</v>
      </c>
      <c r="F3637" s="127">
        <v>5338.3132195723683</v>
      </c>
      <c r="G3637" s="16">
        <v>5368.0654868861611</v>
      </c>
      <c r="H3637" s="105">
        <v>5338.3132195723683</v>
      </c>
    </row>
    <row r="3638" spans="1:8" x14ac:dyDescent="0.3">
      <c r="A3638" s="6" t="s">
        <v>4690</v>
      </c>
      <c r="B3638" s="1" t="s">
        <v>12636</v>
      </c>
      <c r="C3638" s="103" t="s">
        <v>6567</v>
      </c>
      <c r="D3638" s="103" t="s">
        <v>6714</v>
      </c>
      <c r="E3638" s="103" t="s">
        <v>6655</v>
      </c>
      <c r="F3638" s="127">
        <v>5431.5305363581729</v>
      </c>
      <c r="G3638" s="16">
        <v>5428.1594902161933</v>
      </c>
      <c r="H3638" s="105">
        <v>5431.5305363581729</v>
      </c>
    </row>
    <row r="3639" spans="1:8" x14ac:dyDescent="0.3">
      <c r="A3639" s="6" t="s">
        <v>4717</v>
      </c>
      <c r="B3639" s="1" t="s">
        <v>10011</v>
      </c>
      <c r="C3639" s="103" t="s">
        <v>6567</v>
      </c>
      <c r="D3639" s="103" t="s">
        <v>6714</v>
      </c>
      <c r="E3639" s="103" t="s">
        <v>6654</v>
      </c>
      <c r="F3639" s="127">
        <v>5325.2244824218751</v>
      </c>
      <c r="G3639" s="16">
        <v>5417.8791136984228</v>
      </c>
      <c r="H3639" s="105">
        <v>5325.2244824218751</v>
      </c>
    </row>
    <row r="3640" spans="1:8" x14ac:dyDescent="0.3">
      <c r="A3640" s="6" t="s">
        <v>4730</v>
      </c>
      <c r="B3640" s="1" t="s">
        <v>10012</v>
      </c>
      <c r="C3640" s="103" t="s">
        <v>6567</v>
      </c>
      <c r="D3640" s="103" t="s">
        <v>6714</v>
      </c>
      <c r="E3640" s="103" t="s">
        <v>6654</v>
      </c>
      <c r="F3640" s="127">
        <v>5378.2726636202833</v>
      </c>
      <c r="G3640" s="16">
        <v>5417.8791136984228</v>
      </c>
      <c r="H3640" s="105">
        <v>5378.2726636202833</v>
      </c>
    </row>
    <row r="3641" spans="1:8" x14ac:dyDescent="0.3">
      <c r="A3641" s="6" t="s">
        <v>4760</v>
      </c>
      <c r="B3641" s="1" t="s">
        <v>10013</v>
      </c>
      <c r="C3641" s="103" t="s">
        <v>6567</v>
      </c>
      <c r="D3641" s="103" t="s">
        <v>6714</v>
      </c>
      <c r="E3641" s="103" t="s">
        <v>6575</v>
      </c>
      <c r="F3641" s="127">
        <v>5317.7568384674551</v>
      </c>
      <c r="G3641" s="16">
        <v>5345.1651791025542</v>
      </c>
      <c r="H3641" s="105">
        <v>5317.7568384674551</v>
      </c>
    </row>
    <row r="3642" spans="1:8" x14ac:dyDescent="0.3">
      <c r="A3642" s="6" t="s">
        <v>4737</v>
      </c>
      <c r="B3642" s="1" t="s">
        <v>10014</v>
      </c>
      <c r="C3642" s="103" t="s">
        <v>6567</v>
      </c>
      <c r="D3642" s="103" t="s">
        <v>6714</v>
      </c>
      <c r="E3642" s="103" t="s">
        <v>6654</v>
      </c>
      <c r="F3642" s="127">
        <v>5423.3802885673413</v>
      </c>
      <c r="G3642" s="16">
        <v>5417.8791136984228</v>
      </c>
      <c r="H3642" s="105">
        <v>5423.3802885673413</v>
      </c>
    </row>
    <row r="3643" spans="1:8" x14ac:dyDescent="0.3">
      <c r="A3643" s="6" t="s">
        <v>4590</v>
      </c>
      <c r="B3643" s="1" t="s">
        <v>10015</v>
      </c>
      <c r="C3643" s="103" t="s">
        <v>6567</v>
      </c>
      <c r="D3643" s="103" t="s">
        <v>6714</v>
      </c>
      <c r="E3643" s="103" t="s">
        <v>6577</v>
      </c>
      <c r="F3643" s="127">
        <v>5323.9564124797953</v>
      </c>
      <c r="G3643" s="16">
        <v>5363.5237044656069</v>
      </c>
      <c r="H3643" s="105">
        <v>5323.9564124797953</v>
      </c>
    </row>
    <row r="3644" spans="1:8" x14ac:dyDescent="0.3">
      <c r="A3644" s="6" t="s">
        <v>4703</v>
      </c>
      <c r="B3644" s="1" t="s">
        <v>10016</v>
      </c>
      <c r="C3644" s="103" t="s">
        <v>6567</v>
      </c>
      <c r="D3644" s="103" t="s">
        <v>6714</v>
      </c>
      <c r="E3644" s="103" t="s">
        <v>6576</v>
      </c>
      <c r="F3644" s="127">
        <v>5330.1934634937961</v>
      </c>
      <c r="G3644" s="16">
        <v>5383.6205069716716</v>
      </c>
      <c r="H3644" s="105">
        <v>5330.1934634937961</v>
      </c>
    </row>
    <row r="3645" spans="1:8" x14ac:dyDescent="0.3">
      <c r="A3645" s="6" t="s">
        <v>6136</v>
      </c>
      <c r="B3645" s="1" t="s">
        <v>10017</v>
      </c>
      <c r="C3645" s="103" t="s">
        <v>6459</v>
      </c>
      <c r="D3645" s="103" t="s">
        <v>6714</v>
      </c>
      <c r="E3645" s="103" t="s">
        <v>6572</v>
      </c>
      <c r="F3645" s="127">
        <v>5398.2829499421296</v>
      </c>
      <c r="G3645" s="16">
        <v>5286.2523340916896</v>
      </c>
      <c r="H3645" s="105">
        <v>5398.2829499421296</v>
      </c>
    </row>
    <row r="3646" spans="1:8" x14ac:dyDescent="0.3">
      <c r="A3646" s="6" t="s">
        <v>4739</v>
      </c>
      <c r="B3646" s="1" t="s">
        <v>10018</v>
      </c>
      <c r="C3646" s="103" t="s">
        <v>6567</v>
      </c>
      <c r="D3646" s="103" t="s">
        <v>6714</v>
      </c>
      <c r="E3646" s="103" t="s">
        <v>6654</v>
      </c>
      <c r="F3646" s="127">
        <v>5432.6664747551304</v>
      </c>
      <c r="G3646" s="16">
        <v>5417.8791136984228</v>
      </c>
      <c r="H3646" s="105">
        <v>5432.6664747551304</v>
      </c>
    </row>
    <row r="3647" spans="1:8" x14ac:dyDescent="0.3">
      <c r="A3647" s="6" t="s">
        <v>4695</v>
      </c>
      <c r="B3647" s="1" t="s">
        <v>10019</v>
      </c>
      <c r="C3647" s="103" t="s">
        <v>6567</v>
      </c>
      <c r="D3647" s="103" t="s">
        <v>6714</v>
      </c>
      <c r="E3647" s="103" t="s">
        <v>6655</v>
      </c>
      <c r="F3647" s="127">
        <v>5339.1570975167415</v>
      </c>
      <c r="G3647" s="16">
        <v>5428.1594902161933</v>
      </c>
      <c r="H3647" s="105">
        <v>5339.1570975167415</v>
      </c>
    </row>
    <row r="3648" spans="1:8" x14ac:dyDescent="0.3">
      <c r="A3648" s="6" t="s">
        <v>4769</v>
      </c>
      <c r="B3648" s="1" t="s">
        <v>8038</v>
      </c>
      <c r="C3648" s="103" t="s">
        <v>6567</v>
      </c>
      <c r="D3648" s="103" t="s">
        <v>6714</v>
      </c>
      <c r="E3648" s="103" t="s">
        <v>6568</v>
      </c>
      <c r="F3648" s="127">
        <v>5341.935377038043</v>
      </c>
      <c r="G3648" s="16">
        <v>5325.4634445328174</v>
      </c>
      <c r="H3648" s="105">
        <v>5341.935377038043</v>
      </c>
    </row>
    <row r="3649" spans="1:8" x14ac:dyDescent="0.3">
      <c r="A3649" s="6" t="s">
        <v>4604</v>
      </c>
      <c r="B3649" s="1" t="s">
        <v>10020</v>
      </c>
      <c r="C3649" s="103" t="s">
        <v>6567</v>
      </c>
      <c r="D3649" s="103" t="s">
        <v>6714</v>
      </c>
      <c r="E3649" s="103" t="s">
        <v>6574</v>
      </c>
      <c r="F3649" s="127">
        <v>5287.9813974417893</v>
      </c>
      <c r="G3649" s="16">
        <v>5317.9964367160774</v>
      </c>
      <c r="H3649" s="105">
        <v>5287.9813974417893</v>
      </c>
    </row>
    <row r="3650" spans="1:8" x14ac:dyDescent="0.3">
      <c r="A3650" s="6" t="s">
        <v>4751</v>
      </c>
      <c r="B3650" s="1" t="s">
        <v>10021</v>
      </c>
      <c r="C3650" s="103" t="s">
        <v>6567</v>
      </c>
      <c r="D3650" s="103" t="s">
        <v>6714</v>
      </c>
      <c r="E3650" s="103" t="s">
        <v>6566</v>
      </c>
      <c r="F3650" s="127">
        <v>5295.8271766075723</v>
      </c>
      <c r="G3650" s="16">
        <v>5298.0667315879564</v>
      </c>
      <c r="H3650" s="105">
        <v>5295.8271766075723</v>
      </c>
    </row>
    <row r="3651" spans="1:8" x14ac:dyDescent="0.3">
      <c r="A3651" s="6" t="s">
        <v>6142</v>
      </c>
      <c r="B3651" s="1" t="s">
        <v>12637</v>
      </c>
      <c r="C3651" s="103" t="s">
        <v>6459</v>
      </c>
      <c r="D3651" s="103" t="s">
        <v>6714</v>
      </c>
      <c r="E3651" s="103" t="s">
        <v>6572</v>
      </c>
      <c r="F3651" s="127">
        <v>5196.9360504150391</v>
      </c>
      <c r="G3651" s="16">
        <v>5286.2523340916896</v>
      </c>
      <c r="H3651" s="105">
        <v>5196.9360504150391</v>
      </c>
    </row>
    <row r="3652" spans="1:8" x14ac:dyDescent="0.3">
      <c r="A3652" s="6" t="s">
        <v>4774</v>
      </c>
      <c r="B3652" s="1" t="s">
        <v>10022</v>
      </c>
      <c r="C3652" s="103" t="s">
        <v>6567</v>
      </c>
      <c r="D3652" s="103" t="s">
        <v>6714</v>
      </c>
      <c r="E3652" s="103" t="s">
        <v>6570</v>
      </c>
      <c r="F3652" s="127">
        <v>5360.8351533777577</v>
      </c>
      <c r="G3652" s="16">
        <v>5362.0284103283775</v>
      </c>
      <c r="H3652" s="105">
        <v>5360.8351533777577</v>
      </c>
    </row>
    <row r="3653" spans="1:8" x14ac:dyDescent="0.3">
      <c r="A3653" s="6" t="s">
        <v>4721</v>
      </c>
      <c r="B3653" s="1" t="s">
        <v>10023</v>
      </c>
      <c r="C3653" s="103" t="s">
        <v>6567</v>
      </c>
      <c r="D3653" s="103" t="s">
        <v>6714</v>
      </c>
      <c r="E3653" s="103" t="s">
        <v>6654</v>
      </c>
      <c r="F3653" s="127">
        <v>5417.1193429129462</v>
      </c>
      <c r="G3653" s="16">
        <v>5417.8791136984228</v>
      </c>
      <c r="H3653" s="105">
        <v>5417.1193429129462</v>
      </c>
    </row>
    <row r="3654" spans="1:8" x14ac:dyDescent="0.3">
      <c r="A3654" s="6" t="s">
        <v>4753</v>
      </c>
      <c r="B3654" s="1" t="s">
        <v>10024</v>
      </c>
      <c r="C3654" s="103" t="s">
        <v>6567</v>
      </c>
      <c r="D3654" s="103" t="s">
        <v>6714</v>
      </c>
      <c r="E3654" s="103" t="s">
        <v>6566</v>
      </c>
      <c r="F3654" s="127">
        <v>5269.9305158342631</v>
      </c>
      <c r="G3654" s="16">
        <v>5298.0667315879564</v>
      </c>
      <c r="H3654" s="105">
        <v>5269.9305158342631</v>
      </c>
    </row>
    <row r="3655" spans="1:8" x14ac:dyDescent="0.3">
      <c r="A3655" s="6" t="s">
        <v>4706</v>
      </c>
      <c r="B3655" s="1" t="s">
        <v>10025</v>
      </c>
      <c r="C3655" s="103" t="s">
        <v>6567</v>
      </c>
      <c r="D3655" s="103" t="s">
        <v>6714</v>
      </c>
      <c r="E3655" s="103" t="s">
        <v>6566</v>
      </c>
      <c r="F3655" s="127">
        <v>5243.814889618845</v>
      </c>
      <c r="G3655" s="16">
        <v>5298.0667315879564</v>
      </c>
      <c r="H3655" s="105">
        <v>5243.814889618845</v>
      </c>
    </row>
    <row r="3656" spans="1:8" x14ac:dyDescent="0.3">
      <c r="A3656" s="6" t="s">
        <v>6128</v>
      </c>
      <c r="B3656" s="1" t="s">
        <v>10026</v>
      </c>
      <c r="C3656" s="103" t="s">
        <v>6459</v>
      </c>
      <c r="D3656" s="103" t="s">
        <v>6714</v>
      </c>
      <c r="E3656" s="103" t="s">
        <v>6569</v>
      </c>
      <c r="F3656" s="127">
        <v>5348.3211167279414</v>
      </c>
      <c r="G3656" s="16">
        <v>5450.7457485856685</v>
      </c>
      <c r="H3656" s="105">
        <v>5348.3211167279414</v>
      </c>
    </row>
    <row r="3657" spans="1:8" x14ac:dyDescent="0.3">
      <c r="A3657" s="6" t="s">
        <v>4747</v>
      </c>
      <c r="B3657" s="1" t="s">
        <v>10027</v>
      </c>
      <c r="C3657" s="103" t="s">
        <v>6567</v>
      </c>
      <c r="D3657" s="103" t="s">
        <v>6714</v>
      </c>
      <c r="E3657" s="103" t="s">
        <v>6568</v>
      </c>
      <c r="F3657" s="127">
        <v>5338.4183417426211</v>
      </c>
      <c r="G3657" s="16">
        <v>5325.4634445328174</v>
      </c>
      <c r="H3657" s="105">
        <v>5338.4183417426211</v>
      </c>
    </row>
    <row r="3658" spans="1:8" x14ac:dyDescent="0.3">
      <c r="A3658" s="6" t="s">
        <v>4726</v>
      </c>
      <c r="B3658" s="1" t="s">
        <v>10006</v>
      </c>
      <c r="C3658" s="103" t="s">
        <v>6567</v>
      </c>
      <c r="D3658" s="103" t="s">
        <v>6714</v>
      </c>
      <c r="E3658" s="103" t="s">
        <v>6654</v>
      </c>
      <c r="F3658" s="127">
        <v>5528.507036389803</v>
      </c>
      <c r="G3658" s="16">
        <v>5417.8791136984228</v>
      </c>
      <c r="H3658" s="105">
        <v>5528.507036389803</v>
      </c>
    </row>
    <row r="3659" spans="1:8" x14ac:dyDescent="0.3">
      <c r="A3659" s="6" t="s">
        <v>4772</v>
      </c>
      <c r="B3659" s="1" t="s">
        <v>10028</v>
      </c>
      <c r="C3659" s="103" t="s">
        <v>6567</v>
      </c>
      <c r="D3659" s="103" t="s">
        <v>6714</v>
      </c>
      <c r="E3659" s="103" t="s">
        <v>6566</v>
      </c>
      <c r="F3659" s="127">
        <v>5215.3117804276317</v>
      </c>
      <c r="G3659" s="16">
        <v>5298.0667315879564</v>
      </c>
      <c r="H3659" s="105">
        <v>5215.3117804276317</v>
      </c>
    </row>
    <row r="3660" spans="1:8" x14ac:dyDescent="0.3">
      <c r="A3660" s="6" t="s">
        <v>6131</v>
      </c>
      <c r="B3660" s="1" t="s">
        <v>10029</v>
      </c>
      <c r="C3660" s="103" t="s">
        <v>6459</v>
      </c>
      <c r="D3660" s="103" t="s">
        <v>6714</v>
      </c>
      <c r="E3660" s="103" t="s">
        <v>6569</v>
      </c>
      <c r="F3660" s="127">
        <v>5373.9377746582031</v>
      </c>
      <c r="G3660" s="16">
        <v>5450.7457485856685</v>
      </c>
      <c r="H3660" s="105">
        <v>5373.9377746582031</v>
      </c>
    </row>
    <row r="3661" spans="1:8" x14ac:dyDescent="0.3">
      <c r="A3661" s="6" t="s">
        <v>4716</v>
      </c>
      <c r="B3661" s="1" t="s">
        <v>10030</v>
      </c>
      <c r="C3661" s="103" t="s">
        <v>6567</v>
      </c>
      <c r="D3661" s="103" t="s">
        <v>6714</v>
      </c>
      <c r="E3661" s="103" t="s">
        <v>6654</v>
      </c>
      <c r="F3661" s="127">
        <v>5435.8804565429691</v>
      </c>
      <c r="G3661" s="16">
        <v>5417.8791136984228</v>
      </c>
      <c r="H3661" s="105">
        <v>5435.8804565429691</v>
      </c>
    </row>
    <row r="3662" spans="1:8" x14ac:dyDescent="0.3">
      <c r="A3662" s="6" t="s">
        <v>4719</v>
      </c>
      <c r="B3662" s="1" t="s">
        <v>7109</v>
      </c>
      <c r="C3662" s="103" t="s">
        <v>6567</v>
      </c>
      <c r="D3662" s="103" t="s">
        <v>6714</v>
      </c>
      <c r="E3662" s="103" t="s">
        <v>6654</v>
      </c>
      <c r="F3662" s="127">
        <v>5470.4890700120195</v>
      </c>
      <c r="G3662" s="16">
        <v>5417.8791136984228</v>
      </c>
      <c r="H3662" s="105">
        <v>5470.4890700120195</v>
      </c>
    </row>
    <row r="3663" spans="1:8" x14ac:dyDescent="0.3">
      <c r="A3663" s="6" t="s">
        <v>4778</v>
      </c>
      <c r="B3663" s="1" t="s">
        <v>10031</v>
      </c>
      <c r="C3663" s="103" t="s">
        <v>6567</v>
      </c>
      <c r="D3663" s="103" t="s">
        <v>6714</v>
      </c>
      <c r="E3663" s="103" t="s">
        <v>6570</v>
      </c>
      <c r="F3663" s="127">
        <v>5225.174789891098</v>
      </c>
      <c r="G3663" s="16">
        <v>5362.0284103283775</v>
      </c>
      <c r="H3663" s="105">
        <v>5225.174789891098</v>
      </c>
    </row>
    <row r="3664" spans="1:8" x14ac:dyDescent="0.3">
      <c r="A3664" s="6" t="s">
        <v>4764</v>
      </c>
      <c r="B3664" s="1" t="s">
        <v>10032</v>
      </c>
      <c r="C3664" s="103" t="s">
        <v>6567</v>
      </c>
      <c r="D3664" s="103" t="s">
        <v>6714</v>
      </c>
      <c r="E3664" s="103" t="s">
        <v>6566</v>
      </c>
      <c r="F3664" s="127">
        <v>5288.1822541065703</v>
      </c>
      <c r="G3664" s="16">
        <v>5298.0667315879564</v>
      </c>
      <c r="H3664" s="105">
        <v>5288.1822541065703</v>
      </c>
    </row>
    <row r="3665" spans="1:8" x14ac:dyDescent="0.3">
      <c r="A3665" s="6" t="s">
        <v>4761</v>
      </c>
      <c r="B3665" s="1" t="s">
        <v>10033</v>
      </c>
      <c r="C3665" s="103" t="s">
        <v>6567</v>
      </c>
      <c r="D3665" s="103" t="s">
        <v>6714</v>
      </c>
      <c r="E3665" s="103" t="s">
        <v>6570</v>
      </c>
      <c r="F3665" s="127">
        <v>5427.121900153883</v>
      </c>
      <c r="G3665" s="16">
        <v>5362.0284103283775</v>
      </c>
      <c r="H3665" s="105">
        <v>5427.121900153883</v>
      </c>
    </row>
    <row r="3666" spans="1:8" x14ac:dyDescent="0.3">
      <c r="A3666" s="6" t="s">
        <v>4742</v>
      </c>
      <c r="B3666" s="1" t="s">
        <v>10034</v>
      </c>
      <c r="C3666" s="103" t="s">
        <v>6567</v>
      </c>
      <c r="D3666" s="103" t="s">
        <v>6714</v>
      </c>
      <c r="E3666" s="103" t="s">
        <v>6570</v>
      </c>
      <c r="F3666" s="127">
        <v>5396.3820651307396</v>
      </c>
      <c r="G3666" s="16">
        <v>5362.0284103283775</v>
      </c>
      <c r="H3666" s="105">
        <v>5396.3820651307396</v>
      </c>
    </row>
    <row r="3667" spans="1:8" x14ac:dyDescent="0.3">
      <c r="A3667" s="6" t="s">
        <v>4699</v>
      </c>
      <c r="B3667" s="1" t="s">
        <v>10035</v>
      </c>
      <c r="C3667" s="103" t="s">
        <v>6567</v>
      </c>
      <c r="D3667" s="103" t="s">
        <v>6714</v>
      </c>
      <c r="E3667" s="103" t="s">
        <v>6571</v>
      </c>
      <c r="F3667" s="127">
        <v>5453.2764108549291</v>
      </c>
      <c r="G3667" s="16">
        <v>5400.3281439536158</v>
      </c>
      <c r="H3667" s="105">
        <v>5453.2764108549291</v>
      </c>
    </row>
    <row r="3668" spans="1:8" x14ac:dyDescent="0.3">
      <c r="A3668" s="6" t="s">
        <v>4594</v>
      </c>
      <c r="B3668" s="1" t="s">
        <v>10036</v>
      </c>
      <c r="C3668" s="103" t="s">
        <v>6567</v>
      </c>
      <c r="D3668" s="103" t="s">
        <v>6714</v>
      </c>
      <c r="E3668" s="103" t="s">
        <v>6576</v>
      </c>
      <c r="F3668" s="127">
        <v>5336.4874141298487</v>
      </c>
      <c r="G3668" s="16">
        <v>5383.6205069716716</v>
      </c>
      <c r="H3668" s="105">
        <v>5336.4874141298487</v>
      </c>
    </row>
    <row r="3669" spans="1:8" x14ac:dyDescent="0.3">
      <c r="A3669" s="6" t="s">
        <v>4591</v>
      </c>
      <c r="B3669" s="1" t="s">
        <v>10037</v>
      </c>
      <c r="C3669" s="103" t="s">
        <v>6567</v>
      </c>
      <c r="D3669" s="103" t="s">
        <v>6714</v>
      </c>
      <c r="E3669" s="103" t="s">
        <v>6572</v>
      </c>
      <c r="F3669" s="127">
        <v>5289.4835841219192</v>
      </c>
      <c r="G3669" s="16">
        <v>5286.2523340916896</v>
      </c>
      <c r="H3669" s="105">
        <v>5289.4835841219192</v>
      </c>
    </row>
    <row r="3670" spans="1:8" x14ac:dyDescent="0.3">
      <c r="A3670" s="6" t="s">
        <v>4745</v>
      </c>
      <c r="B3670" s="1" t="s">
        <v>10038</v>
      </c>
      <c r="C3670" s="103" t="s">
        <v>6567</v>
      </c>
      <c r="D3670" s="103" t="s">
        <v>6714</v>
      </c>
      <c r="E3670" s="103" t="s">
        <v>6570</v>
      </c>
      <c r="F3670" s="127">
        <v>5327.9640897863055</v>
      </c>
      <c r="G3670" s="16">
        <v>5362.0284103283775</v>
      </c>
      <c r="H3670" s="105">
        <v>5327.9640897863055</v>
      </c>
    </row>
    <row r="3671" spans="1:8" x14ac:dyDescent="0.3">
      <c r="A3671" s="6" t="s">
        <v>6132</v>
      </c>
      <c r="B3671" s="1" t="s">
        <v>10039</v>
      </c>
      <c r="C3671" s="103" t="s">
        <v>6459</v>
      </c>
      <c r="D3671" s="103" t="s">
        <v>6714</v>
      </c>
      <c r="E3671" s="103" t="s">
        <v>6569</v>
      </c>
      <c r="F3671" s="127">
        <v>5381.7822766426279</v>
      </c>
      <c r="G3671" s="16">
        <v>5450.7457485856685</v>
      </c>
      <c r="H3671" s="105">
        <v>5381.7822766426279</v>
      </c>
    </row>
    <row r="3672" spans="1:8" x14ac:dyDescent="0.3">
      <c r="A3672" s="6" t="s">
        <v>4780</v>
      </c>
      <c r="B3672" s="1" t="s">
        <v>6733</v>
      </c>
      <c r="C3672" s="103" t="s">
        <v>6567</v>
      </c>
      <c r="D3672" s="103" t="s">
        <v>6714</v>
      </c>
      <c r="E3672" s="103" t="s">
        <v>6575</v>
      </c>
      <c r="F3672" s="127">
        <v>5233.8429608012357</v>
      </c>
      <c r="G3672" s="16">
        <v>5345.1651791025542</v>
      </c>
      <c r="H3672" s="105">
        <v>5233.8429608012357</v>
      </c>
    </row>
    <row r="3673" spans="1:8" x14ac:dyDescent="0.3">
      <c r="A3673" s="6" t="s">
        <v>4585</v>
      </c>
      <c r="B3673" s="1" t="s">
        <v>10040</v>
      </c>
      <c r="C3673" s="103" t="s">
        <v>6567</v>
      </c>
      <c r="D3673" s="103" t="s">
        <v>6714</v>
      </c>
      <c r="E3673" s="103" t="s">
        <v>6577</v>
      </c>
      <c r="F3673" s="127">
        <v>5474.5258189728111</v>
      </c>
      <c r="G3673" s="16">
        <v>5363.5237044656069</v>
      </c>
      <c r="H3673" s="105">
        <v>5474.5258189728111</v>
      </c>
    </row>
    <row r="3674" spans="1:8" x14ac:dyDescent="0.3">
      <c r="A3674" s="6" t="s">
        <v>4755</v>
      </c>
      <c r="B3674" s="1" t="s">
        <v>10041</v>
      </c>
      <c r="C3674" s="103" t="s">
        <v>6567</v>
      </c>
      <c r="D3674" s="103" t="s">
        <v>6714</v>
      </c>
      <c r="E3674" s="103" t="s">
        <v>6568</v>
      </c>
      <c r="F3674" s="127">
        <v>5370.7935164741848</v>
      </c>
      <c r="G3674" s="16">
        <v>5325.4634445328174</v>
      </c>
      <c r="H3674" s="105">
        <v>5370.7935164741848</v>
      </c>
    </row>
    <row r="3675" spans="1:8" x14ac:dyDescent="0.3">
      <c r="A3675" s="6" t="s">
        <v>4743</v>
      </c>
      <c r="B3675" s="1" t="s">
        <v>10042</v>
      </c>
      <c r="C3675" s="103" t="s">
        <v>6567</v>
      </c>
      <c r="D3675" s="103" t="s">
        <v>6714</v>
      </c>
      <c r="E3675" s="103" t="s">
        <v>6570</v>
      </c>
      <c r="F3675" s="127">
        <v>5376.031575520833</v>
      </c>
      <c r="G3675" s="16">
        <v>5362.0284103283775</v>
      </c>
      <c r="H3675" s="105">
        <v>5376.031575520833</v>
      </c>
    </row>
    <row r="3676" spans="1:8" x14ac:dyDescent="0.3">
      <c r="A3676" s="6" t="s">
        <v>4715</v>
      </c>
      <c r="B3676" s="1" t="s">
        <v>10043</v>
      </c>
      <c r="C3676" s="103" t="s">
        <v>6567</v>
      </c>
      <c r="D3676" s="103" t="s">
        <v>6714</v>
      </c>
      <c r="E3676" s="103" t="s">
        <v>6576</v>
      </c>
      <c r="F3676" s="127">
        <v>5266.7174056412341</v>
      </c>
      <c r="G3676" s="16">
        <v>5383.6205069716716</v>
      </c>
      <c r="H3676" s="105">
        <v>5266.7174056412341</v>
      </c>
    </row>
    <row r="3677" spans="1:8" x14ac:dyDescent="0.3">
      <c r="A3677" s="6" t="s">
        <v>4687</v>
      </c>
      <c r="B3677" s="1" t="s">
        <v>12638</v>
      </c>
      <c r="C3677" s="103" t="s">
        <v>6567</v>
      </c>
      <c r="D3677" s="103" t="s">
        <v>6714</v>
      </c>
      <c r="E3677" s="103" t="s">
        <v>6655</v>
      </c>
      <c r="F3677" s="127">
        <v>5438.9257699819709</v>
      </c>
      <c r="G3677" s="16">
        <v>5428.1594902161933</v>
      </c>
      <c r="H3677" s="105">
        <v>5438.9257699819709</v>
      </c>
    </row>
    <row r="3678" spans="1:8" x14ac:dyDescent="0.3">
      <c r="A3678" s="6" t="s">
        <v>4754</v>
      </c>
      <c r="B3678" s="1" t="s">
        <v>10044</v>
      </c>
      <c r="C3678" s="103" t="s">
        <v>6567</v>
      </c>
      <c r="D3678" s="103" t="s">
        <v>6714</v>
      </c>
      <c r="E3678" s="103" t="s">
        <v>6570</v>
      </c>
      <c r="F3678" s="127">
        <v>5230.2811003654233</v>
      </c>
      <c r="G3678" s="16">
        <v>5362.0284103283775</v>
      </c>
      <c r="H3678" s="105">
        <v>5230.2811003654233</v>
      </c>
    </row>
    <row r="3679" spans="1:8" x14ac:dyDescent="0.3">
      <c r="A3679" s="6" t="s">
        <v>4783</v>
      </c>
      <c r="B3679" s="1" t="s">
        <v>10045</v>
      </c>
      <c r="C3679" s="103" t="s">
        <v>6567</v>
      </c>
      <c r="D3679" s="103" t="s">
        <v>6714</v>
      </c>
      <c r="E3679" s="103" t="s">
        <v>6570</v>
      </c>
      <c r="F3679" s="127">
        <v>5230.3383532072367</v>
      </c>
      <c r="G3679" s="16">
        <v>5362.0284103283775</v>
      </c>
      <c r="H3679" s="105">
        <v>5230.3383532072367</v>
      </c>
    </row>
    <row r="3680" spans="1:8" x14ac:dyDescent="0.3">
      <c r="A3680" s="6" t="s">
        <v>4598</v>
      </c>
      <c r="B3680" s="1" t="s">
        <v>10046</v>
      </c>
      <c r="C3680" s="103" t="s">
        <v>6567</v>
      </c>
      <c r="D3680" s="103" t="s">
        <v>6714</v>
      </c>
      <c r="E3680" s="103" t="s">
        <v>6573</v>
      </c>
      <c r="F3680" s="127">
        <v>5445.395345052083</v>
      </c>
      <c r="G3680" s="16">
        <v>5368.0654868861611</v>
      </c>
      <c r="H3680" s="105">
        <v>5445.395345052083</v>
      </c>
    </row>
    <row r="3681" spans="1:8" x14ac:dyDescent="0.3">
      <c r="A3681" s="6" t="s">
        <v>4600</v>
      </c>
      <c r="B3681" s="1" t="s">
        <v>12639</v>
      </c>
      <c r="C3681" s="103" t="s">
        <v>6567</v>
      </c>
      <c r="D3681" s="103" t="s">
        <v>6714</v>
      </c>
      <c r="E3681" s="103" t="s">
        <v>6574</v>
      </c>
      <c r="F3681" s="127">
        <v>5281.8734243194021</v>
      </c>
      <c r="G3681" s="16">
        <v>5317.9964367160774</v>
      </c>
      <c r="H3681" s="105">
        <v>5281.8734243194021</v>
      </c>
    </row>
    <row r="3682" spans="1:8" x14ac:dyDescent="0.3">
      <c r="A3682" s="6" t="s">
        <v>4689</v>
      </c>
      <c r="B3682" s="1" t="s">
        <v>10047</v>
      </c>
      <c r="C3682" s="103" t="s">
        <v>6567</v>
      </c>
      <c r="D3682" s="103" t="s">
        <v>6714</v>
      </c>
      <c r="E3682" s="103" t="s">
        <v>6655</v>
      </c>
      <c r="F3682" s="127">
        <v>5435.8355577256943</v>
      </c>
      <c r="G3682" s="16">
        <v>5428.1594902161933</v>
      </c>
      <c r="H3682" s="105">
        <v>5435.8355577256943</v>
      </c>
    </row>
    <row r="3683" spans="1:8" x14ac:dyDescent="0.3">
      <c r="A3683" s="6" t="s">
        <v>4777</v>
      </c>
      <c r="B3683" s="1" t="s">
        <v>10048</v>
      </c>
      <c r="C3683" s="103" t="s">
        <v>6567</v>
      </c>
      <c r="D3683" s="103" t="s">
        <v>6714</v>
      </c>
      <c r="E3683" s="103" t="s">
        <v>6570</v>
      </c>
      <c r="F3683" s="127">
        <v>5264.1665147569447</v>
      </c>
      <c r="G3683" s="16">
        <v>5362.0284103283775</v>
      </c>
      <c r="H3683" s="105">
        <v>5264.1665147569447</v>
      </c>
    </row>
    <row r="3684" spans="1:8" x14ac:dyDescent="0.3">
      <c r="A3684" s="6" t="s">
        <v>4587</v>
      </c>
      <c r="B3684" s="1" t="s">
        <v>10049</v>
      </c>
      <c r="C3684" s="103" t="s">
        <v>6567</v>
      </c>
      <c r="D3684" s="103" t="s">
        <v>6714</v>
      </c>
      <c r="E3684" s="103" t="s">
        <v>6576</v>
      </c>
      <c r="F3684" s="127">
        <v>5382.439541903409</v>
      </c>
      <c r="G3684" s="16">
        <v>5383.6205069716716</v>
      </c>
      <c r="H3684" s="105">
        <v>5382.439541903409</v>
      </c>
    </row>
    <row r="3685" spans="1:8" x14ac:dyDescent="0.3">
      <c r="A3685" s="6" t="s">
        <v>4602</v>
      </c>
      <c r="B3685" s="1" t="s">
        <v>10050</v>
      </c>
      <c r="C3685" s="103" t="s">
        <v>6567</v>
      </c>
      <c r="D3685" s="103" t="s">
        <v>6714</v>
      </c>
      <c r="E3685" s="103" t="s">
        <v>6574</v>
      </c>
      <c r="F3685" s="127">
        <v>5376.3407977764427</v>
      </c>
      <c r="G3685" s="16">
        <v>5317.9964367160774</v>
      </c>
      <c r="H3685" s="105">
        <v>5376.3407977764427</v>
      </c>
    </row>
    <row r="3686" spans="1:8" x14ac:dyDescent="0.3">
      <c r="A3686" s="6" t="s">
        <v>4701</v>
      </c>
      <c r="B3686" s="1" t="s">
        <v>10051</v>
      </c>
      <c r="C3686" s="103" t="s">
        <v>6567</v>
      </c>
      <c r="D3686" s="103" t="s">
        <v>6714</v>
      </c>
      <c r="E3686" s="103" t="s">
        <v>6571</v>
      </c>
      <c r="F3686" s="127">
        <v>5388.2365104578721</v>
      </c>
      <c r="G3686" s="16">
        <v>5400.3281439536158</v>
      </c>
      <c r="H3686" s="105">
        <v>5388.2365104578721</v>
      </c>
    </row>
    <row r="3687" spans="1:8" x14ac:dyDescent="0.3">
      <c r="A3687" s="6" t="s">
        <v>4781</v>
      </c>
      <c r="B3687" s="1" t="s">
        <v>10052</v>
      </c>
      <c r="C3687" s="103" t="s">
        <v>6567</v>
      </c>
      <c r="D3687" s="103" t="s">
        <v>6714</v>
      </c>
      <c r="E3687" s="103" t="s">
        <v>6575</v>
      </c>
      <c r="F3687" s="127">
        <v>5352.5144118476164</v>
      </c>
      <c r="G3687" s="16">
        <v>5345.1651791025542</v>
      </c>
      <c r="H3687" s="105">
        <v>5352.5144118476164</v>
      </c>
    </row>
    <row r="3688" spans="1:8" x14ac:dyDescent="0.3">
      <c r="A3688" s="6" t="s">
        <v>4601</v>
      </c>
      <c r="B3688" s="1" t="s">
        <v>10053</v>
      </c>
      <c r="C3688" s="103" t="s">
        <v>6567</v>
      </c>
      <c r="D3688" s="103" t="s">
        <v>6714</v>
      </c>
      <c r="E3688" s="103" t="s">
        <v>6574</v>
      </c>
      <c r="F3688" s="127">
        <v>5277.8670008042282</v>
      </c>
      <c r="G3688" s="16">
        <v>5317.9964367160774</v>
      </c>
      <c r="H3688" s="105">
        <v>5277.8670008042282</v>
      </c>
    </row>
    <row r="3689" spans="1:8" x14ac:dyDescent="0.3">
      <c r="A3689" s="6" t="s">
        <v>6126</v>
      </c>
      <c r="B3689" s="1" t="s">
        <v>10054</v>
      </c>
      <c r="C3689" s="103" t="s">
        <v>6459</v>
      </c>
      <c r="D3689" s="103" t="s">
        <v>6714</v>
      </c>
      <c r="E3689" s="103" t="s">
        <v>6569</v>
      </c>
      <c r="F3689" s="127">
        <v>5456.6116672092012</v>
      </c>
      <c r="G3689" s="16">
        <v>5450.7457485856685</v>
      </c>
      <c r="H3689" s="105">
        <v>5456.6116672092012</v>
      </c>
    </row>
    <row r="3690" spans="1:8" x14ac:dyDescent="0.3">
      <c r="A3690" s="6" t="s">
        <v>4718</v>
      </c>
      <c r="B3690" s="1" t="s">
        <v>12640</v>
      </c>
      <c r="C3690" s="103" t="s">
        <v>6567</v>
      </c>
      <c r="D3690" s="103" t="s">
        <v>6714</v>
      </c>
      <c r="E3690" s="103" t="s">
        <v>6575</v>
      </c>
      <c r="F3690" s="127">
        <v>5401.4073122258769</v>
      </c>
      <c r="G3690" s="16">
        <v>5345.1651791025542</v>
      </c>
      <c r="H3690" s="105">
        <v>5401.4073122258769</v>
      </c>
    </row>
    <row r="3691" spans="1:8" x14ac:dyDescent="0.3">
      <c r="A3691" s="6" t="s">
        <v>6143</v>
      </c>
      <c r="B3691" s="1" t="s">
        <v>10055</v>
      </c>
      <c r="C3691" s="103" t="s">
        <v>6459</v>
      </c>
      <c r="D3691" s="103" t="s">
        <v>6714</v>
      </c>
      <c r="E3691" s="103" t="s">
        <v>6569</v>
      </c>
      <c r="F3691" s="127">
        <v>5293.0617300180293</v>
      </c>
      <c r="G3691" s="16">
        <v>5450.7457485856685</v>
      </c>
      <c r="H3691" s="105">
        <v>5293.0617300180293</v>
      </c>
    </row>
    <row r="3692" spans="1:8" x14ac:dyDescent="0.3">
      <c r="A3692" s="6" t="s">
        <v>4723</v>
      </c>
      <c r="B3692" s="1" t="s">
        <v>10056</v>
      </c>
      <c r="C3692" s="103" t="s">
        <v>6567</v>
      </c>
      <c r="D3692" s="103" t="s">
        <v>6714</v>
      </c>
      <c r="E3692" s="103" t="s">
        <v>6654</v>
      </c>
      <c r="F3692" s="127">
        <v>5505.9089690563724</v>
      </c>
      <c r="G3692" s="16">
        <v>5417.8791136984228</v>
      </c>
      <c r="H3692" s="105">
        <v>5505.9089690563724</v>
      </c>
    </row>
    <row r="3693" spans="1:8" x14ac:dyDescent="0.3">
      <c r="A3693" s="6" t="s">
        <v>4707</v>
      </c>
      <c r="B3693" s="1" t="s">
        <v>10057</v>
      </c>
      <c r="C3693" s="103" t="s">
        <v>6567</v>
      </c>
      <c r="D3693" s="103" t="s">
        <v>6714</v>
      </c>
      <c r="E3693" s="103" t="s">
        <v>6576</v>
      </c>
      <c r="F3693" s="127">
        <v>5370.3415779903016</v>
      </c>
      <c r="G3693" s="16">
        <v>5383.6205069716716</v>
      </c>
      <c r="H3693" s="105">
        <v>5370.3415779903016</v>
      </c>
    </row>
    <row r="3694" spans="1:8" x14ac:dyDescent="0.3">
      <c r="A3694" s="6" t="s">
        <v>4696</v>
      </c>
      <c r="B3694" s="1" t="s">
        <v>10058</v>
      </c>
      <c r="C3694" s="103" t="s">
        <v>6567</v>
      </c>
      <c r="D3694" s="103" t="s">
        <v>6714</v>
      </c>
      <c r="E3694" s="103" t="s">
        <v>6655</v>
      </c>
      <c r="F3694" s="127">
        <v>5432.0273312299678</v>
      </c>
      <c r="G3694" s="16">
        <v>5428.1594902161933</v>
      </c>
      <c r="H3694" s="105">
        <v>5432.0273312299678</v>
      </c>
    </row>
    <row r="3695" spans="1:8" x14ac:dyDescent="0.3">
      <c r="A3695" s="6" t="s">
        <v>4698</v>
      </c>
      <c r="B3695" s="1" t="s">
        <v>12641</v>
      </c>
      <c r="C3695" s="103" t="s">
        <v>6567</v>
      </c>
      <c r="D3695" s="103" t="s">
        <v>6714</v>
      </c>
      <c r="E3695" s="103" t="s">
        <v>6571</v>
      </c>
      <c r="F3695" s="127">
        <v>5367.163248697917</v>
      </c>
      <c r="G3695" s="16">
        <v>5400.3281439536158</v>
      </c>
      <c r="H3695" s="105">
        <v>5367.163248697917</v>
      </c>
    </row>
    <row r="3696" spans="1:8" x14ac:dyDescent="0.3">
      <c r="A3696" s="6" t="s">
        <v>6129</v>
      </c>
      <c r="B3696" s="1" t="s">
        <v>10059</v>
      </c>
      <c r="C3696" s="103" t="s">
        <v>6459</v>
      </c>
      <c r="D3696" s="103" t="s">
        <v>6714</v>
      </c>
      <c r="E3696" s="103" t="s">
        <v>6569</v>
      </c>
      <c r="F3696" s="127">
        <v>5751.3748914930557</v>
      </c>
      <c r="G3696" s="16">
        <v>5450.7457485856685</v>
      </c>
      <c r="H3696" s="105">
        <v>5751.3748914930557</v>
      </c>
    </row>
    <row r="3697" spans="1:8" x14ac:dyDescent="0.3">
      <c r="A3697" s="6" t="s">
        <v>4691</v>
      </c>
      <c r="B3697" s="1" t="s">
        <v>12642</v>
      </c>
      <c r="C3697" s="103" t="s">
        <v>6567</v>
      </c>
      <c r="D3697" s="103" t="s">
        <v>6714</v>
      </c>
      <c r="E3697" s="103" t="s">
        <v>6655</v>
      </c>
      <c r="F3697" s="127">
        <v>5479.9333436547258</v>
      </c>
      <c r="G3697" s="16">
        <v>5428.1594902161933</v>
      </c>
      <c r="H3697" s="105">
        <v>5479.9333436547258</v>
      </c>
    </row>
    <row r="3698" spans="1:8" x14ac:dyDescent="0.3">
      <c r="A3698" s="6" t="s">
        <v>4708</v>
      </c>
      <c r="B3698" s="1" t="s">
        <v>10060</v>
      </c>
      <c r="C3698" s="103" t="s">
        <v>6567</v>
      </c>
      <c r="D3698" s="103" t="s">
        <v>6714</v>
      </c>
      <c r="E3698" s="103" t="s">
        <v>6576</v>
      </c>
      <c r="F3698" s="127">
        <v>5354.7620239257813</v>
      </c>
      <c r="G3698" s="16">
        <v>5383.6205069716716</v>
      </c>
      <c r="H3698" s="105">
        <v>5354.7620239257813</v>
      </c>
    </row>
    <row r="3699" spans="1:8" x14ac:dyDescent="0.3">
      <c r="A3699" s="6" t="s">
        <v>4724</v>
      </c>
      <c r="B3699" s="1" t="s">
        <v>10061</v>
      </c>
      <c r="C3699" s="103" t="s">
        <v>6567</v>
      </c>
      <c r="D3699" s="103" t="s">
        <v>6714</v>
      </c>
      <c r="E3699" s="103" t="s">
        <v>6654</v>
      </c>
      <c r="F3699" s="127">
        <v>5425.0449490017363</v>
      </c>
      <c r="G3699" s="16">
        <v>5417.8791136984228</v>
      </c>
      <c r="H3699" s="105">
        <v>5425.0449490017363</v>
      </c>
    </row>
    <row r="3700" spans="1:8" x14ac:dyDescent="0.3">
      <c r="A3700" s="6" t="s">
        <v>4734</v>
      </c>
      <c r="B3700" s="1" t="s">
        <v>10062</v>
      </c>
      <c r="C3700" s="103" t="s">
        <v>6567</v>
      </c>
      <c r="D3700" s="103" t="s">
        <v>6714</v>
      </c>
      <c r="E3700" s="103" t="s">
        <v>6654</v>
      </c>
      <c r="F3700" s="127">
        <v>5443.8428446451826</v>
      </c>
      <c r="G3700" s="16">
        <v>5417.8791136984228</v>
      </c>
      <c r="H3700" s="105">
        <v>5443.8428446451826</v>
      </c>
    </row>
    <row r="3701" spans="1:8" x14ac:dyDescent="0.3">
      <c r="A3701" s="6" t="s">
        <v>4704</v>
      </c>
      <c r="B3701" s="1" t="s">
        <v>10063</v>
      </c>
      <c r="C3701" s="103" t="s">
        <v>6567</v>
      </c>
      <c r="D3701" s="103" t="s">
        <v>6714</v>
      </c>
      <c r="E3701" s="103" t="s">
        <v>6571</v>
      </c>
      <c r="F3701" s="127">
        <v>5374.4467964920341</v>
      </c>
      <c r="G3701" s="16">
        <v>5400.3281439536158</v>
      </c>
      <c r="H3701" s="105">
        <v>5374.4467964920341</v>
      </c>
    </row>
    <row r="3702" spans="1:8" x14ac:dyDescent="0.3">
      <c r="A3702" s="6" t="s">
        <v>4736</v>
      </c>
      <c r="B3702" s="1" t="s">
        <v>10064</v>
      </c>
      <c r="C3702" s="103" t="s">
        <v>6567</v>
      </c>
      <c r="D3702" s="103" t="s">
        <v>6714</v>
      </c>
      <c r="E3702" s="103" t="s">
        <v>6654</v>
      </c>
      <c r="F3702" s="127">
        <v>5411.9029494659808</v>
      </c>
      <c r="G3702" s="16">
        <v>5417.8791136984228</v>
      </c>
      <c r="H3702" s="105">
        <v>5411.9029494659808</v>
      </c>
    </row>
    <row r="3703" spans="1:8" x14ac:dyDescent="0.3">
      <c r="A3703" s="6" t="s">
        <v>4765</v>
      </c>
      <c r="B3703" s="1" t="s">
        <v>10065</v>
      </c>
      <c r="C3703" s="103" t="s">
        <v>6567</v>
      </c>
      <c r="D3703" s="103" t="s">
        <v>6714</v>
      </c>
      <c r="E3703" s="103" t="s">
        <v>6577</v>
      </c>
      <c r="F3703" s="127">
        <v>5317.0042438271603</v>
      </c>
      <c r="G3703" s="16">
        <v>5363.5237044656069</v>
      </c>
      <c r="H3703" s="105">
        <v>5317.0042438271603</v>
      </c>
    </row>
    <row r="3704" spans="1:8" x14ac:dyDescent="0.3">
      <c r="A3704" s="6" t="s">
        <v>4607</v>
      </c>
      <c r="B3704" s="1" t="s">
        <v>10066</v>
      </c>
      <c r="C3704" s="103" t="s">
        <v>6567</v>
      </c>
      <c r="D3704" s="103" t="s">
        <v>6714</v>
      </c>
      <c r="E3704" s="103" t="s">
        <v>6573</v>
      </c>
      <c r="F3704" s="127">
        <v>5426.4822148862095</v>
      </c>
      <c r="G3704" s="16">
        <v>5368.0654868861611</v>
      </c>
      <c r="H3704" s="105">
        <v>5426.4822148862095</v>
      </c>
    </row>
    <row r="3705" spans="1:8" x14ac:dyDescent="0.3">
      <c r="A3705" s="6" t="s">
        <v>4596</v>
      </c>
      <c r="B3705" s="1" t="s">
        <v>10067</v>
      </c>
      <c r="C3705" s="103" t="s">
        <v>6567</v>
      </c>
      <c r="D3705" s="103" t="s">
        <v>6714</v>
      </c>
      <c r="E3705" s="103" t="s">
        <v>6574</v>
      </c>
      <c r="F3705" s="127">
        <v>5348.6119210379466</v>
      </c>
      <c r="G3705" s="16">
        <v>5317.9964367160774</v>
      </c>
      <c r="H3705" s="105">
        <v>5348.6119210379466</v>
      </c>
    </row>
    <row r="3706" spans="1:8" x14ac:dyDescent="0.3">
      <c r="A3706" s="6" t="s">
        <v>4727</v>
      </c>
      <c r="B3706" s="1" t="s">
        <v>10068</v>
      </c>
      <c r="C3706" s="103" t="s">
        <v>6567</v>
      </c>
      <c r="D3706" s="103" t="s">
        <v>6714</v>
      </c>
      <c r="E3706" s="103" t="s">
        <v>6654</v>
      </c>
      <c r="F3706" s="127">
        <v>5859.60595703125</v>
      </c>
      <c r="G3706" s="16">
        <v>5417.8791136984228</v>
      </c>
      <c r="H3706" s="105">
        <v>5859.60595703125</v>
      </c>
    </row>
    <row r="3707" spans="1:8" x14ac:dyDescent="0.3">
      <c r="A3707" s="6" t="s">
        <v>4586</v>
      </c>
      <c r="B3707" s="1" t="s">
        <v>10069</v>
      </c>
      <c r="C3707" s="103" t="s">
        <v>6567</v>
      </c>
      <c r="D3707" s="103" t="s">
        <v>6714</v>
      </c>
      <c r="E3707" s="103" t="s">
        <v>6577</v>
      </c>
      <c r="F3707" s="127">
        <v>5345.7580289793723</v>
      </c>
      <c r="G3707" s="16">
        <v>5363.5237044656069</v>
      </c>
      <c r="H3707" s="105">
        <v>5345.7580289793723</v>
      </c>
    </row>
    <row r="3708" spans="1:8" x14ac:dyDescent="0.3">
      <c r="A3708" s="6" t="s">
        <v>4729</v>
      </c>
      <c r="B3708" s="1" t="s">
        <v>10070</v>
      </c>
      <c r="C3708" s="103" t="s">
        <v>6567</v>
      </c>
      <c r="D3708" s="103" t="s">
        <v>6714</v>
      </c>
      <c r="E3708" s="103" t="s">
        <v>6654</v>
      </c>
      <c r="F3708" s="127">
        <v>5445.8751534598214</v>
      </c>
      <c r="G3708" s="16">
        <v>5417.8791136984228</v>
      </c>
      <c r="H3708" s="105">
        <v>5445.8751534598214</v>
      </c>
    </row>
    <row r="3709" spans="1:8" x14ac:dyDescent="0.3">
      <c r="A3709" s="6" t="s">
        <v>4728</v>
      </c>
      <c r="B3709" s="1" t="s">
        <v>10071</v>
      </c>
      <c r="C3709" s="103" t="s">
        <v>6567</v>
      </c>
      <c r="D3709" s="103" t="s">
        <v>6714</v>
      </c>
      <c r="E3709" s="103" t="s">
        <v>6654</v>
      </c>
      <c r="F3709" s="127">
        <v>5378.3278576413904</v>
      </c>
      <c r="G3709" s="16">
        <v>5417.8791136984228</v>
      </c>
      <c r="H3709" s="105">
        <v>5378.3278576413904</v>
      </c>
    </row>
    <row r="3710" spans="1:8" x14ac:dyDescent="0.3">
      <c r="A3710" s="6" t="s">
        <v>4589</v>
      </c>
      <c r="B3710" s="1" t="s">
        <v>10072</v>
      </c>
      <c r="C3710" s="103" t="s">
        <v>6567</v>
      </c>
      <c r="D3710" s="103" t="s">
        <v>6714</v>
      </c>
      <c r="E3710" s="103" t="s">
        <v>6576</v>
      </c>
      <c r="F3710" s="127">
        <v>5459.4804974724266</v>
      </c>
      <c r="G3710" s="16">
        <v>5383.6205069716716</v>
      </c>
      <c r="H3710" s="105">
        <v>5459.4804974724266</v>
      </c>
    </row>
    <row r="3711" spans="1:8" x14ac:dyDescent="0.3">
      <c r="A3711" s="6" t="s">
        <v>6135</v>
      </c>
      <c r="B3711" s="1" t="s">
        <v>10073</v>
      </c>
      <c r="C3711" s="103" t="s">
        <v>6459</v>
      </c>
      <c r="D3711" s="103" t="s">
        <v>6714</v>
      </c>
      <c r="E3711" s="103" t="s">
        <v>6572</v>
      </c>
      <c r="F3711" s="127">
        <v>5253.2694091796875</v>
      </c>
      <c r="G3711" s="16">
        <v>5286.2523340916896</v>
      </c>
      <c r="H3711" s="105">
        <v>5253.2694091796875</v>
      </c>
    </row>
    <row r="3712" spans="1:8" x14ac:dyDescent="0.3">
      <c r="A3712" s="6" t="s">
        <v>6139</v>
      </c>
      <c r="B3712" s="1" t="s">
        <v>10074</v>
      </c>
      <c r="C3712" s="103" t="s">
        <v>6459</v>
      </c>
      <c r="D3712" s="103" t="s">
        <v>6714</v>
      </c>
      <c r="E3712" s="103" t="s">
        <v>6569</v>
      </c>
      <c r="F3712" s="127">
        <v>5310.9343377976193</v>
      </c>
      <c r="G3712" s="16">
        <v>5450.7457485856685</v>
      </c>
      <c r="H3712" s="105">
        <v>5310.9343377976193</v>
      </c>
    </row>
    <row r="3713" spans="1:8" x14ac:dyDescent="0.3">
      <c r="A3713" s="6" t="s">
        <v>4700</v>
      </c>
      <c r="B3713" s="1" t="s">
        <v>10075</v>
      </c>
      <c r="C3713" s="103" t="s">
        <v>6567</v>
      </c>
      <c r="D3713" s="103" t="s">
        <v>6714</v>
      </c>
      <c r="E3713" s="103" t="s">
        <v>6576</v>
      </c>
      <c r="F3713" s="127">
        <v>5484.1953473772319</v>
      </c>
      <c r="G3713" s="16">
        <v>5383.6205069716716</v>
      </c>
      <c r="H3713" s="105">
        <v>5484.1953473772319</v>
      </c>
    </row>
    <row r="3714" spans="1:8" x14ac:dyDescent="0.3">
      <c r="A3714" s="6" t="s">
        <v>4584</v>
      </c>
      <c r="B3714" s="1" t="s">
        <v>10076</v>
      </c>
      <c r="C3714" s="103" t="s">
        <v>6567</v>
      </c>
      <c r="D3714" s="103" t="s">
        <v>6714</v>
      </c>
      <c r="E3714" s="103" t="s">
        <v>6577</v>
      </c>
      <c r="F3714" s="127">
        <v>5227.989361488656</v>
      </c>
      <c r="G3714" s="16">
        <v>5363.5237044656069</v>
      </c>
      <c r="H3714" s="105">
        <v>5227.989361488656</v>
      </c>
    </row>
    <row r="3715" spans="1:8" x14ac:dyDescent="0.3">
      <c r="A3715" s="6" t="s">
        <v>4710</v>
      </c>
      <c r="B3715" s="1" t="s">
        <v>10077</v>
      </c>
      <c r="C3715" s="103" t="s">
        <v>6567</v>
      </c>
      <c r="D3715" s="103" t="s">
        <v>6714</v>
      </c>
      <c r="E3715" s="103" t="s">
        <v>6576</v>
      </c>
      <c r="F3715" s="127">
        <v>5194.0863108915437</v>
      </c>
      <c r="G3715" s="16">
        <v>5383.6205069716716</v>
      </c>
      <c r="H3715" s="105">
        <v>5194.0863108915437</v>
      </c>
    </row>
    <row r="3716" spans="1:8" x14ac:dyDescent="0.3">
      <c r="A3716" s="6" t="s">
        <v>4711</v>
      </c>
      <c r="B3716" s="1" t="s">
        <v>12643</v>
      </c>
      <c r="C3716" s="103" t="s">
        <v>6567</v>
      </c>
      <c r="D3716" s="103" t="s">
        <v>6714</v>
      </c>
      <c r="E3716" s="103" t="s">
        <v>6571</v>
      </c>
      <c r="F3716" s="127">
        <v>5364.9653814080057</v>
      </c>
      <c r="G3716" s="16">
        <v>5400.3281439536158</v>
      </c>
      <c r="H3716" s="105">
        <v>5364.9653814080057</v>
      </c>
    </row>
    <row r="3717" spans="1:8" x14ac:dyDescent="0.3">
      <c r="A3717" s="6" t="s">
        <v>4722</v>
      </c>
      <c r="B3717" s="1" t="s">
        <v>10078</v>
      </c>
      <c r="C3717" s="103" t="s">
        <v>6567</v>
      </c>
      <c r="D3717" s="103" t="s">
        <v>6714</v>
      </c>
      <c r="E3717" s="103" t="s">
        <v>6654</v>
      </c>
      <c r="F3717" s="127">
        <v>5305.7860317887935</v>
      </c>
      <c r="G3717" s="16">
        <v>5417.8791136984228</v>
      </c>
      <c r="H3717" s="105">
        <v>5305.7860317887935</v>
      </c>
    </row>
    <row r="3718" spans="1:8" x14ac:dyDescent="0.3">
      <c r="A3718" s="6" t="s">
        <v>4599</v>
      </c>
      <c r="B3718" s="1" t="s">
        <v>10079</v>
      </c>
      <c r="C3718" s="103" t="s">
        <v>6567</v>
      </c>
      <c r="D3718" s="103" t="s">
        <v>6714</v>
      </c>
      <c r="E3718" s="103" t="s">
        <v>6573</v>
      </c>
      <c r="F3718" s="127">
        <v>5367.5574365903258</v>
      </c>
      <c r="G3718" s="16">
        <v>5368.0654868861611</v>
      </c>
      <c r="H3718" s="105">
        <v>5367.5574365903258</v>
      </c>
    </row>
    <row r="3719" spans="1:8" x14ac:dyDescent="0.3">
      <c r="A3719" s="6" t="s">
        <v>5083</v>
      </c>
      <c r="B3719" s="1" t="s">
        <v>10080</v>
      </c>
      <c r="C3719" s="103" t="s">
        <v>6488</v>
      </c>
      <c r="D3719" s="103" t="s">
        <v>6708</v>
      </c>
      <c r="E3719" s="103" t="s">
        <v>6672</v>
      </c>
      <c r="F3719" s="127">
        <v>5237.325079534472</v>
      </c>
      <c r="G3719" s="16">
        <v>5348.8555038493805</v>
      </c>
      <c r="H3719" s="105">
        <v>5237.325079534472</v>
      </c>
    </row>
    <row r="3720" spans="1:8" x14ac:dyDescent="0.3">
      <c r="A3720" s="6" t="s">
        <v>5081</v>
      </c>
      <c r="B3720" s="1" t="s">
        <v>10081</v>
      </c>
      <c r="C3720" s="103" t="s">
        <v>6488</v>
      </c>
      <c r="D3720" s="103" t="s">
        <v>6708</v>
      </c>
      <c r="E3720" s="103" t="s">
        <v>6672</v>
      </c>
      <c r="F3720" s="127">
        <v>5297.2353880013989</v>
      </c>
      <c r="G3720" s="16">
        <v>5348.8555038493805</v>
      </c>
      <c r="H3720" s="105">
        <v>5297.2353880013989</v>
      </c>
    </row>
    <row r="3721" spans="1:8" x14ac:dyDescent="0.3">
      <c r="A3721" s="6" t="s">
        <v>6151</v>
      </c>
      <c r="B3721" s="1" t="s">
        <v>10082</v>
      </c>
      <c r="C3721" s="103" t="s">
        <v>6488</v>
      </c>
      <c r="D3721" s="103" t="s">
        <v>6708</v>
      </c>
      <c r="E3721" s="103" t="s">
        <v>6644</v>
      </c>
      <c r="F3721" s="127">
        <v>5361.5547227367915</v>
      </c>
      <c r="G3721" s="16">
        <v>5327.5799174638887</v>
      </c>
      <c r="H3721" s="105">
        <v>5361.5547227367915</v>
      </c>
    </row>
    <row r="3722" spans="1:8" x14ac:dyDescent="0.3">
      <c r="A3722" s="6" t="s">
        <v>6179</v>
      </c>
      <c r="B3722" s="1" t="s">
        <v>10083</v>
      </c>
      <c r="C3722" s="103" t="s">
        <v>6488</v>
      </c>
      <c r="D3722" s="103" t="s">
        <v>6708</v>
      </c>
      <c r="E3722" s="103" t="s">
        <v>6644</v>
      </c>
      <c r="F3722" s="127">
        <v>5181.427793560606</v>
      </c>
      <c r="G3722" s="16">
        <v>5327.5799174638887</v>
      </c>
      <c r="H3722" s="105">
        <v>5181.427793560606</v>
      </c>
    </row>
    <row r="3723" spans="1:8" x14ac:dyDescent="0.3">
      <c r="A3723" s="6" t="s">
        <v>6175</v>
      </c>
      <c r="B3723" s="1" t="s">
        <v>10084</v>
      </c>
      <c r="C3723" s="103" t="s">
        <v>6488</v>
      </c>
      <c r="D3723" s="103" t="s">
        <v>6708</v>
      </c>
      <c r="E3723" s="103" t="s">
        <v>6644</v>
      </c>
      <c r="F3723" s="127">
        <v>5534.9133107018852</v>
      </c>
      <c r="G3723" s="16">
        <v>5327.5799174638887</v>
      </c>
      <c r="H3723" s="105">
        <v>5534.9133107018852</v>
      </c>
    </row>
    <row r="3724" spans="1:8" x14ac:dyDescent="0.3">
      <c r="A3724" s="6" t="s">
        <v>6171</v>
      </c>
      <c r="B3724" s="1" t="s">
        <v>10085</v>
      </c>
      <c r="C3724" s="103" t="s">
        <v>6488</v>
      </c>
      <c r="D3724" s="103" t="s">
        <v>6708</v>
      </c>
      <c r="E3724" s="103" t="s">
        <v>6644</v>
      </c>
      <c r="F3724" s="127">
        <v>5230.574137369792</v>
      </c>
      <c r="G3724" s="16">
        <v>5327.5799174638887</v>
      </c>
      <c r="H3724" s="105">
        <v>5230.574137369792</v>
      </c>
    </row>
    <row r="3725" spans="1:8" x14ac:dyDescent="0.3">
      <c r="A3725" s="6" t="s">
        <v>6181</v>
      </c>
      <c r="B3725" s="1" t="s">
        <v>10086</v>
      </c>
      <c r="C3725" s="103" t="s">
        <v>6488</v>
      </c>
      <c r="D3725" s="103" t="s">
        <v>6708</v>
      </c>
      <c r="E3725" s="103" t="s">
        <v>6644</v>
      </c>
      <c r="F3725" s="127">
        <v>5336.2901067803377</v>
      </c>
      <c r="G3725" s="16">
        <v>5327.5799174638887</v>
      </c>
      <c r="H3725" s="105">
        <v>5336.2901067803377</v>
      </c>
    </row>
    <row r="3726" spans="1:8" x14ac:dyDescent="0.3">
      <c r="A3726" s="6" t="s">
        <v>6180</v>
      </c>
      <c r="B3726" s="1" t="s">
        <v>10087</v>
      </c>
      <c r="C3726" s="103" t="s">
        <v>6488</v>
      </c>
      <c r="D3726" s="103" t="s">
        <v>6708</v>
      </c>
      <c r="E3726" s="103" t="s">
        <v>6644</v>
      </c>
      <c r="F3726" s="127">
        <v>5263.146425504211</v>
      </c>
      <c r="G3726" s="16">
        <v>5327.5799174638887</v>
      </c>
      <c r="H3726" s="105">
        <v>5263.146425504211</v>
      </c>
    </row>
    <row r="3727" spans="1:8" x14ac:dyDescent="0.3">
      <c r="A3727" s="6" t="s">
        <v>5067</v>
      </c>
      <c r="B3727" s="1" t="s">
        <v>10088</v>
      </c>
      <c r="C3727" s="103" t="s">
        <v>6488</v>
      </c>
      <c r="D3727" s="103" t="s">
        <v>6708</v>
      </c>
      <c r="E3727" s="103" t="s">
        <v>6672</v>
      </c>
      <c r="F3727" s="127">
        <v>5242.2851227405026</v>
      </c>
      <c r="G3727" s="16">
        <v>5348.8555038493805</v>
      </c>
      <c r="H3727" s="105">
        <v>5242.2851227405026</v>
      </c>
    </row>
    <row r="3728" spans="1:8" x14ac:dyDescent="0.3">
      <c r="A3728" s="6" t="s">
        <v>6154</v>
      </c>
      <c r="B3728" s="1" t="s">
        <v>10089</v>
      </c>
      <c r="C3728" s="103" t="s">
        <v>6488</v>
      </c>
      <c r="D3728" s="103" t="s">
        <v>6708</v>
      </c>
      <c r="E3728" s="103" t="s">
        <v>6644</v>
      </c>
      <c r="F3728" s="127">
        <v>5259.5955435875621</v>
      </c>
      <c r="G3728" s="16">
        <v>5327.5799174638887</v>
      </c>
      <c r="H3728" s="105">
        <v>5259.5955435875621</v>
      </c>
    </row>
    <row r="3729" spans="1:8" x14ac:dyDescent="0.3">
      <c r="A3729" s="6" t="s">
        <v>6189</v>
      </c>
      <c r="B3729" s="1" t="s">
        <v>10090</v>
      </c>
      <c r="C3729" s="103" t="s">
        <v>6488</v>
      </c>
      <c r="D3729" s="103" t="s">
        <v>6708</v>
      </c>
      <c r="E3729" s="103" t="s">
        <v>6644</v>
      </c>
      <c r="F3729" s="127">
        <v>5261.1127471923828</v>
      </c>
      <c r="G3729" s="16">
        <v>5327.5799174638887</v>
      </c>
      <c r="H3729" s="105">
        <v>5261.1127471923828</v>
      </c>
    </row>
    <row r="3730" spans="1:8" x14ac:dyDescent="0.3">
      <c r="A3730" s="6" t="s">
        <v>6155</v>
      </c>
      <c r="B3730" s="1" t="s">
        <v>10091</v>
      </c>
      <c r="C3730" s="103" t="s">
        <v>6488</v>
      </c>
      <c r="D3730" s="103" t="s">
        <v>6708</v>
      </c>
      <c r="E3730" s="103" t="s">
        <v>6644</v>
      </c>
      <c r="F3730" s="127">
        <v>5181.1779492187497</v>
      </c>
      <c r="G3730" s="16">
        <v>5327.5799174638887</v>
      </c>
      <c r="H3730" s="105">
        <v>5181.1779492187497</v>
      </c>
    </row>
    <row r="3731" spans="1:8" x14ac:dyDescent="0.3">
      <c r="A3731" s="6" t="s">
        <v>6152</v>
      </c>
      <c r="B3731" s="1" t="s">
        <v>10092</v>
      </c>
      <c r="C3731" s="103" t="s">
        <v>6488</v>
      </c>
      <c r="D3731" s="103" t="s">
        <v>6708</v>
      </c>
      <c r="E3731" s="103" t="s">
        <v>6644</v>
      </c>
      <c r="F3731" s="127">
        <v>5445.0185625208887</v>
      </c>
      <c r="G3731" s="16">
        <v>5327.5799174638887</v>
      </c>
      <c r="H3731" s="105">
        <v>5445.0185625208887</v>
      </c>
    </row>
    <row r="3732" spans="1:8" x14ac:dyDescent="0.3">
      <c r="A3732" s="6" t="s">
        <v>6167</v>
      </c>
      <c r="B3732" s="1" t="s">
        <v>10093</v>
      </c>
      <c r="C3732" s="103" t="s">
        <v>6488</v>
      </c>
      <c r="D3732" s="103" t="s">
        <v>6708</v>
      </c>
      <c r="E3732" s="103" t="s">
        <v>6644</v>
      </c>
      <c r="F3732" s="127">
        <v>5342.9538404815048</v>
      </c>
      <c r="G3732" s="16">
        <v>5327.5799174638887</v>
      </c>
      <c r="H3732" s="105">
        <v>5342.9538404815048</v>
      </c>
    </row>
    <row r="3733" spans="1:8" x14ac:dyDescent="0.3">
      <c r="A3733" s="6" t="s">
        <v>6188</v>
      </c>
      <c r="B3733" s="1" t="s">
        <v>10094</v>
      </c>
      <c r="C3733" s="103" t="s">
        <v>6488</v>
      </c>
      <c r="D3733" s="103" t="s">
        <v>6708</v>
      </c>
      <c r="E3733" s="103" t="s">
        <v>6644</v>
      </c>
      <c r="F3733" s="127">
        <v>5372.0170934340531</v>
      </c>
      <c r="G3733" s="16">
        <v>5327.5799174638887</v>
      </c>
      <c r="H3733" s="105">
        <v>5372.0170934340531</v>
      </c>
    </row>
    <row r="3734" spans="1:8" x14ac:dyDescent="0.3">
      <c r="A3734" s="6" t="s">
        <v>6173</v>
      </c>
      <c r="B3734" s="1" t="s">
        <v>10095</v>
      </c>
      <c r="C3734" s="103" t="s">
        <v>6488</v>
      </c>
      <c r="D3734" s="103" t="s">
        <v>6708</v>
      </c>
      <c r="E3734" s="103" t="s">
        <v>6644</v>
      </c>
      <c r="F3734" s="127">
        <v>5349.2360552619484</v>
      </c>
      <c r="G3734" s="16">
        <v>5327.5799174638887</v>
      </c>
      <c r="H3734" s="105">
        <v>5349.2360552619484</v>
      </c>
    </row>
    <row r="3735" spans="1:8" x14ac:dyDescent="0.3">
      <c r="A3735" s="6" t="s">
        <v>6145</v>
      </c>
      <c r="B3735" s="1" t="s">
        <v>10096</v>
      </c>
      <c r="C3735" s="103" t="s">
        <v>6488</v>
      </c>
      <c r="D3735" s="103" t="s">
        <v>6708</v>
      </c>
      <c r="E3735" s="103" t="s">
        <v>6644</v>
      </c>
      <c r="F3735" s="127">
        <v>5441.029459635417</v>
      </c>
      <c r="G3735" s="16">
        <v>5327.5799174638887</v>
      </c>
      <c r="H3735" s="105">
        <v>5441.029459635417</v>
      </c>
    </row>
    <row r="3736" spans="1:8" x14ac:dyDescent="0.3">
      <c r="A3736" s="6" t="s">
        <v>5077</v>
      </c>
      <c r="B3736" s="1" t="s">
        <v>10097</v>
      </c>
      <c r="C3736" s="103" t="s">
        <v>6488</v>
      </c>
      <c r="D3736" s="103" t="s">
        <v>6708</v>
      </c>
      <c r="E3736" s="103" t="s">
        <v>6672</v>
      </c>
      <c r="F3736" s="127">
        <v>5277.0048426011026</v>
      </c>
      <c r="G3736" s="16">
        <v>5348.8555038493805</v>
      </c>
      <c r="H3736" s="105">
        <v>5277.0048426011026</v>
      </c>
    </row>
    <row r="3737" spans="1:8" x14ac:dyDescent="0.3">
      <c r="A3737" s="6" t="s">
        <v>6178</v>
      </c>
      <c r="B3737" s="1" t="s">
        <v>10098</v>
      </c>
      <c r="C3737" s="103" t="s">
        <v>6488</v>
      </c>
      <c r="D3737" s="103" t="s">
        <v>6708</v>
      </c>
      <c r="E3737" s="103" t="s">
        <v>6644</v>
      </c>
      <c r="F3737" s="127">
        <v>5463.5602776943106</v>
      </c>
      <c r="G3737" s="16">
        <v>5327.5799174638887</v>
      </c>
      <c r="H3737" s="105">
        <v>5463.5602776943106</v>
      </c>
    </row>
    <row r="3738" spans="1:8" x14ac:dyDescent="0.3">
      <c r="A3738" s="6" t="s">
        <v>5066</v>
      </c>
      <c r="B3738" s="1" t="s">
        <v>10099</v>
      </c>
      <c r="C3738" s="103" t="s">
        <v>6488</v>
      </c>
      <c r="D3738" s="103" t="s">
        <v>6708</v>
      </c>
      <c r="E3738" s="103" t="s">
        <v>6672</v>
      </c>
      <c r="F3738" s="127">
        <v>5500.6012505425351</v>
      </c>
      <c r="G3738" s="16">
        <v>5348.8555038493805</v>
      </c>
      <c r="H3738" s="105">
        <v>5500.6012505425351</v>
      </c>
    </row>
    <row r="3739" spans="1:8" x14ac:dyDescent="0.3">
      <c r="A3739" s="6" t="s">
        <v>6146</v>
      </c>
      <c r="B3739" s="1" t="s">
        <v>10100</v>
      </c>
      <c r="C3739" s="103" t="s">
        <v>6488</v>
      </c>
      <c r="D3739" s="103" t="s">
        <v>6708</v>
      </c>
      <c r="E3739" s="103" t="s">
        <v>6644</v>
      </c>
      <c r="F3739" s="127">
        <v>5387.2286206981807</v>
      </c>
      <c r="G3739" s="16">
        <v>5327.5799174638887</v>
      </c>
      <c r="H3739" s="105">
        <v>5387.2286206981807</v>
      </c>
    </row>
    <row r="3740" spans="1:8" x14ac:dyDescent="0.3">
      <c r="A3740" s="6" t="s">
        <v>5080</v>
      </c>
      <c r="B3740" s="1" t="s">
        <v>10101</v>
      </c>
      <c r="C3740" s="103" t="s">
        <v>6488</v>
      </c>
      <c r="D3740" s="103" t="s">
        <v>6708</v>
      </c>
      <c r="E3740" s="103" t="s">
        <v>6672</v>
      </c>
      <c r="F3740" s="127">
        <v>5369.276222118433</v>
      </c>
      <c r="G3740" s="16">
        <v>5348.8555038493805</v>
      </c>
      <c r="H3740" s="105">
        <v>5369.276222118433</v>
      </c>
    </row>
    <row r="3741" spans="1:8" x14ac:dyDescent="0.3">
      <c r="A3741" s="6" t="s">
        <v>6177</v>
      </c>
      <c r="B3741" s="1" t="s">
        <v>10102</v>
      </c>
      <c r="C3741" s="103" t="s">
        <v>6488</v>
      </c>
      <c r="D3741" s="103" t="s">
        <v>6708</v>
      </c>
      <c r="E3741" s="103" t="s">
        <v>6644</v>
      </c>
      <c r="F3741" s="127">
        <v>5293.3713684082031</v>
      </c>
      <c r="G3741" s="16">
        <v>5327.5799174638887</v>
      </c>
      <c r="H3741" s="105">
        <v>5293.3713684082031</v>
      </c>
    </row>
    <row r="3742" spans="1:8" x14ac:dyDescent="0.3">
      <c r="A3742" s="6" t="s">
        <v>6190</v>
      </c>
      <c r="B3742" s="1" t="s">
        <v>10103</v>
      </c>
      <c r="C3742" s="103" t="s">
        <v>6488</v>
      </c>
      <c r="D3742" s="103" t="s">
        <v>6708</v>
      </c>
      <c r="E3742" s="103" t="s">
        <v>6644</v>
      </c>
      <c r="F3742" s="127">
        <v>5254.9850385616983</v>
      </c>
      <c r="G3742" s="16">
        <v>5327.5799174638887</v>
      </c>
      <c r="H3742" s="105">
        <v>5254.9850385616983</v>
      </c>
    </row>
    <row r="3743" spans="1:8" x14ac:dyDescent="0.3">
      <c r="A3743" s="6" t="s">
        <v>5065</v>
      </c>
      <c r="B3743" s="1" t="s">
        <v>10104</v>
      </c>
      <c r="C3743" s="103" t="s">
        <v>6488</v>
      </c>
      <c r="D3743" s="103" t="s">
        <v>6708</v>
      </c>
      <c r="E3743" s="103" t="s">
        <v>6672</v>
      </c>
      <c r="F3743" s="127">
        <v>5460.7592006138393</v>
      </c>
      <c r="G3743" s="16">
        <v>5348.8555038493805</v>
      </c>
      <c r="H3743" s="105">
        <v>5460.7592006138393</v>
      </c>
    </row>
    <row r="3744" spans="1:8" x14ac:dyDescent="0.3">
      <c r="A3744" s="6" t="s">
        <v>6149</v>
      </c>
      <c r="B3744" s="1" t="s">
        <v>10105</v>
      </c>
      <c r="C3744" s="103" t="s">
        <v>6488</v>
      </c>
      <c r="D3744" s="103" t="s">
        <v>6708</v>
      </c>
      <c r="E3744" s="103" t="s">
        <v>6644</v>
      </c>
      <c r="F3744" s="127">
        <v>5332.0339843749998</v>
      </c>
      <c r="G3744" s="16">
        <v>5327.5799174638887</v>
      </c>
      <c r="H3744" s="105">
        <v>5332.0339843749998</v>
      </c>
    </row>
    <row r="3745" spans="1:8" x14ac:dyDescent="0.3">
      <c r="A3745" s="6" t="s">
        <v>5071</v>
      </c>
      <c r="B3745" s="1" t="s">
        <v>10106</v>
      </c>
      <c r="C3745" s="103" t="s">
        <v>6488</v>
      </c>
      <c r="D3745" s="103" t="s">
        <v>6708</v>
      </c>
      <c r="E3745" s="103" t="s">
        <v>6672</v>
      </c>
      <c r="F3745" s="127">
        <v>5416.94135016364</v>
      </c>
      <c r="G3745" s="16">
        <v>5348.8555038493805</v>
      </c>
      <c r="H3745" s="105">
        <v>5416.94135016364</v>
      </c>
    </row>
    <row r="3746" spans="1:8" x14ac:dyDescent="0.3">
      <c r="A3746" s="6" t="s">
        <v>5076</v>
      </c>
      <c r="B3746" s="1" t="s">
        <v>10107</v>
      </c>
      <c r="C3746" s="103" t="s">
        <v>6488</v>
      </c>
      <c r="D3746" s="103" t="s">
        <v>6708</v>
      </c>
      <c r="E3746" s="103" t="s">
        <v>6672</v>
      </c>
      <c r="F3746" s="127">
        <v>5270.2209554950841</v>
      </c>
      <c r="G3746" s="16">
        <v>5348.8555038493805</v>
      </c>
      <c r="H3746" s="105">
        <v>5270.2209554950841</v>
      </c>
    </row>
    <row r="3747" spans="1:8" x14ac:dyDescent="0.3">
      <c r="A3747" s="6" t="s">
        <v>6174</v>
      </c>
      <c r="B3747" s="1" t="s">
        <v>10108</v>
      </c>
      <c r="C3747" s="103" t="s">
        <v>6488</v>
      </c>
      <c r="D3747" s="103" t="s">
        <v>6708</v>
      </c>
      <c r="E3747" s="103" t="s">
        <v>6644</v>
      </c>
      <c r="F3747" s="127">
        <v>5242.6822862413192</v>
      </c>
      <c r="G3747" s="16">
        <v>5327.5799174638887</v>
      </c>
      <c r="H3747" s="105">
        <v>5242.6822862413192</v>
      </c>
    </row>
    <row r="3748" spans="1:8" x14ac:dyDescent="0.3">
      <c r="A3748" s="6" t="s">
        <v>5079</v>
      </c>
      <c r="B3748" s="1" t="s">
        <v>7161</v>
      </c>
      <c r="C3748" s="103" t="s">
        <v>6488</v>
      </c>
      <c r="D3748" s="103" t="s">
        <v>6708</v>
      </c>
      <c r="E3748" s="103" t="s">
        <v>6672</v>
      </c>
      <c r="F3748" s="127">
        <v>5380.1089225559062</v>
      </c>
      <c r="G3748" s="16">
        <v>5348.8555038493805</v>
      </c>
      <c r="H3748" s="105">
        <v>5380.1089225559062</v>
      </c>
    </row>
    <row r="3749" spans="1:8" x14ac:dyDescent="0.3">
      <c r="A3749" s="6" t="s">
        <v>6170</v>
      </c>
      <c r="B3749" s="1" t="s">
        <v>10109</v>
      </c>
      <c r="C3749" s="103" t="s">
        <v>6488</v>
      </c>
      <c r="D3749" s="103" t="s">
        <v>6708</v>
      </c>
      <c r="E3749" s="103" t="s">
        <v>6644</v>
      </c>
      <c r="F3749" s="127">
        <v>5245.1346267560202</v>
      </c>
      <c r="G3749" s="16">
        <v>5327.5799174638887</v>
      </c>
      <c r="H3749" s="105">
        <v>5245.1346267560202</v>
      </c>
    </row>
    <row r="3750" spans="1:8" x14ac:dyDescent="0.3">
      <c r="A3750" s="6" t="s">
        <v>6157</v>
      </c>
      <c r="B3750" s="1" t="s">
        <v>10110</v>
      </c>
      <c r="C3750" s="103" t="s">
        <v>6488</v>
      </c>
      <c r="D3750" s="103" t="s">
        <v>6708</v>
      </c>
      <c r="E3750" s="103" t="s">
        <v>6644</v>
      </c>
      <c r="F3750" s="127">
        <v>5331.8411287006575</v>
      </c>
      <c r="G3750" s="16">
        <v>5327.5799174638887</v>
      </c>
      <c r="H3750" s="105">
        <v>5331.8411287006575</v>
      </c>
    </row>
    <row r="3751" spans="1:8" x14ac:dyDescent="0.3">
      <c r="A3751" s="6" t="s">
        <v>6158</v>
      </c>
      <c r="B3751" s="1" t="s">
        <v>10111</v>
      </c>
      <c r="C3751" s="103" t="s">
        <v>6488</v>
      </c>
      <c r="D3751" s="103" t="s">
        <v>6708</v>
      </c>
      <c r="E3751" s="103" t="s">
        <v>6644</v>
      </c>
      <c r="F3751" s="127">
        <v>5134.2994056619627</v>
      </c>
      <c r="G3751" s="16">
        <v>5327.5799174638887</v>
      </c>
      <c r="H3751" s="105">
        <v>5134.2994056619627</v>
      </c>
    </row>
    <row r="3752" spans="1:8" x14ac:dyDescent="0.3">
      <c r="A3752" s="6" t="s">
        <v>6187</v>
      </c>
      <c r="B3752" s="1" t="s">
        <v>10112</v>
      </c>
      <c r="C3752" s="103" t="s">
        <v>6488</v>
      </c>
      <c r="D3752" s="103" t="s">
        <v>6708</v>
      </c>
      <c r="E3752" s="103" t="s">
        <v>6644</v>
      </c>
      <c r="F3752" s="127">
        <v>5295.6584354523693</v>
      </c>
      <c r="G3752" s="16">
        <v>5327.5799174638887</v>
      </c>
      <c r="H3752" s="105">
        <v>5295.6584354523693</v>
      </c>
    </row>
    <row r="3753" spans="1:8" x14ac:dyDescent="0.3">
      <c r="A3753" s="6" t="s">
        <v>6168</v>
      </c>
      <c r="B3753" s="1" t="s">
        <v>10113</v>
      </c>
      <c r="C3753" s="103" t="s">
        <v>6488</v>
      </c>
      <c r="D3753" s="103" t="s">
        <v>6708</v>
      </c>
      <c r="E3753" s="103" t="s">
        <v>6644</v>
      </c>
      <c r="F3753" s="127">
        <v>5293.9675882273705</v>
      </c>
      <c r="G3753" s="16">
        <v>5327.5799174638887</v>
      </c>
      <c r="H3753" s="105">
        <v>5293.9675882273705</v>
      </c>
    </row>
    <row r="3754" spans="1:8" x14ac:dyDescent="0.3">
      <c r="A3754" s="6" t="s">
        <v>6183</v>
      </c>
      <c r="B3754" s="1" t="s">
        <v>10114</v>
      </c>
      <c r="C3754" s="103" t="s">
        <v>6488</v>
      </c>
      <c r="D3754" s="103" t="s">
        <v>6708</v>
      </c>
      <c r="E3754" s="103" t="s">
        <v>6644</v>
      </c>
      <c r="F3754" s="127">
        <v>5180.9689727247805</v>
      </c>
      <c r="G3754" s="16">
        <v>5327.5799174638887</v>
      </c>
      <c r="H3754" s="105">
        <v>5180.9689727247805</v>
      </c>
    </row>
    <row r="3755" spans="1:8" x14ac:dyDescent="0.3">
      <c r="A3755" s="6" t="s">
        <v>6148</v>
      </c>
      <c r="B3755" s="1" t="s">
        <v>10115</v>
      </c>
      <c r="C3755" s="103" t="s">
        <v>6488</v>
      </c>
      <c r="D3755" s="103" t="s">
        <v>6708</v>
      </c>
      <c r="E3755" s="103" t="s">
        <v>6644</v>
      </c>
      <c r="F3755" s="127">
        <v>5276.2478267482065</v>
      </c>
      <c r="G3755" s="16">
        <v>5327.5799174638887</v>
      </c>
      <c r="H3755" s="105">
        <v>5276.2478267482065</v>
      </c>
    </row>
    <row r="3756" spans="1:8" x14ac:dyDescent="0.3">
      <c r="A3756" s="6" t="s">
        <v>5074</v>
      </c>
      <c r="B3756" s="1" t="s">
        <v>10116</v>
      </c>
      <c r="C3756" s="103" t="s">
        <v>6488</v>
      </c>
      <c r="D3756" s="103" t="s">
        <v>6708</v>
      </c>
      <c r="E3756" s="103" t="s">
        <v>6672</v>
      </c>
      <c r="F3756" s="127">
        <v>5367.5315621798154</v>
      </c>
      <c r="G3756" s="16">
        <v>5348.8555038493805</v>
      </c>
      <c r="H3756" s="105">
        <v>5367.5315621798154</v>
      </c>
    </row>
    <row r="3757" spans="1:8" x14ac:dyDescent="0.3">
      <c r="A3757" s="6" t="s">
        <v>6176</v>
      </c>
      <c r="B3757" s="1" t="s">
        <v>10117</v>
      </c>
      <c r="C3757" s="103" t="s">
        <v>6488</v>
      </c>
      <c r="D3757" s="103" t="s">
        <v>6708</v>
      </c>
      <c r="E3757" s="103" t="s">
        <v>6644</v>
      </c>
      <c r="F3757" s="127">
        <v>5402.7720224808672</v>
      </c>
      <c r="G3757" s="16">
        <v>5327.5799174638887</v>
      </c>
      <c r="H3757" s="105">
        <v>5402.7720224808672</v>
      </c>
    </row>
    <row r="3758" spans="1:8" x14ac:dyDescent="0.3">
      <c r="A3758" s="6" t="s">
        <v>6182</v>
      </c>
      <c r="B3758" s="1" t="s">
        <v>10118</v>
      </c>
      <c r="C3758" s="103" t="s">
        <v>6488</v>
      </c>
      <c r="D3758" s="103" t="s">
        <v>6708</v>
      </c>
      <c r="E3758" s="103" t="s">
        <v>6644</v>
      </c>
      <c r="F3758" s="127">
        <v>5382.2271343030425</v>
      </c>
      <c r="G3758" s="16">
        <v>5327.5799174638887</v>
      </c>
      <c r="H3758" s="105">
        <v>5382.2271343030425</v>
      </c>
    </row>
    <row r="3759" spans="1:8" x14ac:dyDescent="0.3">
      <c r="A3759" s="6" t="s">
        <v>6144</v>
      </c>
      <c r="B3759" s="1" t="s">
        <v>10119</v>
      </c>
      <c r="C3759" s="103" t="s">
        <v>6488</v>
      </c>
      <c r="D3759" s="103" t="s">
        <v>6708</v>
      </c>
      <c r="E3759" s="103" t="s">
        <v>6644</v>
      </c>
      <c r="F3759" s="127">
        <v>5277.0311579469771</v>
      </c>
      <c r="G3759" s="16">
        <v>5327.5799174638887</v>
      </c>
      <c r="H3759" s="105">
        <v>5277.0311579469771</v>
      </c>
    </row>
    <row r="3760" spans="1:8" x14ac:dyDescent="0.3">
      <c r="A3760" s="6" t="s">
        <v>6184</v>
      </c>
      <c r="B3760" s="1" t="s">
        <v>12644</v>
      </c>
      <c r="C3760" s="103" t="s">
        <v>6488</v>
      </c>
      <c r="D3760" s="103" t="s">
        <v>6708</v>
      </c>
      <c r="E3760" s="103" t="s">
        <v>6644</v>
      </c>
      <c r="F3760" s="127">
        <v>5474.1731160481768</v>
      </c>
      <c r="G3760" s="16">
        <v>5327.5799174638887</v>
      </c>
      <c r="H3760" s="105">
        <v>5474.1731160481768</v>
      </c>
    </row>
    <row r="3761" spans="1:8" x14ac:dyDescent="0.3">
      <c r="A3761" s="6" t="s">
        <v>6162</v>
      </c>
      <c r="B3761" s="1" t="s">
        <v>8756</v>
      </c>
      <c r="C3761" s="103" t="s">
        <v>6488</v>
      </c>
      <c r="D3761" s="103" t="s">
        <v>6708</v>
      </c>
      <c r="E3761" s="103" t="s">
        <v>6644</v>
      </c>
      <c r="F3761" s="127">
        <v>5299.8649658203121</v>
      </c>
      <c r="G3761" s="16">
        <v>5327.5799174638887</v>
      </c>
      <c r="H3761" s="105">
        <v>5299.8649658203121</v>
      </c>
    </row>
    <row r="3762" spans="1:8" x14ac:dyDescent="0.3">
      <c r="A3762" s="6" t="s">
        <v>6172</v>
      </c>
      <c r="B3762" s="1" t="s">
        <v>10120</v>
      </c>
      <c r="C3762" s="103" t="s">
        <v>6488</v>
      </c>
      <c r="D3762" s="103" t="s">
        <v>6708</v>
      </c>
      <c r="E3762" s="103" t="s">
        <v>6644</v>
      </c>
      <c r="F3762" s="127">
        <v>5283.8999294704863</v>
      </c>
      <c r="G3762" s="16">
        <v>5327.5799174638887</v>
      </c>
      <c r="H3762" s="105">
        <v>5283.8999294704863</v>
      </c>
    </row>
    <row r="3763" spans="1:8" x14ac:dyDescent="0.3">
      <c r="A3763" s="6" t="s">
        <v>6156</v>
      </c>
      <c r="B3763" s="1" t="s">
        <v>10121</v>
      </c>
      <c r="C3763" s="103" t="s">
        <v>6488</v>
      </c>
      <c r="D3763" s="103" t="s">
        <v>6708</v>
      </c>
      <c r="E3763" s="103" t="s">
        <v>6644</v>
      </c>
      <c r="F3763" s="127">
        <v>5273.1732421875004</v>
      </c>
      <c r="G3763" s="16">
        <v>5327.5799174638887</v>
      </c>
      <c r="H3763" s="105">
        <v>5273.1732421875004</v>
      </c>
    </row>
    <row r="3764" spans="1:8" x14ac:dyDescent="0.3">
      <c r="A3764" s="6" t="s">
        <v>5072</v>
      </c>
      <c r="B3764" s="1" t="s">
        <v>10122</v>
      </c>
      <c r="C3764" s="103" t="s">
        <v>6488</v>
      </c>
      <c r="D3764" s="103" t="s">
        <v>6708</v>
      </c>
      <c r="E3764" s="103" t="s">
        <v>6672</v>
      </c>
      <c r="F3764" s="127">
        <v>5275.7907379748776</v>
      </c>
      <c r="G3764" s="16">
        <v>5348.8555038493805</v>
      </c>
      <c r="H3764" s="105">
        <v>5275.7907379748776</v>
      </c>
    </row>
    <row r="3765" spans="1:8" x14ac:dyDescent="0.3">
      <c r="A3765" s="6" t="s">
        <v>6185</v>
      </c>
      <c r="B3765" s="1" t="s">
        <v>10123</v>
      </c>
      <c r="C3765" s="103" t="s">
        <v>6488</v>
      </c>
      <c r="D3765" s="103" t="s">
        <v>6708</v>
      </c>
      <c r="E3765" s="103" t="s">
        <v>6644</v>
      </c>
      <c r="F3765" s="127">
        <v>5296.113444010417</v>
      </c>
      <c r="G3765" s="16">
        <v>5327.5799174638887</v>
      </c>
      <c r="H3765" s="105">
        <v>5296.113444010417</v>
      </c>
    </row>
    <row r="3766" spans="1:8" x14ac:dyDescent="0.3">
      <c r="A3766" s="6" t="s">
        <v>5068</v>
      </c>
      <c r="B3766" s="1" t="s">
        <v>10124</v>
      </c>
      <c r="C3766" s="103" t="s">
        <v>6488</v>
      </c>
      <c r="D3766" s="103" t="s">
        <v>6708</v>
      </c>
      <c r="E3766" s="103" t="s">
        <v>6672</v>
      </c>
      <c r="F3766" s="127">
        <v>5284.1215347782254</v>
      </c>
      <c r="G3766" s="16">
        <v>5348.8555038493805</v>
      </c>
      <c r="H3766" s="105">
        <v>5284.1215347782254</v>
      </c>
    </row>
    <row r="3767" spans="1:8" x14ac:dyDescent="0.3">
      <c r="A3767" s="6" t="s">
        <v>6166</v>
      </c>
      <c r="B3767" s="1" t="s">
        <v>10125</v>
      </c>
      <c r="C3767" s="103" t="s">
        <v>6488</v>
      </c>
      <c r="D3767" s="103" t="s">
        <v>6708</v>
      </c>
      <c r="E3767" s="103" t="s">
        <v>6644</v>
      </c>
      <c r="F3767" s="127">
        <v>5376.0709263392855</v>
      </c>
      <c r="G3767" s="16">
        <v>5327.5799174638887</v>
      </c>
      <c r="H3767" s="105">
        <v>5376.0709263392855</v>
      </c>
    </row>
    <row r="3768" spans="1:8" x14ac:dyDescent="0.3">
      <c r="A3768" s="6" t="s">
        <v>5082</v>
      </c>
      <c r="B3768" s="1" t="s">
        <v>10126</v>
      </c>
      <c r="C3768" s="103" t="s">
        <v>6488</v>
      </c>
      <c r="D3768" s="103" t="s">
        <v>6708</v>
      </c>
      <c r="E3768" s="103" t="s">
        <v>6672</v>
      </c>
      <c r="F3768" s="127">
        <v>5402.5963094522667</v>
      </c>
      <c r="G3768" s="16">
        <v>5348.8555038493805</v>
      </c>
      <c r="H3768" s="105">
        <v>5402.5963094522667</v>
      </c>
    </row>
    <row r="3769" spans="1:8" x14ac:dyDescent="0.3">
      <c r="A3769" s="6" t="s">
        <v>6161</v>
      </c>
      <c r="B3769" s="1" t="s">
        <v>10127</v>
      </c>
      <c r="C3769" s="103" t="s">
        <v>6488</v>
      </c>
      <c r="D3769" s="103" t="s">
        <v>6708</v>
      </c>
      <c r="E3769" s="103" t="s">
        <v>6644</v>
      </c>
      <c r="F3769" s="127">
        <v>5235.7961588541666</v>
      </c>
      <c r="G3769" s="16">
        <v>5327.5799174638887</v>
      </c>
      <c r="H3769" s="105">
        <v>5235.7961588541666</v>
      </c>
    </row>
    <row r="3770" spans="1:8" x14ac:dyDescent="0.3">
      <c r="A3770" s="6" t="s">
        <v>6163</v>
      </c>
      <c r="B3770" s="1" t="s">
        <v>10128</v>
      </c>
      <c r="C3770" s="103" t="s">
        <v>6488</v>
      </c>
      <c r="D3770" s="103" t="s">
        <v>6708</v>
      </c>
      <c r="E3770" s="103" t="s">
        <v>6644</v>
      </c>
      <c r="F3770" s="127">
        <v>5216.1169181034484</v>
      </c>
      <c r="G3770" s="16">
        <v>5327.5799174638887</v>
      </c>
      <c r="H3770" s="105">
        <v>5216.1169181034484</v>
      </c>
    </row>
    <row r="3771" spans="1:8" x14ac:dyDescent="0.3">
      <c r="A3771" s="6" t="s">
        <v>6169</v>
      </c>
      <c r="B3771" s="1" t="s">
        <v>10129</v>
      </c>
      <c r="C3771" s="103" t="s">
        <v>6488</v>
      </c>
      <c r="D3771" s="103" t="s">
        <v>6708</v>
      </c>
      <c r="E3771" s="103" t="s">
        <v>6644</v>
      </c>
      <c r="F3771" s="127">
        <v>5267.3320124699521</v>
      </c>
      <c r="G3771" s="16">
        <v>5327.5799174638887</v>
      </c>
      <c r="H3771" s="105">
        <v>5267.3320124699521</v>
      </c>
    </row>
    <row r="3772" spans="1:8" x14ac:dyDescent="0.3">
      <c r="A3772" s="6" t="s">
        <v>6165</v>
      </c>
      <c r="B3772" s="1" t="s">
        <v>10130</v>
      </c>
      <c r="C3772" s="103" t="s">
        <v>6488</v>
      </c>
      <c r="D3772" s="103" t="s">
        <v>6708</v>
      </c>
      <c r="E3772" s="103" t="s">
        <v>6644</v>
      </c>
      <c r="F3772" s="127">
        <v>5230.8018880208338</v>
      </c>
      <c r="G3772" s="16">
        <v>5327.5799174638887</v>
      </c>
      <c r="H3772" s="105">
        <v>5230.8018880208338</v>
      </c>
    </row>
    <row r="3773" spans="1:8" x14ac:dyDescent="0.3">
      <c r="A3773" s="6" t="s">
        <v>6159</v>
      </c>
      <c r="B3773" s="1" t="s">
        <v>12645</v>
      </c>
      <c r="C3773" s="103" t="s">
        <v>6488</v>
      </c>
      <c r="D3773" s="103" t="s">
        <v>6708</v>
      </c>
      <c r="E3773" s="103" t="s">
        <v>6644</v>
      </c>
      <c r="F3773" s="127">
        <v>5152.782389322917</v>
      </c>
      <c r="G3773" s="16">
        <v>5327.5799174638887</v>
      </c>
      <c r="H3773" s="105">
        <v>5152.782389322917</v>
      </c>
    </row>
    <row r="3774" spans="1:8" x14ac:dyDescent="0.3">
      <c r="A3774" s="6" t="s">
        <v>6150</v>
      </c>
      <c r="B3774" s="1" t="s">
        <v>10131</v>
      </c>
      <c r="C3774" s="103" t="s">
        <v>6488</v>
      </c>
      <c r="D3774" s="103" t="s">
        <v>6708</v>
      </c>
      <c r="E3774" s="103" t="s">
        <v>6644</v>
      </c>
      <c r="F3774" s="127">
        <v>5274.9484299879805</v>
      </c>
      <c r="G3774" s="16">
        <v>5327.5799174638887</v>
      </c>
      <c r="H3774" s="105">
        <v>5274.9484299879805</v>
      </c>
    </row>
    <row r="3775" spans="1:8" x14ac:dyDescent="0.3">
      <c r="A3775" s="6" t="s">
        <v>6160</v>
      </c>
      <c r="B3775" s="1" t="s">
        <v>10132</v>
      </c>
      <c r="C3775" s="103" t="s">
        <v>6488</v>
      </c>
      <c r="D3775" s="103" t="s">
        <v>6708</v>
      </c>
      <c r="E3775" s="103" t="s">
        <v>6644</v>
      </c>
      <c r="F3775" s="127">
        <v>5228.169499323918</v>
      </c>
      <c r="G3775" s="16">
        <v>5327.5799174638887</v>
      </c>
      <c r="H3775" s="105">
        <v>5228.169499323918</v>
      </c>
    </row>
    <row r="3776" spans="1:8" x14ac:dyDescent="0.3">
      <c r="A3776" s="6" t="s">
        <v>6186</v>
      </c>
      <c r="B3776" s="1" t="s">
        <v>10133</v>
      </c>
      <c r="C3776" s="103" t="s">
        <v>6488</v>
      </c>
      <c r="D3776" s="103" t="s">
        <v>6708</v>
      </c>
      <c r="E3776" s="103" t="s">
        <v>6637</v>
      </c>
      <c r="F3776" s="127">
        <v>5114.6956054687498</v>
      </c>
      <c r="G3776" s="16">
        <v>5361.8026465862931</v>
      </c>
      <c r="H3776" s="105">
        <v>5114.6956054687498</v>
      </c>
    </row>
    <row r="3777" spans="1:8" x14ac:dyDescent="0.3">
      <c r="A3777" s="6" t="s">
        <v>6153</v>
      </c>
      <c r="B3777" s="1" t="s">
        <v>10134</v>
      </c>
      <c r="C3777" s="103" t="s">
        <v>6488</v>
      </c>
      <c r="D3777" s="103" t="s">
        <v>6708</v>
      </c>
      <c r="E3777" s="103" t="s">
        <v>6644</v>
      </c>
      <c r="F3777" s="127">
        <v>5603.6594726562498</v>
      </c>
      <c r="G3777" s="16">
        <v>5327.5799174638887</v>
      </c>
      <c r="H3777" s="105">
        <v>5603.6594726562498</v>
      </c>
    </row>
    <row r="3778" spans="1:8" x14ac:dyDescent="0.3">
      <c r="A3778" s="6" t="s">
        <v>5078</v>
      </c>
      <c r="B3778" s="1" t="s">
        <v>10135</v>
      </c>
      <c r="C3778" s="103" t="s">
        <v>6488</v>
      </c>
      <c r="D3778" s="103" t="s">
        <v>6708</v>
      </c>
      <c r="E3778" s="103" t="s">
        <v>6672</v>
      </c>
      <c r="F3778" s="127">
        <v>5338.8877600244732</v>
      </c>
      <c r="G3778" s="16">
        <v>5348.8555038493805</v>
      </c>
      <c r="H3778" s="105">
        <v>5338.8877600244732</v>
      </c>
    </row>
    <row r="3779" spans="1:8" x14ac:dyDescent="0.3">
      <c r="A3779" s="6" t="s">
        <v>5069</v>
      </c>
      <c r="B3779" s="1" t="s">
        <v>10136</v>
      </c>
      <c r="C3779" s="103" t="s">
        <v>6488</v>
      </c>
      <c r="D3779" s="103" t="s">
        <v>6708</v>
      </c>
      <c r="E3779" s="103" t="s">
        <v>6672</v>
      </c>
      <c r="F3779" s="127">
        <v>5277.3709019252228</v>
      </c>
      <c r="G3779" s="16">
        <v>5348.8555038493805</v>
      </c>
      <c r="H3779" s="105">
        <v>5277.3709019252228</v>
      </c>
    </row>
    <row r="3780" spans="1:8" x14ac:dyDescent="0.3">
      <c r="A3780" s="6" t="s">
        <v>5070</v>
      </c>
      <c r="B3780" s="1" t="s">
        <v>7069</v>
      </c>
      <c r="C3780" s="103" t="s">
        <v>6488</v>
      </c>
      <c r="D3780" s="103" t="s">
        <v>6708</v>
      </c>
      <c r="E3780" s="103" t="s">
        <v>6672</v>
      </c>
      <c r="F3780" s="127">
        <v>5329.3711762764087</v>
      </c>
      <c r="G3780" s="16">
        <v>5348.8555038493805</v>
      </c>
      <c r="H3780" s="105">
        <v>5329.3711762764087</v>
      </c>
    </row>
    <row r="3781" spans="1:8" x14ac:dyDescent="0.3">
      <c r="A3781" s="6" t="s">
        <v>4613</v>
      </c>
      <c r="B3781" s="1" t="s">
        <v>10137</v>
      </c>
      <c r="C3781" s="103" t="s">
        <v>6567</v>
      </c>
      <c r="D3781" s="103" t="s">
        <v>6714</v>
      </c>
      <c r="E3781" s="103" t="s">
        <v>6653</v>
      </c>
      <c r="F3781" s="127">
        <v>5300.6873618071932</v>
      </c>
      <c r="G3781" s="16">
        <v>5305.6523927396292</v>
      </c>
      <c r="H3781" s="105">
        <v>5300.6873618071932</v>
      </c>
    </row>
    <row r="3782" spans="1:8" x14ac:dyDescent="0.3">
      <c r="A3782" s="6" t="s">
        <v>4611</v>
      </c>
      <c r="B3782" s="1" t="s">
        <v>10138</v>
      </c>
      <c r="C3782" s="103" t="s">
        <v>6567</v>
      </c>
      <c r="D3782" s="103" t="s">
        <v>6714</v>
      </c>
      <c r="E3782" s="103" t="s">
        <v>6653</v>
      </c>
      <c r="F3782" s="127">
        <v>5309.5130395107581</v>
      </c>
      <c r="G3782" s="16">
        <v>5305.6523927396292</v>
      </c>
      <c r="H3782" s="105">
        <v>5309.5130395107581</v>
      </c>
    </row>
    <row r="3783" spans="1:8" x14ac:dyDescent="0.3">
      <c r="A3783" s="6" t="s">
        <v>4618</v>
      </c>
      <c r="B3783" s="1" t="s">
        <v>10139</v>
      </c>
      <c r="C3783" s="103" t="s">
        <v>6567</v>
      </c>
      <c r="D3783" s="103" t="s">
        <v>6714</v>
      </c>
      <c r="E3783" s="103" t="s">
        <v>6653</v>
      </c>
      <c r="F3783" s="127">
        <v>5226.36767578125</v>
      </c>
      <c r="G3783" s="16">
        <v>5305.6523927396292</v>
      </c>
      <c r="H3783" s="105">
        <v>5226.36767578125</v>
      </c>
    </row>
    <row r="3784" spans="1:8" x14ac:dyDescent="0.3">
      <c r="A3784" s="6" t="s">
        <v>4612</v>
      </c>
      <c r="B3784" s="1" t="s">
        <v>10140</v>
      </c>
      <c r="C3784" s="103" t="s">
        <v>6567</v>
      </c>
      <c r="D3784" s="103" t="s">
        <v>6714</v>
      </c>
      <c r="E3784" s="103" t="s">
        <v>6653</v>
      </c>
      <c r="F3784" s="127">
        <v>5189.0183648003476</v>
      </c>
      <c r="G3784" s="16">
        <v>5305.6523927396292</v>
      </c>
      <c r="H3784" s="105">
        <v>5189.0183648003476</v>
      </c>
    </row>
    <row r="3785" spans="1:8" x14ac:dyDescent="0.3">
      <c r="A3785" s="6" t="s">
        <v>4616</v>
      </c>
      <c r="B3785" s="1" t="s">
        <v>10141</v>
      </c>
      <c r="C3785" s="103" t="s">
        <v>6567</v>
      </c>
      <c r="D3785" s="103" t="s">
        <v>6714</v>
      </c>
      <c r="E3785" s="103" t="s">
        <v>6653</v>
      </c>
      <c r="F3785" s="127">
        <v>5228.3031962626692</v>
      </c>
      <c r="G3785" s="16">
        <v>5305.6523927396292</v>
      </c>
      <c r="H3785" s="105">
        <v>5228.3031962626692</v>
      </c>
    </row>
    <row r="3786" spans="1:8" x14ac:dyDescent="0.3">
      <c r="A3786" s="6" t="s">
        <v>4615</v>
      </c>
      <c r="B3786" s="1" t="s">
        <v>10142</v>
      </c>
      <c r="C3786" s="103" t="s">
        <v>6567</v>
      </c>
      <c r="D3786" s="103" t="s">
        <v>6714</v>
      </c>
      <c r="E3786" s="103" t="s">
        <v>6653</v>
      </c>
      <c r="F3786" s="127">
        <v>5319.275747726213</v>
      </c>
      <c r="G3786" s="16">
        <v>5305.6523927396292</v>
      </c>
      <c r="H3786" s="105">
        <v>5319.275747726213</v>
      </c>
    </row>
    <row r="3787" spans="1:8" x14ac:dyDescent="0.3">
      <c r="A3787" s="6" t="s">
        <v>4609</v>
      </c>
      <c r="B3787" s="1" t="s">
        <v>10143</v>
      </c>
      <c r="C3787" s="103" t="s">
        <v>6567</v>
      </c>
      <c r="D3787" s="103" t="s">
        <v>6714</v>
      </c>
      <c r="E3787" s="103" t="s">
        <v>6653</v>
      </c>
      <c r="F3787" s="127">
        <v>5290.32103832348</v>
      </c>
      <c r="G3787" s="16">
        <v>5305.6523927396292</v>
      </c>
      <c r="H3787" s="105">
        <v>5290.32103832348</v>
      </c>
    </row>
    <row r="3788" spans="1:8" x14ac:dyDescent="0.3">
      <c r="A3788" s="6" t="s">
        <v>4617</v>
      </c>
      <c r="B3788" s="1" t="s">
        <v>10144</v>
      </c>
      <c r="C3788" s="103" t="s">
        <v>6567</v>
      </c>
      <c r="D3788" s="103" t="s">
        <v>6714</v>
      </c>
      <c r="E3788" s="103" t="s">
        <v>6653</v>
      </c>
      <c r="F3788" s="127">
        <v>5358.6531481620596</v>
      </c>
      <c r="G3788" s="16">
        <v>5305.6523927396292</v>
      </c>
      <c r="H3788" s="105">
        <v>5358.6531481620596</v>
      </c>
    </row>
    <row r="3789" spans="1:8" x14ac:dyDescent="0.3">
      <c r="A3789" s="6" t="s">
        <v>4614</v>
      </c>
      <c r="B3789" s="1" t="s">
        <v>10145</v>
      </c>
      <c r="C3789" s="103" t="s">
        <v>6567</v>
      </c>
      <c r="D3789" s="103" t="s">
        <v>6714</v>
      </c>
      <c r="E3789" s="103" t="s">
        <v>6653</v>
      </c>
      <c r="F3789" s="127">
        <v>5288.4548389668371</v>
      </c>
      <c r="G3789" s="16">
        <v>5305.6523927396292</v>
      </c>
      <c r="H3789" s="105">
        <v>5288.4548389668371</v>
      </c>
    </row>
    <row r="3790" spans="1:8" x14ac:dyDescent="0.3">
      <c r="A3790" s="6" t="s">
        <v>4610</v>
      </c>
      <c r="B3790" s="1" t="s">
        <v>10146</v>
      </c>
      <c r="C3790" s="103" t="s">
        <v>6567</v>
      </c>
      <c r="D3790" s="103" t="s">
        <v>6714</v>
      </c>
      <c r="E3790" s="103" t="s">
        <v>6653</v>
      </c>
      <c r="F3790" s="127">
        <v>5282.3206787109375</v>
      </c>
      <c r="G3790" s="16">
        <v>5305.6523927396292</v>
      </c>
      <c r="H3790" s="105">
        <v>5282.3206787109375</v>
      </c>
    </row>
    <row r="3791" spans="1:8" x14ac:dyDescent="0.3">
      <c r="A3791" s="6" t="s">
        <v>4619</v>
      </c>
      <c r="B3791" s="1" t="s">
        <v>10147</v>
      </c>
      <c r="C3791" s="103" t="s">
        <v>6567</v>
      </c>
      <c r="D3791" s="103" t="s">
        <v>6714</v>
      </c>
      <c r="E3791" s="103" t="s">
        <v>6653</v>
      </c>
      <c r="F3791" s="127">
        <v>5351.849650754767</v>
      </c>
      <c r="G3791" s="16">
        <v>5305.6523927396292</v>
      </c>
      <c r="H3791" s="105">
        <v>5351.849650754767</v>
      </c>
    </row>
    <row r="3792" spans="1:8" x14ac:dyDescent="0.3">
      <c r="A3792" s="6" t="s">
        <v>4608</v>
      </c>
      <c r="B3792" s="1" t="s">
        <v>10148</v>
      </c>
      <c r="C3792" s="103" t="s">
        <v>6567</v>
      </c>
      <c r="D3792" s="103" t="s">
        <v>6714</v>
      </c>
      <c r="E3792" s="103" t="s">
        <v>6653</v>
      </c>
      <c r="F3792" s="127">
        <v>5276.0398485137193</v>
      </c>
      <c r="G3792" s="16">
        <v>5305.6523927396292</v>
      </c>
      <c r="H3792" s="105">
        <v>5276.0398485137193</v>
      </c>
    </row>
    <row r="3793" spans="1:8" x14ac:dyDescent="0.3">
      <c r="A3793" s="6" t="s">
        <v>5449</v>
      </c>
      <c r="B3793" s="1" t="s">
        <v>10149</v>
      </c>
      <c r="C3793" s="103" t="s">
        <v>6459</v>
      </c>
      <c r="D3793" s="103" t="s">
        <v>6714</v>
      </c>
      <c r="E3793" s="103" t="s">
        <v>6664</v>
      </c>
      <c r="F3793" s="127">
        <v>5329.2798682679522</v>
      </c>
      <c r="G3793" s="16">
        <v>5365.9275764797048</v>
      </c>
      <c r="H3793" s="105">
        <v>5329.2798682679522</v>
      </c>
    </row>
    <row r="3794" spans="1:8" x14ac:dyDescent="0.3">
      <c r="A3794" s="6" t="s">
        <v>5328</v>
      </c>
      <c r="B3794" s="1" t="s">
        <v>10150</v>
      </c>
      <c r="C3794" s="103" t="s">
        <v>6486</v>
      </c>
      <c r="D3794" s="103" t="s">
        <v>6714</v>
      </c>
      <c r="E3794" s="103" t="s">
        <v>6663</v>
      </c>
      <c r="F3794" s="127">
        <v>5340.4558685302736</v>
      </c>
      <c r="G3794" s="16">
        <v>5314.1281613238616</v>
      </c>
      <c r="H3794" s="105">
        <v>5340.4558685302736</v>
      </c>
    </row>
    <row r="3795" spans="1:8" x14ac:dyDescent="0.3">
      <c r="A3795" s="6" t="s">
        <v>5317</v>
      </c>
      <c r="B3795" s="1" t="s">
        <v>10151</v>
      </c>
      <c r="C3795" s="103" t="s">
        <v>6486</v>
      </c>
      <c r="D3795" s="103" t="s">
        <v>6714</v>
      </c>
      <c r="E3795" s="103" t="s">
        <v>6659</v>
      </c>
      <c r="F3795" s="127">
        <v>5276.079671223958</v>
      </c>
      <c r="G3795" s="16">
        <v>5282.0164413452148</v>
      </c>
      <c r="H3795" s="105">
        <v>5276.079671223958</v>
      </c>
    </row>
    <row r="3796" spans="1:8" x14ac:dyDescent="0.3">
      <c r="A3796" s="6" t="s">
        <v>5313</v>
      </c>
      <c r="B3796" s="1" t="s">
        <v>12646</v>
      </c>
      <c r="C3796" s="103" t="s">
        <v>6486</v>
      </c>
      <c r="D3796" s="103" t="s">
        <v>6714</v>
      </c>
      <c r="E3796" s="103" t="s">
        <v>6662</v>
      </c>
      <c r="F3796" s="127">
        <v>5376.6839673913046</v>
      </c>
      <c r="G3796" s="16">
        <v>5422.186759914518</v>
      </c>
      <c r="H3796" s="105">
        <v>5376.6839673913046</v>
      </c>
    </row>
    <row r="3797" spans="1:8" x14ac:dyDescent="0.3">
      <c r="A3797" s="6" t="s">
        <v>5474</v>
      </c>
      <c r="B3797" s="1" t="s">
        <v>10152</v>
      </c>
      <c r="C3797" s="103" t="s">
        <v>6459</v>
      </c>
      <c r="D3797" s="103" t="s">
        <v>6714</v>
      </c>
      <c r="E3797" s="103" t="s">
        <v>6661</v>
      </c>
      <c r="F3797" s="127">
        <v>5557.321333451705</v>
      </c>
      <c r="G3797" s="16">
        <v>5402.3696064134474</v>
      </c>
      <c r="H3797" s="105">
        <v>5557.321333451705</v>
      </c>
    </row>
    <row r="3798" spans="1:8" x14ac:dyDescent="0.3">
      <c r="A3798" s="6" t="s">
        <v>5320</v>
      </c>
      <c r="B3798" s="1" t="s">
        <v>10153</v>
      </c>
      <c r="C3798" s="103" t="s">
        <v>6486</v>
      </c>
      <c r="D3798" s="103" t="s">
        <v>6714</v>
      </c>
      <c r="E3798" s="103" t="s">
        <v>6662</v>
      </c>
      <c r="F3798" s="127">
        <v>5339.6003158244685</v>
      </c>
      <c r="G3798" s="16">
        <v>5422.186759914518</v>
      </c>
      <c r="H3798" s="105">
        <v>5339.6003158244685</v>
      </c>
    </row>
    <row r="3799" spans="1:8" x14ac:dyDescent="0.3">
      <c r="A3799" s="6" t="s">
        <v>5468</v>
      </c>
      <c r="B3799" s="1" t="s">
        <v>10154</v>
      </c>
      <c r="C3799" s="103" t="s">
        <v>6459</v>
      </c>
      <c r="D3799" s="103" t="s">
        <v>6714</v>
      </c>
      <c r="E3799" s="103" t="s">
        <v>6660</v>
      </c>
      <c r="F3799" s="127">
        <v>5288.272705078125</v>
      </c>
      <c r="G3799" s="16">
        <v>5361.1078050668475</v>
      </c>
      <c r="H3799" s="105">
        <v>5288.272705078125</v>
      </c>
    </row>
    <row r="3800" spans="1:8" x14ac:dyDescent="0.3">
      <c r="A3800" s="6" t="s">
        <v>5343</v>
      </c>
      <c r="B3800" s="1" t="s">
        <v>10155</v>
      </c>
      <c r="C3800" s="103" t="s">
        <v>6486</v>
      </c>
      <c r="D3800" s="103" t="s">
        <v>6714</v>
      </c>
      <c r="E3800" s="103" t="s">
        <v>6663</v>
      </c>
      <c r="F3800" s="127">
        <v>5366.9284237132351</v>
      </c>
      <c r="G3800" s="16">
        <v>5314.1281613238616</v>
      </c>
      <c r="H3800" s="105">
        <v>5366.9284237132351</v>
      </c>
    </row>
    <row r="3801" spans="1:8" x14ac:dyDescent="0.3">
      <c r="A3801" s="6" t="s">
        <v>5347</v>
      </c>
      <c r="B3801" s="1" t="s">
        <v>10156</v>
      </c>
      <c r="C3801" s="103" t="s">
        <v>6486</v>
      </c>
      <c r="D3801" s="103" t="s">
        <v>6714</v>
      </c>
      <c r="E3801" s="103" t="s">
        <v>6662</v>
      </c>
      <c r="F3801" s="127">
        <v>5375.683919270833</v>
      </c>
      <c r="G3801" s="16">
        <v>5422.186759914518</v>
      </c>
      <c r="H3801" s="105">
        <v>5375.683919270833</v>
      </c>
    </row>
    <row r="3802" spans="1:8" x14ac:dyDescent="0.3">
      <c r="A3802" s="6" t="s">
        <v>5438</v>
      </c>
      <c r="B3802" s="1" t="s">
        <v>10157</v>
      </c>
      <c r="C3802" s="103" t="s">
        <v>6459</v>
      </c>
      <c r="D3802" s="103" t="s">
        <v>6714</v>
      </c>
      <c r="E3802" s="103" t="s">
        <v>6660</v>
      </c>
      <c r="F3802" s="127">
        <v>5562.9541558159726</v>
      </c>
      <c r="G3802" s="16">
        <v>5361.1078050668475</v>
      </c>
      <c r="H3802" s="105">
        <v>5562.9541558159726</v>
      </c>
    </row>
    <row r="3803" spans="1:8" x14ac:dyDescent="0.3">
      <c r="A3803" s="6" t="s">
        <v>5352</v>
      </c>
      <c r="B3803" s="1" t="s">
        <v>10158</v>
      </c>
      <c r="C3803" s="103" t="s">
        <v>6486</v>
      </c>
      <c r="D3803" s="103" t="s">
        <v>6714</v>
      </c>
      <c r="E3803" s="103" t="s">
        <v>6663</v>
      </c>
      <c r="F3803" s="127">
        <v>5328.0972936649132</v>
      </c>
      <c r="G3803" s="16">
        <v>5314.1281613238616</v>
      </c>
      <c r="H3803" s="105">
        <v>5328.0972936649132</v>
      </c>
    </row>
    <row r="3804" spans="1:8" x14ac:dyDescent="0.3">
      <c r="A3804" s="6" t="s">
        <v>5443</v>
      </c>
      <c r="B3804" s="1" t="s">
        <v>10159</v>
      </c>
      <c r="C3804" s="103" t="s">
        <v>6459</v>
      </c>
      <c r="D3804" s="103" t="s">
        <v>6714</v>
      </c>
      <c r="E3804" s="103" t="s">
        <v>6660</v>
      </c>
      <c r="F3804" s="127">
        <v>5287.2978125</v>
      </c>
      <c r="G3804" s="16">
        <v>5361.1078050668475</v>
      </c>
      <c r="H3804" s="105">
        <v>5287.2978125</v>
      </c>
    </row>
    <row r="3805" spans="1:8" x14ac:dyDescent="0.3">
      <c r="A3805" s="6" t="s">
        <v>5454</v>
      </c>
      <c r="B3805" s="1" t="s">
        <v>10160</v>
      </c>
      <c r="C3805" s="103" t="s">
        <v>6459</v>
      </c>
      <c r="D3805" s="103" t="s">
        <v>6714</v>
      </c>
      <c r="E3805" s="103" t="s">
        <v>6660</v>
      </c>
      <c r="F3805" s="127">
        <v>5412.3697374131943</v>
      </c>
      <c r="G3805" s="16">
        <v>5361.1078050668475</v>
      </c>
      <c r="H3805" s="105">
        <v>5412.3697374131943</v>
      </c>
    </row>
    <row r="3806" spans="1:8" x14ac:dyDescent="0.3">
      <c r="A3806" s="6" t="s">
        <v>5466</v>
      </c>
      <c r="B3806" s="1" t="s">
        <v>10161</v>
      </c>
      <c r="C3806" s="103" t="s">
        <v>6459</v>
      </c>
      <c r="D3806" s="103" t="s">
        <v>6714</v>
      </c>
      <c r="E3806" s="103" t="s">
        <v>6660</v>
      </c>
      <c r="F3806" s="127">
        <v>5339.3382991868621</v>
      </c>
      <c r="G3806" s="16">
        <v>5361.1078050668475</v>
      </c>
      <c r="H3806" s="105">
        <v>5339.3382991868621</v>
      </c>
    </row>
    <row r="3807" spans="1:8" x14ac:dyDescent="0.3">
      <c r="A3807" s="6" t="s">
        <v>5441</v>
      </c>
      <c r="B3807" s="1" t="s">
        <v>10162</v>
      </c>
      <c r="C3807" s="103" t="s">
        <v>6459</v>
      </c>
      <c r="D3807" s="103" t="s">
        <v>6714</v>
      </c>
      <c r="E3807" s="103" t="s">
        <v>6660</v>
      </c>
      <c r="F3807" s="127">
        <v>5300.2534805689102</v>
      </c>
      <c r="G3807" s="16">
        <v>5361.1078050668475</v>
      </c>
      <c r="H3807" s="105">
        <v>5300.2534805689102</v>
      </c>
    </row>
    <row r="3808" spans="1:8" x14ac:dyDescent="0.3">
      <c r="A3808" s="6" t="s">
        <v>5336</v>
      </c>
      <c r="B3808" s="1" t="s">
        <v>10163</v>
      </c>
      <c r="C3808" s="103" t="s">
        <v>6486</v>
      </c>
      <c r="D3808" s="103" t="s">
        <v>6714</v>
      </c>
      <c r="E3808" s="103" t="s">
        <v>6659</v>
      </c>
      <c r="F3808" s="127">
        <v>5280.6927621384293</v>
      </c>
      <c r="G3808" s="16">
        <v>5282.0164413452148</v>
      </c>
      <c r="H3808" s="105">
        <v>5280.6927621384293</v>
      </c>
    </row>
    <row r="3809" spans="1:8" x14ac:dyDescent="0.3">
      <c r="A3809" s="6" t="s">
        <v>5458</v>
      </c>
      <c r="B3809" s="1" t="s">
        <v>10164</v>
      </c>
      <c r="C3809" s="103" t="s">
        <v>6459</v>
      </c>
      <c r="D3809" s="103" t="s">
        <v>6714</v>
      </c>
      <c r="E3809" s="103" t="s">
        <v>6661</v>
      </c>
      <c r="F3809" s="127">
        <v>5337.7298932756694</v>
      </c>
      <c r="G3809" s="16">
        <v>5402.3696064134474</v>
      </c>
      <c r="H3809" s="105">
        <v>5337.7298932756694</v>
      </c>
    </row>
    <row r="3810" spans="1:8" x14ac:dyDescent="0.3">
      <c r="A3810" s="6" t="s">
        <v>5322</v>
      </c>
      <c r="B3810" s="1" t="s">
        <v>10165</v>
      </c>
      <c r="C3810" s="103" t="s">
        <v>6486</v>
      </c>
      <c r="D3810" s="103" t="s">
        <v>6714</v>
      </c>
      <c r="E3810" s="103" t="s">
        <v>6659</v>
      </c>
      <c r="F3810" s="127">
        <v>5144.8208590834884</v>
      </c>
      <c r="G3810" s="16">
        <v>5282.0164413452148</v>
      </c>
      <c r="H3810" s="105">
        <v>5144.8208590834884</v>
      </c>
    </row>
    <row r="3811" spans="1:8" x14ac:dyDescent="0.3">
      <c r="A3811" s="6" t="s">
        <v>5321</v>
      </c>
      <c r="B3811" s="1" t="s">
        <v>10166</v>
      </c>
      <c r="C3811" s="103" t="s">
        <v>6486</v>
      </c>
      <c r="D3811" s="103" t="s">
        <v>6714</v>
      </c>
      <c r="E3811" s="103" t="s">
        <v>6662</v>
      </c>
      <c r="F3811" s="127">
        <v>5475.3629752604165</v>
      </c>
      <c r="G3811" s="16">
        <v>5422.186759914518</v>
      </c>
      <c r="H3811" s="105">
        <v>5475.3629752604165</v>
      </c>
    </row>
    <row r="3812" spans="1:8" x14ac:dyDescent="0.3">
      <c r="A3812" s="6" t="s">
        <v>5325</v>
      </c>
      <c r="B3812" s="1" t="s">
        <v>10167</v>
      </c>
      <c r="C3812" s="103" t="s">
        <v>6486</v>
      </c>
      <c r="D3812" s="103" t="s">
        <v>6714</v>
      </c>
      <c r="E3812" s="103" t="s">
        <v>6663</v>
      </c>
      <c r="F3812" s="127">
        <v>5361.2223510742188</v>
      </c>
      <c r="G3812" s="16">
        <v>5314.1281613238616</v>
      </c>
      <c r="H3812" s="105">
        <v>5361.2223510742188</v>
      </c>
    </row>
    <row r="3813" spans="1:8" x14ac:dyDescent="0.3">
      <c r="A3813" s="6" t="s">
        <v>5437</v>
      </c>
      <c r="B3813" s="1" t="s">
        <v>10168</v>
      </c>
      <c r="C3813" s="103" t="s">
        <v>6459</v>
      </c>
      <c r="D3813" s="103" t="s">
        <v>6714</v>
      </c>
      <c r="E3813" s="103" t="s">
        <v>6660</v>
      </c>
      <c r="F3813" s="127">
        <v>5267.5122477213545</v>
      </c>
      <c r="G3813" s="16">
        <v>5361.1078050668475</v>
      </c>
      <c r="H3813" s="105">
        <v>5267.5122477213545</v>
      </c>
    </row>
    <row r="3814" spans="1:8" x14ac:dyDescent="0.3">
      <c r="A3814" s="6" t="s">
        <v>5445</v>
      </c>
      <c r="B3814" s="1" t="s">
        <v>10169</v>
      </c>
      <c r="C3814" s="103" t="s">
        <v>6459</v>
      </c>
      <c r="D3814" s="103" t="s">
        <v>6714</v>
      </c>
      <c r="E3814" s="103" t="s">
        <v>6664</v>
      </c>
      <c r="F3814" s="127">
        <v>5392.6594069908406</v>
      </c>
      <c r="G3814" s="16">
        <v>5365.9275764797048</v>
      </c>
      <c r="H3814" s="105">
        <v>5392.6594069908406</v>
      </c>
    </row>
    <row r="3815" spans="1:8" x14ac:dyDescent="0.3">
      <c r="A3815" s="6" t="s">
        <v>5451</v>
      </c>
      <c r="B3815" s="1" t="s">
        <v>10170</v>
      </c>
      <c r="C3815" s="103" t="s">
        <v>6459</v>
      </c>
      <c r="D3815" s="103" t="s">
        <v>6714</v>
      </c>
      <c r="E3815" s="103" t="s">
        <v>6661</v>
      </c>
      <c r="F3815" s="127">
        <v>5445.4495768229162</v>
      </c>
      <c r="G3815" s="16">
        <v>5402.3696064134474</v>
      </c>
      <c r="H3815" s="105">
        <v>5445.4495768229162</v>
      </c>
    </row>
    <row r="3816" spans="1:8" x14ac:dyDescent="0.3">
      <c r="A3816" s="6" t="s">
        <v>5465</v>
      </c>
      <c r="B3816" s="1" t="s">
        <v>9315</v>
      </c>
      <c r="C3816" s="103" t="s">
        <v>6459</v>
      </c>
      <c r="D3816" s="103" t="s">
        <v>6714</v>
      </c>
      <c r="E3816" s="103" t="s">
        <v>6660</v>
      </c>
      <c r="F3816" s="127">
        <v>5493.8278556034484</v>
      </c>
      <c r="G3816" s="16">
        <v>5361.1078050668475</v>
      </c>
      <c r="H3816" s="105">
        <v>5493.8278556034484</v>
      </c>
    </row>
    <row r="3817" spans="1:8" x14ac:dyDescent="0.3">
      <c r="A3817" s="6" t="s">
        <v>5312</v>
      </c>
      <c r="B3817" s="1" t="s">
        <v>10172</v>
      </c>
      <c r="C3817" s="103" t="s">
        <v>6486</v>
      </c>
      <c r="D3817" s="103" t="s">
        <v>6714</v>
      </c>
      <c r="E3817" s="103" t="s">
        <v>6662</v>
      </c>
      <c r="F3817" s="127">
        <v>5494.3026216947119</v>
      </c>
      <c r="G3817" s="16">
        <v>5422.186759914518</v>
      </c>
      <c r="H3817" s="105">
        <v>5494.3026216947119</v>
      </c>
    </row>
    <row r="3818" spans="1:8" x14ac:dyDescent="0.3">
      <c r="A3818" s="6" t="s">
        <v>5331</v>
      </c>
      <c r="B3818" s="1" t="s">
        <v>10173</v>
      </c>
      <c r="C3818" s="103" t="s">
        <v>6486</v>
      </c>
      <c r="D3818" s="103" t="s">
        <v>6714</v>
      </c>
      <c r="E3818" s="103" t="s">
        <v>6662</v>
      </c>
      <c r="F3818" s="127">
        <v>5261.1681509444961</v>
      </c>
      <c r="G3818" s="16">
        <v>5422.186759914518</v>
      </c>
      <c r="H3818" s="105">
        <v>5261.1681509444961</v>
      </c>
    </row>
    <row r="3819" spans="1:8" x14ac:dyDescent="0.3">
      <c r="A3819" s="6" t="s">
        <v>5434</v>
      </c>
      <c r="B3819" s="1" t="s">
        <v>10174</v>
      </c>
      <c r="C3819" s="103" t="s">
        <v>6459</v>
      </c>
      <c r="D3819" s="103" t="s">
        <v>6714</v>
      </c>
      <c r="E3819" s="103" t="s">
        <v>6660</v>
      </c>
      <c r="F3819" s="127">
        <v>5353.41357421875</v>
      </c>
      <c r="G3819" s="16">
        <v>5361.1078050668475</v>
      </c>
      <c r="H3819" s="105">
        <v>5353.41357421875</v>
      </c>
    </row>
    <row r="3820" spans="1:8" x14ac:dyDescent="0.3">
      <c r="A3820" s="6" t="s">
        <v>5455</v>
      </c>
      <c r="B3820" s="1" t="s">
        <v>10175</v>
      </c>
      <c r="C3820" s="103" t="s">
        <v>6459</v>
      </c>
      <c r="D3820" s="103" t="s">
        <v>6714</v>
      </c>
      <c r="E3820" s="103" t="s">
        <v>6661</v>
      </c>
      <c r="F3820" s="127">
        <v>5468.3172407670454</v>
      </c>
      <c r="G3820" s="16">
        <v>5402.3696064134474</v>
      </c>
      <c r="H3820" s="105">
        <v>5468.3172407670454</v>
      </c>
    </row>
    <row r="3821" spans="1:8" x14ac:dyDescent="0.3">
      <c r="A3821" s="6" t="s">
        <v>5319</v>
      </c>
      <c r="B3821" s="1" t="s">
        <v>9998</v>
      </c>
      <c r="C3821" s="103" t="s">
        <v>6486</v>
      </c>
      <c r="D3821" s="103" t="s">
        <v>6714</v>
      </c>
      <c r="E3821" s="103" t="s">
        <v>6662</v>
      </c>
      <c r="F3821" s="127">
        <v>5348.4105468750004</v>
      </c>
      <c r="G3821" s="16">
        <v>5422.186759914518</v>
      </c>
      <c r="H3821" s="105">
        <v>5348.4105468750004</v>
      </c>
    </row>
    <row r="3822" spans="1:8" x14ac:dyDescent="0.3">
      <c r="A3822" s="6" t="s">
        <v>5463</v>
      </c>
      <c r="B3822" s="1" t="s">
        <v>10176</v>
      </c>
      <c r="C3822" s="103" t="s">
        <v>6459</v>
      </c>
      <c r="D3822" s="103" t="s">
        <v>6714</v>
      </c>
      <c r="E3822" s="103" t="s">
        <v>6660</v>
      </c>
      <c r="F3822" s="127">
        <v>5353.179776278409</v>
      </c>
      <c r="G3822" s="16">
        <v>5361.1078050668475</v>
      </c>
      <c r="H3822" s="105">
        <v>5353.179776278409</v>
      </c>
    </row>
    <row r="3823" spans="1:8" x14ac:dyDescent="0.3">
      <c r="A3823" s="6" t="s">
        <v>5344</v>
      </c>
      <c r="B3823" s="1" t="s">
        <v>12647</v>
      </c>
      <c r="C3823" s="103" t="s">
        <v>6486</v>
      </c>
      <c r="D3823" s="103" t="s">
        <v>6714</v>
      </c>
      <c r="E3823" s="103" t="s">
        <v>6659</v>
      </c>
      <c r="F3823" s="127">
        <v>5306.0392489346586</v>
      </c>
      <c r="G3823" s="16">
        <v>5282.0164413452148</v>
      </c>
      <c r="H3823" s="105">
        <v>5306.0392489346586</v>
      </c>
    </row>
    <row r="3824" spans="1:8" x14ac:dyDescent="0.3">
      <c r="A3824" s="6" t="s">
        <v>5333</v>
      </c>
      <c r="B3824" s="1" t="s">
        <v>10177</v>
      </c>
      <c r="C3824" s="103" t="s">
        <v>6486</v>
      </c>
      <c r="D3824" s="103" t="s">
        <v>6714</v>
      </c>
      <c r="E3824" s="103" t="s">
        <v>6662</v>
      </c>
      <c r="F3824" s="127">
        <v>5457.773681640625</v>
      </c>
      <c r="G3824" s="16">
        <v>5422.186759914518</v>
      </c>
      <c r="H3824" s="105">
        <v>5457.773681640625</v>
      </c>
    </row>
    <row r="3825" spans="1:8" x14ac:dyDescent="0.3">
      <c r="A3825" s="6" t="s">
        <v>5337</v>
      </c>
      <c r="B3825" s="1" t="s">
        <v>10178</v>
      </c>
      <c r="C3825" s="103" t="s">
        <v>6486</v>
      </c>
      <c r="D3825" s="103" t="s">
        <v>6714</v>
      </c>
      <c r="E3825" s="103" t="s">
        <v>6663</v>
      </c>
      <c r="F3825" s="127">
        <v>5261.7964409722226</v>
      </c>
      <c r="G3825" s="16">
        <v>5314.1281613238616</v>
      </c>
      <c r="H3825" s="105">
        <v>5261.7964409722226</v>
      </c>
    </row>
    <row r="3826" spans="1:8" x14ac:dyDescent="0.3">
      <c r="A3826" s="6" t="s">
        <v>5345</v>
      </c>
      <c r="B3826" s="1" t="s">
        <v>10179</v>
      </c>
      <c r="C3826" s="103" t="s">
        <v>6486</v>
      </c>
      <c r="D3826" s="103" t="s">
        <v>6714</v>
      </c>
      <c r="E3826" s="103" t="s">
        <v>6659</v>
      </c>
      <c r="F3826" s="127">
        <v>5267.4117238898025</v>
      </c>
      <c r="G3826" s="16">
        <v>5282.0164413452148</v>
      </c>
      <c r="H3826" s="105">
        <v>5267.4117238898025</v>
      </c>
    </row>
    <row r="3827" spans="1:8" x14ac:dyDescent="0.3">
      <c r="A3827" s="6" t="s">
        <v>5327</v>
      </c>
      <c r="B3827" s="1" t="s">
        <v>10180</v>
      </c>
      <c r="C3827" s="103" t="s">
        <v>6486</v>
      </c>
      <c r="D3827" s="103" t="s">
        <v>6714</v>
      </c>
      <c r="E3827" s="103" t="s">
        <v>6663</v>
      </c>
      <c r="F3827" s="127">
        <v>5242.5953690378292</v>
      </c>
      <c r="G3827" s="16">
        <v>5314.1281613238616</v>
      </c>
      <c r="H3827" s="105">
        <v>5242.5953690378292</v>
      </c>
    </row>
    <row r="3828" spans="1:8" x14ac:dyDescent="0.3">
      <c r="A3828" s="6" t="s">
        <v>5318</v>
      </c>
      <c r="B3828" s="1" t="s">
        <v>10181</v>
      </c>
      <c r="C3828" s="103" t="s">
        <v>6486</v>
      </c>
      <c r="D3828" s="103" t="s">
        <v>6714</v>
      </c>
      <c r="E3828" s="103" t="s">
        <v>6659</v>
      </c>
      <c r="F3828" s="127">
        <v>5334.1340128580732</v>
      </c>
      <c r="G3828" s="16">
        <v>5282.0164413452148</v>
      </c>
      <c r="H3828" s="105">
        <v>5334.1340128580732</v>
      </c>
    </row>
    <row r="3829" spans="1:8" x14ac:dyDescent="0.3">
      <c r="A3829" s="6" t="s">
        <v>5342</v>
      </c>
      <c r="B3829" s="1" t="s">
        <v>10182</v>
      </c>
      <c r="C3829" s="103" t="s">
        <v>6486</v>
      </c>
      <c r="D3829" s="103" t="s">
        <v>6714</v>
      </c>
      <c r="E3829" s="103" t="s">
        <v>6662</v>
      </c>
      <c r="F3829" s="127">
        <v>5547.1619601779512</v>
      </c>
      <c r="G3829" s="16">
        <v>5422.186759914518</v>
      </c>
      <c r="H3829" s="105">
        <v>5547.1619601779512</v>
      </c>
    </row>
    <row r="3830" spans="1:8" x14ac:dyDescent="0.3">
      <c r="A3830" s="6" t="s">
        <v>5335</v>
      </c>
      <c r="B3830" s="1" t="s">
        <v>10183</v>
      </c>
      <c r="C3830" s="103" t="s">
        <v>6486</v>
      </c>
      <c r="D3830" s="103" t="s">
        <v>6714</v>
      </c>
      <c r="E3830" s="103" t="s">
        <v>6663</v>
      </c>
      <c r="F3830" s="127">
        <v>5261.130467149078</v>
      </c>
      <c r="G3830" s="16">
        <v>5314.1281613238616</v>
      </c>
      <c r="H3830" s="105">
        <v>5261.130467149078</v>
      </c>
    </row>
    <row r="3831" spans="1:8" x14ac:dyDescent="0.3">
      <c r="A3831" s="6" t="s">
        <v>5440</v>
      </c>
      <c r="B3831" s="1" t="s">
        <v>10184</v>
      </c>
      <c r="C3831" s="103" t="s">
        <v>6459</v>
      </c>
      <c r="D3831" s="103" t="s">
        <v>6714</v>
      </c>
      <c r="E3831" s="103" t="s">
        <v>6664</v>
      </c>
      <c r="F3831" s="127">
        <v>5297.8687499999996</v>
      </c>
      <c r="G3831" s="16">
        <v>5365.9275764797048</v>
      </c>
      <c r="H3831" s="105">
        <v>5297.8687499999996</v>
      </c>
    </row>
    <row r="3832" spans="1:8" x14ac:dyDescent="0.3">
      <c r="A3832" s="6" t="s">
        <v>5332</v>
      </c>
      <c r="B3832" s="1" t="s">
        <v>10185</v>
      </c>
      <c r="C3832" s="103" t="s">
        <v>6486</v>
      </c>
      <c r="D3832" s="103" t="s">
        <v>6714</v>
      </c>
      <c r="E3832" s="103" t="s">
        <v>6662</v>
      </c>
      <c r="F3832" s="127">
        <v>5441.8837358645424</v>
      </c>
      <c r="G3832" s="16">
        <v>5422.186759914518</v>
      </c>
      <c r="H3832" s="105">
        <v>5441.8837358645424</v>
      </c>
    </row>
    <row r="3833" spans="1:8" x14ac:dyDescent="0.3">
      <c r="A3833" s="6" t="s">
        <v>5339</v>
      </c>
      <c r="B3833" s="1" t="s">
        <v>10186</v>
      </c>
      <c r="C3833" s="103" t="s">
        <v>6486</v>
      </c>
      <c r="D3833" s="103" t="s">
        <v>6714</v>
      </c>
      <c r="E3833" s="103" t="s">
        <v>6663</v>
      </c>
      <c r="F3833" s="127">
        <v>5329.0280346160243</v>
      </c>
      <c r="G3833" s="16">
        <v>5314.1281613238616</v>
      </c>
      <c r="H3833" s="105">
        <v>5329.0280346160243</v>
      </c>
    </row>
    <row r="3834" spans="1:8" x14ac:dyDescent="0.3">
      <c r="A3834" s="6" t="s">
        <v>5453</v>
      </c>
      <c r="B3834" s="1" t="s">
        <v>10187</v>
      </c>
      <c r="C3834" s="103" t="s">
        <v>6459</v>
      </c>
      <c r="D3834" s="103" t="s">
        <v>6714</v>
      </c>
      <c r="E3834" s="103" t="s">
        <v>6660</v>
      </c>
      <c r="F3834" s="127">
        <v>5121.1025716145832</v>
      </c>
      <c r="G3834" s="16">
        <v>5361.1078050668475</v>
      </c>
      <c r="H3834" s="105">
        <v>5121.1025716145832</v>
      </c>
    </row>
    <row r="3835" spans="1:8" x14ac:dyDescent="0.3">
      <c r="A3835" s="6" t="s">
        <v>5461</v>
      </c>
      <c r="B3835" s="1" t="s">
        <v>10188</v>
      </c>
      <c r="C3835" s="103" t="s">
        <v>6459</v>
      </c>
      <c r="D3835" s="103" t="s">
        <v>6714</v>
      </c>
      <c r="E3835" s="103" t="s">
        <v>6660</v>
      </c>
      <c r="F3835" s="127">
        <v>5270.0332728794647</v>
      </c>
      <c r="G3835" s="16">
        <v>5361.1078050668475</v>
      </c>
      <c r="H3835" s="105">
        <v>5270.0332728794647</v>
      </c>
    </row>
    <row r="3836" spans="1:8" x14ac:dyDescent="0.3">
      <c r="A3836" s="6" t="s">
        <v>5324</v>
      </c>
      <c r="B3836" s="1" t="s">
        <v>10189</v>
      </c>
      <c r="C3836" s="103" t="s">
        <v>6486</v>
      </c>
      <c r="D3836" s="103" t="s">
        <v>6714</v>
      </c>
      <c r="E3836" s="103" t="s">
        <v>6659</v>
      </c>
      <c r="F3836" s="127">
        <v>5302.4051706414475</v>
      </c>
      <c r="G3836" s="16">
        <v>5282.0164413452148</v>
      </c>
      <c r="H3836" s="105">
        <v>5302.4051706414475</v>
      </c>
    </row>
    <row r="3837" spans="1:8" x14ac:dyDescent="0.3">
      <c r="A3837" s="6" t="s">
        <v>5326</v>
      </c>
      <c r="B3837" s="1" t="s">
        <v>10024</v>
      </c>
      <c r="C3837" s="103" t="s">
        <v>6486</v>
      </c>
      <c r="D3837" s="103" t="s">
        <v>6714</v>
      </c>
      <c r="E3837" s="103" t="s">
        <v>6659</v>
      </c>
      <c r="F3837" s="127">
        <v>5204.6826869419647</v>
      </c>
      <c r="G3837" s="16">
        <v>5282.0164413452148</v>
      </c>
      <c r="H3837" s="105">
        <v>5204.6826869419647</v>
      </c>
    </row>
    <row r="3838" spans="1:8" x14ac:dyDescent="0.3">
      <c r="A3838" s="6" t="s">
        <v>5334</v>
      </c>
      <c r="B3838" s="1" t="s">
        <v>10190</v>
      </c>
      <c r="C3838" s="103" t="s">
        <v>6486</v>
      </c>
      <c r="D3838" s="103" t="s">
        <v>6714</v>
      </c>
      <c r="E3838" s="103" t="s">
        <v>6663</v>
      </c>
      <c r="F3838" s="127">
        <v>5257.3047956820737</v>
      </c>
      <c r="G3838" s="16">
        <v>5314.1281613238616</v>
      </c>
      <c r="H3838" s="105">
        <v>5257.3047956820737</v>
      </c>
    </row>
    <row r="3839" spans="1:8" x14ac:dyDescent="0.3">
      <c r="A3839" s="6" t="s">
        <v>5433</v>
      </c>
      <c r="B3839" s="1" t="s">
        <v>10191</v>
      </c>
      <c r="C3839" s="103" t="s">
        <v>6459</v>
      </c>
      <c r="D3839" s="103" t="s">
        <v>6714</v>
      </c>
      <c r="E3839" s="103" t="s">
        <v>6660</v>
      </c>
      <c r="F3839" s="127">
        <v>5370.902920809659</v>
      </c>
      <c r="G3839" s="16">
        <v>5361.1078050668475</v>
      </c>
      <c r="H3839" s="105">
        <v>5370.902920809659</v>
      </c>
    </row>
    <row r="3840" spans="1:8" x14ac:dyDescent="0.3">
      <c r="A3840" s="6" t="s">
        <v>5450</v>
      </c>
      <c r="B3840" s="1" t="s">
        <v>10192</v>
      </c>
      <c r="C3840" s="103" t="s">
        <v>6459</v>
      </c>
      <c r="D3840" s="103" t="s">
        <v>6714</v>
      </c>
      <c r="E3840" s="103" t="s">
        <v>6661</v>
      </c>
      <c r="F3840" s="127">
        <v>5359.0206035539213</v>
      </c>
      <c r="G3840" s="16">
        <v>5402.3696064134474</v>
      </c>
      <c r="H3840" s="105">
        <v>5359.0206035539213</v>
      </c>
    </row>
    <row r="3841" spans="1:8" x14ac:dyDescent="0.3">
      <c r="A3841" s="6" t="s">
        <v>5439</v>
      </c>
      <c r="B3841" s="1" t="s">
        <v>10193</v>
      </c>
      <c r="C3841" s="103" t="s">
        <v>6459</v>
      </c>
      <c r="D3841" s="103" t="s">
        <v>6714</v>
      </c>
      <c r="E3841" s="103" t="s">
        <v>6660</v>
      </c>
      <c r="F3841" s="127">
        <v>5608.741921164773</v>
      </c>
      <c r="G3841" s="16">
        <v>5361.1078050668475</v>
      </c>
      <c r="H3841" s="105">
        <v>5608.741921164773</v>
      </c>
    </row>
    <row r="3842" spans="1:8" x14ac:dyDescent="0.3">
      <c r="A3842" s="6" t="s">
        <v>5329</v>
      </c>
      <c r="B3842" s="1" t="s">
        <v>10194</v>
      </c>
      <c r="C3842" s="103" t="s">
        <v>6486</v>
      </c>
      <c r="D3842" s="103" t="s">
        <v>6714</v>
      </c>
      <c r="E3842" s="103" t="s">
        <v>6663</v>
      </c>
      <c r="F3842" s="127">
        <v>5350.0152250249339</v>
      </c>
      <c r="G3842" s="16">
        <v>5314.1281613238616</v>
      </c>
      <c r="H3842" s="105">
        <v>5350.0152250249339</v>
      </c>
    </row>
    <row r="3843" spans="1:8" x14ac:dyDescent="0.3">
      <c r="A3843" s="6" t="s">
        <v>5340</v>
      </c>
      <c r="B3843" s="1" t="s">
        <v>9147</v>
      </c>
      <c r="C3843" s="103" t="s">
        <v>6486</v>
      </c>
      <c r="D3843" s="103" t="s">
        <v>6714</v>
      </c>
      <c r="E3843" s="103" t="s">
        <v>6662</v>
      </c>
      <c r="F3843" s="127">
        <v>5433.3456826089814</v>
      </c>
      <c r="G3843" s="16">
        <v>5422.186759914518</v>
      </c>
      <c r="H3843" s="105">
        <v>5433.3456826089814</v>
      </c>
    </row>
    <row r="3844" spans="1:8" x14ac:dyDescent="0.3">
      <c r="A3844" s="6" t="s">
        <v>5315</v>
      </c>
      <c r="B3844" s="1" t="s">
        <v>10195</v>
      </c>
      <c r="C3844" s="103" t="s">
        <v>6486</v>
      </c>
      <c r="D3844" s="103" t="s">
        <v>6714</v>
      </c>
      <c r="E3844" s="103" t="s">
        <v>6664</v>
      </c>
      <c r="F3844" s="127">
        <v>5573.6098904079863</v>
      </c>
      <c r="G3844" s="16">
        <v>5365.9275764797048</v>
      </c>
      <c r="H3844" s="105">
        <v>5573.6098904079863</v>
      </c>
    </row>
    <row r="3845" spans="1:8" x14ac:dyDescent="0.3">
      <c r="A3845" s="6" t="s">
        <v>5314</v>
      </c>
      <c r="B3845" s="1" t="s">
        <v>7787</v>
      </c>
      <c r="C3845" s="103" t="s">
        <v>6486</v>
      </c>
      <c r="D3845" s="103" t="s">
        <v>6714</v>
      </c>
      <c r="E3845" s="103" t="s">
        <v>6662</v>
      </c>
      <c r="F3845" s="127">
        <v>5552.461181640625</v>
      </c>
      <c r="G3845" s="16">
        <v>5422.186759914518</v>
      </c>
      <c r="H3845" s="105">
        <v>5552.461181640625</v>
      </c>
    </row>
    <row r="3846" spans="1:8" x14ac:dyDescent="0.3">
      <c r="A3846" s="6" t="s">
        <v>5460</v>
      </c>
      <c r="B3846" s="1" t="s">
        <v>10196</v>
      </c>
      <c r="C3846" s="103" t="s">
        <v>6459</v>
      </c>
      <c r="D3846" s="103" t="s">
        <v>6714</v>
      </c>
      <c r="E3846" s="103" t="s">
        <v>6661</v>
      </c>
      <c r="F3846" s="127">
        <v>5302.018621271307</v>
      </c>
      <c r="G3846" s="16">
        <v>5402.3696064134474</v>
      </c>
      <c r="H3846" s="105">
        <v>5302.018621271307</v>
      </c>
    </row>
    <row r="3847" spans="1:8" x14ac:dyDescent="0.3">
      <c r="A3847" s="6" t="s">
        <v>5448</v>
      </c>
      <c r="B3847" s="1" t="s">
        <v>10197</v>
      </c>
      <c r="C3847" s="103" t="s">
        <v>6459</v>
      </c>
      <c r="D3847" s="103" t="s">
        <v>6714</v>
      </c>
      <c r="E3847" s="103" t="s">
        <v>6661</v>
      </c>
      <c r="F3847" s="127">
        <v>5310.4810168207905</v>
      </c>
      <c r="G3847" s="16">
        <v>5402.3696064134474</v>
      </c>
      <c r="H3847" s="105">
        <v>5310.4810168207905</v>
      </c>
    </row>
    <row r="3848" spans="1:8" x14ac:dyDescent="0.3">
      <c r="A3848" s="6" t="s">
        <v>5470</v>
      </c>
      <c r="B3848" s="1" t="s">
        <v>10198</v>
      </c>
      <c r="C3848" s="103" t="s">
        <v>6459</v>
      </c>
      <c r="D3848" s="103" t="s">
        <v>6714</v>
      </c>
      <c r="E3848" s="103" t="s">
        <v>6660</v>
      </c>
      <c r="F3848" s="127">
        <v>5363.69453568892</v>
      </c>
      <c r="G3848" s="16">
        <v>5361.1078050668475</v>
      </c>
      <c r="H3848" s="105">
        <v>5363.69453568892</v>
      </c>
    </row>
    <row r="3849" spans="1:8" x14ac:dyDescent="0.3">
      <c r="A3849" s="6" t="s">
        <v>5446</v>
      </c>
      <c r="B3849" s="1" t="s">
        <v>10199</v>
      </c>
      <c r="C3849" s="103" t="s">
        <v>6459</v>
      </c>
      <c r="D3849" s="103" t="s">
        <v>6714</v>
      </c>
      <c r="E3849" s="103" t="s">
        <v>6661</v>
      </c>
      <c r="F3849" s="127">
        <v>5345.5729108537944</v>
      </c>
      <c r="G3849" s="16">
        <v>5402.3696064134474</v>
      </c>
      <c r="H3849" s="105">
        <v>5345.5729108537944</v>
      </c>
    </row>
    <row r="3850" spans="1:8" x14ac:dyDescent="0.3">
      <c r="A3850" s="6" t="s">
        <v>5432</v>
      </c>
      <c r="B3850" s="1" t="s">
        <v>9265</v>
      </c>
      <c r="C3850" s="103" t="s">
        <v>6459</v>
      </c>
      <c r="D3850" s="103" t="s">
        <v>6714</v>
      </c>
      <c r="E3850" s="103" t="s">
        <v>6661</v>
      </c>
      <c r="F3850" s="127">
        <v>5447.3916579026445</v>
      </c>
      <c r="G3850" s="16">
        <v>5402.3696064134474</v>
      </c>
      <c r="H3850" s="105">
        <v>5447.3916579026445</v>
      </c>
    </row>
    <row r="3851" spans="1:8" x14ac:dyDescent="0.3">
      <c r="A3851" s="6" t="s">
        <v>5462</v>
      </c>
      <c r="B3851" s="1" t="s">
        <v>10200</v>
      </c>
      <c r="C3851" s="103" t="s">
        <v>6459</v>
      </c>
      <c r="D3851" s="103" t="s">
        <v>6714</v>
      </c>
      <c r="E3851" s="103" t="s">
        <v>6664</v>
      </c>
      <c r="F3851" s="127">
        <v>5354.2377343750004</v>
      </c>
      <c r="G3851" s="16">
        <v>5365.9275764797048</v>
      </c>
      <c r="H3851" s="105">
        <v>5354.2377343750004</v>
      </c>
    </row>
    <row r="3852" spans="1:8" x14ac:dyDescent="0.3">
      <c r="A3852" s="6" t="s">
        <v>5435</v>
      </c>
      <c r="B3852" s="1" t="s">
        <v>10201</v>
      </c>
      <c r="C3852" s="103" t="s">
        <v>6459</v>
      </c>
      <c r="D3852" s="103" t="s">
        <v>6714</v>
      </c>
      <c r="E3852" s="103" t="s">
        <v>6661</v>
      </c>
      <c r="F3852" s="127">
        <v>5452.6486409505205</v>
      </c>
      <c r="G3852" s="16">
        <v>5402.3696064134474</v>
      </c>
      <c r="H3852" s="105">
        <v>5452.6486409505205</v>
      </c>
    </row>
    <row r="3853" spans="1:8" x14ac:dyDescent="0.3">
      <c r="A3853" s="6" t="s">
        <v>5316</v>
      </c>
      <c r="B3853" s="1" t="s">
        <v>10202</v>
      </c>
      <c r="C3853" s="103" t="s">
        <v>6486</v>
      </c>
      <c r="D3853" s="103" t="s">
        <v>6714</v>
      </c>
      <c r="E3853" s="103" t="s">
        <v>6659</v>
      </c>
      <c r="F3853" s="127">
        <v>5264.6979534190186</v>
      </c>
      <c r="G3853" s="16">
        <v>5282.0164413452148</v>
      </c>
      <c r="H3853" s="105">
        <v>5264.6979534190186</v>
      </c>
    </row>
    <row r="3854" spans="1:8" x14ac:dyDescent="0.3">
      <c r="A3854" s="6" t="s">
        <v>5469</v>
      </c>
      <c r="B3854" s="1" t="s">
        <v>10203</v>
      </c>
      <c r="C3854" s="103" t="s">
        <v>6459</v>
      </c>
      <c r="D3854" s="103" t="s">
        <v>6714</v>
      </c>
      <c r="E3854" s="103" t="s">
        <v>6664</v>
      </c>
      <c r="F3854" s="127">
        <v>5396.0059244791664</v>
      </c>
      <c r="G3854" s="16">
        <v>5365.9275764797048</v>
      </c>
      <c r="H3854" s="105">
        <v>5396.0059244791664</v>
      </c>
    </row>
    <row r="3855" spans="1:8" x14ac:dyDescent="0.3">
      <c r="A3855" s="6" t="s">
        <v>5464</v>
      </c>
      <c r="B3855" s="1" t="s">
        <v>10204</v>
      </c>
      <c r="C3855" s="103" t="s">
        <v>6459</v>
      </c>
      <c r="D3855" s="103" t="s">
        <v>6714</v>
      </c>
      <c r="E3855" s="103" t="s">
        <v>6660</v>
      </c>
      <c r="F3855" s="127">
        <v>5260.939697265625</v>
      </c>
      <c r="G3855" s="16">
        <v>5361.1078050668475</v>
      </c>
      <c r="H3855" s="105">
        <v>5260.939697265625</v>
      </c>
    </row>
    <row r="3856" spans="1:8" x14ac:dyDescent="0.3">
      <c r="A3856" s="6" t="s">
        <v>5348</v>
      </c>
      <c r="B3856" s="1" t="s">
        <v>10205</v>
      </c>
      <c r="C3856" s="103" t="s">
        <v>6486</v>
      </c>
      <c r="D3856" s="103" t="s">
        <v>6714</v>
      </c>
      <c r="E3856" s="103" t="s">
        <v>6662</v>
      </c>
      <c r="F3856" s="127">
        <v>5494.8120323503517</v>
      </c>
      <c r="G3856" s="16">
        <v>5422.186759914518</v>
      </c>
      <c r="H3856" s="105">
        <v>5494.8120323503517</v>
      </c>
    </row>
    <row r="3857" spans="1:8" x14ac:dyDescent="0.3">
      <c r="A3857" s="6" t="s">
        <v>5354</v>
      </c>
      <c r="B3857" s="1" t="s">
        <v>10206</v>
      </c>
      <c r="C3857" s="103" t="s">
        <v>6486</v>
      </c>
      <c r="D3857" s="103" t="s">
        <v>6714</v>
      </c>
      <c r="E3857" s="103" t="s">
        <v>6663</v>
      </c>
      <c r="F3857" s="127">
        <v>5390.4160960477939</v>
      </c>
      <c r="G3857" s="16">
        <v>5314.1281613238616</v>
      </c>
      <c r="H3857" s="105">
        <v>5390.4160960477939</v>
      </c>
    </row>
    <row r="3858" spans="1:8" x14ac:dyDescent="0.3">
      <c r="A3858" s="6" t="s">
        <v>5350</v>
      </c>
      <c r="B3858" s="1" t="s">
        <v>10207</v>
      </c>
      <c r="C3858" s="103" t="s">
        <v>6486</v>
      </c>
      <c r="D3858" s="103" t="s">
        <v>6714</v>
      </c>
      <c r="E3858" s="103" t="s">
        <v>6663</v>
      </c>
      <c r="F3858" s="127">
        <v>5296.2617953431372</v>
      </c>
      <c r="G3858" s="16">
        <v>5314.1281613238616</v>
      </c>
      <c r="H3858" s="105">
        <v>5296.2617953431372</v>
      </c>
    </row>
    <row r="3859" spans="1:8" x14ac:dyDescent="0.3">
      <c r="A3859" s="6" t="s">
        <v>5351</v>
      </c>
      <c r="B3859" s="1" t="s">
        <v>10208</v>
      </c>
      <c r="C3859" s="103" t="s">
        <v>6486</v>
      </c>
      <c r="D3859" s="103" t="s">
        <v>6714</v>
      </c>
      <c r="E3859" s="103" t="s">
        <v>6662</v>
      </c>
      <c r="F3859" s="127">
        <v>5404.1209950361008</v>
      </c>
      <c r="G3859" s="16">
        <v>5422.186759914518</v>
      </c>
      <c r="H3859" s="105">
        <v>5404.1209950361008</v>
      </c>
    </row>
    <row r="3860" spans="1:8" x14ac:dyDescent="0.3">
      <c r="A3860" s="6" t="s">
        <v>5442</v>
      </c>
      <c r="B3860" s="1" t="s">
        <v>10209</v>
      </c>
      <c r="C3860" s="103" t="s">
        <v>6459</v>
      </c>
      <c r="D3860" s="103" t="s">
        <v>6714</v>
      </c>
      <c r="E3860" s="103" t="s">
        <v>6660</v>
      </c>
      <c r="F3860" s="127">
        <v>5595.7250488281252</v>
      </c>
      <c r="G3860" s="16">
        <v>5361.1078050668475</v>
      </c>
      <c r="H3860" s="105">
        <v>5595.7250488281252</v>
      </c>
    </row>
    <row r="3861" spans="1:8" x14ac:dyDescent="0.3">
      <c r="A3861" s="6" t="s">
        <v>5467</v>
      </c>
      <c r="B3861" s="1" t="s">
        <v>10210</v>
      </c>
      <c r="C3861" s="103" t="s">
        <v>6459</v>
      </c>
      <c r="D3861" s="103" t="s">
        <v>6714</v>
      </c>
      <c r="E3861" s="103" t="s">
        <v>6661</v>
      </c>
      <c r="F3861" s="127">
        <v>5562.6505784254805</v>
      </c>
      <c r="G3861" s="16">
        <v>5402.3696064134474</v>
      </c>
      <c r="H3861" s="105">
        <v>5562.6505784254805</v>
      </c>
    </row>
    <row r="3862" spans="1:8" x14ac:dyDescent="0.3">
      <c r="A3862" s="6" t="s">
        <v>5444</v>
      </c>
      <c r="B3862" s="1" t="s">
        <v>10211</v>
      </c>
      <c r="C3862" s="103" t="s">
        <v>6459</v>
      </c>
      <c r="D3862" s="103" t="s">
        <v>6714</v>
      </c>
      <c r="E3862" s="103" t="s">
        <v>6664</v>
      </c>
      <c r="F3862" s="127">
        <v>5453.8849339978451</v>
      </c>
      <c r="G3862" s="16">
        <v>5365.9275764797048</v>
      </c>
      <c r="H3862" s="105">
        <v>5453.8849339978451</v>
      </c>
    </row>
    <row r="3863" spans="1:8" x14ac:dyDescent="0.3">
      <c r="A3863" s="6" t="s">
        <v>5473</v>
      </c>
      <c r="B3863" s="1" t="s">
        <v>10212</v>
      </c>
      <c r="C3863" s="103" t="s">
        <v>6459</v>
      </c>
      <c r="D3863" s="103" t="s">
        <v>6714</v>
      </c>
      <c r="E3863" s="103" t="s">
        <v>6661</v>
      </c>
      <c r="F3863" s="127">
        <v>5331.0553481158086</v>
      </c>
      <c r="G3863" s="16">
        <v>5402.3696064134474</v>
      </c>
      <c r="H3863" s="105">
        <v>5331.0553481158086</v>
      </c>
    </row>
    <row r="3864" spans="1:8" x14ac:dyDescent="0.3">
      <c r="A3864" s="6" t="s">
        <v>5472</v>
      </c>
      <c r="B3864" s="1" t="s">
        <v>10213</v>
      </c>
      <c r="C3864" s="103" t="s">
        <v>6459</v>
      </c>
      <c r="D3864" s="103" t="s">
        <v>6714</v>
      </c>
      <c r="E3864" s="103" t="s">
        <v>6660</v>
      </c>
      <c r="F3864" s="127">
        <v>5544.1091064453121</v>
      </c>
      <c r="G3864" s="16">
        <v>5361.1078050668475</v>
      </c>
      <c r="H3864" s="105">
        <v>5544.1091064453121</v>
      </c>
    </row>
    <row r="3865" spans="1:8" x14ac:dyDescent="0.3">
      <c r="A3865" s="6" t="s">
        <v>5341</v>
      </c>
      <c r="B3865" s="1" t="s">
        <v>10214</v>
      </c>
      <c r="C3865" s="103" t="s">
        <v>6486</v>
      </c>
      <c r="D3865" s="103" t="s">
        <v>6714</v>
      </c>
      <c r="E3865" s="103" t="s">
        <v>6659</v>
      </c>
      <c r="F3865" s="127">
        <v>5353.176611745459</v>
      </c>
      <c r="G3865" s="16">
        <v>5282.0164413452148</v>
      </c>
      <c r="H3865" s="105">
        <v>5353.176611745459</v>
      </c>
    </row>
    <row r="3866" spans="1:8" x14ac:dyDescent="0.3">
      <c r="A3866" s="6" t="s">
        <v>5323</v>
      </c>
      <c r="B3866" s="1" t="s">
        <v>10215</v>
      </c>
      <c r="C3866" s="103" t="s">
        <v>6486</v>
      </c>
      <c r="D3866" s="103" t="s">
        <v>6714</v>
      </c>
      <c r="E3866" s="103" t="s">
        <v>6662</v>
      </c>
      <c r="F3866" s="127">
        <v>5450.2800763331425</v>
      </c>
      <c r="G3866" s="16">
        <v>5422.186759914518</v>
      </c>
      <c r="H3866" s="105">
        <v>5450.2800763331425</v>
      </c>
    </row>
    <row r="3867" spans="1:8" x14ac:dyDescent="0.3">
      <c r="A3867" s="6" t="s">
        <v>5338</v>
      </c>
      <c r="B3867" s="1" t="s">
        <v>10216</v>
      </c>
      <c r="C3867" s="103" t="s">
        <v>6486</v>
      </c>
      <c r="D3867" s="103" t="s">
        <v>6714</v>
      </c>
      <c r="E3867" s="103" t="s">
        <v>6659</v>
      </c>
      <c r="F3867" s="127">
        <v>5246.89359375</v>
      </c>
      <c r="G3867" s="16">
        <v>5282.0164413452148</v>
      </c>
      <c r="H3867" s="105">
        <v>5246.89359375</v>
      </c>
    </row>
    <row r="3868" spans="1:8" x14ac:dyDescent="0.3">
      <c r="A3868" s="6" t="s">
        <v>5349</v>
      </c>
      <c r="B3868" s="1" t="s">
        <v>10217</v>
      </c>
      <c r="C3868" s="103" t="s">
        <v>6486</v>
      </c>
      <c r="D3868" s="103" t="s">
        <v>6714</v>
      </c>
      <c r="E3868" s="103" t="s">
        <v>6662</v>
      </c>
      <c r="F3868" s="127">
        <v>5329.7121190660782</v>
      </c>
      <c r="G3868" s="16">
        <v>5422.186759914518</v>
      </c>
      <c r="H3868" s="105">
        <v>5329.7121190660782</v>
      </c>
    </row>
    <row r="3869" spans="1:8" x14ac:dyDescent="0.3">
      <c r="A3869" s="6" t="s">
        <v>5452</v>
      </c>
      <c r="B3869" s="1" t="s">
        <v>10218</v>
      </c>
      <c r="C3869" s="103" t="s">
        <v>6459</v>
      </c>
      <c r="D3869" s="103" t="s">
        <v>6714</v>
      </c>
      <c r="E3869" s="103" t="s">
        <v>6661</v>
      </c>
      <c r="F3869" s="127">
        <v>5476.7644958496094</v>
      </c>
      <c r="G3869" s="16">
        <v>5402.3696064134474</v>
      </c>
      <c r="H3869" s="105">
        <v>5476.7644958496094</v>
      </c>
    </row>
    <row r="3870" spans="1:8" x14ac:dyDescent="0.3">
      <c r="A3870" s="6" t="s">
        <v>5330</v>
      </c>
      <c r="B3870" s="1" t="s">
        <v>6766</v>
      </c>
      <c r="C3870" s="103" t="s">
        <v>6486</v>
      </c>
      <c r="D3870" s="103" t="s">
        <v>6714</v>
      </c>
      <c r="E3870" s="103" t="s">
        <v>6662</v>
      </c>
      <c r="F3870" s="127">
        <v>5475.8386495199547</v>
      </c>
      <c r="G3870" s="16">
        <v>5422.186759914518</v>
      </c>
      <c r="H3870" s="105">
        <v>5475.8386495199547</v>
      </c>
    </row>
    <row r="3871" spans="1:8" x14ac:dyDescent="0.3">
      <c r="A3871" s="6" t="s">
        <v>5471</v>
      </c>
      <c r="B3871" s="1" t="s">
        <v>10219</v>
      </c>
      <c r="C3871" s="103" t="s">
        <v>6459</v>
      </c>
      <c r="D3871" s="103" t="s">
        <v>6714</v>
      </c>
      <c r="E3871" s="103" t="s">
        <v>6660</v>
      </c>
      <c r="F3871" s="127">
        <v>5551.726318359375</v>
      </c>
      <c r="G3871" s="16">
        <v>5361.1078050668475</v>
      </c>
      <c r="H3871" s="105">
        <v>5551.726318359375</v>
      </c>
    </row>
    <row r="3872" spans="1:8" x14ac:dyDescent="0.3">
      <c r="A3872" s="6" t="s">
        <v>5436</v>
      </c>
      <c r="B3872" s="1" t="s">
        <v>10220</v>
      </c>
      <c r="C3872" s="103" t="s">
        <v>6459</v>
      </c>
      <c r="D3872" s="103" t="s">
        <v>6714</v>
      </c>
      <c r="E3872" s="103" t="s">
        <v>6664</v>
      </c>
      <c r="F3872" s="127">
        <v>5481.607565487132</v>
      </c>
      <c r="G3872" s="16">
        <v>5365.9275764797048</v>
      </c>
      <c r="H3872" s="105">
        <v>5481.607565487132</v>
      </c>
    </row>
    <row r="3873" spans="1:8" x14ac:dyDescent="0.3">
      <c r="A3873" s="6" t="s">
        <v>5447</v>
      </c>
      <c r="B3873" s="1" t="s">
        <v>10221</v>
      </c>
      <c r="C3873" s="103" t="s">
        <v>6459</v>
      </c>
      <c r="D3873" s="103" t="s">
        <v>6714</v>
      </c>
      <c r="E3873" s="103" t="s">
        <v>6664</v>
      </c>
      <c r="F3873" s="127">
        <v>5497.420743075284</v>
      </c>
      <c r="G3873" s="16">
        <v>5365.9275764797048</v>
      </c>
      <c r="H3873" s="105">
        <v>5497.420743075284</v>
      </c>
    </row>
    <row r="3874" spans="1:8" x14ac:dyDescent="0.3">
      <c r="A3874" s="6" t="s">
        <v>5282</v>
      </c>
      <c r="B3874" s="1" t="s">
        <v>10222</v>
      </c>
      <c r="C3874" s="103" t="s">
        <v>6486</v>
      </c>
      <c r="D3874" s="103" t="s">
        <v>6714</v>
      </c>
      <c r="E3874" s="103" t="s">
        <v>6636</v>
      </c>
      <c r="F3874" s="127">
        <v>5197.347760139628</v>
      </c>
      <c r="G3874" s="16">
        <v>5302.284670756937</v>
      </c>
      <c r="H3874" s="105">
        <v>5197.347760139628</v>
      </c>
    </row>
    <row r="3875" spans="1:8" x14ac:dyDescent="0.3">
      <c r="A3875" s="6" t="s">
        <v>1719</v>
      </c>
      <c r="B3875" s="1" t="s">
        <v>10223</v>
      </c>
      <c r="C3875" s="103" t="s">
        <v>6642</v>
      </c>
      <c r="D3875" s="103" t="s">
        <v>6710</v>
      </c>
      <c r="E3875" s="103" t="s">
        <v>6657</v>
      </c>
      <c r="F3875" s="127">
        <v>5375.7885968543051</v>
      </c>
      <c r="G3875" s="16">
        <v>5349.201033556421</v>
      </c>
      <c r="H3875" s="105">
        <v>5375.7885968543051</v>
      </c>
    </row>
    <row r="3876" spans="1:8" x14ac:dyDescent="0.3">
      <c r="A3876" s="6" t="s">
        <v>5268</v>
      </c>
      <c r="B3876" s="1" t="s">
        <v>10224</v>
      </c>
      <c r="C3876" s="103" t="s">
        <v>6486</v>
      </c>
      <c r="D3876" s="103" t="s">
        <v>6714</v>
      </c>
      <c r="E3876" s="103" t="s">
        <v>6636</v>
      </c>
      <c r="F3876" s="127">
        <v>5300.852294921875</v>
      </c>
      <c r="G3876" s="16">
        <v>5302.284670756937</v>
      </c>
      <c r="H3876" s="105">
        <v>5300.852294921875</v>
      </c>
    </row>
    <row r="3877" spans="1:8" x14ac:dyDescent="0.3">
      <c r="A3877" s="6" t="s">
        <v>5272</v>
      </c>
      <c r="B3877" s="1" t="s">
        <v>12648</v>
      </c>
      <c r="C3877" s="103" t="s">
        <v>6486</v>
      </c>
      <c r="D3877" s="103" t="s">
        <v>6714</v>
      </c>
      <c r="E3877" s="103" t="s">
        <v>6636</v>
      </c>
      <c r="F3877" s="127">
        <v>5404.5518663194443</v>
      </c>
      <c r="G3877" s="16">
        <v>5302.284670756937</v>
      </c>
      <c r="H3877" s="105">
        <v>5404.5518663194443</v>
      </c>
    </row>
    <row r="3878" spans="1:8" x14ac:dyDescent="0.3">
      <c r="A3878" s="6" t="s">
        <v>5302</v>
      </c>
      <c r="B3878" s="1" t="s">
        <v>10225</v>
      </c>
      <c r="C3878" s="103" t="s">
        <v>6486</v>
      </c>
      <c r="D3878" s="103" t="s">
        <v>6714</v>
      </c>
      <c r="E3878" s="103" t="s">
        <v>6636</v>
      </c>
      <c r="F3878" s="127">
        <v>5233.5959679555081</v>
      </c>
      <c r="G3878" s="16">
        <v>5302.284670756937</v>
      </c>
      <c r="H3878" s="105">
        <v>5233.5959679555081</v>
      </c>
    </row>
    <row r="3879" spans="1:8" x14ac:dyDescent="0.3">
      <c r="A3879" s="6" t="s">
        <v>5275</v>
      </c>
      <c r="B3879" s="1" t="s">
        <v>10226</v>
      </c>
      <c r="C3879" s="103" t="s">
        <v>6486</v>
      </c>
      <c r="D3879" s="103" t="s">
        <v>6714</v>
      </c>
      <c r="E3879" s="103" t="s">
        <v>6636</v>
      </c>
      <c r="F3879" s="127">
        <v>5218.731201171875</v>
      </c>
      <c r="G3879" s="16">
        <v>5302.284670756937</v>
      </c>
      <c r="H3879" s="105">
        <v>5218.731201171875</v>
      </c>
    </row>
    <row r="3880" spans="1:8" x14ac:dyDescent="0.3">
      <c r="A3880" s="6" t="s">
        <v>1713</v>
      </c>
      <c r="B3880" s="1" t="s">
        <v>12649</v>
      </c>
      <c r="C3880" s="103" t="s">
        <v>6642</v>
      </c>
      <c r="D3880" s="103" t="s">
        <v>6710</v>
      </c>
      <c r="E3880" s="103" t="s">
        <v>6657</v>
      </c>
      <c r="F3880" s="127">
        <v>5225.9206355168271</v>
      </c>
      <c r="G3880" s="16">
        <v>5349.201033556421</v>
      </c>
      <c r="H3880" s="105">
        <v>5225.9206355168271</v>
      </c>
    </row>
    <row r="3881" spans="1:8" x14ac:dyDescent="0.3">
      <c r="A3881" s="6" t="s">
        <v>5283</v>
      </c>
      <c r="B3881" s="1" t="s">
        <v>10143</v>
      </c>
      <c r="C3881" s="103" t="s">
        <v>6486</v>
      </c>
      <c r="D3881" s="103" t="s">
        <v>6714</v>
      </c>
      <c r="E3881" s="103" t="s">
        <v>6636</v>
      </c>
      <c r="F3881" s="127">
        <v>5243.3664907391149</v>
      </c>
      <c r="G3881" s="16">
        <v>5302.284670756937</v>
      </c>
      <c r="H3881" s="105">
        <v>5243.3664907391149</v>
      </c>
    </row>
    <row r="3882" spans="1:8" x14ac:dyDescent="0.3">
      <c r="A3882" s="6" t="s">
        <v>5278</v>
      </c>
      <c r="B3882" s="1" t="s">
        <v>10227</v>
      </c>
      <c r="C3882" s="103" t="s">
        <v>6486</v>
      </c>
      <c r="D3882" s="103" t="s">
        <v>6714</v>
      </c>
      <c r="E3882" s="103" t="s">
        <v>6636</v>
      </c>
      <c r="F3882" s="127">
        <v>5283.4325561523438</v>
      </c>
      <c r="G3882" s="16">
        <v>5302.284670756937</v>
      </c>
      <c r="H3882" s="105">
        <v>5283.4325561523438</v>
      </c>
    </row>
    <row r="3883" spans="1:8" x14ac:dyDescent="0.3">
      <c r="A3883" s="6" t="s">
        <v>5293</v>
      </c>
      <c r="B3883" s="1" t="s">
        <v>7351</v>
      </c>
      <c r="C3883" s="103" t="s">
        <v>6486</v>
      </c>
      <c r="D3883" s="103" t="s">
        <v>6714</v>
      </c>
      <c r="E3883" s="103" t="s">
        <v>6636</v>
      </c>
      <c r="F3883" s="127">
        <v>5250.252483865489</v>
      </c>
      <c r="G3883" s="16">
        <v>5302.284670756937</v>
      </c>
      <c r="H3883" s="105">
        <v>5250.252483865489</v>
      </c>
    </row>
    <row r="3884" spans="1:8" x14ac:dyDescent="0.3">
      <c r="A3884" s="6" t="s">
        <v>1710</v>
      </c>
      <c r="B3884" s="1" t="s">
        <v>10228</v>
      </c>
      <c r="C3884" s="103" t="s">
        <v>6642</v>
      </c>
      <c r="D3884" s="103" t="s">
        <v>6710</v>
      </c>
      <c r="E3884" s="103" t="s">
        <v>6657</v>
      </c>
      <c r="F3884" s="127">
        <v>5343.8247017238455</v>
      </c>
      <c r="G3884" s="16">
        <v>5349.201033556421</v>
      </c>
      <c r="H3884" s="105">
        <v>5343.8247017238455</v>
      </c>
    </row>
    <row r="3885" spans="1:8" x14ac:dyDescent="0.3">
      <c r="A3885" s="6" t="s">
        <v>5281</v>
      </c>
      <c r="B3885" s="1" t="s">
        <v>8220</v>
      </c>
      <c r="C3885" s="103" t="s">
        <v>6486</v>
      </c>
      <c r="D3885" s="103" t="s">
        <v>6714</v>
      </c>
      <c r="E3885" s="103" t="s">
        <v>6636</v>
      </c>
      <c r="F3885" s="127">
        <v>5355.2739534198117</v>
      </c>
      <c r="G3885" s="16">
        <v>5302.284670756937</v>
      </c>
      <c r="H3885" s="105">
        <v>5355.2739534198117</v>
      </c>
    </row>
    <row r="3886" spans="1:8" x14ac:dyDescent="0.3">
      <c r="A3886" s="6" t="s">
        <v>1722</v>
      </c>
      <c r="B3886" s="1" t="s">
        <v>7671</v>
      </c>
      <c r="C3886" s="103" t="s">
        <v>6642</v>
      </c>
      <c r="D3886" s="103" t="s">
        <v>6710</v>
      </c>
      <c r="E3886" s="103" t="s">
        <v>6657</v>
      </c>
      <c r="F3886" s="127">
        <v>5420.1689046223955</v>
      </c>
      <c r="G3886" s="16">
        <v>5349.201033556421</v>
      </c>
      <c r="H3886" s="105">
        <v>5420.1689046223955</v>
      </c>
    </row>
    <row r="3887" spans="1:8" x14ac:dyDescent="0.3">
      <c r="A3887" s="6" t="s">
        <v>1705</v>
      </c>
      <c r="B3887" s="1" t="s">
        <v>10229</v>
      </c>
      <c r="C3887" s="103" t="s">
        <v>6642</v>
      </c>
      <c r="D3887" s="103" t="s">
        <v>6710</v>
      </c>
      <c r="E3887" s="103" t="s">
        <v>6657</v>
      </c>
      <c r="F3887" s="127">
        <v>5273.6158964004981</v>
      </c>
      <c r="G3887" s="16">
        <v>5349.201033556421</v>
      </c>
      <c r="H3887" s="105">
        <v>5273.6158964004981</v>
      </c>
    </row>
    <row r="3888" spans="1:8" x14ac:dyDescent="0.3">
      <c r="A3888" s="6" t="s">
        <v>5304</v>
      </c>
      <c r="B3888" s="1" t="s">
        <v>10230</v>
      </c>
      <c r="C3888" s="103" t="s">
        <v>6486</v>
      </c>
      <c r="D3888" s="103" t="s">
        <v>6714</v>
      </c>
      <c r="E3888" s="103" t="s">
        <v>6636</v>
      </c>
      <c r="F3888" s="127">
        <v>5261.3079726905153</v>
      </c>
      <c r="G3888" s="16">
        <v>5302.284670756937</v>
      </c>
      <c r="H3888" s="105">
        <v>5261.3079726905153</v>
      </c>
    </row>
    <row r="3889" spans="1:8" x14ac:dyDescent="0.3">
      <c r="A3889" s="6" t="s">
        <v>5300</v>
      </c>
      <c r="B3889" s="1" t="s">
        <v>10231</v>
      </c>
      <c r="C3889" s="103" t="s">
        <v>6486</v>
      </c>
      <c r="D3889" s="103" t="s">
        <v>6714</v>
      </c>
      <c r="E3889" s="103" t="s">
        <v>6636</v>
      </c>
      <c r="F3889" s="127">
        <v>5462.3091735839844</v>
      </c>
      <c r="G3889" s="16">
        <v>5302.284670756937</v>
      </c>
      <c r="H3889" s="105">
        <v>5462.3091735839844</v>
      </c>
    </row>
    <row r="3890" spans="1:8" x14ac:dyDescent="0.3">
      <c r="A3890" s="6" t="s">
        <v>5298</v>
      </c>
      <c r="B3890" s="1" t="s">
        <v>10232</v>
      </c>
      <c r="C3890" s="103" t="s">
        <v>6486</v>
      </c>
      <c r="D3890" s="103" t="s">
        <v>6714</v>
      </c>
      <c r="E3890" s="103" t="s">
        <v>6636</v>
      </c>
      <c r="F3890" s="127">
        <v>5299.5475385616983</v>
      </c>
      <c r="G3890" s="16">
        <v>5302.284670756937</v>
      </c>
      <c r="H3890" s="105">
        <v>5299.5475385616983</v>
      </c>
    </row>
    <row r="3891" spans="1:8" x14ac:dyDescent="0.3">
      <c r="A3891" s="6" t="s">
        <v>5277</v>
      </c>
      <c r="B3891" s="1" t="s">
        <v>10233</v>
      </c>
      <c r="C3891" s="103" t="s">
        <v>6486</v>
      </c>
      <c r="D3891" s="103" t="s">
        <v>6714</v>
      </c>
      <c r="E3891" s="103" t="s">
        <v>6636</v>
      </c>
      <c r="F3891" s="127">
        <v>5230.9271385822822</v>
      </c>
      <c r="G3891" s="16">
        <v>5302.284670756937</v>
      </c>
      <c r="H3891" s="105">
        <v>5230.9271385822822</v>
      </c>
    </row>
    <row r="3892" spans="1:8" x14ac:dyDescent="0.3">
      <c r="A3892" s="6" t="s">
        <v>5274</v>
      </c>
      <c r="B3892" s="1" t="s">
        <v>7161</v>
      </c>
      <c r="C3892" s="103" t="s">
        <v>6486</v>
      </c>
      <c r="D3892" s="103" t="s">
        <v>6714</v>
      </c>
      <c r="E3892" s="103" t="s">
        <v>6636</v>
      </c>
      <c r="F3892" s="127">
        <v>5372.7373358543882</v>
      </c>
      <c r="G3892" s="16">
        <v>5302.284670756937</v>
      </c>
      <c r="H3892" s="105">
        <v>5372.7373358543882</v>
      </c>
    </row>
    <row r="3893" spans="1:8" x14ac:dyDescent="0.3">
      <c r="A3893" s="6" t="s">
        <v>5291</v>
      </c>
      <c r="B3893" s="1" t="s">
        <v>10234</v>
      </c>
      <c r="C3893" s="103" t="s">
        <v>6486</v>
      </c>
      <c r="D3893" s="103" t="s">
        <v>6714</v>
      </c>
      <c r="E3893" s="103" t="s">
        <v>6636</v>
      </c>
      <c r="F3893" s="127">
        <v>5290.7547336154512</v>
      </c>
      <c r="G3893" s="16">
        <v>5302.284670756937</v>
      </c>
      <c r="H3893" s="105">
        <v>5290.7547336154512</v>
      </c>
    </row>
    <row r="3894" spans="1:8" x14ac:dyDescent="0.3">
      <c r="A3894" s="6" t="s">
        <v>5294</v>
      </c>
      <c r="B3894" s="1" t="s">
        <v>12650</v>
      </c>
      <c r="C3894" s="103" t="s">
        <v>6486</v>
      </c>
      <c r="D3894" s="103" t="s">
        <v>6714</v>
      </c>
      <c r="E3894" s="103" t="s">
        <v>6636</v>
      </c>
      <c r="F3894" s="127">
        <v>5308.568803267045</v>
      </c>
      <c r="G3894" s="16">
        <v>5302.284670756937</v>
      </c>
      <c r="H3894" s="105">
        <v>5308.568803267045</v>
      </c>
    </row>
    <row r="3895" spans="1:8" x14ac:dyDescent="0.3">
      <c r="A3895" s="6" t="s">
        <v>1720</v>
      </c>
      <c r="B3895" s="1" t="s">
        <v>10235</v>
      </c>
      <c r="C3895" s="103" t="s">
        <v>6642</v>
      </c>
      <c r="D3895" s="103" t="s">
        <v>6710</v>
      </c>
      <c r="E3895" s="103" t="s">
        <v>6657</v>
      </c>
      <c r="F3895" s="127">
        <v>5398.9809114583331</v>
      </c>
      <c r="G3895" s="16">
        <v>5349.201033556421</v>
      </c>
      <c r="H3895" s="105">
        <v>5398.9809114583331</v>
      </c>
    </row>
    <row r="3896" spans="1:8" x14ac:dyDescent="0.3">
      <c r="A3896" s="6" t="s">
        <v>1725</v>
      </c>
      <c r="B3896" s="1" t="s">
        <v>10236</v>
      </c>
      <c r="C3896" s="103" t="s">
        <v>6642</v>
      </c>
      <c r="D3896" s="103" t="s">
        <v>6710</v>
      </c>
      <c r="E3896" s="103" t="s">
        <v>6657</v>
      </c>
      <c r="F3896" s="127">
        <v>5380.4182878248766</v>
      </c>
      <c r="G3896" s="16">
        <v>5349.201033556421</v>
      </c>
      <c r="H3896" s="105">
        <v>5380.4182878248766</v>
      </c>
    </row>
    <row r="3897" spans="1:8" x14ac:dyDescent="0.3">
      <c r="A3897" s="6" t="s">
        <v>1715</v>
      </c>
      <c r="B3897" s="1" t="s">
        <v>10237</v>
      </c>
      <c r="C3897" s="103" t="s">
        <v>6642</v>
      </c>
      <c r="D3897" s="103" t="s">
        <v>6710</v>
      </c>
      <c r="E3897" s="103" t="s">
        <v>6657</v>
      </c>
      <c r="F3897" s="127">
        <v>5385.3979390462237</v>
      </c>
      <c r="G3897" s="16">
        <v>5349.201033556421</v>
      </c>
      <c r="H3897" s="105">
        <v>5385.3979390462237</v>
      </c>
    </row>
    <row r="3898" spans="1:8" x14ac:dyDescent="0.3">
      <c r="A3898" s="6" t="s">
        <v>5266</v>
      </c>
      <c r="B3898" s="1" t="s">
        <v>10238</v>
      </c>
      <c r="C3898" s="103" t="s">
        <v>6486</v>
      </c>
      <c r="D3898" s="103" t="s">
        <v>6714</v>
      </c>
      <c r="E3898" s="103" t="s">
        <v>6636</v>
      </c>
      <c r="F3898" s="127">
        <v>5204.6609386097298</v>
      </c>
      <c r="G3898" s="16">
        <v>5302.284670756937</v>
      </c>
      <c r="H3898" s="105">
        <v>5204.6609386097298</v>
      </c>
    </row>
    <row r="3899" spans="1:8" x14ac:dyDescent="0.3">
      <c r="A3899" s="6" t="s">
        <v>5307</v>
      </c>
      <c r="B3899" s="1" t="s">
        <v>10239</v>
      </c>
      <c r="C3899" s="103" t="s">
        <v>6486</v>
      </c>
      <c r="D3899" s="103" t="s">
        <v>6714</v>
      </c>
      <c r="E3899" s="103" t="s">
        <v>6636</v>
      </c>
      <c r="F3899" s="127">
        <v>5246.2585774739582</v>
      </c>
      <c r="G3899" s="16">
        <v>5302.284670756937</v>
      </c>
      <c r="H3899" s="105">
        <v>5246.2585774739582</v>
      </c>
    </row>
    <row r="3900" spans="1:8" x14ac:dyDescent="0.3">
      <c r="A3900" s="6" t="s">
        <v>5290</v>
      </c>
      <c r="B3900" s="1" t="s">
        <v>10240</v>
      </c>
      <c r="C3900" s="103" t="s">
        <v>6486</v>
      </c>
      <c r="D3900" s="103" t="s">
        <v>6714</v>
      </c>
      <c r="E3900" s="103" t="s">
        <v>6636</v>
      </c>
      <c r="F3900" s="127">
        <v>5339.0735721072633</v>
      </c>
      <c r="G3900" s="16">
        <v>5302.284670756937</v>
      </c>
      <c r="H3900" s="105">
        <v>5339.0735721072633</v>
      </c>
    </row>
    <row r="3901" spans="1:8" x14ac:dyDescent="0.3">
      <c r="A3901" s="6" t="s">
        <v>5305</v>
      </c>
      <c r="B3901" s="1" t="s">
        <v>10241</v>
      </c>
      <c r="C3901" s="103" t="s">
        <v>6486</v>
      </c>
      <c r="D3901" s="103" t="s">
        <v>6714</v>
      </c>
      <c r="E3901" s="103" t="s">
        <v>6636</v>
      </c>
      <c r="F3901" s="127">
        <v>5305.4918518066406</v>
      </c>
      <c r="G3901" s="16">
        <v>5302.284670756937</v>
      </c>
      <c r="H3901" s="105">
        <v>5305.4918518066406</v>
      </c>
    </row>
    <row r="3902" spans="1:8" x14ac:dyDescent="0.3">
      <c r="A3902" s="6" t="s">
        <v>1727</v>
      </c>
      <c r="B3902" s="1" t="s">
        <v>10242</v>
      </c>
      <c r="C3902" s="103" t="s">
        <v>6642</v>
      </c>
      <c r="D3902" s="103" t="s">
        <v>6710</v>
      </c>
      <c r="E3902" s="103" t="s">
        <v>6657</v>
      </c>
      <c r="F3902" s="127">
        <v>5409.1251162574408</v>
      </c>
      <c r="G3902" s="16">
        <v>5349.201033556421</v>
      </c>
      <c r="H3902" s="105">
        <v>5409.1251162574408</v>
      </c>
    </row>
    <row r="3903" spans="1:8" x14ac:dyDescent="0.3">
      <c r="A3903" s="6" t="s">
        <v>5271</v>
      </c>
      <c r="B3903" s="1" t="s">
        <v>10243</v>
      </c>
      <c r="C3903" s="103" t="s">
        <v>6486</v>
      </c>
      <c r="D3903" s="103" t="s">
        <v>6714</v>
      </c>
      <c r="E3903" s="103" t="s">
        <v>6636</v>
      </c>
      <c r="F3903" s="127">
        <v>5366.1579711914064</v>
      </c>
      <c r="G3903" s="16">
        <v>5302.284670756937</v>
      </c>
      <c r="H3903" s="105">
        <v>5366.1579711914064</v>
      </c>
    </row>
    <row r="3904" spans="1:8" x14ac:dyDescent="0.3">
      <c r="A3904" s="6" t="s">
        <v>5267</v>
      </c>
      <c r="B3904" s="1" t="s">
        <v>10244</v>
      </c>
      <c r="C3904" s="103" t="s">
        <v>6486</v>
      </c>
      <c r="D3904" s="103" t="s">
        <v>6714</v>
      </c>
      <c r="E3904" s="103" t="s">
        <v>6636</v>
      </c>
      <c r="F3904" s="127">
        <v>5362.1712582236842</v>
      </c>
      <c r="G3904" s="16">
        <v>5302.284670756937</v>
      </c>
      <c r="H3904" s="105">
        <v>5362.1712582236842</v>
      </c>
    </row>
    <row r="3905" spans="1:8" x14ac:dyDescent="0.3">
      <c r="A3905" s="6" t="s">
        <v>5279</v>
      </c>
      <c r="B3905" s="1" t="s">
        <v>7132</v>
      </c>
      <c r="C3905" s="103" t="s">
        <v>6486</v>
      </c>
      <c r="D3905" s="103" t="s">
        <v>6714</v>
      </c>
      <c r="E3905" s="103" t="s">
        <v>6636</v>
      </c>
      <c r="F3905" s="127">
        <v>5344.4773610908296</v>
      </c>
      <c r="G3905" s="16">
        <v>5302.284670756937</v>
      </c>
      <c r="H3905" s="105">
        <v>5344.4773610908296</v>
      </c>
    </row>
    <row r="3906" spans="1:8" x14ac:dyDescent="0.3">
      <c r="A3906" s="6" t="s">
        <v>5308</v>
      </c>
      <c r="B3906" s="1" t="s">
        <v>10245</v>
      </c>
      <c r="C3906" s="103" t="s">
        <v>6486</v>
      </c>
      <c r="D3906" s="103" t="s">
        <v>6714</v>
      </c>
      <c r="E3906" s="103" t="s">
        <v>6636</v>
      </c>
      <c r="F3906" s="127">
        <v>5281.9344269283238</v>
      </c>
      <c r="G3906" s="16">
        <v>5302.284670756937</v>
      </c>
      <c r="H3906" s="105">
        <v>5281.9344269283238</v>
      </c>
    </row>
    <row r="3907" spans="1:8" x14ac:dyDescent="0.3">
      <c r="A3907" s="6" t="s">
        <v>5286</v>
      </c>
      <c r="B3907" s="1" t="s">
        <v>10246</v>
      </c>
      <c r="C3907" s="103" t="s">
        <v>6486</v>
      </c>
      <c r="D3907" s="103" t="s">
        <v>6714</v>
      </c>
      <c r="E3907" s="103" t="s">
        <v>6636</v>
      </c>
      <c r="F3907" s="127">
        <v>5356.2935138993471</v>
      </c>
      <c r="G3907" s="16">
        <v>5302.284670756937</v>
      </c>
      <c r="H3907" s="105">
        <v>5356.2935138993471</v>
      </c>
    </row>
    <row r="3908" spans="1:8" x14ac:dyDescent="0.3">
      <c r="A3908" s="6" t="s">
        <v>1716</v>
      </c>
      <c r="B3908" s="1" t="s">
        <v>10247</v>
      </c>
      <c r="C3908" s="103" t="s">
        <v>6642</v>
      </c>
      <c r="D3908" s="103" t="s">
        <v>6710</v>
      </c>
      <c r="E3908" s="103" t="s">
        <v>6657</v>
      </c>
      <c r="F3908" s="127">
        <v>5334.5422178071121</v>
      </c>
      <c r="G3908" s="16">
        <v>5349.201033556421</v>
      </c>
      <c r="H3908" s="105">
        <v>5334.5422178071121</v>
      </c>
    </row>
    <row r="3909" spans="1:8" x14ac:dyDescent="0.3">
      <c r="A3909" s="6" t="s">
        <v>5309</v>
      </c>
      <c r="B3909" s="1" t="s">
        <v>10248</v>
      </c>
      <c r="C3909" s="103" t="s">
        <v>6486</v>
      </c>
      <c r="D3909" s="103" t="s">
        <v>6714</v>
      </c>
      <c r="E3909" s="103" t="s">
        <v>6636</v>
      </c>
      <c r="F3909" s="127">
        <v>5390.8410349416208</v>
      </c>
      <c r="G3909" s="16">
        <v>5302.284670756937</v>
      </c>
      <c r="H3909" s="105">
        <v>5390.8410349416208</v>
      </c>
    </row>
    <row r="3910" spans="1:8" x14ac:dyDescent="0.3">
      <c r="A3910" s="6" t="s">
        <v>5269</v>
      </c>
      <c r="B3910" s="1" t="s">
        <v>10249</v>
      </c>
      <c r="C3910" s="103" t="s">
        <v>6486</v>
      </c>
      <c r="D3910" s="103" t="s">
        <v>6714</v>
      </c>
      <c r="E3910" s="103" t="s">
        <v>6636</v>
      </c>
      <c r="F3910" s="127">
        <v>5259.1906834022675</v>
      </c>
      <c r="G3910" s="16">
        <v>5302.284670756937</v>
      </c>
      <c r="H3910" s="105">
        <v>5259.1906834022675</v>
      </c>
    </row>
    <row r="3911" spans="1:8" x14ac:dyDescent="0.3">
      <c r="A3911" s="6" t="s">
        <v>5287</v>
      </c>
      <c r="B3911" s="1" t="s">
        <v>10250</v>
      </c>
      <c r="C3911" s="103" t="s">
        <v>6486</v>
      </c>
      <c r="D3911" s="103" t="s">
        <v>6714</v>
      </c>
      <c r="E3911" s="103" t="s">
        <v>6636</v>
      </c>
      <c r="F3911" s="127">
        <v>5363.5900390625002</v>
      </c>
      <c r="G3911" s="16">
        <v>5302.284670756937</v>
      </c>
      <c r="H3911" s="105">
        <v>5363.5900390625002</v>
      </c>
    </row>
    <row r="3912" spans="1:8" x14ac:dyDescent="0.3">
      <c r="A3912" s="6" t="s">
        <v>5284</v>
      </c>
      <c r="B3912" s="1" t="s">
        <v>10251</v>
      </c>
      <c r="C3912" s="103" t="s">
        <v>6486</v>
      </c>
      <c r="D3912" s="103" t="s">
        <v>6714</v>
      </c>
      <c r="E3912" s="103" t="s">
        <v>6636</v>
      </c>
      <c r="F3912" s="127">
        <v>5276.241614300272</v>
      </c>
      <c r="G3912" s="16">
        <v>5302.284670756937</v>
      </c>
      <c r="H3912" s="105">
        <v>5276.241614300272</v>
      </c>
    </row>
    <row r="3913" spans="1:8" x14ac:dyDescent="0.3">
      <c r="A3913" s="6" t="s">
        <v>5297</v>
      </c>
      <c r="B3913" s="1" t="s">
        <v>7186</v>
      </c>
      <c r="C3913" s="103" t="s">
        <v>6486</v>
      </c>
      <c r="D3913" s="103" t="s">
        <v>6714</v>
      </c>
      <c r="E3913" s="103" t="s">
        <v>6636</v>
      </c>
      <c r="F3913" s="127">
        <v>5252.1309184663614</v>
      </c>
      <c r="G3913" s="16">
        <v>5302.284670756937</v>
      </c>
      <c r="H3913" s="105">
        <v>5252.1309184663614</v>
      </c>
    </row>
    <row r="3914" spans="1:8" x14ac:dyDescent="0.3">
      <c r="A3914" s="6" t="s">
        <v>5285</v>
      </c>
      <c r="B3914" s="1" t="s">
        <v>10252</v>
      </c>
      <c r="C3914" s="103" t="s">
        <v>6486</v>
      </c>
      <c r="D3914" s="103" t="s">
        <v>6714</v>
      </c>
      <c r="E3914" s="103" t="s">
        <v>6636</v>
      </c>
      <c r="F3914" s="127">
        <v>5337.3265569982395</v>
      </c>
      <c r="G3914" s="16">
        <v>5302.284670756937</v>
      </c>
      <c r="H3914" s="105">
        <v>5337.3265569982395</v>
      </c>
    </row>
    <row r="3915" spans="1:8" x14ac:dyDescent="0.3">
      <c r="A3915" s="6" t="s">
        <v>5310</v>
      </c>
      <c r="B3915" s="1" t="s">
        <v>10253</v>
      </c>
      <c r="C3915" s="103" t="s">
        <v>6486</v>
      </c>
      <c r="D3915" s="103" t="s">
        <v>6714</v>
      </c>
      <c r="E3915" s="103" t="s">
        <v>6636</v>
      </c>
      <c r="F3915" s="127">
        <v>5161.8255966395545</v>
      </c>
      <c r="G3915" s="16">
        <v>5302.284670756937</v>
      </c>
      <c r="H3915" s="105">
        <v>5161.8255966395545</v>
      </c>
    </row>
    <row r="3916" spans="1:8" x14ac:dyDescent="0.3">
      <c r="A3916" s="6" t="s">
        <v>5301</v>
      </c>
      <c r="B3916" s="1" t="s">
        <v>10254</v>
      </c>
      <c r="C3916" s="103" t="s">
        <v>6486</v>
      </c>
      <c r="D3916" s="103" t="s">
        <v>6714</v>
      </c>
      <c r="E3916" s="103" t="s">
        <v>6636</v>
      </c>
      <c r="F3916" s="127">
        <v>5235.4595875459563</v>
      </c>
      <c r="G3916" s="16">
        <v>5302.284670756937</v>
      </c>
      <c r="H3916" s="105">
        <v>5235.4595875459563</v>
      </c>
    </row>
    <row r="3917" spans="1:8" x14ac:dyDescent="0.3">
      <c r="A3917" s="6" t="s">
        <v>5306</v>
      </c>
      <c r="B3917" s="1" t="s">
        <v>10255</v>
      </c>
      <c r="C3917" s="103" t="s">
        <v>6486</v>
      </c>
      <c r="D3917" s="103" t="s">
        <v>6714</v>
      </c>
      <c r="E3917" s="103" t="s">
        <v>6636</v>
      </c>
      <c r="F3917" s="127">
        <v>5309.4042044974658</v>
      </c>
      <c r="G3917" s="16">
        <v>5302.284670756937</v>
      </c>
      <c r="H3917" s="105">
        <v>5309.4042044974658</v>
      </c>
    </row>
    <row r="3918" spans="1:8" x14ac:dyDescent="0.3">
      <c r="A3918" s="6" t="s">
        <v>1723</v>
      </c>
      <c r="B3918" s="1" t="s">
        <v>7386</v>
      </c>
      <c r="C3918" s="103" t="s">
        <v>6642</v>
      </c>
      <c r="D3918" s="103" t="s">
        <v>6710</v>
      </c>
      <c r="E3918" s="103" t="s">
        <v>6657</v>
      </c>
      <c r="F3918" s="127">
        <v>5379.0700048159242</v>
      </c>
      <c r="G3918" s="16">
        <v>5349.201033556421</v>
      </c>
      <c r="H3918" s="105">
        <v>5379.0700048159242</v>
      </c>
    </row>
    <row r="3919" spans="1:8" x14ac:dyDescent="0.3">
      <c r="A3919" s="6" t="s">
        <v>5273</v>
      </c>
      <c r="B3919" s="1" t="s">
        <v>10256</v>
      </c>
      <c r="C3919" s="103" t="s">
        <v>6486</v>
      </c>
      <c r="D3919" s="103" t="s">
        <v>6714</v>
      </c>
      <c r="E3919" s="103" t="s">
        <v>6636</v>
      </c>
      <c r="F3919" s="127">
        <v>5331.7003719248669</v>
      </c>
      <c r="G3919" s="16">
        <v>5302.284670756937</v>
      </c>
      <c r="H3919" s="105">
        <v>5331.7003719248669</v>
      </c>
    </row>
    <row r="3920" spans="1:8" x14ac:dyDescent="0.3">
      <c r="A3920" s="6" t="s">
        <v>1708</v>
      </c>
      <c r="B3920" s="1" t="s">
        <v>10257</v>
      </c>
      <c r="C3920" s="103" t="s">
        <v>6642</v>
      </c>
      <c r="D3920" s="103" t="s">
        <v>6710</v>
      </c>
      <c r="E3920" s="103" t="s">
        <v>6657</v>
      </c>
      <c r="F3920" s="127">
        <v>5133.8061290922615</v>
      </c>
      <c r="G3920" s="16">
        <v>5349.201033556421</v>
      </c>
      <c r="H3920" s="105">
        <v>5133.8061290922615</v>
      </c>
    </row>
    <row r="3921" spans="1:8" x14ac:dyDescent="0.3">
      <c r="A3921" s="6" t="s">
        <v>5295</v>
      </c>
      <c r="B3921" s="1" t="s">
        <v>10258</v>
      </c>
      <c r="C3921" s="103" t="s">
        <v>6486</v>
      </c>
      <c r="D3921" s="103" t="s">
        <v>6714</v>
      </c>
      <c r="E3921" s="103" t="s">
        <v>6636</v>
      </c>
      <c r="F3921" s="127">
        <v>5278.7246293048465</v>
      </c>
      <c r="G3921" s="16">
        <v>5302.284670756937</v>
      </c>
      <c r="H3921" s="105">
        <v>5278.7246293048465</v>
      </c>
    </row>
    <row r="3922" spans="1:8" x14ac:dyDescent="0.3">
      <c r="A3922" s="6" t="s">
        <v>1714</v>
      </c>
      <c r="B3922" s="1" t="s">
        <v>10259</v>
      </c>
      <c r="C3922" s="103" t="s">
        <v>6642</v>
      </c>
      <c r="D3922" s="103" t="s">
        <v>6710</v>
      </c>
      <c r="E3922" s="103" t="s">
        <v>6657</v>
      </c>
      <c r="F3922" s="127">
        <v>5364.8078708400972</v>
      </c>
      <c r="G3922" s="16">
        <v>5349.201033556421</v>
      </c>
      <c r="H3922" s="105">
        <v>5364.8078708400972</v>
      </c>
    </row>
    <row r="3923" spans="1:8" x14ac:dyDescent="0.3">
      <c r="A3923" s="6" t="s">
        <v>5270</v>
      </c>
      <c r="B3923" s="1" t="s">
        <v>7256</v>
      </c>
      <c r="C3923" s="103" t="s">
        <v>6486</v>
      </c>
      <c r="D3923" s="103" t="s">
        <v>6714</v>
      </c>
      <c r="E3923" s="103" t="s">
        <v>6636</v>
      </c>
      <c r="F3923" s="127">
        <v>5235.1774508568551</v>
      </c>
      <c r="G3923" s="16">
        <v>5302.284670756937</v>
      </c>
      <c r="H3923" s="105">
        <v>5235.1774508568551</v>
      </c>
    </row>
    <row r="3924" spans="1:8" x14ac:dyDescent="0.3">
      <c r="A3924" s="6" t="s">
        <v>1711</v>
      </c>
      <c r="B3924" s="1" t="s">
        <v>10260</v>
      </c>
      <c r="C3924" s="103" t="s">
        <v>6642</v>
      </c>
      <c r="D3924" s="103" t="s">
        <v>6710</v>
      </c>
      <c r="E3924" s="103" t="s">
        <v>6657</v>
      </c>
      <c r="F3924" s="127">
        <v>5369.838541666667</v>
      </c>
      <c r="G3924" s="16">
        <v>5349.201033556421</v>
      </c>
      <c r="H3924" s="105">
        <v>5369.838541666667</v>
      </c>
    </row>
    <row r="3925" spans="1:8" x14ac:dyDescent="0.3">
      <c r="A3925" s="6" t="s">
        <v>1707</v>
      </c>
      <c r="B3925" s="1" t="s">
        <v>10261</v>
      </c>
      <c r="C3925" s="103" t="s">
        <v>6642</v>
      </c>
      <c r="D3925" s="103" t="s">
        <v>6710</v>
      </c>
      <c r="E3925" s="103" t="s">
        <v>6657</v>
      </c>
      <c r="F3925" s="127">
        <v>5406.1749085174206</v>
      </c>
      <c r="G3925" s="16">
        <v>5349.201033556421</v>
      </c>
      <c r="H3925" s="105">
        <v>5406.1749085174206</v>
      </c>
    </row>
    <row r="3926" spans="1:8" x14ac:dyDescent="0.3">
      <c r="A3926" s="6" t="s">
        <v>5311</v>
      </c>
      <c r="B3926" s="1" t="s">
        <v>10262</v>
      </c>
      <c r="C3926" s="103" t="s">
        <v>6486</v>
      </c>
      <c r="D3926" s="103" t="s">
        <v>6714</v>
      </c>
      <c r="E3926" s="103" t="s">
        <v>6636</v>
      </c>
      <c r="F3926" s="127">
        <v>5300.575506036932</v>
      </c>
      <c r="G3926" s="16">
        <v>5302.284670756937</v>
      </c>
      <c r="H3926" s="105">
        <v>5300.575506036932</v>
      </c>
    </row>
    <row r="3927" spans="1:8" x14ac:dyDescent="0.3">
      <c r="A3927" s="6" t="s">
        <v>1712</v>
      </c>
      <c r="B3927" s="1" t="s">
        <v>10263</v>
      </c>
      <c r="C3927" s="103" t="s">
        <v>6642</v>
      </c>
      <c r="D3927" s="103" t="s">
        <v>6710</v>
      </c>
      <c r="E3927" s="103" t="s">
        <v>6657</v>
      </c>
      <c r="F3927" s="127">
        <v>5356.7826413855091</v>
      </c>
      <c r="G3927" s="16">
        <v>5349.201033556421</v>
      </c>
      <c r="H3927" s="105">
        <v>5356.7826413855091</v>
      </c>
    </row>
    <row r="3928" spans="1:8" x14ac:dyDescent="0.3">
      <c r="A3928" s="6" t="s">
        <v>5280</v>
      </c>
      <c r="B3928" s="1" t="s">
        <v>10264</v>
      </c>
      <c r="C3928" s="103" t="s">
        <v>6486</v>
      </c>
      <c r="D3928" s="103" t="s">
        <v>6714</v>
      </c>
      <c r="E3928" s="103" t="s">
        <v>6636</v>
      </c>
      <c r="F3928" s="127">
        <v>5179.6154610770091</v>
      </c>
      <c r="G3928" s="16">
        <v>5302.284670756937</v>
      </c>
      <c r="H3928" s="105">
        <v>5179.6154610770091</v>
      </c>
    </row>
    <row r="3929" spans="1:8" x14ac:dyDescent="0.3">
      <c r="A3929" s="6" t="s">
        <v>5288</v>
      </c>
      <c r="B3929" s="1" t="s">
        <v>10265</v>
      </c>
      <c r="C3929" s="103" t="s">
        <v>6486</v>
      </c>
      <c r="D3929" s="103" t="s">
        <v>6714</v>
      </c>
      <c r="E3929" s="103" t="s">
        <v>6636</v>
      </c>
      <c r="F3929" s="127">
        <v>5239.6529179687504</v>
      </c>
      <c r="G3929" s="16">
        <v>5302.284670756937</v>
      </c>
      <c r="H3929" s="105">
        <v>5239.6529179687504</v>
      </c>
    </row>
    <row r="3930" spans="1:8" x14ac:dyDescent="0.3">
      <c r="A3930" s="6" t="s">
        <v>5296</v>
      </c>
      <c r="B3930" s="1" t="s">
        <v>10266</v>
      </c>
      <c r="C3930" s="103" t="s">
        <v>6486</v>
      </c>
      <c r="D3930" s="103" t="s">
        <v>6714</v>
      </c>
      <c r="E3930" s="103" t="s">
        <v>6636</v>
      </c>
      <c r="F3930" s="127">
        <v>5224.7879098360654</v>
      </c>
      <c r="G3930" s="16">
        <v>5302.284670756937</v>
      </c>
      <c r="H3930" s="105">
        <v>5224.7879098360654</v>
      </c>
    </row>
    <row r="3931" spans="1:8" x14ac:dyDescent="0.3">
      <c r="A3931" s="6" t="s">
        <v>1726</v>
      </c>
      <c r="B3931" s="1" t="s">
        <v>10267</v>
      </c>
      <c r="C3931" s="103" t="s">
        <v>6642</v>
      </c>
      <c r="D3931" s="103" t="s">
        <v>6710</v>
      </c>
      <c r="E3931" s="103" t="s">
        <v>6657</v>
      </c>
      <c r="F3931" s="127">
        <v>5312.8391172827742</v>
      </c>
      <c r="G3931" s="16">
        <v>5349.201033556421</v>
      </c>
      <c r="H3931" s="105">
        <v>5312.8391172827742</v>
      </c>
    </row>
    <row r="3932" spans="1:8" x14ac:dyDescent="0.3">
      <c r="A3932" s="6" t="s">
        <v>1704</v>
      </c>
      <c r="B3932" s="1" t="s">
        <v>10268</v>
      </c>
      <c r="C3932" s="103" t="s">
        <v>6642</v>
      </c>
      <c r="D3932" s="103" t="s">
        <v>6710</v>
      </c>
      <c r="E3932" s="103" t="s">
        <v>6657</v>
      </c>
      <c r="F3932" s="127">
        <v>5323.6683593750004</v>
      </c>
      <c r="G3932" s="16">
        <v>5349.201033556421</v>
      </c>
      <c r="H3932" s="105">
        <v>5323.6683593750004</v>
      </c>
    </row>
    <row r="3933" spans="1:8" x14ac:dyDescent="0.3">
      <c r="A3933" s="6" t="s">
        <v>5299</v>
      </c>
      <c r="B3933" s="1" t="s">
        <v>10269</v>
      </c>
      <c r="C3933" s="103" t="s">
        <v>6486</v>
      </c>
      <c r="D3933" s="103" t="s">
        <v>6714</v>
      </c>
      <c r="E3933" s="103" t="s">
        <v>6636</v>
      </c>
      <c r="F3933" s="127">
        <v>5289.1952514648438</v>
      </c>
      <c r="G3933" s="16">
        <v>5302.284670756937</v>
      </c>
      <c r="H3933" s="105">
        <v>5289.1952514648438</v>
      </c>
    </row>
    <row r="3934" spans="1:8" x14ac:dyDescent="0.3">
      <c r="A3934" s="6" t="s">
        <v>5289</v>
      </c>
      <c r="B3934" s="1" t="s">
        <v>10270</v>
      </c>
      <c r="C3934" s="103" t="s">
        <v>6486</v>
      </c>
      <c r="D3934" s="103" t="s">
        <v>6714</v>
      </c>
      <c r="E3934" s="103" t="s">
        <v>6636</v>
      </c>
      <c r="F3934" s="127">
        <v>5278.0969726562498</v>
      </c>
      <c r="G3934" s="16">
        <v>5302.284670756937</v>
      </c>
      <c r="H3934" s="105">
        <v>5278.0969726562498</v>
      </c>
    </row>
    <row r="3935" spans="1:8" x14ac:dyDescent="0.3">
      <c r="A3935" s="6" t="s">
        <v>5292</v>
      </c>
      <c r="B3935" s="1" t="s">
        <v>10271</v>
      </c>
      <c r="C3935" s="103" t="s">
        <v>6486</v>
      </c>
      <c r="D3935" s="103" t="s">
        <v>6714</v>
      </c>
      <c r="E3935" s="103" t="s">
        <v>6636</v>
      </c>
      <c r="F3935" s="127">
        <v>5405.4737413194443</v>
      </c>
      <c r="G3935" s="16">
        <v>5302.284670756937</v>
      </c>
      <c r="H3935" s="105">
        <v>5405.4737413194443</v>
      </c>
    </row>
    <row r="3936" spans="1:8" x14ac:dyDescent="0.3">
      <c r="A3936" s="6" t="s">
        <v>1724</v>
      </c>
      <c r="B3936" s="1" t="s">
        <v>10272</v>
      </c>
      <c r="C3936" s="103" t="s">
        <v>6642</v>
      </c>
      <c r="D3936" s="103" t="s">
        <v>6710</v>
      </c>
      <c r="E3936" s="103" t="s">
        <v>6657</v>
      </c>
      <c r="F3936" s="127">
        <v>5497.0481654575897</v>
      </c>
      <c r="G3936" s="16">
        <v>5349.201033556421</v>
      </c>
      <c r="H3936" s="105">
        <v>5497.0481654575897</v>
      </c>
    </row>
    <row r="3937" spans="1:8" x14ac:dyDescent="0.3">
      <c r="A3937" s="6" t="s">
        <v>1721</v>
      </c>
      <c r="B3937" s="1" t="s">
        <v>10273</v>
      </c>
      <c r="C3937" s="103" t="s">
        <v>6642</v>
      </c>
      <c r="D3937" s="103" t="s">
        <v>6710</v>
      </c>
      <c r="E3937" s="103" t="s">
        <v>6657</v>
      </c>
      <c r="F3937" s="127">
        <v>5351.886761209239</v>
      </c>
      <c r="G3937" s="16">
        <v>5349.201033556421</v>
      </c>
      <c r="H3937" s="105">
        <v>5351.886761209239</v>
      </c>
    </row>
    <row r="3938" spans="1:8" x14ac:dyDescent="0.3">
      <c r="A3938" s="6" t="s">
        <v>1709</v>
      </c>
      <c r="B3938" s="1" t="s">
        <v>10274</v>
      </c>
      <c r="C3938" s="103" t="s">
        <v>6642</v>
      </c>
      <c r="D3938" s="103" t="s">
        <v>6710</v>
      </c>
      <c r="E3938" s="103" t="s">
        <v>6657</v>
      </c>
      <c r="F3938" s="127">
        <v>5284.6516163105871</v>
      </c>
      <c r="G3938" s="16">
        <v>5349.201033556421</v>
      </c>
      <c r="H3938" s="105">
        <v>5284.6516163105871</v>
      </c>
    </row>
    <row r="3939" spans="1:8" x14ac:dyDescent="0.3">
      <c r="A3939" s="6" t="s">
        <v>5265</v>
      </c>
      <c r="B3939" s="1" t="s">
        <v>10275</v>
      </c>
      <c r="C3939" s="103" t="s">
        <v>6486</v>
      </c>
      <c r="D3939" s="103" t="s">
        <v>6714</v>
      </c>
      <c r="E3939" s="103" t="s">
        <v>6636</v>
      </c>
      <c r="F3939" s="127">
        <v>5311.3056640625</v>
      </c>
      <c r="G3939" s="16">
        <v>5302.284670756937</v>
      </c>
      <c r="H3939" s="105">
        <v>5311.3056640625</v>
      </c>
    </row>
    <row r="3940" spans="1:8" x14ac:dyDescent="0.3">
      <c r="A3940" s="6" t="s">
        <v>5276</v>
      </c>
      <c r="B3940" s="1" t="s">
        <v>10276</v>
      </c>
      <c r="C3940" s="103" t="s">
        <v>6486</v>
      </c>
      <c r="D3940" s="103" t="s">
        <v>6714</v>
      </c>
      <c r="E3940" s="103" t="s">
        <v>6636</v>
      </c>
      <c r="F3940" s="127">
        <v>5212.051432291667</v>
      </c>
      <c r="G3940" s="16">
        <v>5302.284670756937</v>
      </c>
      <c r="H3940" s="105">
        <v>5212.051432291667</v>
      </c>
    </row>
    <row r="3941" spans="1:8" x14ac:dyDescent="0.3">
      <c r="A3941" s="6" t="s">
        <v>1706</v>
      </c>
      <c r="B3941" s="1" t="s">
        <v>10277</v>
      </c>
      <c r="C3941" s="103" t="s">
        <v>6642</v>
      </c>
      <c r="D3941" s="103" t="s">
        <v>6710</v>
      </c>
      <c r="E3941" s="103" t="s">
        <v>6657</v>
      </c>
      <c r="F3941" s="127">
        <v>5342.6194091796879</v>
      </c>
      <c r="G3941" s="16">
        <v>5349.201033556421</v>
      </c>
      <c r="H3941" s="105">
        <v>5342.6194091796879</v>
      </c>
    </row>
    <row r="3942" spans="1:8" x14ac:dyDescent="0.3">
      <c r="A3942" s="6" t="s">
        <v>1718</v>
      </c>
      <c r="B3942" s="1" t="s">
        <v>10278</v>
      </c>
      <c r="C3942" s="103" t="s">
        <v>6642</v>
      </c>
      <c r="D3942" s="103" t="s">
        <v>6710</v>
      </c>
      <c r="E3942" s="103" t="s">
        <v>6657</v>
      </c>
      <c r="F3942" s="127">
        <v>5348.0930553318303</v>
      </c>
      <c r="G3942" s="16">
        <v>5349.201033556421</v>
      </c>
      <c r="H3942" s="105">
        <v>5348.0930553318303</v>
      </c>
    </row>
    <row r="3943" spans="1:8" x14ac:dyDescent="0.3">
      <c r="A3943" s="6" t="s">
        <v>1567</v>
      </c>
      <c r="B3943" s="1" t="s">
        <v>10279</v>
      </c>
      <c r="C3943" s="103" t="s">
        <v>6634</v>
      </c>
      <c r="D3943" s="103" t="s">
        <v>6712</v>
      </c>
      <c r="E3943" s="103" t="s">
        <v>6635</v>
      </c>
      <c r="F3943" s="127">
        <v>5463.3351819490135</v>
      </c>
      <c r="G3943" s="16">
        <v>5501.1956387027167</v>
      </c>
      <c r="H3943" s="105">
        <v>5463.3351819490135</v>
      </c>
    </row>
    <row r="3944" spans="1:8" x14ac:dyDescent="0.3">
      <c r="A3944" s="6" t="s">
        <v>1746</v>
      </c>
      <c r="B3944" s="1" t="s">
        <v>10280</v>
      </c>
      <c r="C3944" s="103" t="s">
        <v>6634</v>
      </c>
      <c r="D3944" s="103" t="s">
        <v>6712</v>
      </c>
      <c r="E3944" s="103" t="s">
        <v>6633</v>
      </c>
      <c r="F3944" s="127">
        <v>5592.6640850360573</v>
      </c>
      <c r="G3944" s="16">
        <v>5483.7424420940742</v>
      </c>
      <c r="H3944" s="105">
        <v>5592.6640850360573</v>
      </c>
    </row>
    <row r="3945" spans="1:8" x14ac:dyDescent="0.3">
      <c r="A3945" s="6" t="s">
        <v>1761</v>
      </c>
      <c r="B3945" s="1" t="s">
        <v>10281</v>
      </c>
      <c r="C3945" s="103" t="s">
        <v>6634</v>
      </c>
      <c r="D3945" s="103" t="s">
        <v>6712</v>
      </c>
      <c r="E3945" s="103" t="s">
        <v>6635</v>
      </c>
      <c r="F3945" s="127">
        <v>5506.7698029891308</v>
      </c>
      <c r="G3945" s="16">
        <v>5501.1956387027167</v>
      </c>
      <c r="H3945" s="105">
        <v>5506.7698029891308</v>
      </c>
    </row>
    <row r="3946" spans="1:8" x14ac:dyDescent="0.3">
      <c r="A3946" s="6" t="s">
        <v>1736</v>
      </c>
      <c r="B3946" s="1" t="s">
        <v>10282</v>
      </c>
      <c r="C3946" s="103" t="s">
        <v>6634</v>
      </c>
      <c r="D3946" s="103" t="s">
        <v>6712</v>
      </c>
      <c r="E3946" s="103" t="s">
        <v>6635</v>
      </c>
      <c r="F3946" s="127">
        <v>5494.782006492077</v>
      </c>
      <c r="G3946" s="16">
        <v>5501.1956387027167</v>
      </c>
      <c r="H3946" s="105">
        <v>5494.782006492077</v>
      </c>
    </row>
    <row r="3947" spans="1:8" x14ac:dyDescent="0.3">
      <c r="A3947" s="6" t="s">
        <v>1787</v>
      </c>
      <c r="B3947" s="1" t="s">
        <v>10283</v>
      </c>
      <c r="C3947" s="103" t="s">
        <v>6634</v>
      </c>
      <c r="D3947" s="103" t="s">
        <v>6712</v>
      </c>
      <c r="E3947" s="103" t="s">
        <v>6635</v>
      </c>
      <c r="F3947" s="127">
        <v>5505.809644294508</v>
      </c>
      <c r="G3947" s="16">
        <v>5501.1956387027167</v>
      </c>
      <c r="H3947" s="105">
        <v>5505.809644294508</v>
      </c>
    </row>
    <row r="3948" spans="1:8" x14ac:dyDescent="0.3">
      <c r="A3948" s="6" t="s">
        <v>1775</v>
      </c>
      <c r="B3948" s="1" t="s">
        <v>10284</v>
      </c>
      <c r="C3948" s="103" t="s">
        <v>6634</v>
      </c>
      <c r="D3948" s="103" t="s">
        <v>6712</v>
      </c>
      <c r="E3948" s="103" t="s">
        <v>6633</v>
      </c>
      <c r="F3948" s="127">
        <v>5436.3722040085568</v>
      </c>
      <c r="G3948" s="16">
        <v>5483.7424420940742</v>
      </c>
      <c r="H3948" s="105">
        <v>5436.3722040085568</v>
      </c>
    </row>
    <row r="3949" spans="1:8" x14ac:dyDescent="0.3">
      <c r="A3949" s="6" t="s">
        <v>1760</v>
      </c>
      <c r="B3949" s="1" t="s">
        <v>10285</v>
      </c>
      <c r="C3949" s="103" t="s">
        <v>6634</v>
      </c>
      <c r="D3949" s="103" t="s">
        <v>6712</v>
      </c>
      <c r="E3949" s="103" t="s">
        <v>6633</v>
      </c>
      <c r="F3949" s="127">
        <v>5524.3609954498625</v>
      </c>
      <c r="G3949" s="16">
        <v>5483.7424420940742</v>
      </c>
      <c r="H3949" s="105">
        <v>5524.3609954498625</v>
      </c>
    </row>
    <row r="3950" spans="1:8" x14ac:dyDescent="0.3">
      <c r="A3950" s="6" t="s">
        <v>1756</v>
      </c>
      <c r="B3950" s="1" t="s">
        <v>10286</v>
      </c>
      <c r="C3950" s="103" t="s">
        <v>6634</v>
      </c>
      <c r="D3950" s="103" t="s">
        <v>6712</v>
      </c>
      <c r="E3950" s="103" t="s">
        <v>6633</v>
      </c>
      <c r="F3950" s="127">
        <v>5511.1911775914632</v>
      </c>
      <c r="G3950" s="16">
        <v>5483.7424420940742</v>
      </c>
      <c r="H3950" s="105">
        <v>5511.1911775914632</v>
      </c>
    </row>
    <row r="3951" spans="1:8" x14ac:dyDescent="0.3">
      <c r="A3951" s="6" t="s">
        <v>1747</v>
      </c>
      <c r="B3951" s="1" t="s">
        <v>10287</v>
      </c>
      <c r="C3951" s="103" t="s">
        <v>6634</v>
      </c>
      <c r="D3951" s="103" t="s">
        <v>6712</v>
      </c>
      <c r="E3951" s="103" t="s">
        <v>6635</v>
      </c>
      <c r="F3951" s="127">
        <v>5614.7792278787365</v>
      </c>
      <c r="G3951" s="16">
        <v>5501.1956387027167</v>
      </c>
      <c r="H3951" s="105">
        <v>5614.7792278787365</v>
      </c>
    </row>
    <row r="3952" spans="1:8" x14ac:dyDescent="0.3">
      <c r="A3952" s="6" t="s">
        <v>1733</v>
      </c>
      <c r="B3952" s="1" t="s">
        <v>10288</v>
      </c>
      <c r="C3952" s="103" t="s">
        <v>6634</v>
      </c>
      <c r="D3952" s="103" t="s">
        <v>6712</v>
      </c>
      <c r="E3952" s="103" t="s">
        <v>6633</v>
      </c>
      <c r="F3952" s="127">
        <v>5545.7666360874373</v>
      </c>
      <c r="G3952" s="16">
        <v>5483.7424420940742</v>
      </c>
      <c r="H3952" s="105">
        <v>5545.7666360874373</v>
      </c>
    </row>
    <row r="3953" spans="1:8" x14ac:dyDescent="0.3">
      <c r="A3953" s="6" t="s">
        <v>1731</v>
      </c>
      <c r="B3953" s="1" t="s">
        <v>10289</v>
      </c>
      <c r="C3953" s="103" t="s">
        <v>6634</v>
      </c>
      <c r="D3953" s="103" t="s">
        <v>6712</v>
      </c>
      <c r="E3953" s="103" t="s">
        <v>6635</v>
      </c>
      <c r="F3953" s="127">
        <v>5606.9812544055449</v>
      </c>
      <c r="G3953" s="16">
        <v>5501.1956387027167</v>
      </c>
      <c r="H3953" s="105">
        <v>5606.9812544055449</v>
      </c>
    </row>
    <row r="3954" spans="1:8" x14ac:dyDescent="0.3">
      <c r="A3954" s="6" t="s">
        <v>1742</v>
      </c>
      <c r="B3954" s="1" t="s">
        <v>10290</v>
      </c>
      <c r="C3954" s="103" t="s">
        <v>6634</v>
      </c>
      <c r="D3954" s="103" t="s">
        <v>6712</v>
      </c>
      <c r="E3954" s="103" t="s">
        <v>6633</v>
      </c>
      <c r="F3954" s="127">
        <v>5564.2695880268893</v>
      </c>
      <c r="G3954" s="16">
        <v>5483.7424420940742</v>
      </c>
      <c r="H3954" s="105">
        <v>5564.2695880268893</v>
      </c>
    </row>
    <row r="3955" spans="1:8" x14ac:dyDescent="0.3">
      <c r="A3955" s="6" t="s">
        <v>1780</v>
      </c>
      <c r="B3955" s="1" t="s">
        <v>10291</v>
      </c>
      <c r="C3955" s="103" t="s">
        <v>6634</v>
      </c>
      <c r="D3955" s="103" t="s">
        <v>6712</v>
      </c>
      <c r="E3955" s="103" t="s">
        <v>6633</v>
      </c>
      <c r="F3955" s="127">
        <v>5518.4223925781253</v>
      </c>
      <c r="G3955" s="16">
        <v>5483.7424420940742</v>
      </c>
      <c r="H3955" s="105">
        <v>5518.4223925781253</v>
      </c>
    </row>
    <row r="3956" spans="1:8" x14ac:dyDescent="0.3">
      <c r="A3956" s="6" t="s">
        <v>2584</v>
      </c>
      <c r="B3956" s="1" t="s">
        <v>10292</v>
      </c>
      <c r="C3956" s="103" t="s">
        <v>6562</v>
      </c>
      <c r="D3956" s="103" t="s">
        <v>6710</v>
      </c>
      <c r="E3956" s="103" t="s">
        <v>6635</v>
      </c>
      <c r="F3956" s="127">
        <v>5215.8494332735654</v>
      </c>
      <c r="G3956" s="16">
        <v>5501.1956387027167</v>
      </c>
      <c r="H3956" s="105">
        <v>5215.8494332735654</v>
      </c>
    </row>
    <row r="3957" spans="1:8" x14ac:dyDescent="0.3">
      <c r="A3957" s="6" t="s">
        <v>1732</v>
      </c>
      <c r="B3957" s="1" t="s">
        <v>9660</v>
      </c>
      <c r="C3957" s="103" t="s">
        <v>6634</v>
      </c>
      <c r="D3957" s="103" t="s">
        <v>6712</v>
      </c>
      <c r="E3957" s="103" t="s">
        <v>6633</v>
      </c>
      <c r="F3957" s="127">
        <v>5217.9103206712371</v>
      </c>
      <c r="G3957" s="16">
        <v>5483.7424420940742</v>
      </c>
      <c r="H3957" s="105">
        <v>5217.9103206712371</v>
      </c>
    </row>
    <row r="3958" spans="1:8" x14ac:dyDescent="0.3">
      <c r="A3958" s="6" t="s">
        <v>1749</v>
      </c>
      <c r="B3958" s="1" t="s">
        <v>10293</v>
      </c>
      <c r="C3958" s="103" t="s">
        <v>6634</v>
      </c>
      <c r="D3958" s="103" t="s">
        <v>6712</v>
      </c>
      <c r="E3958" s="103" t="s">
        <v>6633</v>
      </c>
      <c r="F3958" s="127">
        <v>5310.8929417386971</v>
      </c>
      <c r="G3958" s="16">
        <v>5483.7424420940742</v>
      </c>
      <c r="H3958" s="105">
        <v>5310.8929417386971</v>
      </c>
    </row>
    <row r="3959" spans="1:8" x14ac:dyDescent="0.3">
      <c r="A3959" s="6" t="s">
        <v>1730</v>
      </c>
      <c r="B3959" s="1" t="s">
        <v>10294</v>
      </c>
      <c r="C3959" s="103" t="s">
        <v>6634</v>
      </c>
      <c r="D3959" s="103" t="s">
        <v>6712</v>
      </c>
      <c r="E3959" s="103" t="s">
        <v>6633</v>
      </c>
      <c r="F3959" s="127">
        <v>5885.6619698660716</v>
      </c>
      <c r="G3959" s="16">
        <v>5483.7424420940742</v>
      </c>
      <c r="H3959" s="105">
        <v>5885.6619698660716</v>
      </c>
    </row>
    <row r="3960" spans="1:8" x14ac:dyDescent="0.3">
      <c r="A3960" s="6" t="s">
        <v>1734</v>
      </c>
      <c r="B3960" s="1" t="s">
        <v>10295</v>
      </c>
      <c r="C3960" s="103" t="s">
        <v>6634</v>
      </c>
      <c r="D3960" s="103" t="s">
        <v>6712</v>
      </c>
      <c r="E3960" s="103" t="s">
        <v>6635</v>
      </c>
      <c r="F3960" s="127">
        <v>5541.0041742739468</v>
      </c>
      <c r="G3960" s="16">
        <v>5501.1956387027167</v>
      </c>
      <c r="H3960" s="105">
        <v>5541.0041742739468</v>
      </c>
    </row>
    <row r="3961" spans="1:8" x14ac:dyDescent="0.3">
      <c r="A3961" s="6" t="s">
        <v>1766</v>
      </c>
      <c r="B3961" s="1" t="s">
        <v>10296</v>
      </c>
      <c r="C3961" s="103" t="s">
        <v>6634</v>
      </c>
      <c r="D3961" s="103" t="s">
        <v>6712</v>
      </c>
      <c r="E3961" s="103" t="s">
        <v>6633</v>
      </c>
      <c r="F3961" s="127">
        <v>5376.2837044852122</v>
      </c>
      <c r="G3961" s="16">
        <v>5483.7424420940742</v>
      </c>
      <c r="H3961" s="105">
        <v>5376.2837044852122</v>
      </c>
    </row>
    <row r="3962" spans="1:8" x14ac:dyDescent="0.3">
      <c r="A3962" s="6" t="s">
        <v>2613</v>
      </c>
      <c r="B3962" s="1" t="s">
        <v>10297</v>
      </c>
      <c r="C3962" s="103" t="s">
        <v>6634</v>
      </c>
      <c r="D3962" s="103" t="s">
        <v>6712</v>
      </c>
      <c r="E3962" s="103" t="s">
        <v>6635</v>
      </c>
      <c r="F3962" s="127">
        <v>5243.2511843417551</v>
      </c>
      <c r="G3962" s="16">
        <v>5501.1956387027167</v>
      </c>
      <c r="H3962" s="105">
        <v>5243.2511843417551</v>
      </c>
    </row>
    <row r="3963" spans="1:8" x14ac:dyDescent="0.3">
      <c r="A3963" s="6" t="s">
        <v>1764</v>
      </c>
      <c r="B3963" s="1" t="s">
        <v>10298</v>
      </c>
      <c r="C3963" s="103" t="s">
        <v>6634</v>
      </c>
      <c r="D3963" s="103" t="s">
        <v>6712</v>
      </c>
      <c r="E3963" s="103" t="s">
        <v>6635</v>
      </c>
      <c r="F3963" s="127">
        <v>5491.4718267601656</v>
      </c>
      <c r="G3963" s="16">
        <v>5501.1956387027167</v>
      </c>
      <c r="H3963" s="105">
        <v>5491.4718267601656</v>
      </c>
    </row>
    <row r="3964" spans="1:8" x14ac:dyDescent="0.3">
      <c r="A3964" s="6" t="s">
        <v>1750</v>
      </c>
      <c r="B3964" s="1" t="s">
        <v>10299</v>
      </c>
      <c r="C3964" s="103" t="s">
        <v>6634</v>
      </c>
      <c r="D3964" s="103" t="s">
        <v>6712</v>
      </c>
      <c r="E3964" s="103" t="s">
        <v>6633</v>
      </c>
      <c r="F3964" s="127">
        <v>5639.8942466689032</v>
      </c>
      <c r="G3964" s="16">
        <v>5483.7424420940742</v>
      </c>
      <c r="H3964" s="105">
        <v>5639.8942466689032</v>
      </c>
    </row>
    <row r="3965" spans="1:8" x14ac:dyDescent="0.3">
      <c r="A3965" s="6" t="s">
        <v>1743</v>
      </c>
      <c r="B3965" s="1" t="s">
        <v>10300</v>
      </c>
      <c r="C3965" s="103" t="s">
        <v>6634</v>
      </c>
      <c r="D3965" s="103" t="s">
        <v>6712</v>
      </c>
      <c r="E3965" s="103" t="s">
        <v>6635</v>
      </c>
      <c r="F3965" s="127">
        <v>5532.63000628592</v>
      </c>
      <c r="G3965" s="16">
        <v>5501.1956387027167</v>
      </c>
      <c r="H3965" s="105">
        <v>5532.63000628592</v>
      </c>
    </row>
    <row r="3966" spans="1:8" x14ac:dyDescent="0.3">
      <c r="A3966" s="6" t="s">
        <v>1785</v>
      </c>
      <c r="B3966" s="1" t="s">
        <v>10301</v>
      </c>
      <c r="C3966" s="103" t="s">
        <v>6634</v>
      </c>
      <c r="D3966" s="103" t="s">
        <v>6712</v>
      </c>
      <c r="E3966" s="103" t="s">
        <v>6633</v>
      </c>
      <c r="F3966" s="127">
        <v>5550.1921066130053</v>
      </c>
      <c r="G3966" s="16">
        <v>5483.7424420940742</v>
      </c>
      <c r="H3966" s="105">
        <v>5550.1921066130053</v>
      </c>
    </row>
    <row r="3967" spans="1:8" x14ac:dyDescent="0.3">
      <c r="A3967" s="6" t="s">
        <v>1788</v>
      </c>
      <c r="B3967" s="1" t="s">
        <v>10302</v>
      </c>
      <c r="C3967" s="103" t="s">
        <v>6634</v>
      </c>
      <c r="D3967" s="103" t="s">
        <v>6712</v>
      </c>
      <c r="E3967" s="103" t="s">
        <v>6635</v>
      </c>
      <c r="F3967" s="127">
        <v>5446.9953113234187</v>
      </c>
      <c r="G3967" s="16">
        <v>5501.1956387027167</v>
      </c>
      <c r="H3967" s="105">
        <v>5446.9953113234187</v>
      </c>
    </row>
    <row r="3968" spans="1:8" x14ac:dyDescent="0.3">
      <c r="A3968" s="6" t="s">
        <v>1752</v>
      </c>
      <c r="B3968" s="1" t="s">
        <v>10303</v>
      </c>
      <c r="C3968" s="103" t="s">
        <v>6634</v>
      </c>
      <c r="D3968" s="103" t="s">
        <v>6712</v>
      </c>
      <c r="E3968" s="103" t="s">
        <v>6633</v>
      </c>
      <c r="F3968" s="127">
        <v>5537.1215196974736</v>
      </c>
      <c r="G3968" s="16">
        <v>5483.7424420940742</v>
      </c>
      <c r="H3968" s="105">
        <v>5537.1215196974736</v>
      </c>
    </row>
    <row r="3969" spans="1:8" x14ac:dyDescent="0.3">
      <c r="A3969" s="6" t="s">
        <v>1765</v>
      </c>
      <c r="B3969" s="1" t="s">
        <v>10304</v>
      </c>
      <c r="C3969" s="103" t="s">
        <v>6634</v>
      </c>
      <c r="D3969" s="103" t="s">
        <v>6712</v>
      </c>
      <c r="E3969" s="103" t="s">
        <v>6635</v>
      </c>
      <c r="F3969" s="127">
        <v>5398.491435803865</v>
      </c>
      <c r="G3969" s="16">
        <v>5501.1956387027167</v>
      </c>
      <c r="H3969" s="105">
        <v>5398.491435803865</v>
      </c>
    </row>
    <row r="3970" spans="1:8" x14ac:dyDescent="0.3">
      <c r="A3970" s="6" t="s">
        <v>1741</v>
      </c>
      <c r="B3970" s="1" t="s">
        <v>10305</v>
      </c>
      <c r="C3970" s="103" t="s">
        <v>6634</v>
      </c>
      <c r="D3970" s="103" t="s">
        <v>6712</v>
      </c>
      <c r="E3970" s="103" t="s">
        <v>6633</v>
      </c>
      <c r="F3970" s="127">
        <v>5148.880270565257</v>
      </c>
      <c r="G3970" s="16">
        <v>5483.7424420940742</v>
      </c>
      <c r="H3970" s="105">
        <v>5148.880270565257</v>
      </c>
    </row>
    <row r="3971" spans="1:8" x14ac:dyDescent="0.3">
      <c r="A3971" s="6" t="s">
        <v>1744</v>
      </c>
      <c r="B3971" s="1" t="s">
        <v>10306</v>
      </c>
      <c r="C3971" s="103" t="s">
        <v>6634</v>
      </c>
      <c r="D3971" s="103" t="s">
        <v>6712</v>
      </c>
      <c r="E3971" s="103" t="s">
        <v>6633</v>
      </c>
      <c r="F3971" s="127">
        <v>5494.359677029639</v>
      </c>
      <c r="G3971" s="16">
        <v>5483.7424420940742</v>
      </c>
      <c r="H3971" s="105">
        <v>5494.359677029639</v>
      </c>
    </row>
    <row r="3972" spans="1:8" x14ac:dyDescent="0.3">
      <c r="A3972" s="6" t="s">
        <v>1758</v>
      </c>
      <c r="B3972" s="1" t="s">
        <v>10307</v>
      </c>
      <c r="C3972" s="103" t="s">
        <v>6634</v>
      </c>
      <c r="D3972" s="103" t="s">
        <v>6712</v>
      </c>
      <c r="E3972" s="103" t="s">
        <v>6633</v>
      </c>
      <c r="F3972" s="127">
        <v>5539.288319463315</v>
      </c>
      <c r="G3972" s="16">
        <v>5483.7424420940742</v>
      </c>
      <c r="H3972" s="105">
        <v>5539.288319463315</v>
      </c>
    </row>
    <row r="3973" spans="1:8" x14ac:dyDescent="0.3">
      <c r="A3973" s="6" t="s">
        <v>1770</v>
      </c>
      <c r="B3973" s="1" t="s">
        <v>12651</v>
      </c>
      <c r="C3973" s="103" t="s">
        <v>6634</v>
      </c>
      <c r="D3973" s="103" t="s">
        <v>6712</v>
      </c>
      <c r="E3973" s="103" t="s">
        <v>6635</v>
      </c>
      <c r="F3973" s="127">
        <v>5505.4000706028291</v>
      </c>
      <c r="G3973" s="16">
        <v>5501.1956387027167</v>
      </c>
      <c r="H3973" s="105">
        <v>5505.4000706028291</v>
      </c>
    </row>
    <row r="3974" spans="1:8" x14ac:dyDescent="0.3">
      <c r="A3974" s="6" t="s">
        <v>1757</v>
      </c>
      <c r="B3974" s="1" t="s">
        <v>10308</v>
      </c>
      <c r="C3974" s="103" t="s">
        <v>6634</v>
      </c>
      <c r="D3974" s="103" t="s">
        <v>6712</v>
      </c>
      <c r="E3974" s="103" t="s">
        <v>6635</v>
      </c>
      <c r="F3974" s="127">
        <v>5588.4850987025666</v>
      </c>
      <c r="G3974" s="16">
        <v>5501.1956387027167</v>
      </c>
      <c r="H3974" s="105">
        <v>5588.4850987025666</v>
      </c>
    </row>
    <row r="3975" spans="1:8" x14ac:dyDescent="0.3">
      <c r="A3975" s="6" t="s">
        <v>1762</v>
      </c>
      <c r="B3975" s="1" t="s">
        <v>10309</v>
      </c>
      <c r="C3975" s="103" t="s">
        <v>6634</v>
      </c>
      <c r="D3975" s="103" t="s">
        <v>6712</v>
      </c>
      <c r="E3975" s="103" t="s">
        <v>6635</v>
      </c>
      <c r="F3975" s="127">
        <v>5514.1355162663249</v>
      </c>
      <c r="G3975" s="16">
        <v>5501.1956387027167</v>
      </c>
      <c r="H3975" s="105">
        <v>5514.1355162663249</v>
      </c>
    </row>
    <row r="3976" spans="1:8" x14ac:dyDescent="0.3">
      <c r="A3976" s="6" t="s">
        <v>1776</v>
      </c>
      <c r="B3976" s="1" t="s">
        <v>10310</v>
      </c>
      <c r="C3976" s="103" t="s">
        <v>6634</v>
      </c>
      <c r="D3976" s="103" t="s">
        <v>6712</v>
      </c>
      <c r="E3976" s="103" t="s">
        <v>6633</v>
      </c>
      <c r="F3976" s="127">
        <v>5525.1111832503439</v>
      </c>
      <c r="G3976" s="16">
        <v>5483.7424420940742</v>
      </c>
      <c r="H3976" s="105">
        <v>5525.1111832503439</v>
      </c>
    </row>
    <row r="3977" spans="1:8" x14ac:dyDescent="0.3">
      <c r="A3977" s="6" t="s">
        <v>1779</v>
      </c>
      <c r="B3977" s="1" t="s">
        <v>10311</v>
      </c>
      <c r="C3977" s="103" t="s">
        <v>6634</v>
      </c>
      <c r="D3977" s="103" t="s">
        <v>6712</v>
      </c>
      <c r="E3977" s="103" t="s">
        <v>6633</v>
      </c>
      <c r="F3977" s="127">
        <v>5490.505907666552</v>
      </c>
      <c r="G3977" s="16">
        <v>5483.7424420940742</v>
      </c>
      <c r="H3977" s="105">
        <v>5490.505907666552</v>
      </c>
    </row>
    <row r="3978" spans="1:8" x14ac:dyDescent="0.3">
      <c r="A3978" s="6" t="s">
        <v>1748</v>
      </c>
      <c r="B3978" s="1" t="s">
        <v>10312</v>
      </c>
      <c r="C3978" s="103" t="s">
        <v>6634</v>
      </c>
      <c r="D3978" s="103" t="s">
        <v>6712</v>
      </c>
      <c r="E3978" s="103" t="s">
        <v>6633</v>
      </c>
      <c r="F3978" s="127">
        <v>5553.5991548978363</v>
      </c>
      <c r="G3978" s="16">
        <v>5483.7424420940742</v>
      </c>
      <c r="H3978" s="105">
        <v>5553.5991548978363</v>
      </c>
    </row>
    <row r="3979" spans="1:8" x14ac:dyDescent="0.3">
      <c r="A3979" s="6" t="s">
        <v>1771</v>
      </c>
      <c r="B3979" s="1" t="s">
        <v>10313</v>
      </c>
      <c r="C3979" s="103" t="s">
        <v>6634</v>
      </c>
      <c r="D3979" s="103" t="s">
        <v>6712</v>
      </c>
      <c r="E3979" s="103" t="s">
        <v>6633</v>
      </c>
      <c r="F3979" s="127">
        <v>5519.7641762977792</v>
      </c>
      <c r="G3979" s="16">
        <v>5483.7424420940742</v>
      </c>
      <c r="H3979" s="105">
        <v>5519.7641762977792</v>
      </c>
    </row>
    <row r="3980" spans="1:8" x14ac:dyDescent="0.3">
      <c r="A3980" s="6" t="s">
        <v>1781</v>
      </c>
      <c r="B3980" s="1" t="s">
        <v>10314</v>
      </c>
      <c r="C3980" s="103" t="s">
        <v>6634</v>
      </c>
      <c r="D3980" s="103" t="s">
        <v>6712</v>
      </c>
      <c r="E3980" s="103" t="s">
        <v>6635</v>
      </c>
      <c r="F3980" s="127">
        <v>5491.8702331542972</v>
      </c>
      <c r="G3980" s="16">
        <v>5501.1956387027167</v>
      </c>
      <c r="H3980" s="105">
        <v>5491.8702331542972</v>
      </c>
    </row>
    <row r="3981" spans="1:8" x14ac:dyDescent="0.3">
      <c r="A3981" s="6" t="s">
        <v>1782</v>
      </c>
      <c r="B3981" s="1" t="s">
        <v>7705</v>
      </c>
      <c r="C3981" s="103" t="s">
        <v>6634</v>
      </c>
      <c r="D3981" s="103" t="s">
        <v>6712</v>
      </c>
      <c r="E3981" s="103" t="s">
        <v>6635</v>
      </c>
      <c r="F3981" s="127">
        <v>5493.677611651905</v>
      </c>
      <c r="G3981" s="16">
        <v>5501.1956387027167</v>
      </c>
      <c r="H3981" s="105">
        <v>5493.677611651905</v>
      </c>
    </row>
    <row r="3982" spans="1:8" x14ac:dyDescent="0.3">
      <c r="A3982" s="6" t="s">
        <v>1769</v>
      </c>
      <c r="B3982" s="1" t="s">
        <v>7555</v>
      </c>
      <c r="C3982" s="103" t="s">
        <v>6634</v>
      </c>
      <c r="D3982" s="103" t="s">
        <v>6712</v>
      </c>
      <c r="E3982" s="103" t="s">
        <v>6633</v>
      </c>
      <c r="F3982" s="127">
        <v>5510.1103593129965</v>
      </c>
      <c r="G3982" s="16">
        <v>5483.7424420940742</v>
      </c>
      <c r="H3982" s="105">
        <v>5510.1103593129965</v>
      </c>
    </row>
    <row r="3983" spans="1:8" x14ac:dyDescent="0.3">
      <c r="A3983" s="6" t="s">
        <v>1789</v>
      </c>
      <c r="B3983" s="1" t="s">
        <v>10315</v>
      </c>
      <c r="C3983" s="103" t="s">
        <v>6634</v>
      </c>
      <c r="D3983" s="103" t="s">
        <v>6712</v>
      </c>
      <c r="E3983" s="103" t="s">
        <v>6633</v>
      </c>
      <c r="F3983" s="127">
        <v>5238.8732891799809</v>
      </c>
      <c r="G3983" s="16">
        <v>5483.7424420940742</v>
      </c>
      <c r="H3983" s="105">
        <v>5238.8732891799809</v>
      </c>
    </row>
    <row r="3984" spans="1:8" x14ac:dyDescent="0.3">
      <c r="A3984" s="6" t="s">
        <v>1783</v>
      </c>
      <c r="B3984" s="1" t="s">
        <v>10316</v>
      </c>
      <c r="C3984" s="103" t="s">
        <v>6634</v>
      </c>
      <c r="D3984" s="103" t="s">
        <v>6712</v>
      </c>
      <c r="E3984" s="103" t="s">
        <v>6633</v>
      </c>
      <c r="F3984" s="127">
        <v>5571.4423645019533</v>
      </c>
      <c r="G3984" s="16">
        <v>5483.7424420940742</v>
      </c>
      <c r="H3984" s="105">
        <v>5571.4423645019533</v>
      </c>
    </row>
    <row r="3985" spans="1:8" x14ac:dyDescent="0.3">
      <c r="A3985" s="6" t="s">
        <v>1772</v>
      </c>
      <c r="B3985" s="1" t="s">
        <v>10317</v>
      </c>
      <c r="C3985" s="103" t="s">
        <v>6634</v>
      </c>
      <c r="D3985" s="103" t="s">
        <v>6712</v>
      </c>
      <c r="E3985" s="103" t="s">
        <v>6635</v>
      </c>
      <c r="F3985" s="127">
        <v>5648.7361567570615</v>
      </c>
      <c r="G3985" s="16">
        <v>5501.1956387027167</v>
      </c>
      <c r="H3985" s="105">
        <v>5648.7361567570615</v>
      </c>
    </row>
    <row r="3986" spans="1:8" x14ac:dyDescent="0.3">
      <c r="A3986" s="6" t="s">
        <v>1759</v>
      </c>
      <c r="B3986" s="1" t="s">
        <v>10318</v>
      </c>
      <c r="C3986" s="103" t="s">
        <v>6634</v>
      </c>
      <c r="D3986" s="103" t="s">
        <v>6712</v>
      </c>
      <c r="E3986" s="103" t="s">
        <v>6633</v>
      </c>
      <c r="F3986" s="127">
        <v>5337.5241645561473</v>
      </c>
      <c r="G3986" s="16">
        <v>5483.7424420940742</v>
      </c>
      <c r="H3986" s="105">
        <v>5337.5241645561473</v>
      </c>
    </row>
    <row r="3987" spans="1:8" x14ac:dyDescent="0.3">
      <c r="A3987" s="6" t="s">
        <v>1740</v>
      </c>
      <c r="B3987" s="1" t="s">
        <v>10319</v>
      </c>
      <c r="C3987" s="103" t="s">
        <v>6634</v>
      </c>
      <c r="D3987" s="103" t="s">
        <v>6712</v>
      </c>
      <c r="E3987" s="103" t="s">
        <v>6633</v>
      </c>
      <c r="F3987" s="127">
        <v>5510.466591282895</v>
      </c>
      <c r="G3987" s="16">
        <v>5483.7424420940742</v>
      </c>
      <c r="H3987" s="105">
        <v>5510.466591282895</v>
      </c>
    </row>
    <row r="3988" spans="1:8" x14ac:dyDescent="0.3">
      <c r="A3988" s="6" t="s">
        <v>1755</v>
      </c>
      <c r="B3988" s="1" t="s">
        <v>10320</v>
      </c>
      <c r="C3988" s="103" t="s">
        <v>6634</v>
      </c>
      <c r="D3988" s="103" t="s">
        <v>6712</v>
      </c>
      <c r="E3988" s="103" t="s">
        <v>6633</v>
      </c>
      <c r="F3988" s="127">
        <v>5430.9483154296877</v>
      </c>
      <c r="G3988" s="16">
        <v>5483.7424420940742</v>
      </c>
      <c r="H3988" s="105">
        <v>5430.9483154296877</v>
      </c>
    </row>
    <row r="3989" spans="1:8" x14ac:dyDescent="0.3">
      <c r="A3989" s="6" t="s">
        <v>1737</v>
      </c>
      <c r="B3989" s="1" t="s">
        <v>10321</v>
      </c>
      <c r="C3989" s="103" t="s">
        <v>6634</v>
      </c>
      <c r="D3989" s="103" t="s">
        <v>6712</v>
      </c>
      <c r="E3989" s="103" t="s">
        <v>6633</v>
      </c>
      <c r="F3989" s="127">
        <v>5626.368832795516</v>
      </c>
      <c r="G3989" s="16">
        <v>5483.7424420940742</v>
      </c>
      <c r="H3989" s="105">
        <v>5626.368832795516</v>
      </c>
    </row>
    <row r="3990" spans="1:8" x14ac:dyDescent="0.3">
      <c r="A3990" s="6" t="s">
        <v>1569</v>
      </c>
      <c r="B3990" s="1" t="s">
        <v>12652</v>
      </c>
      <c r="C3990" s="103" t="s">
        <v>6634</v>
      </c>
      <c r="D3990" s="103" t="s">
        <v>6712</v>
      </c>
      <c r="E3990" s="103" t="s">
        <v>6635</v>
      </c>
      <c r="F3990" s="127">
        <v>5506.5917169744316</v>
      </c>
      <c r="G3990" s="16">
        <v>5501.1956387027167</v>
      </c>
      <c r="H3990" s="105">
        <v>5506.5917169744316</v>
      </c>
    </row>
    <row r="3991" spans="1:8" x14ac:dyDescent="0.3">
      <c r="A3991" s="6" t="s">
        <v>1768</v>
      </c>
      <c r="B3991" s="1" t="s">
        <v>10322</v>
      </c>
      <c r="C3991" s="103" t="s">
        <v>6634</v>
      </c>
      <c r="D3991" s="103" t="s">
        <v>6712</v>
      </c>
      <c r="E3991" s="103" t="s">
        <v>6633</v>
      </c>
      <c r="F3991" s="127">
        <v>5380.6270024010892</v>
      </c>
      <c r="G3991" s="16">
        <v>5483.7424420940742</v>
      </c>
      <c r="H3991" s="105">
        <v>5380.6270024010892</v>
      </c>
    </row>
    <row r="3992" spans="1:8" x14ac:dyDescent="0.3">
      <c r="A3992" s="6" t="s">
        <v>1751</v>
      </c>
      <c r="B3992" s="1" t="s">
        <v>10323</v>
      </c>
      <c r="C3992" s="103" t="s">
        <v>6634</v>
      </c>
      <c r="D3992" s="103" t="s">
        <v>6712</v>
      </c>
      <c r="E3992" s="103" t="s">
        <v>6635</v>
      </c>
      <c r="F3992" s="127">
        <v>5404.8491830977182</v>
      </c>
      <c r="G3992" s="16">
        <v>5501.1956387027167</v>
      </c>
      <c r="H3992" s="105">
        <v>5404.8491830977182</v>
      </c>
    </row>
    <row r="3993" spans="1:8" x14ac:dyDescent="0.3">
      <c r="A3993" s="6" t="s">
        <v>1729</v>
      </c>
      <c r="B3993" s="1" t="s">
        <v>10324</v>
      </c>
      <c r="C3993" s="103" t="s">
        <v>6634</v>
      </c>
      <c r="D3993" s="103" t="s">
        <v>6712</v>
      </c>
      <c r="E3993" s="103" t="s">
        <v>6633</v>
      </c>
      <c r="F3993" s="127">
        <v>5392.8079548287897</v>
      </c>
      <c r="G3993" s="16">
        <v>5483.7424420940742</v>
      </c>
      <c r="H3993" s="105">
        <v>5392.8079548287897</v>
      </c>
    </row>
    <row r="3994" spans="1:8" x14ac:dyDescent="0.3">
      <c r="A3994" s="6" t="s">
        <v>1784</v>
      </c>
      <c r="B3994" s="1" t="s">
        <v>10325</v>
      </c>
      <c r="C3994" s="103" t="s">
        <v>6634</v>
      </c>
      <c r="D3994" s="103" t="s">
        <v>6712</v>
      </c>
      <c r="E3994" s="103" t="s">
        <v>6633</v>
      </c>
      <c r="F3994" s="127">
        <v>5422.299183238636</v>
      </c>
      <c r="G3994" s="16">
        <v>5483.7424420940742</v>
      </c>
      <c r="H3994" s="105">
        <v>5422.299183238636</v>
      </c>
    </row>
    <row r="3995" spans="1:8" x14ac:dyDescent="0.3">
      <c r="A3995" s="6" t="s">
        <v>1728</v>
      </c>
      <c r="B3995" s="1" t="s">
        <v>10326</v>
      </c>
      <c r="C3995" s="103" t="s">
        <v>6634</v>
      </c>
      <c r="D3995" s="103" t="s">
        <v>6712</v>
      </c>
      <c r="E3995" s="103" t="s">
        <v>6635</v>
      </c>
      <c r="F3995" s="127">
        <v>5589.9449965533086</v>
      </c>
      <c r="G3995" s="16">
        <v>5501.1956387027167</v>
      </c>
      <c r="H3995" s="105">
        <v>5589.9449965533086</v>
      </c>
    </row>
    <row r="3996" spans="1:8" x14ac:dyDescent="0.3">
      <c r="A3996" s="6" t="s">
        <v>1773</v>
      </c>
      <c r="B3996" s="1" t="s">
        <v>10327</v>
      </c>
      <c r="C3996" s="103" t="s">
        <v>6634</v>
      </c>
      <c r="D3996" s="103" t="s">
        <v>6712</v>
      </c>
      <c r="E3996" s="103" t="s">
        <v>6633</v>
      </c>
      <c r="F3996" s="127">
        <v>5437.9289123535154</v>
      </c>
      <c r="G3996" s="16">
        <v>5483.7424420940742</v>
      </c>
      <c r="H3996" s="105">
        <v>5437.9289123535154</v>
      </c>
    </row>
    <row r="3997" spans="1:8" x14ac:dyDescent="0.3">
      <c r="A3997" s="6" t="s">
        <v>1774</v>
      </c>
      <c r="B3997" s="1" t="s">
        <v>9853</v>
      </c>
      <c r="C3997" s="103" t="s">
        <v>6634</v>
      </c>
      <c r="D3997" s="103" t="s">
        <v>6712</v>
      </c>
      <c r="E3997" s="103" t="s">
        <v>6633</v>
      </c>
      <c r="F3997" s="127">
        <v>5505.0488891601563</v>
      </c>
      <c r="G3997" s="16">
        <v>5483.7424420940742</v>
      </c>
      <c r="H3997" s="105">
        <v>5505.0488891601563</v>
      </c>
    </row>
    <row r="3998" spans="1:8" x14ac:dyDescent="0.3">
      <c r="A3998" s="6" t="s">
        <v>1738</v>
      </c>
      <c r="B3998" s="1" t="s">
        <v>10328</v>
      </c>
      <c r="C3998" s="103" t="s">
        <v>6634</v>
      </c>
      <c r="D3998" s="103" t="s">
        <v>6712</v>
      </c>
      <c r="E3998" s="103" t="s">
        <v>6633</v>
      </c>
      <c r="F3998" s="127">
        <v>5592.7733746519179</v>
      </c>
      <c r="G3998" s="16">
        <v>5483.7424420940742</v>
      </c>
      <c r="H3998" s="105">
        <v>5592.7733746519179</v>
      </c>
    </row>
    <row r="3999" spans="1:8" x14ac:dyDescent="0.3">
      <c r="A3999" s="6" t="s">
        <v>1739</v>
      </c>
      <c r="B3999" s="1" t="s">
        <v>10329</v>
      </c>
      <c r="C3999" s="103" t="s">
        <v>6634</v>
      </c>
      <c r="D3999" s="103" t="s">
        <v>6712</v>
      </c>
      <c r="E3999" s="103" t="s">
        <v>6635</v>
      </c>
      <c r="F3999" s="127">
        <v>5441.2741124770218</v>
      </c>
      <c r="G3999" s="16">
        <v>5501.1956387027167</v>
      </c>
      <c r="H3999" s="105">
        <v>5441.2741124770218</v>
      </c>
    </row>
    <row r="4000" spans="1:8" x14ac:dyDescent="0.3">
      <c r="A4000" s="6" t="s">
        <v>1767</v>
      </c>
      <c r="B4000" s="1" t="s">
        <v>10330</v>
      </c>
      <c r="C4000" s="103" t="s">
        <v>6634</v>
      </c>
      <c r="D4000" s="103" t="s">
        <v>6712</v>
      </c>
      <c r="E4000" s="103" t="s">
        <v>6635</v>
      </c>
      <c r="F4000" s="127">
        <v>5623.881754557292</v>
      </c>
      <c r="G4000" s="16">
        <v>5501.1956387027167</v>
      </c>
      <c r="H4000" s="105">
        <v>5623.881754557292</v>
      </c>
    </row>
    <row r="4001" spans="1:8" x14ac:dyDescent="0.3">
      <c r="A4001" s="6" t="s">
        <v>1753</v>
      </c>
      <c r="B4001" s="1" t="s">
        <v>10331</v>
      </c>
      <c r="C4001" s="103" t="s">
        <v>6634</v>
      </c>
      <c r="D4001" s="103" t="s">
        <v>6712</v>
      </c>
      <c r="E4001" s="103" t="s">
        <v>6635</v>
      </c>
      <c r="F4001" s="127">
        <v>5437.4947309351683</v>
      </c>
      <c r="G4001" s="16">
        <v>5501.1956387027167</v>
      </c>
      <c r="H4001" s="105">
        <v>5437.4947309351683</v>
      </c>
    </row>
    <row r="4002" spans="1:8" x14ac:dyDescent="0.3">
      <c r="A4002" s="6" t="s">
        <v>1778</v>
      </c>
      <c r="B4002" s="1" t="s">
        <v>10332</v>
      </c>
      <c r="C4002" s="103" t="s">
        <v>6634</v>
      </c>
      <c r="D4002" s="103" t="s">
        <v>6712</v>
      </c>
      <c r="E4002" s="103" t="s">
        <v>6633</v>
      </c>
      <c r="F4002" s="127">
        <v>5491.1943896484372</v>
      </c>
      <c r="G4002" s="16">
        <v>5483.7424420940742</v>
      </c>
      <c r="H4002" s="105">
        <v>5491.1943896484372</v>
      </c>
    </row>
    <row r="4003" spans="1:8" x14ac:dyDescent="0.3">
      <c r="A4003" s="6" t="s">
        <v>1568</v>
      </c>
      <c r="B4003" s="1" t="s">
        <v>12653</v>
      </c>
      <c r="C4003" s="103" t="s">
        <v>6634</v>
      </c>
      <c r="D4003" s="103" t="s">
        <v>6712</v>
      </c>
      <c r="E4003" s="103" t="s">
        <v>6635</v>
      </c>
      <c r="F4003" s="127">
        <v>5400.4534755608975</v>
      </c>
      <c r="G4003" s="16">
        <v>5501.1956387027167</v>
      </c>
      <c r="H4003" s="105">
        <v>5400.4534755608975</v>
      </c>
    </row>
    <row r="4004" spans="1:8" x14ac:dyDescent="0.3">
      <c r="A4004" s="6" t="s">
        <v>1777</v>
      </c>
      <c r="B4004" s="1" t="s">
        <v>10333</v>
      </c>
      <c r="C4004" s="103" t="s">
        <v>6634</v>
      </c>
      <c r="D4004" s="103" t="s">
        <v>6712</v>
      </c>
      <c r="E4004" s="103" t="s">
        <v>6635</v>
      </c>
      <c r="F4004" s="127">
        <v>5499.1311723758017</v>
      </c>
      <c r="G4004" s="16">
        <v>5501.1956387027167</v>
      </c>
      <c r="H4004" s="105">
        <v>5499.1311723758017</v>
      </c>
    </row>
    <row r="4005" spans="1:8" x14ac:dyDescent="0.3">
      <c r="A4005" s="6" t="s">
        <v>1745</v>
      </c>
      <c r="B4005" s="1" t="s">
        <v>10334</v>
      </c>
      <c r="C4005" s="103" t="s">
        <v>6634</v>
      </c>
      <c r="D4005" s="103" t="s">
        <v>6712</v>
      </c>
      <c r="E4005" s="103" t="s">
        <v>6633</v>
      </c>
      <c r="F4005" s="127">
        <v>5521.5323342150587</v>
      </c>
      <c r="G4005" s="16">
        <v>5483.7424420940742</v>
      </c>
      <c r="H4005" s="105">
        <v>5521.5323342150587</v>
      </c>
    </row>
    <row r="4006" spans="1:8" x14ac:dyDescent="0.3">
      <c r="A4006" s="6" t="s">
        <v>1735</v>
      </c>
      <c r="B4006" s="1" t="s">
        <v>10335</v>
      </c>
      <c r="C4006" s="103" t="s">
        <v>6634</v>
      </c>
      <c r="D4006" s="103" t="s">
        <v>6712</v>
      </c>
      <c r="E4006" s="103" t="s">
        <v>6633</v>
      </c>
      <c r="F4006" s="127">
        <v>5451.8067608173078</v>
      </c>
      <c r="G4006" s="16">
        <v>5483.7424420940742</v>
      </c>
      <c r="H4006" s="105">
        <v>5451.8067608173078</v>
      </c>
    </row>
    <row r="4007" spans="1:8" x14ac:dyDescent="0.3">
      <c r="A4007" s="6" t="s">
        <v>1754</v>
      </c>
      <c r="B4007" s="1" t="s">
        <v>10336</v>
      </c>
      <c r="C4007" s="103" t="s">
        <v>6634</v>
      </c>
      <c r="D4007" s="103" t="s">
        <v>6712</v>
      </c>
      <c r="E4007" s="103" t="s">
        <v>6633</v>
      </c>
      <c r="F4007" s="127">
        <v>5531.1973656344126</v>
      </c>
      <c r="G4007" s="16">
        <v>5483.7424420940742</v>
      </c>
      <c r="H4007" s="105">
        <v>5531.1973656344126</v>
      </c>
    </row>
    <row r="4008" spans="1:8" x14ac:dyDescent="0.3">
      <c r="A4008" s="6" t="s">
        <v>1570</v>
      </c>
      <c r="B4008" s="1" t="s">
        <v>10337</v>
      </c>
      <c r="C4008" s="103" t="s">
        <v>6634</v>
      </c>
      <c r="D4008" s="103" t="s">
        <v>6712</v>
      </c>
      <c r="E4008" s="103" t="s">
        <v>6635</v>
      </c>
      <c r="F4008" s="127">
        <v>5416.8120459841011</v>
      </c>
      <c r="G4008" s="16">
        <v>5501.1956387027167</v>
      </c>
      <c r="H4008" s="105">
        <v>5416.8120459841011</v>
      </c>
    </row>
    <row r="4009" spans="1:8" x14ac:dyDescent="0.3">
      <c r="A4009" s="6" t="s">
        <v>1763</v>
      </c>
      <c r="B4009" s="1" t="s">
        <v>12654</v>
      </c>
      <c r="C4009" s="103" t="s">
        <v>6634</v>
      </c>
      <c r="D4009" s="103" t="s">
        <v>6712</v>
      </c>
      <c r="E4009" s="103" t="s">
        <v>6635</v>
      </c>
      <c r="F4009" s="127">
        <v>5481.6684966216217</v>
      </c>
      <c r="G4009" s="16">
        <v>5501.1956387027167</v>
      </c>
      <c r="H4009" s="105">
        <v>5481.6684966216217</v>
      </c>
    </row>
    <row r="4010" spans="1:8" x14ac:dyDescent="0.3">
      <c r="A4010" s="6" t="s">
        <v>4676</v>
      </c>
      <c r="B4010" s="1" t="s">
        <v>10338</v>
      </c>
      <c r="C4010" s="103" t="s">
        <v>6486</v>
      </c>
      <c r="D4010" s="103" t="s">
        <v>6714</v>
      </c>
      <c r="E4010" s="103" t="s">
        <v>6489</v>
      </c>
      <c r="F4010" s="127">
        <v>5317.5842982700897</v>
      </c>
      <c r="G4010" s="16">
        <v>5262.0431673463772</v>
      </c>
      <c r="H4010" s="105">
        <v>5317.5842982700897</v>
      </c>
    </row>
    <row r="4011" spans="1:8" x14ac:dyDescent="0.3">
      <c r="A4011" s="6" t="s">
        <v>4663</v>
      </c>
      <c r="B4011" s="1" t="s">
        <v>10339</v>
      </c>
      <c r="C4011" s="103" t="s">
        <v>6486</v>
      </c>
      <c r="D4011" s="103" t="s">
        <v>6714</v>
      </c>
      <c r="E4011" s="103" t="s">
        <v>6489</v>
      </c>
      <c r="F4011" s="127">
        <v>5255.2861938476563</v>
      </c>
      <c r="G4011" s="16">
        <v>5262.0431673463772</v>
      </c>
      <c r="H4011" s="105">
        <v>5255.2861938476563</v>
      </c>
    </row>
    <row r="4012" spans="1:8" x14ac:dyDescent="0.3">
      <c r="A4012" s="6" t="s">
        <v>4627</v>
      </c>
      <c r="B4012" s="1" t="s">
        <v>10340</v>
      </c>
      <c r="C4012" s="103" t="s">
        <v>6486</v>
      </c>
      <c r="D4012" s="103" t="s">
        <v>6714</v>
      </c>
      <c r="E4012" s="103" t="s">
        <v>6491</v>
      </c>
      <c r="F4012" s="127">
        <v>5213.923916903409</v>
      </c>
      <c r="G4012" s="16">
        <v>5290.3124765130542</v>
      </c>
      <c r="H4012" s="105">
        <v>5213.923916903409</v>
      </c>
    </row>
    <row r="4013" spans="1:8" x14ac:dyDescent="0.3">
      <c r="A4013" s="6" t="s">
        <v>4629</v>
      </c>
      <c r="B4013" s="1" t="s">
        <v>10341</v>
      </c>
      <c r="C4013" s="103" t="s">
        <v>6486</v>
      </c>
      <c r="D4013" s="103" t="s">
        <v>6714</v>
      </c>
      <c r="E4013" s="103" t="s">
        <v>6490</v>
      </c>
      <c r="F4013" s="127">
        <v>5401.8058449074078</v>
      </c>
      <c r="G4013" s="16">
        <v>5390.3125191165191</v>
      </c>
      <c r="H4013" s="105">
        <v>5401.8058449074078</v>
      </c>
    </row>
    <row r="4014" spans="1:8" x14ac:dyDescent="0.3">
      <c r="A4014" s="6" t="s">
        <v>4647</v>
      </c>
      <c r="B4014" s="1" t="s">
        <v>10342</v>
      </c>
      <c r="C4014" s="103" t="s">
        <v>6486</v>
      </c>
      <c r="D4014" s="103" t="s">
        <v>6714</v>
      </c>
      <c r="E4014" s="103" t="s">
        <v>6485</v>
      </c>
      <c r="F4014" s="127">
        <v>5236.6035874310664</v>
      </c>
      <c r="G4014" s="16">
        <v>5277.9173858285076</v>
      </c>
      <c r="H4014" s="105">
        <v>5236.6035874310664</v>
      </c>
    </row>
    <row r="4015" spans="1:8" x14ac:dyDescent="0.3">
      <c r="A4015" s="6" t="s">
        <v>4686</v>
      </c>
      <c r="B4015" s="1" t="s">
        <v>10343</v>
      </c>
      <c r="C4015" s="103" t="s">
        <v>6486</v>
      </c>
      <c r="D4015" s="103" t="s">
        <v>6714</v>
      </c>
      <c r="E4015" s="103" t="s">
        <v>6490</v>
      </c>
      <c r="F4015" s="127">
        <v>5413.4082980685762</v>
      </c>
      <c r="G4015" s="16">
        <v>5390.3125191165191</v>
      </c>
      <c r="H4015" s="105">
        <v>5413.4082980685762</v>
      </c>
    </row>
    <row r="4016" spans="1:8" x14ac:dyDescent="0.3">
      <c r="A4016" s="6" t="s">
        <v>4631</v>
      </c>
      <c r="B4016" s="1" t="s">
        <v>10344</v>
      </c>
      <c r="C4016" s="103" t="s">
        <v>6486</v>
      </c>
      <c r="D4016" s="103" t="s">
        <v>6714</v>
      </c>
      <c r="E4016" s="103" t="s">
        <v>6489</v>
      </c>
      <c r="F4016" s="127">
        <v>5182.8567881482713</v>
      </c>
      <c r="G4016" s="16">
        <v>5262.0431673463772</v>
      </c>
      <c r="H4016" s="105">
        <v>5182.8567881482713</v>
      </c>
    </row>
    <row r="4017" spans="1:8" x14ac:dyDescent="0.3">
      <c r="A4017" s="6" t="s">
        <v>4666</v>
      </c>
      <c r="B4017" s="1" t="s">
        <v>10345</v>
      </c>
      <c r="C4017" s="103" t="s">
        <v>6486</v>
      </c>
      <c r="D4017" s="103" t="s">
        <v>6714</v>
      </c>
      <c r="E4017" s="103" t="s">
        <v>6490</v>
      </c>
      <c r="F4017" s="127">
        <v>5420.9937510672817</v>
      </c>
      <c r="G4017" s="16">
        <v>5390.3125191165191</v>
      </c>
      <c r="H4017" s="105">
        <v>5420.9937510672817</v>
      </c>
    </row>
    <row r="4018" spans="1:8" x14ac:dyDescent="0.3">
      <c r="A4018" s="6" t="s">
        <v>4645</v>
      </c>
      <c r="B4018" s="1" t="s">
        <v>10346</v>
      </c>
      <c r="C4018" s="103" t="s">
        <v>6486</v>
      </c>
      <c r="D4018" s="103" t="s">
        <v>6714</v>
      </c>
      <c r="E4018" s="103" t="s">
        <v>6485</v>
      </c>
      <c r="F4018" s="127">
        <v>5246.4916457084764</v>
      </c>
      <c r="G4018" s="16">
        <v>5277.9173858285076</v>
      </c>
      <c r="H4018" s="105">
        <v>5246.4916457084764</v>
      </c>
    </row>
    <row r="4019" spans="1:8" x14ac:dyDescent="0.3">
      <c r="A4019" s="6" t="s">
        <v>4622</v>
      </c>
      <c r="B4019" s="1" t="s">
        <v>10347</v>
      </c>
      <c r="C4019" s="103" t="s">
        <v>6486</v>
      </c>
      <c r="D4019" s="103" t="s">
        <v>6714</v>
      </c>
      <c r="E4019" s="103" t="s">
        <v>6490</v>
      </c>
      <c r="F4019" s="127">
        <v>5277.550087749094</v>
      </c>
      <c r="G4019" s="16">
        <v>5390.3125191165191</v>
      </c>
      <c r="H4019" s="105">
        <v>5277.550087749094</v>
      </c>
    </row>
    <row r="4020" spans="1:8" x14ac:dyDescent="0.3">
      <c r="A4020" s="6" t="s">
        <v>5073</v>
      </c>
      <c r="B4020" s="1" t="s">
        <v>6776</v>
      </c>
      <c r="C4020" s="103" t="s">
        <v>6488</v>
      </c>
      <c r="D4020" s="103" t="s">
        <v>6708</v>
      </c>
      <c r="E4020" s="103" t="s">
        <v>6487</v>
      </c>
      <c r="F4020" s="127">
        <v>5150.5818517348343</v>
      </c>
      <c r="G4020" s="16">
        <v>5252.5952878365833</v>
      </c>
      <c r="H4020" s="105">
        <v>5150.5818517348343</v>
      </c>
    </row>
    <row r="4021" spans="1:8" x14ac:dyDescent="0.3">
      <c r="A4021" s="6" t="s">
        <v>4678</v>
      </c>
      <c r="B4021" s="1" t="s">
        <v>12655</v>
      </c>
      <c r="C4021" s="103" t="s">
        <v>6486</v>
      </c>
      <c r="D4021" s="103" t="s">
        <v>6714</v>
      </c>
      <c r="E4021" s="103" t="s">
        <v>6490</v>
      </c>
      <c r="F4021" s="127">
        <v>5396.7426713823197</v>
      </c>
      <c r="G4021" s="16">
        <v>5390.3125191165191</v>
      </c>
      <c r="H4021" s="105">
        <v>5396.7426713823197</v>
      </c>
    </row>
    <row r="4022" spans="1:8" x14ac:dyDescent="0.3">
      <c r="A4022" s="6" t="s">
        <v>4680</v>
      </c>
      <c r="B4022" s="1" t="s">
        <v>10348</v>
      </c>
      <c r="C4022" s="103" t="s">
        <v>6486</v>
      </c>
      <c r="D4022" s="103" t="s">
        <v>6714</v>
      </c>
      <c r="E4022" s="103" t="s">
        <v>6489</v>
      </c>
      <c r="F4022" s="127">
        <v>5171.9094974578375</v>
      </c>
      <c r="G4022" s="16">
        <v>5262.0431673463772</v>
      </c>
      <c r="H4022" s="105">
        <v>5171.9094974578375</v>
      </c>
    </row>
    <row r="4023" spans="1:8" x14ac:dyDescent="0.3">
      <c r="A4023" s="6" t="s">
        <v>4670</v>
      </c>
      <c r="B4023" s="1" t="s">
        <v>10349</v>
      </c>
      <c r="C4023" s="103" t="s">
        <v>6486</v>
      </c>
      <c r="D4023" s="103" t="s">
        <v>6714</v>
      </c>
      <c r="E4023" s="103" t="s">
        <v>6489</v>
      </c>
      <c r="F4023" s="127">
        <v>5133.339422052557</v>
      </c>
      <c r="G4023" s="16">
        <v>5262.0431673463772</v>
      </c>
      <c r="H4023" s="105">
        <v>5133.339422052557</v>
      </c>
    </row>
    <row r="4024" spans="1:8" x14ac:dyDescent="0.3">
      <c r="A4024" s="6" t="s">
        <v>4650</v>
      </c>
      <c r="B4024" s="1" t="s">
        <v>12656</v>
      </c>
      <c r="C4024" s="103" t="s">
        <v>6486</v>
      </c>
      <c r="D4024" s="103" t="s">
        <v>6714</v>
      </c>
      <c r="E4024" s="103" t="s">
        <v>6490</v>
      </c>
      <c r="F4024" s="127">
        <v>5418.1887003580732</v>
      </c>
      <c r="G4024" s="16">
        <v>5390.3125191165191</v>
      </c>
      <c r="H4024" s="105">
        <v>5418.1887003580732</v>
      </c>
    </row>
    <row r="4025" spans="1:8" x14ac:dyDescent="0.3">
      <c r="A4025" s="6" t="s">
        <v>4682</v>
      </c>
      <c r="B4025" s="1" t="s">
        <v>10350</v>
      </c>
      <c r="C4025" s="103" t="s">
        <v>6486</v>
      </c>
      <c r="D4025" s="103" t="s">
        <v>6714</v>
      </c>
      <c r="E4025" s="103" t="s">
        <v>6485</v>
      </c>
      <c r="F4025" s="127">
        <v>5278.1553853352862</v>
      </c>
      <c r="G4025" s="16">
        <v>5277.9173858285076</v>
      </c>
      <c r="H4025" s="105">
        <v>5278.1553853352862</v>
      </c>
    </row>
    <row r="4026" spans="1:8" x14ac:dyDescent="0.3">
      <c r="A4026" s="6" t="s">
        <v>4679</v>
      </c>
      <c r="B4026" s="1" t="s">
        <v>10351</v>
      </c>
      <c r="C4026" s="103" t="s">
        <v>6486</v>
      </c>
      <c r="D4026" s="103" t="s">
        <v>6714</v>
      </c>
      <c r="E4026" s="103" t="s">
        <v>6487</v>
      </c>
      <c r="F4026" s="127">
        <v>5288.920236781024</v>
      </c>
      <c r="G4026" s="16">
        <v>5252.5952878365833</v>
      </c>
      <c r="H4026" s="105">
        <v>5288.920236781024</v>
      </c>
    </row>
    <row r="4027" spans="1:8" x14ac:dyDescent="0.3">
      <c r="A4027" s="6" t="s">
        <v>4638</v>
      </c>
      <c r="B4027" s="1" t="s">
        <v>10352</v>
      </c>
      <c r="C4027" s="103" t="s">
        <v>6486</v>
      </c>
      <c r="D4027" s="103" t="s">
        <v>6714</v>
      </c>
      <c r="E4027" s="103" t="s">
        <v>6489</v>
      </c>
      <c r="F4027" s="127">
        <v>5324.7126524390242</v>
      </c>
      <c r="G4027" s="16">
        <v>5262.0431673463772</v>
      </c>
      <c r="H4027" s="105">
        <v>5324.7126524390242</v>
      </c>
    </row>
    <row r="4028" spans="1:8" x14ac:dyDescent="0.3">
      <c r="A4028" s="6" t="s">
        <v>4653</v>
      </c>
      <c r="B4028" s="1" t="s">
        <v>10353</v>
      </c>
      <c r="C4028" s="103" t="s">
        <v>6486</v>
      </c>
      <c r="D4028" s="103" t="s">
        <v>6714</v>
      </c>
      <c r="E4028" s="103" t="s">
        <v>6490</v>
      </c>
      <c r="F4028" s="127">
        <v>5376.4989166259766</v>
      </c>
      <c r="G4028" s="16">
        <v>5390.3125191165191</v>
      </c>
      <c r="H4028" s="105">
        <v>5376.4989166259766</v>
      </c>
    </row>
    <row r="4029" spans="1:8" x14ac:dyDescent="0.3">
      <c r="A4029" s="6" t="s">
        <v>4683</v>
      </c>
      <c r="B4029" s="1" t="s">
        <v>10354</v>
      </c>
      <c r="C4029" s="103" t="s">
        <v>6486</v>
      </c>
      <c r="D4029" s="103" t="s">
        <v>6714</v>
      </c>
      <c r="E4029" s="103" t="s">
        <v>6489</v>
      </c>
      <c r="F4029" s="127">
        <v>5237.1308327414772</v>
      </c>
      <c r="G4029" s="16">
        <v>5262.0431673463772</v>
      </c>
      <c r="H4029" s="105">
        <v>5237.1308327414772</v>
      </c>
    </row>
    <row r="4030" spans="1:8" x14ac:dyDescent="0.3">
      <c r="A4030" s="6" t="s">
        <v>4668</v>
      </c>
      <c r="B4030" s="1" t="s">
        <v>10355</v>
      </c>
      <c r="C4030" s="103" t="s">
        <v>6486</v>
      </c>
      <c r="D4030" s="103" t="s">
        <v>6714</v>
      </c>
      <c r="E4030" s="103" t="s">
        <v>6491</v>
      </c>
      <c r="F4030" s="127">
        <v>5300.2787231445309</v>
      </c>
      <c r="G4030" s="16">
        <v>5290.3124765130542</v>
      </c>
      <c r="H4030" s="105">
        <v>5300.2787231445309</v>
      </c>
    </row>
    <row r="4031" spans="1:8" x14ac:dyDescent="0.3">
      <c r="A4031" s="6" t="s">
        <v>4674</v>
      </c>
      <c r="B4031" s="1" t="s">
        <v>10356</v>
      </c>
      <c r="C4031" s="103" t="s">
        <v>6486</v>
      </c>
      <c r="D4031" s="103" t="s">
        <v>6714</v>
      </c>
      <c r="E4031" s="103" t="s">
        <v>6487</v>
      </c>
      <c r="F4031" s="127">
        <v>5195.6936800373132</v>
      </c>
      <c r="G4031" s="16">
        <v>5252.5952878365833</v>
      </c>
      <c r="H4031" s="105">
        <v>5195.6936800373132</v>
      </c>
    </row>
    <row r="4032" spans="1:8" x14ac:dyDescent="0.3">
      <c r="A4032" s="6" t="s">
        <v>4630</v>
      </c>
      <c r="B4032" s="1" t="s">
        <v>10357</v>
      </c>
      <c r="C4032" s="103" t="s">
        <v>6486</v>
      </c>
      <c r="D4032" s="103" t="s">
        <v>6714</v>
      </c>
      <c r="E4032" s="103" t="s">
        <v>6490</v>
      </c>
      <c r="F4032" s="127">
        <v>5315.4060479525861</v>
      </c>
      <c r="G4032" s="16">
        <v>5390.3125191165191</v>
      </c>
      <c r="H4032" s="105">
        <v>5315.4060479525861</v>
      </c>
    </row>
    <row r="4033" spans="1:8" x14ac:dyDescent="0.3">
      <c r="A4033" s="6" t="s">
        <v>4654</v>
      </c>
      <c r="B4033" s="1" t="s">
        <v>10358</v>
      </c>
      <c r="C4033" s="103" t="s">
        <v>6486</v>
      </c>
      <c r="D4033" s="103" t="s">
        <v>6714</v>
      </c>
      <c r="E4033" s="103" t="s">
        <v>6487</v>
      </c>
      <c r="F4033" s="127">
        <v>5297.871208190918</v>
      </c>
      <c r="G4033" s="16">
        <v>5252.5952878365833</v>
      </c>
      <c r="H4033" s="105">
        <v>5297.871208190918</v>
      </c>
    </row>
    <row r="4034" spans="1:8" x14ac:dyDescent="0.3">
      <c r="A4034" s="6" t="s">
        <v>4643</v>
      </c>
      <c r="B4034" s="1" t="s">
        <v>10359</v>
      </c>
      <c r="C4034" s="103" t="s">
        <v>6486</v>
      </c>
      <c r="D4034" s="103" t="s">
        <v>6714</v>
      </c>
      <c r="E4034" s="103" t="s">
        <v>6491</v>
      </c>
      <c r="F4034" s="127">
        <v>5368.4344568734214</v>
      </c>
      <c r="G4034" s="16">
        <v>5290.3124765130542</v>
      </c>
      <c r="H4034" s="105">
        <v>5368.4344568734214</v>
      </c>
    </row>
    <row r="4035" spans="1:8" x14ac:dyDescent="0.3">
      <c r="A4035" s="6" t="s">
        <v>4652</v>
      </c>
      <c r="B4035" s="1" t="s">
        <v>10360</v>
      </c>
      <c r="C4035" s="103" t="s">
        <v>6486</v>
      </c>
      <c r="D4035" s="103" t="s">
        <v>6714</v>
      </c>
      <c r="E4035" s="103" t="s">
        <v>6485</v>
      </c>
      <c r="F4035" s="127">
        <v>5257.0376395089288</v>
      </c>
      <c r="G4035" s="16">
        <v>5277.9173858285076</v>
      </c>
      <c r="H4035" s="105">
        <v>5257.0376395089288</v>
      </c>
    </row>
    <row r="4036" spans="1:8" x14ac:dyDescent="0.3">
      <c r="A4036" s="6" t="s">
        <v>4649</v>
      </c>
      <c r="B4036" s="1" t="s">
        <v>10361</v>
      </c>
      <c r="C4036" s="103" t="s">
        <v>6486</v>
      </c>
      <c r="D4036" s="103" t="s">
        <v>6714</v>
      </c>
      <c r="E4036" s="103" t="s">
        <v>6490</v>
      </c>
      <c r="F4036" s="127">
        <v>5312.4069928552353</v>
      </c>
      <c r="G4036" s="16">
        <v>5390.3125191165191</v>
      </c>
      <c r="H4036" s="105">
        <v>5312.4069928552353</v>
      </c>
    </row>
    <row r="4037" spans="1:8" x14ac:dyDescent="0.3">
      <c r="A4037" s="6" t="s">
        <v>4623</v>
      </c>
      <c r="B4037" s="1" t="s">
        <v>10362</v>
      </c>
      <c r="C4037" s="103" t="s">
        <v>6486</v>
      </c>
      <c r="D4037" s="103" t="s">
        <v>6714</v>
      </c>
      <c r="E4037" s="103" t="s">
        <v>6490</v>
      </c>
      <c r="F4037" s="127">
        <v>5463.7172661938712</v>
      </c>
      <c r="G4037" s="16">
        <v>5390.3125191165191</v>
      </c>
      <c r="H4037" s="105">
        <v>5463.7172661938712</v>
      </c>
    </row>
    <row r="4038" spans="1:8" x14ac:dyDescent="0.3">
      <c r="A4038" s="6" t="s">
        <v>4640</v>
      </c>
      <c r="B4038" s="1" t="s">
        <v>9682</v>
      </c>
      <c r="C4038" s="103" t="s">
        <v>6486</v>
      </c>
      <c r="D4038" s="103" t="s">
        <v>6714</v>
      </c>
      <c r="E4038" s="103" t="s">
        <v>6487</v>
      </c>
      <c r="F4038" s="127">
        <v>5239.0034205522488</v>
      </c>
      <c r="G4038" s="16">
        <v>5252.5952878365833</v>
      </c>
      <c r="H4038" s="105">
        <v>5239.0034205522488</v>
      </c>
    </row>
    <row r="4039" spans="1:8" x14ac:dyDescent="0.3">
      <c r="A4039" s="6" t="s">
        <v>4624</v>
      </c>
      <c r="B4039" s="1" t="s">
        <v>10363</v>
      </c>
      <c r="C4039" s="103" t="s">
        <v>6486</v>
      </c>
      <c r="D4039" s="103" t="s">
        <v>6714</v>
      </c>
      <c r="E4039" s="103" t="s">
        <v>6489</v>
      </c>
      <c r="F4039" s="127">
        <v>5334.3297293526784</v>
      </c>
      <c r="G4039" s="16">
        <v>5262.0431673463772</v>
      </c>
      <c r="H4039" s="105">
        <v>5334.3297293526784</v>
      </c>
    </row>
    <row r="4040" spans="1:8" x14ac:dyDescent="0.3">
      <c r="A4040" s="6" t="s">
        <v>4658</v>
      </c>
      <c r="B4040" s="1" t="s">
        <v>10364</v>
      </c>
      <c r="C4040" s="103" t="s">
        <v>6486</v>
      </c>
      <c r="D4040" s="103" t="s">
        <v>6714</v>
      </c>
      <c r="E4040" s="103" t="s">
        <v>6489</v>
      </c>
      <c r="F4040" s="127">
        <v>5339.0000770970391</v>
      </c>
      <c r="G4040" s="16">
        <v>5262.0431673463772</v>
      </c>
      <c r="H4040" s="105">
        <v>5339.0000770970391</v>
      </c>
    </row>
    <row r="4041" spans="1:8" x14ac:dyDescent="0.3">
      <c r="A4041" s="6" t="s">
        <v>4672</v>
      </c>
      <c r="B4041" s="1" t="s">
        <v>10365</v>
      </c>
      <c r="C4041" s="103" t="s">
        <v>6486</v>
      </c>
      <c r="D4041" s="103" t="s">
        <v>6714</v>
      </c>
      <c r="E4041" s="103" t="s">
        <v>6489</v>
      </c>
      <c r="F4041" s="127">
        <v>5285.0458984375</v>
      </c>
      <c r="G4041" s="16">
        <v>5262.0431673463772</v>
      </c>
      <c r="H4041" s="105">
        <v>5285.0458984375</v>
      </c>
    </row>
    <row r="4042" spans="1:8" x14ac:dyDescent="0.3">
      <c r="A4042" s="6" t="s">
        <v>4671</v>
      </c>
      <c r="B4042" s="1" t="s">
        <v>10366</v>
      </c>
      <c r="C4042" s="103" t="s">
        <v>6486</v>
      </c>
      <c r="D4042" s="103" t="s">
        <v>6714</v>
      </c>
      <c r="E4042" s="103" t="s">
        <v>6489</v>
      </c>
      <c r="F4042" s="127">
        <v>5210.927611312246</v>
      </c>
      <c r="G4042" s="16">
        <v>5262.0431673463772</v>
      </c>
      <c r="H4042" s="105">
        <v>5210.927611312246</v>
      </c>
    </row>
    <row r="4043" spans="1:8" x14ac:dyDescent="0.3">
      <c r="A4043" s="6" t="s">
        <v>4667</v>
      </c>
      <c r="B4043" s="1" t="s">
        <v>10367</v>
      </c>
      <c r="C4043" s="103" t="s">
        <v>6486</v>
      </c>
      <c r="D4043" s="103" t="s">
        <v>6714</v>
      </c>
      <c r="E4043" s="103" t="s">
        <v>6491</v>
      </c>
      <c r="F4043" s="127">
        <v>5310.7927872095352</v>
      </c>
      <c r="G4043" s="16">
        <v>5290.3124765130542</v>
      </c>
      <c r="H4043" s="105">
        <v>5310.7927872095352</v>
      </c>
    </row>
    <row r="4044" spans="1:8" x14ac:dyDescent="0.3">
      <c r="A4044" s="6" t="s">
        <v>4669</v>
      </c>
      <c r="B4044" s="1" t="s">
        <v>10368</v>
      </c>
      <c r="C4044" s="103" t="s">
        <v>6486</v>
      </c>
      <c r="D4044" s="103" t="s">
        <v>6714</v>
      </c>
      <c r="E4044" s="103" t="s">
        <v>6487</v>
      </c>
      <c r="F4044" s="127">
        <v>5195.0045483732874</v>
      </c>
      <c r="G4044" s="16">
        <v>5252.5952878365833</v>
      </c>
      <c r="H4044" s="105">
        <v>5195.0045483732874</v>
      </c>
    </row>
    <row r="4045" spans="1:8" x14ac:dyDescent="0.3">
      <c r="A4045" s="6" t="s">
        <v>4634</v>
      </c>
      <c r="B4045" s="1" t="s">
        <v>10369</v>
      </c>
      <c r="C4045" s="103" t="s">
        <v>6486</v>
      </c>
      <c r="D4045" s="103" t="s">
        <v>6714</v>
      </c>
      <c r="E4045" s="103" t="s">
        <v>6485</v>
      </c>
      <c r="F4045" s="127">
        <v>5298.8948068926411</v>
      </c>
      <c r="G4045" s="16">
        <v>5277.9173858285076</v>
      </c>
      <c r="H4045" s="105">
        <v>5298.8948068926411</v>
      </c>
    </row>
    <row r="4046" spans="1:8" x14ac:dyDescent="0.3">
      <c r="A4046" s="6" t="s">
        <v>4625</v>
      </c>
      <c r="B4046" s="1" t="s">
        <v>10370</v>
      </c>
      <c r="C4046" s="103" t="s">
        <v>6486</v>
      </c>
      <c r="D4046" s="103" t="s">
        <v>6714</v>
      </c>
      <c r="E4046" s="103" t="s">
        <v>6489</v>
      </c>
      <c r="F4046" s="127">
        <v>5242.0771136908943</v>
      </c>
      <c r="G4046" s="16">
        <v>5262.0431673463772</v>
      </c>
      <c r="H4046" s="105">
        <v>5242.0771136908943</v>
      </c>
    </row>
    <row r="4047" spans="1:8" x14ac:dyDescent="0.3">
      <c r="A4047" s="6" t="s">
        <v>4664</v>
      </c>
      <c r="B4047" s="1" t="s">
        <v>10371</v>
      </c>
      <c r="C4047" s="103" t="s">
        <v>6486</v>
      </c>
      <c r="D4047" s="103" t="s">
        <v>6714</v>
      </c>
      <c r="E4047" s="103" t="s">
        <v>6490</v>
      </c>
      <c r="F4047" s="127">
        <v>5414.8381592862988</v>
      </c>
      <c r="G4047" s="16">
        <v>5390.3125191165191</v>
      </c>
      <c r="H4047" s="105">
        <v>5414.8381592862988</v>
      </c>
    </row>
    <row r="4048" spans="1:8" x14ac:dyDescent="0.3">
      <c r="A4048" s="6" t="s">
        <v>4684</v>
      </c>
      <c r="B4048" s="1" t="s">
        <v>10372</v>
      </c>
      <c r="C4048" s="103" t="s">
        <v>6486</v>
      </c>
      <c r="D4048" s="103" t="s">
        <v>6714</v>
      </c>
      <c r="E4048" s="103" t="s">
        <v>6491</v>
      </c>
      <c r="F4048" s="127">
        <v>5307.8923416137695</v>
      </c>
      <c r="G4048" s="16">
        <v>5290.3124765130542</v>
      </c>
      <c r="H4048" s="105">
        <v>5307.8923416137695</v>
      </c>
    </row>
    <row r="4049" spans="1:8" x14ac:dyDescent="0.3">
      <c r="A4049" s="6" t="s">
        <v>4657</v>
      </c>
      <c r="B4049" s="1" t="s">
        <v>10373</v>
      </c>
      <c r="C4049" s="103" t="s">
        <v>6486</v>
      </c>
      <c r="D4049" s="103" t="s">
        <v>6714</v>
      </c>
      <c r="E4049" s="103" t="s">
        <v>6485</v>
      </c>
      <c r="F4049" s="127">
        <v>5190.9289407169117</v>
      </c>
      <c r="G4049" s="16">
        <v>5277.9173858285076</v>
      </c>
      <c r="H4049" s="105">
        <v>5190.9289407169117</v>
      </c>
    </row>
    <row r="4050" spans="1:8" x14ac:dyDescent="0.3">
      <c r="A4050" s="6" t="s">
        <v>4621</v>
      </c>
      <c r="B4050" s="1" t="s">
        <v>10374</v>
      </c>
      <c r="C4050" s="103" t="s">
        <v>6486</v>
      </c>
      <c r="D4050" s="103" t="s">
        <v>6714</v>
      </c>
      <c r="E4050" s="103" t="s">
        <v>6485</v>
      </c>
      <c r="F4050" s="127">
        <v>5240.343994140625</v>
      </c>
      <c r="G4050" s="16">
        <v>5277.9173858285076</v>
      </c>
      <c r="H4050" s="105">
        <v>5240.343994140625</v>
      </c>
    </row>
    <row r="4051" spans="1:8" x14ac:dyDescent="0.3">
      <c r="A4051" s="6" t="s">
        <v>4685</v>
      </c>
      <c r="B4051" s="1" t="s">
        <v>10375</v>
      </c>
      <c r="C4051" s="103" t="s">
        <v>6486</v>
      </c>
      <c r="D4051" s="103" t="s">
        <v>6714</v>
      </c>
      <c r="E4051" s="103" t="s">
        <v>6490</v>
      </c>
      <c r="F4051" s="127">
        <v>5448.9933542351973</v>
      </c>
      <c r="G4051" s="16">
        <v>5390.3125191165191</v>
      </c>
      <c r="H4051" s="105">
        <v>5448.9933542351973</v>
      </c>
    </row>
    <row r="4052" spans="1:8" x14ac:dyDescent="0.3">
      <c r="A4052" s="6" t="s">
        <v>4648</v>
      </c>
      <c r="B4052" s="1" t="s">
        <v>12657</v>
      </c>
      <c r="C4052" s="103" t="s">
        <v>6486</v>
      </c>
      <c r="D4052" s="103" t="s">
        <v>6714</v>
      </c>
      <c r="E4052" s="103" t="s">
        <v>6490</v>
      </c>
      <c r="F4052" s="127">
        <v>5366.6335774739582</v>
      </c>
      <c r="G4052" s="16">
        <v>5390.3125191165191</v>
      </c>
      <c r="H4052" s="105">
        <v>5366.6335774739582</v>
      </c>
    </row>
    <row r="4053" spans="1:8" x14ac:dyDescent="0.3">
      <c r="A4053" s="6" t="s">
        <v>4655</v>
      </c>
      <c r="B4053" s="1" t="s">
        <v>10376</v>
      </c>
      <c r="C4053" s="103" t="s">
        <v>6486</v>
      </c>
      <c r="D4053" s="103" t="s">
        <v>6714</v>
      </c>
      <c r="E4053" s="103" t="s">
        <v>6489</v>
      </c>
      <c r="F4053" s="127">
        <v>5299.4951357886903</v>
      </c>
      <c r="G4053" s="16">
        <v>5262.0431673463772</v>
      </c>
      <c r="H4053" s="105">
        <v>5299.4951357886903</v>
      </c>
    </row>
    <row r="4054" spans="1:8" x14ac:dyDescent="0.3">
      <c r="A4054" s="6" t="s">
        <v>4641</v>
      </c>
      <c r="B4054" s="1" t="s">
        <v>10377</v>
      </c>
      <c r="C4054" s="103" t="s">
        <v>6486</v>
      </c>
      <c r="D4054" s="103" t="s">
        <v>6714</v>
      </c>
      <c r="E4054" s="103" t="s">
        <v>6487</v>
      </c>
      <c r="F4054" s="127">
        <v>5247.9563357126799</v>
      </c>
      <c r="G4054" s="16">
        <v>5252.5952878365833</v>
      </c>
      <c r="H4054" s="105">
        <v>5247.9563357126799</v>
      </c>
    </row>
    <row r="4055" spans="1:8" x14ac:dyDescent="0.3">
      <c r="A4055" s="6" t="s">
        <v>4636</v>
      </c>
      <c r="B4055" s="1" t="s">
        <v>10378</v>
      </c>
      <c r="C4055" s="103" t="s">
        <v>6486</v>
      </c>
      <c r="D4055" s="103" t="s">
        <v>6714</v>
      </c>
      <c r="E4055" s="103" t="s">
        <v>6491</v>
      </c>
      <c r="F4055" s="127">
        <v>5264.9059255292341</v>
      </c>
      <c r="G4055" s="16">
        <v>5290.3124765130542</v>
      </c>
      <c r="H4055" s="105">
        <v>5264.9059255292341</v>
      </c>
    </row>
    <row r="4056" spans="1:8" x14ac:dyDescent="0.3">
      <c r="A4056" s="6" t="s">
        <v>4620</v>
      </c>
      <c r="B4056" s="1" t="s">
        <v>10379</v>
      </c>
      <c r="C4056" s="103" t="s">
        <v>6486</v>
      </c>
      <c r="D4056" s="103" t="s">
        <v>6714</v>
      </c>
      <c r="E4056" s="103" t="s">
        <v>6487</v>
      </c>
      <c r="F4056" s="127">
        <v>5249.0725895579271</v>
      </c>
      <c r="G4056" s="16">
        <v>5252.5952878365833</v>
      </c>
      <c r="H4056" s="105">
        <v>5249.0725895579271</v>
      </c>
    </row>
    <row r="4057" spans="1:8" x14ac:dyDescent="0.3">
      <c r="A4057" s="6" t="s">
        <v>4651</v>
      </c>
      <c r="B4057" s="1" t="s">
        <v>10380</v>
      </c>
      <c r="C4057" s="103" t="s">
        <v>6486</v>
      </c>
      <c r="D4057" s="103" t="s">
        <v>6714</v>
      </c>
      <c r="E4057" s="103" t="s">
        <v>6491</v>
      </c>
      <c r="F4057" s="127">
        <v>5155.365885416667</v>
      </c>
      <c r="G4057" s="16">
        <v>5290.3124765130542</v>
      </c>
      <c r="H4057" s="105">
        <v>5155.365885416667</v>
      </c>
    </row>
    <row r="4058" spans="1:8" x14ac:dyDescent="0.3">
      <c r="A4058" s="6" t="s">
        <v>4646</v>
      </c>
      <c r="B4058" s="1" t="s">
        <v>10381</v>
      </c>
      <c r="C4058" s="103" t="s">
        <v>6486</v>
      </c>
      <c r="D4058" s="103" t="s">
        <v>6714</v>
      </c>
      <c r="E4058" s="103" t="s">
        <v>6491</v>
      </c>
      <c r="F4058" s="127">
        <v>5183.5958573190792</v>
      </c>
      <c r="G4058" s="16">
        <v>5290.3124765130542</v>
      </c>
      <c r="H4058" s="105">
        <v>5183.5958573190792</v>
      </c>
    </row>
    <row r="4059" spans="1:8" x14ac:dyDescent="0.3">
      <c r="A4059" s="6" t="s">
        <v>4635</v>
      </c>
      <c r="B4059" s="1" t="s">
        <v>10382</v>
      </c>
      <c r="C4059" s="103" t="s">
        <v>6486</v>
      </c>
      <c r="D4059" s="103" t="s">
        <v>6714</v>
      </c>
      <c r="E4059" s="103" t="s">
        <v>6491</v>
      </c>
      <c r="F4059" s="127">
        <v>5205.9693578603319</v>
      </c>
      <c r="G4059" s="16">
        <v>5290.3124765130542</v>
      </c>
      <c r="H4059" s="105">
        <v>5205.9693578603319</v>
      </c>
    </row>
    <row r="4060" spans="1:8" x14ac:dyDescent="0.3">
      <c r="A4060" s="6" t="s">
        <v>4639</v>
      </c>
      <c r="B4060" s="1" t="s">
        <v>10383</v>
      </c>
      <c r="C4060" s="103" t="s">
        <v>6486</v>
      </c>
      <c r="D4060" s="103" t="s">
        <v>6714</v>
      </c>
      <c r="E4060" s="103" t="s">
        <v>6491</v>
      </c>
      <c r="F4060" s="127">
        <v>5322.6864149305557</v>
      </c>
      <c r="G4060" s="16">
        <v>5290.3124765130542</v>
      </c>
      <c r="H4060" s="105">
        <v>5322.6864149305557</v>
      </c>
    </row>
    <row r="4061" spans="1:8" x14ac:dyDescent="0.3">
      <c r="A4061" s="6" t="s">
        <v>4659</v>
      </c>
      <c r="B4061" s="1" t="s">
        <v>10384</v>
      </c>
      <c r="C4061" s="103" t="s">
        <v>6486</v>
      </c>
      <c r="D4061" s="103" t="s">
        <v>6714</v>
      </c>
      <c r="E4061" s="103" t="s">
        <v>6490</v>
      </c>
      <c r="F4061" s="127">
        <v>5319.3158255912158</v>
      </c>
      <c r="G4061" s="16">
        <v>5390.3125191165191</v>
      </c>
      <c r="H4061" s="105">
        <v>5319.3158255912158</v>
      </c>
    </row>
    <row r="4062" spans="1:8" x14ac:dyDescent="0.3">
      <c r="A4062" s="6" t="s">
        <v>4673</v>
      </c>
      <c r="B4062" s="1" t="s">
        <v>8066</v>
      </c>
      <c r="C4062" s="103" t="s">
        <v>6486</v>
      </c>
      <c r="D4062" s="103" t="s">
        <v>6714</v>
      </c>
      <c r="E4062" s="103" t="s">
        <v>6491</v>
      </c>
      <c r="F4062" s="127">
        <v>5259.9947867345327</v>
      </c>
      <c r="G4062" s="16">
        <v>5290.3124765130542</v>
      </c>
      <c r="H4062" s="105">
        <v>5259.9947867345327</v>
      </c>
    </row>
    <row r="4063" spans="1:8" x14ac:dyDescent="0.3">
      <c r="A4063" s="6" t="s">
        <v>4677</v>
      </c>
      <c r="B4063" s="1" t="s">
        <v>10385</v>
      </c>
      <c r="C4063" s="103" t="s">
        <v>6486</v>
      </c>
      <c r="D4063" s="103" t="s">
        <v>6714</v>
      </c>
      <c r="E4063" s="103" t="s">
        <v>6490</v>
      </c>
      <c r="F4063" s="127">
        <v>5310.2298797123012</v>
      </c>
      <c r="G4063" s="16">
        <v>5390.3125191165191</v>
      </c>
      <c r="H4063" s="105">
        <v>5310.2298797123012</v>
      </c>
    </row>
    <row r="4064" spans="1:8" x14ac:dyDescent="0.3">
      <c r="A4064" s="6" t="s">
        <v>4660</v>
      </c>
      <c r="B4064" s="1" t="s">
        <v>10386</v>
      </c>
      <c r="C4064" s="103" t="s">
        <v>6486</v>
      </c>
      <c r="D4064" s="103" t="s">
        <v>6714</v>
      </c>
      <c r="E4064" s="103" t="s">
        <v>6491</v>
      </c>
      <c r="F4064" s="127">
        <v>5254.51708984375</v>
      </c>
      <c r="G4064" s="16">
        <v>5290.3124765130542</v>
      </c>
      <c r="H4064" s="105">
        <v>5254.51708984375</v>
      </c>
    </row>
    <row r="4065" spans="1:8" x14ac:dyDescent="0.3">
      <c r="A4065" s="6" t="s">
        <v>4626</v>
      </c>
      <c r="B4065" s="1" t="s">
        <v>10387</v>
      </c>
      <c r="C4065" s="103" t="s">
        <v>6486</v>
      </c>
      <c r="D4065" s="103" t="s">
        <v>6714</v>
      </c>
      <c r="E4065" s="103" t="s">
        <v>6490</v>
      </c>
      <c r="F4065" s="127">
        <v>5454.15673828125</v>
      </c>
      <c r="G4065" s="16">
        <v>5390.3125191165191</v>
      </c>
      <c r="H4065" s="105">
        <v>5454.15673828125</v>
      </c>
    </row>
    <row r="4066" spans="1:8" x14ac:dyDescent="0.3">
      <c r="A4066" s="6" t="s">
        <v>4656</v>
      </c>
      <c r="B4066" s="1" t="s">
        <v>10388</v>
      </c>
      <c r="C4066" s="103" t="s">
        <v>6486</v>
      </c>
      <c r="D4066" s="103" t="s">
        <v>6714</v>
      </c>
      <c r="E4066" s="103" t="s">
        <v>6489</v>
      </c>
      <c r="F4066" s="127">
        <v>5378.0216594192216</v>
      </c>
      <c r="G4066" s="16">
        <v>5262.0431673463772</v>
      </c>
      <c r="H4066" s="105">
        <v>5378.0216594192216</v>
      </c>
    </row>
    <row r="4067" spans="1:8" x14ac:dyDescent="0.3">
      <c r="A4067" s="6" t="s">
        <v>4681</v>
      </c>
      <c r="B4067" s="1" t="s">
        <v>10389</v>
      </c>
      <c r="C4067" s="103" t="s">
        <v>6486</v>
      </c>
      <c r="D4067" s="103" t="s">
        <v>6714</v>
      </c>
      <c r="E4067" s="103" t="s">
        <v>6485</v>
      </c>
      <c r="F4067" s="127">
        <v>5405.8564284752156</v>
      </c>
      <c r="G4067" s="16">
        <v>5277.9173858285076</v>
      </c>
      <c r="H4067" s="105">
        <v>5405.8564284752156</v>
      </c>
    </row>
    <row r="4068" spans="1:8" x14ac:dyDescent="0.3">
      <c r="A4068" s="6" t="s">
        <v>4644</v>
      </c>
      <c r="B4068" s="1" t="s">
        <v>10390</v>
      </c>
      <c r="C4068" s="103" t="s">
        <v>6486</v>
      </c>
      <c r="D4068" s="103" t="s">
        <v>6714</v>
      </c>
      <c r="E4068" s="103" t="s">
        <v>6485</v>
      </c>
      <c r="F4068" s="127">
        <v>5317.4220067074421</v>
      </c>
      <c r="G4068" s="16">
        <v>5277.9173858285076</v>
      </c>
      <c r="H4068" s="105">
        <v>5317.4220067074421</v>
      </c>
    </row>
    <row r="4069" spans="1:8" x14ac:dyDescent="0.3">
      <c r="A4069" s="6" t="s">
        <v>4642</v>
      </c>
      <c r="B4069" s="1" t="s">
        <v>10391</v>
      </c>
      <c r="C4069" s="103" t="s">
        <v>6486</v>
      </c>
      <c r="D4069" s="103" t="s">
        <v>6714</v>
      </c>
      <c r="E4069" s="103" t="s">
        <v>6490</v>
      </c>
      <c r="F4069" s="127">
        <v>5389.0372284679879</v>
      </c>
      <c r="G4069" s="16">
        <v>5390.3125191165191</v>
      </c>
      <c r="H4069" s="105">
        <v>5389.0372284679879</v>
      </c>
    </row>
    <row r="4070" spans="1:8" x14ac:dyDescent="0.3">
      <c r="A4070" s="6" t="s">
        <v>4662</v>
      </c>
      <c r="B4070" s="1" t="s">
        <v>10392</v>
      </c>
      <c r="C4070" s="103" t="s">
        <v>6486</v>
      </c>
      <c r="D4070" s="103" t="s">
        <v>6714</v>
      </c>
      <c r="E4070" s="103" t="s">
        <v>6487</v>
      </c>
      <c r="F4070" s="127">
        <v>5368.039787946429</v>
      </c>
      <c r="G4070" s="16">
        <v>5252.5952878365833</v>
      </c>
      <c r="H4070" s="105">
        <v>5368.039787946429</v>
      </c>
    </row>
    <row r="4071" spans="1:8" x14ac:dyDescent="0.3">
      <c r="A4071" s="6" t="s">
        <v>4633</v>
      </c>
      <c r="B4071" s="1" t="s">
        <v>12658</v>
      </c>
      <c r="C4071" s="103" t="s">
        <v>6486</v>
      </c>
      <c r="D4071" s="103" t="s">
        <v>6714</v>
      </c>
      <c r="E4071" s="103" t="s">
        <v>6490</v>
      </c>
      <c r="F4071" s="127">
        <v>5500.5851299579326</v>
      </c>
      <c r="G4071" s="16">
        <v>5390.3125191165191</v>
      </c>
      <c r="H4071" s="105">
        <v>5500.5851299579326</v>
      </c>
    </row>
    <row r="4072" spans="1:8" x14ac:dyDescent="0.3">
      <c r="A4072" s="6" t="s">
        <v>4661</v>
      </c>
      <c r="B4072" s="1" t="s">
        <v>10393</v>
      </c>
      <c r="C4072" s="103" t="s">
        <v>6486</v>
      </c>
      <c r="D4072" s="103" t="s">
        <v>6714</v>
      </c>
      <c r="E4072" s="103" t="s">
        <v>6491</v>
      </c>
      <c r="F4072" s="127">
        <v>5309.3150884789156</v>
      </c>
      <c r="G4072" s="16">
        <v>5290.3124765130542</v>
      </c>
      <c r="H4072" s="105">
        <v>5309.3150884789156</v>
      </c>
    </row>
    <row r="4073" spans="1:8" x14ac:dyDescent="0.3">
      <c r="A4073" s="6" t="s">
        <v>4675</v>
      </c>
      <c r="B4073" s="1" t="s">
        <v>12659</v>
      </c>
      <c r="C4073" s="103" t="s">
        <v>6486</v>
      </c>
      <c r="D4073" s="103" t="s">
        <v>6714</v>
      </c>
      <c r="E4073" s="103" t="s">
        <v>6490</v>
      </c>
      <c r="F4073" s="127">
        <v>5528.8265206473216</v>
      </c>
      <c r="G4073" s="16">
        <v>5390.3125191165191</v>
      </c>
      <c r="H4073" s="105">
        <v>5528.8265206473216</v>
      </c>
    </row>
    <row r="4074" spans="1:8" x14ac:dyDescent="0.3">
      <c r="A4074" s="6" t="s">
        <v>4632</v>
      </c>
      <c r="B4074" s="1" t="s">
        <v>10394</v>
      </c>
      <c r="C4074" s="103" t="s">
        <v>6486</v>
      </c>
      <c r="D4074" s="103" t="s">
        <v>6714</v>
      </c>
      <c r="E4074" s="103" t="s">
        <v>6485</v>
      </c>
      <c r="F4074" s="127">
        <v>5113.4241790771484</v>
      </c>
      <c r="G4074" s="16">
        <v>5277.9173858285076</v>
      </c>
      <c r="H4074" s="105">
        <v>5113.4241790771484</v>
      </c>
    </row>
    <row r="4075" spans="1:8" x14ac:dyDescent="0.3">
      <c r="A4075" s="6" t="s">
        <v>4628</v>
      </c>
      <c r="B4075" s="1" t="s">
        <v>10395</v>
      </c>
      <c r="C4075" s="103" t="s">
        <v>6486</v>
      </c>
      <c r="D4075" s="103" t="s">
        <v>6714</v>
      </c>
      <c r="E4075" s="103" t="s">
        <v>6491</v>
      </c>
      <c r="F4075" s="127">
        <v>5238.7995874140252</v>
      </c>
      <c r="G4075" s="16">
        <v>5290.3124765130542</v>
      </c>
      <c r="H4075" s="105">
        <v>5238.7995874140252</v>
      </c>
    </row>
    <row r="4076" spans="1:8" x14ac:dyDescent="0.3">
      <c r="A4076" s="6" t="s">
        <v>4637</v>
      </c>
      <c r="B4076" s="1" t="s">
        <v>10396</v>
      </c>
      <c r="C4076" s="103" t="s">
        <v>6486</v>
      </c>
      <c r="D4076" s="103" t="s">
        <v>6714</v>
      </c>
      <c r="E4076" s="103" t="s">
        <v>6485</v>
      </c>
      <c r="F4076" s="127">
        <v>5281.0383210358796</v>
      </c>
      <c r="G4076" s="16">
        <v>5277.9173858285076</v>
      </c>
      <c r="H4076" s="105">
        <v>5281.0383210358796</v>
      </c>
    </row>
    <row r="4077" spans="1:8" x14ac:dyDescent="0.3">
      <c r="A4077" s="6" t="s">
        <v>4665</v>
      </c>
      <c r="B4077" s="1" t="s">
        <v>10397</v>
      </c>
      <c r="C4077" s="103" t="s">
        <v>6486</v>
      </c>
      <c r="D4077" s="103" t="s">
        <v>6714</v>
      </c>
      <c r="E4077" s="103" t="s">
        <v>6489</v>
      </c>
      <c r="F4077" s="127">
        <v>5282.4017007657794</v>
      </c>
      <c r="G4077" s="16">
        <v>5262.0431673463772</v>
      </c>
      <c r="H4077" s="105">
        <v>5282.4017007657794</v>
      </c>
    </row>
    <row r="4078" spans="1:8" x14ac:dyDescent="0.3">
      <c r="A4078" s="6" t="s">
        <v>5361</v>
      </c>
      <c r="B4078" s="1" t="s">
        <v>10398</v>
      </c>
      <c r="C4078" s="103" t="s">
        <v>6676</v>
      </c>
      <c r="D4078" s="103" t="s">
        <v>6708</v>
      </c>
      <c r="E4078" s="103" t="s">
        <v>6677</v>
      </c>
      <c r="F4078" s="127">
        <v>5502.5120316292478</v>
      </c>
      <c r="G4078" s="16">
        <v>5524.5951721342863</v>
      </c>
      <c r="H4078" s="105">
        <v>5502.5120316292478</v>
      </c>
    </row>
    <row r="4079" spans="1:8" x14ac:dyDescent="0.3">
      <c r="A4079" s="6" t="s">
        <v>5392</v>
      </c>
      <c r="B4079" s="1" t="s">
        <v>10399</v>
      </c>
      <c r="C4079" s="103" t="s">
        <v>6676</v>
      </c>
      <c r="D4079" s="103" t="s">
        <v>6708</v>
      </c>
      <c r="E4079" s="103" t="s">
        <v>6678</v>
      </c>
      <c r="F4079" s="127">
        <v>5565.12177438447</v>
      </c>
      <c r="G4079" s="16">
        <v>5591.8962545897648</v>
      </c>
      <c r="H4079" s="105">
        <v>5565.12177438447</v>
      </c>
    </row>
    <row r="4080" spans="1:8" x14ac:dyDescent="0.3">
      <c r="A4080" s="6" t="s">
        <v>5389</v>
      </c>
      <c r="B4080" s="1" t="s">
        <v>10400</v>
      </c>
      <c r="C4080" s="103" t="s">
        <v>6676</v>
      </c>
      <c r="D4080" s="103" t="s">
        <v>6708</v>
      </c>
      <c r="E4080" s="103" t="s">
        <v>6678</v>
      </c>
      <c r="F4080" s="127">
        <v>5546.6848166136615</v>
      </c>
      <c r="G4080" s="16">
        <v>5591.8962545897648</v>
      </c>
      <c r="H4080" s="105">
        <v>5546.6848166136615</v>
      </c>
    </row>
    <row r="4081" spans="1:8" x14ac:dyDescent="0.3">
      <c r="A4081" s="6" t="s">
        <v>5377</v>
      </c>
      <c r="B4081" s="1" t="s">
        <v>10401</v>
      </c>
      <c r="C4081" s="103" t="s">
        <v>6676</v>
      </c>
      <c r="D4081" s="103" t="s">
        <v>6708</v>
      </c>
      <c r="E4081" s="103" t="s">
        <v>6678</v>
      </c>
      <c r="F4081" s="127">
        <v>5478.7328296703299</v>
      </c>
      <c r="G4081" s="16">
        <v>5591.8962545897648</v>
      </c>
      <c r="H4081" s="105">
        <v>5478.7328296703299</v>
      </c>
    </row>
    <row r="4082" spans="1:8" x14ac:dyDescent="0.3">
      <c r="A4082" s="6" t="s">
        <v>4800</v>
      </c>
      <c r="B4082" s="1" t="s">
        <v>10402</v>
      </c>
      <c r="C4082" s="103" t="s">
        <v>6488</v>
      </c>
      <c r="D4082" s="103" t="s">
        <v>6708</v>
      </c>
      <c r="E4082" s="103" t="s">
        <v>6679</v>
      </c>
      <c r="F4082" s="127">
        <v>5350.3877622003429</v>
      </c>
      <c r="G4082" s="16">
        <v>5340.3625054590448</v>
      </c>
      <c r="H4082" s="105">
        <v>5350.3877622003429</v>
      </c>
    </row>
    <row r="4083" spans="1:8" x14ac:dyDescent="0.3">
      <c r="A4083" s="6" t="s">
        <v>5386</v>
      </c>
      <c r="B4083" s="1" t="s">
        <v>10403</v>
      </c>
      <c r="C4083" s="103" t="s">
        <v>6676</v>
      </c>
      <c r="D4083" s="103" t="s">
        <v>6708</v>
      </c>
      <c r="E4083" s="103" t="s">
        <v>6678</v>
      </c>
      <c r="F4083" s="127">
        <v>5707.4023053458568</v>
      </c>
      <c r="G4083" s="16">
        <v>5591.8962545897648</v>
      </c>
      <c r="H4083" s="105">
        <v>5707.4023053458568</v>
      </c>
    </row>
    <row r="4084" spans="1:8" x14ac:dyDescent="0.3">
      <c r="A4084" s="6" t="s">
        <v>5360</v>
      </c>
      <c r="B4084" s="1" t="s">
        <v>10404</v>
      </c>
      <c r="C4084" s="103" t="s">
        <v>6676</v>
      </c>
      <c r="D4084" s="103" t="s">
        <v>6708</v>
      </c>
      <c r="E4084" s="103" t="s">
        <v>6678</v>
      </c>
      <c r="F4084" s="127">
        <v>5504.5528658353369</v>
      </c>
      <c r="G4084" s="16">
        <v>5591.8962545897648</v>
      </c>
      <c r="H4084" s="105">
        <v>5504.5528658353369</v>
      </c>
    </row>
    <row r="4085" spans="1:8" x14ac:dyDescent="0.3">
      <c r="A4085" s="6" t="s">
        <v>5408</v>
      </c>
      <c r="B4085" s="1" t="s">
        <v>10405</v>
      </c>
      <c r="C4085" s="103" t="s">
        <v>6676</v>
      </c>
      <c r="D4085" s="103" t="s">
        <v>6708</v>
      </c>
      <c r="E4085" s="103" t="s">
        <v>6675</v>
      </c>
      <c r="F4085" s="127">
        <v>5369.2383383892948</v>
      </c>
      <c r="G4085" s="16">
        <v>5477.3479834508544</v>
      </c>
      <c r="H4085" s="105">
        <v>5369.2383383892948</v>
      </c>
    </row>
    <row r="4086" spans="1:8" x14ac:dyDescent="0.3">
      <c r="A4086" s="6" t="s">
        <v>5378</v>
      </c>
      <c r="B4086" s="1" t="s">
        <v>10406</v>
      </c>
      <c r="C4086" s="103" t="s">
        <v>6676</v>
      </c>
      <c r="D4086" s="103" t="s">
        <v>6708</v>
      </c>
      <c r="E4086" s="103" t="s">
        <v>6678</v>
      </c>
      <c r="F4086" s="127">
        <v>5688.2331207873776</v>
      </c>
      <c r="G4086" s="16">
        <v>5591.8962545897648</v>
      </c>
      <c r="H4086" s="105">
        <v>5688.2331207873776</v>
      </c>
    </row>
    <row r="4087" spans="1:8" x14ac:dyDescent="0.3">
      <c r="A4087" s="6" t="s">
        <v>5428</v>
      </c>
      <c r="B4087" s="1" t="s">
        <v>10407</v>
      </c>
      <c r="C4087" s="103" t="s">
        <v>6676</v>
      </c>
      <c r="D4087" s="103" t="s">
        <v>6708</v>
      </c>
      <c r="E4087" s="103" t="s">
        <v>6677</v>
      </c>
      <c r="F4087" s="127">
        <v>5614.9059757598461</v>
      </c>
      <c r="G4087" s="16">
        <v>5524.5951721342863</v>
      </c>
      <c r="H4087" s="105">
        <v>5614.9059757598461</v>
      </c>
    </row>
    <row r="4088" spans="1:8" x14ac:dyDescent="0.3">
      <c r="A4088" s="6" t="s">
        <v>5358</v>
      </c>
      <c r="B4088" s="1" t="s">
        <v>10408</v>
      </c>
      <c r="C4088" s="103" t="s">
        <v>6676</v>
      </c>
      <c r="D4088" s="103" t="s">
        <v>6708</v>
      </c>
      <c r="E4088" s="103" t="s">
        <v>6678</v>
      </c>
      <c r="F4088" s="127">
        <v>5447.3691241660817</v>
      </c>
      <c r="G4088" s="16">
        <v>5591.8962545897648</v>
      </c>
      <c r="H4088" s="105">
        <v>5447.3691241660817</v>
      </c>
    </row>
    <row r="4089" spans="1:8" x14ac:dyDescent="0.3">
      <c r="A4089" s="6" t="s">
        <v>5416</v>
      </c>
      <c r="B4089" s="1" t="s">
        <v>12660</v>
      </c>
      <c r="C4089" s="103" t="s">
        <v>6676</v>
      </c>
      <c r="D4089" s="103" t="s">
        <v>6708</v>
      </c>
      <c r="E4089" s="103" t="s">
        <v>6675</v>
      </c>
      <c r="F4089" s="127">
        <v>5524.3485179227937</v>
      </c>
      <c r="G4089" s="16">
        <v>5477.3479834508544</v>
      </c>
      <c r="H4089" s="105">
        <v>5524.3485179227937</v>
      </c>
    </row>
    <row r="4090" spans="1:8" x14ac:dyDescent="0.3">
      <c r="A4090" s="6" t="s">
        <v>5418</v>
      </c>
      <c r="B4090" s="1" t="s">
        <v>10409</v>
      </c>
      <c r="C4090" s="103" t="s">
        <v>6676</v>
      </c>
      <c r="D4090" s="103" t="s">
        <v>6708</v>
      </c>
      <c r="E4090" s="103" t="s">
        <v>6675</v>
      </c>
      <c r="F4090" s="127">
        <v>5555.5886112810622</v>
      </c>
      <c r="G4090" s="16">
        <v>5477.3479834508544</v>
      </c>
      <c r="H4090" s="105">
        <v>5555.5886112810622</v>
      </c>
    </row>
    <row r="4091" spans="1:8" x14ac:dyDescent="0.3">
      <c r="A4091" s="6" t="s">
        <v>4795</v>
      </c>
      <c r="B4091" s="1" t="s">
        <v>10410</v>
      </c>
      <c r="C4091" s="103" t="s">
        <v>6488</v>
      </c>
      <c r="D4091" s="103" t="s">
        <v>6708</v>
      </c>
      <c r="E4091" s="103" t="s">
        <v>6679</v>
      </c>
      <c r="F4091" s="127">
        <v>5307.0092434353301</v>
      </c>
      <c r="G4091" s="16">
        <v>5340.3625054590448</v>
      </c>
      <c r="H4091" s="105">
        <v>5307.0092434353301</v>
      </c>
    </row>
    <row r="4092" spans="1:8" x14ac:dyDescent="0.3">
      <c r="A4092" s="6" t="s">
        <v>5384</v>
      </c>
      <c r="B4092" s="1" t="s">
        <v>10411</v>
      </c>
      <c r="C4092" s="103" t="s">
        <v>6676</v>
      </c>
      <c r="D4092" s="103" t="s">
        <v>6708</v>
      </c>
      <c r="E4092" s="103" t="s">
        <v>6677</v>
      </c>
      <c r="F4092" s="127">
        <v>5483.1017672631051</v>
      </c>
      <c r="G4092" s="16">
        <v>5524.5951721342863</v>
      </c>
      <c r="H4092" s="105">
        <v>5483.1017672631051</v>
      </c>
    </row>
    <row r="4093" spans="1:8" x14ac:dyDescent="0.3">
      <c r="A4093" s="6" t="s">
        <v>5390</v>
      </c>
      <c r="B4093" s="1" t="s">
        <v>10412</v>
      </c>
      <c r="C4093" s="103" t="s">
        <v>6676</v>
      </c>
      <c r="D4093" s="103" t="s">
        <v>6708</v>
      </c>
      <c r="E4093" s="103" t="s">
        <v>6678</v>
      </c>
      <c r="F4093" s="127">
        <v>5618.1493193655306</v>
      </c>
      <c r="G4093" s="16">
        <v>5591.8962545897648</v>
      </c>
      <c r="H4093" s="105">
        <v>5618.1493193655306</v>
      </c>
    </row>
    <row r="4094" spans="1:8" x14ac:dyDescent="0.3">
      <c r="A4094" s="6" t="s">
        <v>5355</v>
      </c>
      <c r="B4094" s="1" t="s">
        <v>10413</v>
      </c>
      <c r="C4094" s="103" t="s">
        <v>6676</v>
      </c>
      <c r="D4094" s="103" t="s">
        <v>6708</v>
      </c>
      <c r="E4094" s="103" t="s">
        <v>6678</v>
      </c>
      <c r="F4094" s="127">
        <v>5598.4845332140367</v>
      </c>
      <c r="G4094" s="16">
        <v>5591.8962545897648</v>
      </c>
      <c r="H4094" s="105">
        <v>5598.4845332140367</v>
      </c>
    </row>
    <row r="4095" spans="1:8" x14ac:dyDescent="0.3">
      <c r="A4095" s="6" t="s">
        <v>5372</v>
      </c>
      <c r="B4095" s="1" t="s">
        <v>10414</v>
      </c>
      <c r="C4095" s="103" t="s">
        <v>6676</v>
      </c>
      <c r="D4095" s="103" t="s">
        <v>6708</v>
      </c>
      <c r="E4095" s="103" t="s">
        <v>6675</v>
      </c>
      <c r="F4095" s="127">
        <v>5480.4133998325897</v>
      </c>
      <c r="G4095" s="16">
        <v>5477.3479834508544</v>
      </c>
      <c r="H4095" s="105">
        <v>5480.4133998325897</v>
      </c>
    </row>
    <row r="4096" spans="1:8" x14ac:dyDescent="0.3">
      <c r="A4096" s="6" t="s">
        <v>4804</v>
      </c>
      <c r="B4096" s="1" t="s">
        <v>12661</v>
      </c>
      <c r="C4096" s="103" t="s">
        <v>6488</v>
      </c>
      <c r="D4096" s="103" t="s">
        <v>6708</v>
      </c>
      <c r="E4096" s="103" t="s">
        <v>6679</v>
      </c>
      <c r="F4096" s="127">
        <v>5279.072658372962</v>
      </c>
      <c r="G4096" s="16">
        <v>5340.3625054590448</v>
      </c>
      <c r="H4096" s="105">
        <v>5279.072658372962</v>
      </c>
    </row>
    <row r="4097" spans="1:8" x14ac:dyDescent="0.3">
      <c r="A4097" s="6" t="s">
        <v>5362</v>
      </c>
      <c r="B4097" s="1" t="s">
        <v>10415</v>
      </c>
      <c r="C4097" s="103" t="s">
        <v>6676</v>
      </c>
      <c r="D4097" s="103" t="s">
        <v>6708</v>
      </c>
      <c r="E4097" s="103" t="s">
        <v>6675</v>
      </c>
      <c r="F4097" s="127">
        <v>5462.6112324617343</v>
      </c>
      <c r="G4097" s="16">
        <v>5477.3479834508544</v>
      </c>
      <c r="H4097" s="105">
        <v>5462.6112324617343</v>
      </c>
    </row>
    <row r="4098" spans="1:8" x14ac:dyDescent="0.3">
      <c r="A4098" s="6" t="s">
        <v>4805</v>
      </c>
      <c r="B4098" s="1" t="s">
        <v>10416</v>
      </c>
      <c r="C4098" s="103" t="s">
        <v>6488</v>
      </c>
      <c r="D4098" s="103" t="s">
        <v>6708</v>
      </c>
      <c r="E4098" s="103" t="s">
        <v>6679</v>
      </c>
      <c r="F4098" s="127">
        <v>5329.7929006177328</v>
      </c>
      <c r="G4098" s="16">
        <v>5340.3625054590448</v>
      </c>
      <c r="H4098" s="105">
        <v>5329.7929006177328</v>
      </c>
    </row>
    <row r="4099" spans="1:8" x14ac:dyDescent="0.3">
      <c r="A4099" s="6" t="s">
        <v>5420</v>
      </c>
      <c r="B4099" s="1" t="s">
        <v>10417</v>
      </c>
      <c r="C4099" s="103" t="s">
        <v>6676</v>
      </c>
      <c r="D4099" s="103" t="s">
        <v>6708</v>
      </c>
      <c r="E4099" s="103" t="s">
        <v>6675</v>
      </c>
      <c r="F4099" s="127">
        <v>5327.1990209651894</v>
      </c>
      <c r="G4099" s="16">
        <v>5477.3479834508544</v>
      </c>
      <c r="H4099" s="105">
        <v>5327.1990209651894</v>
      </c>
    </row>
    <row r="4100" spans="1:8" x14ac:dyDescent="0.3">
      <c r="A4100" s="6" t="s">
        <v>4791</v>
      </c>
      <c r="B4100" s="1" t="s">
        <v>10418</v>
      </c>
      <c r="C4100" s="103" t="s">
        <v>6488</v>
      </c>
      <c r="D4100" s="103" t="s">
        <v>6708</v>
      </c>
      <c r="E4100" s="103" t="s">
        <v>6679</v>
      </c>
      <c r="F4100" s="127">
        <v>5220.8327480884309</v>
      </c>
      <c r="G4100" s="16">
        <v>5340.3625054590448</v>
      </c>
      <c r="H4100" s="105">
        <v>5220.8327480884309</v>
      </c>
    </row>
    <row r="4101" spans="1:8" x14ac:dyDescent="0.3">
      <c r="A4101" s="6" t="s">
        <v>5425</v>
      </c>
      <c r="B4101" s="1" t="s">
        <v>10419</v>
      </c>
      <c r="C4101" s="103" t="s">
        <v>6676</v>
      </c>
      <c r="D4101" s="103" t="s">
        <v>6708</v>
      </c>
      <c r="E4101" s="103" t="s">
        <v>6678</v>
      </c>
      <c r="F4101" s="127">
        <v>5587.2134689439272</v>
      </c>
      <c r="G4101" s="16">
        <v>5591.8962545897648</v>
      </c>
      <c r="H4101" s="105">
        <v>5587.2134689439272</v>
      </c>
    </row>
    <row r="4102" spans="1:8" x14ac:dyDescent="0.3">
      <c r="A4102" s="6" t="s">
        <v>5426</v>
      </c>
      <c r="B4102" s="1" t="s">
        <v>10420</v>
      </c>
      <c r="C4102" s="103" t="s">
        <v>6676</v>
      </c>
      <c r="D4102" s="103" t="s">
        <v>6708</v>
      </c>
      <c r="E4102" s="103" t="s">
        <v>6678</v>
      </c>
      <c r="F4102" s="127">
        <v>5546.5287432822452</v>
      </c>
      <c r="G4102" s="16">
        <v>5591.8962545897648</v>
      </c>
      <c r="H4102" s="105">
        <v>5546.5287432822452</v>
      </c>
    </row>
    <row r="4103" spans="1:8" x14ac:dyDescent="0.3">
      <c r="A4103" s="6" t="s">
        <v>5400</v>
      </c>
      <c r="B4103" s="1" t="s">
        <v>10421</v>
      </c>
      <c r="C4103" s="103" t="s">
        <v>6676</v>
      </c>
      <c r="D4103" s="103" t="s">
        <v>6708</v>
      </c>
      <c r="E4103" s="103" t="s">
        <v>6677</v>
      </c>
      <c r="F4103" s="127">
        <v>5459.3160566521819</v>
      </c>
      <c r="G4103" s="16">
        <v>5524.5951721342863</v>
      </c>
      <c r="H4103" s="105">
        <v>5459.3160566521819</v>
      </c>
    </row>
    <row r="4104" spans="1:8" x14ac:dyDescent="0.3">
      <c r="A4104" s="6" t="s">
        <v>5409</v>
      </c>
      <c r="B4104" s="1" t="s">
        <v>10422</v>
      </c>
      <c r="C4104" s="103" t="s">
        <v>6676</v>
      </c>
      <c r="D4104" s="103" t="s">
        <v>6708</v>
      </c>
      <c r="E4104" s="103" t="s">
        <v>6675</v>
      </c>
      <c r="F4104" s="127">
        <v>5603.8056063088034</v>
      </c>
      <c r="G4104" s="16">
        <v>5477.3479834508544</v>
      </c>
      <c r="H4104" s="105">
        <v>5603.8056063088034</v>
      </c>
    </row>
    <row r="4105" spans="1:8" x14ac:dyDescent="0.3">
      <c r="A4105" s="6" t="s">
        <v>5398</v>
      </c>
      <c r="B4105" s="1" t="s">
        <v>10423</v>
      </c>
      <c r="C4105" s="103" t="s">
        <v>6676</v>
      </c>
      <c r="D4105" s="103" t="s">
        <v>6708</v>
      </c>
      <c r="E4105" s="103" t="s">
        <v>6678</v>
      </c>
      <c r="F4105" s="127">
        <v>5666.7524723380939</v>
      </c>
      <c r="G4105" s="16">
        <v>5591.8962545897648</v>
      </c>
      <c r="H4105" s="105">
        <v>5666.7524723380939</v>
      </c>
    </row>
    <row r="4106" spans="1:8" x14ac:dyDescent="0.3">
      <c r="A4106" s="6" t="s">
        <v>5431</v>
      </c>
      <c r="B4106" s="1" t="s">
        <v>10424</v>
      </c>
      <c r="C4106" s="103" t="s">
        <v>6676</v>
      </c>
      <c r="D4106" s="103" t="s">
        <v>6708</v>
      </c>
      <c r="E4106" s="103" t="s">
        <v>6678</v>
      </c>
      <c r="F4106" s="127">
        <v>5599.3696092174896</v>
      </c>
      <c r="G4106" s="16">
        <v>5591.8962545897648</v>
      </c>
      <c r="H4106" s="105">
        <v>5599.3696092174896</v>
      </c>
    </row>
    <row r="4107" spans="1:8" x14ac:dyDescent="0.3">
      <c r="A4107" s="6" t="s">
        <v>4790</v>
      </c>
      <c r="B4107" s="1" t="s">
        <v>10425</v>
      </c>
      <c r="C4107" s="103" t="s">
        <v>6488</v>
      </c>
      <c r="D4107" s="103" t="s">
        <v>6708</v>
      </c>
      <c r="E4107" s="103" t="s">
        <v>6679</v>
      </c>
      <c r="F4107" s="127">
        <v>5353.5641493055555</v>
      </c>
      <c r="G4107" s="16">
        <v>5340.3625054590448</v>
      </c>
      <c r="H4107" s="105">
        <v>5353.5641493055555</v>
      </c>
    </row>
    <row r="4108" spans="1:8" x14ac:dyDescent="0.3">
      <c r="A4108" s="6" t="s">
        <v>5394</v>
      </c>
      <c r="B4108" s="1" t="s">
        <v>10426</v>
      </c>
      <c r="C4108" s="103" t="s">
        <v>6676</v>
      </c>
      <c r="D4108" s="103" t="s">
        <v>6708</v>
      </c>
      <c r="E4108" s="103" t="s">
        <v>6677</v>
      </c>
      <c r="F4108" s="127">
        <v>5462.0022310086379</v>
      </c>
      <c r="G4108" s="16">
        <v>5524.5951721342863</v>
      </c>
      <c r="H4108" s="105">
        <v>5462.0022310086379</v>
      </c>
    </row>
    <row r="4109" spans="1:8" x14ac:dyDescent="0.3">
      <c r="A4109" s="6" t="s">
        <v>5402</v>
      </c>
      <c r="B4109" s="1" t="s">
        <v>10427</v>
      </c>
      <c r="C4109" s="103" t="s">
        <v>6676</v>
      </c>
      <c r="D4109" s="103" t="s">
        <v>6708</v>
      </c>
      <c r="E4109" s="103" t="s">
        <v>6678</v>
      </c>
      <c r="F4109" s="127">
        <v>5724.1192756815162</v>
      </c>
      <c r="G4109" s="16">
        <v>5591.8962545897648</v>
      </c>
      <c r="H4109" s="105">
        <v>5724.1192756815162</v>
      </c>
    </row>
    <row r="4110" spans="1:8" x14ac:dyDescent="0.3">
      <c r="A4110" s="6" t="s">
        <v>5387</v>
      </c>
      <c r="B4110" s="1" t="s">
        <v>10428</v>
      </c>
      <c r="C4110" s="103" t="s">
        <v>6676</v>
      </c>
      <c r="D4110" s="103" t="s">
        <v>6708</v>
      </c>
      <c r="E4110" s="103" t="s">
        <v>6675</v>
      </c>
      <c r="F4110" s="127">
        <v>5470.7596996410475</v>
      </c>
      <c r="G4110" s="16">
        <v>5477.3479834508544</v>
      </c>
      <c r="H4110" s="105">
        <v>5470.7596996410475</v>
      </c>
    </row>
    <row r="4111" spans="1:8" x14ac:dyDescent="0.3">
      <c r="A4111" s="6" t="s">
        <v>5370</v>
      </c>
      <c r="B4111" s="1" t="s">
        <v>10429</v>
      </c>
      <c r="C4111" s="103" t="s">
        <v>6676</v>
      </c>
      <c r="D4111" s="103" t="s">
        <v>6708</v>
      </c>
      <c r="E4111" s="103" t="s">
        <v>6677</v>
      </c>
      <c r="F4111" s="127">
        <v>5540.6862175910028</v>
      </c>
      <c r="G4111" s="16">
        <v>5524.5951721342863</v>
      </c>
      <c r="H4111" s="105">
        <v>5540.6862175910028</v>
      </c>
    </row>
    <row r="4112" spans="1:8" x14ac:dyDescent="0.3">
      <c r="A4112" s="6" t="s">
        <v>4786</v>
      </c>
      <c r="B4112" s="1" t="s">
        <v>12662</v>
      </c>
      <c r="C4112" s="103" t="s">
        <v>6488</v>
      </c>
      <c r="D4112" s="103" t="s">
        <v>6708</v>
      </c>
      <c r="E4112" s="103" t="s">
        <v>6679</v>
      </c>
      <c r="F4112" s="127">
        <v>5372.9148736769157</v>
      </c>
      <c r="G4112" s="16">
        <v>5340.3625054590448</v>
      </c>
      <c r="H4112" s="105">
        <v>5372.9148736769157</v>
      </c>
    </row>
    <row r="4113" spans="1:8" x14ac:dyDescent="0.3">
      <c r="A4113" s="6" t="s">
        <v>5371</v>
      </c>
      <c r="B4113" s="1" t="s">
        <v>10430</v>
      </c>
      <c r="C4113" s="103" t="s">
        <v>6676</v>
      </c>
      <c r="D4113" s="103" t="s">
        <v>6708</v>
      </c>
      <c r="E4113" s="103" t="s">
        <v>6675</v>
      </c>
      <c r="F4113" s="127">
        <v>5435.0052771935098</v>
      </c>
      <c r="G4113" s="16">
        <v>5477.3479834508544</v>
      </c>
      <c r="H4113" s="105">
        <v>5435.0052771935098</v>
      </c>
    </row>
    <row r="4114" spans="1:8" x14ac:dyDescent="0.3">
      <c r="A4114" s="6" t="s">
        <v>5423</v>
      </c>
      <c r="B4114" s="1" t="s">
        <v>10431</v>
      </c>
      <c r="C4114" s="103" t="s">
        <v>6676</v>
      </c>
      <c r="D4114" s="103" t="s">
        <v>6708</v>
      </c>
      <c r="E4114" s="103" t="s">
        <v>6675</v>
      </c>
      <c r="F4114" s="127">
        <v>5431.9768766983698</v>
      </c>
      <c r="G4114" s="16">
        <v>5477.3479834508544</v>
      </c>
      <c r="H4114" s="105">
        <v>5431.9768766983698</v>
      </c>
    </row>
    <row r="4115" spans="1:8" x14ac:dyDescent="0.3">
      <c r="A4115" s="6" t="s">
        <v>5424</v>
      </c>
      <c r="B4115" s="1" t="s">
        <v>10432</v>
      </c>
      <c r="C4115" s="103" t="s">
        <v>6676</v>
      </c>
      <c r="D4115" s="103" t="s">
        <v>6708</v>
      </c>
      <c r="E4115" s="103" t="s">
        <v>6675</v>
      </c>
      <c r="F4115" s="127">
        <v>5462.7642962346308</v>
      </c>
      <c r="G4115" s="16">
        <v>5477.3479834508544</v>
      </c>
      <c r="H4115" s="105">
        <v>5462.7642962346308</v>
      </c>
    </row>
    <row r="4116" spans="1:8" x14ac:dyDescent="0.3">
      <c r="A4116" s="6" t="s">
        <v>5357</v>
      </c>
      <c r="B4116" s="1" t="s">
        <v>10433</v>
      </c>
      <c r="C4116" s="103" t="s">
        <v>6676</v>
      </c>
      <c r="D4116" s="103" t="s">
        <v>6708</v>
      </c>
      <c r="E4116" s="103" t="s">
        <v>6677</v>
      </c>
      <c r="F4116" s="127">
        <v>5570.9952148437496</v>
      </c>
      <c r="G4116" s="16">
        <v>5524.5951721342863</v>
      </c>
      <c r="H4116" s="105">
        <v>5570.9952148437496</v>
      </c>
    </row>
    <row r="4117" spans="1:8" x14ac:dyDescent="0.3">
      <c r="A4117" s="6" t="s">
        <v>5413</v>
      </c>
      <c r="B4117" s="1" t="s">
        <v>10434</v>
      </c>
      <c r="C4117" s="103" t="s">
        <v>6676</v>
      </c>
      <c r="D4117" s="103" t="s">
        <v>6708</v>
      </c>
      <c r="E4117" s="103" t="s">
        <v>6678</v>
      </c>
      <c r="F4117" s="127">
        <v>5549.8108840215773</v>
      </c>
      <c r="G4117" s="16">
        <v>5591.8962545897648</v>
      </c>
      <c r="H4117" s="105">
        <v>5549.8108840215773</v>
      </c>
    </row>
    <row r="4118" spans="1:8" x14ac:dyDescent="0.3">
      <c r="A4118" s="6" t="s">
        <v>5369</v>
      </c>
      <c r="B4118" s="1" t="s">
        <v>10435</v>
      </c>
      <c r="C4118" s="103" t="s">
        <v>6676</v>
      </c>
      <c r="D4118" s="103" t="s">
        <v>6708</v>
      </c>
      <c r="E4118" s="103" t="s">
        <v>6678</v>
      </c>
      <c r="F4118" s="127">
        <v>5611.900636658188</v>
      </c>
      <c r="G4118" s="16">
        <v>5591.8962545897648</v>
      </c>
      <c r="H4118" s="105">
        <v>5611.900636658188</v>
      </c>
    </row>
    <row r="4119" spans="1:8" x14ac:dyDescent="0.3">
      <c r="A4119" s="6" t="s">
        <v>5368</v>
      </c>
      <c r="B4119" s="1" t="s">
        <v>10436</v>
      </c>
      <c r="C4119" s="103" t="s">
        <v>6676</v>
      </c>
      <c r="D4119" s="103" t="s">
        <v>6708</v>
      </c>
      <c r="E4119" s="103" t="s">
        <v>6675</v>
      </c>
      <c r="F4119" s="127">
        <v>5550.2775457974139</v>
      </c>
      <c r="G4119" s="16">
        <v>5477.3479834508544</v>
      </c>
      <c r="H4119" s="105">
        <v>5550.2775457974139</v>
      </c>
    </row>
    <row r="4120" spans="1:8" x14ac:dyDescent="0.3">
      <c r="A4120" s="6" t="s">
        <v>5385</v>
      </c>
      <c r="B4120" s="1" t="s">
        <v>10437</v>
      </c>
      <c r="C4120" s="103" t="s">
        <v>6676</v>
      </c>
      <c r="D4120" s="103" t="s">
        <v>6708</v>
      </c>
      <c r="E4120" s="103" t="s">
        <v>6677</v>
      </c>
      <c r="F4120" s="127">
        <v>5607.6474902343753</v>
      </c>
      <c r="G4120" s="16">
        <v>5524.5951721342863</v>
      </c>
      <c r="H4120" s="105">
        <v>5607.6474902343753</v>
      </c>
    </row>
    <row r="4121" spans="1:8" x14ac:dyDescent="0.3">
      <c r="A4121" s="6" t="s">
        <v>4789</v>
      </c>
      <c r="B4121" s="1" t="s">
        <v>10438</v>
      </c>
      <c r="C4121" s="103" t="s">
        <v>6488</v>
      </c>
      <c r="D4121" s="103" t="s">
        <v>6708</v>
      </c>
      <c r="E4121" s="103" t="s">
        <v>6679</v>
      </c>
      <c r="F4121" s="127">
        <v>5309.6956468665085</v>
      </c>
      <c r="G4121" s="16">
        <v>5340.3625054590448</v>
      </c>
      <c r="H4121" s="105">
        <v>5309.6956468665085</v>
      </c>
    </row>
    <row r="4122" spans="1:8" x14ac:dyDescent="0.3">
      <c r="A4122" s="6" t="s">
        <v>5381</v>
      </c>
      <c r="B4122" s="1" t="s">
        <v>7791</v>
      </c>
      <c r="C4122" s="103" t="s">
        <v>6676</v>
      </c>
      <c r="D4122" s="103" t="s">
        <v>6708</v>
      </c>
      <c r="E4122" s="103" t="s">
        <v>6678</v>
      </c>
      <c r="F4122" s="127">
        <v>5658.355344910553</v>
      </c>
      <c r="G4122" s="16">
        <v>5591.8962545897648</v>
      </c>
      <c r="H4122" s="105">
        <v>5658.355344910553</v>
      </c>
    </row>
    <row r="4123" spans="1:8" x14ac:dyDescent="0.3">
      <c r="A4123" s="6" t="s">
        <v>5380</v>
      </c>
      <c r="B4123" s="1" t="s">
        <v>10439</v>
      </c>
      <c r="C4123" s="103" t="s">
        <v>6676</v>
      </c>
      <c r="D4123" s="103" t="s">
        <v>6708</v>
      </c>
      <c r="E4123" s="103" t="s">
        <v>6678</v>
      </c>
      <c r="F4123" s="127">
        <v>5630.7309486126078</v>
      </c>
      <c r="G4123" s="16">
        <v>5591.8962545897648</v>
      </c>
      <c r="H4123" s="105">
        <v>5630.7309486126078</v>
      </c>
    </row>
    <row r="4124" spans="1:8" x14ac:dyDescent="0.3">
      <c r="A4124" s="6" t="s">
        <v>5383</v>
      </c>
      <c r="B4124" s="1" t="s">
        <v>10440</v>
      </c>
      <c r="C4124" s="103" t="s">
        <v>6676</v>
      </c>
      <c r="D4124" s="103" t="s">
        <v>6708</v>
      </c>
      <c r="E4124" s="103" t="s">
        <v>6675</v>
      </c>
      <c r="F4124" s="127">
        <v>5533.9524875217012</v>
      </c>
      <c r="G4124" s="16">
        <v>5477.3479834508544</v>
      </c>
      <c r="H4124" s="105">
        <v>5533.9524875217012</v>
      </c>
    </row>
    <row r="4125" spans="1:8" x14ac:dyDescent="0.3">
      <c r="A4125" s="6" t="s">
        <v>4794</v>
      </c>
      <c r="B4125" s="1" t="s">
        <v>10441</v>
      </c>
      <c r="C4125" s="103" t="s">
        <v>6488</v>
      </c>
      <c r="D4125" s="103" t="s">
        <v>6708</v>
      </c>
      <c r="E4125" s="103" t="s">
        <v>6679</v>
      </c>
      <c r="F4125" s="127">
        <v>5359.7116389744715</v>
      </c>
      <c r="G4125" s="16">
        <v>5340.3625054590448</v>
      </c>
      <c r="H4125" s="105">
        <v>5359.7116389744715</v>
      </c>
    </row>
    <row r="4126" spans="1:8" x14ac:dyDescent="0.3">
      <c r="A4126" s="6" t="s">
        <v>4798</v>
      </c>
      <c r="B4126" s="1" t="s">
        <v>10442</v>
      </c>
      <c r="C4126" s="103" t="s">
        <v>6488</v>
      </c>
      <c r="D4126" s="103" t="s">
        <v>6708</v>
      </c>
      <c r="E4126" s="103" t="s">
        <v>6679</v>
      </c>
      <c r="F4126" s="127">
        <v>5286.7906024639424</v>
      </c>
      <c r="G4126" s="16">
        <v>5340.3625054590448</v>
      </c>
      <c r="H4126" s="105">
        <v>5286.7906024639424</v>
      </c>
    </row>
    <row r="4127" spans="1:8" x14ac:dyDescent="0.3">
      <c r="A4127" s="6" t="s">
        <v>5427</v>
      </c>
      <c r="B4127" s="1" t="s">
        <v>10443</v>
      </c>
      <c r="C4127" s="103" t="s">
        <v>6676</v>
      </c>
      <c r="D4127" s="103" t="s">
        <v>6708</v>
      </c>
      <c r="E4127" s="103" t="s">
        <v>6677</v>
      </c>
      <c r="F4127" s="127">
        <v>5540.9595424107147</v>
      </c>
      <c r="G4127" s="16">
        <v>5524.5951721342863</v>
      </c>
      <c r="H4127" s="105">
        <v>5540.9595424107147</v>
      </c>
    </row>
    <row r="4128" spans="1:8" x14ac:dyDescent="0.3">
      <c r="A4128" s="6" t="s">
        <v>5397</v>
      </c>
      <c r="B4128" s="1" t="s">
        <v>10444</v>
      </c>
      <c r="C4128" s="103" t="s">
        <v>6676</v>
      </c>
      <c r="D4128" s="103" t="s">
        <v>6708</v>
      </c>
      <c r="E4128" s="103" t="s">
        <v>6678</v>
      </c>
      <c r="F4128" s="127">
        <v>5641.2049877025465</v>
      </c>
      <c r="G4128" s="16">
        <v>5591.8962545897648</v>
      </c>
      <c r="H4128" s="105">
        <v>5641.2049877025465</v>
      </c>
    </row>
    <row r="4129" spans="1:8" x14ac:dyDescent="0.3">
      <c r="A4129" s="6" t="s">
        <v>4785</v>
      </c>
      <c r="B4129" s="1" t="s">
        <v>10445</v>
      </c>
      <c r="C4129" s="103" t="s">
        <v>6488</v>
      </c>
      <c r="D4129" s="103" t="s">
        <v>6708</v>
      </c>
      <c r="E4129" s="103" t="s">
        <v>6679</v>
      </c>
      <c r="F4129" s="127">
        <v>5358.7338923311781</v>
      </c>
      <c r="G4129" s="16">
        <v>5340.3625054590448</v>
      </c>
      <c r="H4129" s="105">
        <v>5358.7338923311781</v>
      </c>
    </row>
    <row r="4130" spans="1:8" x14ac:dyDescent="0.3">
      <c r="A4130" s="6" t="s">
        <v>4799</v>
      </c>
      <c r="B4130" s="1" t="s">
        <v>10446</v>
      </c>
      <c r="C4130" s="103" t="s">
        <v>6488</v>
      </c>
      <c r="D4130" s="103" t="s">
        <v>6708</v>
      </c>
      <c r="E4130" s="103" t="s">
        <v>6679</v>
      </c>
      <c r="F4130" s="127">
        <v>5382.6722829311711</v>
      </c>
      <c r="G4130" s="16">
        <v>5340.3625054590448</v>
      </c>
      <c r="H4130" s="105">
        <v>5382.6722829311711</v>
      </c>
    </row>
    <row r="4131" spans="1:8" x14ac:dyDescent="0.3">
      <c r="A4131" s="6" t="s">
        <v>4801</v>
      </c>
      <c r="B4131" s="1" t="s">
        <v>10447</v>
      </c>
      <c r="C4131" s="103" t="s">
        <v>6488</v>
      </c>
      <c r="D4131" s="103" t="s">
        <v>6708</v>
      </c>
      <c r="E4131" s="103" t="s">
        <v>6679</v>
      </c>
      <c r="F4131" s="127">
        <v>5321.7381546585648</v>
      </c>
      <c r="G4131" s="16">
        <v>5340.3625054590448</v>
      </c>
      <c r="H4131" s="105">
        <v>5321.7381546585648</v>
      </c>
    </row>
    <row r="4132" spans="1:8" x14ac:dyDescent="0.3">
      <c r="A4132" s="6" t="s">
        <v>4802</v>
      </c>
      <c r="B4132" s="1" t="s">
        <v>10448</v>
      </c>
      <c r="C4132" s="103" t="s">
        <v>6488</v>
      </c>
      <c r="D4132" s="103" t="s">
        <v>6708</v>
      </c>
      <c r="E4132" s="103" t="s">
        <v>6679</v>
      </c>
      <c r="F4132" s="127">
        <v>5337.624167049632</v>
      </c>
      <c r="G4132" s="16">
        <v>5340.3625054590448</v>
      </c>
      <c r="H4132" s="105">
        <v>5337.624167049632</v>
      </c>
    </row>
    <row r="4133" spans="1:8" x14ac:dyDescent="0.3">
      <c r="A4133" s="6" t="s">
        <v>4807</v>
      </c>
      <c r="B4133" s="1" t="s">
        <v>10449</v>
      </c>
      <c r="C4133" s="103" t="s">
        <v>6488</v>
      </c>
      <c r="D4133" s="103" t="s">
        <v>6708</v>
      </c>
      <c r="E4133" s="103" t="s">
        <v>6679</v>
      </c>
      <c r="F4133" s="127">
        <v>5294.5548995168583</v>
      </c>
      <c r="G4133" s="16">
        <v>5340.3625054590448</v>
      </c>
      <c r="H4133" s="105">
        <v>5294.5548995168583</v>
      </c>
    </row>
    <row r="4134" spans="1:8" x14ac:dyDescent="0.3">
      <c r="A4134" s="6" t="s">
        <v>4806</v>
      </c>
      <c r="B4134" s="1" t="s">
        <v>7035</v>
      </c>
      <c r="C4134" s="103" t="s">
        <v>6488</v>
      </c>
      <c r="D4134" s="103" t="s">
        <v>6708</v>
      </c>
      <c r="E4134" s="103" t="s">
        <v>6679</v>
      </c>
      <c r="F4134" s="127">
        <v>5487.1968598701587</v>
      </c>
      <c r="G4134" s="16">
        <v>5340.3625054590448</v>
      </c>
      <c r="H4134" s="105">
        <v>5487.1968598701587</v>
      </c>
    </row>
    <row r="4135" spans="1:8" x14ac:dyDescent="0.3">
      <c r="A4135" s="6" t="s">
        <v>5363</v>
      </c>
      <c r="B4135" s="1" t="s">
        <v>7577</v>
      </c>
      <c r="C4135" s="103" t="s">
        <v>6676</v>
      </c>
      <c r="D4135" s="103" t="s">
        <v>6708</v>
      </c>
      <c r="E4135" s="103" t="s">
        <v>6678</v>
      </c>
      <c r="F4135" s="127">
        <v>5588.964884750716</v>
      </c>
      <c r="G4135" s="16">
        <v>5591.8962545897648</v>
      </c>
      <c r="H4135" s="105">
        <v>5588.964884750716</v>
      </c>
    </row>
    <row r="4136" spans="1:8" x14ac:dyDescent="0.3">
      <c r="A4136" s="6" t="s">
        <v>5376</v>
      </c>
      <c r="B4136" s="1" t="s">
        <v>10450</v>
      </c>
      <c r="C4136" s="103" t="s">
        <v>6676</v>
      </c>
      <c r="D4136" s="103" t="s">
        <v>6708</v>
      </c>
      <c r="E4136" s="103" t="s">
        <v>6678</v>
      </c>
      <c r="F4136" s="127">
        <v>5721.9295605468751</v>
      </c>
      <c r="G4136" s="16">
        <v>5591.8962545897648</v>
      </c>
      <c r="H4136" s="105">
        <v>5721.9295605468751</v>
      </c>
    </row>
    <row r="4137" spans="1:8" x14ac:dyDescent="0.3">
      <c r="A4137" s="6" t="s">
        <v>5364</v>
      </c>
      <c r="B4137" s="1" t="s">
        <v>10451</v>
      </c>
      <c r="C4137" s="103" t="s">
        <v>6676</v>
      </c>
      <c r="D4137" s="103" t="s">
        <v>6708</v>
      </c>
      <c r="E4137" s="103" t="s">
        <v>6678</v>
      </c>
      <c r="F4137" s="127">
        <v>5459.1373239436616</v>
      </c>
      <c r="G4137" s="16">
        <v>5591.8962545897648</v>
      </c>
      <c r="H4137" s="105">
        <v>5459.1373239436616</v>
      </c>
    </row>
    <row r="4138" spans="1:8" x14ac:dyDescent="0.3">
      <c r="A4138" s="6" t="s">
        <v>5365</v>
      </c>
      <c r="B4138" s="1" t="s">
        <v>10452</v>
      </c>
      <c r="C4138" s="103" t="s">
        <v>6676</v>
      </c>
      <c r="D4138" s="103" t="s">
        <v>6708</v>
      </c>
      <c r="E4138" s="103" t="s">
        <v>6675</v>
      </c>
      <c r="F4138" s="127">
        <v>5443.7447304029147</v>
      </c>
      <c r="G4138" s="16">
        <v>5477.3479834508544</v>
      </c>
      <c r="H4138" s="105">
        <v>5443.7447304029147</v>
      </c>
    </row>
    <row r="4139" spans="1:8" x14ac:dyDescent="0.3">
      <c r="A4139" s="6" t="s">
        <v>5366</v>
      </c>
      <c r="B4139" s="1" t="s">
        <v>10453</v>
      </c>
      <c r="C4139" s="103" t="s">
        <v>6676</v>
      </c>
      <c r="D4139" s="103" t="s">
        <v>6708</v>
      </c>
      <c r="E4139" s="103" t="s">
        <v>6678</v>
      </c>
      <c r="F4139" s="127">
        <v>5503.08185734161</v>
      </c>
      <c r="G4139" s="16">
        <v>5591.8962545897648</v>
      </c>
      <c r="H4139" s="105">
        <v>5503.08185734161</v>
      </c>
    </row>
    <row r="4140" spans="1:8" x14ac:dyDescent="0.3">
      <c r="A4140" s="6" t="s">
        <v>5403</v>
      </c>
      <c r="B4140" s="1" t="s">
        <v>10454</v>
      </c>
      <c r="C4140" s="103" t="s">
        <v>6676</v>
      </c>
      <c r="D4140" s="103" t="s">
        <v>6708</v>
      </c>
      <c r="E4140" s="103" t="s">
        <v>6678</v>
      </c>
      <c r="F4140" s="127">
        <v>5609.2791992187504</v>
      </c>
      <c r="G4140" s="16">
        <v>5591.8962545897648</v>
      </c>
      <c r="H4140" s="105">
        <v>5609.2791992187504</v>
      </c>
    </row>
    <row r="4141" spans="1:8" x14ac:dyDescent="0.3">
      <c r="A4141" s="6" t="s">
        <v>5422</v>
      </c>
      <c r="B4141" s="1" t="s">
        <v>10455</v>
      </c>
      <c r="C4141" s="103" t="s">
        <v>6676</v>
      </c>
      <c r="D4141" s="103" t="s">
        <v>6708</v>
      </c>
      <c r="E4141" s="103" t="s">
        <v>6678</v>
      </c>
      <c r="F4141" s="127">
        <v>5739.5816080729164</v>
      </c>
      <c r="G4141" s="16">
        <v>5591.8962545897648</v>
      </c>
      <c r="H4141" s="105">
        <v>5739.5816080729164</v>
      </c>
    </row>
    <row r="4142" spans="1:8" x14ac:dyDescent="0.3">
      <c r="A4142" s="6" t="s">
        <v>5374</v>
      </c>
      <c r="B4142" s="1" t="s">
        <v>10255</v>
      </c>
      <c r="C4142" s="103" t="s">
        <v>6676</v>
      </c>
      <c r="D4142" s="103" t="s">
        <v>6708</v>
      </c>
      <c r="E4142" s="103" t="s">
        <v>6678</v>
      </c>
      <c r="F4142" s="127">
        <v>5540.5367117026417</v>
      </c>
      <c r="G4142" s="16">
        <v>5591.8962545897648</v>
      </c>
      <c r="H4142" s="105">
        <v>5540.5367117026417</v>
      </c>
    </row>
    <row r="4143" spans="1:8" x14ac:dyDescent="0.3">
      <c r="A4143" s="6" t="s">
        <v>5411</v>
      </c>
      <c r="B4143" s="1" t="s">
        <v>10456</v>
      </c>
      <c r="C4143" s="103" t="s">
        <v>6676</v>
      </c>
      <c r="D4143" s="103" t="s">
        <v>6708</v>
      </c>
      <c r="E4143" s="103" t="s">
        <v>6677</v>
      </c>
      <c r="F4143" s="127">
        <v>5558.8701660156248</v>
      </c>
      <c r="G4143" s="16">
        <v>5524.5951721342863</v>
      </c>
      <c r="H4143" s="105">
        <v>5558.8701660156248</v>
      </c>
    </row>
    <row r="4144" spans="1:8" x14ac:dyDescent="0.3">
      <c r="A4144" s="6" t="s">
        <v>5382</v>
      </c>
      <c r="B4144" s="1" t="s">
        <v>10457</v>
      </c>
      <c r="C4144" s="103" t="s">
        <v>6676</v>
      </c>
      <c r="D4144" s="103" t="s">
        <v>6708</v>
      </c>
      <c r="E4144" s="103" t="s">
        <v>6677</v>
      </c>
      <c r="F4144" s="127">
        <v>5505.9102796617444</v>
      </c>
      <c r="G4144" s="16">
        <v>5524.5951721342863</v>
      </c>
      <c r="H4144" s="105">
        <v>5505.9102796617444</v>
      </c>
    </row>
    <row r="4145" spans="1:8" x14ac:dyDescent="0.3">
      <c r="A4145" s="6" t="s">
        <v>5395</v>
      </c>
      <c r="B4145" s="1" t="s">
        <v>10458</v>
      </c>
      <c r="C4145" s="103" t="s">
        <v>6676</v>
      </c>
      <c r="D4145" s="103" t="s">
        <v>6708</v>
      </c>
      <c r="E4145" s="103" t="s">
        <v>6678</v>
      </c>
      <c r="F4145" s="127">
        <v>5645.8255158635493</v>
      </c>
      <c r="G4145" s="16">
        <v>5591.8962545897648</v>
      </c>
      <c r="H4145" s="105">
        <v>5645.8255158635493</v>
      </c>
    </row>
    <row r="4146" spans="1:8" x14ac:dyDescent="0.3">
      <c r="A4146" s="6" t="s">
        <v>5414</v>
      </c>
      <c r="B4146" s="1" t="s">
        <v>10459</v>
      </c>
      <c r="C4146" s="103" t="s">
        <v>6676</v>
      </c>
      <c r="D4146" s="103" t="s">
        <v>6708</v>
      </c>
      <c r="E4146" s="103" t="s">
        <v>6678</v>
      </c>
      <c r="F4146" s="127">
        <v>5707.8797880006068</v>
      </c>
      <c r="G4146" s="16">
        <v>5591.8962545897648</v>
      </c>
      <c r="H4146" s="105">
        <v>5707.8797880006068</v>
      </c>
    </row>
    <row r="4147" spans="1:8" x14ac:dyDescent="0.3">
      <c r="A4147" s="6" t="s">
        <v>5405</v>
      </c>
      <c r="B4147" s="1" t="s">
        <v>6838</v>
      </c>
      <c r="C4147" s="103" t="s">
        <v>6676</v>
      </c>
      <c r="D4147" s="103" t="s">
        <v>6708</v>
      </c>
      <c r="E4147" s="103" t="s">
        <v>6678</v>
      </c>
      <c r="F4147" s="127">
        <v>5480.1643190545547</v>
      </c>
      <c r="G4147" s="16">
        <v>5591.8962545897648</v>
      </c>
      <c r="H4147" s="105">
        <v>5480.1643190545547</v>
      </c>
    </row>
    <row r="4148" spans="1:8" x14ac:dyDescent="0.3">
      <c r="A4148" s="6" t="s">
        <v>5406</v>
      </c>
      <c r="B4148" s="1" t="s">
        <v>10460</v>
      </c>
      <c r="C4148" s="103" t="s">
        <v>6676</v>
      </c>
      <c r="D4148" s="103" t="s">
        <v>6708</v>
      </c>
      <c r="E4148" s="103" t="s">
        <v>6678</v>
      </c>
      <c r="F4148" s="127">
        <v>5590.6355879934208</v>
      </c>
      <c r="G4148" s="16">
        <v>5591.8962545897648</v>
      </c>
      <c r="H4148" s="105">
        <v>5590.6355879934208</v>
      </c>
    </row>
    <row r="4149" spans="1:8" x14ac:dyDescent="0.3">
      <c r="A4149" s="6" t="s">
        <v>5367</v>
      </c>
      <c r="B4149" s="1" t="s">
        <v>10461</v>
      </c>
      <c r="C4149" s="103" t="s">
        <v>6676</v>
      </c>
      <c r="D4149" s="103" t="s">
        <v>6708</v>
      </c>
      <c r="E4149" s="103" t="s">
        <v>6678</v>
      </c>
      <c r="F4149" s="127">
        <v>5625.0650989163305</v>
      </c>
      <c r="G4149" s="16">
        <v>5591.8962545897648</v>
      </c>
      <c r="H4149" s="105">
        <v>5625.0650989163305</v>
      </c>
    </row>
    <row r="4150" spans="1:8" x14ac:dyDescent="0.3">
      <c r="A4150" s="6" t="s">
        <v>5407</v>
      </c>
      <c r="B4150" s="1" t="s">
        <v>12663</v>
      </c>
      <c r="C4150" s="103" t="s">
        <v>6676</v>
      </c>
      <c r="D4150" s="103" t="s">
        <v>6708</v>
      </c>
      <c r="E4150" s="103" t="s">
        <v>6678</v>
      </c>
      <c r="F4150" s="127">
        <v>5603.1666546989891</v>
      </c>
      <c r="G4150" s="16">
        <v>5591.8962545897648</v>
      </c>
      <c r="H4150" s="105">
        <v>5603.1666546989891</v>
      </c>
    </row>
    <row r="4151" spans="1:8" x14ac:dyDescent="0.3">
      <c r="A4151" s="6" t="s">
        <v>5375</v>
      </c>
      <c r="B4151" s="1" t="s">
        <v>10462</v>
      </c>
      <c r="C4151" s="103" t="s">
        <v>6676</v>
      </c>
      <c r="D4151" s="103" t="s">
        <v>6708</v>
      </c>
      <c r="E4151" s="103" t="s">
        <v>6678</v>
      </c>
      <c r="F4151" s="127">
        <v>5638.749772451456</v>
      </c>
      <c r="G4151" s="16">
        <v>5591.8962545897648</v>
      </c>
      <c r="H4151" s="105">
        <v>5638.749772451456</v>
      </c>
    </row>
    <row r="4152" spans="1:8" x14ac:dyDescent="0.3">
      <c r="A4152" s="6" t="s">
        <v>4797</v>
      </c>
      <c r="B4152" s="1" t="s">
        <v>10463</v>
      </c>
      <c r="C4152" s="103" t="s">
        <v>6488</v>
      </c>
      <c r="D4152" s="103" t="s">
        <v>6708</v>
      </c>
      <c r="E4152" s="103" t="s">
        <v>6679</v>
      </c>
      <c r="F4152" s="127">
        <v>5386.0765739889703</v>
      </c>
      <c r="G4152" s="16">
        <v>5340.3625054590448</v>
      </c>
      <c r="H4152" s="105">
        <v>5386.0765739889703</v>
      </c>
    </row>
    <row r="4153" spans="1:8" x14ac:dyDescent="0.3">
      <c r="A4153" s="6" t="s">
        <v>5356</v>
      </c>
      <c r="B4153" s="1" t="s">
        <v>10464</v>
      </c>
      <c r="C4153" s="103" t="s">
        <v>6676</v>
      </c>
      <c r="D4153" s="103" t="s">
        <v>6708</v>
      </c>
      <c r="E4153" s="103" t="s">
        <v>6675</v>
      </c>
      <c r="F4153" s="127">
        <v>5385.3071361940301</v>
      </c>
      <c r="G4153" s="16">
        <v>5477.3479834508544</v>
      </c>
      <c r="H4153" s="105">
        <v>5385.3071361940301</v>
      </c>
    </row>
    <row r="4154" spans="1:8" x14ac:dyDescent="0.3">
      <c r="A4154" s="6" t="s">
        <v>5391</v>
      </c>
      <c r="B4154" s="1" t="s">
        <v>10465</v>
      </c>
      <c r="C4154" s="103" t="s">
        <v>6676</v>
      </c>
      <c r="D4154" s="103" t="s">
        <v>6708</v>
      </c>
      <c r="E4154" s="103" t="s">
        <v>6675</v>
      </c>
      <c r="F4154" s="127">
        <v>5563.5584526909724</v>
      </c>
      <c r="G4154" s="16">
        <v>5477.3479834508544</v>
      </c>
      <c r="H4154" s="105">
        <v>5563.5584526909724</v>
      </c>
    </row>
    <row r="4155" spans="1:8" x14ac:dyDescent="0.3">
      <c r="A4155" s="6" t="s">
        <v>5379</v>
      </c>
      <c r="B4155" s="1" t="s">
        <v>10466</v>
      </c>
      <c r="C4155" s="103" t="s">
        <v>6676</v>
      </c>
      <c r="D4155" s="103" t="s">
        <v>6708</v>
      </c>
      <c r="E4155" s="103" t="s">
        <v>6675</v>
      </c>
      <c r="F4155" s="127">
        <v>5562.9505570023148</v>
      </c>
      <c r="G4155" s="16">
        <v>5477.3479834508544</v>
      </c>
      <c r="H4155" s="105">
        <v>5562.9505570023148</v>
      </c>
    </row>
    <row r="4156" spans="1:8" x14ac:dyDescent="0.3">
      <c r="A4156" s="6" t="s">
        <v>5401</v>
      </c>
      <c r="B4156" s="1" t="s">
        <v>10467</v>
      </c>
      <c r="C4156" s="103" t="s">
        <v>6676</v>
      </c>
      <c r="D4156" s="103" t="s">
        <v>6708</v>
      </c>
      <c r="E4156" s="103" t="s">
        <v>6675</v>
      </c>
      <c r="F4156" s="127">
        <v>5507.8459392871728</v>
      </c>
      <c r="G4156" s="16">
        <v>5477.3479834508544</v>
      </c>
      <c r="H4156" s="105">
        <v>5507.8459392871728</v>
      </c>
    </row>
    <row r="4157" spans="1:8" x14ac:dyDescent="0.3">
      <c r="A4157" s="6" t="s">
        <v>5373</v>
      </c>
      <c r="B4157" s="1" t="s">
        <v>7727</v>
      </c>
      <c r="C4157" s="103" t="s">
        <v>6676</v>
      </c>
      <c r="D4157" s="103" t="s">
        <v>6708</v>
      </c>
      <c r="E4157" s="103" t="s">
        <v>6678</v>
      </c>
      <c r="F4157" s="127">
        <v>5511.3357653720777</v>
      </c>
      <c r="G4157" s="16">
        <v>5591.8962545897648</v>
      </c>
      <c r="H4157" s="105">
        <v>5511.3357653720777</v>
      </c>
    </row>
    <row r="4158" spans="1:8" x14ac:dyDescent="0.3">
      <c r="A4158" s="6" t="s">
        <v>4793</v>
      </c>
      <c r="B4158" s="1" t="s">
        <v>6829</v>
      </c>
      <c r="C4158" s="103" t="s">
        <v>6488</v>
      </c>
      <c r="D4158" s="103" t="s">
        <v>6708</v>
      </c>
      <c r="E4158" s="103" t="s">
        <v>6679</v>
      </c>
      <c r="F4158" s="127">
        <v>5242.5402207485467</v>
      </c>
      <c r="G4158" s="16">
        <v>5340.3625054590448</v>
      </c>
      <c r="H4158" s="105">
        <v>5242.5402207485467</v>
      </c>
    </row>
    <row r="4159" spans="1:8" x14ac:dyDescent="0.3">
      <c r="A4159" s="6" t="s">
        <v>4788</v>
      </c>
      <c r="B4159" s="1" t="s">
        <v>8510</v>
      </c>
      <c r="C4159" s="103" t="s">
        <v>6488</v>
      </c>
      <c r="D4159" s="103" t="s">
        <v>6708</v>
      </c>
      <c r="E4159" s="103" t="s">
        <v>6679</v>
      </c>
      <c r="F4159" s="127">
        <v>5327.4768120659719</v>
      </c>
      <c r="G4159" s="16">
        <v>5340.3625054590448</v>
      </c>
      <c r="H4159" s="105">
        <v>5327.4768120659719</v>
      </c>
    </row>
    <row r="4160" spans="1:8" x14ac:dyDescent="0.3">
      <c r="A4160" s="6" t="s">
        <v>5396</v>
      </c>
      <c r="B4160" s="1" t="s">
        <v>10468</v>
      </c>
      <c r="C4160" s="103" t="s">
        <v>6676</v>
      </c>
      <c r="D4160" s="103" t="s">
        <v>6708</v>
      </c>
      <c r="E4160" s="103" t="s">
        <v>6678</v>
      </c>
      <c r="F4160" s="127">
        <v>5526.2586501935202</v>
      </c>
      <c r="G4160" s="16">
        <v>5591.8962545897648</v>
      </c>
      <c r="H4160" s="105">
        <v>5526.2586501935202</v>
      </c>
    </row>
    <row r="4161" spans="1:8" x14ac:dyDescent="0.3">
      <c r="A4161" s="6" t="s">
        <v>5419</v>
      </c>
      <c r="B4161" s="1" t="s">
        <v>10469</v>
      </c>
      <c r="C4161" s="103" t="s">
        <v>6676</v>
      </c>
      <c r="D4161" s="103" t="s">
        <v>6708</v>
      </c>
      <c r="E4161" s="103" t="s">
        <v>6675</v>
      </c>
      <c r="F4161" s="127">
        <v>5392.217903137207</v>
      </c>
      <c r="G4161" s="16">
        <v>5477.3479834508544</v>
      </c>
      <c r="H4161" s="105">
        <v>5392.217903137207</v>
      </c>
    </row>
    <row r="4162" spans="1:8" x14ac:dyDescent="0.3">
      <c r="A4162" s="6" t="s">
        <v>5415</v>
      </c>
      <c r="B4162" s="1" t="s">
        <v>10470</v>
      </c>
      <c r="C4162" s="103" t="s">
        <v>6676</v>
      </c>
      <c r="D4162" s="103" t="s">
        <v>6708</v>
      </c>
      <c r="E4162" s="103" t="s">
        <v>6675</v>
      </c>
      <c r="F4162" s="127">
        <v>5412.006395683914</v>
      </c>
      <c r="G4162" s="16">
        <v>5477.3479834508544</v>
      </c>
      <c r="H4162" s="105">
        <v>5412.006395683914</v>
      </c>
    </row>
    <row r="4163" spans="1:8" x14ac:dyDescent="0.3">
      <c r="A4163" s="6" t="s">
        <v>5388</v>
      </c>
      <c r="B4163" s="1" t="s">
        <v>10471</v>
      </c>
      <c r="C4163" s="103" t="s">
        <v>6676</v>
      </c>
      <c r="D4163" s="103" t="s">
        <v>6708</v>
      </c>
      <c r="E4163" s="103" t="s">
        <v>6678</v>
      </c>
      <c r="F4163" s="127">
        <v>5381.5108398437496</v>
      </c>
      <c r="G4163" s="16">
        <v>5591.8962545897648</v>
      </c>
      <c r="H4163" s="105">
        <v>5381.5108398437496</v>
      </c>
    </row>
    <row r="4164" spans="1:8" x14ac:dyDescent="0.3">
      <c r="A4164" s="6" t="s">
        <v>4787</v>
      </c>
      <c r="B4164" s="1" t="s">
        <v>10472</v>
      </c>
      <c r="C4164" s="103" t="s">
        <v>6488</v>
      </c>
      <c r="D4164" s="103" t="s">
        <v>6708</v>
      </c>
      <c r="E4164" s="103" t="s">
        <v>6679</v>
      </c>
      <c r="F4164" s="127">
        <v>5414.1145330255686</v>
      </c>
      <c r="G4164" s="16">
        <v>5340.3625054590448</v>
      </c>
      <c r="H4164" s="105">
        <v>5414.1145330255686</v>
      </c>
    </row>
    <row r="4165" spans="1:8" x14ac:dyDescent="0.3">
      <c r="A4165" s="6" t="s">
        <v>5359</v>
      </c>
      <c r="B4165" s="1" t="s">
        <v>10473</v>
      </c>
      <c r="C4165" s="103" t="s">
        <v>6676</v>
      </c>
      <c r="D4165" s="103" t="s">
        <v>6708</v>
      </c>
      <c r="E4165" s="103" t="s">
        <v>6678</v>
      </c>
      <c r="F4165" s="127">
        <v>5591.96923828125</v>
      </c>
      <c r="G4165" s="16">
        <v>5591.8962545897648</v>
      </c>
      <c r="H4165" s="105">
        <v>5591.96923828125</v>
      </c>
    </row>
    <row r="4166" spans="1:8" x14ac:dyDescent="0.3">
      <c r="A4166" s="6" t="s">
        <v>5430</v>
      </c>
      <c r="B4166" s="1" t="s">
        <v>10474</v>
      </c>
      <c r="C4166" s="103" t="s">
        <v>6676</v>
      </c>
      <c r="D4166" s="103" t="s">
        <v>6708</v>
      </c>
      <c r="E4166" s="103" t="s">
        <v>6677</v>
      </c>
      <c r="F4166" s="127">
        <v>5379.0242683069027</v>
      </c>
      <c r="G4166" s="16">
        <v>5524.5951721342863</v>
      </c>
      <c r="H4166" s="105">
        <v>5379.0242683069027</v>
      </c>
    </row>
    <row r="4167" spans="1:8" x14ac:dyDescent="0.3">
      <c r="A4167" s="6" t="s">
        <v>4803</v>
      </c>
      <c r="B4167" s="1" t="s">
        <v>9381</v>
      </c>
      <c r="C4167" s="103" t="s">
        <v>6488</v>
      </c>
      <c r="D4167" s="103" t="s">
        <v>6708</v>
      </c>
      <c r="E4167" s="103" t="s">
        <v>6679</v>
      </c>
      <c r="F4167" s="127">
        <v>5366.8396402994795</v>
      </c>
      <c r="G4167" s="16">
        <v>5340.3625054590448</v>
      </c>
      <c r="H4167" s="105">
        <v>5366.8396402994795</v>
      </c>
    </row>
    <row r="4168" spans="1:8" x14ac:dyDescent="0.3">
      <c r="A4168" s="6" t="s">
        <v>5410</v>
      </c>
      <c r="B4168" s="1" t="s">
        <v>10475</v>
      </c>
      <c r="C4168" s="103" t="s">
        <v>6676</v>
      </c>
      <c r="D4168" s="103" t="s">
        <v>6708</v>
      </c>
      <c r="E4168" s="103" t="s">
        <v>6675</v>
      </c>
      <c r="F4168" s="127">
        <v>5531.1355879934208</v>
      </c>
      <c r="G4168" s="16">
        <v>5477.3479834508544</v>
      </c>
      <c r="H4168" s="105">
        <v>5531.1355879934208</v>
      </c>
    </row>
    <row r="4169" spans="1:8" x14ac:dyDescent="0.3">
      <c r="A4169" s="6" t="s">
        <v>5417</v>
      </c>
      <c r="B4169" s="1" t="s">
        <v>10476</v>
      </c>
      <c r="C4169" s="103" t="s">
        <v>6676</v>
      </c>
      <c r="D4169" s="103" t="s">
        <v>6708</v>
      </c>
      <c r="E4169" s="103" t="s">
        <v>6675</v>
      </c>
      <c r="F4169" s="127">
        <v>5476.8944033668158</v>
      </c>
      <c r="G4169" s="16">
        <v>5477.3479834508544</v>
      </c>
      <c r="H4169" s="105">
        <v>5476.8944033668158</v>
      </c>
    </row>
    <row r="4170" spans="1:8" x14ac:dyDescent="0.3">
      <c r="A4170" s="6" t="s">
        <v>5429</v>
      </c>
      <c r="B4170" s="1" t="s">
        <v>9315</v>
      </c>
      <c r="C4170" s="103" t="s">
        <v>6676</v>
      </c>
      <c r="D4170" s="103" t="s">
        <v>6708</v>
      </c>
      <c r="E4170" s="103" t="s">
        <v>6677</v>
      </c>
      <c r="F4170" s="127">
        <v>5537.6717014785645</v>
      </c>
      <c r="G4170" s="16">
        <v>5524.5951721342863</v>
      </c>
      <c r="H4170" s="105">
        <v>5537.6717014785645</v>
      </c>
    </row>
    <row r="4171" spans="1:8" x14ac:dyDescent="0.3">
      <c r="A4171" s="6" t="s">
        <v>4792</v>
      </c>
      <c r="B4171" s="1" t="s">
        <v>10477</v>
      </c>
      <c r="C4171" s="103" t="s">
        <v>6488</v>
      </c>
      <c r="D4171" s="103" t="s">
        <v>6708</v>
      </c>
      <c r="E4171" s="103" t="s">
        <v>6679</v>
      </c>
      <c r="F4171" s="127">
        <v>5354.7743028697405</v>
      </c>
      <c r="G4171" s="16">
        <v>5340.3625054590448</v>
      </c>
      <c r="H4171" s="105">
        <v>5354.7743028697405</v>
      </c>
    </row>
    <row r="4172" spans="1:8" x14ac:dyDescent="0.3">
      <c r="A4172" s="6" t="s">
        <v>5399</v>
      </c>
      <c r="B4172" s="1" t="s">
        <v>10478</v>
      </c>
      <c r="C4172" s="103" t="s">
        <v>6676</v>
      </c>
      <c r="D4172" s="103" t="s">
        <v>6708</v>
      </c>
      <c r="E4172" s="103" t="s">
        <v>6675</v>
      </c>
      <c r="F4172" s="127">
        <v>5471.8115545382161</v>
      </c>
      <c r="G4172" s="16">
        <v>5477.3479834508544</v>
      </c>
      <c r="H4172" s="105">
        <v>5471.8115545382161</v>
      </c>
    </row>
    <row r="4173" spans="1:8" x14ac:dyDescent="0.3">
      <c r="A4173" s="6" t="s">
        <v>5393</v>
      </c>
      <c r="B4173" s="1" t="s">
        <v>12664</v>
      </c>
      <c r="C4173" s="103" t="s">
        <v>6676</v>
      </c>
      <c r="D4173" s="103" t="s">
        <v>6708</v>
      </c>
      <c r="E4173" s="103" t="s">
        <v>6678</v>
      </c>
      <c r="F4173" s="127">
        <v>5536.8847120331557</v>
      </c>
      <c r="G4173" s="16">
        <v>5591.8962545897648</v>
      </c>
      <c r="H4173" s="105">
        <v>5536.8847120331557</v>
      </c>
    </row>
    <row r="4174" spans="1:8" x14ac:dyDescent="0.3">
      <c r="A4174" s="6" t="s">
        <v>5421</v>
      </c>
      <c r="B4174" s="1" t="s">
        <v>10479</v>
      </c>
      <c r="C4174" s="103" t="s">
        <v>6676</v>
      </c>
      <c r="D4174" s="103" t="s">
        <v>6708</v>
      </c>
      <c r="E4174" s="103" t="s">
        <v>6677</v>
      </c>
      <c r="F4174" s="127">
        <v>5752.1943067863804</v>
      </c>
      <c r="G4174" s="16">
        <v>5524.5951721342863</v>
      </c>
      <c r="H4174" s="105">
        <v>5752.1943067863804</v>
      </c>
    </row>
    <row r="4175" spans="1:8" x14ac:dyDescent="0.3">
      <c r="A4175" s="6" t="s">
        <v>4948</v>
      </c>
      <c r="B4175" s="1" t="s">
        <v>10480</v>
      </c>
      <c r="C4175" s="103" t="s">
        <v>6646</v>
      </c>
      <c r="D4175" s="103" t="s">
        <v>6708</v>
      </c>
      <c r="E4175" s="103" t="s">
        <v>6647</v>
      </c>
      <c r="F4175" s="127">
        <v>5548.1714200795805</v>
      </c>
      <c r="G4175" s="16">
        <v>5520.4759937959561</v>
      </c>
      <c r="H4175" s="105">
        <v>5548.1714200795805</v>
      </c>
    </row>
    <row r="4176" spans="1:8" x14ac:dyDescent="0.3">
      <c r="A4176" s="6" t="s">
        <v>4964</v>
      </c>
      <c r="B4176" s="1" t="s">
        <v>10481</v>
      </c>
      <c r="C4176" s="103" t="s">
        <v>6646</v>
      </c>
      <c r="D4176" s="103" t="s">
        <v>6708</v>
      </c>
      <c r="E4176" s="103" t="s">
        <v>6647</v>
      </c>
      <c r="F4176" s="127">
        <v>5459.6937500000004</v>
      </c>
      <c r="G4176" s="16">
        <v>5520.4759937959561</v>
      </c>
      <c r="H4176" s="105">
        <v>5459.6937500000004</v>
      </c>
    </row>
    <row r="4177" spans="1:8" x14ac:dyDescent="0.3">
      <c r="A4177" s="6" t="s">
        <v>4965</v>
      </c>
      <c r="B4177" s="1" t="s">
        <v>10482</v>
      </c>
      <c r="C4177" s="103" t="s">
        <v>6646</v>
      </c>
      <c r="D4177" s="103" t="s">
        <v>6708</v>
      </c>
      <c r="E4177" s="103" t="s">
        <v>6647</v>
      </c>
      <c r="F4177" s="127">
        <v>5482.917073567708</v>
      </c>
      <c r="G4177" s="16">
        <v>5520.4759937959561</v>
      </c>
      <c r="H4177" s="105">
        <v>5482.917073567708</v>
      </c>
    </row>
    <row r="4178" spans="1:8" x14ac:dyDescent="0.3">
      <c r="A4178" s="6" t="s">
        <v>4951</v>
      </c>
      <c r="B4178" s="1" t="s">
        <v>10483</v>
      </c>
      <c r="C4178" s="103" t="s">
        <v>6646</v>
      </c>
      <c r="D4178" s="103" t="s">
        <v>6708</v>
      </c>
      <c r="E4178" s="103" t="s">
        <v>6647</v>
      </c>
      <c r="F4178" s="127">
        <v>5476.2701560844807</v>
      </c>
      <c r="G4178" s="16">
        <v>5520.4759937959561</v>
      </c>
      <c r="H4178" s="105">
        <v>5476.2701560844807</v>
      </c>
    </row>
    <row r="4179" spans="1:8" x14ac:dyDescent="0.3">
      <c r="A4179" s="6" t="s">
        <v>4971</v>
      </c>
      <c r="B4179" s="1" t="s">
        <v>10484</v>
      </c>
      <c r="C4179" s="103" t="s">
        <v>6646</v>
      </c>
      <c r="D4179" s="103" t="s">
        <v>6708</v>
      </c>
      <c r="E4179" s="103" t="s">
        <v>6647</v>
      </c>
      <c r="F4179" s="127">
        <v>5456.0837286086307</v>
      </c>
      <c r="G4179" s="16">
        <v>5520.4759937959561</v>
      </c>
      <c r="H4179" s="105">
        <v>5456.0837286086307</v>
      </c>
    </row>
    <row r="4180" spans="1:8" x14ac:dyDescent="0.3">
      <c r="A4180" s="6" t="s">
        <v>4957</v>
      </c>
      <c r="B4180" s="1" t="s">
        <v>10485</v>
      </c>
      <c r="C4180" s="103" t="s">
        <v>6646</v>
      </c>
      <c r="D4180" s="103" t="s">
        <v>6708</v>
      </c>
      <c r="E4180" s="103" t="s">
        <v>6647</v>
      </c>
      <c r="F4180" s="127">
        <v>5338.8749205123549</v>
      </c>
      <c r="G4180" s="16">
        <v>5520.4759937959561</v>
      </c>
      <c r="H4180" s="105">
        <v>5338.8749205123549</v>
      </c>
    </row>
    <row r="4181" spans="1:8" x14ac:dyDescent="0.3">
      <c r="A4181" s="6" t="s">
        <v>4953</v>
      </c>
      <c r="B4181" s="1" t="s">
        <v>12665</v>
      </c>
      <c r="C4181" s="103" t="s">
        <v>6646</v>
      </c>
      <c r="D4181" s="103" t="s">
        <v>6708</v>
      </c>
      <c r="E4181" s="103" t="s">
        <v>6647</v>
      </c>
      <c r="F4181" s="127">
        <v>5605.0897233518835</v>
      </c>
      <c r="G4181" s="16">
        <v>5520.4759937959561</v>
      </c>
      <c r="H4181" s="105">
        <v>5605.0897233518835</v>
      </c>
    </row>
    <row r="4182" spans="1:8" x14ac:dyDescent="0.3">
      <c r="A4182" s="6" t="s">
        <v>4966</v>
      </c>
      <c r="B4182" s="1" t="s">
        <v>10486</v>
      </c>
      <c r="C4182" s="103" t="s">
        <v>6646</v>
      </c>
      <c r="D4182" s="103" t="s">
        <v>6708</v>
      </c>
      <c r="E4182" s="103" t="s">
        <v>6647</v>
      </c>
      <c r="F4182" s="127">
        <v>5523.1113416883682</v>
      </c>
      <c r="G4182" s="16">
        <v>5520.4759937959561</v>
      </c>
      <c r="H4182" s="105">
        <v>5523.1113416883682</v>
      </c>
    </row>
    <row r="4183" spans="1:8" x14ac:dyDescent="0.3">
      <c r="A4183" s="6" t="s">
        <v>4967</v>
      </c>
      <c r="B4183" s="1" t="s">
        <v>10487</v>
      </c>
      <c r="C4183" s="103" t="s">
        <v>6646</v>
      </c>
      <c r="D4183" s="103" t="s">
        <v>6708</v>
      </c>
      <c r="E4183" s="103" t="s">
        <v>6647</v>
      </c>
      <c r="F4183" s="127">
        <v>5340.4731170997193</v>
      </c>
      <c r="G4183" s="16">
        <v>5520.4759937959561</v>
      </c>
      <c r="H4183" s="105">
        <v>5340.4731170997193</v>
      </c>
    </row>
    <row r="4184" spans="1:8" x14ac:dyDescent="0.3">
      <c r="A4184" s="6" t="s">
        <v>4970</v>
      </c>
      <c r="B4184" s="1" t="s">
        <v>10488</v>
      </c>
      <c r="C4184" s="103" t="s">
        <v>6646</v>
      </c>
      <c r="D4184" s="103" t="s">
        <v>6708</v>
      </c>
      <c r="E4184" s="103" t="s">
        <v>6647</v>
      </c>
      <c r="F4184" s="127">
        <v>5444.988014914773</v>
      </c>
      <c r="G4184" s="16">
        <v>5520.4759937959561</v>
      </c>
      <c r="H4184" s="105">
        <v>5444.988014914773</v>
      </c>
    </row>
    <row r="4185" spans="1:8" x14ac:dyDescent="0.3">
      <c r="A4185" s="6" t="s">
        <v>4968</v>
      </c>
      <c r="B4185" s="1" t="s">
        <v>10489</v>
      </c>
      <c r="C4185" s="103" t="s">
        <v>6646</v>
      </c>
      <c r="D4185" s="103" t="s">
        <v>6708</v>
      </c>
      <c r="E4185" s="103" t="s">
        <v>6647</v>
      </c>
      <c r="F4185" s="127">
        <v>5534.8902148437501</v>
      </c>
      <c r="G4185" s="16">
        <v>5520.4759937959561</v>
      </c>
      <c r="H4185" s="105">
        <v>5534.8902148437501</v>
      </c>
    </row>
    <row r="4186" spans="1:8" x14ac:dyDescent="0.3">
      <c r="A4186" s="6" t="s">
        <v>4983</v>
      </c>
      <c r="B4186" s="1" t="s">
        <v>10490</v>
      </c>
      <c r="C4186" s="103" t="s">
        <v>6646</v>
      </c>
      <c r="D4186" s="103" t="s">
        <v>6708</v>
      </c>
      <c r="E4186" s="103" t="s">
        <v>6647</v>
      </c>
      <c r="F4186" s="127">
        <v>5361.5515641837283</v>
      </c>
      <c r="G4186" s="16">
        <v>5520.4759937959561</v>
      </c>
      <c r="H4186" s="105">
        <v>5361.5515641837283</v>
      </c>
    </row>
    <row r="4187" spans="1:8" x14ac:dyDescent="0.3">
      <c r="A4187" s="6" t="s">
        <v>4969</v>
      </c>
      <c r="B4187" s="1" t="s">
        <v>10491</v>
      </c>
      <c r="C4187" s="103" t="s">
        <v>6646</v>
      </c>
      <c r="D4187" s="103" t="s">
        <v>6708</v>
      </c>
      <c r="E4187" s="103" t="s">
        <v>6645</v>
      </c>
      <c r="F4187" s="127">
        <v>336.18124999999998</v>
      </c>
      <c r="G4187" s="16">
        <v>336.18124999999998</v>
      </c>
      <c r="H4187" s="105">
        <v>336.18124999999998</v>
      </c>
    </row>
    <row r="4188" spans="1:8" x14ac:dyDescent="0.3">
      <c r="A4188" s="6" t="s">
        <v>4990</v>
      </c>
      <c r="B4188" s="1" t="s">
        <v>10492</v>
      </c>
      <c r="C4188" s="103" t="s">
        <v>6646</v>
      </c>
      <c r="D4188" s="103" t="s">
        <v>6708</v>
      </c>
      <c r="E4188" s="103" t="s">
        <v>6647</v>
      </c>
      <c r="F4188" s="127">
        <v>5434.1537229303731</v>
      </c>
      <c r="G4188" s="16">
        <v>5520.4759937959561</v>
      </c>
      <c r="H4188" s="105">
        <v>5434.1537229303731</v>
      </c>
    </row>
    <row r="4189" spans="1:8" x14ac:dyDescent="0.3">
      <c r="A4189" s="6" t="s">
        <v>4994</v>
      </c>
      <c r="B4189" s="1" t="s">
        <v>10493</v>
      </c>
      <c r="C4189" s="103" t="s">
        <v>6646</v>
      </c>
      <c r="D4189" s="103" t="s">
        <v>6708</v>
      </c>
      <c r="E4189" s="103" t="s">
        <v>6647</v>
      </c>
      <c r="F4189" s="127">
        <v>5348.8907973345586</v>
      </c>
      <c r="G4189" s="16">
        <v>5520.4759937959561</v>
      </c>
      <c r="H4189" s="105">
        <v>5348.8907973345586</v>
      </c>
    </row>
    <row r="4190" spans="1:8" x14ac:dyDescent="0.3">
      <c r="A4190" s="6" t="s">
        <v>4996</v>
      </c>
      <c r="B4190" s="1" t="s">
        <v>10494</v>
      </c>
      <c r="C4190" s="103" t="s">
        <v>6646</v>
      </c>
      <c r="D4190" s="103" t="s">
        <v>6708</v>
      </c>
      <c r="E4190" s="103" t="s">
        <v>6647</v>
      </c>
      <c r="F4190" s="127">
        <v>5492.6966817010307</v>
      </c>
      <c r="G4190" s="16">
        <v>5520.4759937959561</v>
      </c>
      <c r="H4190" s="105">
        <v>5492.6966817010307</v>
      </c>
    </row>
    <row r="4191" spans="1:8" x14ac:dyDescent="0.3">
      <c r="A4191" s="6" t="s">
        <v>4993</v>
      </c>
      <c r="B4191" s="1" t="s">
        <v>10495</v>
      </c>
      <c r="C4191" s="103" t="s">
        <v>6646</v>
      </c>
      <c r="D4191" s="103" t="s">
        <v>6708</v>
      </c>
      <c r="E4191" s="103" t="s">
        <v>6647</v>
      </c>
      <c r="F4191" s="127">
        <v>5631.5646597055293</v>
      </c>
      <c r="G4191" s="16">
        <v>5520.4759937959561</v>
      </c>
      <c r="H4191" s="105">
        <v>5631.5646597055293</v>
      </c>
    </row>
    <row r="4192" spans="1:8" x14ac:dyDescent="0.3">
      <c r="A4192" s="6" t="s">
        <v>4989</v>
      </c>
      <c r="B4192" s="1" t="s">
        <v>10496</v>
      </c>
      <c r="C4192" s="103" t="s">
        <v>6646</v>
      </c>
      <c r="D4192" s="103" t="s">
        <v>6708</v>
      </c>
      <c r="E4192" s="103" t="s">
        <v>6647</v>
      </c>
      <c r="F4192" s="127">
        <v>5562.5593726748511</v>
      </c>
      <c r="G4192" s="16">
        <v>5520.4759937959561</v>
      </c>
      <c r="H4192" s="105">
        <v>5562.5593726748511</v>
      </c>
    </row>
    <row r="4193" spans="1:8" x14ac:dyDescent="0.3">
      <c r="A4193" s="6" t="s">
        <v>4992</v>
      </c>
      <c r="B4193" s="1" t="s">
        <v>10497</v>
      </c>
      <c r="C4193" s="103" t="s">
        <v>6646</v>
      </c>
      <c r="D4193" s="103" t="s">
        <v>6708</v>
      </c>
      <c r="E4193" s="103" t="s">
        <v>6647</v>
      </c>
      <c r="F4193" s="127">
        <v>5643.6877043162676</v>
      </c>
      <c r="G4193" s="16">
        <v>5520.4759937959561</v>
      </c>
      <c r="H4193" s="105">
        <v>5643.6877043162676</v>
      </c>
    </row>
    <row r="4194" spans="1:8" x14ac:dyDescent="0.3">
      <c r="A4194" s="6" t="s">
        <v>5001</v>
      </c>
      <c r="B4194" s="1" t="s">
        <v>10498</v>
      </c>
      <c r="C4194" s="103" t="s">
        <v>6646</v>
      </c>
      <c r="D4194" s="103" t="s">
        <v>6708</v>
      </c>
      <c r="E4194" s="103" t="s">
        <v>6647</v>
      </c>
      <c r="F4194" s="127">
        <v>5570.4613353587965</v>
      </c>
      <c r="G4194" s="16">
        <v>5520.4759937959561</v>
      </c>
      <c r="H4194" s="105">
        <v>5570.4613353587965</v>
      </c>
    </row>
    <row r="4195" spans="1:8" x14ac:dyDescent="0.3">
      <c r="A4195" s="6" t="s">
        <v>4998</v>
      </c>
      <c r="B4195" s="1" t="s">
        <v>10499</v>
      </c>
      <c r="C4195" s="103" t="s">
        <v>6646</v>
      </c>
      <c r="D4195" s="103" t="s">
        <v>6708</v>
      </c>
      <c r="E4195" s="103" t="s">
        <v>6647</v>
      </c>
      <c r="F4195" s="127">
        <v>5295.4886322021484</v>
      </c>
      <c r="G4195" s="16">
        <v>5520.4759937959561</v>
      </c>
      <c r="H4195" s="105">
        <v>5295.4886322021484</v>
      </c>
    </row>
    <row r="4196" spans="1:8" x14ac:dyDescent="0.3">
      <c r="A4196" s="6" t="s">
        <v>4980</v>
      </c>
      <c r="B4196" s="1" t="s">
        <v>10500</v>
      </c>
      <c r="C4196" s="103" t="s">
        <v>6646</v>
      </c>
      <c r="D4196" s="103" t="s">
        <v>6708</v>
      </c>
      <c r="E4196" s="103" t="s">
        <v>6647</v>
      </c>
      <c r="F4196" s="127">
        <v>5619.1062405493949</v>
      </c>
      <c r="G4196" s="16">
        <v>5520.4759937959561</v>
      </c>
      <c r="H4196" s="105">
        <v>5619.1062405493949</v>
      </c>
    </row>
    <row r="4197" spans="1:8" x14ac:dyDescent="0.3">
      <c r="A4197" s="6" t="s">
        <v>4991</v>
      </c>
      <c r="B4197" s="1" t="s">
        <v>10501</v>
      </c>
      <c r="C4197" s="103" t="s">
        <v>6646</v>
      </c>
      <c r="D4197" s="103" t="s">
        <v>6708</v>
      </c>
      <c r="E4197" s="103" t="s">
        <v>6647</v>
      </c>
      <c r="F4197" s="127">
        <v>5650.999828069982</v>
      </c>
      <c r="G4197" s="16">
        <v>5520.4759937959561</v>
      </c>
      <c r="H4197" s="105">
        <v>5650.999828069982</v>
      </c>
    </row>
    <row r="4198" spans="1:8" x14ac:dyDescent="0.3">
      <c r="A4198" s="6" t="s">
        <v>4975</v>
      </c>
      <c r="B4198" s="1" t="s">
        <v>10502</v>
      </c>
      <c r="C4198" s="103" t="s">
        <v>6646</v>
      </c>
      <c r="D4198" s="103" t="s">
        <v>6708</v>
      </c>
      <c r="E4198" s="103" t="s">
        <v>6647</v>
      </c>
      <c r="F4198" s="127">
        <v>5554.9814951371172</v>
      </c>
      <c r="G4198" s="16">
        <v>5520.4759937959561</v>
      </c>
      <c r="H4198" s="105">
        <v>5554.9814951371172</v>
      </c>
    </row>
    <row r="4199" spans="1:8" x14ac:dyDescent="0.3">
      <c r="A4199" s="6" t="s">
        <v>5000</v>
      </c>
      <c r="B4199" s="1" t="s">
        <v>10503</v>
      </c>
      <c r="C4199" s="103" t="s">
        <v>6646</v>
      </c>
      <c r="D4199" s="103" t="s">
        <v>6708</v>
      </c>
      <c r="E4199" s="103" t="s">
        <v>6647</v>
      </c>
      <c r="F4199" s="127">
        <v>5492.4701497395836</v>
      </c>
      <c r="G4199" s="16">
        <v>5520.4759937959561</v>
      </c>
      <c r="H4199" s="105">
        <v>5492.4701497395836</v>
      </c>
    </row>
    <row r="4200" spans="1:8" x14ac:dyDescent="0.3">
      <c r="A4200" s="6" t="s">
        <v>4955</v>
      </c>
      <c r="B4200" s="1" t="s">
        <v>10504</v>
      </c>
      <c r="C4200" s="103" t="s">
        <v>6646</v>
      </c>
      <c r="D4200" s="103" t="s">
        <v>6708</v>
      </c>
      <c r="E4200" s="103" t="s">
        <v>6647</v>
      </c>
      <c r="F4200" s="127">
        <v>5630.7214570312499</v>
      </c>
      <c r="G4200" s="16">
        <v>5520.4759937959561</v>
      </c>
      <c r="H4200" s="105">
        <v>5630.7214570312499</v>
      </c>
    </row>
    <row r="4201" spans="1:8" x14ac:dyDescent="0.3">
      <c r="A4201" s="6" t="s">
        <v>4950</v>
      </c>
      <c r="B4201" s="1" t="s">
        <v>10505</v>
      </c>
      <c r="C4201" s="103" t="s">
        <v>6646</v>
      </c>
      <c r="D4201" s="103" t="s">
        <v>6708</v>
      </c>
      <c r="E4201" s="103" t="s">
        <v>6647</v>
      </c>
      <c r="F4201" s="127">
        <v>5644.7161161325275</v>
      </c>
      <c r="G4201" s="16">
        <v>5520.4759937959561</v>
      </c>
      <c r="H4201" s="105">
        <v>5644.7161161325275</v>
      </c>
    </row>
    <row r="4202" spans="1:8" x14ac:dyDescent="0.3">
      <c r="A4202" s="6" t="s">
        <v>4999</v>
      </c>
      <c r="B4202" s="1" t="s">
        <v>10506</v>
      </c>
      <c r="C4202" s="103" t="s">
        <v>6646</v>
      </c>
      <c r="D4202" s="103" t="s">
        <v>6708</v>
      </c>
      <c r="E4202" s="103" t="s">
        <v>6647</v>
      </c>
      <c r="F4202" s="127">
        <v>5284.502685546875</v>
      </c>
      <c r="G4202" s="16">
        <v>5520.4759937959561</v>
      </c>
      <c r="H4202" s="105">
        <v>5284.502685546875</v>
      </c>
    </row>
    <row r="4203" spans="1:8" x14ac:dyDescent="0.3">
      <c r="A4203" s="6" t="s">
        <v>4985</v>
      </c>
      <c r="B4203" s="1" t="s">
        <v>10507</v>
      </c>
      <c r="C4203" s="103" t="s">
        <v>6646</v>
      </c>
      <c r="D4203" s="103" t="s">
        <v>6708</v>
      </c>
      <c r="E4203" s="103" t="s">
        <v>6647</v>
      </c>
      <c r="F4203" s="127">
        <v>5655.756192294034</v>
      </c>
      <c r="G4203" s="16">
        <v>5520.4759937959561</v>
      </c>
      <c r="H4203" s="105">
        <v>5655.756192294034</v>
      </c>
    </row>
    <row r="4204" spans="1:8" x14ac:dyDescent="0.3">
      <c r="A4204" s="6" t="s">
        <v>4972</v>
      </c>
      <c r="B4204" s="1" t="s">
        <v>10508</v>
      </c>
      <c r="C4204" s="103" t="s">
        <v>6646</v>
      </c>
      <c r="D4204" s="103" t="s">
        <v>6708</v>
      </c>
      <c r="E4204" s="103" t="s">
        <v>6647</v>
      </c>
      <c r="F4204" s="127">
        <v>5489.6230826028959</v>
      </c>
      <c r="G4204" s="16">
        <v>5520.4759937959561</v>
      </c>
      <c r="H4204" s="105">
        <v>5489.6230826028959</v>
      </c>
    </row>
    <row r="4205" spans="1:8" x14ac:dyDescent="0.3">
      <c r="A4205" s="6" t="s">
        <v>4973</v>
      </c>
      <c r="B4205" s="1" t="s">
        <v>10509</v>
      </c>
      <c r="C4205" s="103" t="s">
        <v>6646</v>
      </c>
      <c r="D4205" s="103" t="s">
        <v>6708</v>
      </c>
      <c r="E4205" s="103" t="s">
        <v>6647</v>
      </c>
      <c r="F4205" s="127">
        <v>5321.3511214717746</v>
      </c>
      <c r="G4205" s="16">
        <v>5520.4759937959561</v>
      </c>
      <c r="H4205" s="105">
        <v>5321.3511214717746</v>
      </c>
    </row>
    <row r="4206" spans="1:8" x14ac:dyDescent="0.3">
      <c r="A4206" s="6" t="s">
        <v>4987</v>
      </c>
      <c r="B4206" s="1" t="s">
        <v>10510</v>
      </c>
      <c r="C4206" s="103" t="s">
        <v>6646</v>
      </c>
      <c r="D4206" s="103" t="s">
        <v>6708</v>
      </c>
      <c r="E4206" s="103" t="s">
        <v>6647</v>
      </c>
      <c r="F4206" s="127">
        <v>5699.4664933488175</v>
      </c>
      <c r="G4206" s="16">
        <v>5520.4759937959561</v>
      </c>
      <c r="H4206" s="105">
        <v>5699.4664933488175</v>
      </c>
    </row>
    <row r="4207" spans="1:8" x14ac:dyDescent="0.3">
      <c r="A4207" s="6" t="s">
        <v>4958</v>
      </c>
      <c r="B4207" s="1" t="s">
        <v>10511</v>
      </c>
      <c r="C4207" s="103" t="s">
        <v>6646</v>
      </c>
      <c r="D4207" s="103" t="s">
        <v>6708</v>
      </c>
      <c r="E4207" s="103" t="s">
        <v>6647</v>
      </c>
      <c r="F4207" s="127">
        <v>5502.925381747159</v>
      </c>
      <c r="G4207" s="16">
        <v>5520.4759937959561</v>
      </c>
      <c r="H4207" s="105">
        <v>5502.925381747159</v>
      </c>
    </row>
    <row r="4208" spans="1:8" x14ac:dyDescent="0.3">
      <c r="A4208" s="6" t="s">
        <v>4979</v>
      </c>
      <c r="B4208" s="1" t="s">
        <v>10512</v>
      </c>
      <c r="C4208" s="103" t="s">
        <v>6646</v>
      </c>
      <c r="D4208" s="103" t="s">
        <v>6708</v>
      </c>
      <c r="E4208" s="103" t="s">
        <v>6647</v>
      </c>
      <c r="F4208" s="127">
        <v>5651.3692476455481</v>
      </c>
      <c r="G4208" s="16">
        <v>5520.4759937959561</v>
      </c>
      <c r="H4208" s="105">
        <v>5651.3692476455481</v>
      </c>
    </row>
    <row r="4209" spans="1:8" x14ac:dyDescent="0.3">
      <c r="A4209" s="6" t="s">
        <v>4960</v>
      </c>
      <c r="B4209" s="1" t="s">
        <v>10513</v>
      </c>
      <c r="C4209" s="103" t="s">
        <v>6646</v>
      </c>
      <c r="D4209" s="103" t="s">
        <v>6708</v>
      </c>
      <c r="E4209" s="103" t="s">
        <v>6647</v>
      </c>
      <c r="F4209" s="127">
        <v>5215.6132659912109</v>
      </c>
      <c r="G4209" s="16">
        <v>5520.4759937959561</v>
      </c>
      <c r="H4209" s="105">
        <v>5215.6132659912109</v>
      </c>
    </row>
    <row r="4210" spans="1:8" x14ac:dyDescent="0.3">
      <c r="A4210" s="6" t="s">
        <v>4949</v>
      </c>
      <c r="B4210" s="1" t="s">
        <v>10514</v>
      </c>
      <c r="C4210" s="103" t="s">
        <v>6646</v>
      </c>
      <c r="D4210" s="103" t="s">
        <v>6708</v>
      </c>
      <c r="E4210" s="103" t="s">
        <v>6647</v>
      </c>
      <c r="F4210" s="127">
        <v>5532.1540319564492</v>
      </c>
      <c r="G4210" s="16">
        <v>5520.4759937959561</v>
      </c>
      <c r="H4210" s="105">
        <v>5532.1540319564492</v>
      </c>
    </row>
    <row r="4211" spans="1:8" x14ac:dyDescent="0.3">
      <c r="A4211" s="6" t="s">
        <v>4974</v>
      </c>
      <c r="B4211" s="1" t="s">
        <v>10515</v>
      </c>
      <c r="C4211" s="103" t="s">
        <v>6646</v>
      </c>
      <c r="D4211" s="103" t="s">
        <v>6708</v>
      </c>
      <c r="E4211" s="103" t="s">
        <v>6647</v>
      </c>
      <c r="F4211" s="127">
        <v>5462.31103515625</v>
      </c>
      <c r="G4211" s="16">
        <v>5520.4759937959561</v>
      </c>
      <c r="H4211" s="105">
        <v>5462.31103515625</v>
      </c>
    </row>
    <row r="4212" spans="1:8" x14ac:dyDescent="0.3">
      <c r="A4212" s="6" t="s">
        <v>4952</v>
      </c>
      <c r="B4212" s="1" t="s">
        <v>10516</v>
      </c>
      <c r="C4212" s="103" t="s">
        <v>6646</v>
      </c>
      <c r="D4212" s="103" t="s">
        <v>6708</v>
      </c>
      <c r="E4212" s="103" t="s">
        <v>6647</v>
      </c>
      <c r="F4212" s="127">
        <v>5467.4218343098955</v>
      </c>
      <c r="G4212" s="16">
        <v>5520.4759937959561</v>
      </c>
      <c r="H4212" s="105">
        <v>5467.4218343098955</v>
      </c>
    </row>
    <row r="4213" spans="1:8" x14ac:dyDescent="0.3">
      <c r="A4213" s="6" t="s">
        <v>4984</v>
      </c>
      <c r="B4213" s="1" t="s">
        <v>10517</v>
      </c>
      <c r="C4213" s="103" t="s">
        <v>6646</v>
      </c>
      <c r="D4213" s="103" t="s">
        <v>6708</v>
      </c>
      <c r="E4213" s="103" t="s">
        <v>6647</v>
      </c>
      <c r="F4213" s="127">
        <v>5586.71578176398</v>
      </c>
      <c r="G4213" s="16">
        <v>5520.4759937959561</v>
      </c>
      <c r="H4213" s="105">
        <v>5586.71578176398</v>
      </c>
    </row>
    <row r="4214" spans="1:8" x14ac:dyDescent="0.3">
      <c r="A4214" s="6" t="s">
        <v>4981</v>
      </c>
      <c r="B4214" s="1" t="s">
        <v>10518</v>
      </c>
      <c r="C4214" s="103" t="s">
        <v>6646</v>
      </c>
      <c r="D4214" s="103" t="s">
        <v>6708</v>
      </c>
      <c r="E4214" s="103" t="s">
        <v>6647</v>
      </c>
      <c r="F4214" s="127">
        <v>5294.6491210937502</v>
      </c>
      <c r="G4214" s="16">
        <v>5520.4759937959561</v>
      </c>
      <c r="H4214" s="105">
        <v>5294.6491210937502</v>
      </c>
    </row>
    <row r="4215" spans="1:8" x14ac:dyDescent="0.3">
      <c r="A4215" s="6" t="s">
        <v>4978</v>
      </c>
      <c r="B4215" s="1" t="s">
        <v>10519</v>
      </c>
      <c r="C4215" s="103" t="s">
        <v>6646</v>
      </c>
      <c r="D4215" s="103" t="s">
        <v>6708</v>
      </c>
      <c r="E4215" s="103" t="s">
        <v>6647</v>
      </c>
      <c r="F4215" s="127">
        <v>5378.53173828125</v>
      </c>
      <c r="G4215" s="16">
        <v>5520.4759937959561</v>
      </c>
      <c r="H4215" s="105">
        <v>5378.53173828125</v>
      </c>
    </row>
    <row r="4216" spans="1:8" x14ac:dyDescent="0.3">
      <c r="A4216" s="6" t="s">
        <v>4947</v>
      </c>
      <c r="B4216" s="1" t="s">
        <v>10520</v>
      </c>
      <c r="C4216" s="103" t="s">
        <v>6646</v>
      </c>
      <c r="D4216" s="103" t="s">
        <v>6708</v>
      </c>
      <c r="E4216" s="103" t="s">
        <v>6647</v>
      </c>
      <c r="F4216" s="127">
        <v>5472.366876775568</v>
      </c>
      <c r="G4216" s="16">
        <v>5520.4759937959561</v>
      </c>
      <c r="H4216" s="105">
        <v>5472.366876775568</v>
      </c>
    </row>
    <row r="4217" spans="1:8" x14ac:dyDescent="0.3">
      <c r="A4217" s="6" t="s">
        <v>4961</v>
      </c>
      <c r="B4217" s="1" t="s">
        <v>10521</v>
      </c>
      <c r="C4217" s="103" t="s">
        <v>6646</v>
      </c>
      <c r="D4217" s="103" t="s">
        <v>6708</v>
      </c>
      <c r="E4217" s="103" t="s">
        <v>6647</v>
      </c>
      <c r="F4217" s="127">
        <v>5404.9674136513158</v>
      </c>
      <c r="G4217" s="16">
        <v>5520.4759937959561</v>
      </c>
      <c r="H4217" s="105">
        <v>5404.9674136513158</v>
      </c>
    </row>
    <row r="4218" spans="1:8" x14ac:dyDescent="0.3">
      <c r="A4218" s="6" t="s">
        <v>4997</v>
      </c>
      <c r="B4218" s="1" t="s">
        <v>10522</v>
      </c>
      <c r="C4218" s="103" t="s">
        <v>6646</v>
      </c>
      <c r="D4218" s="103" t="s">
        <v>6708</v>
      </c>
      <c r="E4218" s="103" t="s">
        <v>6647</v>
      </c>
      <c r="F4218" s="127">
        <v>5338.1344360351559</v>
      </c>
      <c r="G4218" s="16">
        <v>5520.4759937959561</v>
      </c>
      <c r="H4218" s="105">
        <v>5338.1344360351559</v>
      </c>
    </row>
    <row r="4219" spans="1:8" x14ac:dyDescent="0.3">
      <c r="A4219" s="6" t="s">
        <v>4982</v>
      </c>
      <c r="B4219" s="1" t="s">
        <v>12666</v>
      </c>
      <c r="C4219" s="103" t="s">
        <v>6646</v>
      </c>
      <c r="D4219" s="103" t="s">
        <v>6708</v>
      </c>
      <c r="E4219" s="103" t="s">
        <v>6647</v>
      </c>
      <c r="F4219" s="127">
        <v>5437.0365905761719</v>
      </c>
      <c r="G4219" s="16">
        <v>5520.4759937959561</v>
      </c>
      <c r="H4219" s="105">
        <v>5437.0365905761719</v>
      </c>
    </row>
    <row r="4220" spans="1:8" x14ac:dyDescent="0.3">
      <c r="A4220" s="6" t="s">
        <v>4976</v>
      </c>
      <c r="B4220" s="1" t="s">
        <v>10523</v>
      </c>
      <c r="C4220" s="103" t="s">
        <v>6646</v>
      </c>
      <c r="D4220" s="103" t="s">
        <v>6708</v>
      </c>
      <c r="E4220" s="103" t="s">
        <v>6647</v>
      </c>
      <c r="F4220" s="127">
        <v>5651.8163420024675</v>
      </c>
      <c r="G4220" s="16">
        <v>5520.4759937959561</v>
      </c>
      <c r="H4220" s="105">
        <v>5651.8163420024675</v>
      </c>
    </row>
    <row r="4221" spans="1:8" x14ac:dyDescent="0.3">
      <c r="A4221" s="6" t="s">
        <v>4954</v>
      </c>
      <c r="B4221" s="1" t="s">
        <v>10524</v>
      </c>
      <c r="C4221" s="103" t="s">
        <v>6646</v>
      </c>
      <c r="D4221" s="103" t="s">
        <v>6708</v>
      </c>
      <c r="E4221" s="103" t="s">
        <v>6647</v>
      </c>
      <c r="F4221" s="127">
        <v>5677.2400524662989</v>
      </c>
      <c r="G4221" s="16">
        <v>5520.4759937959561</v>
      </c>
      <c r="H4221" s="105">
        <v>5677.2400524662989</v>
      </c>
    </row>
    <row r="4222" spans="1:8" x14ac:dyDescent="0.3">
      <c r="A4222" s="6" t="s">
        <v>4977</v>
      </c>
      <c r="B4222" s="1" t="s">
        <v>10525</v>
      </c>
      <c r="C4222" s="103" t="s">
        <v>6646</v>
      </c>
      <c r="D4222" s="103" t="s">
        <v>6708</v>
      </c>
      <c r="E4222" s="103" t="s">
        <v>6647</v>
      </c>
      <c r="F4222" s="127">
        <v>5589.6937975761221</v>
      </c>
      <c r="G4222" s="16">
        <v>5520.4759937959561</v>
      </c>
      <c r="H4222" s="105">
        <v>5589.6937975761221</v>
      </c>
    </row>
    <row r="4223" spans="1:8" x14ac:dyDescent="0.3">
      <c r="A4223" s="6" t="s">
        <v>6240</v>
      </c>
      <c r="B4223" s="1" t="s">
        <v>10526</v>
      </c>
      <c r="C4223" s="103" t="s">
        <v>6605</v>
      </c>
      <c r="D4223" s="103" t="s">
        <v>6708</v>
      </c>
      <c r="E4223" s="103" t="s">
        <v>6612</v>
      </c>
      <c r="F4223" s="127">
        <v>5382.8096097695707</v>
      </c>
      <c r="G4223" s="16">
        <v>5344.9790559656476</v>
      </c>
      <c r="H4223" s="105">
        <v>5382.8096097695707</v>
      </c>
    </row>
    <row r="4224" spans="1:8" x14ac:dyDescent="0.3">
      <c r="A4224" s="6" t="s">
        <v>6235</v>
      </c>
      <c r="B4224" s="1" t="s">
        <v>7941</v>
      </c>
      <c r="C4224" s="103" t="s">
        <v>6605</v>
      </c>
      <c r="D4224" s="103" t="s">
        <v>6708</v>
      </c>
      <c r="E4224" s="103" t="s">
        <v>6609</v>
      </c>
      <c r="F4224" s="127">
        <v>5513.7514567057287</v>
      </c>
      <c r="G4224" s="16">
        <v>5356.3779159479845</v>
      </c>
      <c r="H4224" s="105">
        <v>5513.7514567057287</v>
      </c>
    </row>
    <row r="4225" spans="1:8" x14ac:dyDescent="0.3">
      <c r="A4225" s="6" t="s">
        <v>6287</v>
      </c>
      <c r="B4225" s="1" t="s">
        <v>10527</v>
      </c>
      <c r="C4225" s="103" t="s">
        <v>6605</v>
      </c>
      <c r="D4225" s="103" t="s">
        <v>6708</v>
      </c>
      <c r="E4225" s="103" t="s">
        <v>6607</v>
      </c>
      <c r="F4225" s="127">
        <v>5363.3288922991069</v>
      </c>
      <c r="G4225" s="16">
        <v>5390.861884109112</v>
      </c>
      <c r="H4225" s="105">
        <v>5363.3288922991069</v>
      </c>
    </row>
    <row r="4226" spans="1:8" x14ac:dyDescent="0.3">
      <c r="A4226" s="6" t="s">
        <v>6302</v>
      </c>
      <c r="B4226" s="1" t="s">
        <v>10528</v>
      </c>
      <c r="C4226" s="103" t="s">
        <v>6605</v>
      </c>
      <c r="D4226" s="103" t="s">
        <v>6708</v>
      </c>
      <c r="E4226" s="103" t="s">
        <v>6607</v>
      </c>
      <c r="F4226" s="127">
        <v>5391.4753588299418</v>
      </c>
      <c r="G4226" s="16">
        <v>5390.861884109112</v>
      </c>
      <c r="H4226" s="105">
        <v>5391.4753588299418</v>
      </c>
    </row>
    <row r="4227" spans="1:8" x14ac:dyDescent="0.3">
      <c r="A4227" s="6" t="s">
        <v>6249</v>
      </c>
      <c r="B4227" s="1" t="s">
        <v>10529</v>
      </c>
      <c r="C4227" s="103" t="s">
        <v>6605</v>
      </c>
      <c r="D4227" s="103" t="s">
        <v>6708</v>
      </c>
      <c r="E4227" s="103" t="s">
        <v>6674</v>
      </c>
      <c r="F4227" s="127">
        <v>5369.3126493994869</v>
      </c>
      <c r="G4227" s="16">
        <v>5356.1774032816666</v>
      </c>
      <c r="H4227" s="105">
        <v>5369.3126493994869</v>
      </c>
    </row>
    <row r="4228" spans="1:8" x14ac:dyDescent="0.3">
      <c r="A4228" s="6" t="s">
        <v>6218</v>
      </c>
      <c r="B4228" s="1" t="s">
        <v>10530</v>
      </c>
      <c r="C4228" s="103" t="s">
        <v>6605</v>
      </c>
      <c r="D4228" s="103" t="s">
        <v>6708</v>
      </c>
      <c r="E4228" s="103" t="s">
        <v>6612</v>
      </c>
      <c r="F4228" s="127">
        <v>5295.4182434082031</v>
      </c>
      <c r="G4228" s="16">
        <v>5344.9790559656476</v>
      </c>
      <c r="H4228" s="105">
        <v>5295.4182434082031</v>
      </c>
    </row>
    <row r="4229" spans="1:8" x14ac:dyDescent="0.3">
      <c r="A4229" s="6" t="s">
        <v>6277</v>
      </c>
      <c r="B4229" s="1" t="s">
        <v>10531</v>
      </c>
      <c r="C4229" s="103" t="s">
        <v>6605</v>
      </c>
      <c r="D4229" s="103" t="s">
        <v>6708</v>
      </c>
      <c r="E4229" s="103" t="s">
        <v>6674</v>
      </c>
      <c r="F4229" s="127">
        <v>5347.4572705401488</v>
      </c>
      <c r="G4229" s="16">
        <v>5356.1774032816666</v>
      </c>
      <c r="H4229" s="105">
        <v>5347.4572705401488</v>
      </c>
    </row>
    <row r="4230" spans="1:8" x14ac:dyDescent="0.3">
      <c r="A4230" s="6" t="s">
        <v>6285</v>
      </c>
      <c r="B4230" s="1" t="s">
        <v>10532</v>
      </c>
      <c r="C4230" s="103" t="s">
        <v>6605</v>
      </c>
      <c r="D4230" s="103" t="s">
        <v>6708</v>
      </c>
      <c r="E4230" s="103" t="s">
        <v>6607</v>
      </c>
      <c r="F4230" s="127">
        <v>5324.8588460286455</v>
      </c>
      <c r="G4230" s="16">
        <v>5390.861884109112</v>
      </c>
      <c r="H4230" s="105">
        <v>5324.8588460286455</v>
      </c>
    </row>
    <row r="4231" spans="1:8" x14ac:dyDescent="0.3">
      <c r="A4231" s="6" t="s">
        <v>6276</v>
      </c>
      <c r="B4231" s="1" t="s">
        <v>10533</v>
      </c>
      <c r="C4231" s="103" t="s">
        <v>6605</v>
      </c>
      <c r="D4231" s="103" t="s">
        <v>6708</v>
      </c>
      <c r="E4231" s="103" t="s">
        <v>6612</v>
      </c>
      <c r="F4231" s="127">
        <v>5335.5446648848683</v>
      </c>
      <c r="G4231" s="16">
        <v>5344.9790559656476</v>
      </c>
      <c r="H4231" s="105">
        <v>5335.5446648848683</v>
      </c>
    </row>
    <row r="4232" spans="1:8" x14ac:dyDescent="0.3">
      <c r="A4232" s="6" t="s">
        <v>6227</v>
      </c>
      <c r="B4232" s="1" t="s">
        <v>10534</v>
      </c>
      <c r="C4232" s="103" t="s">
        <v>6605</v>
      </c>
      <c r="D4232" s="103" t="s">
        <v>6708</v>
      </c>
      <c r="E4232" s="103" t="s">
        <v>6606</v>
      </c>
      <c r="F4232" s="127">
        <v>5402.5423583984375</v>
      </c>
      <c r="G4232" s="16">
        <v>5362.9663912739616</v>
      </c>
      <c r="H4232" s="105">
        <v>5402.5423583984375</v>
      </c>
    </row>
    <row r="4233" spans="1:8" x14ac:dyDescent="0.3">
      <c r="A4233" s="6" t="s">
        <v>6308</v>
      </c>
      <c r="B4233" s="1" t="s">
        <v>10535</v>
      </c>
      <c r="C4233" s="103" t="s">
        <v>6605</v>
      </c>
      <c r="D4233" s="103" t="s">
        <v>6708</v>
      </c>
      <c r="E4233" s="103" t="s">
        <v>6673</v>
      </c>
      <c r="F4233" s="127">
        <v>5512.6513671875</v>
      </c>
      <c r="G4233" s="16">
        <v>5677.6264836237979</v>
      </c>
      <c r="H4233" s="105">
        <v>5512.6513671875</v>
      </c>
    </row>
    <row r="4234" spans="1:8" x14ac:dyDescent="0.3">
      <c r="A4234" s="6" t="s">
        <v>6299</v>
      </c>
      <c r="B4234" s="1" t="s">
        <v>10055</v>
      </c>
      <c r="C4234" s="103" t="s">
        <v>6605</v>
      </c>
      <c r="D4234" s="103" t="s">
        <v>6708</v>
      </c>
      <c r="E4234" s="103" t="s">
        <v>6673</v>
      </c>
      <c r="F4234" s="127">
        <v>5740.907311480978</v>
      </c>
      <c r="G4234" s="16">
        <v>5677.6264836237979</v>
      </c>
      <c r="H4234" s="105">
        <v>5740.907311480978</v>
      </c>
    </row>
    <row r="4235" spans="1:8" x14ac:dyDescent="0.3">
      <c r="A4235" s="6" t="s">
        <v>6225</v>
      </c>
      <c r="B4235" s="1" t="s">
        <v>10536</v>
      </c>
      <c r="C4235" s="103" t="s">
        <v>6605</v>
      </c>
      <c r="D4235" s="103" t="s">
        <v>6708</v>
      </c>
      <c r="E4235" s="103" t="s">
        <v>6674</v>
      </c>
      <c r="F4235" s="127">
        <v>5405.4287453235038</v>
      </c>
      <c r="G4235" s="16">
        <v>5356.1774032816666</v>
      </c>
      <c r="H4235" s="105">
        <v>5405.4287453235038</v>
      </c>
    </row>
    <row r="4236" spans="1:8" x14ac:dyDescent="0.3">
      <c r="A4236" s="6" t="s">
        <v>6192</v>
      </c>
      <c r="B4236" s="1" t="s">
        <v>10537</v>
      </c>
      <c r="C4236" s="103" t="s">
        <v>6605</v>
      </c>
      <c r="D4236" s="103" t="s">
        <v>6708</v>
      </c>
      <c r="E4236" s="103" t="s">
        <v>6611</v>
      </c>
      <c r="F4236" s="127">
        <v>5402.8715090172309</v>
      </c>
      <c r="G4236" s="16">
        <v>5364.7764892578125</v>
      </c>
      <c r="H4236" s="105">
        <v>5402.8715090172309</v>
      </c>
    </row>
    <row r="4237" spans="1:8" x14ac:dyDescent="0.3">
      <c r="A4237" s="6" t="s">
        <v>6268</v>
      </c>
      <c r="B4237" s="1" t="s">
        <v>10538</v>
      </c>
      <c r="C4237" s="103" t="s">
        <v>6605</v>
      </c>
      <c r="D4237" s="103" t="s">
        <v>6708</v>
      </c>
      <c r="E4237" s="103" t="s">
        <v>6674</v>
      </c>
      <c r="F4237" s="127">
        <v>5489.1047025240387</v>
      </c>
      <c r="G4237" s="16">
        <v>5356.1774032816666</v>
      </c>
      <c r="H4237" s="105">
        <v>5489.1047025240387</v>
      </c>
    </row>
    <row r="4238" spans="1:8" x14ac:dyDescent="0.3">
      <c r="A4238" s="6" t="s">
        <v>6208</v>
      </c>
      <c r="B4238" s="1" t="s">
        <v>10539</v>
      </c>
      <c r="C4238" s="103" t="s">
        <v>6605</v>
      </c>
      <c r="D4238" s="103" t="s">
        <v>6708</v>
      </c>
      <c r="E4238" s="103" t="s">
        <v>6674</v>
      </c>
      <c r="F4238" s="127">
        <v>5411.5902608235674</v>
      </c>
      <c r="G4238" s="16">
        <v>5356.1774032816666</v>
      </c>
      <c r="H4238" s="105">
        <v>5411.5902608235674</v>
      </c>
    </row>
    <row r="4239" spans="1:8" x14ac:dyDescent="0.3">
      <c r="A4239" s="6" t="s">
        <v>6228</v>
      </c>
      <c r="B4239" s="1" t="s">
        <v>10540</v>
      </c>
      <c r="C4239" s="103" t="s">
        <v>6605</v>
      </c>
      <c r="D4239" s="103" t="s">
        <v>6708</v>
      </c>
      <c r="E4239" s="103" t="s">
        <v>6612</v>
      </c>
      <c r="F4239" s="127">
        <v>5367.3435984644393</v>
      </c>
      <c r="G4239" s="16">
        <v>5344.9790559656476</v>
      </c>
      <c r="H4239" s="105">
        <v>5367.3435984644393</v>
      </c>
    </row>
    <row r="4240" spans="1:8" x14ac:dyDescent="0.3">
      <c r="A4240" s="6" t="s">
        <v>6214</v>
      </c>
      <c r="B4240" s="1" t="s">
        <v>10541</v>
      </c>
      <c r="C4240" s="103" t="s">
        <v>6605</v>
      </c>
      <c r="D4240" s="103" t="s">
        <v>6708</v>
      </c>
      <c r="E4240" s="103" t="s">
        <v>6674</v>
      </c>
      <c r="F4240" s="127">
        <v>5327.4471550707549</v>
      </c>
      <c r="G4240" s="16">
        <v>5356.1774032816666</v>
      </c>
      <c r="H4240" s="105">
        <v>5327.4471550707549</v>
      </c>
    </row>
    <row r="4241" spans="1:8" x14ac:dyDescent="0.3">
      <c r="A4241" s="6" t="s">
        <v>6262</v>
      </c>
      <c r="B4241" s="1" t="s">
        <v>10542</v>
      </c>
      <c r="C4241" s="103" t="s">
        <v>6605</v>
      </c>
      <c r="D4241" s="103" t="s">
        <v>6708</v>
      </c>
      <c r="E4241" s="103" t="s">
        <v>6609</v>
      </c>
      <c r="F4241" s="127">
        <v>5043.29902787642</v>
      </c>
      <c r="G4241" s="16">
        <v>5356.3779159479845</v>
      </c>
      <c r="H4241" s="105">
        <v>5043.29902787642</v>
      </c>
    </row>
    <row r="4242" spans="1:8" x14ac:dyDescent="0.3">
      <c r="A4242" s="6" t="s">
        <v>6271</v>
      </c>
      <c r="B4242" s="1" t="s">
        <v>10543</v>
      </c>
      <c r="C4242" s="103" t="s">
        <v>6605</v>
      </c>
      <c r="D4242" s="103" t="s">
        <v>6708</v>
      </c>
      <c r="E4242" s="103" t="s">
        <v>6611</v>
      </c>
      <c r="F4242" s="127">
        <v>5399.3224722055293</v>
      </c>
      <c r="G4242" s="16">
        <v>5364.7764892578125</v>
      </c>
      <c r="H4242" s="105">
        <v>5399.3224722055293</v>
      </c>
    </row>
    <row r="4243" spans="1:8" x14ac:dyDescent="0.3">
      <c r="A4243" s="6" t="s">
        <v>6261</v>
      </c>
      <c r="B4243" s="1" t="s">
        <v>10544</v>
      </c>
      <c r="C4243" s="103" t="s">
        <v>6605</v>
      </c>
      <c r="D4243" s="103" t="s">
        <v>6708</v>
      </c>
      <c r="E4243" s="103" t="s">
        <v>6609</v>
      </c>
      <c r="F4243" s="127">
        <v>5189.0513857886908</v>
      </c>
      <c r="G4243" s="16">
        <v>5356.3779159479845</v>
      </c>
      <c r="H4243" s="105">
        <v>5189.0513857886908</v>
      </c>
    </row>
    <row r="4244" spans="1:8" x14ac:dyDescent="0.3">
      <c r="A4244" s="6" t="s">
        <v>6220</v>
      </c>
      <c r="B4244" s="1" t="s">
        <v>10545</v>
      </c>
      <c r="C4244" s="103" t="s">
        <v>6605</v>
      </c>
      <c r="D4244" s="103" t="s">
        <v>6708</v>
      </c>
      <c r="E4244" s="103" t="s">
        <v>6606</v>
      </c>
      <c r="F4244" s="127">
        <v>5213.2688706341914</v>
      </c>
      <c r="G4244" s="16">
        <v>5362.9663912739616</v>
      </c>
      <c r="H4244" s="105">
        <v>5213.2688706341914</v>
      </c>
    </row>
    <row r="4245" spans="1:8" x14ac:dyDescent="0.3">
      <c r="A4245" s="6" t="s">
        <v>6288</v>
      </c>
      <c r="B4245" s="1" t="s">
        <v>10546</v>
      </c>
      <c r="C4245" s="103" t="s">
        <v>6605</v>
      </c>
      <c r="D4245" s="103" t="s">
        <v>6708</v>
      </c>
      <c r="E4245" s="103" t="s">
        <v>6673</v>
      </c>
      <c r="F4245" s="127">
        <v>5755.9878906249996</v>
      </c>
      <c r="G4245" s="16">
        <v>5677.6264836237979</v>
      </c>
      <c r="H4245" s="105">
        <v>5755.9878906249996</v>
      </c>
    </row>
    <row r="4246" spans="1:8" x14ac:dyDescent="0.3">
      <c r="A4246" s="6" t="s">
        <v>6283</v>
      </c>
      <c r="B4246" s="1" t="s">
        <v>10547</v>
      </c>
      <c r="C4246" s="103" t="s">
        <v>6605</v>
      </c>
      <c r="D4246" s="103" t="s">
        <v>6708</v>
      </c>
      <c r="E4246" s="103" t="s">
        <v>6674</v>
      </c>
      <c r="F4246" s="127">
        <v>5384.6556913358672</v>
      </c>
      <c r="G4246" s="16">
        <v>5356.1774032816666</v>
      </c>
      <c r="H4246" s="105">
        <v>5384.6556913358672</v>
      </c>
    </row>
    <row r="4247" spans="1:8" x14ac:dyDescent="0.3">
      <c r="A4247" s="6" t="s">
        <v>6309</v>
      </c>
      <c r="B4247" s="1" t="s">
        <v>10548</v>
      </c>
      <c r="C4247" s="103" t="s">
        <v>6605</v>
      </c>
      <c r="D4247" s="103" t="s">
        <v>6708</v>
      </c>
      <c r="E4247" s="103" t="s">
        <v>6673</v>
      </c>
      <c r="F4247" s="127">
        <v>5446.900960286458</v>
      </c>
      <c r="G4247" s="16">
        <v>5677.6264836237979</v>
      </c>
      <c r="H4247" s="105">
        <v>5446.900960286458</v>
      </c>
    </row>
    <row r="4248" spans="1:8" x14ac:dyDescent="0.3">
      <c r="A4248" s="6" t="s">
        <v>6213</v>
      </c>
      <c r="B4248" s="1" t="s">
        <v>10549</v>
      </c>
      <c r="C4248" s="103" t="s">
        <v>6605</v>
      </c>
      <c r="D4248" s="103" t="s">
        <v>6708</v>
      </c>
      <c r="E4248" s="103" t="s">
        <v>6674</v>
      </c>
      <c r="F4248" s="127">
        <v>5367.5900090144232</v>
      </c>
      <c r="G4248" s="16">
        <v>5356.1774032816666</v>
      </c>
      <c r="H4248" s="105">
        <v>5367.5900090144232</v>
      </c>
    </row>
    <row r="4249" spans="1:8" x14ac:dyDescent="0.3">
      <c r="A4249" s="6" t="s">
        <v>6286</v>
      </c>
      <c r="B4249" s="1" t="s">
        <v>10550</v>
      </c>
      <c r="C4249" s="103" t="s">
        <v>6605</v>
      </c>
      <c r="D4249" s="103" t="s">
        <v>6708</v>
      </c>
      <c r="E4249" s="103" t="s">
        <v>6607</v>
      </c>
      <c r="F4249" s="127">
        <v>5302.291259765625</v>
      </c>
      <c r="G4249" s="16">
        <v>5390.861884109112</v>
      </c>
      <c r="H4249" s="105">
        <v>5302.291259765625</v>
      </c>
    </row>
    <row r="4250" spans="1:8" x14ac:dyDescent="0.3">
      <c r="A4250" s="6" t="s">
        <v>6310</v>
      </c>
      <c r="B4250" s="1" t="s">
        <v>10551</v>
      </c>
      <c r="C4250" s="103" t="s">
        <v>6605</v>
      </c>
      <c r="D4250" s="103" t="s">
        <v>6708</v>
      </c>
      <c r="E4250" s="103" t="s">
        <v>6607</v>
      </c>
      <c r="F4250" s="127">
        <v>5531.647061434659</v>
      </c>
      <c r="G4250" s="16">
        <v>5390.861884109112</v>
      </c>
      <c r="H4250" s="105">
        <v>5531.647061434659</v>
      </c>
    </row>
    <row r="4251" spans="1:8" x14ac:dyDescent="0.3">
      <c r="A4251" s="6" t="s">
        <v>6224</v>
      </c>
      <c r="B4251" s="1" t="s">
        <v>10552</v>
      </c>
      <c r="C4251" s="103" t="s">
        <v>6605</v>
      </c>
      <c r="D4251" s="103" t="s">
        <v>6708</v>
      </c>
      <c r="E4251" s="103" t="s">
        <v>6609</v>
      </c>
      <c r="F4251" s="127">
        <v>5360.2122000558038</v>
      </c>
      <c r="G4251" s="16">
        <v>5356.3779159479845</v>
      </c>
      <c r="H4251" s="105">
        <v>5360.2122000558038</v>
      </c>
    </row>
    <row r="4252" spans="1:8" x14ac:dyDescent="0.3">
      <c r="A4252" s="6" t="s">
        <v>6231</v>
      </c>
      <c r="B4252" s="1" t="s">
        <v>10553</v>
      </c>
      <c r="C4252" s="103" t="s">
        <v>6605</v>
      </c>
      <c r="D4252" s="103" t="s">
        <v>6708</v>
      </c>
      <c r="E4252" s="103" t="s">
        <v>6611</v>
      </c>
      <c r="F4252" s="127">
        <v>5421.1835549975194</v>
      </c>
      <c r="G4252" s="16">
        <v>5364.7764892578125</v>
      </c>
      <c r="H4252" s="105">
        <v>5421.1835549975194</v>
      </c>
    </row>
    <row r="4253" spans="1:8" x14ac:dyDescent="0.3">
      <c r="A4253" s="6" t="s">
        <v>6206</v>
      </c>
      <c r="B4253" s="1" t="s">
        <v>10554</v>
      </c>
      <c r="C4253" s="103" t="s">
        <v>6605</v>
      </c>
      <c r="D4253" s="103" t="s">
        <v>6708</v>
      </c>
      <c r="E4253" s="103" t="s">
        <v>6604</v>
      </c>
      <c r="F4253" s="127">
        <v>5276.498401988636</v>
      </c>
      <c r="G4253" s="16">
        <v>5290.8577054537263</v>
      </c>
      <c r="H4253" s="105">
        <v>5276.498401988636</v>
      </c>
    </row>
    <row r="4254" spans="1:8" x14ac:dyDescent="0.3">
      <c r="A4254" s="6" t="s">
        <v>6234</v>
      </c>
      <c r="B4254" s="1" t="s">
        <v>10555</v>
      </c>
      <c r="C4254" s="103" t="s">
        <v>6605</v>
      </c>
      <c r="D4254" s="103" t="s">
        <v>6708</v>
      </c>
      <c r="E4254" s="103" t="s">
        <v>6674</v>
      </c>
      <c r="F4254" s="127">
        <v>5282.3216574150219</v>
      </c>
      <c r="G4254" s="16">
        <v>5356.1774032816666</v>
      </c>
      <c r="H4254" s="105">
        <v>5282.3216574150219</v>
      </c>
    </row>
    <row r="4255" spans="1:8" x14ac:dyDescent="0.3">
      <c r="A4255" s="6" t="s">
        <v>6263</v>
      </c>
      <c r="B4255" s="1" t="s">
        <v>10556</v>
      </c>
      <c r="C4255" s="103" t="s">
        <v>6605</v>
      </c>
      <c r="D4255" s="103" t="s">
        <v>6708</v>
      </c>
      <c r="E4255" s="103" t="s">
        <v>6611</v>
      </c>
      <c r="F4255" s="127">
        <v>5309.0899463300948</v>
      </c>
      <c r="G4255" s="16">
        <v>5364.7764892578125</v>
      </c>
      <c r="H4255" s="105">
        <v>5309.0899463300948</v>
      </c>
    </row>
    <row r="4256" spans="1:8" x14ac:dyDescent="0.3">
      <c r="A4256" s="6" t="s">
        <v>6207</v>
      </c>
      <c r="B4256" s="1" t="s">
        <v>10557</v>
      </c>
      <c r="C4256" s="103" t="s">
        <v>6605</v>
      </c>
      <c r="D4256" s="103" t="s">
        <v>6708</v>
      </c>
      <c r="E4256" s="103" t="s">
        <v>6607</v>
      </c>
      <c r="F4256" s="127">
        <v>5266.633014958079</v>
      </c>
      <c r="G4256" s="16">
        <v>5390.861884109112</v>
      </c>
      <c r="H4256" s="105">
        <v>5266.633014958079</v>
      </c>
    </row>
    <row r="4257" spans="1:8" x14ac:dyDescent="0.3">
      <c r="A4257" s="6" t="s">
        <v>6251</v>
      </c>
      <c r="B4257" s="1" t="s">
        <v>10558</v>
      </c>
      <c r="C4257" s="103" t="s">
        <v>6605</v>
      </c>
      <c r="D4257" s="103" t="s">
        <v>6708</v>
      </c>
      <c r="E4257" s="103" t="s">
        <v>6611</v>
      </c>
      <c r="F4257" s="127">
        <v>5313.3888916015621</v>
      </c>
      <c r="G4257" s="16">
        <v>5364.7764892578125</v>
      </c>
      <c r="H4257" s="105">
        <v>5313.3888916015621</v>
      </c>
    </row>
    <row r="4258" spans="1:8" x14ac:dyDescent="0.3">
      <c r="A4258" s="6" t="s">
        <v>6298</v>
      </c>
      <c r="B4258" s="1" t="s">
        <v>10559</v>
      </c>
      <c r="C4258" s="103" t="s">
        <v>6605</v>
      </c>
      <c r="D4258" s="103" t="s">
        <v>6708</v>
      </c>
      <c r="E4258" s="103" t="s">
        <v>6608</v>
      </c>
      <c r="F4258" s="127">
        <v>5414.6172162224266</v>
      </c>
      <c r="G4258" s="16">
        <v>5262.4178688742895</v>
      </c>
      <c r="H4258" s="105">
        <v>5414.6172162224266</v>
      </c>
    </row>
    <row r="4259" spans="1:8" x14ac:dyDescent="0.3">
      <c r="A4259" s="6" t="s">
        <v>6195</v>
      </c>
      <c r="B4259" s="1" t="s">
        <v>10560</v>
      </c>
      <c r="C4259" s="103" t="s">
        <v>6605</v>
      </c>
      <c r="D4259" s="103" t="s">
        <v>6708</v>
      </c>
      <c r="E4259" s="103" t="s">
        <v>6610</v>
      </c>
      <c r="F4259" s="127">
        <v>5193.2011555989584</v>
      </c>
      <c r="G4259" s="16">
        <v>5290.3672511411514</v>
      </c>
      <c r="H4259" s="105">
        <v>5193.2011555989584</v>
      </c>
    </row>
    <row r="4260" spans="1:8" x14ac:dyDescent="0.3">
      <c r="A4260" s="6" t="s">
        <v>6296</v>
      </c>
      <c r="B4260" s="1" t="s">
        <v>10561</v>
      </c>
      <c r="C4260" s="103" t="s">
        <v>6605</v>
      </c>
      <c r="D4260" s="103" t="s">
        <v>6708</v>
      </c>
      <c r="E4260" s="103" t="s">
        <v>6607</v>
      </c>
      <c r="F4260" s="127">
        <v>5425.2900565011159</v>
      </c>
      <c r="G4260" s="16">
        <v>5390.861884109112</v>
      </c>
      <c r="H4260" s="105">
        <v>5425.2900565011159</v>
      </c>
    </row>
    <row r="4261" spans="1:8" x14ac:dyDescent="0.3">
      <c r="A4261" s="6" t="s">
        <v>6303</v>
      </c>
      <c r="B4261" s="1" t="s">
        <v>10562</v>
      </c>
      <c r="C4261" s="103" t="s">
        <v>6605</v>
      </c>
      <c r="D4261" s="103" t="s">
        <v>6708</v>
      </c>
      <c r="E4261" s="103" t="s">
        <v>6607</v>
      </c>
      <c r="F4261" s="127">
        <v>5517.2093505859375</v>
      </c>
      <c r="G4261" s="16">
        <v>5390.861884109112</v>
      </c>
      <c r="H4261" s="105">
        <v>5517.2093505859375</v>
      </c>
    </row>
    <row r="4262" spans="1:8" x14ac:dyDescent="0.3">
      <c r="A4262" s="6" t="s">
        <v>6197</v>
      </c>
      <c r="B4262" s="1" t="s">
        <v>10563</v>
      </c>
      <c r="C4262" s="103" t="s">
        <v>6605</v>
      </c>
      <c r="D4262" s="103" t="s">
        <v>6708</v>
      </c>
      <c r="E4262" s="103" t="s">
        <v>6674</v>
      </c>
      <c r="F4262" s="127">
        <v>5312.0671888377565</v>
      </c>
      <c r="G4262" s="16">
        <v>5356.1774032816666</v>
      </c>
      <c r="H4262" s="105">
        <v>5312.0671888377565</v>
      </c>
    </row>
    <row r="4263" spans="1:8" x14ac:dyDescent="0.3">
      <c r="A4263" s="6" t="s">
        <v>6247</v>
      </c>
      <c r="B4263" s="1" t="s">
        <v>10564</v>
      </c>
      <c r="C4263" s="103" t="s">
        <v>6605</v>
      </c>
      <c r="D4263" s="103" t="s">
        <v>6708</v>
      </c>
      <c r="E4263" s="103" t="s">
        <v>6607</v>
      </c>
      <c r="F4263" s="127">
        <v>4965.692708333333</v>
      </c>
      <c r="G4263" s="16">
        <v>5390.861884109112</v>
      </c>
      <c r="H4263" s="105">
        <v>4965.692708333333</v>
      </c>
    </row>
    <row r="4264" spans="1:8" x14ac:dyDescent="0.3">
      <c r="A4264" s="6" t="s">
        <v>6239</v>
      </c>
      <c r="B4264" s="1" t="s">
        <v>10565</v>
      </c>
      <c r="C4264" s="103" t="s">
        <v>6605</v>
      </c>
      <c r="D4264" s="103" t="s">
        <v>6708</v>
      </c>
      <c r="E4264" s="103" t="s">
        <v>6606</v>
      </c>
      <c r="F4264" s="127">
        <v>5320.1967659883721</v>
      </c>
      <c r="G4264" s="16">
        <v>5362.9663912739616</v>
      </c>
      <c r="H4264" s="105">
        <v>5320.1967659883721</v>
      </c>
    </row>
    <row r="4265" spans="1:8" x14ac:dyDescent="0.3">
      <c r="A4265" s="6" t="s">
        <v>6297</v>
      </c>
      <c r="B4265" s="1" t="s">
        <v>10566</v>
      </c>
      <c r="C4265" s="103" t="s">
        <v>6605</v>
      </c>
      <c r="D4265" s="103" t="s">
        <v>6708</v>
      </c>
      <c r="E4265" s="103" t="s">
        <v>6607</v>
      </c>
      <c r="F4265" s="127">
        <v>5234.5233398437504</v>
      </c>
      <c r="G4265" s="16">
        <v>5390.861884109112</v>
      </c>
      <c r="H4265" s="105">
        <v>5234.5233398437504</v>
      </c>
    </row>
    <row r="4266" spans="1:8" x14ac:dyDescent="0.3">
      <c r="A4266" s="6" t="s">
        <v>6226</v>
      </c>
      <c r="B4266" s="1" t="s">
        <v>10567</v>
      </c>
      <c r="C4266" s="103" t="s">
        <v>6605</v>
      </c>
      <c r="D4266" s="103" t="s">
        <v>6708</v>
      </c>
      <c r="E4266" s="103" t="s">
        <v>6610</v>
      </c>
      <c r="F4266" s="127">
        <v>5332.1600617439517</v>
      </c>
      <c r="G4266" s="16">
        <v>5290.3672511411514</v>
      </c>
      <c r="H4266" s="105">
        <v>5332.1600617439517</v>
      </c>
    </row>
    <row r="4267" spans="1:8" x14ac:dyDescent="0.3">
      <c r="A4267" s="6" t="s">
        <v>6250</v>
      </c>
      <c r="B4267" s="1" t="s">
        <v>10568</v>
      </c>
      <c r="C4267" s="103" t="s">
        <v>6605</v>
      </c>
      <c r="D4267" s="103" t="s">
        <v>6708</v>
      </c>
      <c r="E4267" s="103" t="s">
        <v>6612</v>
      </c>
      <c r="F4267" s="127">
        <v>5461.5519409179688</v>
      </c>
      <c r="G4267" s="16">
        <v>5344.9790559656476</v>
      </c>
      <c r="H4267" s="105">
        <v>5461.5519409179688</v>
      </c>
    </row>
    <row r="4268" spans="1:8" x14ac:dyDescent="0.3">
      <c r="A4268" s="6" t="s">
        <v>6278</v>
      </c>
      <c r="B4268" s="1" t="s">
        <v>10569</v>
      </c>
      <c r="C4268" s="103" t="s">
        <v>6605</v>
      </c>
      <c r="D4268" s="103" t="s">
        <v>6708</v>
      </c>
      <c r="E4268" s="103" t="s">
        <v>6612</v>
      </c>
      <c r="F4268" s="127">
        <v>5369.7367393092109</v>
      </c>
      <c r="G4268" s="16">
        <v>5344.9790559656476</v>
      </c>
      <c r="H4268" s="105">
        <v>5369.7367393092109</v>
      </c>
    </row>
    <row r="4269" spans="1:8" x14ac:dyDescent="0.3">
      <c r="A4269" s="6" t="s">
        <v>6293</v>
      </c>
      <c r="B4269" s="1" t="s">
        <v>10570</v>
      </c>
      <c r="C4269" s="103" t="s">
        <v>6605</v>
      </c>
      <c r="D4269" s="103" t="s">
        <v>6708</v>
      </c>
      <c r="E4269" s="103" t="s">
        <v>6673</v>
      </c>
      <c r="F4269" s="127">
        <v>5728.752618963068</v>
      </c>
      <c r="G4269" s="16">
        <v>5677.6264836237979</v>
      </c>
      <c r="H4269" s="105">
        <v>5728.752618963068</v>
      </c>
    </row>
    <row r="4270" spans="1:8" x14ac:dyDescent="0.3">
      <c r="A4270" s="6" t="s">
        <v>6223</v>
      </c>
      <c r="B4270" s="1" t="s">
        <v>10568</v>
      </c>
      <c r="C4270" s="103" t="s">
        <v>6605</v>
      </c>
      <c r="D4270" s="103" t="s">
        <v>6708</v>
      </c>
      <c r="E4270" s="103" t="s">
        <v>6612</v>
      </c>
      <c r="F4270" s="127">
        <v>5283.8750558035717</v>
      </c>
      <c r="G4270" s="16">
        <v>5344.9790559656476</v>
      </c>
      <c r="H4270" s="105">
        <v>5283.8750558035717</v>
      </c>
    </row>
    <row r="4271" spans="1:8" x14ac:dyDescent="0.3">
      <c r="A4271" s="6" t="s">
        <v>6216</v>
      </c>
      <c r="B4271" s="1" t="s">
        <v>10571</v>
      </c>
      <c r="C4271" s="103" t="s">
        <v>6605</v>
      </c>
      <c r="D4271" s="103" t="s">
        <v>6708</v>
      </c>
      <c r="E4271" s="103" t="s">
        <v>6609</v>
      </c>
      <c r="F4271" s="127">
        <v>5289.741784137228</v>
      </c>
      <c r="G4271" s="16">
        <v>5356.3779159479845</v>
      </c>
      <c r="H4271" s="105">
        <v>5289.741784137228</v>
      </c>
    </row>
    <row r="4272" spans="1:8" x14ac:dyDescent="0.3">
      <c r="A4272" s="6" t="s">
        <v>6245</v>
      </c>
      <c r="B4272" s="1" t="s">
        <v>10572</v>
      </c>
      <c r="C4272" s="103" t="s">
        <v>6605</v>
      </c>
      <c r="D4272" s="103" t="s">
        <v>6708</v>
      </c>
      <c r="E4272" s="103" t="s">
        <v>6611</v>
      </c>
      <c r="F4272" s="127">
        <v>5411.1362056408898</v>
      </c>
      <c r="G4272" s="16">
        <v>5364.7764892578125</v>
      </c>
      <c r="H4272" s="105">
        <v>5411.1362056408898</v>
      </c>
    </row>
    <row r="4273" spans="1:8" x14ac:dyDescent="0.3">
      <c r="A4273" s="6" t="s">
        <v>6253</v>
      </c>
      <c r="B4273" s="1" t="s">
        <v>10573</v>
      </c>
      <c r="C4273" s="103" t="s">
        <v>6605</v>
      </c>
      <c r="D4273" s="103" t="s">
        <v>6708</v>
      </c>
      <c r="E4273" s="103" t="s">
        <v>6608</v>
      </c>
      <c r="F4273" s="127">
        <v>5196.6747519003375</v>
      </c>
      <c r="G4273" s="16">
        <v>5262.4178688742895</v>
      </c>
      <c r="H4273" s="105">
        <v>5196.6747519003375</v>
      </c>
    </row>
    <row r="4274" spans="1:8" x14ac:dyDescent="0.3">
      <c r="A4274" s="6" t="s">
        <v>6241</v>
      </c>
      <c r="B4274" s="1" t="s">
        <v>8809</v>
      </c>
      <c r="C4274" s="103" t="s">
        <v>6605</v>
      </c>
      <c r="D4274" s="103" t="s">
        <v>6708</v>
      </c>
      <c r="E4274" s="103" t="s">
        <v>6674</v>
      </c>
      <c r="F4274" s="127">
        <v>5369.9557939009237</v>
      </c>
      <c r="G4274" s="16">
        <v>5356.1774032816666</v>
      </c>
      <c r="H4274" s="105">
        <v>5369.9557939009237</v>
      </c>
    </row>
    <row r="4275" spans="1:8" x14ac:dyDescent="0.3">
      <c r="A4275" s="6" t="s">
        <v>6196</v>
      </c>
      <c r="B4275" s="1" t="s">
        <v>10574</v>
      </c>
      <c r="C4275" s="103" t="s">
        <v>6605</v>
      </c>
      <c r="D4275" s="103" t="s">
        <v>6708</v>
      </c>
      <c r="E4275" s="103" t="s">
        <v>6611</v>
      </c>
      <c r="F4275" s="127">
        <v>5382.5514729817705</v>
      </c>
      <c r="G4275" s="16">
        <v>5364.7764892578125</v>
      </c>
      <c r="H4275" s="105">
        <v>5382.5514729817705</v>
      </c>
    </row>
    <row r="4276" spans="1:8" x14ac:dyDescent="0.3">
      <c r="A4276" s="6" t="s">
        <v>6212</v>
      </c>
      <c r="B4276" s="1" t="s">
        <v>10575</v>
      </c>
      <c r="C4276" s="103" t="s">
        <v>6605</v>
      </c>
      <c r="D4276" s="103" t="s">
        <v>6708</v>
      </c>
      <c r="E4276" s="103" t="s">
        <v>6612</v>
      </c>
      <c r="F4276" s="127">
        <v>5182.385239109848</v>
      </c>
      <c r="G4276" s="16">
        <v>5344.9790559656476</v>
      </c>
      <c r="H4276" s="105">
        <v>5182.385239109848</v>
      </c>
    </row>
    <row r="4277" spans="1:8" x14ac:dyDescent="0.3">
      <c r="A4277" s="6" t="s">
        <v>6191</v>
      </c>
      <c r="B4277" s="1" t="s">
        <v>10576</v>
      </c>
      <c r="C4277" s="103" t="s">
        <v>6605</v>
      </c>
      <c r="D4277" s="103" t="s">
        <v>6708</v>
      </c>
      <c r="E4277" s="103" t="s">
        <v>6609</v>
      </c>
      <c r="F4277" s="127">
        <v>5282.1172960069443</v>
      </c>
      <c r="G4277" s="16">
        <v>5356.3779159479845</v>
      </c>
      <c r="H4277" s="105">
        <v>5282.1172960069443</v>
      </c>
    </row>
    <row r="4278" spans="1:8" x14ac:dyDescent="0.3">
      <c r="A4278" s="6" t="s">
        <v>6244</v>
      </c>
      <c r="B4278" s="1" t="s">
        <v>10577</v>
      </c>
      <c r="C4278" s="103" t="s">
        <v>6605</v>
      </c>
      <c r="D4278" s="103" t="s">
        <v>6708</v>
      </c>
      <c r="E4278" s="103" t="s">
        <v>6606</v>
      </c>
      <c r="F4278" s="127">
        <v>5316.3320661272319</v>
      </c>
      <c r="G4278" s="16">
        <v>5362.9663912739616</v>
      </c>
      <c r="H4278" s="105">
        <v>5316.3320661272319</v>
      </c>
    </row>
    <row r="4279" spans="1:8" x14ac:dyDescent="0.3">
      <c r="A4279" s="6" t="s">
        <v>6295</v>
      </c>
      <c r="B4279" s="1" t="s">
        <v>10578</v>
      </c>
      <c r="C4279" s="103" t="s">
        <v>6605</v>
      </c>
      <c r="D4279" s="103" t="s">
        <v>6708</v>
      </c>
      <c r="E4279" s="103" t="s">
        <v>6607</v>
      </c>
      <c r="F4279" s="127">
        <v>5738.4184027777774</v>
      </c>
      <c r="G4279" s="16">
        <v>5390.861884109112</v>
      </c>
      <c r="H4279" s="105">
        <v>5738.4184027777774</v>
      </c>
    </row>
    <row r="4280" spans="1:8" x14ac:dyDescent="0.3">
      <c r="A4280" s="6" t="s">
        <v>6258</v>
      </c>
      <c r="B4280" s="1" t="s">
        <v>10579</v>
      </c>
      <c r="C4280" s="103" t="s">
        <v>6605</v>
      </c>
      <c r="D4280" s="103" t="s">
        <v>6708</v>
      </c>
      <c r="E4280" s="103" t="s">
        <v>6674</v>
      </c>
      <c r="F4280" s="127">
        <v>5400.4330797697367</v>
      </c>
      <c r="G4280" s="16">
        <v>5356.1774032816666</v>
      </c>
      <c r="H4280" s="105">
        <v>5400.4330797697367</v>
      </c>
    </row>
    <row r="4281" spans="1:8" x14ac:dyDescent="0.3">
      <c r="A4281" s="6" t="s">
        <v>6219</v>
      </c>
      <c r="B4281" s="1" t="s">
        <v>10580</v>
      </c>
      <c r="C4281" s="103" t="s">
        <v>6605</v>
      </c>
      <c r="D4281" s="103" t="s">
        <v>6708</v>
      </c>
      <c r="E4281" s="103" t="s">
        <v>6674</v>
      </c>
      <c r="F4281" s="127">
        <v>5367.5325927734375</v>
      </c>
      <c r="G4281" s="16">
        <v>5356.1774032816666</v>
      </c>
      <c r="H4281" s="105">
        <v>5367.5325927734375</v>
      </c>
    </row>
    <row r="4282" spans="1:8" x14ac:dyDescent="0.3">
      <c r="A4282" s="6" t="s">
        <v>6236</v>
      </c>
      <c r="B4282" s="1" t="s">
        <v>10581</v>
      </c>
      <c r="C4282" s="103" t="s">
        <v>6605</v>
      </c>
      <c r="D4282" s="103" t="s">
        <v>6708</v>
      </c>
      <c r="E4282" s="103" t="s">
        <v>6609</v>
      </c>
      <c r="F4282" s="127">
        <v>5349.4287216689563</v>
      </c>
      <c r="G4282" s="16">
        <v>5356.3779159479845</v>
      </c>
      <c r="H4282" s="105">
        <v>5349.4287216689563</v>
      </c>
    </row>
    <row r="4283" spans="1:8" x14ac:dyDescent="0.3">
      <c r="A4283" s="6" t="s">
        <v>6282</v>
      </c>
      <c r="B4283" s="1" t="s">
        <v>10582</v>
      </c>
      <c r="C4283" s="103" t="s">
        <v>6605</v>
      </c>
      <c r="D4283" s="103" t="s">
        <v>6708</v>
      </c>
      <c r="E4283" s="103" t="s">
        <v>6608</v>
      </c>
      <c r="F4283" s="127">
        <v>5275.3978335731908</v>
      </c>
      <c r="G4283" s="16">
        <v>5262.4178688742895</v>
      </c>
      <c r="H4283" s="105">
        <v>5275.3978335731908</v>
      </c>
    </row>
    <row r="4284" spans="1:8" x14ac:dyDescent="0.3">
      <c r="A4284" s="6" t="s">
        <v>6264</v>
      </c>
      <c r="B4284" s="1" t="s">
        <v>10583</v>
      </c>
      <c r="C4284" s="103" t="s">
        <v>6605</v>
      </c>
      <c r="D4284" s="103" t="s">
        <v>6708</v>
      </c>
      <c r="E4284" s="103" t="s">
        <v>6674</v>
      </c>
      <c r="F4284" s="127">
        <v>5380.2880153426204</v>
      </c>
      <c r="G4284" s="16">
        <v>5356.1774032816666</v>
      </c>
      <c r="H4284" s="105">
        <v>5380.2880153426204</v>
      </c>
    </row>
    <row r="4285" spans="1:8" x14ac:dyDescent="0.3">
      <c r="A4285" s="6" t="s">
        <v>6232</v>
      </c>
      <c r="B4285" s="1" t="s">
        <v>10584</v>
      </c>
      <c r="C4285" s="103" t="s">
        <v>6605</v>
      </c>
      <c r="D4285" s="103" t="s">
        <v>6708</v>
      </c>
      <c r="E4285" s="103" t="s">
        <v>6611</v>
      </c>
      <c r="F4285" s="127">
        <v>5272.1477110327742</v>
      </c>
      <c r="G4285" s="16">
        <v>5364.7764892578125</v>
      </c>
      <c r="H4285" s="105">
        <v>5272.1477110327742</v>
      </c>
    </row>
    <row r="4286" spans="1:8" x14ac:dyDescent="0.3">
      <c r="A4286" s="6" t="s">
        <v>6209</v>
      </c>
      <c r="B4286" s="1" t="s">
        <v>10585</v>
      </c>
      <c r="C4286" s="103" t="s">
        <v>6605</v>
      </c>
      <c r="D4286" s="103" t="s">
        <v>6708</v>
      </c>
      <c r="E4286" s="103" t="s">
        <v>6611</v>
      </c>
      <c r="F4286" s="127">
        <v>5269.5842848557695</v>
      </c>
      <c r="G4286" s="16">
        <v>5364.7764892578125</v>
      </c>
      <c r="H4286" s="105">
        <v>5269.5842848557695</v>
      </c>
    </row>
    <row r="4287" spans="1:8" x14ac:dyDescent="0.3">
      <c r="A4287" s="6" t="s">
        <v>6222</v>
      </c>
      <c r="B4287" s="1" t="s">
        <v>10586</v>
      </c>
      <c r="C4287" s="103" t="s">
        <v>6605</v>
      </c>
      <c r="D4287" s="103" t="s">
        <v>6708</v>
      </c>
      <c r="E4287" s="103" t="s">
        <v>6608</v>
      </c>
      <c r="F4287" s="127">
        <v>5344.6505126953125</v>
      </c>
      <c r="G4287" s="16">
        <v>5262.4178688742895</v>
      </c>
      <c r="H4287" s="105">
        <v>5344.6505126953125</v>
      </c>
    </row>
    <row r="4288" spans="1:8" x14ac:dyDescent="0.3">
      <c r="A4288" s="6" t="s">
        <v>6237</v>
      </c>
      <c r="B4288" s="1" t="s">
        <v>10587</v>
      </c>
      <c r="C4288" s="103" t="s">
        <v>6605</v>
      </c>
      <c r="D4288" s="103" t="s">
        <v>6708</v>
      </c>
      <c r="E4288" s="103" t="s">
        <v>6604</v>
      </c>
      <c r="F4288" s="127">
        <v>5412.0390249399043</v>
      </c>
      <c r="G4288" s="16">
        <v>5290.8577054537263</v>
      </c>
      <c r="H4288" s="105">
        <v>5412.0390249399043</v>
      </c>
    </row>
    <row r="4289" spans="1:8" x14ac:dyDescent="0.3">
      <c r="A4289" s="6" t="s">
        <v>6279</v>
      </c>
      <c r="B4289" s="1" t="s">
        <v>10588</v>
      </c>
      <c r="C4289" s="103" t="s">
        <v>6605</v>
      </c>
      <c r="D4289" s="103" t="s">
        <v>6708</v>
      </c>
      <c r="E4289" s="103" t="s">
        <v>6606</v>
      </c>
      <c r="F4289" s="127">
        <v>5357.9151580028047</v>
      </c>
      <c r="G4289" s="16">
        <v>5362.9663912739616</v>
      </c>
      <c r="H4289" s="105">
        <v>5357.9151580028047</v>
      </c>
    </row>
    <row r="4290" spans="1:8" x14ac:dyDescent="0.3">
      <c r="A4290" s="6" t="s">
        <v>6233</v>
      </c>
      <c r="B4290" s="1" t="s">
        <v>10589</v>
      </c>
      <c r="C4290" s="103" t="s">
        <v>6605</v>
      </c>
      <c r="D4290" s="103" t="s">
        <v>6708</v>
      </c>
      <c r="E4290" s="103" t="s">
        <v>6611</v>
      </c>
      <c r="F4290" s="127">
        <v>5302.9064243861603</v>
      </c>
      <c r="G4290" s="16">
        <v>5364.7764892578125</v>
      </c>
      <c r="H4290" s="105">
        <v>5302.9064243861603</v>
      </c>
    </row>
    <row r="4291" spans="1:8" x14ac:dyDescent="0.3">
      <c r="A4291" s="6" t="s">
        <v>6204</v>
      </c>
      <c r="B4291" s="1" t="s">
        <v>10590</v>
      </c>
      <c r="C4291" s="103" t="s">
        <v>6605</v>
      </c>
      <c r="D4291" s="103" t="s">
        <v>6708</v>
      </c>
      <c r="E4291" s="103" t="s">
        <v>6610</v>
      </c>
      <c r="F4291" s="127">
        <v>5234.2126116071431</v>
      </c>
      <c r="G4291" s="16">
        <v>5290.3672511411514</v>
      </c>
      <c r="H4291" s="105">
        <v>5234.2126116071431</v>
      </c>
    </row>
    <row r="4292" spans="1:8" x14ac:dyDescent="0.3">
      <c r="A4292" s="6" t="s">
        <v>6254</v>
      </c>
      <c r="B4292" s="1" t="s">
        <v>10591</v>
      </c>
      <c r="C4292" s="103" t="s">
        <v>6605</v>
      </c>
      <c r="D4292" s="103" t="s">
        <v>6708</v>
      </c>
      <c r="E4292" s="103" t="s">
        <v>6608</v>
      </c>
      <c r="F4292" s="127">
        <v>5134.4653669084819</v>
      </c>
      <c r="G4292" s="16">
        <v>5262.4178688742895</v>
      </c>
      <c r="H4292" s="105">
        <v>5134.4653669084819</v>
      </c>
    </row>
    <row r="4293" spans="1:8" x14ac:dyDescent="0.3">
      <c r="A4293" s="6" t="s">
        <v>6217</v>
      </c>
      <c r="B4293" s="1" t="s">
        <v>10592</v>
      </c>
      <c r="C4293" s="103" t="s">
        <v>6605</v>
      </c>
      <c r="D4293" s="103" t="s">
        <v>6708</v>
      </c>
      <c r="E4293" s="103" t="s">
        <v>6604</v>
      </c>
      <c r="F4293" s="127">
        <v>5393.8903451314791</v>
      </c>
      <c r="G4293" s="16">
        <v>5290.8577054537263</v>
      </c>
      <c r="H4293" s="105">
        <v>5393.8903451314791</v>
      </c>
    </row>
    <row r="4294" spans="1:8" x14ac:dyDescent="0.3">
      <c r="A4294" s="6" t="s">
        <v>6248</v>
      </c>
      <c r="B4294" s="1" t="s">
        <v>10593</v>
      </c>
      <c r="C4294" s="103" t="s">
        <v>6605</v>
      </c>
      <c r="D4294" s="103" t="s">
        <v>6708</v>
      </c>
      <c r="E4294" s="103" t="s">
        <v>6608</v>
      </c>
      <c r="F4294" s="127">
        <v>5223.1667382812502</v>
      </c>
      <c r="G4294" s="16">
        <v>5262.4178688742895</v>
      </c>
      <c r="H4294" s="105">
        <v>5223.1667382812502</v>
      </c>
    </row>
    <row r="4295" spans="1:8" x14ac:dyDescent="0.3">
      <c r="A4295" s="6" t="s">
        <v>6256</v>
      </c>
      <c r="B4295" s="1" t="s">
        <v>10594</v>
      </c>
      <c r="C4295" s="103" t="s">
        <v>6605</v>
      </c>
      <c r="D4295" s="103" t="s">
        <v>6708</v>
      </c>
      <c r="E4295" s="103" t="s">
        <v>6674</v>
      </c>
      <c r="F4295" s="127">
        <v>5337.05615234375</v>
      </c>
      <c r="G4295" s="16">
        <v>5356.1774032816666</v>
      </c>
      <c r="H4295" s="105">
        <v>5337.05615234375</v>
      </c>
    </row>
    <row r="4296" spans="1:8" x14ac:dyDescent="0.3">
      <c r="A4296" s="6" t="s">
        <v>6243</v>
      </c>
      <c r="B4296" s="1" t="s">
        <v>10595</v>
      </c>
      <c r="C4296" s="103" t="s">
        <v>6605</v>
      </c>
      <c r="D4296" s="103" t="s">
        <v>6708</v>
      </c>
      <c r="E4296" s="103" t="s">
        <v>6610</v>
      </c>
      <c r="F4296" s="127">
        <v>5230.6236492999187</v>
      </c>
      <c r="G4296" s="16">
        <v>5290.3672511411514</v>
      </c>
      <c r="H4296" s="105">
        <v>5230.6236492999187</v>
      </c>
    </row>
    <row r="4297" spans="1:8" x14ac:dyDescent="0.3">
      <c r="A4297" s="6" t="s">
        <v>6290</v>
      </c>
      <c r="B4297" s="1" t="s">
        <v>10596</v>
      </c>
      <c r="C4297" s="103" t="s">
        <v>6605</v>
      </c>
      <c r="D4297" s="103" t="s">
        <v>6708</v>
      </c>
      <c r="E4297" s="103" t="s">
        <v>6608</v>
      </c>
      <c r="F4297" s="127">
        <v>5354.4355957031248</v>
      </c>
      <c r="G4297" s="16">
        <v>5262.4178688742895</v>
      </c>
      <c r="H4297" s="105">
        <v>5354.4355957031248</v>
      </c>
    </row>
    <row r="4298" spans="1:8" x14ac:dyDescent="0.3">
      <c r="A4298" s="6" t="s">
        <v>6274</v>
      </c>
      <c r="B4298" s="1" t="s">
        <v>10597</v>
      </c>
      <c r="C4298" s="103" t="s">
        <v>6605</v>
      </c>
      <c r="D4298" s="103" t="s">
        <v>6708</v>
      </c>
      <c r="E4298" s="103" t="s">
        <v>6612</v>
      </c>
      <c r="F4298" s="127">
        <v>5366.3205410571809</v>
      </c>
      <c r="G4298" s="16">
        <v>5344.9790559656476</v>
      </c>
      <c r="H4298" s="105">
        <v>5366.3205410571809</v>
      </c>
    </row>
    <row r="4299" spans="1:8" x14ac:dyDescent="0.3">
      <c r="A4299" s="6" t="s">
        <v>6260</v>
      </c>
      <c r="B4299" s="1" t="s">
        <v>10598</v>
      </c>
      <c r="C4299" s="103" t="s">
        <v>6605</v>
      </c>
      <c r="D4299" s="103" t="s">
        <v>6708</v>
      </c>
      <c r="E4299" s="103" t="s">
        <v>6609</v>
      </c>
      <c r="F4299" s="127">
        <v>5370.9849901075486</v>
      </c>
      <c r="G4299" s="16">
        <v>5356.3779159479845</v>
      </c>
      <c r="H4299" s="105">
        <v>5370.9849901075486</v>
      </c>
    </row>
    <row r="4300" spans="1:8" x14ac:dyDescent="0.3">
      <c r="A4300" s="6" t="s">
        <v>6210</v>
      </c>
      <c r="B4300" s="1" t="s">
        <v>10599</v>
      </c>
      <c r="C4300" s="103" t="s">
        <v>6605</v>
      </c>
      <c r="D4300" s="103" t="s">
        <v>6708</v>
      </c>
      <c r="E4300" s="103" t="s">
        <v>6609</v>
      </c>
      <c r="F4300" s="127">
        <v>5370.4745483398438</v>
      </c>
      <c r="G4300" s="16">
        <v>5356.3779159479845</v>
      </c>
      <c r="H4300" s="105">
        <v>5370.4745483398438</v>
      </c>
    </row>
    <row r="4301" spans="1:8" x14ac:dyDescent="0.3">
      <c r="A4301" s="6" t="s">
        <v>6246</v>
      </c>
      <c r="B4301" s="1" t="s">
        <v>10600</v>
      </c>
      <c r="C4301" s="103" t="s">
        <v>6605</v>
      </c>
      <c r="D4301" s="103" t="s">
        <v>6708</v>
      </c>
      <c r="E4301" s="103" t="s">
        <v>6610</v>
      </c>
      <c r="F4301" s="127">
        <v>5158.426842730978</v>
      </c>
      <c r="G4301" s="16">
        <v>5290.3672511411514</v>
      </c>
      <c r="H4301" s="105">
        <v>5158.426842730978</v>
      </c>
    </row>
    <row r="4302" spans="1:8" x14ac:dyDescent="0.3">
      <c r="A4302" s="6" t="s">
        <v>6259</v>
      </c>
      <c r="B4302" s="1" t="s">
        <v>10601</v>
      </c>
      <c r="C4302" s="103" t="s">
        <v>6605</v>
      </c>
      <c r="D4302" s="103" t="s">
        <v>6708</v>
      </c>
      <c r="E4302" s="103" t="s">
        <v>6611</v>
      </c>
      <c r="F4302" s="127">
        <v>5456.1605987548828</v>
      </c>
      <c r="G4302" s="16">
        <v>5364.7764892578125</v>
      </c>
      <c r="H4302" s="105">
        <v>5456.1605987548828</v>
      </c>
    </row>
    <row r="4303" spans="1:8" x14ac:dyDescent="0.3">
      <c r="A4303" s="6" t="s">
        <v>6281</v>
      </c>
      <c r="B4303" s="1" t="s">
        <v>10602</v>
      </c>
      <c r="C4303" s="103" t="s">
        <v>6605</v>
      </c>
      <c r="D4303" s="103" t="s">
        <v>6708</v>
      </c>
      <c r="E4303" s="103" t="s">
        <v>6674</v>
      </c>
      <c r="F4303" s="127">
        <v>5238.778981854839</v>
      </c>
      <c r="G4303" s="16">
        <v>5356.1774032816666</v>
      </c>
      <c r="H4303" s="105">
        <v>5238.778981854839</v>
      </c>
    </row>
    <row r="4304" spans="1:8" x14ac:dyDescent="0.3">
      <c r="A4304" s="6" t="s">
        <v>6252</v>
      </c>
      <c r="B4304" s="1" t="s">
        <v>10603</v>
      </c>
      <c r="C4304" s="103" t="s">
        <v>6605</v>
      </c>
      <c r="D4304" s="103" t="s">
        <v>6708</v>
      </c>
      <c r="E4304" s="103" t="s">
        <v>6604</v>
      </c>
      <c r="F4304" s="127">
        <v>5193.5275775748241</v>
      </c>
      <c r="G4304" s="16">
        <v>5290.8577054537263</v>
      </c>
      <c r="H4304" s="105">
        <v>5193.5275775748241</v>
      </c>
    </row>
    <row r="4305" spans="1:8" x14ac:dyDescent="0.3">
      <c r="A4305" s="6" t="s">
        <v>6273</v>
      </c>
      <c r="B4305" s="1" t="s">
        <v>10604</v>
      </c>
      <c r="C4305" s="103" t="s">
        <v>6605</v>
      </c>
      <c r="D4305" s="103" t="s">
        <v>6708</v>
      </c>
      <c r="E4305" s="103" t="s">
        <v>6604</v>
      </c>
      <c r="F4305" s="127">
        <v>5213.5048304966522</v>
      </c>
      <c r="G4305" s="16">
        <v>5290.8577054537263</v>
      </c>
      <c r="H4305" s="105">
        <v>5213.5048304966522</v>
      </c>
    </row>
    <row r="4306" spans="1:8" x14ac:dyDescent="0.3">
      <c r="A4306" s="6" t="s">
        <v>6306</v>
      </c>
      <c r="B4306" s="1" t="s">
        <v>10605</v>
      </c>
      <c r="C4306" s="103" t="s">
        <v>6605</v>
      </c>
      <c r="D4306" s="103" t="s">
        <v>6708</v>
      </c>
      <c r="E4306" s="103" t="s">
        <v>6673</v>
      </c>
      <c r="F4306" s="127">
        <v>5748.6565504807695</v>
      </c>
      <c r="G4306" s="16">
        <v>5677.6264836237979</v>
      </c>
      <c r="H4306" s="105">
        <v>5748.6565504807695</v>
      </c>
    </row>
    <row r="4307" spans="1:8" x14ac:dyDescent="0.3">
      <c r="A4307" s="6" t="s">
        <v>6215</v>
      </c>
      <c r="B4307" s="1" t="s">
        <v>10606</v>
      </c>
      <c r="C4307" s="103" t="s">
        <v>6605</v>
      </c>
      <c r="D4307" s="103" t="s">
        <v>6708</v>
      </c>
      <c r="E4307" s="103" t="s">
        <v>6606</v>
      </c>
      <c r="F4307" s="127">
        <v>5449.8656250000004</v>
      </c>
      <c r="G4307" s="16">
        <v>5362.9663912739616</v>
      </c>
      <c r="H4307" s="105">
        <v>5449.8656250000004</v>
      </c>
    </row>
    <row r="4308" spans="1:8" x14ac:dyDescent="0.3">
      <c r="A4308" s="6" t="s">
        <v>6200</v>
      </c>
      <c r="B4308" s="1" t="s">
        <v>10607</v>
      </c>
      <c r="C4308" s="103" t="s">
        <v>6605</v>
      </c>
      <c r="D4308" s="103" t="s">
        <v>6708</v>
      </c>
      <c r="E4308" s="103" t="s">
        <v>6606</v>
      </c>
      <c r="F4308" s="127">
        <v>5328.6434715757978</v>
      </c>
      <c r="G4308" s="16">
        <v>5362.9663912739616</v>
      </c>
      <c r="H4308" s="105">
        <v>5328.6434715757978</v>
      </c>
    </row>
    <row r="4309" spans="1:8" x14ac:dyDescent="0.3">
      <c r="A4309" s="6" t="s">
        <v>6307</v>
      </c>
      <c r="B4309" s="1" t="s">
        <v>10608</v>
      </c>
      <c r="C4309" s="103" t="s">
        <v>6605</v>
      </c>
      <c r="D4309" s="103" t="s">
        <v>6708</v>
      </c>
      <c r="E4309" s="103" t="s">
        <v>6673</v>
      </c>
      <c r="F4309" s="127">
        <v>5925.4845145089284</v>
      </c>
      <c r="G4309" s="16">
        <v>5677.6264836237979</v>
      </c>
      <c r="H4309" s="105">
        <v>5925.4845145089284</v>
      </c>
    </row>
    <row r="4310" spans="1:8" x14ac:dyDescent="0.3">
      <c r="A4310" s="6" t="s">
        <v>6221</v>
      </c>
      <c r="B4310" s="1" t="s">
        <v>10609</v>
      </c>
      <c r="C4310" s="103" t="s">
        <v>6605</v>
      </c>
      <c r="D4310" s="103" t="s">
        <v>6708</v>
      </c>
      <c r="E4310" s="103" t="s">
        <v>6674</v>
      </c>
      <c r="F4310" s="127">
        <v>5453.071370442708</v>
      </c>
      <c r="G4310" s="16">
        <v>5356.1774032816666</v>
      </c>
      <c r="H4310" s="105">
        <v>5453.071370442708</v>
      </c>
    </row>
    <row r="4311" spans="1:8" x14ac:dyDescent="0.3">
      <c r="A4311" s="6" t="s">
        <v>6275</v>
      </c>
      <c r="B4311" s="1" t="s">
        <v>10610</v>
      </c>
      <c r="C4311" s="103" t="s">
        <v>6605</v>
      </c>
      <c r="D4311" s="103" t="s">
        <v>6708</v>
      </c>
      <c r="E4311" s="103" t="s">
        <v>6674</v>
      </c>
      <c r="F4311" s="127">
        <v>5386.248351394489</v>
      </c>
      <c r="G4311" s="16">
        <v>5356.1774032816666</v>
      </c>
      <c r="H4311" s="105">
        <v>5386.248351394489</v>
      </c>
    </row>
    <row r="4312" spans="1:8" x14ac:dyDescent="0.3">
      <c r="A4312" s="6" t="s">
        <v>6205</v>
      </c>
      <c r="B4312" s="1" t="s">
        <v>10611</v>
      </c>
      <c r="C4312" s="103" t="s">
        <v>6605</v>
      </c>
      <c r="D4312" s="103" t="s">
        <v>6708</v>
      </c>
      <c r="E4312" s="103" t="s">
        <v>6611</v>
      </c>
      <c r="F4312" s="127">
        <v>5501.1437230603451</v>
      </c>
      <c r="G4312" s="16">
        <v>5364.7764892578125</v>
      </c>
      <c r="H4312" s="105">
        <v>5501.1437230603451</v>
      </c>
    </row>
    <row r="4313" spans="1:8" x14ac:dyDescent="0.3">
      <c r="A4313" s="6" t="s">
        <v>6203</v>
      </c>
      <c r="B4313" s="1" t="s">
        <v>10612</v>
      </c>
      <c r="C4313" s="103" t="s">
        <v>6605</v>
      </c>
      <c r="D4313" s="103" t="s">
        <v>6708</v>
      </c>
      <c r="E4313" s="103" t="s">
        <v>6612</v>
      </c>
      <c r="F4313" s="127">
        <v>5316.0919253700658</v>
      </c>
      <c r="G4313" s="16">
        <v>5344.9790559656476</v>
      </c>
      <c r="H4313" s="105">
        <v>5316.0919253700658</v>
      </c>
    </row>
    <row r="4314" spans="1:8" x14ac:dyDescent="0.3">
      <c r="A4314" s="6" t="s">
        <v>6291</v>
      </c>
      <c r="B4314" s="1" t="s">
        <v>10613</v>
      </c>
      <c r="C4314" s="103" t="s">
        <v>6605</v>
      </c>
      <c r="D4314" s="103" t="s">
        <v>6708</v>
      </c>
      <c r="E4314" s="103" t="s">
        <v>6673</v>
      </c>
      <c r="F4314" s="127">
        <v>5670.4148437499998</v>
      </c>
      <c r="G4314" s="16">
        <v>5677.6264836237979</v>
      </c>
      <c r="H4314" s="105">
        <v>5670.4148437499998</v>
      </c>
    </row>
    <row r="4315" spans="1:8" x14ac:dyDescent="0.3">
      <c r="A4315" s="6" t="s">
        <v>6301</v>
      </c>
      <c r="B4315" s="1" t="s">
        <v>10614</v>
      </c>
      <c r="C4315" s="103" t="s">
        <v>6605</v>
      </c>
      <c r="D4315" s="103" t="s">
        <v>6708</v>
      </c>
      <c r="E4315" s="103" t="s">
        <v>6607</v>
      </c>
      <c r="F4315" s="127">
        <v>5430.1490039062501</v>
      </c>
      <c r="G4315" s="16">
        <v>5390.861884109112</v>
      </c>
      <c r="H4315" s="105">
        <v>5430.1490039062501</v>
      </c>
    </row>
    <row r="4316" spans="1:8" x14ac:dyDescent="0.3">
      <c r="A4316" s="6" t="s">
        <v>6265</v>
      </c>
      <c r="B4316" s="1" t="s">
        <v>10615</v>
      </c>
      <c r="C4316" s="103" t="s">
        <v>6605</v>
      </c>
      <c r="D4316" s="103" t="s">
        <v>6708</v>
      </c>
      <c r="E4316" s="103" t="s">
        <v>6610</v>
      </c>
      <c r="F4316" s="127">
        <v>5355.9861123728197</v>
      </c>
      <c r="G4316" s="16">
        <v>5290.3672511411514</v>
      </c>
      <c r="H4316" s="105">
        <v>5355.9861123728197</v>
      </c>
    </row>
    <row r="4317" spans="1:8" x14ac:dyDescent="0.3">
      <c r="A4317" s="6" t="s">
        <v>6199</v>
      </c>
      <c r="B4317" s="1" t="s">
        <v>10616</v>
      </c>
      <c r="C4317" s="103" t="s">
        <v>6605</v>
      </c>
      <c r="D4317" s="103" t="s">
        <v>6708</v>
      </c>
      <c r="E4317" s="103" t="s">
        <v>6610</v>
      </c>
      <c r="F4317" s="127">
        <v>5455.11376953125</v>
      </c>
      <c r="G4317" s="16">
        <v>5290.3672511411514</v>
      </c>
      <c r="H4317" s="105">
        <v>5455.11376953125</v>
      </c>
    </row>
    <row r="4318" spans="1:8" x14ac:dyDescent="0.3">
      <c r="A4318" s="6" t="s">
        <v>6272</v>
      </c>
      <c r="B4318" s="1" t="s">
        <v>10617</v>
      </c>
      <c r="C4318" s="103" t="s">
        <v>6605</v>
      </c>
      <c r="D4318" s="103" t="s">
        <v>6708</v>
      </c>
      <c r="E4318" s="103" t="s">
        <v>6606</v>
      </c>
      <c r="F4318" s="127">
        <v>5737.1674316406252</v>
      </c>
      <c r="G4318" s="16">
        <v>5362.9663912739616</v>
      </c>
      <c r="H4318" s="105">
        <v>5737.1674316406252</v>
      </c>
    </row>
    <row r="4319" spans="1:8" x14ac:dyDescent="0.3">
      <c r="A4319" s="6" t="s">
        <v>6294</v>
      </c>
      <c r="B4319" s="1" t="s">
        <v>10618</v>
      </c>
      <c r="C4319" s="103" t="s">
        <v>6605</v>
      </c>
      <c r="D4319" s="103" t="s">
        <v>6708</v>
      </c>
      <c r="E4319" s="103" t="s">
        <v>6673</v>
      </c>
      <c r="F4319" s="127">
        <v>5574.6859334309893</v>
      </c>
      <c r="G4319" s="16">
        <v>5677.6264836237979</v>
      </c>
      <c r="H4319" s="105">
        <v>5574.6859334309893</v>
      </c>
    </row>
    <row r="4320" spans="1:8" x14ac:dyDescent="0.3">
      <c r="A4320" s="6" t="s">
        <v>6201</v>
      </c>
      <c r="B4320" s="1" t="s">
        <v>10619</v>
      </c>
      <c r="C4320" s="103" t="s">
        <v>6605</v>
      </c>
      <c r="D4320" s="103" t="s">
        <v>6708</v>
      </c>
      <c r="E4320" s="103" t="s">
        <v>6610</v>
      </c>
      <c r="F4320" s="127">
        <v>5721.9061104910716</v>
      </c>
      <c r="G4320" s="16">
        <v>5290.3672511411514</v>
      </c>
      <c r="H4320" s="105">
        <v>5721.9061104910716</v>
      </c>
    </row>
    <row r="4321" spans="1:8" x14ac:dyDescent="0.3">
      <c r="A4321" s="6" t="s">
        <v>6198</v>
      </c>
      <c r="B4321" s="1" t="s">
        <v>10620</v>
      </c>
      <c r="C4321" s="103" t="s">
        <v>6605</v>
      </c>
      <c r="D4321" s="103" t="s">
        <v>6708</v>
      </c>
      <c r="E4321" s="103" t="s">
        <v>6612</v>
      </c>
      <c r="F4321" s="127">
        <v>5508.7901932565792</v>
      </c>
      <c r="G4321" s="16">
        <v>5344.9790559656476</v>
      </c>
      <c r="H4321" s="105">
        <v>5508.7901932565792</v>
      </c>
    </row>
    <row r="4322" spans="1:8" x14ac:dyDescent="0.3">
      <c r="A4322" s="6" t="s">
        <v>6211</v>
      </c>
      <c r="B4322" s="1" t="s">
        <v>10621</v>
      </c>
      <c r="C4322" s="103" t="s">
        <v>6605</v>
      </c>
      <c r="D4322" s="103" t="s">
        <v>6708</v>
      </c>
      <c r="E4322" s="103" t="s">
        <v>6609</v>
      </c>
      <c r="F4322" s="127">
        <v>5398.3962223704266</v>
      </c>
      <c r="G4322" s="16">
        <v>5356.3779159479845</v>
      </c>
      <c r="H4322" s="105">
        <v>5398.3962223704266</v>
      </c>
    </row>
    <row r="4323" spans="1:8" x14ac:dyDescent="0.3">
      <c r="A4323" s="6" t="s">
        <v>6242</v>
      </c>
      <c r="B4323" s="1" t="s">
        <v>10622</v>
      </c>
      <c r="C4323" s="103" t="s">
        <v>6605</v>
      </c>
      <c r="D4323" s="103" t="s">
        <v>6708</v>
      </c>
      <c r="E4323" s="103" t="s">
        <v>6611</v>
      </c>
      <c r="F4323" s="127">
        <v>5221.4783063616069</v>
      </c>
      <c r="G4323" s="16">
        <v>5364.7764892578125</v>
      </c>
      <c r="H4323" s="105">
        <v>5221.4783063616069</v>
      </c>
    </row>
    <row r="4324" spans="1:8" x14ac:dyDescent="0.3">
      <c r="A4324" s="6" t="s">
        <v>6304</v>
      </c>
      <c r="B4324" s="1" t="s">
        <v>10623</v>
      </c>
      <c r="C4324" s="103" t="s">
        <v>6605</v>
      </c>
      <c r="D4324" s="103" t="s">
        <v>6708</v>
      </c>
      <c r="E4324" s="103" t="s">
        <v>6608</v>
      </c>
      <c r="F4324" s="127">
        <v>5468.5164550781246</v>
      </c>
      <c r="G4324" s="16">
        <v>5262.4178688742895</v>
      </c>
      <c r="H4324" s="105">
        <v>5468.5164550781246</v>
      </c>
    </row>
    <row r="4325" spans="1:8" x14ac:dyDescent="0.3">
      <c r="A4325" s="6" t="s">
        <v>6266</v>
      </c>
      <c r="B4325" s="1" t="s">
        <v>10624</v>
      </c>
      <c r="C4325" s="103" t="s">
        <v>6605</v>
      </c>
      <c r="D4325" s="103" t="s">
        <v>6708</v>
      </c>
      <c r="E4325" s="103" t="s">
        <v>6674</v>
      </c>
      <c r="F4325" s="127">
        <v>5375.5402004435909</v>
      </c>
      <c r="G4325" s="16">
        <v>5356.1774032816666</v>
      </c>
      <c r="H4325" s="105">
        <v>5375.5402004435909</v>
      </c>
    </row>
    <row r="4326" spans="1:8" x14ac:dyDescent="0.3">
      <c r="A4326" s="6" t="s">
        <v>6289</v>
      </c>
      <c r="B4326" s="1" t="s">
        <v>10625</v>
      </c>
      <c r="C4326" s="103" t="s">
        <v>6605</v>
      </c>
      <c r="D4326" s="103" t="s">
        <v>6708</v>
      </c>
      <c r="E4326" s="103" t="s">
        <v>6608</v>
      </c>
      <c r="F4326" s="127">
        <v>5313.1317382812504</v>
      </c>
      <c r="G4326" s="16">
        <v>5262.4178688742895</v>
      </c>
      <c r="H4326" s="105">
        <v>5313.1317382812504</v>
      </c>
    </row>
    <row r="4327" spans="1:8" x14ac:dyDescent="0.3">
      <c r="A4327" s="6" t="s">
        <v>6300</v>
      </c>
      <c r="B4327" s="1" t="s">
        <v>10626</v>
      </c>
      <c r="C4327" s="103" t="s">
        <v>6605</v>
      </c>
      <c r="D4327" s="103" t="s">
        <v>6708</v>
      </c>
      <c r="E4327" s="103" t="s">
        <v>6673</v>
      </c>
      <c r="F4327" s="127">
        <v>5594.949085582386</v>
      </c>
      <c r="G4327" s="16">
        <v>5677.6264836237979</v>
      </c>
      <c r="H4327" s="105">
        <v>5594.949085582386</v>
      </c>
    </row>
    <row r="4328" spans="1:8" x14ac:dyDescent="0.3">
      <c r="A4328" s="6" t="s">
        <v>6238</v>
      </c>
      <c r="B4328" s="1" t="s">
        <v>10627</v>
      </c>
      <c r="C4328" s="103" t="s">
        <v>6605</v>
      </c>
      <c r="D4328" s="103" t="s">
        <v>6708</v>
      </c>
      <c r="E4328" s="103" t="s">
        <v>6610</v>
      </c>
      <c r="F4328" s="127">
        <v>5275.8546752929688</v>
      </c>
      <c r="G4328" s="16">
        <v>5290.3672511411514</v>
      </c>
      <c r="H4328" s="105">
        <v>5275.8546752929688</v>
      </c>
    </row>
    <row r="4329" spans="1:8" x14ac:dyDescent="0.3">
      <c r="A4329" s="6" t="s">
        <v>6255</v>
      </c>
      <c r="B4329" s="1" t="s">
        <v>10628</v>
      </c>
      <c r="C4329" s="103" t="s">
        <v>6605</v>
      </c>
      <c r="D4329" s="103" t="s">
        <v>6708</v>
      </c>
      <c r="E4329" s="103" t="s">
        <v>6674</v>
      </c>
      <c r="F4329" s="127">
        <v>5361.0312391493053</v>
      </c>
      <c r="G4329" s="16">
        <v>5356.1774032816666</v>
      </c>
      <c r="H4329" s="105">
        <v>5361.0312391493053</v>
      </c>
    </row>
    <row r="4330" spans="1:8" x14ac:dyDescent="0.3">
      <c r="A4330" s="6" t="s">
        <v>6257</v>
      </c>
      <c r="B4330" s="1" t="s">
        <v>10629</v>
      </c>
      <c r="C4330" s="103" t="s">
        <v>6605</v>
      </c>
      <c r="D4330" s="103" t="s">
        <v>6708</v>
      </c>
      <c r="E4330" s="103" t="s">
        <v>6612</v>
      </c>
      <c r="F4330" s="127">
        <v>5321.2219866071428</v>
      </c>
      <c r="G4330" s="16">
        <v>5344.9790559656476</v>
      </c>
      <c r="H4330" s="105">
        <v>5321.2219866071428</v>
      </c>
    </row>
    <row r="4331" spans="1:8" x14ac:dyDescent="0.3">
      <c r="A4331" s="6" t="s">
        <v>6270</v>
      </c>
      <c r="B4331" s="1" t="s">
        <v>10630</v>
      </c>
      <c r="C4331" s="103" t="s">
        <v>6605</v>
      </c>
      <c r="D4331" s="103" t="s">
        <v>6708</v>
      </c>
      <c r="E4331" s="103" t="s">
        <v>6608</v>
      </c>
      <c r="F4331" s="127">
        <v>5154.0644802517363</v>
      </c>
      <c r="G4331" s="16">
        <v>5262.4178688742895</v>
      </c>
      <c r="H4331" s="105">
        <v>5154.0644802517363</v>
      </c>
    </row>
    <row r="4332" spans="1:8" x14ac:dyDescent="0.3">
      <c r="A4332" s="6" t="s">
        <v>6280</v>
      </c>
      <c r="B4332" s="1" t="s">
        <v>10631</v>
      </c>
      <c r="C4332" s="103" t="s">
        <v>6605</v>
      </c>
      <c r="D4332" s="103" t="s">
        <v>6708</v>
      </c>
      <c r="E4332" s="103" t="s">
        <v>6674</v>
      </c>
      <c r="F4332" s="127">
        <v>5429.8370824353451</v>
      </c>
      <c r="G4332" s="16">
        <v>5356.1774032816666</v>
      </c>
      <c r="H4332" s="105">
        <v>5429.8370824353451</v>
      </c>
    </row>
    <row r="4333" spans="1:8" x14ac:dyDescent="0.3">
      <c r="A4333" s="6" t="s">
        <v>6230</v>
      </c>
      <c r="B4333" s="1" t="s">
        <v>10632</v>
      </c>
      <c r="C4333" s="103" t="s">
        <v>6605</v>
      </c>
      <c r="D4333" s="103" t="s">
        <v>6708</v>
      </c>
      <c r="E4333" s="103" t="s">
        <v>6674</v>
      </c>
      <c r="F4333" s="127">
        <v>5339.7245005014784</v>
      </c>
      <c r="G4333" s="16">
        <v>5356.1774032816666</v>
      </c>
      <c r="H4333" s="105">
        <v>5339.7245005014784</v>
      </c>
    </row>
    <row r="4334" spans="1:8" x14ac:dyDescent="0.3">
      <c r="A4334" s="6" t="s">
        <v>6194</v>
      </c>
      <c r="B4334" s="1" t="s">
        <v>10633</v>
      </c>
      <c r="C4334" s="103" t="s">
        <v>6605</v>
      </c>
      <c r="D4334" s="103" t="s">
        <v>6708</v>
      </c>
      <c r="E4334" s="103" t="s">
        <v>6674</v>
      </c>
      <c r="F4334" s="127">
        <v>5481.0841090425529</v>
      </c>
      <c r="G4334" s="16">
        <v>5356.1774032816666</v>
      </c>
      <c r="H4334" s="105">
        <v>5481.0841090425529</v>
      </c>
    </row>
    <row r="4335" spans="1:8" x14ac:dyDescent="0.3">
      <c r="A4335" s="6" t="s">
        <v>6229</v>
      </c>
      <c r="B4335" s="1" t="s">
        <v>10634</v>
      </c>
      <c r="C4335" s="103" t="s">
        <v>6605</v>
      </c>
      <c r="D4335" s="103" t="s">
        <v>6708</v>
      </c>
      <c r="E4335" s="103" t="s">
        <v>6611</v>
      </c>
      <c r="F4335" s="127">
        <v>5342.4662053034854</v>
      </c>
      <c r="G4335" s="16">
        <v>5364.7764892578125</v>
      </c>
      <c r="H4335" s="105">
        <v>5342.4662053034854</v>
      </c>
    </row>
    <row r="4336" spans="1:8" x14ac:dyDescent="0.3">
      <c r="A4336" s="6" t="s">
        <v>6292</v>
      </c>
      <c r="B4336" s="1" t="s">
        <v>10635</v>
      </c>
      <c r="C4336" s="103" t="s">
        <v>6605</v>
      </c>
      <c r="D4336" s="103" t="s">
        <v>6708</v>
      </c>
      <c r="E4336" s="103" t="s">
        <v>6607</v>
      </c>
      <c r="F4336" s="127">
        <v>5524.806396484375</v>
      </c>
      <c r="G4336" s="16">
        <v>5390.861884109112</v>
      </c>
      <c r="H4336" s="105">
        <v>5524.806396484375</v>
      </c>
    </row>
    <row r="4337" spans="1:8" x14ac:dyDescent="0.3">
      <c r="A4337" s="6" t="s">
        <v>6284</v>
      </c>
      <c r="B4337" s="1" t="s">
        <v>10636</v>
      </c>
      <c r="C4337" s="103" t="s">
        <v>6605</v>
      </c>
      <c r="D4337" s="103" t="s">
        <v>6708</v>
      </c>
      <c r="E4337" s="103" t="s">
        <v>6606</v>
      </c>
      <c r="F4337" s="127">
        <v>5594.2552185058594</v>
      </c>
      <c r="G4337" s="16">
        <v>5362.9663912739616</v>
      </c>
      <c r="H4337" s="105">
        <v>5594.2552185058594</v>
      </c>
    </row>
    <row r="4338" spans="1:8" x14ac:dyDescent="0.3">
      <c r="A4338" s="6" t="s">
        <v>6305</v>
      </c>
      <c r="B4338" s="1" t="s">
        <v>10637</v>
      </c>
      <c r="C4338" s="103" t="s">
        <v>6605</v>
      </c>
      <c r="D4338" s="103" t="s">
        <v>6708</v>
      </c>
      <c r="E4338" s="103" t="s">
        <v>6607</v>
      </c>
      <c r="F4338" s="127">
        <v>5474.892740885417</v>
      </c>
      <c r="G4338" s="16">
        <v>5390.861884109112</v>
      </c>
      <c r="H4338" s="105">
        <v>5474.892740885417</v>
      </c>
    </row>
    <row r="4339" spans="1:8" x14ac:dyDescent="0.3">
      <c r="A4339" s="6" t="s">
        <v>6267</v>
      </c>
      <c r="B4339" s="1" t="s">
        <v>10638</v>
      </c>
      <c r="C4339" s="103" t="s">
        <v>6605</v>
      </c>
      <c r="D4339" s="103" t="s">
        <v>6708</v>
      </c>
      <c r="E4339" s="103" t="s">
        <v>6611</v>
      </c>
      <c r="F4339" s="127">
        <v>5604.470052083333</v>
      </c>
      <c r="G4339" s="16">
        <v>5364.7764892578125</v>
      </c>
      <c r="H4339" s="105">
        <v>5604.470052083333</v>
      </c>
    </row>
    <row r="4340" spans="1:8" x14ac:dyDescent="0.3">
      <c r="A4340" s="6" t="s">
        <v>4887</v>
      </c>
      <c r="B4340" s="1" t="s">
        <v>10639</v>
      </c>
      <c r="C4340" s="103" t="s">
        <v>6580</v>
      </c>
      <c r="D4340" s="103" t="s">
        <v>6708</v>
      </c>
      <c r="E4340" s="103" t="s">
        <v>6585</v>
      </c>
      <c r="F4340" s="127">
        <v>5534.6941463694857</v>
      </c>
      <c r="G4340" s="16">
        <v>5547.4539749355354</v>
      </c>
      <c r="H4340" s="105">
        <v>5534.6941463694857</v>
      </c>
    </row>
    <row r="4341" spans="1:8" x14ac:dyDescent="0.3">
      <c r="A4341" s="6" t="s">
        <v>4921</v>
      </c>
      <c r="B4341" s="1" t="s">
        <v>10640</v>
      </c>
      <c r="C4341" s="103" t="s">
        <v>6580</v>
      </c>
      <c r="D4341" s="103" t="s">
        <v>6708</v>
      </c>
      <c r="E4341" s="103" t="s">
        <v>6579</v>
      </c>
      <c r="F4341" s="127">
        <v>5450.9929780505954</v>
      </c>
      <c r="G4341" s="16">
        <v>5490.1158869030633</v>
      </c>
      <c r="H4341" s="105">
        <v>5450.9929780505954</v>
      </c>
    </row>
    <row r="4342" spans="1:8" x14ac:dyDescent="0.3">
      <c r="A4342" s="6" t="s">
        <v>4940</v>
      </c>
      <c r="B4342" s="1" t="s">
        <v>10641</v>
      </c>
      <c r="C4342" s="103" t="s">
        <v>6580</v>
      </c>
      <c r="D4342" s="103" t="s">
        <v>6708</v>
      </c>
      <c r="E4342" s="103" t="s">
        <v>6581</v>
      </c>
      <c r="F4342" s="127">
        <v>5373.6674992487979</v>
      </c>
      <c r="G4342" s="16">
        <v>5484.941299004764</v>
      </c>
      <c r="H4342" s="105">
        <v>5373.6674992487979</v>
      </c>
    </row>
    <row r="4343" spans="1:8" x14ac:dyDescent="0.3">
      <c r="A4343" s="6" t="s">
        <v>4945</v>
      </c>
      <c r="B4343" s="1" t="s">
        <v>10642</v>
      </c>
      <c r="C4343" s="103" t="s">
        <v>6580</v>
      </c>
      <c r="D4343" s="103" t="s">
        <v>6708</v>
      </c>
      <c r="E4343" s="103" t="s">
        <v>6583</v>
      </c>
      <c r="F4343" s="127">
        <v>5442.1483256022138</v>
      </c>
      <c r="G4343" s="16">
        <v>5594.4415644971295</v>
      </c>
      <c r="H4343" s="105">
        <v>5442.1483256022138</v>
      </c>
    </row>
    <row r="4344" spans="1:8" x14ac:dyDescent="0.3">
      <c r="A4344" s="6" t="s">
        <v>4927</v>
      </c>
      <c r="B4344" s="1" t="s">
        <v>10643</v>
      </c>
      <c r="C4344" s="103" t="s">
        <v>6580</v>
      </c>
      <c r="D4344" s="103" t="s">
        <v>6708</v>
      </c>
      <c r="E4344" s="103" t="s">
        <v>6581</v>
      </c>
      <c r="F4344" s="127">
        <v>5515.2110093060664</v>
      </c>
      <c r="G4344" s="16">
        <v>5484.941299004764</v>
      </c>
      <c r="H4344" s="105">
        <v>5515.2110093060664</v>
      </c>
    </row>
    <row r="4345" spans="1:8" x14ac:dyDescent="0.3">
      <c r="A4345" s="6" t="s">
        <v>4908</v>
      </c>
      <c r="B4345" s="1" t="s">
        <v>10644</v>
      </c>
      <c r="C4345" s="103" t="s">
        <v>6580</v>
      </c>
      <c r="D4345" s="103" t="s">
        <v>6708</v>
      </c>
      <c r="E4345" s="103" t="s">
        <v>6585</v>
      </c>
      <c r="F4345" s="127">
        <v>5494.8042044690865</v>
      </c>
      <c r="G4345" s="16">
        <v>5547.4539749355354</v>
      </c>
      <c r="H4345" s="105">
        <v>5494.8042044690865</v>
      </c>
    </row>
    <row r="4346" spans="1:8" x14ac:dyDescent="0.3">
      <c r="A4346" s="6" t="s">
        <v>4902</v>
      </c>
      <c r="B4346" s="1" t="s">
        <v>10645</v>
      </c>
      <c r="C4346" s="103" t="s">
        <v>6580</v>
      </c>
      <c r="D4346" s="103" t="s">
        <v>6708</v>
      </c>
      <c r="E4346" s="103" t="s">
        <v>6582</v>
      </c>
      <c r="F4346" s="127">
        <v>5483.6062488090702</v>
      </c>
      <c r="G4346" s="16">
        <v>5619.540776924835</v>
      </c>
      <c r="H4346" s="105">
        <v>5483.6062488090702</v>
      </c>
    </row>
    <row r="4347" spans="1:8" x14ac:dyDescent="0.3">
      <c r="A4347" s="6" t="s">
        <v>4881</v>
      </c>
      <c r="B4347" s="1" t="s">
        <v>10646</v>
      </c>
      <c r="C4347" s="103" t="s">
        <v>6580</v>
      </c>
      <c r="D4347" s="103" t="s">
        <v>6708</v>
      </c>
      <c r="E4347" s="103" t="s">
        <v>6584</v>
      </c>
      <c r="F4347" s="127">
        <v>5270.8090219350961</v>
      </c>
      <c r="G4347" s="16">
        <v>5355.6851005875842</v>
      </c>
      <c r="H4347" s="105">
        <v>5270.8090219350961</v>
      </c>
    </row>
    <row r="4348" spans="1:8" x14ac:dyDescent="0.3">
      <c r="A4348" s="6" t="s">
        <v>4913</v>
      </c>
      <c r="B4348" s="1" t="s">
        <v>10647</v>
      </c>
      <c r="C4348" s="103" t="s">
        <v>6580</v>
      </c>
      <c r="D4348" s="103" t="s">
        <v>6708</v>
      </c>
      <c r="E4348" s="103" t="s">
        <v>6583</v>
      </c>
      <c r="F4348" s="127">
        <v>5681.4375502642461</v>
      </c>
      <c r="G4348" s="16">
        <v>5594.4415644971295</v>
      </c>
      <c r="H4348" s="105">
        <v>5681.4375502642461</v>
      </c>
    </row>
    <row r="4349" spans="1:8" x14ac:dyDescent="0.3">
      <c r="A4349" s="6" t="s">
        <v>4895</v>
      </c>
      <c r="B4349" s="1" t="s">
        <v>10648</v>
      </c>
      <c r="C4349" s="103" t="s">
        <v>6580</v>
      </c>
      <c r="D4349" s="103" t="s">
        <v>6708</v>
      </c>
      <c r="E4349" s="103" t="s">
        <v>6584</v>
      </c>
      <c r="F4349" s="127">
        <v>5369.9856861714788</v>
      </c>
      <c r="G4349" s="16">
        <v>5355.6851005875842</v>
      </c>
      <c r="H4349" s="105">
        <v>5369.9856861714788</v>
      </c>
    </row>
    <row r="4350" spans="1:8" x14ac:dyDescent="0.3">
      <c r="A4350" s="6" t="s">
        <v>4879</v>
      </c>
      <c r="B4350" s="1" t="s">
        <v>10649</v>
      </c>
      <c r="C4350" s="103" t="s">
        <v>6580</v>
      </c>
      <c r="D4350" s="103" t="s">
        <v>6708</v>
      </c>
      <c r="E4350" s="103" t="s">
        <v>6582</v>
      </c>
      <c r="F4350" s="127">
        <v>5439.160888671875</v>
      </c>
      <c r="G4350" s="16">
        <v>5619.540776924835</v>
      </c>
      <c r="H4350" s="105">
        <v>5439.160888671875</v>
      </c>
    </row>
    <row r="4351" spans="1:8" x14ac:dyDescent="0.3">
      <c r="A4351" s="6" t="s">
        <v>4944</v>
      </c>
      <c r="B4351" s="1" t="s">
        <v>10650</v>
      </c>
      <c r="C4351" s="103" t="s">
        <v>6580</v>
      </c>
      <c r="D4351" s="103" t="s">
        <v>6708</v>
      </c>
      <c r="E4351" s="103" t="s">
        <v>6585</v>
      </c>
      <c r="F4351" s="127">
        <v>5395.628505422108</v>
      </c>
      <c r="G4351" s="16">
        <v>5547.4539749355354</v>
      </c>
      <c r="H4351" s="105">
        <v>5395.628505422108</v>
      </c>
    </row>
    <row r="4352" spans="1:8" x14ac:dyDescent="0.3">
      <c r="A4352" s="6" t="s">
        <v>4909</v>
      </c>
      <c r="B4352" s="1" t="s">
        <v>10651</v>
      </c>
      <c r="C4352" s="103" t="s">
        <v>6580</v>
      </c>
      <c r="D4352" s="103" t="s">
        <v>6708</v>
      </c>
      <c r="E4352" s="103" t="s">
        <v>6581</v>
      </c>
      <c r="F4352" s="127">
        <v>5323.5327497209819</v>
      </c>
      <c r="G4352" s="16">
        <v>5484.941299004764</v>
      </c>
      <c r="H4352" s="105">
        <v>5323.5327497209819</v>
      </c>
    </row>
    <row r="4353" spans="1:8" x14ac:dyDescent="0.3">
      <c r="A4353" s="6" t="s">
        <v>4941</v>
      </c>
      <c r="B4353" s="1" t="s">
        <v>10652</v>
      </c>
      <c r="C4353" s="103" t="s">
        <v>6580</v>
      </c>
      <c r="D4353" s="103" t="s">
        <v>6708</v>
      </c>
      <c r="E4353" s="103" t="s">
        <v>6584</v>
      </c>
      <c r="F4353" s="127">
        <v>5431.0846036585363</v>
      </c>
      <c r="G4353" s="16">
        <v>5355.6851005875842</v>
      </c>
      <c r="H4353" s="105">
        <v>5431.0846036585363</v>
      </c>
    </row>
    <row r="4354" spans="1:8" x14ac:dyDescent="0.3">
      <c r="A4354" s="6" t="s">
        <v>4903</v>
      </c>
      <c r="B4354" s="1" t="s">
        <v>10653</v>
      </c>
      <c r="C4354" s="103" t="s">
        <v>6580</v>
      </c>
      <c r="D4354" s="103" t="s">
        <v>6708</v>
      </c>
      <c r="E4354" s="103" t="s">
        <v>6583</v>
      </c>
      <c r="F4354" s="127">
        <v>5591.5143195950259</v>
      </c>
      <c r="G4354" s="16">
        <v>5594.4415644971295</v>
      </c>
      <c r="H4354" s="105">
        <v>5591.5143195950259</v>
      </c>
    </row>
    <row r="4355" spans="1:8" x14ac:dyDescent="0.3">
      <c r="A4355" s="6" t="s">
        <v>4882</v>
      </c>
      <c r="B4355" s="1" t="s">
        <v>10654</v>
      </c>
      <c r="C4355" s="103" t="s">
        <v>6580</v>
      </c>
      <c r="D4355" s="103" t="s">
        <v>6708</v>
      </c>
      <c r="E4355" s="103" t="s">
        <v>6585</v>
      </c>
      <c r="F4355" s="127">
        <v>5631.5900390625002</v>
      </c>
      <c r="G4355" s="16">
        <v>5547.4539749355354</v>
      </c>
      <c r="H4355" s="105">
        <v>5631.5900390625002</v>
      </c>
    </row>
    <row r="4356" spans="1:8" x14ac:dyDescent="0.3">
      <c r="A4356" s="6" t="s">
        <v>4897</v>
      </c>
      <c r="B4356" s="1" t="s">
        <v>9682</v>
      </c>
      <c r="C4356" s="103" t="s">
        <v>6580</v>
      </c>
      <c r="D4356" s="103" t="s">
        <v>6708</v>
      </c>
      <c r="E4356" s="103" t="s">
        <v>6579</v>
      </c>
      <c r="F4356" s="127">
        <v>5461.6362553810586</v>
      </c>
      <c r="G4356" s="16">
        <v>5490.1158869030633</v>
      </c>
      <c r="H4356" s="105">
        <v>5461.6362553810586</v>
      </c>
    </row>
    <row r="4357" spans="1:8" x14ac:dyDescent="0.3">
      <c r="A4357" s="6" t="s">
        <v>4883</v>
      </c>
      <c r="B4357" s="1" t="s">
        <v>10655</v>
      </c>
      <c r="C4357" s="103" t="s">
        <v>6580</v>
      </c>
      <c r="D4357" s="103" t="s">
        <v>6708</v>
      </c>
      <c r="E4357" s="103" t="s">
        <v>6583</v>
      </c>
      <c r="F4357" s="127">
        <v>5527.3154672475957</v>
      </c>
      <c r="G4357" s="16">
        <v>5594.4415644971295</v>
      </c>
      <c r="H4357" s="105">
        <v>5527.3154672475957</v>
      </c>
    </row>
    <row r="4358" spans="1:8" x14ac:dyDescent="0.3">
      <c r="A4358" s="6" t="s">
        <v>4905</v>
      </c>
      <c r="B4358" s="1" t="s">
        <v>10656</v>
      </c>
      <c r="C4358" s="103" t="s">
        <v>6580</v>
      </c>
      <c r="D4358" s="103" t="s">
        <v>6708</v>
      </c>
      <c r="E4358" s="103" t="s">
        <v>6581</v>
      </c>
      <c r="F4358" s="127">
        <v>5490.912449048913</v>
      </c>
      <c r="G4358" s="16">
        <v>5484.941299004764</v>
      </c>
      <c r="H4358" s="105">
        <v>5490.912449048913</v>
      </c>
    </row>
    <row r="4359" spans="1:8" x14ac:dyDescent="0.3">
      <c r="A4359" s="6" t="s">
        <v>4915</v>
      </c>
      <c r="B4359" s="1" t="s">
        <v>10657</v>
      </c>
      <c r="C4359" s="103" t="s">
        <v>6580</v>
      </c>
      <c r="D4359" s="103" t="s">
        <v>6708</v>
      </c>
      <c r="E4359" s="103" t="s">
        <v>6582</v>
      </c>
      <c r="F4359" s="127">
        <v>5700.44775390625</v>
      </c>
      <c r="G4359" s="16">
        <v>5619.540776924835</v>
      </c>
      <c r="H4359" s="105">
        <v>5700.44775390625</v>
      </c>
    </row>
    <row r="4360" spans="1:8" x14ac:dyDescent="0.3">
      <c r="A4360" s="6" t="s">
        <v>4906</v>
      </c>
      <c r="B4360" s="1" t="s">
        <v>10658</v>
      </c>
      <c r="C4360" s="103" t="s">
        <v>6580</v>
      </c>
      <c r="D4360" s="103" t="s">
        <v>6708</v>
      </c>
      <c r="E4360" s="103" t="s">
        <v>6581</v>
      </c>
      <c r="F4360" s="127">
        <v>5443.9059439132461</v>
      </c>
      <c r="G4360" s="16">
        <v>5484.941299004764</v>
      </c>
      <c r="H4360" s="105">
        <v>5443.9059439132461</v>
      </c>
    </row>
    <row r="4361" spans="1:8" x14ac:dyDescent="0.3">
      <c r="A4361" s="6" t="s">
        <v>4931</v>
      </c>
      <c r="B4361" s="1" t="s">
        <v>10659</v>
      </c>
      <c r="C4361" s="103" t="s">
        <v>6580</v>
      </c>
      <c r="D4361" s="103" t="s">
        <v>6708</v>
      </c>
      <c r="E4361" s="103" t="s">
        <v>6583</v>
      </c>
      <c r="F4361" s="127">
        <v>5631.474091045673</v>
      </c>
      <c r="G4361" s="16">
        <v>5594.4415644971295</v>
      </c>
      <c r="H4361" s="105">
        <v>5631.474091045673</v>
      </c>
    </row>
    <row r="4362" spans="1:8" x14ac:dyDescent="0.3">
      <c r="A4362" s="6" t="s">
        <v>4896</v>
      </c>
      <c r="B4362" s="1" t="s">
        <v>10660</v>
      </c>
      <c r="C4362" s="103" t="s">
        <v>6580</v>
      </c>
      <c r="D4362" s="103" t="s">
        <v>6708</v>
      </c>
      <c r="E4362" s="103" t="s">
        <v>6583</v>
      </c>
      <c r="F4362" s="127">
        <v>5757.793294270833</v>
      </c>
      <c r="G4362" s="16">
        <v>5594.4415644971295</v>
      </c>
      <c r="H4362" s="105">
        <v>5757.793294270833</v>
      </c>
    </row>
    <row r="4363" spans="1:8" x14ac:dyDescent="0.3">
      <c r="A4363" s="6" t="s">
        <v>4886</v>
      </c>
      <c r="B4363" s="1" t="s">
        <v>10661</v>
      </c>
      <c r="C4363" s="103" t="s">
        <v>6580</v>
      </c>
      <c r="D4363" s="103" t="s">
        <v>6708</v>
      </c>
      <c r="E4363" s="103" t="s">
        <v>6585</v>
      </c>
      <c r="F4363" s="127">
        <v>5569.3463799504952</v>
      </c>
      <c r="G4363" s="16">
        <v>5547.4539749355354</v>
      </c>
      <c r="H4363" s="105">
        <v>5569.3463799504952</v>
      </c>
    </row>
    <row r="4364" spans="1:8" x14ac:dyDescent="0.3">
      <c r="A4364" s="6" t="s">
        <v>4912</v>
      </c>
      <c r="B4364" s="1" t="s">
        <v>10662</v>
      </c>
      <c r="C4364" s="103" t="s">
        <v>6580</v>
      </c>
      <c r="D4364" s="103" t="s">
        <v>6708</v>
      </c>
      <c r="E4364" s="103" t="s">
        <v>6584</v>
      </c>
      <c r="F4364" s="127">
        <v>5316.1529987614331</v>
      </c>
      <c r="G4364" s="16">
        <v>5355.6851005875842</v>
      </c>
      <c r="H4364" s="105">
        <v>5316.1529987614331</v>
      </c>
    </row>
    <row r="4365" spans="1:8" x14ac:dyDescent="0.3">
      <c r="A4365" s="6" t="s">
        <v>4918</v>
      </c>
      <c r="B4365" s="1" t="s">
        <v>10663</v>
      </c>
      <c r="C4365" s="103" t="s">
        <v>6580</v>
      </c>
      <c r="D4365" s="103" t="s">
        <v>6708</v>
      </c>
      <c r="E4365" s="103" t="s">
        <v>6585</v>
      </c>
      <c r="F4365" s="127">
        <v>5549.0617029526657</v>
      </c>
      <c r="G4365" s="16">
        <v>5547.4539749355354</v>
      </c>
      <c r="H4365" s="105">
        <v>5549.0617029526657</v>
      </c>
    </row>
    <row r="4366" spans="1:8" x14ac:dyDescent="0.3">
      <c r="A4366" s="6" t="s">
        <v>4934</v>
      </c>
      <c r="B4366" s="1" t="s">
        <v>10664</v>
      </c>
      <c r="C4366" s="103" t="s">
        <v>6580</v>
      </c>
      <c r="D4366" s="103" t="s">
        <v>6708</v>
      </c>
      <c r="E4366" s="103" t="s">
        <v>6582</v>
      </c>
      <c r="F4366" s="127">
        <v>5590.5735544603922</v>
      </c>
      <c r="G4366" s="16">
        <v>5619.540776924835</v>
      </c>
      <c r="H4366" s="105">
        <v>5590.5735544603922</v>
      </c>
    </row>
    <row r="4367" spans="1:8" x14ac:dyDescent="0.3">
      <c r="A4367" s="6" t="s">
        <v>4936</v>
      </c>
      <c r="B4367" s="1" t="s">
        <v>10665</v>
      </c>
      <c r="C4367" s="103" t="s">
        <v>6580</v>
      </c>
      <c r="D4367" s="103" t="s">
        <v>6708</v>
      </c>
      <c r="E4367" s="103" t="s">
        <v>6579</v>
      </c>
      <c r="F4367" s="127">
        <v>5486.1312939453128</v>
      </c>
      <c r="G4367" s="16">
        <v>5490.1158869030633</v>
      </c>
      <c r="H4367" s="105">
        <v>5486.1312939453128</v>
      </c>
    </row>
    <row r="4368" spans="1:8" x14ac:dyDescent="0.3">
      <c r="A4368" s="6" t="s">
        <v>4911</v>
      </c>
      <c r="B4368" s="1" t="s">
        <v>10666</v>
      </c>
      <c r="C4368" s="103" t="s">
        <v>6580</v>
      </c>
      <c r="D4368" s="103" t="s">
        <v>6708</v>
      </c>
      <c r="E4368" s="103" t="s">
        <v>6583</v>
      </c>
      <c r="F4368" s="127">
        <v>5543.8074818806472</v>
      </c>
      <c r="G4368" s="16">
        <v>5594.4415644971295</v>
      </c>
      <c r="H4368" s="105">
        <v>5543.8074818806472</v>
      </c>
    </row>
    <row r="4369" spans="1:8" x14ac:dyDescent="0.3">
      <c r="A4369" s="6" t="s">
        <v>4907</v>
      </c>
      <c r="B4369" s="1" t="s">
        <v>10667</v>
      </c>
      <c r="C4369" s="103" t="s">
        <v>6580</v>
      </c>
      <c r="D4369" s="103" t="s">
        <v>6708</v>
      </c>
      <c r="E4369" s="103" t="s">
        <v>6584</v>
      </c>
      <c r="F4369" s="127">
        <v>5327.8986258370533</v>
      </c>
      <c r="G4369" s="16">
        <v>5355.6851005875842</v>
      </c>
      <c r="H4369" s="105">
        <v>5327.8986258370533</v>
      </c>
    </row>
    <row r="4370" spans="1:8" x14ac:dyDescent="0.3">
      <c r="A4370" s="6" t="s">
        <v>4937</v>
      </c>
      <c r="B4370" s="1" t="s">
        <v>10668</v>
      </c>
      <c r="C4370" s="103" t="s">
        <v>6580</v>
      </c>
      <c r="D4370" s="103" t="s">
        <v>6708</v>
      </c>
      <c r="E4370" s="103" t="s">
        <v>6581</v>
      </c>
      <c r="F4370" s="127">
        <v>5526.5361648309427</v>
      </c>
      <c r="G4370" s="16">
        <v>5484.941299004764</v>
      </c>
      <c r="H4370" s="105">
        <v>5526.5361648309427</v>
      </c>
    </row>
    <row r="4371" spans="1:8" x14ac:dyDescent="0.3">
      <c r="A4371" s="6" t="s">
        <v>4900</v>
      </c>
      <c r="B4371" s="1" t="s">
        <v>10669</v>
      </c>
      <c r="C4371" s="103" t="s">
        <v>6580</v>
      </c>
      <c r="D4371" s="103" t="s">
        <v>6708</v>
      </c>
      <c r="E4371" s="103" t="s">
        <v>6585</v>
      </c>
      <c r="F4371" s="127">
        <v>5398.9396575218025</v>
      </c>
      <c r="G4371" s="16">
        <v>5547.4539749355354</v>
      </c>
      <c r="H4371" s="105">
        <v>5398.9396575218025</v>
      </c>
    </row>
    <row r="4372" spans="1:8" x14ac:dyDescent="0.3">
      <c r="A4372" s="6" t="s">
        <v>4920</v>
      </c>
      <c r="B4372" s="1" t="s">
        <v>10670</v>
      </c>
      <c r="C4372" s="103" t="s">
        <v>6580</v>
      </c>
      <c r="D4372" s="103" t="s">
        <v>6708</v>
      </c>
      <c r="E4372" s="103" t="s">
        <v>6585</v>
      </c>
      <c r="F4372" s="127">
        <v>5598.2388613861385</v>
      </c>
      <c r="G4372" s="16">
        <v>5547.4539749355354</v>
      </c>
      <c r="H4372" s="105">
        <v>5598.2388613861385</v>
      </c>
    </row>
    <row r="4373" spans="1:8" x14ac:dyDescent="0.3">
      <c r="A4373" s="6" t="s">
        <v>4884</v>
      </c>
      <c r="B4373" s="1" t="s">
        <v>10671</v>
      </c>
      <c r="C4373" s="103" t="s">
        <v>6580</v>
      </c>
      <c r="D4373" s="103" t="s">
        <v>6708</v>
      </c>
      <c r="E4373" s="103" t="s">
        <v>6584</v>
      </c>
      <c r="F4373" s="127">
        <v>5297.3296630859377</v>
      </c>
      <c r="G4373" s="16">
        <v>5355.6851005875842</v>
      </c>
      <c r="H4373" s="105">
        <v>5297.3296630859377</v>
      </c>
    </row>
    <row r="4374" spans="1:8" x14ac:dyDescent="0.3">
      <c r="A4374" s="6" t="s">
        <v>4880</v>
      </c>
      <c r="B4374" s="1" t="s">
        <v>10672</v>
      </c>
      <c r="C4374" s="103" t="s">
        <v>6580</v>
      </c>
      <c r="D4374" s="103" t="s">
        <v>6708</v>
      </c>
      <c r="E4374" s="103" t="s">
        <v>6583</v>
      </c>
      <c r="F4374" s="127">
        <v>5478.0527925037204</v>
      </c>
      <c r="G4374" s="16">
        <v>5594.4415644971295</v>
      </c>
      <c r="H4374" s="105">
        <v>5478.0527925037204</v>
      </c>
    </row>
    <row r="4375" spans="1:8" x14ac:dyDescent="0.3">
      <c r="A4375" s="6" t="s">
        <v>4935</v>
      </c>
      <c r="B4375" s="1" t="s">
        <v>10673</v>
      </c>
      <c r="C4375" s="103" t="s">
        <v>6580</v>
      </c>
      <c r="D4375" s="103" t="s">
        <v>6708</v>
      </c>
      <c r="E4375" s="103" t="s">
        <v>6583</v>
      </c>
      <c r="F4375" s="127">
        <v>5575.3430435505315</v>
      </c>
      <c r="G4375" s="16">
        <v>5594.4415644971295</v>
      </c>
      <c r="H4375" s="105">
        <v>5575.3430435505315</v>
      </c>
    </row>
    <row r="4376" spans="1:8" x14ac:dyDescent="0.3">
      <c r="A4376" s="6" t="s">
        <v>4889</v>
      </c>
      <c r="B4376" s="1" t="s">
        <v>10674</v>
      </c>
      <c r="C4376" s="103" t="s">
        <v>6580</v>
      </c>
      <c r="D4376" s="103" t="s">
        <v>6708</v>
      </c>
      <c r="E4376" s="103" t="s">
        <v>6579</v>
      </c>
      <c r="F4376" s="127">
        <v>5440.2589089133526</v>
      </c>
      <c r="G4376" s="16">
        <v>5490.1158869030633</v>
      </c>
      <c r="H4376" s="105">
        <v>5440.2589089133526</v>
      </c>
    </row>
    <row r="4377" spans="1:8" x14ac:dyDescent="0.3">
      <c r="A4377" s="6" t="s">
        <v>4890</v>
      </c>
      <c r="B4377" s="1" t="s">
        <v>10675</v>
      </c>
      <c r="C4377" s="103" t="s">
        <v>6580</v>
      </c>
      <c r="D4377" s="103" t="s">
        <v>6708</v>
      </c>
      <c r="E4377" s="103" t="s">
        <v>6579</v>
      </c>
      <c r="F4377" s="127">
        <v>5511.2997558593752</v>
      </c>
      <c r="G4377" s="16">
        <v>5490.1158869030633</v>
      </c>
      <c r="H4377" s="105">
        <v>5511.2997558593752</v>
      </c>
    </row>
    <row r="4378" spans="1:8" x14ac:dyDescent="0.3">
      <c r="A4378" s="6" t="s">
        <v>4922</v>
      </c>
      <c r="B4378" s="1" t="s">
        <v>10676</v>
      </c>
      <c r="C4378" s="103" t="s">
        <v>6580</v>
      </c>
      <c r="D4378" s="103" t="s">
        <v>6708</v>
      </c>
      <c r="E4378" s="103" t="s">
        <v>6585</v>
      </c>
      <c r="F4378" s="127">
        <v>5683.1543872974535</v>
      </c>
      <c r="G4378" s="16">
        <v>5547.4539749355354</v>
      </c>
      <c r="H4378" s="105">
        <v>5683.1543872974535</v>
      </c>
    </row>
    <row r="4379" spans="1:8" x14ac:dyDescent="0.3">
      <c r="A4379" s="6" t="s">
        <v>4904</v>
      </c>
      <c r="B4379" s="1" t="s">
        <v>10677</v>
      </c>
      <c r="C4379" s="103" t="s">
        <v>6580</v>
      </c>
      <c r="D4379" s="103" t="s">
        <v>6708</v>
      </c>
      <c r="E4379" s="103" t="s">
        <v>6582</v>
      </c>
      <c r="F4379" s="127">
        <v>5613.6804928768379</v>
      </c>
      <c r="G4379" s="16">
        <v>5619.540776924835</v>
      </c>
      <c r="H4379" s="105">
        <v>5613.6804928768379</v>
      </c>
    </row>
    <row r="4380" spans="1:8" x14ac:dyDescent="0.3">
      <c r="A4380" s="6" t="s">
        <v>4939</v>
      </c>
      <c r="B4380" s="1" t="s">
        <v>10678</v>
      </c>
      <c r="C4380" s="103" t="s">
        <v>6580</v>
      </c>
      <c r="D4380" s="103" t="s">
        <v>6708</v>
      </c>
      <c r="E4380" s="103" t="s">
        <v>6581</v>
      </c>
      <c r="F4380" s="127">
        <v>5370.4465901692711</v>
      </c>
      <c r="G4380" s="16">
        <v>5484.941299004764</v>
      </c>
      <c r="H4380" s="105">
        <v>5370.4465901692711</v>
      </c>
    </row>
    <row r="4381" spans="1:8" x14ac:dyDescent="0.3">
      <c r="A4381" s="6" t="s">
        <v>4933</v>
      </c>
      <c r="B4381" s="1" t="s">
        <v>10679</v>
      </c>
      <c r="C4381" s="103" t="s">
        <v>6580</v>
      </c>
      <c r="D4381" s="103" t="s">
        <v>6708</v>
      </c>
      <c r="E4381" s="103" t="s">
        <v>6582</v>
      </c>
      <c r="F4381" s="127">
        <v>5779.4407263647154</v>
      </c>
      <c r="G4381" s="16">
        <v>5619.540776924835</v>
      </c>
      <c r="H4381" s="105">
        <v>5779.4407263647154</v>
      </c>
    </row>
    <row r="4382" spans="1:8" x14ac:dyDescent="0.3">
      <c r="A4382" s="6" t="s">
        <v>4932</v>
      </c>
      <c r="B4382" s="1" t="s">
        <v>10680</v>
      </c>
      <c r="C4382" s="103" t="s">
        <v>6580</v>
      </c>
      <c r="D4382" s="103" t="s">
        <v>6708</v>
      </c>
      <c r="E4382" s="103" t="s">
        <v>6584</v>
      </c>
      <c r="F4382" s="127">
        <v>5257.4244907924103</v>
      </c>
      <c r="G4382" s="16">
        <v>5355.6851005875842</v>
      </c>
      <c r="H4382" s="105">
        <v>5257.4244907924103</v>
      </c>
    </row>
    <row r="4383" spans="1:8" x14ac:dyDescent="0.3">
      <c r="A4383" s="6" t="s">
        <v>4946</v>
      </c>
      <c r="B4383" s="1" t="s">
        <v>10681</v>
      </c>
      <c r="C4383" s="103" t="s">
        <v>6580</v>
      </c>
      <c r="D4383" s="103" t="s">
        <v>6708</v>
      </c>
      <c r="E4383" s="103" t="s">
        <v>6579</v>
      </c>
      <c r="F4383" s="127">
        <v>5465.9285757211537</v>
      </c>
      <c r="G4383" s="16">
        <v>5490.1158869030633</v>
      </c>
      <c r="H4383" s="105">
        <v>5465.9285757211537</v>
      </c>
    </row>
    <row r="4384" spans="1:8" x14ac:dyDescent="0.3">
      <c r="A4384" s="6" t="s">
        <v>4894</v>
      </c>
      <c r="B4384" s="1" t="s">
        <v>10682</v>
      </c>
      <c r="C4384" s="103" t="s">
        <v>6580</v>
      </c>
      <c r="D4384" s="103" t="s">
        <v>6708</v>
      </c>
      <c r="E4384" s="103" t="s">
        <v>6585</v>
      </c>
      <c r="F4384" s="127">
        <v>5547.127115885417</v>
      </c>
      <c r="G4384" s="16">
        <v>5547.4539749355354</v>
      </c>
      <c r="H4384" s="105">
        <v>5547.127115885417</v>
      </c>
    </row>
    <row r="4385" spans="1:8" x14ac:dyDescent="0.3">
      <c r="A4385" s="6" t="s">
        <v>4917</v>
      </c>
      <c r="B4385" s="1" t="s">
        <v>9914</v>
      </c>
      <c r="C4385" s="103" t="s">
        <v>6580</v>
      </c>
      <c r="D4385" s="103" t="s">
        <v>6708</v>
      </c>
      <c r="E4385" s="103" t="s">
        <v>6585</v>
      </c>
      <c r="F4385" s="127">
        <v>5628.1187381228883</v>
      </c>
      <c r="G4385" s="16">
        <v>5547.4539749355354</v>
      </c>
      <c r="H4385" s="105">
        <v>5628.1187381228883</v>
      </c>
    </row>
    <row r="4386" spans="1:8" x14ac:dyDescent="0.3">
      <c r="A4386" s="6" t="s">
        <v>4898</v>
      </c>
      <c r="B4386" s="1" t="s">
        <v>10683</v>
      </c>
      <c r="C4386" s="103" t="s">
        <v>6580</v>
      </c>
      <c r="D4386" s="103" t="s">
        <v>6708</v>
      </c>
      <c r="E4386" s="103" t="s">
        <v>6581</v>
      </c>
      <c r="F4386" s="127">
        <v>5499.8160217285158</v>
      </c>
      <c r="G4386" s="16">
        <v>5484.941299004764</v>
      </c>
      <c r="H4386" s="105">
        <v>5499.8160217285158</v>
      </c>
    </row>
    <row r="4387" spans="1:8" x14ac:dyDescent="0.3">
      <c r="A4387" s="6" t="s">
        <v>4929</v>
      </c>
      <c r="B4387" s="1" t="s">
        <v>10684</v>
      </c>
      <c r="C4387" s="103" t="s">
        <v>6580</v>
      </c>
      <c r="D4387" s="103" t="s">
        <v>6708</v>
      </c>
      <c r="E4387" s="103" t="s">
        <v>6584</v>
      </c>
      <c r="F4387" s="127">
        <v>5597.8837619357637</v>
      </c>
      <c r="G4387" s="16">
        <v>5355.6851005875842</v>
      </c>
      <c r="H4387" s="105">
        <v>5597.8837619357637</v>
      </c>
    </row>
    <row r="4388" spans="1:8" x14ac:dyDescent="0.3">
      <c r="A4388" s="6" t="s">
        <v>4928</v>
      </c>
      <c r="B4388" s="1" t="s">
        <v>10685</v>
      </c>
      <c r="C4388" s="103" t="s">
        <v>6580</v>
      </c>
      <c r="D4388" s="103" t="s">
        <v>6708</v>
      </c>
      <c r="E4388" s="103" t="s">
        <v>6581</v>
      </c>
      <c r="F4388" s="127">
        <v>5615.335404829545</v>
      </c>
      <c r="G4388" s="16">
        <v>5484.941299004764</v>
      </c>
      <c r="H4388" s="105">
        <v>5615.335404829545</v>
      </c>
    </row>
    <row r="4389" spans="1:8" x14ac:dyDescent="0.3">
      <c r="A4389" s="6" t="s">
        <v>4943</v>
      </c>
      <c r="B4389" s="1" t="s">
        <v>10686</v>
      </c>
      <c r="C4389" s="103" t="s">
        <v>6580</v>
      </c>
      <c r="D4389" s="103" t="s">
        <v>6708</v>
      </c>
      <c r="E4389" s="103" t="s">
        <v>6582</v>
      </c>
      <c r="F4389" s="127">
        <v>5510.0156062199521</v>
      </c>
      <c r="G4389" s="16">
        <v>5619.540776924835</v>
      </c>
      <c r="H4389" s="105">
        <v>5510.0156062199521</v>
      </c>
    </row>
    <row r="4390" spans="1:8" x14ac:dyDescent="0.3">
      <c r="A4390" s="6" t="s">
        <v>4899</v>
      </c>
      <c r="B4390" s="1" t="s">
        <v>10687</v>
      </c>
      <c r="C4390" s="103" t="s">
        <v>6580</v>
      </c>
      <c r="D4390" s="103" t="s">
        <v>6708</v>
      </c>
      <c r="E4390" s="103" t="s">
        <v>6584</v>
      </c>
      <c r="F4390" s="127">
        <v>5166.289147418478</v>
      </c>
      <c r="G4390" s="16">
        <v>5355.6851005875842</v>
      </c>
      <c r="H4390" s="105">
        <v>5166.289147418478</v>
      </c>
    </row>
    <row r="4391" spans="1:8" x14ac:dyDescent="0.3">
      <c r="A4391" s="6" t="s">
        <v>4888</v>
      </c>
      <c r="B4391" s="1" t="s">
        <v>12667</v>
      </c>
      <c r="C4391" s="103" t="s">
        <v>6580</v>
      </c>
      <c r="D4391" s="103" t="s">
        <v>6708</v>
      </c>
      <c r="E4391" s="103" t="s">
        <v>6583</v>
      </c>
      <c r="F4391" s="127">
        <v>5671.1027894631407</v>
      </c>
      <c r="G4391" s="16">
        <v>5594.4415644971295</v>
      </c>
      <c r="H4391" s="105">
        <v>5671.1027894631407</v>
      </c>
    </row>
    <row r="4392" spans="1:8" x14ac:dyDescent="0.3">
      <c r="A4392" s="6" t="s">
        <v>4942</v>
      </c>
      <c r="B4392" s="1" t="s">
        <v>10688</v>
      </c>
      <c r="C4392" s="103" t="s">
        <v>6580</v>
      </c>
      <c r="D4392" s="103" t="s">
        <v>6708</v>
      </c>
      <c r="E4392" s="103" t="s">
        <v>6581</v>
      </c>
      <c r="F4392" s="127">
        <v>5505.7428316156911</v>
      </c>
      <c r="G4392" s="16">
        <v>5484.941299004764</v>
      </c>
      <c r="H4392" s="105">
        <v>5505.7428316156911</v>
      </c>
    </row>
    <row r="4393" spans="1:8" x14ac:dyDescent="0.3">
      <c r="A4393" s="6" t="s">
        <v>4914</v>
      </c>
      <c r="B4393" s="1" t="s">
        <v>10689</v>
      </c>
      <c r="C4393" s="103" t="s">
        <v>6580</v>
      </c>
      <c r="D4393" s="103" t="s">
        <v>6708</v>
      </c>
      <c r="E4393" s="103" t="s">
        <v>6583</v>
      </c>
      <c r="F4393" s="127">
        <v>5597.3776719835068</v>
      </c>
      <c r="G4393" s="16">
        <v>5594.4415644971295</v>
      </c>
      <c r="H4393" s="105">
        <v>5597.3776719835068</v>
      </c>
    </row>
    <row r="4394" spans="1:8" x14ac:dyDescent="0.3">
      <c r="A4394" s="6" t="s">
        <v>4919</v>
      </c>
      <c r="B4394" s="1" t="s">
        <v>7956</v>
      </c>
      <c r="C4394" s="103" t="s">
        <v>6580</v>
      </c>
      <c r="D4394" s="103" t="s">
        <v>6708</v>
      </c>
      <c r="E4394" s="103" t="s">
        <v>6584</v>
      </c>
      <c r="F4394" s="127">
        <v>5509.2115373883926</v>
      </c>
      <c r="G4394" s="16">
        <v>5355.6851005875842</v>
      </c>
      <c r="H4394" s="105">
        <v>5509.2115373883926</v>
      </c>
    </row>
    <row r="4395" spans="1:8" x14ac:dyDescent="0.3">
      <c r="A4395" s="6" t="s">
        <v>4885</v>
      </c>
      <c r="B4395" s="1" t="s">
        <v>12668</v>
      </c>
      <c r="C4395" s="103" t="s">
        <v>6580</v>
      </c>
      <c r="D4395" s="103" t="s">
        <v>6708</v>
      </c>
      <c r="E4395" s="103" t="s">
        <v>6581</v>
      </c>
      <c r="F4395" s="127">
        <v>5648.8961109834563</v>
      </c>
      <c r="G4395" s="16">
        <v>5484.941299004764</v>
      </c>
      <c r="H4395" s="105">
        <v>5648.8961109834563</v>
      </c>
    </row>
    <row r="4396" spans="1:8" x14ac:dyDescent="0.3">
      <c r="A4396" s="6" t="s">
        <v>4901</v>
      </c>
      <c r="B4396" s="1" t="s">
        <v>12669</v>
      </c>
      <c r="C4396" s="103" t="s">
        <v>6580</v>
      </c>
      <c r="D4396" s="103" t="s">
        <v>6708</v>
      </c>
      <c r="E4396" s="103" t="s">
        <v>6581</v>
      </c>
      <c r="F4396" s="127">
        <v>5417.0500026393584</v>
      </c>
      <c r="G4396" s="16">
        <v>5484.941299004764</v>
      </c>
      <c r="H4396" s="105">
        <v>5417.0500026393584</v>
      </c>
    </row>
    <row r="4397" spans="1:8" x14ac:dyDescent="0.3">
      <c r="A4397" s="6" t="s">
        <v>4916</v>
      </c>
      <c r="B4397" s="1" t="s">
        <v>12670</v>
      </c>
      <c r="C4397" s="103" t="s">
        <v>6580</v>
      </c>
      <c r="D4397" s="103" t="s">
        <v>6708</v>
      </c>
      <c r="E4397" s="103" t="s">
        <v>6581</v>
      </c>
      <c r="F4397" s="127">
        <v>5591.9103149414059</v>
      </c>
      <c r="G4397" s="16">
        <v>5484.941299004764</v>
      </c>
      <c r="H4397" s="105">
        <v>5591.9103149414059</v>
      </c>
    </row>
    <row r="4398" spans="1:8" x14ac:dyDescent="0.3">
      <c r="A4398" s="6" t="s">
        <v>4892</v>
      </c>
      <c r="B4398" s="1" t="s">
        <v>10690</v>
      </c>
      <c r="C4398" s="103" t="s">
        <v>6580</v>
      </c>
      <c r="D4398" s="103" t="s">
        <v>6708</v>
      </c>
      <c r="E4398" s="103" t="s">
        <v>6582</v>
      </c>
      <c r="F4398" s="127">
        <v>5785.35111328125</v>
      </c>
      <c r="G4398" s="16">
        <v>5619.540776924835</v>
      </c>
      <c r="H4398" s="105">
        <v>5785.35111328125</v>
      </c>
    </row>
    <row r="4399" spans="1:8" x14ac:dyDescent="0.3">
      <c r="A4399" s="6" t="s">
        <v>4924</v>
      </c>
      <c r="B4399" s="1" t="s">
        <v>10691</v>
      </c>
      <c r="C4399" s="103" t="s">
        <v>6580</v>
      </c>
      <c r="D4399" s="103" t="s">
        <v>6708</v>
      </c>
      <c r="E4399" s="103" t="s">
        <v>6579</v>
      </c>
      <c r="F4399" s="127">
        <v>5611.4203598179765</v>
      </c>
      <c r="G4399" s="16">
        <v>5490.1158869030633</v>
      </c>
      <c r="H4399" s="105">
        <v>5611.4203598179765</v>
      </c>
    </row>
    <row r="4400" spans="1:8" x14ac:dyDescent="0.3">
      <c r="A4400" s="6" t="s">
        <v>4938</v>
      </c>
      <c r="B4400" s="1" t="s">
        <v>10692</v>
      </c>
      <c r="C4400" s="103" t="s">
        <v>6580</v>
      </c>
      <c r="D4400" s="103" t="s">
        <v>6708</v>
      </c>
      <c r="E4400" s="103" t="s">
        <v>6583</v>
      </c>
      <c r="F4400" s="127">
        <v>5729.026448567708</v>
      </c>
      <c r="G4400" s="16">
        <v>5594.4415644971295</v>
      </c>
      <c r="H4400" s="105">
        <v>5729.026448567708</v>
      </c>
    </row>
    <row r="4401" spans="1:8" x14ac:dyDescent="0.3">
      <c r="A4401" s="6" t="s">
        <v>4926</v>
      </c>
      <c r="B4401" s="1" t="s">
        <v>10693</v>
      </c>
      <c r="C4401" s="103" t="s">
        <v>6580</v>
      </c>
      <c r="D4401" s="103" t="s">
        <v>6708</v>
      </c>
      <c r="E4401" s="103" t="s">
        <v>6579</v>
      </c>
      <c r="F4401" s="127">
        <v>5441.4485628498132</v>
      </c>
      <c r="G4401" s="16">
        <v>5490.1158869030633</v>
      </c>
      <c r="H4401" s="105">
        <v>5441.4485628498132</v>
      </c>
    </row>
    <row r="4402" spans="1:8" x14ac:dyDescent="0.3">
      <c r="A4402" s="6" t="s">
        <v>4930</v>
      </c>
      <c r="B4402" s="1" t="s">
        <v>10694</v>
      </c>
      <c r="C4402" s="103" t="s">
        <v>6580</v>
      </c>
      <c r="D4402" s="103" t="s">
        <v>6708</v>
      </c>
      <c r="E4402" s="103" t="s">
        <v>6581</v>
      </c>
      <c r="F4402" s="127">
        <v>5532.9588396990739</v>
      </c>
      <c r="G4402" s="16">
        <v>5484.941299004764</v>
      </c>
      <c r="H4402" s="105">
        <v>5532.9588396990739</v>
      </c>
    </row>
    <row r="4403" spans="1:8" x14ac:dyDescent="0.3">
      <c r="A4403" s="6" t="s">
        <v>4925</v>
      </c>
      <c r="B4403" s="1" t="s">
        <v>12671</v>
      </c>
      <c r="C4403" s="103" t="s">
        <v>6580</v>
      </c>
      <c r="D4403" s="103" t="s">
        <v>6708</v>
      </c>
      <c r="E4403" s="103" t="s">
        <v>6585</v>
      </c>
      <c r="F4403" s="127">
        <v>5712.6024076021631</v>
      </c>
      <c r="G4403" s="16">
        <v>5547.4539749355354</v>
      </c>
      <c r="H4403" s="105">
        <v>5712.6024076021631</v>
      </c>
    </row>
    <row r="4404" spans="1:8" x14ac:dyDescent="0.3">
      <c r="A4404" s="6" t="s">
        <v>4923</v>
      </c>
      <c r="B4404" s="1" t="s">
        <v>10695</v>
      </c>
      <c r="C4404" s="103" t="s">
        <v>6580</v>
      </c>
      <c r="D4404" s="103" t="s">
        <v>6708</v>
      </c>
      <c r="E4404" s="103" t="s">
        <v>6582</v>
      </c>
      <c r="F4404" s="127">
        <v>5611.3986642020091</v>
      </c>
      <c r="G4404" s="16">
        <v>5619.540776924835</v>
      </c>
      <c r="H4404" s="105">
        <v>5611.3986642020091</v>
      </c>
    </row>
    <row r="4405" spans="1:8" x14ac:dyDescent="0.3">
      <c r="A4405" s="6" t="s">
        <v>5018</v>
      </c>
      <c r="B4405" s="1" t="s">
        <v>10696</v>
      </c>
      <c r="C4405" s="103" t="s">
        <v>6426</v>
      </c>
      <c r="D4405" s="103" t="s">
        <v>6708</v>
      </c>
      <c r="E4405" s="103" t="s">
        <v>6425</v>
      </c>
      <c r="F4405" s="127">
        <v>5362.9970210740548</v>
      </c>
      <c r="G4405" s="16">
        <v>5369.2092002467107</v>
      </c>
      <c r="H4405" s="105">
        <v>5362.9970210740548</v>
      </c>
    </row>
    <row r="4406" spans="1:8" x14ac:dyDescent="0.3">
      <c r="A4406" s="6" t="s">
        <v>5015</v>
      </c>
      <c r="B4406" s="1" t="s">
        <v>8119</v>
      </c>
      <c r="C4406" s="103" t="s">
        <v>6426</v>
      </c>
      <c r="D4406" s="103" t="s">
        <v>6708</v>
      </c>
      <c r="E4406" s="103" t="s">
        <v>6484</v>
      </c>
      <c r="F4406" s="127">
        <v>5283.8673371345767</v>
      </c>
      <c r="G4406" s="16">
        <v>5316.0110618008839</v>
      </c>
      <c r="H4406" s="105">
        <v>5283.8673371345767</v>
      </c>
    </row>
    <row r="4407" spans="1:8" x14ac:dyDescent="0.3">
      <c r="A4407" s="6" t="s">
        <v>5042</v>
      </c>
      <c r="B4407" s="1" t="s">
        <v>10697</v>
      </c>
      <c r="C4407" s="103" t="s">
        <v>6426</v>
      </c>
      <c r="D4407" s="103" t="s">
        <v>6708</v>
      </c>
      <c r="E4407" s="103" t="s">
        <v>6425</v>
      </c>
      <c r="F4407" s="127">
        <v>5309.4505807976975</v>
      </c>
      <c r="G4407" s="16">
        <v>5369.2092002467107</v>
      </c>
      <c r="H4407" s="105">
        <v>5309.4505807976975</v>
      </c>
    </row>
    <row r="4408" spans="1:8" x14ac:dyDescent="0.3">
      <c r="A4408" s="6" t="s">
        <v>5022</v>
      </c>
      <c r="B4408" s="1" t="s">
        <v>10698</v>
      </c>
      <c r="C4408" s="103" t="s">
        <v>6426</v>
      </c>
      <c r="D4408" s="103" t="s">
        <v>6708</v>
      </c>
      <c r="E4408" s="103" t="s">
        <v>6482</v>
      </c>
      <c r="F4408" s="127">
        <v>5303.696222478693</v>
      </c>
      <c r="G4408" s="16">
        <v>5342.5456129933518</v>
      </c>
      <c r="H4408" s="105">
        <v>5303.696222478693</v>
      </c>
    </row>
    <row r="4409" spans="1:8" x14ac:dyDescent="0.3">
      <c r="A4409" s="6" t="s">
        <v>5056</v>
      </c>
      <c r="B4409" s="1" t="s">
        <v>10699</v>
      </c>
      <c r="C4409" s="103" t="s">
        <v>6426</v>
      </c>
      <c r="D4409" s="103" t="s">
        <v>6708</v>
      </c>
      <c r="E4409" s="103" t="s">
        <v>6425</v>
      </c>
      <c r="F4409" s="127">
        <v>5389.733212185889</v>
      </c>
      <c r="G4409" s="16">
        <v>5369.2092002467107</v>
      </c>
      <c r="H4409" s="105">
        <v>5389.733212185889</v>
      </c>
    </row>
    <row r="4410" spans="1:8" x14ac:dyDescent="0.3">
      <c r="A4410" s="6" t="s">
        <v>5025</v>
      </c>
      <c r="B4410" s="1" t="s">
        <v>10700</v>
      </c>
      <c r="C4410" s="103" t="s">
        <v>6426</v>
      </c>
      <c r="D4410" s="103" t="s">
        <v>6708</v>
      </c>
      <c r="E4410" s="103" t="s">
        <v>6482</v>
      </c>
      <c r="F4410" s="127">
        <v>5270.4486126077591</v>
      </c>
      <c r="G4410" s="16">
        <v>5342.5456129933518</v>
      </c>
      <c r="H4410" s="105">
        <v>5270.4486126077591</v>
      </c>
    </row>
    <row r="4411" spans="1:8" x14ac:dyDescent="0.3">
      <c r="A4411" s="6" t="s">
        <v>5016</v>
      </c>
      <c r="B4411" s="1" t="s">
        <v>10701</v>
      </c>
      <c r="C4411" s="103" t="s">
        <v>6426</v>
      </c>
      <c r="D4411" s="103" t="s">
        <v>6708</v>
      </c>
      <c r="E4411" s="103" t="s">
        <v>6484</v>
      </c>
      <c r="F4411" s="127">
        <v>5350.2252502441406</v>
      </c>
      <c r="G4411" s="16">
        <v>5316.0110618008839</v>
      </c>
      <c r="H4411" s="105">
        <v>5350.2252502441406</v>
      </c>
    </row>
    <row r="4412" spans="1:8" x14ac:dyDescent="0.3">
      <c r="A4412" s="6" t="s">
        <v>5006</v>
      </c>
      <c r="B4412" s="1" t="s">
        <v>10702</v>
      </c>
      <c r="C4412" s="103" t="s">
        <v>6426</v>
      </c>
      <c r="D4412" s="103" t="s">
        <v>6708</v>
      </c>
      <c r="E4412" s="103" t="s">
        <v>6425</v>
      </c>
      <c r="F4412" s="127">
        <v>5398.3402951798353</v>
      </c>
      <c r="G4412" s="16">
        <v>5369.2092002467107</v>
      </c>
      <c r="H4412" s="105">
        <v>5398.3402951798353</v>
      </c>
    </row>
    <row r="4413" spans="1:8" x14ac:dyDescent="0.3">
      <c r="A4413" s="6" t="s">
        <v>5040</v>
      </c>
      <c r="B4413" s="1" t="s">
        <v>10703</v>
      </c>
      <c r="C4413" s="103" t="s">
        <v>6426</v>
      </c>
      <c r="D4413" s="103" t="s">
        <v>6708</v>
      </c>
      <c r="E4413" s="103" t="s">
        <v>6483</v>
      </c>
      <c r="F4413" s="127">
        <v>5513.7322189529223</v>
      </c>
      <c r="G4413" s="16">
        <v>5346.0964701494831</v>
      </c>
      <c r="H4413" s="105">
        <v>5513.7322189529223</v>
      </c>
    </row>
    <row r="4414" spans="1:8" x14ac:dyDescent="0.3">
      <c r="A4414" s="6" t="s">
        <v>5007</v>
      </c>
      <c r="B4414" s="1" t="s">
        <v>10704</v>
      </c>
      <c r="C4414" s="103" t="s">
        <v>6426</v>
      </c>
      <c r="D4414" s="103" t="s">
        <v>6708</v>
      </c>
      <c r="E4414" s="103" t="s">
        <v>6483</v>
      </c>
      <c r="F4414" s="127">
        <v>5290.59912109375</v>
      </c>
      <c r="G4414" s="16">
        <v>5346.0964701494831</v>
      </c>
      <c r="H4414" s="105">
        <v>5290.59912109375</v>
      </c>
    </row>
    <row r="4415" spans="1:8" x14ac:dyDescent="0.3">
      <c r="A4415" s="6" t="s">
        <v>5039</v>
      </c>
      <c r="B4415" s="1" t="s">
        <v>10705</v>
      </c>
      <c r="C4415" s="103" t="s">
        <v>6426</v>
      </c>
      <c r="D4415" s="103" t="s">
        <v>6708</v>
      </c>
      <c r="E4415" s="103" t="s">
        <v>6425</v>
      </c>
      <c r="F4415" s="127">
        <v>5297.7278180803569</v>
      </c>
      <c r="G4415" s="16">
        <v>5369.2092002467107</v>
      </c>
      <c r="H4415" s="105">
        <v>5297.7278180803569</v>
      </c>
    </row>
    <row r="4416" spans="1:8" x14ac:dyDescent="0.3">
      <c r="A4416" s="6" t="s">
        <v>5003</v>
      </c>
      <c r="B4416" s="1" t="s">
        <v>10706</v>
      </c>
      <c r="C4416" s="103" t="s">
        <v>6426</v>
      </c>
      <c r="D4416" s="103" t="s">
        <v>6708</v>
      </c>
      <c r="E4416" s="103" t="s">
        <v>6483</v>
      </c>
      <c r="F4416" s="127">
        <v>5238.1962316176468</v>
      </c>
      <c r="G4416" s="16">
        <v>5346.0964701494831</v>
      </c>
      <c r="H4416" s="105">
        <v>5238.1962316176468</v>
      </c>
    </row>
    <row r="4417" spans="1:8" x14ac:dyDescent="0.3">
      <c r="A4417" s="6" t="s">
        <v>5038</v>
      </c>
      <c r="B4417" s="1" t="s">
        <v>10707</v>
      </c>
      <c r="C4417" s="103" t="s">
        <v>6426</v>
      </c>
      <c r="D4417" s="103" t="s">
        <v>6708</v>
      </c>
      <c r="E4417" s="103" t="s">
        <v>6425</v>
      </c>
      <c r="F4417" s="127">
        <v>5452.9132433174073</v>
      </c>
      <c r="G4417" s="16">
        <v>5369.2092002467107</v>
      </c>
      <c r="H4417" s="105">
        <v>5452.9132433174073</v>
      </c>
    </row>
    <row r="4418" spans="1:8" x14ac:dyDescent="0.3">
      <c r="A4418" s="6" t="s">
        <v>5023</v>
      </c>
      <c r="B4418" s="1" t="s">
        <v>10708</v>
      </c>
      <c r="C4418" s="103" t="s">
        <v>6426</v>
      </c>
      <c r="D4418" s="103" t="s">
        <v>6708</v>
      </c>
      <c r="E4418" s="103" t="s">
        <v>6482</v>
      </c>
      <c r="F4418" s="127">
        <v>5472.1349193431715</v>
      </c>
      <c r="G4418" s="16">
        <v>5342.5456129933518</v>
      </c>
      <c r="H4418" s="105">
        <v>5472.1349193431715</v>
      </c>
    </row>
    <row r="4419" spans="1:8" x14ac:dyDescent="0.3">
      <c r="A4419" s="6" t="s">
        <v>5010</v>
      </c>
      <c r="B4419" s="1" t="s">
        <v>10709</v>
      </c>
      <c r="C4419" s="103" t="s">
        <v>6426</v>
      </c>
      <c r="D4419" s="103" t="s">
        <v>6708</v>
      </c>
      <c r="E4419" s="103" t="s">
        <v>6483</v>
      </c>
      <c r="F4419" s="127">
        <v>5444.1011360265029</v>
      </c>
      <c r="G4419" s="16">
        <v>5346.0964701494831</v>
      </c>
      <c r="H4419" s="105">
        <v>5444.1011360265029</v>
      </c>
    </row>
    <row r="4420" spans="1:8" x14ac:dyDescent="0.3">
      <c r="A4420" s="6" t="s">
        <v>5049</v>
      </c>
      <c r="B4420" s="1" t="s">
        <v>10710</v>
      </c>
      <c r="C4420" s="103" t="s">
        <v>6426</v>
      </c>
      <c r="D4420" s="103" t="s">
        <v>6708</v>
      </c>
      <c r="E4420" s="103" t="s">
        <v>6482</v>
      </c>
      <c r="F4420" s="127">
        <v>5334.8458591037324</v>
      </c>
      <c r="G4420" s="16">
        <v>5342.5456129933518</v>
      </c>
      <c r="H4420" s="105">
        <v>5334.8458591037324</v>
      </c>
    </row>
    <row r="4421" spans="1:8" x14ac:dyDescent="0.3">
      <c r="A4421" s="6" t="s">
        <v>5037</v>
      </c>
      <c r="B4421" s="1" t="s">
        <v>10711</v>
      </c>
      <c r="C4421" s="103" t="s">
        <v>6426</v>
      </c>
      <c r="D4421" s="103" t="s">
        <v>6708</v>
      </c>
      <c r="E4421" s="103" t="s">
        <v>6483</v>
      </c>
      <c r="F4421" s="127">
        <v>5266.1501813616069</v>
      </c>
      <c r="G4421" s="16">
        <v>5346.0964701494831</v>
      </c>
      <c r="H4421" s="105">
        <v>5266.1501813616069</v>
      </c>
    </row>
    <row r="4422" spans="1:8" x14ac:dyDescent="0.3">
      <c r="A4422" s="6" t="s">
        <v>5005</v>
      </c>
      <c r="B4422" s="1" t="s">
        <v>10712</v>
      </c>
      <c r="C4422" s="103" t="s">
        <v>6426</v>
      </c>
      <c r="D4422" s="103" t="s">
        <v>6708</v>
      </c>
      <c r="E4422" s="103" t="s">
        <v>6425</v>
      </c>
      <c r="F4422" s="127">
        <v>5346.8404397403492</v>
      </c>
      <c r="G4422" s="16">
        <v>5369.2092002467107</v>
      </c>
      <c r="H4422" s="105">
        <v>5346.8404397403492</v>
      </c>
    </row>
    <row r="4423" spans="1:8" x14ac:dyDescent="0.3">
      <c r="A4423" s="6" t="s">
        <v>5021</v>
      </c>
      <c r="B4423" s="1" t="s">
        <v>10713</v>
      </c>
      <c r="C4423" s="103" t="s">
        <v>6426</v>
      </c>
      <c r="D4423" s="103" t="s">
        <v>6708</v>
      </c>
      <c r="E4423" s="103" t="s">
        <v>6484</v>
      </c>
      <c r="F4423" s="127">
        <v>5324.8354096283783</v>
      </c>
      <c r="G4423" s="16">
        <v>5316.0110618008839</v>
      </c>
      <c r="H4423" s="105">
        <v>5324.8354096283783</v>
      </c>
    </row>
    <row r="4424" spans="1:8" x14ac:dyDescent="0.3">
      <c r="A4424" s="6" t="s">
        <v>5011</v>
      </c>
      <c r="B4424" s="1" t="s">
        <v>10714</v>
      </c>
      <c r="C4424" s="103" t="s">
        <v>6426</v>
      </c>
      <c r="D4424" s="103" t="s">
        <v>6708</v>
      </c>
      <c r="E4424" s="103" t="s">
        <v>6425</v>
      </c>
      <c r="F4424" s="127">
        <v>5402.8986988336264</v>
      </c>
      <c r="G4424" s="16">
        <v>5369.2092002467107</v>
      </c>
      <c r="H4424" s="105">
        <v>5402.8986988336264</v>
      </c>
    </row>
    <row r="4425" spans="1:8" x14ac:dyDescent="0.3">
      <c r="A4425" s="6" t="s">
        <v>5030</v>
      </c>
      <c r="B4425" s="1" t="s">
        <v>10715</v>
      </c>
      <c r="C4425" s="103" t="s">
        <v>6426</v>
      </c>
      <c r="D4425" s="103" t="s">
        <v>6708</v>
      </c>
      <c r="E4425" s="103" t="s">
        <v>6482</v>
      </c>
      <c r="F4425" s="127">
        <v>5365.0529132503098</v>
      </c>
      <c r="G4425" s="16">
        <v>5342.5456129933518</v>
      </c>
      <c r="H4425" s="105">
        <v>5365.0529132503098</v>
      </c>
    </row>
    <row r="4426" spans="1:8" x14ac:dyDescent="0.3">
      <c r="A4426" s="6" t="s">
        <v>5046</v>
      </c>
      <c r="B4426" s="1" t="s">
        <v>10716</v>
      </c>
      <c r="C4426" s="103" t="s">
        <v>6426</v>
      </c>
      <c r="D4426" s="103" t="s">
        <v>6708</v>
      </c>
      <c r="E4426" s="103" t="s">
        <v>6425</v>
      </c>
      <c r="F4426" s="127">
        <v>5388.6359712862859</v>
      </c>
      <c r="G4426" s="16">
        <v>5369.2092002467107</v>
      </c>
      <c r="H4426" s="105">
        <v>5388.6359712862859</v>
      </c>
    </row>
    <row r="4427" spans="1:8" x14ac:dyDescent="0.3">
      <c r="A4427" s="6" t="s">
        <v>5020</v>
      </c>
      <c r="B4427" s="1" t="s">
        <v>10717</v>
      </c>
      <c r="C4427" s="103" t="s">
        <v>6426</v>
      </c>
      <c r="D4427" s="103" t="s">
        <v>6708</v>
      </c>
      <c r="E4427" s="103" t="s">
        <v>6483</v>
      </c>
      <c r="F4427" s="127">
        <v>5211.7163596082091</v>
      </c>
      <c r="G4427" s="16">
        <v>5346.0964701494831</v>
      </c>
      <c r="H4427" s="105">
        <v>5211.7163596082091</v>
      </c>
    </row>
    <row r="4428" spans="1:8" x14ac:dyDescent="0.3">
      <c r="A4428" s="6" t="s">
        <v>5035</v>
      </c>
      <c r="B4428" s="1" t="s">
        <v>10718</v>
      </c>
      <c r="C4428" s="103" t="s">
        <v>6426</v>
      </c>
      <c r="D4428" s="103" t="s">
        <v>6708</v>
      </c>
      <c r="E4428" s="103" t="s">
        <v>6483</v>
      </c>
      <c r="F4428" s="127">
        <v>5366.7076666845032</v>
      </c>
      <c r="G4428" s="16">
        <v>5346.0964701494831</v>
      </c>
      <c r="H4428" s="105">
        <v>5366.7076666845032</v>
      </c>
    </row>
    <row r="4429" spans="1:8" x14ac:dyDescent="0.3">
      <c r="A4429" s="6" t="s">
        <v>5026</v>
      </c>
      <c r="B4429" s="1" t="s">
        <v>10719</v>
      </c>
      <c r="C4429" s="103" t="s">
        <v>6426</v>
      </c>
      <c r="D4429" s="103" t="s">
        <v>6708</v>
      </c>
      <c r="E4429" s="103" t="s">
        <v>6482</v>
      </c>
      <c r="F4429" s="127">
        <v>5282.30931957348</v>
      </c>
      <c r="G4429" s="16">
        <v>5342.5456129933518</v>
      </c>
      <c r="H4429" s="105">
        <v>5282.30931957348</v>
      </c>
    </row>
    <row r="4430" spans="1:8" x14ac:dyDescent="0.3">
      <c r="A4430" s="6" t="s">
        <v>5062</v>
      </c>
      <c r="B4430" s="1" t="s">
        <v>10720</v>
      </c>
      <c r="C4430" s="103" t="s">
        <v>6426</v>
      </c>
      <c r="D4430" s="103" t="s">
        <v>6708</v>
      </c>
      <c r="E4430" s="103" t="s">
        <v>6482</v>
      </c>
      <c r="F4430" s="127">
        <v>5287.26904296875</v>
      </c>
      <c r="G4430" s="16">
        <v>5342.5456129933518</v>
      </c>
      <c r="H4430" s="105">
        <v>5287.26904296875</v>
      </c>
    </row>
    <row r="4431" spans="1:8" x14ac:dyDescent="0.3">
      <c r="A4431" s="6" t="s">
        <v>5061</v>
      </c>
      <c r="B4431" s="1" t="s">
        <v>10721</v>
      </c>
      <c r="C4431" s="103" t="s">
        <v>6426</v>
      </c>
      <c r="D4431" s="103" t="s">
        <v>6708</v>
      </c>
      <c r="E4431" s="103" t="s">
        <v>6484</v>
      </c>
      <c r="F4431" s="127">
        <v>5308.874859749003</v>
      </c>
      <c r="G4431" s="16">
        <v>5316.0110618008839</v>
      </c>
      <c r="H4431" s="105">
        <v>5308.874859749003</v>
      </c>
    </row>
    <row r="4432" spans="1:8" x14ac:dyDescent="0.3">
      <c r="A4432" s="6" t="s">
        <v>5009</v>
      </c>
      <c r="B4432" s="1" t="s">
        <v>12672</v>
      </c>
      <c r="C4432" s="103" t="s">
        <v>6426</v>
      </c>
      <c r="D4432" s="103" t="s">
        <v>6708</v>
      </c>
      <c r="E4432" s="103" t="s">
        <v>6482</v>
      </c>
      <c r="F4432" s="127">
        <v>5384.8362138856128</v>
      </c>
      <c r="G4432" s="16">
        <v>5342.5456129933518</v>
      </c>
      <c r="H4432" s="105">
        <v>5384.8362138856128</v>
      </c>
    </row>
    <row r="4433" spans="1:8" x14ac:dyDescent="0.3">
      <c r="A4433" s="6" t="s">
        <v>5054</v>
      </c>
      <c r="B4433" s="1" t="s">
        <v>10722</v>
      </c>
      <c r="C4433" s="103" t="s">
        <v>6426</v>
      </c>
      <c r="D4433" s="103" t="s">
        <v>6708</v>
      </c>
      <c r="E4433" s="103" t="s">
        <v>6482</v>
      </c>
      <c r="F4433" s="127">
        <v>5368.0146191406247</v>
      </c>
      <c r="G4433" s="16">
        <v>5342.5456129933518</v>
      </c>
      <c r="H4433" s="105">
        <v>5368.0146191406247</v>
      </c>
    </row>
    <row r="4434" spans="1:8" x14ac:dyDescent="0.3">
      <c r="A4434" s="6" t="s">
        <v>5034</v>
      </c>
      <c r="B4434" s="1" t="s">
        <v>10723</v>
      </c>
      <c r="C4434" s="103" t="s">
        <v>6426</v>
      </c>
      <c r="D4434" s="103" t="s">
        <v>6708</v>
      </c>
      <c r="E4434" s="103" t="s">
        <v>6482</v>
      </c>
      <c r="F4434" s="127">
        <v>5183.417014382102</v>
      </c>
      <c r="G4434" s="16">
        <v>5342.5456129933518</v>
      </c>
      <c r="H4434" s="105">
        <v>5183.417014382102</v>
      </c>
    </row>
    <row r="4435" spans="1:8" x14ac:dyDescent="0.3">
      <c r="A4435" s="6" t="s">
        <v>5012</v>
      </c>
      <c r="B4435" s="1" t="s">
        <v>10724</v>
      </c>
      <c r="C4435" s="103" t="s">
        <v>6426</v>
      </c>
      <c r="D4435" s="103" t="s">
        <v>6708</v>
      </c>
      <c r="E4435" s="103" t="s">
        <v>6482</v>
      </c>
      <c r="F4435" s="127">
        <v>5318.6063304227937</v>
      </c>
      <c r="G4435" s="16">
        <v>5342.5456129933518</v>
      </c>
      <c r="H4435" s="105">
        <v>5318.6063304227937</v>
      </c>
    </row>
    <row r="4436" spans="1:8" x14ac:dyDescent="0.3">
      <c r="A4436" s="6" t="s">
        <v>5050</v>
      </c>
      <c r="B4436" s="1" t="s">
        <v>10725</v>
      </c>
      <c r="C4436" s="103" t="s">
        <v>6426</v>
      </c>
      <c r="D4436" s="103" t="s">
        <v>6708</v>
      </c>
      <c r="E4436" s="103" t="s">
        <v>6484</v>
      </c>
      <c r="F4436" s="127">
        <v>5283.1717529296875</v>
      </c>
      <c r="G4436" s="16">
        <v>5316.0110618008839</v>
      </c>
      <c r="H4436" s="105">
        <v>5283.1717529296875</v>
      </c>
    </row>
    <row r="4437" spans="1:8" x14ac:dyDescent="0.3">
      <c r="A4437" s="6" t="s">
        <v>5019</v>
      </c>
      <c r="B4437" s="1" t="s">
        <v>10726</v>
      </c>
      <c r="C4437" s="103" t="s">
        <v>6426</v>
      </c>
      <c r="D4437" s="103" t="s">
        <v>6708</v>
      </c>
      <c r="E4437" s="103" t="s">
        <v>6483</v>
      </c>
      <c r="F4437" s="127">
        <v>5365.2335698209854</v>
      </c>
      <c r="G4437" s="16">
        <v>5346.0964701494831</v>
      </c>
      <c r="H4437" s="105">
        <v>5365.2335698209854</v>
      </c>
    </row>
    <row r="4438" spans="1:8" x14ac:dyDescent="0.3">
      <c r="A4438" s="6" t="s">
        <v>5031</v>
      </c>
      <c r="B4438" s="1" t="s">
        <v>10727</v>
      </c>
      <c r="C4438" s="103" t="s">
        <v>6426</v>
      </c>
      <c r="D4438" s="103" t="s">
        <v>6708</v>
      </c>
      <c r="E4438" s="103" t="s">
        <v>6425</v>
      </c>
      <c r="F4438" s="127">
        <v>5264.7044005102043</v>
      </c>
      <c r="G4438" s="16">
        <v>5369.2092002467107</v>
      </c>
      <c r="H4438" s="105">
        <v>5264.7044005102043</v>
      </c>
    </row>
    <row r="4439" spans="1:8" x14ac:dyDescent="0.3">
      <c r="A4439" s="6" t="s">
        <v>5013</v>
      </c>
      <c r="B4439" s="1" t="s">
        <v>10728</v>
      </c>
      <c r="C4439" s="103" t="s">
        <v>6426</v>
      </c>
      <c r="D4439" s="103" t="s">
        <v>6708</v>
      </c>
      <c r="E4439" s="103" t="s">
        <v>6425</v>
      </c>
      <c r="F4439" s="127">
        <v>5281.760402513587</v>
      </c>
      <c r="G4439" s="16">
        <v>5369.2092002467107</v>
      </c>
      <c r="H4439" s="105">
        <v>5281.760402513587</v>
      </c>
    </row>
    <row r="4440" spans="1:8" x14ac:dyDescent="0.3">
      <c r="A4440" s="6" t="s">
        <v>5028</v>
      </c>
      <c r="B4440" s="1" t="s">
        <v>10729</v>
      </c>
      <c r="C4440" s="103" t="s">
        <v>6426</v>
      </c>
      <c r="D4440" s="103" t="s">
        <v>6708</v>
      </c>
      <c r="E4440" s="103" t="s">
        <v>6425</v>
      </c>
      <c r="F4440" s="127">
        <v>5296.4648061899043</v>
      </c>
      <c r="G4440" s="16">
        <v>5369.2092002467107</v>
      </c>
      <c r="H4440" s="105">
        <v>5296.4648061899043</v>
      </c>
    </row>
    <row r="4441" spans="1:8" x14ac:dyDescent="0.3">
      <c r="A4441" s="6" t="s">
        <v>5052</v>
      </c>
      <c r="B4441" s="1" t="s">
        <v>10730</v>
      </c>
      <c r="C4441" s="103" t="s">
        <v>6426</v>
      </c>
      <c r="D4441" s="103" t="s">
        <v>6708</v>
      </c>
      <c r="E4441" s="103" t="s">
        <v>6484</v>
      </c>
      <c r="F4441" s="127">
        <v>5357.7650960286455</v>
      </c>
      <c r="G4441" s="16">
        <v>5316.0110618008839</v>
      </c>
      <c r="H4441" s="105">
        <v>5357.7650960286455</v>
      </c>
    </row>
    <row r="4442" spans="1:8" x14ac:dyDescent="0.3">
      <c r="A4442" s="6" t="s">
        <v>5008</v>
      </c>
      <c r="B4442" s="1" t="s">
        <v>10731</v>
      </c>
      <c r="C4442" s="103" t="s">
        <v>6426</v>
      </c>
      <c r="D4442" s="103" t="s">
        <v>6708</v>
      </c>
      <c r="E4442" s="103" t="s">
        <v>6482</v>
      </c>
      <c r="F4442" s="127">
        <v>5316.3842357878993</v>
      </c>
      <c r="G4442" s="16">
        <v>5342.5456129933518</v>
      </c>
      <c r="H4442" s="105">
        <v>5316.3842357878993</v>
      </c>
    </row>
    <row r="4443" spans="1:8" x14ac:dyDescent="0.3">
      <c r="A4443" s="6" t="s">
        <v>5058</v>
      </c>
      <c r="B4443" s="1" t="s">
        <v>10732</v>
      </c>
      <c r="C4443" s="103" t="s">
        <v>6426</v>
      </c>
      <c r="D4443" s="103" t="s">
        <v>6708</v>
      </c>
      <c r="E4443" s="103" t="s">
        <v>6483</v>
      </c>
      <c r="F4443" s="127">
        <v>5401.7443385768584</v>
      </c>
      <c r="G4443" s="16">
        <v>5346.0964701494831</v>
      </c>
      <c r="H4443" s="105">
        <v>5401.7443385768584</v>
      </c>
    </row>
    <row r="4444" spans="1:8" x14ac:dyDescent="0.3">
      <c r="A4444" s="6" t="s">
        <v>5024</v>
      </c>
      <c r="B4444" s="1" t="s">
        <v>10733</v>
      </c>
      <c r="C4444" s="103" t="s">
        <v>6426</v>
      </c>
      <c r="D4444" s="103" t="s">
        <v>6708</v>
      </c>
      <c r="E4444" s="103" t="s">
        <v>6484</v>
      </c>
      <c r="F4444" s="127">
        <v>5314.151940387228</v>
      </c>
      <c r="G4444" s="16">
        <v>5316.0110618008839</v>
      </c>
      <c r="H4444" s="105">
        <v>5314.151940387228</v>
      </c>
    </row>
    <row r="4445" spans="1:8" x14ac:dyDescent="0.3">
      <c r="A4445" s="6" t="s">
        <v>5032</v>
      </c>
      <c r="B4445" s="1" t="s">
        <v>10734</v>
      </c>
      <c r="C4445" s="103" t="s">
        <v>6426</v>
      </c>
      <c r="D4445" s="103" t="s">
        <v>6708</v>
      </c>
      <c r="E4445" s="103" t="s">
        <v>6482</v>
      </c>
      <c r="F4445" s="127">
        <v>5124.6692871093746</v>
      </c>
      <c r="G4445" s="16">
        <v>5342.5456129933518</v>
      </c>
      <c r="H4445" s="105">
        <v>5124.6692871093746</v>
      </c>
    </row>
    <row r="4446" spans="1:8" x14ac:dyDescent="0.3">
      <c r="A4446" s="6" t="s">
        <v>5027</v>
      </c>
      <c r="B4446" s="1" t="s">
        <v>10735</v>
      </c>
      <c r="C4446" s="103" t="s">
        <v>6426</v>
      </c>
      <c r="D4446" s="103" t="s">
        <v>6708</v>
      </c>
      <c r="E4446" s="103" t="s">
        <v>6484</v>
      </c>
      <c r="F4446" s="127">
        <v>5289.2484944661455</v>
      </c>
      <c r="G4446" s="16">
        <v>5316.0110618008839</v>
      </c>
      <c r="H4446" s="105">
        <v>5289.2484944661455</v>
      </c>
    </row>
    <row r="4447" spans="1:8" x14ac:dyDescent="0.3">
      <c r="A4447" s="6" t="s">
        <v>5063</v>
      </c>
      <c r="B4447" s="1" t="s">
        <v>10736</v>
      </c>
      <c r="C4447" s="103" t="s">
        <v>6426</v>
      </c>
      <c r="D4447" s="103" t="s">
        <v>6708</v>
      </c>
      <c r="E4447" s="103" t="s">
        <v>6484</v>
      </c>
      <c r="F4447" s="127">
        <v>5258.3228624131943</v>
      </c>
      <c r="G4447" s="16">
        <v>5316.0110618008839</v>
      </c>
      <c r="H4447" s="105">
        <v>5258.3228624131943</v>
      </c>
    </row>
    <row r="4448" spans="1:8" x14ac:dyDescent="0.3">
      <c r="A4448" s="6" t="s">
        <v>5014</v>
      </c>
      <c r="B4448" s="1" t="s">
        <v>10737</v>
      </c>
      <c r="C4448" s="103" t="s">
        <v>6426</v>
      </c>
      <c r="D4448" s="103" t="s">
        <v>6708</v>
      </c>
      <c r="E4448" s="103" t="s">
        <v>6482</v>
      </c>
      <c r="F4448" s="127">
        <v>5514.4782249813989</v>
      </c>
      <c r="G4448" s="16">
        <v>5342.5456129933518</v>
      </c>
      <c r="H4448" s="105">
        <v>5514.4782249813989</v>
      </c>
    </row>
    <row r="4449" spans="1:8" x14ac:dyDescent="0.3">
      <c r="A4449" s="6" t="s">
        <v>5029</v>
      </c>
      <c r="B4449" s="1" t="s">
        <v>10738</v>
      </c>
      <c r="C4449" s="103" t="s">
        <v>6426</v>
      </c>
      <c r="D4449" s="103" t="s">
        <v>6708</v>
      </c>
      <c r="E4449" s="103" t="s">
        <v>6425</v>
      </c>
      <c r="F4449" s="127">
        <v>5395.2962116745284</v>
      </c>
      <c r="G4449" s="16">
        <v>5369.2092002467107</v>
      </c>
      <c r="H4449" s="105">
        <v>5395.2962116745284</v>
      </c>
    </row>
    <row r="4450" spans="1:8" x14ac:dyDescent="0.3">
      <c r="A4450" s="6" t="s">
        <v>5053</v>
      </c>
      <c r="B4450" s="1" t="s">
        <v>10739</v>
      </c>
      <c r="C4450" s="103" t="s">
        <v>6426</v>
      </c>
      <c r="D4450" s="103" t="s">
        <v>6708</v>
      </c>
      <c r="E4450" s="103" t="s">
        <v>6483</v>
      </c>
      <c r="F4450" s="127">
        <v>5338.975149443655</v>
      </c>
      <c r="G4450" s="16">
        <v>5346.0964701494831</v>
      </c>
      <c r="H4450" s="105">
        <v>5338.975149443655</v>
      </c>
    </row>
    <row r="4451" spans="1:8" x14ac:dyDescent="0.3">
      <c r="A4451" s="6" t="s">
        <v>5036</v>
      </c>
      <c r="B4451" s="1" t="s">
        <v>10740</v>
      </c>
      <c r="C4451" s="103" t="s">
        <v>6426</v>
      </c>
      <c r="D4451" s="103" t="s">
        <v>6708</v>
      </c>
      <c r="E4451" s="103" t="s">
        <v>6425</v>
      </c>
      <c r="F4451" s="127">
        <v>5378.8187112247242</v>
      </c>
      <c r="G4451" s="16">
        <v>5369.2092002467107</v>
      </c>
      <c r="H4451" s="105">
        <v>5378.8187112247242</v>
      </c>
    </row>
    <row r="4452" spans="1:8" x14ac:dyDescent="0.3">
      <c r="A4452" s="6" t="s">
        <v>5047</v>
      </c>
      <c r="B4452" s="1" t="s">
        <v>7302</v>
      </c>
      <c r="C4452" s="103" t="s">
        <v>6426</v>
      </c>
      <c r="D4452" s="103" t="s">
        <v>6708</v>
      </c>
      <c r="E4452" s="103" t="s">
        <v>6484</v>
      </c>
      <c r="F4452" s="127">
        <v>5263.9251226380811</v>
      </c>
      <c r="G4452" s="16">
        <v>5316.0110618008839</v>
      </c>
      <c r="H4452" s="105">
        <v>5263.9251226380811</v>
      </c>
    </row>
    <row r="4453" spans="1:8" x14ac:dyDescent="0.3">
      <c r="A4453" s="6" t="s">
        <v>5033</v>
      </c>
      <c r="B4453" s="1" t="s">
        <v>10741</v>
      </c>
      <c r="C4453" s="103" t="s">
        <v>6426</v>
      </c>
      <c r="D4453" s="103" t="s">
        <v>6708</v>
      </c>
      <c r="E4453" s="103" t="s">
        <v>6482</v>
      </c>
      <c r="F4453" s="127">
        <v>5278.8796037946431</v>
      </c>
      <c r="G4453" s="16">
        <v>5342.5456129933518</v>
      </c>
      <c r="H4453" s="105">
        <v>5278.8796037946431</v>
      </c>
    </row>
    <row r="4454" spans="1:8" x14ac:dyDescent="0.3">
      <c r="A4454" s="6" t="s">
        <v>5044</v>
      </c>
      <c r="B4454" s="1" t="s">
        <v>10742</v>
      </c>
      <c r="C4454" s="103" t="s">
        <v>6426</v>
      </c>
      <c r="D4454" s="103" t="s">
        <v>6708</v>
      </c>
      <c r="E4454" s="103" t="s">
        <v>6483</v>
      </c>
      <c r="F4454" s="127">
        <v>5202.8619907924103</v>
      </c>
      <c r="G4454" s="16">
        <v>5346.0964701494831</v>
      </c>
      <c r="H4454" s="105">
        <v>5202.8619907924103</v>
      </c>
    </row>
    <row r="4455" spans="1:8" x14ac:dyDescent="0.3">
      <c r="A4455" s="6" t="s">
        <v>5048</v>
      </c>
      <c r="B4455" s="1" t="s">
        <v>10743</v>
      </c>
      <c r="C4455" s="103" t="s">
        <v>6426</v>
      </c>
      <c r="D4455" s="103" t="s">
        <v>6708</v>
      </c>
      <c r="E4455" s="103" t="s">
        <v>6483</v>
      </c>
      <c r="F4455" s="127">
        <v>5337.7177046654933</v>
      </c>
      <c r="G4455" s="16">
        <v>5346.0964701494831</v>
      </c>
      <c r="H4455" s="105">
        <v>5337.7177046654933</v>
      </c>
    </row>
    <row r="4456" spans="1:8" x14ac:dyDescent="0.3">
      <c r="A4456" s="6" t="s">
        <v>5059</v>
      </c>
      <c r="B4456" s="1" t="s">
        <v>10333</v>
      </c>
      <c r="C4456" s="103" t="s">
        <v>6426</v>
      </c>
      <c r="D4456" s="103" t="s">
        <v>6708</v>
      </c>
      <c r="E4456" s="103" t="s">
        <v>6482</v>
      </c>
      <c r="F4456" s="127">
        <v>5205.4855268429483</v>
      </c>
      <c r="G4456" s="16">
        <v>5342.5456129933518</v>
      </c>
      <c r="H4456" s="105">
        <v>5205.4855268429483</v>
      </c>
    </row>
    <row r="4457" spans="1:8" x14ac:dyDescent="0.3">
      <c r="A4457" s="6" t="s">
        <v>5060</v>
      </c>
      <c r="B4457" s="1" t="s">
        <v>10744</v>
      </c>
      <c r="C4457" s="103" t="s">
        <v>6426</v>
      </c>
      <c r="D4457" s="103" t="s">
        <v>6708</v>
      </c>
      <c r="E4457" s="103" t="s">
        <v>6425</v>
      </c>
      <c r="F4457" s="127">
        <v>5466.2446070429105</v>
      </c>
      <c r="G4457" s="16">
        <v>5369.2092002467107</v>
      </c>
      <c r="H4457" s="105">
        <v>5466.2446070429105</v>
      </c>
    </row>
    <row r="4458" spans="1:8" x14ac:dyDescent="0.3">
      <c r="A4458" s="6" t="s">
        <v>5004</v>
      </c>
      <c r="B4458" s="1" t="s">
        <v>8786</v>
      </c>
      <c r="C4458" s="103" t="s">
        <v>6426</v>
      </c>
      <c r="D4458" s="103" t="s">
        <v>6708</v>
      </c>
      <c r="E4458" s="103" t="s">
        <v>6482</v>
      </c>
      <c r="F4458" s="127">
        <v>5362.2612253824873</v>
      </c>
      <c r="G4458" s="16">
        <v>5342.5456129933518</v>
      </c>
      <c r="H4458" s="105">
        <v>5362.2612253824873</v>
      </c>
    </row>
    <row r="4459" spans="1:8" x14ac:dyDescent="0.3">
      <c r="A4459" s="6" t="s">
        <v>5017</v>
      </c>
      <c r="B4459" s="1" t="s">
        <v>10745</v>
      </c>
      <c r="C4459" s="103" t="s">
        <v>6426</v>
      </c>
      <c r="D4459" s="103" t="s">
        <v>6708</v>
      </c>
      <c r="E4459" s="103" t="s">
        <v>6425</v>
      </c>
      <c r="F4459" s="127">
        <v>5310.202969637784</v>
      </c>
      <c r="G4459" s="16">
        <v>5369.2092002467107</v>
      </c>
      <c r="H4459" s="105">
        <v>5310.202969637784</v>
      </c>
    </row>
    <row r="4460" spans="1:8" x14ac:dyDescent="0.3">
      <c r="A4460" s="6" t="s">
        <v>5057</v>
      </c>
      <c r="B4460" s="1" t="s">
        <v>10746</v>
      </c>
      <c r="C4460" s="103" t="s">
        <v>6426</v>
      </c>
      <c r="D4460" s="103" t="s">
        <v>6708</v>
      </c>
      <c r="E4460" s="103" t="s">
        <v>6482</v>
      </c>
      <c r="F4460" s="127">
        <v>5339.0265462239586</v>
      </c>
      <c r="G4460" s="16">
        <v>5342.5456129933518</v>
      </c>
      <c r="H4460" s="105">
        <v>5339.0265462239586</v>
      </c>
    </row>
    <row r="4461" spans="1:8" x14ac:dyDescent="0.3">
      <c r="A4461" s="6" t="s">
        <v>5041</v>
      </c>
      <c r="B4461" s="1" t="s">
        <v>10747</v>
      </c>
      <c r="C4461" s="103" t="s">
        <v>6426</v>
      </c>
      <c r="D4461" s="103" t="s">
        <v>6708</v>
      </c>
      <c r="E4461" s="103" t="s">
        <v>6483</v>
      </c>
      <c r="F4461" s="127">
        <v>5128.0709402901784</v>
      </c>
      <c r="G4461" s="16">
        <v>5346.0964701494831</v>
      </c>
      <c r="H4461" s="105">
        <v>5128.0709402901784</v>
      </c>
    </row>
    <row r="4462" spans="1:8" x14ac:dyDescent="0.3">
      <c r="A4462" s="6" t="s">
        <v>5055</v>
      </c>
      <c r="B4462" s="1" t="s">
        <v>10748</v>
      </c>
      <c r="C4462" s="103" t="s">
        <v>6426</v>
      </c>
      <c r="D4462" s="103" t="s">
        <v>6708</v>
      </c>
      <c r="E4462" s="103" t="s">
        <v>6483</v>
      </c>
      <c r="F4462" s="127">
        <v>5191.1252752130686</v>
      </c>
      <c r="G4462" s="16">
        <v>5346.0964701494831</v>
      </c>
      <c r="H4462" s="105">
        <v>5191.1252752130686</v>
      </c>
    </row>
    <row r="4463" spans="1:8" x14ac:dyDescent="0.3">
      <c r="A4463" s="6" t="s">
        <v>5064</v>
      </c>
      <c r="B4463" s="1" t="s">
        <v>10749</v>
      </c>
      <c r="C4463" s="103" t="s">
        <v>6426</v>
      </c>
      <c r="D4463" s="103" t="s">
        <v>6708</v>
      </c>
      <c r="E4463" s="103" t="s">
        <v>6425</v>
      </c>
      <c r="F4463" s="127">
        <v>5227.1268601190477</v>
      </c>
      <c r="G4463" s="16">
        <v>5369.2092002467107</v>
      </c>
      <c r="H4463" s="105">
        <v>5227.1268601190477</v>
      </c>
    </row>
    <row r="4464" spans="1:8" x14ac:dyDescent="0.3">
      <c r="A4464" s="6" t="s">
        <v>5051</v>
      </c>
      <c r="B4464" s="1" t="s">
        <v>10750</v>
      </c>
      <c r="C4464" s="103" t="s">
        <v>6426</v>
      </c>
      <c r="D4464" s="103" t="s">
        <v>6708</v>
      </c>
      <c r="E4464" s="103" t="s">
        <v>6484</v>
      </c>
      <c r="F4464" s="127">
        <v>5235.844482421875</v>
      </c>
      <c r="G4464" s="16">
        <v>5316.0110618008839</v>
      </c>
      <c r="H4464" s="105">
        <v>5235.844482421875</v>
      </c>
    </row>
    <row r="4465" spans="1:8" x14ac:dyDescent="0.3">
      <c r="A4465" s="6" t="s">
        <v>5045</v>
      </c>
      <c r="B4465" s="1" t="s">
        <v>10751</v>
      </c>
      <c r="C4465" s="103" t="s">
        <v>6426</v>
      </c>
      <c r="D4465" s="103" t="s">
        <v>6708</v>
      </c>
      <c r="E4465" s="103" t="s">
        <v>6482</v>
      </c>
      <c r="F4465" s="127">
        <v>5391.4233723958332</v>
      </c>
      <c r="G4465" s="16">
        <v>5342.5456129933518</v>
      </c>
      <c r="H4465" s="105">
        <v>5391.4233723958332</v>
      </c>
    </row>
    <row r="4466" spans="1:8" x14ac:dyDescent="0.3">
      <c r="A4466" s="6" t="s">
        <v>2183</v>
      </c>
      <c r="B4466" s="1" t="s">
        <v>10752</v>
      </c>
      <c r="C4466" s="103" t="s">
        <v>6436</v>
      </c>
      <c r="D4466" s="103" t="s">
        <v>6712</v>
      </c>
      <c r="E4466" s="103" t="s">
        <v>6439</v>
      </c>
      <c r="F4466" s="127">
        <v>5427.6091484375002</v>
      </c>
      <c r="G4466" s="16">
        <v>5424.9163005603314</v>
      </c>
      <c r="H4466" s="105">
        <v>5427.6091484375002</v>
      </c>
    </row>
    <row r="4467" spans="1:8" x14ac:dyDescent="0.3">
      <c r="A4467" s="6" t="s">
        <v>2182</v>
      </c>
      <c r="B4467" s="1" t="s">
        <v>10753</v>
      </c>
      <c r="C4467" s="103" t="s">
        <v>6436</v>
      </c>
      <c r="D4467" s="103" t="s">
        <v>6712</v>
      </c>
      <c r="E4467" s="103" t="s">
        <v>6439</v>
      </c>
      <c r="F4467" s="127">
        <v>5395.7988409745067</v>
      </c>
      <c r="G4467" s="16">
        <v>5424.9163005603314</v>
      </c>
      <c r="H4467" s="105">
        <v>5395.7988409745067</v>
      </c>
    </row>
    <row r="4468" spans="1:8" x14ac:dyDescent="0.3">
      <c r="A4468" s="6" t="s">
        <v>2357</v>
      </c>
      <c r="B4468" s="1" t="s">
        <v>7132</v>
      </c>
      <c r="C4468" s="103" t="s">
        <v>6436</v>
      </c>
      <c r="D4468" s="103" t="s">
        <v>6712</v>
      </c>
      <c r="E4468" s="103" t="s">
        <v>6437</v>
      </c>
      <c r="F4468" s="127">
        <v>5357.549161044034</v>
      </c>
      <c r="G4468" s="16">
        <v>5333.8647978208674</v>
      </c>
      <c r="H4468" s="105">
        <v>5357.549161044034</v>
      </c>
    </row>
    <row r="4469" spans="1:8" x14ac:dyDescent="0.3">
      <c r="A4469" s="6" t="s">
        <v>2529</v>
      </c>
      <c r="B4469" s="1" t="s">
        <v>10754</v>
      </c>
      <c r="C4469" s="103" t="s">
        <v>6436</v>
      </c>
      <c r="D4469" s="103" t="s">
        <v>6712</v>
      </c>
      <c r="E4469" s="103" t="s">
        <v>6435</v>
      </c>
      <c r="F4469" s="127">
        <v>5429.7751642400572</v>
      </c>
      <c r="G4469" s="16">
        <v>5398.6659166400932</v>
      </c>
      <c r="H4469" s="105">
        <v>5429.7751642400572</v>
      </c>
    </row>
    <row r="4470" spans="1:8" x14ac:dyDescent="0.3">
      <c r="A4470" s="6" t="s">
        <v>2366</v>
      </c>
      <c r="B4470" s="1" t="s">
        <v>10755</v>
      </c>
      <c r="C4470" s="103" t="s">
        <v>6436</v>
      </c>
      <c r="D4470" s="103" t="s">
        <v>6712</v>
      </c>
      <c r="E4470" s="103" t="s">
        <v>6438</v>
      </c>
      <c r="F4470" s="127">
        <v>5382.2177106584822</v>
      </c>
      <c r="G4470" s="16">
        <v>5383.4155392979046</v>
      </c>
      <c r="H4470" s="105">
        <v>5382.2177106584822</v>
      </c>
    </row>
    <row r="4471" spans="1:8" x14ac:dyDescent="0.3">
      <c r="A4471" s="6" t="s">
        <v>2355</v>
      </c>
      <c r="B4471" s="1" t="s">
        <v>10756</v>
      </c>
      <c r="C4471" s="103" t="s">
        <v>6436</v>
      </c>
      <c r="D4471" s="103" t="s">
        <v>6712</v>
      </c>
      <c r="E4471" s="103" t="s">
        <v>6437</v>
      </c>
      <c r="F4471" s="127">
        <v>5304.6476184475805</v>
      </c>
      <c r="G4471" s="16">
        <v>5333.8647978208674</v>
      </c>
      <c r="H4471" s="105">
        <v>5304.6476184475805</v>
      </c>
    </row>
    <row r="4472" spans="1:8" x14ac:dyDescent="0.3">
      <c r="A4472" s="6" t="s">
        <v>2372</v>
      </c>
      <c r="B4472" s="1" t="s">
        <v>10757</v>
      </c>
      <c r="C4472" s="103" t="s">
        <v>6436</v>
      </c>
      <c r="D4472" s="103" t="s">
        <v>6712</v>
      </c>
      <c r="E4472" s="103" t="s">
        <v>6438</v>
      </c>
      <c r="F4472" s="127">
        <v>5378.5422318892042</v>
      </c>
      <c r="G4472" s="16">
        <v>5383.4155392979046</v>
      </c>
      <c r="H4472" s="105">
        <v>5378.5422318892042</v>
      </c>
    </row>
    <row r="4473" spans="1:8" x14ac:dyDescent="0.3">
      <c r="A4473" s="6" t="s">
        <v>2092</v>
      </c>
      <c r="B4473" s="1" t="s">
        <v>10758</v>
      </c>
      <c r="C4473" s="103" t="s">
        <v>6436</v>
      </c>
      <c r="D4473" s="103" t="s">
        <v>6712</v>
      </c>
      <c r="E4473" s="103" t="s">
        <v>6682</v>
      </c>
      <c r="F4473" s="127">
        <v>5314.4486979166668</v>
      </c>
      <c r="G4473" s="16">
        <v>5321.0370528446092</v>
      </c>
      <c r="H4473" s="105">
        <v>5314.4486979166668</v>
      </c>
    </row>
    <row r="4474" spans="1:8" x14ac:dyDescent="0.3">
      <c r="A4474" s="6" t="s">
        <v>2527</v>
      </c>
      <c r="B4474" s="1" t="s">
        <v>10759</v>
      </c>
      <c r="C4474" s="103" t="s">
        <v>6436</v>
      </c>
      <c r="D4474" s="103" t="s">
        <v>6712</v>
      </c>
      <c r="E4474" s="103" t="s">
        <v>6435</v>
      </c>
      <c r="F4474" s="127">
        <v>5378.9537496480852</v>
      </c>
      <c r="G4474" s="16">
        <v>5398.6659166400932</v>
      </c>
      <c r="H4474" s="105">
        <v>5378.9537496480852</v>
      </c>
    </row>
    <row r="4475" spans="1:8" x14ac:dyDescent="0.3">
      <c r="A4475" s="6" t="s">
        <v>2356</v>
      </c>
      <c r="B4475" s="1" t="s">
        <v>10760</v>
      </c>
      <c r="C4475" s="103" t="s">
        <v>6436</v>
      </c>
      <c r="D4475" s="103" t="s">
        <v>6712</v>
      </c>
      <c r="E4475" s="103" t="s">
        <v>6437</v>
      </c>
      <c r="F4475" s="127">
        <v>5216.5786675347226</v>
      </c>
      <c r="G4475" s="16">
        <v>5333.8647978208674</v>
      </c>
      <c r="H4475" s="105">
        <v>5216.5786675347226</v>
      </c>
    </row>
    <row r="4476" spans="1:8" x14ac:dyDescent="0.3">
      <c r="A4476" s="6" t="s">
        <v>2108</v>
      </c>
      <c r="B4476" s="1" t="s">
        <v>10761</v>
      </c>
      <c r="C4476" s="103" t="s">
        <v>6436</v>
      </c>
      <c r="D4476" s="103" t="s">
        <v>6712</v>
      </c>
      <c r="E4476" s="103" t="s">
        <v>6682</v>
      </c>
      <c r="F4476" s="127">
        <v>5257.3313337053569</v>
      </c>
      <c r="G4476" s="16">
        <v>5321.0370528446092</v>
      </c>
      <c r="H4476" s="105">
        <v>5257.3313337053569</v>
      </c>
    </row>
    <row r="4477" spans="1:8" x14ac:dyDescent="0.3">
      <c r="A4477" s="6" t="s">
        <v>2533</v>
      </c>
      <c r="B4477" s="1" t="s">
        <v>10762</v>
      </c>
      <c r="C4477" s="103" t="s">
        <v>6436</v>
      </c>
      <c r="D4477" s="103" t="s">
        <v>6712</v>
      </c>
      <c r="E4477" s="103" t="s">
        <v>6435</v>
      </c>
      <c r="F4477" s="127">
        <v>5424.4590863238327</v>
      </c>
      <c r="G4477" s="16">
        <v>5398.6659166400932</v>
      </c>
      <c r="H4477" s="105">
        <v>5424.4590863238327</v>
      </c>
    </row>
    <row r="4478" spans="1:8" x14ac:dyDescent="0.3">
      <c r="A4478" s="6" t="s">
        <v>2103</v>
      </c>
      <c r="B4478" s="1" t="s">
        <v>12673</v>
      </c>
      <c r="C4478" s="103" t="s">
        <v>6436</v>
      </c>
      <c r="D4478" s="103" t="s">
        <v>6712</v>
      </c>
      <c r="E4478" s="103" t="s">
        <v>6682</v>
      </c>
      <c r="F4478" s="127">
        <v>5171.6939522879466</v>
      </c>
      <c r="G4478" s="16">
        <v>5321.0370528446092</v>
      </c>
      <c r="H4478" s="105">
        <v>5171.6939522879466</v>
      </c>
    </row>
    <row r="4479" spans="1:8" x14ac:dyDescent="0.3">
      <c r="A4479" s="6" t="s">
        <v>2365</v>
      </c>
      <c r="B4479" s="1" t="s">
        <v>10763</v>
      </c>
      <c r="C4479" s="103" t="s">
        <v>6436</v>
      </c>
      <c r="D4479" s="103" t="s">
        <v>6712</v>
      </c>
      <c r="E4479" s="103" t="s">
        <v>6438</v>
      </c>
      <c r="F4479" s="127">
        <v>5406.0120341883294</v>
      </c>
      <c r="G4479" s="16">
        <v>5383.4155392979046</v>
      </c>
      <c r="H4479" s="105">
        <v>5406.0120341883294</v>
      </c>
    </row>
    <row r="4480" spans="1:8" x14ac:dyDescent="0.3">
      <c r="A4480" s="6" t="s">
        <v>2098</v>
      </c>
      <c r="B4480" s="1" t="s">
        <v>10764</v>
      </c>
      <c r="C4480" s="103" t="s">
        <v>6436</v>
      </c>
      <c r="D4480" s="103" t="s">
        <v>6712</v>
      </c>
      <c r="E4480" s="103" t="s">
        <v>6682</v>
      </c>
      <c r="F4480" s="127">
        <v>5228.9758894636825</v>
      </c>
      <c r="G4480" s="16">
        <v>5321.0370528446092</v>
      </c>
      <c r="H4480" s="105">
        <v>5228.9758894636825</v>
      </c>
    </row>
    <row r="4481" spans="1:8" x14ac:dyDescent="0.3">
      <c r="A4481" s="6" t="s">
        <v>2169</v>
      </c>
      <c r="B4481" s="1" t="s">
        <v>10765</v>
      </c>
      <c r="C4481" s="103" t="s">
        <v>6436</v>
      </c>
      <c r="D4481" s="103" t="s">
        <v>6712</v>
      </c>
      <c r="E4481" s="103" t="s">
        <v>6439</v>
      </c>
      <c r="F4481" s="127">
        <v>5404.6279743668301</v>
      </c>
      <c r="G4481" s="16">
        <v>5424.9163005603314</v>
      </c>
      <c r="H4481" s="105">
        <v>5404.6279743668301</v>
      </c>
    </row>
    <row r="4482" spans="1:8" x14ac:dyDescent="0.3">
      <c r="A4482" s="6" t="s">
        <v>2168</v>
      </c>
      <c r="B4482" s="1" t="s">
        <v>10766</v>
      </c>
      <c r="C4482" s="103" t="s">
        <v>6436</v>
      </c>
      <c r="D4482" s="103" t="s">
        <v>6712</v>
      </c>
      <c r="E4482" s="103" t="s">
        <v>6439</v>
      </c>
      <c r="F4482" s="127">
        <v>5498.4702497209819</v>
      </c>
      <c r="G4482" s="16">
        <v>5424.9163005603314</v>
      </c>
      <c r="H4482" s="105">
        <v>5498.4702497209819</v>
      </c>
    </row>
    <row r="4483" spans="1:8" x14ac:dyDescent="0.3">
      <c r="A4483" s="6" t="s">
        <v>2165</v>
      </c>
      <c r="B4483" s="1" t="s">
        <v>10767</v>
      </c>
      <c r="C4483" s="103" t="s">
        <v>6436</v>
      </c>
      <c r="D4483" s="103" t="s">
        <v>6712</v>
      </c>
      <c r="E4483" s="103" t="s">
        <v>6441</v>
      </c>
      <c r="F4483" s="127">
        <v>5345.296535326087</v>
      </c>
      <c r="G4483" s="16">
        <v>5314.8674303280413</v>
      </c>
      <c r="H4483" s="105">
        <v>5345.296535326087</v>
      </c>
    </row>
    <row r="4484" spans="1:8" x14ac:dyDescent="0.3">
      <c r="A4484" s="6" t="s">
        <v>2362</v>
      </c>
      <c r="B4484" s="1" t="s">
        <v>10768</v>
      </c>
      <c r="C4484" s="103" t="s">
        <v>6436</v>
      </c>
      <c r="D4484" s="103" t="s">
        <v>6712</v>
      </c>
      <c r="E4484" s="103" t="s">
        <v>6438</v>
      </c>
      <c r="F4484" s="127">
        <v>5342.8242035859857</v>
      </c>
      <c r="G4484" s="16">
        <v>5383.4155392979046</v>
      </c>
      <c r="H4484" s="105">
        <v>5342.8242035859857</v>
      </c>
    </row>
    <row r="4485" spans="1:8" x14ac:dyDescent="0.3">
      <c r="A4485" s="6" t="s">
        <v>2101</v>
      </c>
      <c r="B4485" s="1" t="s">
        <v>10769</v>
      </c>
      <c r="C4485" s="103" t="s">
        <v>6436</v>
      </c>
      <c r="D4485" s="103" t="s">
        <v>6712</v>
      </c>
      <c r="E4485" s="103" t="s">
        <v>6682</v>
      </c>
      <c r="F4485" s="127">
        <v>5174.9557617187502</v>
      </c>
      <c r="G4485" s="16">
        <v>5321.0370528446092</v>
      </c>
      <c r="H4485" s="105">
        <v>5174.9557617187502</v>
      </c>
    </row>
    <row r="4486" spans="1:8" x14ac:dyDescent="0.3">
      <c r="A4486" s="6" t="s">
        <v>2170</v>
      </c>
      <c r="B4486" s="1" t="s">
        <v>8356</v>
      </c>
      <c r="C4486" s="103" t="s">
        <v>6436</v>
      </c>
      <c r="D4486" s="103" t="s">
        <v>6712</v>
      </c>
      <c r="E4486" s="103" t="s">
        <v>6441</v>
      </c>
      <c r="F4486" s="127">
        <v>5342.9591887718025</v>
      </c>
      <c r="G4486" s="16">
        <v>5314.8674303280413</v>
      </c>
      <c r="H4486" s="105">
        <v>5342.9591887718025</v>
      </c>
    </row>
    <row r="4487" spans="1:8" x14ac:dyDescent="0.3">
      <c r="A4487" s="6" t="s">
        <v>2095</v>
      </c>
      <c r="B4487" s="1" t="s">
        <v>10770</v>
      </c>
      <c r="C4487" s="103" t="s">
        <v>6436</v>
      </c>
      <c r="D4487" s="103" t="s">
        <v>6712</v>
      </c>
      <c r="E4487" s="103" t="s">
        <v>6682</v>
      </c>
      <c r="F4487" s="127">
        <v>5351.2833055399233</v>
      </c>
      <c r="G4487" s="16">
        <v>5321.0370528446092</v>
      </c>
      <c r="H4487" s="105">
        <v>5351.2833055399233</v>
      </c>
    </row>
    <row r="4488" spans="1:8" x14ac:dyDescent="0.3">
      <c r="A4488" s="6" t="s">
        <v>2532</v>
      </c>
      <c r="B4488" s="1" t="s">
        <v>10771</v>
      </c>
      <c r="C4488" s="103" t="s">
        <v>6436</v>
      </c>
      <c r="D4488" s="103" t="s">
        <v>6712</v>
      </c>
      <c r="E4488" s="103" t="s">
        <v>6441</v>
      </c>
      <c r="F4488" s="127">
        <v>5289.6115220013789</v>
      </c>
      <c r="G4488" s="16">
        <v>5314.8674303280413</v>
      </c>
      <c r="H4488" s="105">
        <v>5289.6115220013789</v>
      </c>
    </row>
    <row r="4489" spans="1:8" x14ac:dyDescent="0.3">
      <c r="A4489" s="6" t="s">
        <v>2375</v>
      </c>
      <c r="B4489" s="1" t="s">
        <v>12674</v>
      </c>
      <c r="C4489" s="103" t="s">
        <v>6436</v>
      </c>
      <c r="D4489" s="103" t="s">
        <v>6712</v>
      </c>
      <c r="E4489" s="103" t="s">
        <v>6437</v>
      </c>
      <c r="F4489" s="127">
        <v>5358.2104605741279</v>
      </c>
      <c r="G4489" s="16">
        <v>5333.8647978208674</v>
      </c>
      <c r="H4489" s="105">
        <v>5358.2104605741279</v>
      </c>
    </row>
    <row r="4490" spans="1:8" x14ac:dyDescent="0.3">
      <c r="A4490" s="6" t="s">
        <v>2105</v>
      </c>
      <c r="B4490" s="1" t="s">
        <v>10772</v>
      </c>
      <c r="C4490" s="103" t="s">
        <v>6436</v>
      </c>
      <c r="D4490" s="103" t="s">
        <v>6712</v>
      </c>
      <c r="E4490" s="103" t="s">
        <v>6682</v>
      </c>
      <c r="F4490" s="127">
        <v>5352.5487634995407</v>
      </c>
      <c r="G4490" s="16">
        <v>5321.0370528446092</v>
      </c>
      <c r="H4490" s="105">
        <v>5352.5487634995407</v>
      </c>
    </row>
    <row r="4491" spans="1:8" x14ac:dyDescent="0.3">
      <c r="A4491" s="6" t="s">
        <v>2358</v>
      </c>
      <c r="B4491" s="1" t="s">
        <v>10773</v>
      </c>
      <c r="C4491" s="103" t="s">
        <v>6436</v>
      </c>
      <c r="D4491" s="103" t="s">
        <v>6712</v>
      </c>
      <c r="E4491" s="103" t="s">
        <v>6440</v>
      </c>
      <c r="F4491" s="127">
        <v>5356.3643663194443</v>
      </c>
      <c r="G4491" s="16">
        <v>5356.0036089167252</v>
      </c>
      <c r="H4491" s="105">
        <v>5356.3643663194443</v>
      </c>
    </row>
    <row r="4492" spans="1:8" x14ac:dyDescent="0.3">
      <c r="A4492" s="6" t="s">
        <v>2368</v>
      </c>
      <c r="B4492" s="1" t="s">
        <v>10774</v>
      </c>
      <c r="C4492" s="103" t="s">
        <v>6436</v>
      </c>
      <c r="D4492" s="103" t="s">
        <v>6712</v>
      </c>
      <c r="E4492" s="103" t="s">
        <v>6437</v>
      </c>
      <c r="F4492" s="127">
        <v>5408.997624323918</v>
      </c>
      <c r="G4492" s="16">
        <v>5333.8647978208674</v>
      </c>
      <c r="H4492" s="105">
        <v>5408.997624323918</v>
      </c>
    </row>
    <row r="4493" spans="1:8" x14ac:dyDescent="0.3">
      <c r="A4493" s="6" t="s">
        <v>2377</v>
      </c>
      <c r="B4493" s="1" t="s">
        <v>10775</v>
      </c>
      <c r="C4493" s="103" t="s">
        <v>6436</v>
      </c>
      <c r="D4493" s="103" t="s">
        <v>6712</v>
      </c>
      <c r="E4493" s="103" t="s">
        <v>6438</v>
      </c>
      <c r="F4493" s="127">
        <v>5360.9981026785717</v>
      </c>
      <c r="G4493" s="16">
        <v>5383.4155392979046</v>
      </c>
      <c r="H4493" s="105">
        <v>5360.9981026785717</v>
      </c>
    </row>
    <row r="4494" spans="1:8" x14ac:dyDescent="0.3">
      <c r="A4494" s="6" t="s">
        <v>2378</v>
      </c>
      <c r="B4494" s="1" t="s">
        <v>10776</v>
      </c>
      <c r="C4494" s="103" t="s">
        <v>6436</v>
      </c>
      <c r="D4494" s="103" t="s">
        <v>6712</v>
      </c>
      <c r="E4494" s="103" t="s">
        <v>6438</v>
      </c>
      <c r="F4494" s="127">
        <v>5423.9709804205249</v>
      </c>
      <c r="G4494" s="16">
        <v>5383.4155392979046</v>
      </c>
      <c r="H4494" s="105">
        <v>5423.9709804205249</v>
      </c>
    </row>
    <row r="4495" spans="1:8" x14ac:dyDescent="0.3">
      <c r="A4495" s="6" t="s">
        <v>2351</v>
      </c>
      <c r="B4495" s="1" t="s">
        <v>12675</v>
      </c>
      <c r="C4495" s="103" t="s">
        <v>6436</v>
      </c>
      <c r="D4495" s="103" t="s">
        <v>6712</v>
      </c>
      <c r="E4495" s="103" t="s">
        <v>6440</v>
      </c>
      <c r="F4495" s="127">
        <v>5328.0947884573061</v>
      </c>
      <c r="G4495" s="16">
        <v>5356.0036089167252</v>
      </c>
      <c r="H4495" s="105">
        <v>5328.0947884573061</v>
      </c>
    </row>
    <row r="4496" spans="1:8" x14ac:dyDescent="0.3">
      <c r="A4496" s="6" t="s">
        <v>2364</v>
      </c>
      <c r="B4496" s="1" t="s">
        <v>10777</v>
      </c>
      <c r="C4496" s="103" t="s">
        <v>6436</v>
      </c>
      <c r="D4496" s="103" t="s">
        <v>6712</v>
      </c>
      <c r="E4496" s="103" t="s">
        <v>6440</v>
      </c>
      <c r="F4496" s="127">
        <v>5387.04541015625</v>
      </c>
      <c r="G4496" s="16">
        <v>5356.0036089167252</v>
      </c>
      <c r="H4496" s="105">
        <v>5387.04541015625</v>
      </c>
    </row>
    <row r="4497" spans="1:8" x14ac:dyDescent="0.3">
      <c r="A4497" s="6" t="s">
        <v>2526</v>
      </c>
      <c r="B4497" s="1" t="s">
        <v>10778</v>
      </c>
      <c r="C4497" s="103" t="s">
        <v>6436</v>
      </c>
      <c r="D4497" s="103" t="s">
        <v>6712</v>
      </c>
      <c r="E4497" s="103" t="s">
        <v>6435</v>
      </c>
      <c r="F4497" s="127">
        <v>5423.8650111607139</v>
      </c>
      <c r="G4497" s="16">
        <v>5398.6659166400932</v>
      </c>
      <c r="H4497" s="105">
        <v>5423.8650111607139</v>
      </c>
    </row>
    <row r="4498" spans="1:8" x14ac:dyDescent="0.3">
      <c r="A4498" s="6" t="s">
        <v>2172</v>
      </c>
      <c r="B4498" s="1" t="s">
        <v>9672</v>
      </c>
      <c r="C4498" s="103" t="s">
        <v>6436</v>
      </c>
      <c r="D4498" s="103" t="s">
        <v>6712</v>
      </c>
      <c r="E4498" s="103" t="s">
        <v>6439</v>
      </c>
      <c r="F4498" s="127">
        <v>5453.2642873128252</v>
      </c>
      <c r="G4498" s="16">
        <v>5424.9163005603314</v>
      </c>
      <c r="H4498" s="105">
        <v>5453.2642873128252</v>
      </c>
    </row>
    <row r="4499" spans="1:8" x14ac:dyDescent="0.3">
      <c r="A4499" s="6" t="s">
        <v>2363</v>
      </c>
      <c r="B4499" s="1" t="s">
        <v>10779</v>
      </c>
      <c r="C4499" s="103" t="s">
        <v>6436</v>
      </c>
      <c r="D4499" s="103" t="s">
        <v>6712</v>
      </c>
      <c r="E4499" s="103" t="s">
        <v>6440</v>
      </c>
      <c r="F4499" s="127">
        <v>5285.666748046875</v>
      </c>
      <c r="G4499" s="16">
        <v>5356.0036089167252</v>
      </c>
      <c r="H4499" s="105">
        <v>5285.666748046875</v>
      </c>
    </row>
    <row r="4500" spans="1:8" x14ac:dyDescent="0.3">
      <c r="A4500" s="6" t="s">
        <v>2096</v>
      </c>
      <c r="B4500" s="1" t="s">
        <v>10780</v>
      </c>
      <c r="C4500" s="103" t="s">
        <v>6436</v>
      </c>
      <c r="D4500" s="103" t="s">
        <v>6712</v>
      </c>
      <c r="E4500" s="103" t="s">
        <v>6682</v>
      </c>
      <c r="F4500" s="127">
        <v>5268.7433568050983</v>
      </c>
      <c r="G4500" s="16">
        <v>5321.0370528446092</v>
      </c>
      <c r="H4500" s="105">
        <v>5268.7433568050983</v>
      </c>
    </row>
    <row r="4501" spans="1:8" x14ac:dyDescent="0.3">
      <c r="A4501" s="6" t="s">
        <v>2099</v>
      </c>
      <c r="B4501" s="1" t="s">
        <v>10781</v>
      </c>
      <c r="C4501" s="103" t="s">
        <v>6436</v>
      </c>
      <c r="D4501" s="103" t="s">
        <v>6712</v>
      </c>
      <c r="E4501" s="103" t="s">
        <v>6682</v>
      </c>
      <c r="F4501" s="127">
        <v>5310.2142159598216</v>
      </c>
      <c r="G4501" s="16">
        <v>5321.0370528446092</v>
      </c>
      <c r="H4501" s="105">
        <v>5310.2142159598216</v>
      </c>
    </row>
    <row r="4502" spans="1:8" x14ac:dyDescent="0.3">
      <c r="A4502" s="6" t="s">
        <v>2361</v>
      </c>
      <c r="B4502" s="1" t="s">
        <v>10782</v>
      </c>
      <c r="C4502" s="103" t="s">
        <v>6436</v>
      </c>
      <c r="D4502" s="103" t="s">
        <v>6712</v>
      </c>
      <c r="E4502" s="103" t="s">
        <v>6440</v>
      </c>
      <c r="F4502" s="127">
        <v>5279.5984468005954</v>
      </c>
      <c r="G4502" s="16">
        <v>5356.0036089167252</v>
      </c>
      <c r="H4502" s="105">
        <v>5279.5984468005954</v>
      </c>
    </row>
    <row r="4503" spans="1:8" x14ac:dyDescent="0.3">
      <c r="A4503" s="6" t="s">
        <v>2350</v>
      </c>
      <c r="B4503" s="1" t="s">
        <v>10783</v>
      </c>
      <c r="C4503" s="103" t="s">
        <v>6436</v>
      </c>
      <c r="D4503" s="103" t="s">
        <v>6712</v>
      </c>
      <c r="E4503" s="103" t="s">
        <v>6437</v>
      </c>
      <c r="F4503" s="127">
        <v>5213.5999591884329</v>
      </c>
      <c r="G4503" s="16">
        <v>5333.8647978208674</v>
      </c>
      <c r="H4503" s="105">
        <v>5213.5999591884329</v>
      </c>
    </row>
    <row r="4504" spans="1:8" x14ac:dyDescent="0.3">
      <c r="A4504" s="6" t="s">
        <v>2367</v>
      </c>
      <c r="B4504" s="1" t="s">
        <v>10784</v>
      </c>
      <c r="C4504" s="103" t="s">
        <v>6436</v>
      </c>
      <c r="D4504" s="103" t="s">
        <v>6712</v>
      </c>
      <c r="E4504" s="103" t="s">
        <v>6437</v>
      </c>
      <c r="F4504" s="127">
        <v>5373.3881709657862</v>
      </c>
      <c r="G4504" s="16">
        <v>5333.8647978208674</v>
      </c>
      <c r="H4504" s="105">
        <v>5373.3881709657862</v>
      </c>
    </row>
    <row r="4505" spans="1:8" x14ac:dyDescent="0.3">
      <c r="A4505" s="6" t="s">
        <v>2106</v>
      </c>
      <c r="B4505" s="1" t="s">
        <v>10785</v>
      </c>
      <c r="C4505" s="103" t="s">
        <v>6436</v>
      </c>
      <c r="D4505" s="103" t="s">
        <v>6712</v>
      </c>
      <c r="E4505" s="103" t="s">
        <v>6682</v>
      </c>
      <c r="F4505" s="127">
        <v>5340.8874911221592</v>
      </c>
      <c r="G4505" s="16">
        <v>5321.0370528446092</v>
      </c>
      <c r="H4505" s="105">
        <v>5340.8874911221592</v>
      </c>
    </row>
    <row r="4506" spans="1:8" x14ac:dyDescent="0.3">
      <c r="A4506" s="6" t="s">
        <v>2349</v>
      </c>
      <c r="B4506" s="1" t="s">
        <v>10786</v>
      </c>
      <c r="C4506" s="103" t="s">
        <v>6436</v>
      </c>
      <c r="D4506" s="103" t="s">
        <v>6712</v>
      </c>
      <c r="E4506" s="103" t="s">
        <v>6438</v>
      </c>
      <c r="F4506" s="127">
        <v>5365.4548828124998</v>
      </c>
      <c r="G4506" s="16">
        <v>5383.4155392979046</v>
      </c>
      <c r="H4506" s="105">
        <v>5365.4548828124998</v>
      </c>
    </row>
    <row r="4507" spans="1:8" x14ac:dyDescent="0.3">
      <c r="A4507" s="6" t="s">
        <v>2094</v>
      </c>
      <c r="B4507" s="1" t="s">
        <v>10787</v>
      </c>
      <c r="C4507" s="103" t="s">
        <v>6436</v>
      </c>
      <c r="D4507" s="103" t="s">
        <v>6712</v>
      </c>
      <c r="E4507" s="103" t="s">
        <v>6682</v>
      </c>
      <c r="F4507" s="127">
        <v>5283.5994335937503</v>
      </c>
      <c r="G4507" s="16">
        <v>5321.0370528446092</v>
      </c>
      <c r="H4507" s="105">
        <v>5283.5994335937503</v>
      </c>
    </row>
    <row r="4508" spans="1:8" x14ac:dyDescent="0.3">
      <c r="A4508" s="6" t="s">
        <v>2180</v>
      </c>
      <c r="B4508" s="1" t="s">
        <v>10788</v>
      </c>
      <c r="C4508" s="103" t="s">
        <v>6436</v>
      </c>
      <c r="D4508" s="103" t="s">
        <v>6712</v>
      </c>
      <c r="E4508" s="103" t="s">
        <v>6441</v>
      </c>
      <c r="F4508" s="127">
        <v>5413.2148925781248</v>
      </c>
      <c r="G4508" s="16">
        <v>5314.8674303280413</v>
      </c>
      <c r="H4508" s="105">
        <v>5413.2148925781248</v>
      </c>
    </row>
    <row r="4509" spans="1:8" x14ac:dyDescent="0.3">
      <c r="A4509" s="6" t="s">
        <v>2535</v>
      </c>
      <c r="B4509" s="1" t="s">
        <v>10789</v>
      </c>
      <c r="C4509" s="103" t="s">
        <v>6436</v>
      </c>
      <c r="D4509" s="103" t="s">
        <v>6712</v>
      </c>
      <c r="E4509" s="103" t="s">
        <v>6435</v>
      </c>
      <c r="F4509" s="127">
        <v>5472.6539603568408</v>
      </c>
      <c r="G4509" s="16">
        <v>5398.6659166400932</v>
      </c>
      <c r="H4509" s="105">
        <v>5472.6539603568408</v>
      </c>
    </row>
    <row r="4510" spans="1:8" x14ac:dyDescent="0.3">
      <c r="A4510" s="6" t="s">
        <v>2534</v>
      </c>
      <c r="B4510" s="1" t="s">
        <v>10790</v>
      </c>
      <c r="C4510" s="103" t="s">
        <v>6436</v>
      </c>
      <c r="D4510" s="103" t="s">
        <v>6712</v>
      </c>
      <c r="E4510" s="103" t="s">
        <v>6435</v>
      </c>
      <c r="F4510" s="127">
        <v>5387.0838607594933</v>
      </c>
      <c r="G4510" s="16">
        <v>5398.6659166400932</v>
      </c>
      <c r="H4510" s="105">
        <v>5387.0838607594933</v>
      </c>
    </row>
    <row r="4511" spans="1:8" x14ac:dyDescent="0.3">
      <c r="A4511" s="6" t="s">
        <v>2359</v>
      </c>
      <c r="B4511" s="1" t="s">
        <v>10791</v>
      </c>
      <c r="C4511" s="103" t="s">
        <v>6436</v>
      </c>
      <c r="D4511" s="103" t="s">
        <v>6712</v>
      </c>
      <c r="E4511" s="103" t="s">
        <v>6437</v>
      </c>
      <c r="F4511" s="127">
        <v>5498.316043738163</v>
      </c>
      <c r="G4511" s="16">
        <v>5333.8647978208674</v>
      </c>
      <c r="H4511" s="105">
        <v>5498.316043738163</v>
      </c>
    </row>
    <row r="4512" spans="1:8" x14ac:dyDescent="0.3">
      <c r="A4512" s="6" t="s">
        <v>2097</v>
      </c>
      <c r="B4512" s="1" t="s">
        <v>10792</v>
      </c>
      <c r="C4512" s="103" t="s">
        <v>6436</v>
      </c>
      <c r="D4512" s="103" t="s">
        <v>6712</v>
      </c>
      <c r="E4512" s="103" t="s">
        <v>6682</v>
      </c>
      <c r="F4512" s="127">
        <v>5360.5860725565162</v>
      </c>
      <c r="G4512" s="16">
        <v>5321.0370528446092</v>
      </c>
      <c r="H4512" s="105">
        <v>5360.5860725565162</v>
      </c>
    </row>
    <row r="4513" spans="1:8" x14ac:dyDescent="0.3">
      <c r="A4513" s="6" t="s">
        <v>5561</v>
      </c>
      <c r="B4513" s="1" t="s">
        <v>10793</v>
      </c>
      <c r="C4513" s="103" t="s">
        <v>6390</v>
      </c>
      <c r="D4513" s="103" t="s">
        <v>6712</v>
      </c>
      <c r="E4513" s="103" t="s">
        <v>6396</v>
      </c>
      <c r="F4513" s="127">
        <v>5554.0882927389703</v>
      </c>
      <c r="G4513" s="16">
        <v>5390.8863228013806</v>
      </c>
      <c r="H4513" s="105">
        <v>5554.0882927389703</v>
      </c>
    </row>
    <row r="4514" spans="1:8" x14ac:dyDescent="0.3">
      <c r="A4514" s="6" t="s">
        <v>2376</v>
      </c>
      <c r="B4514" s="1" t="s">
        <v>10794</v>
      </c>
      <c r="C4514" s="103" t="s">
        <v>6436</v>
      </c>
      <c r="D4514" s="103" t="s">
        <v>6712</v>
      </c>
      <c r="E4514" s="103" t="s">
        <v>6438</v>
      </c>
      <c r="F4514" s="127">
        <v>5393.8120064113455</v>
      </c>
      <c r="G4514" s="16">
        <v>5383.4155392979046</v>
      </c>
      <c r="H4514" s="105">
        <v>5393.8120064113455</v>
      </c>
    </row>
    <row r="4515" spans="1:8" x14ac:dyDescent="0.3">
      <c r="A4515" s="6" t="s">
        <v>2175</v>
      </c>
      <c r="B4515" s="1" t="s">
        <v>10795</v>
      </c>
      <c r="C4515" s="103" t="s">
        <v>6436</v>
      </c>
      <c r="D4515" s="103" t="s">
        <v>6712</v>
      </c>
      <c r="E4515" s="103" t="s">
        <v>6441</v>
      </c>
      <c r="F4515" s="127">
        <v>5251.6160637842468</v>
      </c>
      <c r="G4515" s="16">
        <v>5314.8674303280413</v>
      </c>
      <c r="H4515" s="105">
        <v>5251.6160637842468</v>
      </c>
    </row>
    <row r="4516" spans="1:8" x14ac:dyDescent="0.3">
      <c r="A4516" s="6" t="s">
        <v>2104</v>
      </c>
      <c r="B4516" s="1" t="s">
        <v>10796</v>
      </c>
      <c r="C4516" s="103" t="s">
        <v>6436</v>
      </c>
      <c r="D4516" s="103" t="s">
        <v>6712</v>
      </c>
      <c r="E4516" s="103" t="s">
        <v>6682</v>
      </c>
      <c r="F4516" s="127">
        <v>5362.6663905552459</v>
      </c>
      <c r="G4516" s="16">
        <v>5321.0370528446092</v>
      </c>
      <c r="H4516" s="105">
        <v>5362.6663905552459</v>
      </c>
    </row>
    <row r="4517" spans="1:8" x14ac:dyDescent="0.3">
      <c r="A4517" s="6" t="s">
        <v>2107</v>
      </c>
      <c r="B4517" s="1" t="s">
        <v>10797</v>
      </c>
      <c r="C4517" s="103" t="s">
        <v>6436</v>
      </c>
      <c r="D4517" s="103" t="s">
        <v>6712</v>
      </c>
      <c r="E4517" s="103" t="s">
        <v>6682</v>
      </c>
      <c r="F4517" s="127">
        <v>5205.5254516601563</v>
      </c>
      <c r="G4517" s="16">
        <v>5321.0370528446092</v>
      </c>
      <c r="H4517" s="105">
        <v>5205.5254516601563</v>
      </c>
    </row>
    <row r="4518" spans="1:8" x14ac:dyDescent="0.3">
      <c r="A4518" s="6" t="s">
        <v>2530</v>
      </c>
      <c r="B4518" s="1" t="s">
        <v>10798</v>
      </c>
      <c r="C4518" s="103" t="s">
        <v>6436</v>
      </c>
      <c r="D4518" s="103" t="s">
        <v>6712</v>
      </c>
      <c r="E4518" s="103" t="s">
        <v>6435</v>
      </c>
      <c r="F4518" s="127">
        <v>5299.9165581597226</v>
      </c>
      <c r="G4518" s="16">
        <v>5398.6659166400932</v>
      </c>
      <c r="H4518" s="105">
        <v>5299.9165581597226</v>
      </c>
    </row>
    <row r="4519" spans="1:8" x14ac:dyDescent="0.3">
      <c r="A4519" s="6" t="s">
        <v>2164</v>
      </c>
      <c r="B4519" s="1" t="s">
        <v>12676</v>
      </c>
      <c r="C4519" s="103" t="s">
        <v>6436</v>
      </c>
      <c r="D4519" s="103" t="s">
        <v>6712</v>
      </c>
      <c r="E4519" s="103" t="s">
        <v>6441</v>
      </c>
      <c r="F4519" s="127">
        <v>5322.53406751478</v>
      </c>
      <c r="G4519" s="16">
        <v>5314.8674303280413</v>
      </c>
      <c r="H4519" s="105">
        <v>5322.53406751478</v>
      </c>
    </row>
    <row r="4520" spans="1:8" x14ac:dyDescent="0.3">
      <c r="A4520" s="6" t="s">
        <v>2179</v>
      </c>
      <c r="B4520" s="1" t="s">
        <v>10799</v>
      </c>
      <c r="C4520" s="103" t="s">
        <v>6436</v>
      </c>
      <c r="D4520" s="103" t="s">
        <v>6712</v>
      </c>
      <c r="E4520" s="103" t="s">
        <v>6441</v>
      </c>
      <c r="F4520" s="127">
        <v>5342.4798253676472</v>
      </c>
      <c r="G4520" s="16">
        <v>5314.8674303280413</v>
      </c>
      <c r="H4520" s="105">
        <v>5342.4798253676472</v>
      </c>
    </row>
    <row r="4521" spans="1:8" x14ac:dyDescent="0.3">
      <c r="A4521" s="6" t="s">
        <v>2379</v>
      </c>
      <c r="B4521" s="1" t="s">
        <v>10800</v>
      </c>
      <c r="C4521" s="103" t="s">
        <v>6436</v>
      </c>
      <c r="D4521" s="103" t="s">
        <v>6712</v>
      </c>
      <c r="E4521" s="103" t="s">
        <v>6438</v>
      </c>
      <c r="F4521" s="127">
        <v>5444.7655155576513</v>
      </c>
      <c r="G4521" s="16">
        <v>5383.4155392979046</v>
      </c>
      <c r="H4521" s="105">
        <v>5444.7655155576513</v>
      </c>
    </row>
    <row r="4522" spans="1:8" x14ac:dyDescent="0.3">
      <c r="A4522" s="6" t="s">
        <v>2352</v>
      </c>
      <c r="B4522" s="1" t="s">
        <v>10801</v>
      </c>
      <c r="C4522" s="103" t="s">
        <v>6436</v>
      </c>
      <c r="D4522" s="103" t="s">
        <v>6712</v>
      </c>
      <c r="E4522" s="103" t="s">
        <v>6437</v>
      </c>
      <c r="F4522" s="127">
        <v>5247.3005323223042</v>
      </c>
      <c r="G4522" s="16">
        <v>5333.8647978208674</v>
      </c>
      <c r="H4522" s="105">
        <v>5247.3005323223042</v>
      </c>
    </row>
    <row r="4523" spans="1:8" x14ac:dyDescent="0.3">
      <c r="A4523" s="6" t="s">
        <v>2360</v>
      </c>
      <c r="B4523" s="1" t="s">
        <v>10802</v>
      </c>
      <c r="C4523" s="103" t="s">
        <v>6436</v>
      </c>
      <c r="D4523" s="103" t="s">
        <v>6712</v>
      </c>
      <c r="E4523" s="103" t="s">
        <v>6440</v>
      </c>
      <c r="F4523" s="127">
        <v>5351.47998046875</v>
      </c>
      <c r="G4523" s="16">
        <v>5356.0036089167252</v>
      </c>
      <c r="H4523" s="105">
        <v>5351.47998046875</v>
      </c>
    </row>
    <row r="4524" spans="1:8" x14ac:dyDescent="0.3">
      <c r="A4524" s="6" t="s">
        <v>2102</v>
      </c>
      <c r="B4524" s="1" t="s">
        <v>10803</v>
      </c>
      <c r="C4524" s="103" t="s">
        <v>6436</v>
      </c>
      <c r="D4524" s="103" t="s">
        <v>6712</v>
      </c>
      <c r="E4524" s="103" t="s">
        <v>6682</v>
      </c>
      <c r="F4524" s="127">
        <v>5210.4342680431546</v>
      </c>
      <c r="G4524" s="16">
        <v>5321.0370528446092</v>
      </c>
      <c r="H4524" s="105">
        <v>5210.4342680431546</v>
      </c>
    </row>
    <row r="4525" spans="1:8" x14ac:dyDescent="0.3">
      <c r="A4525" s="6" t="s">
        <v>2171</v>
      </c>
      <c r="B4525" s="1" t="s">
        <v>8457</v>
      </c>
      <c r="C4525" s="103" t="s">
        <v>6436</v>
      </c>
      <c r="D4525" s="103" t="s">
        <v>6712</v>
      </c>
      <c r="E4525" s="103" t="s">
        <v>6439</v>
      </c>
      <c r="F4525" s="127">
        <v>5259.3707157258068</v>
      </c>
      <c r="G4525" s="16">
        <v>5424.9163005603314</v>
      </c>
      <c r="H4525" s="105">
        <v>5259.3707157258068</v>
      </c>
    </row>
    <row r="4526" spans="1:8" x14ac:dyDescent="0.3">
      <c r="A4526" s="6" t="s">
        <v>2176</v>
      </c>
      <c r="B4526" s="1" t="s">
        <v>10804</v>
      </c>
      <c r="C4526" s="103" t="s">
        <v>6436</v>
      </c>
      <c r="D4526" s="103" t="s">
        <v>6712</v>
      </c>
      <c r="E4526" s="103" t="s">
        <v>6441</v>
      </c>
      <c r="F4526" s="127">
        <v>5267.809163411458</v>
      </c>
      <c r="G4526" s="16">
        <v>5314.8674303280413</v>
      </c>
      <c r="H4526" s="105">
        <v>5267.809163411458</v>
      </c>
    </row>
    <row r="4527" spans="1:8" x14ac:dyDescent="0.3">
      <c r="A4527" s="6" t="s">
        <v>2369</v>
      </c>
      <c r="B4527" s="1" t="s">
        <v>10805</v>
      </c>
      <c r="C4527" s="103" t="s">
        <v>6436</v>
      </c>
      <c r="D4527" s="103" t="s">
        <v>6712</v>
      </c>
      <c r="E4527" s="103" t="s">
        <v>6440</v>
      </c>
      <c r="F4527" s="127">
        <v>5320.9272984095978</v>
      </c>
      <c r="G4527" s="16">
        <v>5356.0036089167252</v>
      </c>
      <c r="H4527" s="105">
        <v>5320.9272984095978</v>
      </c>
    </row>
    <row r="4528" spans="1:8" x14ac:dyDescent="0.3">
      <c r="A4528" s="6" t="s">
        <v>2173</v>
      </c>
      <c r="B4528" s="1" t="s">
        <v>10806</v>
      </c>
      <c r="C4528" s="103" t="s">
        <v>6436</v>
      </c>
      <c r="D4528" s="103" t="s">
        <v>6712</v>
      </c>
      <c r="E4528" s="103" t="s">
        <v>6441</v>
      </c>
      <c r="F4528" s="127">
        <v>5331.859226392663</v>
      </c>
      <c r="G4528" s="16">
        <v>5314.8674303280413</v>
      </c>
      <c r="H4528" s="105">
        <v>5331.859226392663</v>
      </c>
    </row>
    <row r="4529" spans="1:8" x14ac:dyDescent="0.3">
      <c r="A4529" s="6" t="s">
        <v>2178</v>
      </c>
      <c r="B4529" s="1" t="s">
        <v>10807</v>
      </c>
      <c r="C4529" s="103" t="s">
        <v>6436</v>
      </c>
      <c r="D4529" s="103" t="s">
        <v>6712</v>
      </c>
      <c r="E4529" s="103" t="s">
        <v>6441</v>
      </c>
      <c r="F4529" s="127">
        <v>5294.515625</v>
      </c>
      <c r="G4529" s="16">
        <v>5314.8674303280413</v>
      </c>
      <c r="H4529" s="105">
        <v>5294.515625</v>
      </c>
    </row>
    <row r="4530" spans="1:8" x14ac:dyDescent="0.3">
      <c r="A4530" s="6" t="s">
        <v>2181</v>
      </c>
      <c r="B4530" s="1" t="s">
        <v>10808</v>
      </c>
      <c r="C4530" s="103" t="s">
        <v>6436</v>
      </c>
      <c r="D4530" s="103" t="s">
        <v>6712</v>
      </c>
      <c r="E4530" s="103" t="s">
        <v>6441</v>
      </c>
      <c r="F4530" s="127">
        <v>5315.5115039062503</v>
      </c>
      <c r="G4530" s="16">
        <v>5314.8674303280413</v>
      </c>
      <c r="H4530" s="105">
        <v>5315.5115039062503</v>
      </c>
    </row>
    <row r="4531" spans="1:8" x14ac:dyDescent="0.3">
      <c r="A4531" s="6" t="s">
        <v>2531</v>
      </c>
      <c r="B4531" s="1" t="s">
        <v>10809</v>
      </c>
      <c r="C4531" s="103" t="s">
        <v>6436</v>
      </c>
      <c r="D4531" s="103" t="s">
        <v>6712</v>
      </c>
      <c r="E4531" s="103" t="s">
        <v>6435</v>
      </c>
      <c r="F4531" s="127">
        <v>5252.3665527343746</v>
      </c>
      <c r="G4531" s="16">
        <v>5398.6659166400932</v>
      </c>
      <c r="H4531" s="105">
        <v>5252.3665527343746</v>
      </c>
    </row>
    <row r="4532" spans="1:8" x14ac:dyDescent="0.3">
      <c r="A4532" s="6" t="s">
        <v>2353</v>
      </c>
      <c r="B4532" s="1" t="s">
        <v>10810</v>
      </c>
      <c r="C4532" s="103" t="s">
        <v>6436</v>
      </c>
      <c r="D4532" s="103" t="s">
        <v>6712</v>
      </c>
      <c r="E4532" s="103" t="s">
        <v>6437</v>
      </c>
      <c r="F4532" s="127">
        <v>5248.9956626080448</v>
      </c>
      <c r="G4532" s="16">
        <v>5333.8647978208674</v>
      </c>
      <c r="H4532" s="105">
        <v>5248.9956626080448</v>
      </c>
    </row>
    <row r="4533" spans="1:8" x14ac:dyDescent="0.3">
      <c r="A4533" s="6" t="s">
        <v>2174</v>
      </c>
      <c r="B4533" s="1" t="s">
        <v>10811</v>
      </c>
      <c r="C4533" s="103" t="s">
        <v>6436</v>
      </c>
      <c r="D4533" s="103" t="s">
        <v>6712</v>
      </c>
      <c r="E4533" s="103" t="s">
        <v>6439</v>
      </c>
      <c r="F4533" s="127">
        <v>5352.6816705197707</v>
      </c>
      <c r="G4533" s="16">
        <v>5424.9163005603314</v>
      </c>
      <c r="H4533" s="105">
        <v>5352.6816705197707</v>
      </c>
    </row>
    <row r="4534" spans="1:8" x14ac:dyDescent="0.3">
      <c r="A4534" s="6" t="s">
        <v>2093</v>
      </c>
      <c r="B4534" s="1" t="s">
        <v>8523</v>
      </c>
      <c r="C4534" s="103" t="s">
        <v>6436</v>
      </c>
      <c r="D4534" s="103" t="s">
        <v>6712</v>
      </c>
      <c r="E4534" s="103" t="s">
        <v>6682</v>
      </c>
      <c r="F4534" s="127">
        <v>5394.7889983822597</v>
      </c>
      <c r="G4534" s="16">
        <v>5321.0370528446092</v>
      </c>
      <c r="H4534" s="105">
        <v>5394.7889983822597</v>
      </c>
    </row>
    <row r="4535" spans="1:8" x14ac:dyDescent="0.3">
      <c r="A4535" s="6" t="s">
        <v>2371</v>
      </c>
      <c r="B4535" s="1" t="s">
        <v>7705</v>
      </c>
      <c r="C4535" s="103" t="s">
        <v>6436</v>
      </c>
      <c r="D4535" s="103" t="s">
        <v>6712</v>
      </c>
      <c r="E4535" s="103" t="s">
        <v>6437</v>
      </c>
      <c r="F4535" s="127">
        <v>5366.2484305245534</v>
      </c>
      <c r="G4535" s="16">
        <v>5333.8647978208674</v>
      </c>
      <c r="H4535" s="105">
        <v>5366.2484305245534</v>
      </c>
    </row>
    <row r="4536" spans="1:8" x14ac:dyDescent="0.3">
      <c r="A4536" s="6" t="s">
        <v>2100</v>
      </c>
      <c r="B4536" s="1" t="s">
        <v>10812</v>
      </c>
      <c r="C4536" s="103" t="s">
        <v>6436</v>
      </c>
      <c r="D4536" s="103" t="s">
        <v>6712</v>
      </c>
      <c r="E4536" s="103" t="s">
        <v>6682</v>
      </c>
      <c r="F4536" s="127">
        <v>5261.9354736328123</v>
      </c>
      <c r="G4536" s="16">
        <v>5321.0370528446092</v>
      </c>
      <c r="H4536" s="105">
        <v>5261.9354736328123</v>
      </c>
    </row>
    <row r="4537" spans="1:8" x14ac:dyDescent="0.3">
      <c r="A4537" s="6" t="s">
        <v>2091</v>
      </c>
      <c r="B4537" s="1" t="s">
        <v>10813</v>
      </c>
      <c r="C4537" s="103" t="s">
        <v>6436</v>
      </c>
      <c r="D4537" s="103" t="s">
        <v>6712</v>
      </c>
      <c r="E4537" s="103" t="s">
        <v>6682</v>
      </c>
      <c r="F4537" s="127">
        <v>5335.6845822217983</v>
      </c>
      <c r="G4537" s="16">
        <v>5321.0370528446092</v>
      </c>
      <c r="H4537" s="105">
        <v>5335.6845822217983</v>
      </c>
    </row>
    <row r="4538" spans="1:8" x14ac:dyDescent="0.3">
      <c r="A4538" s="6" t="s">
        <v>2166</v>
      </c>
      <c r="B4538" s="1" t="s">
        <v>10814</v>
      </c>
      <c r="C4538" s="103" t="s">
        <v>6436</v>
      </c>
      <c r="D4538" s="103" t="s">
        <v>6712</v>
      </c>
      <c r="E4538" s="103" t="s">
        <v>6441</v>
      </c>
      <c r="F4538" s="127">
        <v>5196.1061035156254</v>
      </c>
      <c r="G4538" s="16">
        <v>5314.8674303280413</v>
      </c>
      <c r="H4538" s="105">
        <v>5196.1061035156254</v>
      </c>
    </row>
    <row r="4539" spans="1:8" x14ac:dyDescent="0.3">
      <c r="A4539" s="6" t="s">
        <v>2528</v>
      </c>
      <c r="B4539" s="1" t="s">
        <v>10815</v>
      </c>
      <c r="C4539" s="103" t="s">
        <v>6436</v>
      </c>
      <c r="D4539" s="103" t="s">
        <v>6712</v>
      </c>
      <c r="E4539" s="103" t="s">
        <v>6435</v>
      </c>
      <c r="F4539" s="127">
        <v>5378.1911039806546</v>
      </c>
      <c r="G4539" s="16">
        <v>5398.6659166400932</v>
      </c>
      <c r="H4539" s="105">
        <v>5378.1911039806546</v>
      </c>
    </row>
    <row r="4540" spans="1:8" x14ac:dyDescent="0.3">
      <c r="A4540" s="6" t="s">
        <v>2167</v>
      </c>
      <c r="B4540" s="1" t="s">
        <v>10816</v>
      </c>
      <c r="C4540" s="103" t="s">
        <v>6436</v>
      </c>
      <c r="D4540" s="103" t="s">
        <v>6712</v>
      </c>
      <c r="E4540" s="103" t="s">
        <v>6439</v>
      </c>
      <c r="F4540" s="127">
        <v>5364.4909215856478</v>
      </c>
      <c r="G4540" s="16">
        <v>5424.9163005603314</v>
      </c>
      <c r="H4540" s="105">
        <v>5364.4909215856478</v>
      </c>
    </row>
    <row r="4541" spans="1:8" x14ac:dyDescent="0.3">
      <c r="A4541" s="6" t="s">
        <v>2177</v>
      </c>
      <c r="B4541" s="1" t="s">
        <v>10817</v>
      </c>
      <c r="C4541" s="103" t="s">
        <v>6436</v>
      </c>
      <c r="D4541" s="103" t="s">
        <v>6712</v>
      </c>
      <c r="E4541" s="103" t="s">
        <v>6439</v>
      </c>
      <c r="F4541" s="127">
        <v>5501.4000261333631</v>
      </c>
      <c r="G4541" s="16">
        <v>5424.9163005603314</v>
      </c>
      <c r="H4541" s="105">
        <v>5501.4000261333631</v>
      </c>
    </row>
    <row r="4542" spans="1:8" x14ac:dyDescent="0.3">
      <c r="A4542" s="6" t="s">
        <v>2374</v>
      </c>
      <c r="B4542" s="1" t="s">
        <v>10818</v>
      </c>
      <c r="C4542" s="103" t="s">
        <v>6436</v>
      </c>
      <c r="D4542" s="103" t="s">
        <v>6712</v>
      </c>
      <c r="E4542" s="103" t="s">
        <v>6437</v>
      </c>
      <c r="F4542" s="127">
        <v>5397.494651100852</v>
      </c>
      <c r="G4542" s="16">
        <v>5333.8647978208674</v>
      </c>
      <c r="H4542" s="105">
        <v>5397.494651100852</v>
      </c>
    </row>
    <row r="4543" spans="1:8" x14ac:dyDescent="0.3">
      <c r="A4543" s="6" t="s">
        <v>2373</v>
      </c>
      <c r="B4543" s="1" t="s">
        <v>10120</v>
      </c>
      <c r="C4543" s="103" t="s">
        <v>6436</v>
      </c>
      <c r="D4543" s="103" t="s">
        <v>6712</v>
      </c>
      <c r="E4543" s="103" t="s">
        <v>6440</v>
      </c>
      <c r="F4543" s="127">
        <v>5469.0832868303569</v>
      </c>
      <c r="G4543" s="16">
        <v>5356.0036089167252</v>
      </c>
      <c r="H4543" s="105">
        <v>5469.0832868303569</v>
      </c>
    </row>
    <row r="4544" spans="1:8" x14ac:dyDescent="0.3">
      <c r="A4544" s="6" t="s">
        <v>2279</v>
      </c>
      <c r="B4544" s="1" t="s">
        <v>10819</v>
      </c>
      <c r="C4544" s="103" t="s">
        <v>6649</v>
      </c>
      <c r="D4544" s="103" t="s">
        <v>6712</v>
      </c>
      <c r="E4544" s="103" t="s">
        <v>6648</v>
      </c>
      <c r="F4544" s="127">
        <v>5257.187678261409</v>
      </c>
      <c r="G4544" s="16">
        <v>5263.7138683738003</v>
      </c>
      <c r="H4544" s="105">
        <v>5257.187678261409</v>
      </c>
    </row>
    <row r="4545" spans="1:8" x14ac:dyDescent="0.3">
      <c r="A4545" s="6" t="s">
        <v>2439</v>
      </c>
      <c r="B4545" s="1" t="s">
        <v>10820</v>
      </c>
      <c r="C4545" s="103" t="s">
        <v>6649</v>
      </c>
      <c r="D4545" s="103" t="s">
        <v>6712</v>
      </c>
      <c r="E4545" s="103" t="s">
        <v>6681</v>
      </c>
      <c r="F4545" s="127">
        <v>5354.1495856759939</v>
      </c>
      <c r="G4545" s="16">
        <v>5333.7984103584813</v>
      </c>
      <c r="H4545" s="105">
        <v>5354.1495856759939</v>
      </c>
    </row>
    <row r="4546" spans="1:8" x14ac:dyDescent="0.3">
      <c r="A4546" s="6" t="s">
        <v>2281</v>
      </c>
      <c r="B4546" s="1" t="s">
        <v>10821</v>
      </c>
      <c r="C4546" s="103" t="s">
        <v>6649</v>
      </c>
      <c r="D4546" s="103" t="s">
        <v>6712</v>
      </c>
      <c r="E4546" s="103" t="s">
        <v>6648</v>
      </c>
      <c r="F4546" s="127">
        <v>5227.7774483816966</v>
      </c>
      <c r="G4546" s="16">
        <v>5263.7138683738003</v>
      </c>
      <c r="H4546" s="105">
        <v>5227.7774483816966</v>
      </c>
    </row>
    <row r="4547" spans="1:8" x14ac:dyDescent="0.3">
      <c r="A4547" s="6" t="s">
        <v>2283</v>
      </c>
      <c r="B4547" s="1" t="s">
        <v>10822</v>
      </c>
      <c r="C4547" s="103" t="s">
        <v>6649</v>
      </c>
      <c r="D4547" s="103" t="s">
        <v>6712</v>
      </c>
      <c r="E4547" s="103" t="s">
        <v>6648</v>
      </c>
      <c r="F4547" s="127">
        <v>5206.413810961174</v>
      </c>
      <c r="G4547" s="16">
        <v>5263.7138683738003</v>
      </c>
      <c r="H4547" s="105">
        <v>5206.413810961174</v>
      </c>
    </row>
    <row r="4548" spans="1:8" x14ac:dyDescent="0.3">
      <c r="A4548" s="6" t="s">
        <v>2268</v>
      </c>
      <c r="B4548" s="1" t="s">
        <v>10823</v>
      </c>
      <c r="C4548" s="103" t="s">
        <v>6649</v>
      </c>
      <c r="D4548" s="103" t="s">
        <v>6712</v>
      </c>
      <c r="E4548" s="103" t="s">
        <v>6648</v>
      </c>
      <c r="F4548" s="127">
        <v>5304.1253178434554</v>
      </c>
      <c r="G4548" s="16">
        <v>5263.7138683738003</v>
      </c>
      <c r="H4548" s="105">
        <v>5304.1253178434554</v>
      </c>
    </row>
    <row r="4549" spans="1:8" x14ac:dyDescent="0.3">
      <c r="A4549" s="6" t="s">
        <v>2440</v>
      </c>
      <c r="B4549" s="1" t="s">
        <v>10824</v>
      </c>
      <c r="C4549" s="103" t="s">
        <v>6649</v>
      </c>
      <c r="D4549" s="103" t="s">
        <v>6712</v>
      </c>
      <c r="E4549" s="103" t="s">
        <v>6681</v>
      </c>
      <c r="F4549" s="127">
        <v>5310.1700642903643</v>
      </c>
      <c r="G4549" s="16">
        <v>5333.7984103584813</v>
      </c>
      <c r="H4549" s="105">
        <v>5310.1700642903643</v>
      </c>
    </row>
    <row r="4550" spans="1:8" x14ac:dyDescent="0.3">
      <c r="A4550" s="6" t="s">
        <v>2273</v>
      </c>
      <c r="B4550" s="1" t="s">
        <v>10825</v>
      </c>
      <c r="C4550" s="103" t="s">
        <v>6649</v>
      </c>
      <c r="D4550" s="103" t="s">
        <v>6712</v>
      </c>
      <c r="E4550" s="103" t="s">
        <v>6648</v>
      </c>
      <c r="F4550" s="127">
        <v>5209.798828125</v>
      </c>
      <c r="G4550" s="16">
        <v>5263.7138683738003</v>
      </c>
      <c r="H4550" s="105">
        <v>5209.798828125</v>
      </c>
    </row>
    <row r="4551" spans="1:8" x14ac:dyDescent="0.3">
      <c r="A4551" s="6" t="s">
        <v>2434</v>
      </c>
      <c r="B4551" s="1" t="s">
        <v>10826</v>
      </c>
      <c r="C4551" s="103" t="s">
        <v>6649</v>
      </c>
      <c r="D4551" s="103" t="s">
        <v>6712</v>
      </c>
      <c r="E4551" s="103" t="s">
        <v>6681</v>
      </c>
      <c r="F4551" s="127">
        <v>5434.845303622159</v>
      </c>
      <c r="G4551" s="16">
        <v>5333.7984103584813</v>
      </c>
      <c r="H4551" s="105">
        <v>5434.845303622159</v>
      </c>
    </row>
    <row r="4552" spans="1:8" x14ac:dyDescent="0.3">
      <c r="A4552" s="6" t="s">
        <v>2276</v>
      </c>
      <c r="B4552" s="1" t="s">
        <v>10827</v>
      </c>
      <c r="C4552" s="103" t="s">
        <v>6649</v>
      </c>
      <c r="D4552" s="103" t="s">
        <v>6712</v>
      </c>
      <c r="E4552" s="103" t="s">
        <v>6648</v>
      </c>
      <c r="F4552" s="127">
        <v>5313.1557722571943</v>
      </c>
      <c r="G4552" s="16">
        <v>5263.7138683738003</v>
      </c>
      <c r="H4552" s="105">
        <v>5313.1557722571943</v>
      </c>
    </row>
    <row r="4553" spans="1:8" x14ac:dyDescent="0.3">
      <c r="A4553" s="6" t="s">
        <v>2284</v>
      </c>
      <c r="B4553" s="1" t="s">
        <v>10828</v>
      </c>
      <c r="C4553" s="103" t="s">
        <v>6649</v>
      </c>
      <c r="D4553" s="103" t="s">
        <v>6712</v>
      </c>
      <c r="E4553" s="103" t="s">
        <v>6648</v>
      </c>
      <c r="F4553" s="127">
        <v>5126.2298442042147</v>
      </c>
      <c r="G4553" s="16">
        <v>5263.7138683738003</v>
      </c>
      <c r="H4553" s="105">
        <v>5126.2298442042147</v>
      </c>
    </row>
    <row r="4554" spans="1:8" x14ac:dyDescent="0.3">
      <c r="A4554" s="6" t="s">
        <v>2441</v>
      </c>
      <c r="B4554" s="1" t="s">
        <v>10829</v>
      </c>
      <c r="C4554" s="103" t="s">
        <v>6649</v>
      </c>
      <c r="D4554" s="103" t="s">
        <v>6712</v>
      </c>
      <c r="E4554" s="103" t="s">
        <v>6681</v>
      </c>
      <c r="F4554" s="127">
        <v>5399.2242963741983</v>
      </c>
      <c r="G4554" s="16">
        <v>5333.7984103584813</v>
      </c>
      <c r="H4554" s="105">
        <v>5399.2242963741983</v>
      </c>
    </row>
    <row r="4555" spans="1:8" x14ac:dyDescent="0.3">
      <c r="A4555" s="6" t="s">
        <v>2293</v>
      </c>
      <c r="B4555" s="1" t="s">
        <v>9129</v>
      </c>
      <c r="C4555" s="103" t="s">
        <v>6649</v>
      </c>
      <c r="D4555" s="103" t="s">
        <v>6712</v>
      </c>
      <c r="E4555" s="103" t="s">
        <v>6648</v>
      </c>
      <c r="F4555" s="127">
        <v>5140.512295809659</v>
      </c>
      <c r="G4555" s="16">
        <v>5263.7138683738003</v>
      </c>
      <c r="H4555" s="105">
        <v>5140.512295809659</v>
      </c>
    </row>
    <row r="4556" spans="1:8" x14ac:dyDescent="0.3">
      <c r="A4556" s="6" t="s">
        <v>2291</v>
      </c>
      <c r="B4556" s="1" t="s">
        <v>10830</v>
      </c>
      <c r="C4556" s="103" t="s">
        <v>6649</v>
      </c>
      <c r="D4556" s="103" t="s">
        <v>6712</v>
      </c>
      <c r="E4556" s="103" t="s">
        <v>6648</v>
      </c>
      <c r="F4556" s="127">
        <v>5285.5938974056608</v>
      </c>
      <c r="G4556" s="16">
        <v>5263.7138683738003</v>
      </c>
      <c r="H4556" s="105">
        <v>5285.5938974056608</v>
      </c>
    </row>
    <row r="4557" spans="1:8" x14ac:dyDescent="0.3">
      <c r="A4557" s="6" t="s">
        <v>2263</v>
      </c>
      <c r="B4557" s="1" t="s">
        <v>10831</v>
      </c>
      <c r="C4557" s="103" t="s">
        <v>6649</v>
      </c>
      <c r="D4557" s="103" t="s">
        <v>6712</v>
      </c>
      <c r="E4557" s="103" t="s">
        <v>6648</v>
      </c>
      <c r="F4557" s="127">
        <v>5235.9250287224268</v>
      </c>
      <c r="G4557" s="16">
        <v>5263.7138683738003</v>
      </c>
      <c r="H4557" s="105">
        <v>5235.9250287224268</v>
      </c>
    </row>
    <row r="4558" spans="1:8" x14ac:dyDescent="0.3">
      <c r="A4558" s="6" t="s">
        <v>2257</v>
      </c>
      <c r="B4558" s="1" t="s">
        <v>10832</v>
      </c>
      <c r="C4558" s="103" t="s">
        <v>6649</v>
      </c>
      <c r="D4558" s="103" t="s">
        <v>6712</v>
      </c>
      <c r="E4558" s="103" t="s">
        <v>6648</v>
      </c>
      <c r="F4558" s="127">
        <v>5161.9993426983174</v>
      </c>
      <c r="G4558" s="16">
        <v>5263.7138683738003</v>
      </c>
      <c r="H4558" s="105">
        <v>5161.9993426983174</v>
      </c>
    </row>
    <row r="4559" spans="1:8" x14ac:dyDescent="0.3">
      <c r="A4559" s="6" t="s">
        <v>2270</v>
      </c>
      <c r="B4559" s="1" t="s">
        <v>10833</v>
      </c>
      <c r="C4559" s="103" t="s">
        <v>6649</v>
      </c>
      <c r="D4559" s="103" t="s">
        <v>6712</v>
      </c>
      <c r="E4559" s="103" t="s">
        <v>6648</v>
      </c>
      <c r="F4559" s="127">
        <v>5196.1235734528191</v>
      </c>
      <c r="G4559" s="16">
        <v>5263.7138683738003</v>
      </c>
      <c r="H4559" s="105">
        <v>5196.1235734528191</v>
      </c>
    </row>
    <row r="4560" spans="1:8" x14ac:dyDescent="0.3">
      <c r="A4560" s="6" t="s">
        <v>2259</v>
      </c>
      <c r="B4560" s="1" t="s">
        <v>10834</v>
      </c>
      <c r="C4560" s="103" t="s">
        <v>6649</v>
      </c>
      <c r="D4560" s="103" t="s">
        <v>6712</v>
      </c>
      <c r="E4560" s="103" t="s">
        <v>6648</v>
      </c>
      <c r="F4560" s="127">
        <v>5298.755991342905</v>
      </c>
      <c r="G4560" s="16">
        <v>5263.7138683738003</v>
      </c>
      <c r="H4560" s="105">
        <v>5298.755991342905</v>
      </c>
    </row>
    <row r="4561" spans="1:8" x14ac:dyDescent="0.3">
      <c r="A4561" s="6" t="s">
        <v>2285</v>
      </c>
      <c r="B4561" s="1" t="s">
        <v>10835</v>
      </c>
      <c r="C4561" s="103" t="s">
        <v>6649</v>
      </c>
      <c r="D4561" s="103" t="s">
        <v>6712</v>
      </c>
      <c r="E4561" s="103" t="s">
        <v>6648</v>
      </c>
      <c r="F4561" s="127">
        <v>5137.832816745924</v>
      </c>
      <c r="G4561" s="16">
        <v>5263.7138683738003</v>
      </c>
      <c r="H4561" s="105">
        <v>5137.832816745924</v>
      </c>
    </row>
    <row r="4562" spans="1:8" x14ac:dyDescent="0.3">
      <c r="A4562" s="6" t="s">
        <v>2277</v>
      </c>
      <c r="B4562" s="1" t="s">
        <v>10836</v>
      </c>
      <c r="C4562" s="103" t="s">
        <v>6649</v>
      </c>
      <c r="D4562" s="103" t="s">
        <v>6712</v>
      </c>
      <c r="E4562" s="103" t="s">
        <v>6648</v>
      </c>
      <c r="F4562" s="127">
        <v>5275.0050920758931</v>
      </c>
      <c r="G4562" s="16">
        <v>5263.7138683738003</v>
      </c>
      <c r="H4562" s="105">
        <v>5275.0050920758931</v>
      </c>
    </row>
    <row r="4563" spans="1:8" x14ac:dyDescent="0.3">
      <c r="A4563" s="6" t="s">
        <v>2287</v>
      </c>
      <c r="B4563" s="1" t="s">
        <v>10837</v>
      </c>
      <c r="C4563" s="103" t="s">
        <v>6649</v>
      </c>
      <c r="D4563" s="103" t="s">
        <v>6712</v>
      </c>
      <c r="E4563" s="103" t="s">
        <v>6648</v>
      </c>
      <c r="F4563" s="127">
        <v>5230.5504865975217</v>
      </c>
      <c r="G4563" s="16">
        <v>5263.7138683738003</v>
      </c>
      <c r="H4563" s="105">
        <v>5230.5504865975217</v>
      </c>
    </row>
    <row r="4564" spans="1:8" x14ac:dyDescent="0.3">
      <c r="A4564" s="6" t="s">
        <v>2264</v>
      </c>
      <c r="B4564" s="1" t="s">
        <v>10838</v>
      </c>
      <c r="C4564" s="103" t="s">
        <v>6649</v>
      </c>
      <c r="D4564" s="103" t="s">
        <v>6712</v>
      </c>
      <c r="E4564" s="103" t="s">
        <v>6648</v>
      </c>
      <c r="F4564" s="127">
        <v>5303.5489550781249</v>
      </c>
      <c r="G4564" s="16">
        <v>5263.7138683738003</v>
      </c>
      <c r="H4564" s="105">
        <v>5303.5489550781249</v>
      </c>
    </row>
    <row r="4565" spans="1:8" x14ac:dyDescent="0.3">
      <c r="A4565" s="6" t="s">
        <v>2286</v>
      </c>
      <c r="B4565" s="1" t="s">
        <v>10839</v>
      </c>
      <c r="C4565" s="103" t="s">
        <v>6649</v>
      </c>
      <c r="D4565" s="103" t="s">
        <v>6712</v>
      </c>
      <c r="E4565" s="103" t="s">
        <v>6648</v>
      </c>
      <c r="F4565" s="127">
        <v>5224.5174560546875</v>
      </c>
      <c r="G4565" s="16">
        <v>5263.7138683738003</v>
      </c>
      <c r="H4565" s="105">
        <v>5224.5174560546875</v>
      </c>
    </row>
    <row r="4566" spans="1:8" x14ac:dyDescent="0.3">
      <c r="A4566" s="6" t="s">
        <v>2280</v>
      </c>
      <c r="B4566" s="1" t="s">
        <v>10840</v>
      </c>
      <c r="C4566" s="103" t="s">
        <v>6649</v>
      </c>
      <c r="D4566" s="103" t="s">
        <v>6712</v>
      </c>
      <c r="E4566" s="103" t="s">
        <v>6648</v>
      </c>
      <c r="F4566" s="127">
        <v>5278.2116128796733</v>
      </c>
      <c r="G4566" s="16">
        <v>5263.7138683738003</v>
      </c>
      <c r="H4566" s="105">
        <v>5278.2116128796733</v>
      </c>
    </row>
    <row r="4567" spans="1:8" x14ac:dyDescent="0.3">
      <c r="A4567" s="6" t="s">
        <v>2278</v>
      </c>
      <c r="B4567" s="1" t="s">
        <v>10841</v>
      </c>
      <c r="C4567" s="103" t="s">
        <v>6649</v>
      </c>
      <c r="D4567" s="103" t="s">
        <v>6712</v>
      </c>
      <c r="E4567" s="103" t="s">
        <v>6648</v>
      </c>
      <c r="F4567" s="127">
        <v>5303.1062575120195</v>
      </c>
      <c r="G4567" s="16">
        <v>5263.7138683738003</v>
      </c>
      <c r="H4567" s="105">
        <v>5303.1062575120195</v>
      </c>
    </row>
    <row r="4568" spans="1:8" x14ac:dyDescent="0.3">
      <c r="A4568" s="6" t="s">
        <v>2436</v>
      </c>
      <c r="B4568" s="1" t="s">
        <v>10476</v>
      </c>
      <c r="C4568" s="103" t="s">
        <v>6649</v>
      </c>
      <c r="D4568" s="103" t="s">
        <v>6712</v>
      </c>
      <c r="E4568" s="103" t="s">
        <v>6681</v>
      </c>
      <c r="F4568" s="127">
        <v>5246.0233571499211</v>
      </c>
      <c r="G4568" s="16">
        <v>5333.7984103584813</v>
      </c>
      <c r="H4568" s="105">
        <v>5246.0233571499211</v>
      </c>
    </row>
    <row r="4569" spans="1:8" x14ac:dyDescent="0.3">
      <c r="A4569" s="6" t="s">
        <v>2260</v>
      </c>
      <c r="B4569" s="1" t="s">
        <v>10842</v>
      </c>
      <c r="C4569" s="103" t="s">
        <v>6649</v>
      </c>
      <c r="D4569" s="103" t="s">
        <v>6712</v>
      </c>
      <c r="E4569" s="103" t="s">
        <v>6648</v>
      </c>
      <c r="F4569" s="127">
        <v>5233.8725002915116</v>
      </c>
      <c r="G4569" s="16">
        <v>5263.7138683738003</v>
      </c>
      <c r="H4569" s="105">
        <v>5233.8725002915116</v>
      </c>
    </row>
    <row r="4570" spans="1:8" x14ac:dyDescent="0.3">
      <c r="A4570" s="6" t="s">
        <v>2265</v>
      </c>
      <c r="B4570" s="1" t="s">
        <v>10843</v>
      </c>
      <c r="C4570" s="103" t="s">
        <v>6649</v>
      </c>
      <c r="D4570" s="103" t="s">
        <v>6712</v>
      </c>
      <c r="E4570" s="103" t="s">
        <v>6648</v>
      </c>
      <c r="F4570" s="127">
        <v>5322.317057291667</v>
      </c>
      <c r="G4570" s="16">
        <v>5263.7138683738003</v>
      </c>
      <c r="H4570" s="105">
        <v>5322.317057291667</v>
      </c>
    </row>
    <row r="4571" spans="1:8" x14ac:dyDescent="0.3">
      <c r="A4571" s="6" t="s">
        <v>2294</v>
      </c>
      <c r="B4571" s="1" t="s">
        <v>10844</v>
      </c>
      <c r="C4571" s="103" t="s">
        <v>6649</v>
      </c>
      <c r="D4571" s="103" t="s">
        <v>6712</v>
      </c>
      <c r="E4571" s="103" t="s">
        <v>6648</v>
      </c>
      <c r="F4571" s="127">
        <v>5312.4960014529343</v>
      </c>
      <c r="G4571" s="16">
        <v>5263.7138683738003</v>
      </c>
      <c r="H4571" s="105">
        <v>5312.4960014529343</v>
      </c>
    </row>
    <row r="4572" spans="1:8" x14ac:dyDescent="0.3">
      <c r="A4572" s="6" t="s">
        <v>2258</v>
      </c>
      <c r="B4572" s="1" t="s">
        <v>12677</v>
      </c>
      <c r="C4572" s="103" t="s">
        <v>6649</v>
      </c>
      <c r="D4572" s="103" t="s">
        <v>6712</v>
      </c>
      <c r="E4572" s="103" t="s">
        <v>6648</v>
      </c>
      <c r="F4572" s="127">
        <v>5132.426979758523</v>
      </c>
      <c r="G4572" s="16">
        <v>5263.7138683738003</v>
      </c>
      <c r="H4572" s="105">
        <v>5132.426979758523</v>
      </c>
    </row>
    <row r="4573" spans="1:8" x14ac:dyDescent="0.3">
      <c r="A4573" s="6" t="s">
        <v>2288</v>
      </c>
      <c r="B4573" s="1" t="s">
        <v>10845</v>
      </c>
      <c r="C4573" s="103" t="s">
        <v>6649</v>
      </c>
      <c r="D4573" s="103" t="s">
        <v>6712</v>
      </c>
      <c r="E4573" s="103" t="s">
        <v>6648</v>
      </c>
      <c r="F4573" s="127">
        <v>5356.9552001953125</v>
      </c>
      <c r="G4573" s="16">
        <v>5263.7138683738003</v>
      </c>
      <c r="H4573" s="105">
        <v>5356.9552001953125</v>
      </c>
    </row>
    <row r="4574" spans="1:8" x14ac:dyDescent="0.3">
      <c r="A4574" s="6" t="s">
        <v>2292</v>
      </c>
      <c r="B4574" s="1" t="s">
        <v>10846</v>
      </c>
      <c r="C4574" s="103" t="s">
        <v>6649</v>
      </c>
      <c r="D4574" s="103" t="s">
        <v>6712</v>
      </c>
      <c r="E4574" s="103" t="s">
        <v>6648</v>
      </c>
      <c r="F4574" s="127">
        <v>5292.819802024148</v>
      </c>
      <c r="G4574" s="16">
        <v>5263.7138683738003</v>
      </c>
      <c r="H4574" s="105">
        <v>5292.819802024148</v>
      </c>
    </row>
    <row r="4575" spans="1:8" x14ac:dyDescent="0.3">
      <c r="A4575" s="6" t="s">
        <v>2275</v>
      </c>
      <c r="B4575" s="1" t="s">
        <v>10847</v>
      </c>
      <c r="C4575" s="103" t="s">
        <v>6649</v>
      </c>
      <c r="D4575" s="103" t="s">
        <v>6712</v>
      </c>
      <c r="E4575" s="103" t="s">
        <v>6648</v>
      </c>
      <c r="F4575" s="127">
        <v>5177.9626404313012</v>
      </c>
      <c r="G4575" s="16">
        <v>5263.7138683738003</v>
      </c>
      <c r="H4575" s="105">
        <v>5177.9626404313012</v>
      </c>
    </row>
    <row r="4576" spans="1:8" x14ac:dyDescent="0.3">
      <c r="A4576" s="6" t="s">
        <v>2433</v>
      </c>
      <c r="B4576" s="1" t="s">
        <v>10848</v>
      </c>
      <c r="C4576" s="103" t="s">
        <v>6649</v>
      </c>
      <c r="D4576" s="103" t="s">
        <v>6712</v>
      </c>
      <c r="E4576" s="103" t="s">
        <v>6681</v>
      </c>
      <c r="F4576" s="127">
        <v>5376.6682675489737</v>
      </c>
      <c r="G4576" s="16">
        <v>5333.7984103584813</v>
      </c>
      <c r="H4576" s="105">
        <v>5376.6682675489737</v>
      </c>
    </row>
    <row r="4577" spans="1:8" x14ac:dyDescent="0.3">
      <c r="A4577" s="6" t="s">
        <v>2289</v>
      </c>
      <c r="B4577" s="1" t="s">
        <v>10849</v>
      </c>
      <c r="C4577" s="103" t="s">
        <v>6649</v>
      </c>
      <c r="D4577" s="103" t="s">
        <v>6712</v>
      </c>
      <c r="E4577" s="103" t="s">
        <v>6648</v>
      </c>
      <c r="F4577" s="127">
        <v>5330.2464948381694</v>
      </c>
      <c r="G4577" s="16">
        <v>5263.7138683738003</v>
      </c>
      <c r="H4577" s="105">
        <v>5330.2464948381694</v>
      </c>
    </row>
    <row r="4578" spans="1:8" x14ac:dyDescent="0.3">
      <c r="A4578" s="6" t="s">
        <v>2262</v>
      </c>
      <c r="B4578" s="1" t="s">
        <v>10850</v>
      </c>
      <c r="C4578" s="103" t="s">
        <v>6649</v>
      </c>
      <c r="D4578" s="103" t="s">
        <v>6712</v>
      </c>
      <c r="E4578" s="103" t="s">
        <v>6648</v>
      </c>
      <c r="F4578" s="127">
        <v>5297.3283239293978</v>
      </c>
      <c r="G4578" s="16">
        <v>5263.7138683738003</v>
      </c>
      <c r="H4578" s="105">
        <v>5297.3283239293978</v>
      </c>
    </row>
    <row r="4579" spans="1:8" x14ac:dyDescent="0.3">
      <c r="A4579" s="6" t="s">
        <v>2430</v>
      </c>
      <c r="B4579" s="1" t="s">
        <v>10851</v>
      </c>
      <c r="C4579" s="103" t="s">
        <v>6649</v>
      </c>
      <c r="D4579" s="103" t="s">
        <v>6712</v>
      </c>
      <c r="E4579" s="103" t="s">
        <v>6681</v>
      </c>
      <c r="F4579" s="127">
        <v>5341.3895216112014</v>
      </c>
      <c r="G4579" s="16">
        <v>5333.7984103584813</v>
      </c>
      <c r="H4579" s="105">
        <v>5341.3895216112014</v>
      </c>
    </row>
    <row r="4580" spans="1:8" x14ac:dyDescent="0.3">
      <c r="A4580" s="6" t="s">
        <v>2269</v>
      </c>
      <c r="B4580" s="1" t="s">
        <v>10852</v>
      </c>
      <c r="C4580" s="103" t="s">
        <v>6649</v>
      </c>
      <c r="D4580" s="103" t="s">
        <v>6712</v>
      </c>
      <c r="E4580" s="103" t="s">
        <v>6648</v>
      </c>
      <c r="F4580" s="127">
        <v>5274.0019155649043</v>
      </c>
      <c r="G4580" s="16">
        <v>5263.7138683738003</v>
      </c>
      <c r="H4580" s="105">
        <v>5274.0019155649043</v>
      </c>
    </row>
    <row r="4581" spans="1:8" x14ac:dyDescent="0.3">
      <c r="A4581" s="6" t="s">
        <v>2272</v>
      </c>
      <c r="B4581" s="1" t="s">
        <v>10853</v>
      </c>
      <c r="C4581" s="103" t="s">
        <v>6649</v>
      </c>
      <c r="D4581" s="103" t="s">
        <v>6712</v>
      </c>
      <c r="E4581" s="103" t="s">
        <v>6648</v>
      </c>
      <c r="F4581" s="127">
        <v>5224.2748345269101</v>
      </c>
      <c r="G4581" s="16">
        <v>5263.7138683738003</v>
      </c>
      <c r="H4581" s="105">
        <v>5224.2748345269101</v>
      </c>
    </row>
    <row r="4582" spans="1:8" x14ac:dyDescent="0.3">
      <c r="A4582" s="6" t="s">
        <v>2274</v>
      </c>
      <c r="B4582" s="1" t="s">
        <v>10854</v>
      </c>
      <c r="C4582" s="103" t="s">
        <v>6649</v>
      </c>
      <c r="D4582" s="103" t="s">
        <v>6712</v>
      </c>
      <c r="E4582" s="103" t="s">
        <v>6648</v>
      </c>
      <c r="F4582" s="127">
        <v>5248.414306640625</v>
      </c>
      <c r="G4582" s="16">
        <v>5263.7138683738003</v>
      </c>
      <c r="H4582" s="105">
        <v>5248.414306640625</v>
      </c>
    </row>
    <row r="4583" spans="1:8" x14ac:dyDescent="0.3">
      <c r="A4583" s="6" t="s">
        <v>2271</v>
      </c>
      <c r="B4583" s="1" t="s">
        <v>10855</v>
      </c>
      <c r="C4583" s="103" t="s">
        <v>6649</v>
      </c>
      <c r="D4583" s="103" t="s">
        <v>6712</v>
      </c>
      <c r="E4583" s="103" t="s">
        <v>6648</v>
      </c>
      <c r="F4583" s="127">
        <v>5389.357340494792</v>
      </c>
      <c r="G4583" s="16">
        <v>5263.7138683738003</v>
      </c>
      <c r="H4583" s="105">
        <v>5389.357340494792</v>
      </c>
    </row>
    <row r="4584" spans="1:8" x14ac:dyDescent="0.3">
      <c r="A4584" s="6" t="s">
        <v>2282</v>
      </c>
      <c r="B4584" s="1" t="s">
        <v>10856</v>
      </c>
      <c r="C4584" s="103" t="s">
        <v>6649</v>
      </c>
      <c r="D4584" s="103" t="s">
        <v>6712</v>
      </c>
      <c r="E4584" s="103" t="s">
        <v>6648</v>
      </c>
      <c r="F4584" s="127">
        <v>5284.5889513739221</v>
      </c>
      <c r="G4584" s="16">
        <v>5263.7138683738003</v>
      </c>
      <c r="H4584" s="105">
        <v>5284.5889513739221</v>
      </c>
    </row>
    <row r="4585" spans="1:8" x14ac:dyDescent="0.3">
      <c r="A4585" s="6" t="s">
        <v>2442</v>
      </c>
      <c r="B4585" s="1" t="s">
        <v>10857</v>
      </c>
      <c r="C4585" s="103" t="s">
        <v>6649</v>
      </c>
      <c r="D4585" s="103" t="s">
        <v>6712</v>
      </c>
      <c r="E4585" s="103" t="s">
        <v>6681</v>
      </c>
      <c r="F4585" s="127">
        <v>5244.7897977280891</v>
      </c>
      <c r="G4585" s="16">
        <v>5333.7984103584813</v>
      </c>
      <c r="H4585" s="105">
        <v>5244.7897977280891</v>
      </c>
    </row>
    <row r="4586" spans="1:8" x14ac:dyDescent="0.3">
      <c r="A4586" s="6" t="s">
        <v>2432</v>
      </c>
      <c r="B4586" s="1" t="s">
        <v>10858</v>
      </c>
      <c r="C4586" s="103" t="s">
        <v>6649</v>
      </c>
      <c r="D4586" s="103" t="s">
        <v>6712</v>
      </c>
      <c r="E4586" s="103" t="s">
        <v>6681</v>
      </c>
      <c r="F4586" s="127">
        <v>5287.2925379136032</v>
      </c>
      <c r="G4586" s="16">
        <v>5333.7984103584813</v>
      </c>
      <c r="H4586" s="105">
        <v>5287.2925379136032</v>
      </c>
    </row>
    <row r="4587" spans="1:8" x14ac:dyDescent="0.3">
      <c r="A4587" s="6" t="s">
        <v>2290</v>
      </c>
      <c r="B4587" s="1" t="s">
        <v>10859</v>
      </c>
      <c r="C4587" s="103" t="s">
        <v>6649</v>
      </c>
      <c r="D4587" s="103" t="s">
        <v>6712</v>
      </c>
      <c r="E4587" s="103" t="s">
        <v>6648</v>
      </c>
      <c r="F4587" s="127">
        <v>5320.0478515625</v>
      </c>
      <c r="G4587" s="16">
        <v>5263.7138683738003</v>
      </c>
      <c r="H4587" s="105">
        <v>5320.0478515625</v>
      </c>
    </row>
    <row r="4588" spans="1:8" x14ac:dyDescent="0.3">
      <c r="A4588" s="6" t="s">
        <v>2435</v>
      </c>
      <c r="B4588" s="1" t="s">
        <v>10860</v>
      </c>
      <c r="C4588" s="103" t="s">
        <v>6649</v>
      </c>
      <c r="D4588" s="103" t="s">
        <v>6712</v>
      </c>
      <c r="E4588" s="103" t="s">
        <v>6681</v>
      </c>
      <c r="F4588" s="127">
        <v>5301.9664820020444</v>
      </c>
      <c r="G4588" s="16">
        <v>5333.7984103584813</v>
      </c>
      <c r="H4588" s="105">
        <v>5301.9664820020444</v>
      </c>
    </row>
    <row r="4589" spans="1:8" x14ac:dyDescent="0.3">
      <c r="A4589" s="6" t="s">
        <v>2267</v>
      </c>
      <c r="B4589" s="1" t="s">
        <v>10861</v>
      </c>
      <c r="C4589" s="103" t="s">
        <v>6649</v>
      </c>
      <c r="D4589" s="103" t="s">
        <v>6712</v>
      </c>
      <c r="E4589" s="103" t="s">
        <v>6648</v>
      </c>
      <c r="F4589" s="127">
        <v>5235.8734088766159</v>
      </c>
      <c r="G4589" s="16">
        <v>5263.7138683738003</v>
      </c>
      <c r="H4589" s="105">
        <v>5235.8734088766159</v>
      </c>
    </row>
    <row r="4590" spans="1:8" x14ac:dyDescent="0.3">
      <c r="A4590" s="6" t="s">
        <v>2261</v>
      </c>
      <c r="B4590" s="1" t="s">
        <v>10862</v>
      </c>
      <c r="C4590" s="103" t="s">
        <v>6649</v>
      </c>
      <c r="D4590" s="103" t="s">
        <v>6712</v>
      </c>
      <c r="E4590" s="103" t="s">
        <v>6648</v>
      </c>
      <c r="F4590" s="127">
        <v>5217.0352050781248</v>
      </c>
      <c r="G4590" s="16">
        <v>5263.7138683738003</v>
      </c>
      <c r="H4590" s="105">
        <v>5217.0352050781248</v>
      </c>
    </row>
    <row r="4591" spans="1:8" x14ac:dyDescent="0.3">
      <c r="A4591" s="6" t="s">
        <v>2431</v>
      </c>
      <c r="B4591" s="1" t="s">
        <v>10863</v>
      </c>
      <c r="C4591" s="103" t="s">
        <v>6649</v>
      </c>
      <c r="D4591" s="103" t="s">
        <v>6712</v>
      </c>
      <c r="E4591" s="103" t="s">
        <v>6681</v>
      </c>
      <c r="F4591" s="127">
        <v>5415.546209161932</v>
      </c>
      <c r="G4591" s="16">
        <v>5333.7984103584813</v>
      </c>
      <c r="H4591" s="105">
        <v>5415.546209161932</v>
      </c>
    </row>
    <row r="4592" spans="1:8" x14ac:dyDescent="0.3">
      <c r="A4592" s="6" t="s">
        <v>2437</v>
      </c>
      <c r="B4592" s="1" t="s">
        <v>10864</v>
      </c>
      <c r="C4592" s="103" t="s">
        <v>6649</v>
      </c>
      <c r="D4592" s="103" t="s">
        <v>6712</v>
      </c>
      <c r="E4592" s="103" t="s">
        <v>6681</v>
      </c>
      <c r="F4592" s="127">
        <v>5367.4285838505994</v>
      </c>
      <c r="G4592" s="16">
        <v>5333.7984103584813</v>
      </c>
      <c r="H4592" s="105">
        <v>5367.4285838505994</v>
      </c>
    </row>
    <row r="4593" spans="1:8" x14ac:dyDescent="0.3">
      <c r="A4593" s="6" t="s">
        <v>2266</v>
      </c>
      <c r="B4593" s="1" t="s">
        <v>10865</v>
      </c>
      <c r="C4593" s="103" t="s">
        <v>6649</v>
      </c>
      <c r="D4593" s="103" t="s">
        <v>6712</v>
      </c>
      <c r="E4593" s="103" t="s">
        <v>6648</v>
      </c>
      <c r="F4593" s="127">
        <v>5158.927001953125</v>
      </c>
      <c r="G4593" s="16">
        <v>5263.7138683738003</v>
      </c>
      <c r="H4593" s="105">
        <v>5158.927001953125</v>
      </c>
    </row>
    <row r="4594" spans="1:8" x14ac:dyDescent="0.3">
      <c r="A4594" s="6" t="s">
        <v>1949</v>
      </c>
      <c r="B4594" s="1" t="s">
        <v>10866</v>
      </c>
      <c r="C4594" s="103" t="s">
        <v>6474</v>
      </c>
      <c r="D4594" s="103" t="s">
        <v>6712</v>
      </c>
      <c r="E4594" s="103" t="s">
        <v>6481</v>
      </c>
      <c r="F4594" s="127">
        <v>5423.6625638149753</v>
      </c>
      <c r="G4594" s="16">
        <v>5520.6870201102647</v>
      </c>
      <c r="H4594" s="105">
        <v>5423.6625638149753</v>
      </c>
    </row>
    <row r="4595" spans="1:8" x14ac:dyDescent="0.3">
      <c r="A4595" s="6" t="s">
        <v>2418</v>
      </c>
      <c r="B4595" s="1" t="s">
        <v>9853</v>
      </c>
      <c r="C4595" s="103" t="s">
        <v>6474</v>
      </c>
      <c r="D4595" s="103" t="s">
        <v>6712</v>
      </c>
      <c r="E4595" s="103" t="s">
        <v>6680</v>
      </c>
      <c r="F4595" s="127">
        <v>5642.0052845628952</v>
      </c>
      <c r="G4595" s="16">
        <v>5724.8776858817728</v>
      </c>
      <c r="H4595" s="105">
        <v>5642.0052845628952</v>
      </c>
    </row>
    <row r="4596" spans="1:8" x14ac:dyDescent="0.3">
      <c r="A4596" s="6" t="s">
        <v>2130</v>
      </c>
      <c r="B4596" s="1" t="s">
        <v>10867</v>
      </c>
      <c r="C4596" s="103" t="s">
        <v>6474</v>
      </c>
      <c r="D4596" s="103" t="s">
        <v>6712</v>
      </c>
      <c r="E4596" s="103" t="s">
        <v>6478</v>
      </c>
      <c r="F4596" s="127">
        <v>5666.2223171657988</v>
      </c>
      <c r="G4596" s="16">
        <v>5717.9701159807209</v>
      </c>
      <c r="H4596" s="105">
        <v>5666.2223171657988</v>
      </c>
    </row>
    <row r="4597" spans="1:8" x14ac:dyDescent="0.3">
      <c r="A4597" s="6" t="s">
        <v>2303</v>
      </c>
      <c r="B4597" s="1" t="s">
        <v>10868</v>
      </c>
      <c r="C4597" s="103" t="s">
        <v>6474</v>
      </c>
      <c r="D4597" s="103" t="s">
        <v>6712</v>
      </c>
      <c r="E4597" s="103" t="s">
        <v>6479</v>
      </c>
      <c r="F4597" s="127">
        <v>5283.2845474567821</v>
      </c>
      <c r="G4597" s="16">
        <v>5305.5455291970802</v>
      </c>
      <c r="H4597" s="105">
        <v>5283.2845474567821</v>
      </c>
    </row>
    <row r="4598" spans="1:8" x14ac:dyDescent="0.3">
      <c r="A4598" s="6" t="s">
        <v>2122</v>
      </c>
      <c r="B4598" s="1" t="s">
        <v>7500</v>
      </c>
      <c r="C4598" s="103" t="s">
        <v>6474</v>
      </c>
      <c r="D4598" s="103" t="s">
        <v>6712</v>
      </c>
      <c r="E4598" s="103" t="s">
        <v>6478</v>
      </c>
      <c r="F4598" s="127">
        <v>5696.8458533653848</v>
      </c>
      <c r="G4598" s="16">
        <v>5717.9701159807209</v>
      </c>
      <c r="H4598" s="105">
        <v>5696.8458533653848</v>
      </c>
    </row>
    <row r="4599" spans="1:8" x14ac:dyDescent="0.3">
      <c r="A4599" s="6" t="s">
        <v>2390</v>
      </c>
      <c r="B4599" s="1" t="s">
        <v>10869</v>
      </c>
      <c r="C4599" s="103" t="s">
        <v>6474</v>
      </c>
      <c r="D4599" s="103" t="s">
        <v>6712</v>
      </c>
      <c r="E4599" s="103" t="s">
        <v>6477</v>
      </c>
      <c r="F4599" s="127">
        <v>5412.449300130208</v>
      </c>
      <c r="G4599" s="16">
        <v>5486.5056769710845</v>
      </c>
      <c r="H4599" s="105">
        <v>5412.449300130208</v>
      </c>
    </row>
    <row r="4600" spans="1:8" x14ac:dyDescent="0.3">
      <c r="A4600" s="6" t="s">
        <v>2085</v>
      </c>
      <c r="B4600" s="1" t="s">
        <v>10870</v>
      </c>
      <c r="C4600" s="103" t="s">
        <v>6474</v>
      </c>
      <c r="D4600" s="103" t="s">
        <v>6712</v>
      </c>
      <c r="E4600" s="103" t="s">
        <v>6480</v>
      </c>
      <c r="F4600" s="127">
        <v>5408.8610229492188</v>
      </c>
      <c r="G4600" s="16">
        <v>5331.37165155607</v>
      </c>
      <c r="H4600" s="105">
        <v>5408.8610229492188</v>
      </c>
    </row>
    <row r="4601" spans="1:8" x14ac:dyDescent="0.3">
      <c r="A4601" s="6" t="s">
        <v>2125</v>
      </c>
      <c r="B4601" s="1" t="s">
        <v>10871</v>
      </c>
      <c r="C4601" s="103" t="s">
        <v>6474</v>
      </c>
      <c r="D4601" s="103" t="s">
        <v>6712</v>
      </c>
      <c r="E4601" s="103" t="s">
        <v>6475</v>
      </c>
      <c r="F4601" s="127">
        <v>5720.1791576628993</v>
      </c>
      <c r="G4601" s="16">
        <v>5638.9608090858756</v>
      </c>
      <c r="H4601" s="105">
        <v>5720.1791576628993</v>
      </c>
    </row>
    <row r="4602" spans="1:8" x14ac:dyDescent="0.3">
      <c r="A4602" s="6" t="s">
        <v>2111</v>
      </c>
      <c r="B4602" s="1" t="s">
        <v>10872</v>
      </c>
      <c r="C4602" s="103" t="s">
        <v>6474</v>
      </c>
      <c r="D4602" s="103" t="s">
        <v>6712</v>
      </c>
      <c r="E4602" s="103" t="s">
        <v>6475</v>
      </c>
      <c r="F4602" s="127">
        <v>5646.9486308195155</v>
      </c>
      <c r="G4602" s="16">
        <v>5638.9608090858756</v>
      </c>
      <c r="H4602" s="105">
        <v>5646.9486308195155</v>
      </c>
    </row>
    <row r="4603" spans="1:8" x14ac:dyDescent="0.3">
      <c r="A4603" s="6" t="s">
        <v>2090</v>
      </c>
      <c r="B4603" s="1" t="s">
        <v>10873</v>
      </c>
      <c r="C4603" s="103" t="s">
        <v>6474</v>
      </c>
      <c r="D4603" s="103" t="s">
        <v>6712</v>
      </c>
      <c r="E4603" s="103" t="s">
        <v>6480</v>
      </c>
      <c r="F4603" s="127">
        <v>5208.1003605769229</v>
      </c>
      <c r="G4603" s="16">
        <v>5331.37165155607</v>
      </c>
      <c r="H4603" s="105">
        <v>5208.1003605769229</v>
      </c>
    </row>
    <row r="4604" spans="1:8" x14ac:dyDescent="0.3">
      <c r="A4604" s="6" t="s">
        <v>2424</v>
      </c>
      <c r="B4604" s="1" t="s">
        <v>10874</v>
      </c>
      <c r="C4604" s="103" t="s">
        <v>6474</v>
      </c>
      <c r="D4604" s="103" t="s">
        <v>6712</v>
      </c>
      <c r="E4604" s="103" t="s">
        <v>6680</v>
      </c>
      <c r="F4604" s="127">
        <v>5683.4418766673016</v>
      </c>
      <c r="G4604" s="16">
        <v>5724.8776858817728</v>
      </c>
      <c r="H4604" s="105">
        <v>5683.4418766673016</v>
      </c>
    </row>
    <row r="4605" spans="1:8" x14ac:dyDescent="0.3">
      <c r="A4605" s="6" t="s">
        <v>2129</v>
      </c>
      <c r="B4605" s="1" t="s">
        <v>10875</v>
      </c>
      <c r="C4605" s="103" t="s">
        <v>6474</v>
      </c>
      <c r="D4605" s="103" t="s">
        <v>6712</v>
      </c>
      <c r="E4605" s="103" t="s">
        <v>6478</v>
      </c>
      <c r="F4605" s="127">
        <v>5777.5760203394393</v>
      </c>
      <c r="G4605" s="16">
        <v>5717.9701159807209</v>
      </c>
      <c r="H4605" s="105">
        <v>5777.5760203394393</v>
      </c>
    </row>
    <row r="4606" spans="1:8" x14ac:dyDescent="0.3">
      <c r="A4606" s="6" t="s">
        <v>1955</v>
      </c>
      <c r="B4606" s="1" t="s">
        <v>7933</v>
      </c>
      <c r="C4606" s="103" t="s">
        <v>6474</v>
      </c>
      <c r="D4606" s="103" t="s">
        <v>6712</v>
      </c>
      <c r="E4606" s="103" t="s">
        <v>6477</v>
      </c>
      <c r="F4606" s="127">
        <v>5506.4897848462306</v>
      </c>
      <c r="G4606" s="16">
        <v>5486.5056769710845</v>
      </c>
      <c r="H4606" s="105">
        <v>5506.4897848462306</v>
      </c>
    </row>
    <row r="4607" spans="1:8" x14ac:dyDescent="0.3">
      <c r="A4607" s="6" t="s">
        <v>2115</v>
      </c>
      <c r="B4607" s="1" t="s">
        <v>10876</v>
      </c>
      <c r="C4607" s="103" t="s">
        <v>6474</v>
      </c>
      <c r="D4607" s="103" t="s">
        <v>6712</v>
      </c>
      <c r="E4607" s="103" t="s">
        <v>6478</v>
      </c>
      <c r="F4607" s="127">
        <v>5497.5157592773439</v>
      </c>
      <c r="G4607" s="16">
        <v>5717.9701159807209</v>
      </c>
      <c r="H4607" s="105">
        <v>5497.5157592773439</v>
      </c>
    </row>
    <row r="4608" spans="1:8" x14ac:dyDescent="0.3">
      <c r="A4608" s="6" t="s">
        <v>2302</v>
      </c>
      <c r="B4608" s="1" t="s">
        <v>10877</v>
      </c>
      <c r="C4608" s="103" t="s">
        <v>6474</v>
      </c>
      <c r="D4608" s="103" t="s">
        <v>6712</v>
      </c>
      <c r="E4608" s="103" t="s">
        <v>6477</v>
      </c>
      <c r="F4608" s="127">
        <v>5399.6299868724382</v>
      </c>
      <c r="G4608" s="16">
        <v>5486.5056769710845</v>
      </c>
      <c r="H4608" s="105">
        <v>5399.6299868724382</v>
      </c>
    </row>
    <row r="4609" spans="1:8" x14ac:dyDescent="0.3">
      <c r="A4609" s="6" t="s">
        <v>2388</v>
      </c>
      <c r="B4609" s="1" t="s">
        <v>10878</v>
      </c>
      <c r="C4609" s="103" t="s">
        <v>6474</v>
      </c>
      <c r="D4609" s="103" t="s">
        <v>6712</v>
      </c>
      <c r="E4609" s="103" t="s">
        <v>6476</v>
      </c>
      <c r="F4609" s="127">
        <v>5662.6012257543107</v>
      </c>
      <c r="G4609" s="16">
        <v>5600.9800949169967</v>
      </c>
      <c r="H4609" s="105">
        <v>5662.6012257543107</v>
      </c>
    </row>
    <row r="4610" spans="1:8" x14ac:dyDescent="0.3">
      <c r="A4610" s="6" t="s">
        <v>2403</v>
      </c>
      <c r="B4610" s="1" t="s">
        <v>10879</v>
      </c>
      <c r="C4610" s="103" t="s">
        <v>6474</v>
      </c>
      <c r="D4610" s="103" t="s">
        <v>6712</v>
      </c>
      <c r="E4610" s="103" t="s">
        <v>6680</v>
      </c>
      <c r="F4610" s="127">
        <v>5729.8969525209404</v>
      </c>
      <c r="G4610" s="16">
        <v>5724.8776858817728</v>
      </c>
      <c r="H4610" s="105">
        <v>5729.8969525209404</v>
      </c>
    </row>
    <row r="4611" spans="1:8" x14ac:dyDescent="0.3">
      <c r="A4611" s="6" t="s">
        <v>2389</v>
      </c>
      <c r="B4611" s="1" t="s">
        <v>10880</v>
      </c>
      <c r="C4611" s="103" t="s">
        <v>6474</v>
      </c>
      <c r="D4611" s="103" t="s">
        <v>6712</v>
      </c>
      <c r="E4611" s="103" t="s">
        <v>6476</v>
      </c>
      <c r="F4611" s="127">
        <v>5466.9942701690052</v>
      </c>
      <c r="G4611" s="16">
        <v>5600.9800949169967</v>
      </c>
      <c r="H4611" s="105">
        <v>5466.9942701690052</v>
      </c>
    </row>
    <row r="4612" spans="1:8" x14ac:dyDescent="0.3">
      <c r="A4612" s="6" t="s">
        <v>2120</v>
      </c>
      <c r="B4612" s="1" t="s">
        <v>10881</v>
      </c>
      <c r="C4612" s="103" t="s">
        <v>6474</v>
      </c>
      <c r="D4612" s="103" t="s">
        <v>6712</v>
      </c>
      <c r="E4612" s="103" t="s">
        <v>6478</v>
      </c>
      <c r="F4612" s="127">
        <v>5560.8976157583838</v>
      </c>
      <c r="G4612" s="16">
        <v>5717.9701159807209</v>
      </c>
      <c r="H4612" s="105">
        <v>5560.8976157583838</v>
      </c>
    </row>
    <row r="4613" spans="1:8" x14ac:dyDescent="0.3">
      <c r="A4613" s="6" t="s">
        <v>2383</v>
      </c>
      <c r="B4613" s="1" t="s">
        <v>10882</v>
      </c>
      <c r="C4613" s="103" t="s">
        <v>6474</v>
      </c>
      <c r="D4613" s="103" t="s">
        <v>6712</v>
      </c>
      <c r="E4613" s="103" t="s">
        <v>6476</v>
      </c>
      <c r="F4613" s="127">
        <v>5556.3821783685062</v>
      </c>
      <c r="G4613" s="16">
        <v>5600.9800949169967</v>
      </c>
      <c r="H4613" s="105">
        <v>5556.3821783685062</v>
      </c>
    </row>
    <row r="4614" spans="1:8" x14ac:dyDescent="0.3">
      <c r="A4614" s="6" t="s">
        <v>2109</v>
      </c>
      <c r="B4614" s="1" t="s">
        <v>10883</v>
      </c>
      <c r="C4614" s="103" t="s">
        <v>6474</v>
      </c>
      <c r="D4614" s="103" t="s">
        <v>6712</v>
      </c>
      <c r="E4614" s="103" t="s">
        <v>6478</v>
      </c>
      <c r="F4614" s="127">
        <v>5649.5476277669268</v>
      </c>
      <c r="G4614" s="16">
        <v>5717.9701159807209</v>
      </c>
      <c r="H4614" s="105">
        <v>5649.5476277669268</v>
      </c>
    </row>
    <row r="4615" spans="1:8" x14ac:dyDescent="0.3">
      <c r="A4615" s="6" t="s">
        <v>2084</v>
      </c>
      <c r="B4615" s="1" t="s">
        <v>10884</v>
      </c>
      <c r="C4615" s="103" t="s">
        <v>6474</v>
      </c>
      <c r="D4615" s="103" t="s">
        <v>6712</v>
      </c>
      <c r="E4615" s="103" t="s">
        <v>6480</v>
      </c>
      <c r="F4615" s="127">
        <v>5424.4817770633972</v>
      </c>
      <c r="G4615" s="16">
        <v>5331.37165155607</v>
      </c>
      <c r="H4615" s="105">
        <v>5424.4817770633972</v>
      </c>
    </row>
    <row r="4616" spans="1:8" x14ac:dyDescent="0.3">
      <c r="A4616" s="6" t="s">
        <v>2082</v>
      </c>
      <c r="B4616" s="1" t="s">
        <v>10885</v>
      </c>
      <c r="C4616" s="103" t="s">
        <v>6474</v>
      </c>
      <c r="D4616" s="103" t="s">
        <v>6712</v>
      </c>
      <c r="E4616" s="103" t="s">
        <v>6480</v>
      </c>
      <c r="F4616" s="127">
        <v>5170.9250463112112</v>
      </c>
      <c r="G4616" s="16">
        <v>5331.37165155607</v>
      </c>
      <c r="H4616" s="105">
        <v>5170.9250463112112</v>
      </c>
    </row>
    <row r="4617" spans="1:8" x14ac:dyDescent="0.3">
      <c r="A4617" s="6" t="s">
        <v>2411</v>
      </c>
      <c r="B4617" s="1" t="s">
        <v>10886</v>
      </c>
      <c r="C4617" s="103" t="s">
        <v>6474</v>
      </c>
      <c r="D4617" s="103" t="s">
        <v>6712</v>
      </c>
      <c r="E4617" s="103" t="s">
        <v>6680</v>
      </c>
      <c r="F4617" s="127">
        <v>5792.7689990234376</v>
      </c>
      <c r="G4617" s="16">
        <v>5724.8776858817728</v>
      </c>
      <c r="H4617" s="105">
        <v>5792.7689990234376</v>
      </c>
    </row>
    <row r="4618" spans="1:8" x14ac:dyDescent="0.3">
      <c r="A4618" s="6" t="s">
        <v>2315</v>
      </c>
      <c r="B4618" s="1" t="s">
        <v>10887</v>
      </c>
      <c r="C4618" s="103" t="s">
        <v>6474</v>
      </c>
      <c r="D4618" s="103" t="s">
        <v>6712</v>
      </c>
      <c r="E4618" s="103" t="s">
        <v>6479</v>
      </c>
      <c r="F4618" s="127">
        <v>5301.597524282095</v>
      </c>
      <c r="G4618" s="16">
        <v>5305.5455291970802</v>
      </c>
      <c r="H4618" s="105">
        <v>5301.597524282095</v>
      </c>
    </row>
    <row r="4619" spans="1:8" x14ac:dyDescent="0.3">
      <c r="A4619" s="6" t="s">
        <v>2312</v>
      </c>
      <c r="B4619" s="1" t="s">
        <v>10888</v>
      </c>
      <c r="C4619" s="103" t="s">
        <v>6474</v>
      </c>
      <c r="D4619" s="103" t="s">
        <v>6712</v>
      </c>
      <c r="E4619" s="103" t="s">
        <v>6477</v>
      </c>
      <c r="F4619" s="127">
        <v>5379.3729560319771</v>
      </c>
      <c r="G4619" s="16">
        <v>5486.5056769710845</v>
      </c>
      <c r="H4619" s="105">
        <v>5379.3729560319771</v>
      </c>
    </row>
    <row r="4620" spans="1:8" x14ac:dyDescent="0.3">
      <c r="A4620" s="6" t="s">
        <v>2297</v>
      </c>
      <c r="B4620" s="1" t="s">
        <v>10889</v>
      </c>
      <c r="C4620" s="103" t="s">
        <v>6474</v>
      </c>
      <c r="D4620" s="103" t="s">
        <v>6712</v>
      </c>
      <c r="E4620" s="103" t="s">
        <v>6473</v>
      </c>
      <c r="F4620" s="127">
        <v>5327.7194397941466</v>
      </c>
      <c r="G4620" s="16">
        <v>5330.4573290957569</v>
      </c>
      <c r="H4620" s="105">
        <v>5327.7194397941466</v>
      </c>
    </row>
    <row r="4621" spans="1:8" x14ac:dyDescent="0.3">
      <c r="A4621" s="6" t="s">
        <v>1967</v>
      </c>
      <c r="B4621" s="1" t="s">
        <v>10890</v>
      </c>
      <c r="C4621" s="103" t="s">
        <v>6474</v>
      </c>
      <c r="D4621" s="103" t="s">
        <v>6712</v>
      </c>
      <c r="E4621" s="103" t="s">
        <v>6481</v>
      </c>
      <c r="F4621" s="127">
        <v>5528.4816255115329</v>
      </c>
      <c r="G4621" s="16">
        <v>5520.6870201102647</v>
      </c>
      <c r="H4621" s="105">
        <v>5528.4816255115329</v>
      </c>
    </row>
    <row r="4622" spans="1:8" x14ac:dyDescent="0.3">
      <c r="A4622" s="6" t="s">
        <v>2137</v>
      </c>
      <c r="B4622" s="1" t="s">
        <v>7645</v>
      </c>
      <c r="C4622" s="103" t="s">
        <v>6474</v>
      </c>
      <c r="D4622" s="103" t="s">
        <v>6712</v>
      </c>
      <c r="E4622" s="103" t="s">
        <v>6478</v>
      </c>
      <c r="F4622" s="127">
        <v>5755.8138372747744</v>
      </c>
      <c r="G4622" s="16">
        <v>5717.9701159807209</v>
      </c>
      <c r="H4622" s="105">
        <v>5755.8138372747744</v>
      </c>
    </row>
    <row r="4623" spans="1:8" x14ac:dyDescent="0.3">
      <c r="A4623" s="6" t="s">
        <v>2088</v>
      </c>
      <c r="B4623" s="1" t="s">
        <v>10891</v>
      </c>
      <c r="C4623" s="103" t="s">
        <v>6474</v>
      </c>
      <c r="D4623" s="103" t="s">
        <v>6712</v>
      </c>
      <c r="E4623" s="103" t="s">
        <v>6479</v>
      </c>
      <c r="F4623" s="127">
        <v>5186.8406459263397</v>
      </c>
      <c r="G4623" s="16">
        <v>5305.5455291970802</v>
      </c>
      <c r="H4623" s="105">
        <v>5186.8406459263397</v>
      </c>
    </row>
    <row r="4624" spans="1:8" x14ac:dyDescent="0.3">
      <c r="A4624" s="6" t="s">
        <v>2392</v>
      </c>
      <c r="B4624" s="1" t="s">
        <v>10892</v>
      </c>
      <c r="C4624" s="103" t="s">
        <v>6474</v>
      </c>
      <c r="D4624" s="103" t="s">
        <v>6712</v>
      </c>
      <c r="E4624" s="103" t="s">
        <v>6476</v>
      </c>
      <c r="F4624" s="127">
        <v>5719.4996587914156</v>
      </c>
      <c r="G4624" s="16">
        <v>5600.9800949169967</v>
      </c>
      <c r="H4624" s="105">
        <v>5719.4996587914156</v>
      </c>
    </row>
    <row r="4625" spans="1:8" x14ac:dyDescent="0.3">
      <c r="A4625" s="6" t="s">
        <v>2086</v>
      </c>
      <c r="B4625" s="1" t="s">
        <v>10893</v>
      </c>
      <c r="C4625" s="103" t="s">
        <v>6474</v>
      </c>
      <c r="D4625" s="103" t="s">
        <v>6712</v>
      </c>
      <c r="E4625" s="103" t="s">
        <v>6480</v>
      </c>
      <c r="F4625" s="127">
        <v>5248.4386366547133</v>
      </c>
      <c r="G4625" s="16">
        <v>5331.37165155607</v>
      </c>
      <c r="H4625" s="105">
        <v>5248.4386366547133</v>
      </c>
    </row>
    <row r="4626" spans="1:8" x14ac:dyDescent="0.3">
      <c r="A4626" s="6" t="s">
        <v>2395</v>
      </c>
      <c r="B4626" s="1" t="s">
        <v>7586</v>
      </c>
      <c r="C4626" s="103" t="s">
        <v>6474</v>
      </c>
      <c r="D4626" s="103" t="s">
        <v>6712</v>
      </c>
      <c r="E4626" s="103" t="s">
        <v>6680</v>
      </c>
      <c r="F4626" s="127">
        <v>5603.6090856481478</v>
      </c>
      <c r="G4626" s="16">
        <v>5724.8776858817728</v>
      </c>
      <c r="H4626" s="105">
        <v>5603.6090856481478</v>
      </c>
    </row>
    <row r="4627" spans="1:8" x14ac:dyDescent="0.3">
      <c r="A4627" s="6" t="s">
        <v>2073</v>
      </c>
      <c r="B4627" s="1" t="s">
        <v>10894</v>
      </c>
      <c r="C4627" s="103" t="s">
        <v>6474</v>
      </c>
      <c r="D4627" s="103" t="s">
        <v>6712</v>
      </c>
      <c r="E4627" s="103" t="s">
        <v>6480</v>
      </c>
      <c r="F4627" s="127">
        <v>5323.8430497018917</v>
      </c>
      <c r="G4627" s="16">
        <v>5331.37165155607</v>
      </c>
      <c r="H4627" s="105">
        <v>5323.8430497018917</v>
      </c>
    </row>
    <row r="4628" spans="1:8" x14ac:dyDescent="0.3">
      <c r="A4628" s="6" t="s">
        <v>2387</v>
      </c>
      <c r="B4628" s="1" t="s">
        <v>10895</v>
      </c>
      <c r="C4628" s="103" t="s">
        <v>6474</v>
      </c>
      <c r="D4628" s="103" t="s">
        <v>6712</v>
      </c>
      <c r="E4628" s="103" t="s">
        <v>6476</v>
      </c>
      <c r="F4628" s="127">
        <v>5608.6019905821922</v>
      </c>
      <c r="G4628" s="16">
        <v>5600.9800949169967</v>
      </c>
      <c r="H4628" s="105">
        <v>5608.6019905821922</v>
      </c>
    </row>
    <row r="4629" spans="1:8" x14ac:dyDescent="0.3">
      <c r="A4629" s="6" t="s">
        <v>2380</v>
      </c>
      <c r="B4629" s="1" t="s">
        <v>10896</v>
      </c>
      <c r="C4629" s="103" t="s">
        <v>6474</v>
      </c>
      <c r="D4629" s="103" t="s">
        <v>6712</v>
      </c>
      <c r="E4629" s="103" t="s">
        <v>6477</v>
      </c>
      <c r="F4629" s="127">
        <v>5472.5439022288601</v>
      </c>
      <c r="G4629" s="16">
        <v>5486.5056769710845</v>
      </c>
      <c r="H4629" s="105">
        <v>5472.5439022288601</v>
      </c>
    </row>
    <row r="4630" spans="1:8" x14ac:dyDescent="0.3">
      <c r="A4630" s="6" t="s">
        <v>2114</v>
      </c>
      <c r="B4630" s="1" t="s">
        <v>10897</v>
      </c>
      <c r="C4630" s="103" t="s">
        <v>6474</v>
      </c>
      <c r="D4630" s="103" t="s">
        <v>6712</v>
      </c>
      <c r="E4630" s="103" t="s">
        <v>6475</v>
      </c>
      <c r="F4630" s="127">
        <v>5521.1134690504805</v>
      </c>
      <c r="G4630" s="16">
        <v>5638.9608090858756</v>
      </c>
      <c r="H4630" s="105">
        <v>5521.1134690504805</v>
      </c>
    </row>
    <row r="4631" spans="1:8" x14ac:dyDescent="0.3">
      <c r="A4631" s="6" t="s">
        <v>2423</v>
      </c>
      <c r="B4631" s="1" t="s">
        <v>10898</v>
      </c>
      <c r="C4631" s="103" t="s">
        <v>6474</v>
      </c>
      <c r="D4631" s="103" t="s">
        <v>6712</v>
      </c>
      <c r="E4631" s="103" t="s">
        <v>6680</v>
      </c>
      <c r="F4631" s="127">
        <v>5574.1034325132978</v>
      </c>
      <c r="G4631" s="16">
        <v>5724.8776858817728</v>
      </c>
      <c r="H4631" s="105">
        <v>5574.1034325132978</v>
      </c>
    </row>
    <row r="4632" spans="1:8" x14ac:dyDescent="0.3">
      <c r="A4632" s="6" t="s">
        <v>1965</v>
      </c>
      <c r="B4632" s="1" t="s">
        <v>10899</v>
      </c>
      <c r="C4632" s="103" t="s">
        <v>6474</v>
      </c>
      <c r="D4632" s="103" t="s">
        <v>6712</v>
      </c>
      <c r="E4632" s="103" t="s">
        <v>6477</v>
      </c>
      <c r="F4632" s="127">
        <v>5426.9310051904968</v>
      </c>
      <c r="G4632" s="16">
        <v>5486.5056769710845</v>
      </c>
      <c r="H4632" s="105">
        <v>5426.9310051904968</v>
      </c>
    </row>
    <row r="4633" spans="1:8" x14ac:dyDescent="0.3">
      <c r="A4633" s="6" t="s">
        <v>2391</v>
      </c>
      <c r="B4633" s="1" t="s">
        <v>10900</v>
      </c>
      <c r="C4633" s="103" t="s">
        <v>6474</v>
      </c>
      <c r="D4633" s="103" t="s">
        <v>6712</v>
      </c>
      <c r="E4633" s="103" t="s">
        <v>6476</v>
      </c>
      <c r="F4633" s="127">
        <v>5585.1601312099356</v>
      </c>
      <c r="G4633" s="16">
        <v>5600.9800949169967</v>
      </c>
      <c r="H4633" s="105">
        <v>5585.1601312099356</v>
      </c>
    </row>
    <row r="4634" spans="1:8" x14ac:dyDescent="0.3">
      <c r="A4634" s="6" t="s">
        <v>2385</v>
      </c>
      <c r="B4634" s="1" t="s">
        <v>10901</v>
      </c>
      <c r="C4634" s="103" t="s">
        <v>6474</v>
      </c>
      <c r="D4634" s="103" t="s">
        <v>6712</v>
      </c>
      <c r="E4634" s="103" t="s">
        <v>6476</v>
      </c>
      <c r="F4634" s="127">
        <v>5747.2306195427391</v>
      </c>
      <c r="G4634" s="16">
        <v>5600.9800949169967</v>
      </c>
      <c r="H4634" s="105">
        <v>5747.2306195427391</v>
      </c>
    </row>
    <row r="4635" spans="1:8" x14ac:dyDescent="0.3">
      <c r="A4635" s="6" t="s">
        <v>2076</v>
      </c>
      <c r="B4635" s="1" t="s">
        <v>10902</v>
      </c>
      <c r="C4635" s="103" t="s">
        <v>6474</v>
      </c>
      <c r="D4635" s="103" t="s">
        <v>6712</v>
      </c>
      <c r="E4635" s="103" t="s">
        <v>6480</v>
      </c>
      <c r="F4635" s="127">
        <v>5327.1631774902344</v>
      </c>
      <c r="G4635" s="16">
        <v>5331.37165155607</v>
      </c>
      <c r="H4635" s="105">
        <v>5327.1631774902344</v>
      </c>
    </row>
    <row r="4636" spans="1:8" x14ac:dyDescent="0.3">
      <c r="A4636" s="6" t="s">
        <v>2381</v>
      </c>
      <c r="B4636" s="1" t="s">
        <v>10903</v>
      </c>
      <c r="C4636" s="103" t="s">
        <v>6474</v>
      </c>
      <c r="D4636" s="103" t="s">
        <v>6712</v>
      </c>
      <c r="E4636" s="103" t="s">
        <v>6476</v>
      </c>
      <c r="F4636" s="127">
        <v>5544.7811595775465</v>
      </c>
      <c r="G4636" s="16">
        <v>5600.9800949169967</v>
      </c>
      <c r="H4636" s="105">
        <v>5544.7811595775465</v>
      </c>
    </row>
    <row r="4637" spans="1:8" x14ac:dyDescent="0.3">
      <c r="A4637" s="6" t="s">
        <v>2112</v>
      </c>
      <c r="B4637" s="1" t="s">
        <v>10904</v>
      </c>
      <c r="C4637" s="103" t="s">
        <v>6474</v>
      </c>
      <c r="D4637" s="103" t="s">
        <v>6712</v>
      </c>
      <c r="E4637" s="103" t="s">
        <v>6478</v>
      </c>
      <c r="F4637" s="127">
        <v>5678.0022199763807</v>
      </c>
      <c r="G4637" s="16">
        <v>5717.9701159807209</v>
      </c>
      <c r="H4637" s="105">
        <v>5678.0022199763807</v>
      </c>
    </row>
    <row r="4638" spans="1:8" x14ac:dyDescent="0.3">
      <c r="A4638" s="6" t="s">
        <v>2126</v>
      </c>
      <c r="B4638" s="1" t="s">
        <v>10905</v>
      </c>
      <c r="C4638" s="103" t="s">
        <v>6474</v>
      </c>
      <c r="D4638" s="103" t="s">
        <v>6712</v>
      </c>
      <c r="E4638" s="103" t="s">
        <v>6478</v>
      </c>
      <c r="F4638" s="127">
        <v>5712.1358434165395</v>
      </c>
      <c r="G4638" s="16">
        <v>5717.9701159807209</v>
      </c>
      <c r="H4638" s="105">
        <v>5712.1358434165395</v>
      </c>
    </row>
    <row r="4639" spans="1:8" x14ac:dyDescent="0.3">
      <c r="A4639" s="6" t="s">
        <v>2384</v>
      </c>
      <c r="B4639" s="1" t="s">
        <v>10906</v>
      </c>
      <c r="C4639" s="103" t="s">
        <v>6474</v>
      </c>
      <c r="D4639" s="103" t="s">
        <v>6712</v>
      </c>
      <c r="E4639" s="103" t="s">
        <v>6476</v>
      </c>
      <c r="F4639" s="127">
        <v>5677.7705849095391</v>
      </c>
      <c r="G4639" s="16">
        <v>5600.9800949169967</v>
      </c>
      <c r="H4639" s="105">
        <v>5677.7705849095391</v>
      </c>
    </row>
    <row r="4640" spans="1:8" x14ac:dyDescent="0.3">
      <c r="A4640" s="6" t="s">
        <v>2075</v>
      </c>
      <c r="B4640" s="1" t="s">
        <v>10907</v>
      </c>
      <c r="C4640" s="103" t="s">
        <v>6474</v>
      </c>
      <c r="D4640" s="103" t="s">
        <v>6712</v>
      </c>
      <c r="E4640" s="103" t="s">
        <v>6480</v>
      </c>
      <c r="F4640" s="127">
        <v>5288.5042146381575</v>
      </c>
      <c r="G4640" s="16">
        <v>5331.37165155607</v>
      </c>
      <c r="H4640" s="105">
        <v>5288.5042146381575</v>
      </c>
    </row>
    <row r="4641" spans="1:8" x14ac:dyDescent="0.3">
      <c r="A4641" s="6" t="s">
        <v>2407</v>
      </c>
      <c r="B4641" s="1" t="s">
        <v>10908</v>
      </c>
      <c r="C4641" s="103" t="s">
        <v>6474</v>
      </c>
      <c r="D4641" s="103" t="s">
        <v>6712</v>
      </c>
      <c r="E4641" s="103" t="s">
        <v>6680</v>
      </c>
      <c r="F4641" s="127">
        <v>5657.6272593352751</v>
      </c>
      <c r="G4641" s="16">
        <v>5724.8776858817728</v>
      </c>
      <c r="H4641" s="105">
        <v>5657.6272593352751</v>
      </c>
    </row>
    <row r="4642" spans="1:8" x14ac:dyDescent="0.3">
      <c r="A4642" s="6" t="s">
        <v>2295</v>
      </c>
      <c r="B4642" s="1" t="s">
        <v>10909</v>
      </c>
      <c r="C4642" s="103" t="s">
        <v>6474</v>
      </c>
      <c r="D4642" s="103" t="s">
        <v>6712</v>
      </c>
      <c r="E4642" s="103" t="s">
        <v>6473</v>
      </c>
      <c r="F4642" s="127">
        <v>5265.7367012455779</v>
      </c>
      <c r="G4642" s="16">
        <v>5330.4573290957569</v>
      </c>
      <c r="H4642" s="105">
        <v>5265.7367012455779</v>
      </c>
    </row>
    <row r="4643" spans="1:8" x14ac:dyDescent="0.3">
      <c r="A4643" s="6" t="s">
        <v>1964</v>
      </c>
      <c r="B4643" s="1" t="s">
        <v>10910</v>
      </c>
      <c r="C4643" s="103" t="s">
        <v>6474</v>
      </c>
      <c r="D4643" s="103" t="s">
        <v>6712</v>
      </c>
      <c r="E4643" s="103" t="s">
        <v>6481</v>
      </c>
      <c r="F4643" s="127">
        <v>5454.7361037795608</v>
      </c>
      <c r="G4643" s="16">
        <v>5520.6870201102647</v>
      </c>
      <c r="H4643" s="105">
        <v>5454.7361037795608</v>
      </c>
    </row>
    <row r="4644" spans="1:8" x14ac:dyDescent="0.3">
      <c r="A4644" s="6" t="s">
        <v>2081</v>
      </c>
      <c r="B4644" s="1" t="s">
        <v>10911</v>
      </c>
      <c r="C4644" s="103" t="s">
        <v>6474</v>
      </c>
      <c r="D4644" s="103" t="s">
        <v>6712</v>
      </c>
      <c r="E4644" s="103" t="s">
        <v>6480</v>
      </c>
      <c r="F4644" s="127">
        <v>5219.1990288628476</v>
      </c>
      <c r="G4644" s="16">
        <v>5331.37165155607</v>
      </c>
      <c r="H4644" s="105">
        <v>5219.1990288628476</v>
      </c>
    </row>
    <row r="4645" spans="1:8" x14ac:dyDescent="0.3">
      <c r="A4645" s="6" t="s">
        <v>2428</v>
      </c>
      <c r="B4645" s="1" t="s">
        <v>10912</v>
      </c>
      <c r="C4645" s="103" t="s">
        <v>6474</v>
      </c>
      <c r="D4645" s="103" t="s">
        <v>6712</v>
      </c>
      <c r="E4645" s="103" t="s">
        <v>6680</v>
      </c>
      <c r="F4645" s="127">
        <v>5743.3021104600693</v>
      </c>
      <c r="G4645" s="16">
        <v>5724.8776858817728</v>
      </c>
      <c r="H4645" s="105">
        <v>5743.3021104600693</v>
      </c>
    </row>
    <row r="4646" spans="1:8" x14ac:dyDescent="0.3">
      <c r="A4646" s="6" t="s">
        <v>2121</v>
      </c>
      <c r="B4646" s="1" t="s">
        <v>10913</v>
      </c>
      <c r="C4646" s="103" t="s">
        <v>6474</v>
      </c>
      <c r="D4646" s="103" t="s">
        <v>6712</v>
      </c>
      <c r="E4646" s="103" t="s">
        <v>6478</v>
      </c>
      <c r="F4646" s="127">
        <v>5840.0115304129467</v>
      </c>
      <c r="G4646" s="16">
        <v>5717.9701159807209</v>
      </c>
      <c r="H4646" s="105">
        <v>5840.0115304129467</v>
      </c>
    </row>
    <row r="4647" spans="1:8" x14ac:dyDescent="0.3">
      <c r="A4647" s="6" t="s">
        <v>2415</v>
      </c>
      <c r="B4647" s="1" t="s">
        <v>10914</v>
      </c>
      <c r="C4647" s="103" t="s">
        <v>6474</v>
      </c>
      <c r="D4647" s="103" t="s">
        <v>6712</v>
      </c>
      <c r="E4647" s="103" t="s">
        <v>6680</v>
      </c>
      <c r="F4647" s="127">
        <v>5767.0592832623106</v>
      </c>
      <c r="G4647" s="16">
        <v>5724.8776858817728</v>
      </c>
      <c r="H4647" s="105">
        <v>5767.0592832623106</v>
      </c>
    </row>
    <row r="4648" spans="1:8" x14ac:dyDescent="0.3">
      <c r="A4648" s="6" t="s">
        <v>2386</v>
      </c>
      <c r="B4648" s="1" t="s">
        <v>12678</v>
      </c>
      <c r="C4648" s="103" t="s">
        <v>6474</v>
      </c>
      <c r="D4648" s="103" t="s">
        <v>6712</v>
      </c>
      <c r="E4648" s="103" t="s">
        <v>6476</v>
      </c>
      <c r="F4648" s="127">
        <v>5592.7966171874996</v>
      </c>
      <c r="G4648" s="16">
        <v>5600.9800949169967</v>
      </c>
      <c r="H4648" s="105">
        <v>5592.7966171874996</v>
      </c>
    </row>
    <row r="4649" spans="1:8" x14ac:dyDescent="0.3">
      <c r="A4649" s="6" t="s">
        <v>2393</v>
      </c>
      <c r="B4649" s="1" t="s">
        <v>10915</v>
      </c>
      <c r="C4649" s="103" t="s">
        <v>6474</v>
      </c>
      <c r="D4649" s="103" t="s">
        <v>6712</v>
      </c>
      <c r="E4649" s="103" t="s">
        <v>6476</v>
      </c>
      <c r="F4649" s="127">
        <v>5402.7034346417686</v>
      </c>
      <c r="G4649" s="16">
        <v>5600.9800949169967</v>
      </c>
      <c r="H4649" s="105">
        <v>5402.7034346417686</v>
      </c>
    </row>
    <row r="4650" spans="1:8" x14ac:dyDescent="0.3">
      <c r="A4650" s="6" t="s">
        <v>2123</v>
      </c>
      <c r="B4650" s="1" t="s">
        <v>8579</v>
      </c>
      <c r="C4650" s="103" t="s">
        <v>6474</v>
      </c>
      <c r="D4650" s="103" t="s">
        <v>6712</v>
      </c>
      <c r="E4650" s="103" t="s">
        <v>6475</v>
      </c>
      <c r="F4650" s="127">
        <v>5580.9824285637842</v>
      </c>
      <c r="G4650" s="16">
        <v>5638.9608090858756</v>
      </c>
      <c r="H4650" s="105">
        <v>5580.9824285637842</v>
      </c>
    </row>
    <row r="4651" spans="1:8" x14ac:dyDescent="0.3">
      <c r="A4651" s="6" t="s">
        <v>2309</v>
      </c>
      <c r="B4651" s="1" t="s">
        <v>10916</v>
      </c>
      <c r="C4651" s="103" t="s">
        <v>6474</v>
      </c>
      <c r="D4651" s="103" t="s">
        <v>6712</v>
      </c>
      <c r="E4651" s="103" t="s">
        <v>6479</v>
      </c>
      <c r="F4651" s="127">
        <v>5430.1038845486109</v>
      </c>
      <c r="G4651" s="16">
        <v>5305.5455291970802</v>
      </c>
      <c r="H4651" s="105">
        <v>5430.1038845486109</v>
      </c>
    </row>
    <row r="4652" spans="1:8" x14ac:dyDescent="0.3">
      <c r="A4652" s="6" t="s">
        <v>2083</v>
      </c>
      <c r="B4652" s="1" t="s">
        <v>10917</v>
      </c>
      <c r="C4652" s="103" t="s">
        <v>6474</v>
      </c>
      <c r="D4652" s="103" t="s">
        <v>6712</v>
      </c>
      <c r="E4652" s="103" t="s">
        <v>6480</v>
      </c>
      <c r="F4652" s="127">
        <v>5346.0192429875751</v>
      </c>
      <c r="G4652" s="16">
        <v>5331.37165155607</v>
      </c>
      <c r="H4652" s="105">
        <v>5346.0192429875751</v>
      </c>
    </row>
    <row r="4653" spans="1:8" x14ac:dyDescent="0.3">
      <c r="A4653" s="6" t="s">
        <v>2087</v>
      </c>
      <c r="B4653" s="1" t="s">
        <v>10918</v>
      </c>
      <c r="C4653" s="103" t="s">
        <v>6474</v>
      </c>
      <c r="D4653" s="103" t="s">
        <v>6712</v>
      </c>
      <c r="E4653" s="103" t="s">
        <v>6480</v>
      </c>
      <c r="F4653" s="127">
        <v>5281.9461247370791</v>
      </c>
      <c r="G4653" s="16">
        <v>5331.37165155607</v>
      </c>
      <c r="H4653" s="105">
        <v>5281.9461247370791</v>
      </c>
    </row>
    <row r="4654" spans="1:8" x14ac:dyDescent="0.3">
      <c r="A4654" s="6" t="s">
        <v>2419</v>
      </c>
      <c r="B4654" s="1" t="s">
        <v>10919</v>
      </c>
      <c r="C4654" s="103" t="s">
        <v>6474</v>
      </c>
      <c r="D4654" s="103" t="s">
        <v>6712</v>
      </c>
      <c r="E4654" s="103" t="s">
        <v>6680</v>
      </c>
      <c r="F4654" s="127">
        <v>5671.5842324746618</v>
      </c>
      <c r="G4654" s="16">
        <v>5724.8776858817728</v>
      </c>
      <c r="H4654" s="105">
        <v>5671.5842324746618</v>
      </c>
    </row>
    <row r="4655" spans="1:8" x14ac:dyDescent="0.3">
      <c r="A4655" s="6" t="s">
        <v>2429</v>
      </c>
      <c r="B4655" s="1" t="s">
        <v>10920</v>
      </c>
      <c r="C4655" s="103" t="s">
        <v>6474</v>
      </c>
      <c r="D4655" s="103" t="s">
        <v>6712</v>
      </c>
      <c r="E4655" s="103" t="s">
        <v>6680</v>
      </c>
      <c r="F4655" s="127">
        <v>5649.9090530960648</v>
      </c>
      <c r="G4655" s="16">
        <v>5724.8776858817728</v>
      </c>
      <c r="H4655" s="105">
        <v>5649.9090530960648</v>
      </c>
    </row>
    <row r="4656" spans="1:8" x14ac:dyDescent="0.3">
      <c r="A4656" s="6" t="s">
        <v>2127</v>
      </c>
      <c r="B4656" s="1" t="s">
        <v>10921</v>
      </c>
      <c r="C4656" s="103" t="s">
        <v>6474</v>
      </c>
      <c r="D4656" s="103" t="s">
        <v>6712</v>
      </c>
      <c r="E4656" s="103" t="s">
        <v>6475</v>
      </c>
      <c r="F4656" s="127">
        <v>5620.3019903273807</v>
      </c>
      <c r="G4656" s="16">
        <v>5638.9608090858756</v>
      </c>
      <c r="H4656" s="105">
        <v>5620.3019903273807</v>
      </c>
    </row>
    <row r="4657" spans="1:8" x14ac:dyDescent="0.3">
      <c r="A4657" s="6" t="s">
        <v>2113</v>
      </c>
      <c r="B4657" s="1" t="s">
        <v>10922</v>
      </c>
      <c r="C4657" s="103" t="s">
        <v>6474</v>
      </c>
      <c r="D4657" s="103" t="s">
        <v>6712</v>
      </c>
      <c r="E4657" s="103" t="s">
        <v>6478</v>
      </c>
      <c r="F4657" s="127">
        <v>5801.6283496093747</v>
      </c>
      <c r="G4657" s="16">
        <v>5717.9701159807209</v>
      </c>
      <c r="H4657" s="105">
        <v>5801.6283496093747</v>
      </c>
    </row>
    <row r="4658" spans="1:8" x14ac:dyDescent="0.3">
      <c r="A4658" s="6" t="s">
        <v>2301</v>
      </c>
      <c r="B4658" s="1" t="s">
        <v>10923</v>
      </c>
      <c r="C4658" s="103" t="s">
        <v>6474</v>
      </c>
      <c r="D4658" s="103" t="s">
        <v>6712</v>
      </c>
      <c r="E4658" s="103" t="s">
        <v>6473</v>
      </c>
      <c r="F4658" s="127">
        <v>5306.5812952378219</v>
      </c>
      <c r="G4658" s="16">
        <v>5330.4573290957569</v>
      </c>
      <c r="H4658" s="105">
        <v>5306.5812952378219</v>
      </c>
    </row>
    <row r="4659" spans="1:8" x14ac:dyDescent="0.3">
      <c r="A4659" s="6" t="s">
        <v>2134</v>
      </c>
      <c r="B4659" s="1" t="s">
        <v>10924</v>
      </c>
      <c r="C4659" s="103" t="s">
        <v>6474</v>
      </c>
      <c r="D4659" s="103" t="s">
        <v>6712</v>
      </c>
      <c r="E4659" s="103" t="s">
        <v>6475</v>
      </c>
      <c r="F4659" s="127">
        <v>5694.0993441358023</v>
      </c>
      <c r="G4659" s="16">
        <v>5638.9608090858756</v>
      </c>
      <c r="H4659" s="105">
        <v>5694.0993441358023</v>
      </c>
    </row>
    <row r="4660" spans="1:8" x14ac:dyDescent="0.3">
      <c r="A4660" s="6" t="s">
        <v>2409</v>
      </c>
      <c r="B4660" s="1" t="s">
        <v>10925</v>
      </c>
      <c r="C4660" s="103" t="s">
        <v>6474</v>
      </c>
      <c r="D4660" s="103" t="s">
        <v>6712</v>
      </c>
      <c r="E4660" s="103" t="s">
        <v>6680</v>
      </c>
      <c r="F4660" s="127">
        <v>5715.051657284007</v>
      </c>
      <c r="G4660" s="16">
        <v>5724.8776858817728</v>
      </c>
      <c r="H4660" s="105">
        <v>5715.051657284007</v>
      </c>
    </row>
    <row r="4661" spans="1:8" x14ac:dyDescent="0.3">
      <c r="A4661" s="6" t="s">
        <v>2382</v>
      </c>
      <c r="B4661" s="1" t="s">
        <v>10926</v>
      </c>
      <c r="C4661" s="103" t="s">
        <v>6474</v>
      </c>
      <c r="D4661" s="103" t="s">
        <v>6712</v>
      </c>
      <c r="E4661" s="103" t="s">
        <v>6476</v>
      </c>
      <c r="F4661" s="127">
        <v>5562.4331302966102</v>
      </c>
      <c r="G4661" s="16">
        <v>5600.9800949169967</v>
      </c>
      <c r="H4661" s="105">
        <v>5562.4331302966102</v>
      </c>
    </row>
    <row r="4662" spans="1:8" x14ac:dyDescent="0.3">
      <c r="A4662" s="6" t="s">
        <v>2298</v>
      </c>
      <c r="B4662" s="1" t="s">
        <v>10927</v>
      </c>
      <c r="C4662" s="103" t="s">
        <v>6474</v>
      </c>
      <c r="D4662" s="103" t="s">
        <v>6712</v>
      </c>
      <c r="E4662" s="103" t="s">
        <v>6477</v>
      </c>
      <c r="F4662" s="127">
        <v>5451.434733072917</v>
      </c>
      <c r="G4662" s="16">
        <v>5486.5056769710845</v>
      </c>
      <c r="H4662" s="105">
        <v>5451.434733072917</v>
      </c>
    </row>
    <row r="4663" spans="1:8" x14ac:dyDescent="0.3">
      <c r="A4663" s="6" t="s">
        <v>2426</v>
      </c>
      <c r="B4663" s="1" t="s">
        <v>7555</v>
      </c>
      <c r="C4663" s="103" t="s">
        <v>6474</v>
      </c>
      <c r="D4663" s="103" t="s">
        <v>6712</v>
      </c>
      <c r="E4663" s="103" t="s">
        <v>6680</v>
      </c>
      <c r="F4663" s="127">
        <v>5842.9883245652718</v>
      </c>
      <c r="G4663" s="16">
        <v>5724.8776858817728</v>
      </c>
      <c r="H4663" s="105">
        <v>5842.9883245652718</v>
      </c>
    </row>
    <row r="4664" spans="1:8" x14ac:dyDescent="0.3">
      <c r="A4664" s="6" t="s">
        <v>2135</v>
      </c>
      <c r="B4664" s="1" t="s">
        <v>10928</v>
      </c>
      <c r="C4664" s="103" t="s">
        <v>6474</v>
      </c>
      <c r="D4664" s="103" t="s">
        <v>6712</v>
      </c>
      <c r="E4664" s="103" t="s">
        <v>6475</v>
      </c>
      <c r="F4664" s="127">
        <v>5820.6519576671508</v>
      </c>
      <c r="G4664" s="16">
        <v>5638.9608090858756</v>
      </c>
      <c r="H4664" s="105">
        <v>5820.6519576671508</v>
      </c>
    </row>
    <row r="4665" spans="1:8" x14ac:dyDescent="0.3">
      <c r="A4665" s="6" t="s">
        <v>2300</v>
      </c>
      <c r="B4665" s="1" t="s">
        <v>10929</v>
      </c>
      <c r="C4665" s="103" t="s">
        <v>6474</v>
      </c>
      <c r="D4665" s="103" t="s">
        <v>6712</v>
      </c>
      <c r="E4665" s="103" t="s">
        <v>6477</v>
      </c>
      <c r="F4665" s="127">
        <v>5509.4124168113422</v>
      </c>
      <c r="G4665" s="16">
        <v>5486.5056769710845</v>
      </c>
      <c r="H4665" s="105">
        <v>5509.4124168113422</v>
      </c>
    </row>
    <row r="4666" spans="1:8" x14ac:dyDescent="0.3">
      <c r="A4666" s="6" t="s">
        <v>2394</v>
      </c>
      <c r="B4666" s="1" t="s">
        <v>10930</v>
      </c>
      <c r="C4666" s="103" t="s">
        <v>6474</v>
      </c>
      <c r="D4666" s="103" t="s">
        <v>6712</v>
      </c>
      <c r="E4666" s="103" t="s">
        <v>6680</v>
      </c>
      <c r="F4666" s="127">
        <v>5682.4990600585934</v>
      </c>
      <c r="G4666" s="16">
        <v>5724.8776858817728</v>
      </c>
      <c r="H4666" s="105">
        <v>5682.4990600585934</v>
      </c>
    </row>
    <row r="4667" spans="1:8" x14ac:dyDescent="0.3">
      <c r="A4667" s="6" t="s">
        <v>2427</v>
      </c>
      <c r="B4667" s="1" t="s">
        <v>10931</v>
      </c>
      <c r="C4667" s="103" t="s">
        <v>6474</v>
      </c>
      <c r="D4667" s="103" t="s">
        <v>6712</v>
      </c>
      <c r="E4667" s="103" t="s">
        <v>6680</v>
      </c>
      <c r="F4667" s="127">
        <v>5857.5449290556062</v>
      </c>
      <c r="G4667" s="16">
        <v>5724.8776858817728</v>
      </c>
      <c r="H4667" s="105">
        <v>5857.5449290556062</v>
      </c>
    </row>
    <row r="4668" spans="1:8" x14ac:dyDescent="0.3">
      <c r="A4668" s="6" t="s">
        <v>2133</v>
      </c>
      <c r="B4668" s="1" t="s">
        <v>12679</v>
      </c>
      <c r="C4668" s="103" t="s">
        <v>6474</v>
      </c>
      <c r="D4668" s="103" t="s">
        <v>6712</v>
      </c>
      <c r="E4668" s="103" t="s">
        <v>6475</v>
      </c>
      <c r="F4668" s="127">
        <v>5604.8884465144229</v>
      </c>
      <c r="G4668" s="16">
        <v>5638.9608090858756</v>
      </c>
      <c r="H4668" s="105">
        <v>5604.8884465144229</v>
      </c>
    </row>
    <row r="4669" spans="1:8" x14ac:dyDescent="0.3">
      <c r="A4669" s="6" t="s">
        <v>1958</v>
      </c>
      <c r="B4669" s="1" t="s">
        <v>10932</v>
      </c>
      <c r="C4669" s="103" t="s">
        <v>6474</v>
      </c>
      <c r="D4669" s="103" t="s">
        <v>6712</v>
      </c>
      <c r="E4669" s="103" t="s">
        <v>6481</v>
      </c>
      <c r="F4669" s="127">
        <v>5498.5879913814488</v>
      </c>
      <c r="G4669" s="16">
        <v>5520.6870201102647</v>
      </c>
      <c r="H4669" s="105">
        <v>5498.5879913814488</v>
      </c>
    </row>
    <row r="4670" spans="1:8" x14ac:dyDescent="0.3">
      <c r="A4670" s="6" t="s">
        <v>2124</v>
      </c>
      <c r="B4670" s="1" t="s">
        <v>10933</v>
      </c>
      <c r="C4670" s="103" t="s">
        <v>6474</v>
      </c>
      <c r="D4670" s="103" t="s">
        <v>6712</v>
      </c>
      <c r="E4670" s="103" t="s">
        <v>6475</v>
      </c>
      <c r="F4670" s="127">
        <v>5677.612955729167</v>
      </c>
      <c r="G4670" s="16">
        <v>5638.9608090858756</v>
      </c>
      <c r="H4670" s="105">
        <v>5677.612955729167</v>
      </c>
    </row>
    <row r="4671" spans="1:8" x14ac:dyDescent="0.3">
      <c r="A4671" s="6" t="s">
        <v>1950</v>
      </c>
      <c r="B4671" s="1" t="s">
        <v>10934</v>
      </c>
      <c r="C4671" s="103" t="s">
        <v>6474</v>
      </c>
      <c r="D4671" s="103" t="s">
        <v>6712</v>
      </c>
      <c r="E4671" s="103" t="s">
        <v>6481</v>
      </c>
      <c r="F4671" s="127">
        <v>5438.1590576171875</v>
      </c>
      <c r="G4671" s="16">
        <v>5520.6870201102647</v>
      </c>
      <c r="H4671" s="105">
        <v>5438.1590576171875</v>
      </c>
    </row>
    <row r="4672" spans="1:8" x14ac:dyDescent="0.3">
      <c r="A4672" s="6" t="s">
        <v>2310</v>
      </c>
      <c r="B4672" s="1" t="s">
        <v>10935</v>
      </c>
      <c r="C4672" s="103" t="s">
        <v>6474</v>
      </c>
      <c r="D4672" s="103" t="s">
        <v>6712</v>
      </c>
      <c r="E4672" s="103" t="s">
        <v>6473</v>
      </c>
      <c r="F4672" s="127">
        <v>5334.5908360635085</v>
      </c>
      <c r="G4672" s="16">
        <v>5330.4573290957569</v>
      </c>
      <c r="H4672" s="105">
        <v>5334.5908360635085</v>
      </c>
    </row>
    <row r="4673" spans="1:8" x14ac:dyDescent="0.3">
      <c r="A4673" s="6" t="s">
        <v>2299</v>
      </c>
      <c r="B4673" s="1" t="s">
        <v>7132</v>
      </c>
      <c r="C4673" s="103" t="s">
        <v>6474</v>
      </c>
      <c r="D4673" s="103" t="s">
        <v>6712</v>
      </c>
      <c r="E4673" s="103" t="s">
        <v>6473</v>
      </c>
      <c r="F4673" s="127">
        <v>5348.6566819411055</v>
      </c>
      <c r="G4673" s="16">
        <v>5330.4573290957569</v>
      </c>
      <c r="H4673" s="105">
        <v>5348.6566819411055</v>
      </c>
    </row>
    <row r="4674" spans="1:8" x14ac:dyDescent="0.3">
      <c r="A4674" s="6" t="s">
        <v>2296</v>
      </c>
      <c r="B4674" s="1" t="s">
        <v>10936</v>
      </c>
      <c r="C4674" s="103" t="s">
        <v>6474</v>
      </c>
      <c r="D4674" s="103" t="s">
        <v>6712</v>
      </c>
      <c r="E4674" s="103" t="s">
        <v>6473</v>
      </c>
      <c r="F4674" s="127">
        <v>5288.388629415761</v>
      </c>
      <c r="G4674" s="16">
        <v>5330.4573290957569</v>
      </c>
      <c r="H4674" s="105">
        <v>5288.388629415761</v>
      </c>
    </row>
    <row r="4675" spans="1:8" x14ac:dyDescent="0.3">
      <c r="A4675" s="6" t="s">
        <v>2304</v>
      </c>
      <c r="B4675" s="1" t="s">
        <v>10937</v>
      </c>
      <c r="C4675" s="103" t="s">
        <v>6474</v>
      </c>
      <c r="D4675" s="103" t="s">
        <v>6712</v>
      </c>
      <c r="E4675" s="103" t="s">
        <v>6473</v>
      </c>
      <c r="F4675" s="127">
        <v>5372.821614583333</v>
      </c>
      <c r="G4675" s="16">
        <v>5330.4573290957569</v>
      </c>
      <c r="H4675" s="105">
        <v>5372.821614583333</v>
      </c>
    </row>
    <row r="4676" spans="1:8" x14ac:dyDescent="0.3">
      <c r="A4676" s="6" t="s">
        <v>2136</v>
      </c>
      <c r="B4676" s="1" t="s">
        <v>10938</v>
      </c>
      <c r="C4676" s="103" t="s">
        <v>6474</v>
      </c>
      <c r="D4676" s="103" t="s">
        <v>6712</v>
      </c>
      <c r="E4676" s="103" t="s">
        <v>6475</v>
      </c>
      <c r="F4676" s="127">
        <v>5626.1658412388397</v>
      </c>
      <c r="G4676" s="16">
        <v>5638.9608090858756</v>
      </c>
      <c r="H4676" s="105">
        <v>5626.1658412388397</v>
      </c>
    </row>
    <row r="4677" spans="1:8" x14ac:dyDescent="0.3">
      <c r="A4677" s="6" t="s">
        <v>2110</v>
      </c>
      <c r="B4677" s="1" t="s">
        <v>10939</v>
      </c>
      <c r="C4677" s="103" t="s">
        <v>6474</v>
      </c>
      <c r="D4677" s="103" t="s">
        <v>6712</v>
      </c>
      <c r="E4677" s="103" t="s">
        <v>6475</v>
      </c>
      <c r="F4677" s="127">
        <v>5298.9559326171875</v>
      </c>
      <c r="G4677" s="16">
        <v>5638.9608090858756</v>
      </c>
      <c r="H4677" s="105">
        <v>5298.9559326171875</v>
      </c>
    </row>
    <row r="4678" spans="1:8" x14ac:dyDescent="0.3">
      <c r="A4678" s="6" t="s">
        <v>2398</v>
      </c>
      <c r="B4678" s="1" t="s">
        <v>10940</v>
      </c>
      <c r="C4678" s="103" t="s">
        <v>6474</v>
      </c>
      <c r="D4678" s="103" t="s">
        <v>6712</v>
      </c>
      <c r="E4678" s="103" t="s">
        <v>6680</v>
      </c>
      <c r="F4678" s="127">
        <v>5789.9941746911336</v>
      </c>
      <c r="G4678" s="16">
        <v>5724.8776858817728</v>
      </c>
      <c r="H4678" s="105">
        <v>5789.9941746911336</v>
      </c>
    </row>
    <row r="4679" spans="1:8" x14ac:dyDescent="0.3">
      <c r="A4679" s="6" t="s">
        <v>2311</v>
      </c>
      <c r="B4679" s="1" t="s">
        <v>10941</v>
      </c>
      <c r="C4679" s="103" t="s">
        <v>6474</v>
      </c>
      <c r="D4679" s="103" t="s">
        <v>6712</v>
      </c>
      <c r="E4679" s="103" t="s">
        <v>6648</v>
      </c>
      <c r="F4679" s="127">
        <v>5196.9946533203129</v>
      </c>
      <c r="G4679" s="16">
        <v>5263.7138683738003</v>
      </c>
      <c r="H4679" s="105">
        <v>5196.9946533203129</v>
      </c>
    </row>
    <row r="4680" spans="1:8" x14ac:dyDescent="0.3">
      <c r="A4680" s="6" t="s">
        <v>2401</v>
      </c>
      <c r="B4680" s="1" t="s">
        <v>10942</v>
      </c>
      <c r="C4680" s="103" t="s">
        <v>6474</v>
      </c>
      <c r="D4680" s="103" t="s">
        <v>6712</v>
      </c>
      <c r="E4680" s="103" t="s">
        <v>6680</v>
      </c>
      <c r="F4680" s="127">
        <v>5688.525741038603</v>
      </c>
      <c r="G4680" s="16">
        <v>5724.8776858817728</v>
      </c>
      <c r="H4680" s="105">
        <v>5688.525741038603</v>
      </c>
    </row>
    <row r="4681" spans="1:8" x14ac:dyDescent="0.3">
      <c r="A4681" s="6" t="s">
        <v>2408</v>
      </c>
      <c r="B4681" s="1" t="s">
        <v>10943</v>
      </c>
      <c r="C4681" s="103" t="s">
        <v>6474</v>
      </c>
      <c r="D4681" s="103" t="s">
        <v>6712</v>
      </c>
      <c r="E4681" s="103" t="s">
        <v>6680</v>
      </c>
      <c r="F4681" s="127">
        <v>5623.2903709041266</v>
      </c>
      <c r="G4681" s="16">
        <v>5724.8776858817728</v>
      </c>
      <c r="H4681" s="105">
        <v>5623.2903709041266</v>
      </c>
    </row>
    <row r="4682" spans="1:8" x14ac:dyDescent="0.3">
      <c r="A4682" s="6" t="s">
        <v>1956</v>
      </c>
      <c r="B4682" s="1" t="s">
        <v>10944</v>
      </c>
      <c r="C4682" s="103" t="s">
        <v>6474</v>
      </c>
      <c r="D4682" s="103" t="s">
        <v>6712</v>
      </c>
      <c r="E4682" s="103" t="s">
        <v>6481</v>
      </c>
      <c r="F4682" s="127">
        <v>5505.4152550330527</v>
      </c>
      <c r="G4682" s="16">
        <v>5520.6870201102647</v>
      </c>
      <c r="H4682" s="105">
        <v>5505.4152550330527</v>
      </c>
    </row>
    <row r="4683" spans="1:8" x14ac:dyDescent="0.3">
      <c r="A4683" s="6" t="s">
        <v>1957</v>
      </c>
      <c r="B4683" s="1" t="s">
        <v>10945</v>
      </c>
      <c r="C4683" s="103" t="s">
        <v>6474</v>
      </c>
      <c r="D4683" s="103" t="s">
        <v>6712</v>
      </c>
      <c r="E4683" s="103" t="s">
        <v>6481</v>
      </c>
      <c r="F4683" s="127">
        <v>5879.0654432508682</v>
      </c>
      <c r="G4683" s="16">
        <v>5520.6870201102647</v>
      </c>
      <c r="H4683" s="105">
        <v>5879.0654432508682</v>
      </c>
    </row>
    <row r="4684" spans="1:8" x14ac:dyDescent="0.3">
      <c r="A4684" s="6" t="s">
        <v>2307</v>
      </c>
      <c r="B4684" s="1" t="s">
        <v>10946</v>
      </c>
      <c r="C4684" s="103" t="s">
        <v>6474</v>
      </c>
      <c r="D4684" s="103" t="s">
        <v>6712</v>
      </c>
      <c r="E4684" s="103" t="s">
        <v>6477</v>
      </c>
      <c r="F4684" s="127">
        <v>5540.0497111868353</v>
      </c>
      <c r="G4684" s="16">
        <v>5486.5056769710845</v>
      </c>
      <c r="H4684" s="105">
        <v>5540.0497111868353</v>
      </c>
    </row>
    <row r="4685" spans="1:8" x14ac:dyDescent="0.3">
      <c r="A4685" s="6" t="s">
        <v>2425</v>
      </c>
      <c r="B4685" s="1" t="s">
        <v>10947</v>
      </c>
      <c r="C4685" s="103" t="s">
        <v>6474</v>
      </c>
      <c r="D4685" s="103" t="s">
        <v>6712</v>
      </c>
      <c r="E4685" s="103" t="s">
        <v>6680</v>
      </c>
      <c r="F4685" s="127">
        <v>5727.095809273098</v>
      </c>
      <c r="G4685" s="16">
        <v>5724.8776858817728</v>
      </c>
      <c r="H4685" s="105">
        <v>5727.095809273098</v>
      </c>
    </row>
    <row r="4686" spans="1:8" x14ac:dyDescent="0.3">
      <c r="A4686" s="6" t="s">
        <v>1947</v>
      </c>
      <c r="B4686" s="1" t="s">
        <v>10948</v>
      </c>
      <c r="C4686" s="103" t="s">
        <v>6474</v>
      </c>
      <c r="D4686" s="103" t="s">
        <v>6712</v>
      </c>
      <c r="E4686" s="103" t="s">
        <v>6481</v>
      </c>
      <c r="F4686" s="127">
        <v>5434.8598368876692</v>
      </c>
      <c r="G4686" s="16">
        <v>5520.6870201102647</v>
      </c>
      <c r="H4686" s="105">
        <v>5434.8598368876692</v>
      </c>
    </row>
    <row r="4687" spans="1:8" x14ac:dyDescent="0.3">
      <c r="A4687" s="6" t="s">
        <v>2138</v>
      </c>
      <c r="B4687" s="1" t="s">
        <v>10949</v>
      </c>
      <c r="C4687" s="103" t="s">
        <v>6474</v>
      </c>
      <c r="D4687" s="103" t="s">
        <v>6712</v>
      </c>
      <c r="E4687" s="103" t="s">
        <v>6478</v>
      </c>
      <c r="F4687" s="127">
        <v>5804.0595092773438</v>
      </c>
      <c r="G4687" s="16">
        <v>5717.9701159807209</v>
      </c>
      <c r="H4687" s="105">
        <v>5804.0595092773438</v>
      </c>
    </row>
    <row r="4688" spans="1:8" x14ac:dyDescent="0.3">
      <c r="A4688" s="6" t="s">
        <v>2132</v>
      </c>
      <c r="B4688" s="1" t="s">
        <v>10950</v>
      </c>
      <c r="C4688" s="103" t="s">
        <v>6474</v>
      </c>
      <c r="D4688" s="103" t="s">
        <v>6712</v>
      </c>
      <c r="E4688" s="103" t="s">
        <v>6478</v>
      </c>
      <c r="F4688" s="127">
        <v>5665.5276778371708</v>
      </c>
      <c r="G4688" s="16">
        <v>5717.9701159807209</v>
      </c>
      <c r="H4688" s="105">
        <v>5665.5276778371708</v>
      </c>
    </row>
    <row r="4689" spans="1:8" x14ac:dyDescent="0.3">
      <c r="A4689" s="6" t="s">
        <v>2412</v>
      </c>
      <c r="B4689" s="1" t="s">
        <v>10951</v>
      </c>
      <c r="C4689" s="103" t="s">
        <v>6474</v>
      </c>
      <c r="D4689" s="103" t="s">
        <v>6712</v>
      </c>
      <c r="E4689" s="103" t="s">
        <v>6680</v>
      </c>
      <c r="F4689" s="127">
        <v>5727.1160714285716</v>
      </c>
      <c r="G4689" s="16">
        <v>5724.8776858817728</v>
      </c>
      <c r="H4689" s="105">
        <v>5727.1160714285716</v>
      </c>
    </row>
    <row r="4690" spans="1:8" x14ac:dyDescent="0.3">
      <c r="A4690" s="6" t="s">
        <v>2404</v>
      </c>
      <c r="B4690" s="1" t="s">
        <v>10952</v>
      </c>
      <c r="C4690" s="103" t="s">
        <v>6474</v>
      </c>
      <c r="D4690" s="103" t="s">
        <v>6712</v>
      </c>
      <c r="E4690" s="103" t="s">
        <v>6680</v>
      </c>
      <c r="F4690" s="127">
        <v>5790.3339463650827</v>
      </c>
      <c r="G4690" s="16">
        <v>5724.8776858817728</v>
      </c>
      <c r="H4690" s="105">
        <v>5790.3339463650827</v>
      </c>
    </row>
    <row r="4691" spans="1:8" x14ac:dyDescent="0.3">
      <c r="A4691" s="6" t="s">
        <v>2316</v>
      </c>
      <c r="B4691" s="1" t="s">
        <v>10953</v>
      </c>
      <c r="C4691" s="103" t="s">
        <v>6474</v>
      </c>
      <c r="D4691" s="103" t="s">
        <v>6712</v>
      </c>
      <c r="E4691" s="103" t="s">
        <v>6473</v>
      </c>
      <c r="F4691" s="127">
        <v>5306.6642776747885</v>
      </c>
      <c r="G4691" s="16">
        <v>5330.4573290957569</v>
      </c>
      <c r="H4691" s="105">
        <v>5306.6642776747885</v>
      </c>
    </row>
    <row r="4692" spans="1:8" x14ac:dyDescent="0.3">
      <c r="A4692" s="6" t="s">
        <v>2417</v>
      </c>
      <c r="B4692" s="1" t="s">
        <v>10954</v>
      </c>
      <c r="C4692" s="103" t="s">
        <v>6474</v>
      </c>
      <c r="D4692" s="103" t="s">
        <v>6712</v>
      </c>
      <c r="E4692" s="103" t="s">
        <v>6680</v>
      </c>
      <c r="F4692" s="127">
        <v>5740.9242968750004</v>
      </c>
      <c r="G4692" s="16">
        <v>5724.8776858817728</v>
      </c>
      <c r="H4692" s="105">
        <v>5740.9242968750004</v>
      </c>
    </row>
    <row r="4693" spans="1:8" x14ac:dyDescent="0.3">
      <c r="A4693" s="6" t="s">
        <v>1960</v>
      </c>
      <c r="B4693" s="1" t="s">
        <v>10955</v>
      </c>
      <c r="C4693" s="103" t="s">
        <v>6474</v>
      </c>
      <c r="D4693" s="103" t="s">
        <v>6712</v>
      </c>
      <c r="E4693" s="103" t="s">
        <v>6477</v>
      </c>
      <c r="F4693" s="127">
        <v>5751.3679283405172</v>
      </c>
      <c r="G4693" s="16">
        <v>5486.5056769710845</v>
      </c>
      <c r="H4693" s="105">
        <v>5751.3679283405172</v>
      </c>
    </row>
    <row r="4694" spans="1:8" x14ac:dyDescent="0.3">
      <c r="A4694" s="6" t="s">
        <v>1968</v>
      </c>
      <c r="B4694" s="1" t="s">
        <v>10956</v>
      </c>
      <c r="C4694" s="103" t="s">
        <v>6474</v>
      </c>
      <c r="D4694" s="103" t="s">
        <v>6712</v>
      </c>
      <c r="E4694" s="103" t="s">
        <v>6481</v>
      </c>
      <c r="F4694" s="127">
        <v>5669.353377632473</v>
      </c>
      <c r="G4694" s="16">
        <v>5520.6870201102647</v>
      </c>
      <c r="H4694" s="105">
        <v>5669.353377632473</v>
      </c>
    </row>
    <row r="4695" spans="1:8" x14ac:dyDescent="0.3">
      <c r="A4695" s="6" t="s">
        <v>2314</v>
      </c>
      <c r="B4695" s="1" t="s">
        <v>10957</v>
      </c>
      <c r="C4695" s="103" t="s">
        <v>6474</v>
      </c>
      <c r="D4695" s="103" t="s">
        <v>6712</v>
      </c>
      <c r="E4695" s="103" t="s">
        <v>6479</v>
      </c>
      <c r="F4695" s="127">
        <v>5274.9372280458865</v>
      </c>
      <c r="G4695" s="16">
        <v>5305.5455291970802</v>
      </c>
      <c r="H4695" s="105">
        <v>5274.9372280458865</v>
      </c>
    </row>
    <row r="4696" spans="1:8" x14ac:dyDescent="0.3">
      <c r="A4696" s="6" t="s">
        <v>2422</v>
      </c>
      <c r="B4696" s="1" t="s">
        <v>10958</v>
      </c>
      <c r="C4696" s="103" t="s">
        <v>6474</v>
      </c>
      <c r="D4696" s="103" t="s">
        <v>6712</v>
      </c>
      <c r="E4696" s="103" t="s">
        <v>6680</v>
      </c>
      <c r="F4696" s="127">
        <v>5984.7852539062496</v>
      </c>
      <c r="G4696" s="16">
        <v>5724.8776858817728</v>
      </c>
      <c r="H4696" s="105">
        <v>5984.7852539062496</v>
      </c>
    </row>
    <row r="4697" spans="1:8" x14ac:dyDescent="0.3">
      <c r="A4697" s="6" t="s">
        <v>2420</v>
      </c>
      <c r="B4697" s="1" t="s">
        <v>10959</v>
      </c>
      <c r="C4697" s="103" t="s">
        <v>6474</v>
      </c>
      <c r="D4697" s="103" t="s">
        <v>6712</v>
      </c>
      <c r="E4697" s="103" t="s">
        <v>6680</v>
      </c>
      <c r="F4697" s="127">
        <v>5645.7136067708334</v>
      </c>
      <c r="G4697" s="16">
        <v>5724.8776858817728</v>
      </c>
      <c r="H4697" s="105">
        <v>5645.7136067708334</v>
      </c>
    </row>
    <row r="4698" spans="1:8" x14ac:dyDescent="0.3">
      <c r="A4698" s="6" t="s">
        <v>2405</v>
      </c>
      <c r="B4698" s="1" t="s">
        <v>10960</v>
      </c>
      <c r="C4698" s="103" t="s">
        <v>6474</v>
      </c>
      <c r="D4698" s="103" t="s">
        <v>6712</v>
      </c>
      <c r="E4698" s="103" t="s">
        <v>6680</v>
      </c>
      <c r="F4698" s="127">
        <v>5643.0770409260322</v>
      </c>
      <c r="G4698" s="16">
        <v>5724.8776858817728</v>
      </c>
      <c r="H4698" s="105">
        <v>5643.0770409260322</v>
      </c>
    </row>
    <row r="4699" spans="1:8" x14ac:dyDescent="0.3">
      <c r="A4699" s="6" t="s">
        <v>2402</v>
      </c>
      <c r="B4699" s="1" t="s">
        <v>10961</v>
      </c>
      <c r="C4699" s="103" t="s">
        <v>6474</v>
      </c>
      <c r="D4699" s="103" t="s">
        <v>6712</v>
      </c>
      <c r="E4699" s="103" t="s">
        <v>6680</v>
      </c>
      <c r="F4699" s="127">
        <v>5752.2973847441617</v>
      </c>
      <c r="G4699" s="16">
        <v>5724.8776858817728</v>
      </c>
      <c r="H4699" s="105">
        <v>5752.2973847441617</v>
      </c>
    </row>
    <row r="4700" spans="1:8" x14ac:dyDescent="0.3">
      <c r="A4700" s="6" t="s">
        <v>2410</v>
      </c>
      <c r="B4700" s="1" t="s">
        <v>7030</v>
      </c>
      <c r="C4700" s="103" t="s">
        <v>6474</v>
      </c>
      <c r="D4700" s="103" t="s">
        <v>6712</v>
      </c>
      <c r="E4700" s="103" t="s">
        <v>6475</v>
      </c>
      <c r="F4700" s="127">
        <v>5789.1469066722975</v>
      </c>
      <c r="G4700" s="16">
        <v>5638.9608090858756</v>
      </c>
      <c r="H4700" s="105">
        <v>5789.1469066722975</v>
      </c>
    </row>
    <row r="4701" spans="1:8" x14ac:dyDescent="0.3">
      <c r="A4701" s="6" t="s">
        <v>1951</v>
      </c>
      <c r="B4701" s="1" t="s">
        <v>10962</v>
      </c>
      <c r="C4701" s="103" t="s">
        <v>6474</v>
      </c>
      <c r="D4701" s="103" t="s">
        <v>6712</v>
      </c>
      <c r="E4701" s="103" t="s">
        <v>6481</v>
      </c>
      <c r="F4701" s="127">
        <v>5784.4649115668399</v>
      </c>
      <c r="G4701" s="16">
        <v>5520.6870201102647</v>
      </c>
      <c r="H4701" s="105">
        <v>5784.4649115668399</v>
      </c>
    </row>
    <row r="4702" spans="1:8" x14ac:dyDescent="0.3">
      <c r="A4702" s="6" t="s">
        <v>1962</v>
      </c>
      <c r="B4702" s="1" t="s">
        <v>10963</v>
      </c>
      <c r="C4702" s="103" t="s">
        <v>6474</v>
      </c>
      <c r="D4702" s="103" t="s">
        <v>6712</v>
      </c>
      <c r="E4702" s="103" t="s">
        <v>6481</v>
      </c>
      <c r="F4702" s="127">
        <v>5517.2171641662062</v>
      </c>
      <c r="G4702" s="16">
        <v>5520.6870201102647</v>
      </c>
      <c r="H4702" s="105">
        <v>5517.2171641662062</v>
      </c>
    </row>
    <row r="4703" spans="1:8" x14ac:dyDescent="0.3">
      <c r="A4703" s="6" t="s">
        <v>2117</v>
      </c>
      <c r="B4703" s="1" t="s">
        <v>10964</v>
      </c>
      <c r="C4703" s="103" t="s">
        <v>6474</v>
      </c>
      <c r="D4703" s="103" t="s">
        <v>6712</v>
      </c>
      <c r="E4703" s="103" t="s">
        <v>6475</v>
      </c>
      <c r="F4703" s="127">
        <v>5562.0720052083334</v>
      </c>
      <c r="G4703" s="16">
        <v>5638.9608090858756</v>
      </c>
      <c r="H4703" s="105">
        <v>5562.0720052083334</v>
      </c>
    </row>
    <row r="4704" spans="1:8" x14ac:dyDescent="0.3">
      <c r="A4704" s="6" t="s">
        <v>2078</v>
      </c>
      <c r="B4704" s="1" t="s">
        <v>10965</v>
      </c>
      <c r="C4704" s="103" t="s">
        <v>6474</v>
      </c>
      <c r="D4704" s="103" t="s">
        <v>6712</v>
      </c>
      <c r="E4704" s="103" t="s">
        <v>6480</v>
      </c>
      <c r="F4704" s="127">
        <v>5295.2261090959819</v>
      </c>
      <c r="G4704" s="16">
        <v>5331.37165155607</v>
      </c>
      <c r="H4704" s="105">
        <v>5295.2261090959819</v>
      </c>
    </row>
    <row r="4705" spans="1:8" x14ac:dyDescent="0.3">
      <c r="A4705" s="6" t="s">
        <v>2397</v>
      </c>
      <c r="B4705" s="1" t="s">
        <v>10966</v>
      </c>
      <c r="C4705" s="103" t="s">
        <v>6474</v>
      </c>
      <c r="D4705" s="103" t="s">
        <v>6712</v>
      </c>
      <c r="E4705" s="103" t="s">
        <v>6680</v>
      </c>
      <c r="F4705" s="127">
        <v>5728.4468478442514</v>
      </c>
      <c r="G4705" s="16">
        <v>5724.8776858817728</v>
      </c>
      <c r="H4705" s="105">
        <v>5728.4468478442514</v>
      </c>
    </row>
    <row r="4706" spans="1:8" x14ac:dyDescent="0.3">
      <c r="A4706" s="6" t="s">
        <v>2416</v>
      </c>
      <c r="B4706" s="1" t="s">
        <v>10967</v>
      </c>
      <c r="C4706" s="103" t="s">
        <v>6474</v>
      </c>
      <c r="D4706" s="103" t="s">
        <v>6712</v>
      </c>
      <c r="E4706" s="103" t="s">
        <v>6680</v>
      </c>
      <c r="F4706" s="127">
        <v>5779.1415640024043</v>
      </c>
      <c r="G4706" s="16">
        <v>5724.8776858817728</v>
      </c>
      <c r="H4706" s="105">
        <v>5779.1415640024043</v>
      </c>
    </row>
    <row r="4707" spans="1:8" x14ac:dyDescent="0.3">
      <c r="A4707" s="6" t="s">
        <v>2305</v>
      </c>
      <c r="B4707" s="1" t="s">
        <v>10968</v>
      </c>
      <c r="C4707" s="103" t="s">
        <v>6474</v>
      </c>
      <c r="D4707" s="103" t="s">
        <v>6712</v>
      </c>
      <c r="E4707" s="103" t="s">
        <v>6477</v>
      </c>
      <c r="F4707" s="127">
        <v>5545.2350151909723</v>
      </c>
      <c r="G4707" s="16">
        <v>5486.5056769710845</v>
      </c>
      <c r="H4707" s="105">
        <v>5545.2350151909723</v>
      </c>
    </row>
    <row r="4708" spans="1:8" x14ac:dyDescent="0.3">
      <c r="A4708" s="6" t="s">
        <v>2128</v>
      </c>
      <c r="B4708" s="1" t="s">
        <v>10969</v>
      </c>
      <c r="C4708" s="103" t="s">
        <v>6474</v>
      </c>
      <c r="D4708" s="103" t="s">
        <v>6712</v>
      </c>
      <c r="E4708" s="103" t="s">
        <v>6478</v>
      </c>
      <c r="F4708" s="127">
        <v>5876.3929524739588</v>
      </c>
      <c r="G4708" s="16">
        <v>5717.9701159807209</v>
      </c>
      <c r="H4708" s="105">
        <v>5876.3929524739588</v>
      </c>
    </row>
    <row r="4709" spans="1:8" x14ac:dyDescent="0.3">
      <c r="A4709" s="6" t="s">
        <v>2074</v>
      </c>
      <c r="B4709" s="1" t="s">
        <v>10970</v>
      </c>
      <c r="C4709" s="103" t="s">
        <v>6474</v>
      </c>
      <c r="D4709" s="103" t="s">
        <v>6712</v>
      </c>
      <c r="E4709" s="103" t="s">
        <v>6480</v>
      </c>
      <c r="F4709" s="127">
        <v>5282.786477481618</v>
      </c>
      <c r="G4709" s="16">
        <v>5331.37165155607</v>
      </c>
      <c r="H4709" s="105">
        <v>5282.786477481618</v>
      </c>
    </row>
    <row r="4710" spans="1:8" x14ac:dyDescent="0.3">
      <c r="A4710" s="6" t="s">
        <v>2089</v>
      </c>
      <c r="B4710" s="1" t="s">
        <v>10971</v>
      </c>
      <c r="C4710" s="103" t="s">
        <v>6474</v>
      </c>
      <c r="D4710" s="103" t="s">
        <v>6712</v>
      </c>
      <c r="E4710" s="103" t="s">
        <v>6480</v>
      </c>
      <c r="F4710" s="127">
        <v>5367.2834616268383</v>
      </c>
      <c r="G4710" s="16">
        <v>5331.37165155607</v>
      </c>
      <c r="H4710" s="105">
        <v>5367.2834616268383</v>
      </c>
    </row>
    <row r="4711" spans="1:8" x14ac:dyDescent="0.3">
      <c r="A4711" s="6" t="s">
        <v>2414</v>
      </c>
      <c r="B4711" s="1" t="s">
        <v>12680</v>
      </c>
      <c r="C4711" s="103" t="s">
        <v>6474</v>
      </c>
      <c r="D4711" s="103" t="s">
        <v>6712</v>
      </c>
      <c r="E4711" s="103" t="s">
        <v>6680</v>
      </c>
      <c r="F4711" s="127">
        <v>5856.7256373355267</v>
      </c>
      <c r="G4711" s="16">
        <v>5724.8776858817728</v>
      </c>
      <c r="H4711" s="105">
        <v>5856.7256373355267</v>
      </c>
    </row>
    <row r="4712" spans="1:8" x14ac:dyDescent="0.3">
      <c r="A4712" s="6" t="s">
        <v>2119</v>
      </c>
      <c r="B4712" s="1" t="s">
        <v>10972</v>
      </c>
      <c r="C4712" s="103" t="s">
        <v>6474</v>
      </c>
      <c r="D4712" s="103" t="s">
        <v>6712</v>
      </c>
      <c r="E4712" s="103" t="s">
        <v>6478</v>
      </c>
      <c r="F4712" s="127">
        <v>5673.1193498883931</v>
      </c>
      <c r="G4712" s="16">
        <v>5717.9701159807209</v>
      </c>
      <c r="H4712" s="105">
        <v>5673.1193498883931</v>
      </c>
    </row>
    <row r="4713" spans="1:8" x14ac:dyDescent="0.3">
      <c r="A4713" s="6" t="s">
        <v>2313</v>
      </c>
      <c r="B4713" s="1" t="s">
        <v>10973</v>
      </c>
      <c r="C4713" s="103" t="s">
        <v>6474</v>
      </c>
      <c r="D4713" s="103" t="s">
        <v>6712</v>
      </c>
      <c r="E4713" s="103" t="s">
        <v>6473</v>
      </c>
      <c r="F4713" s="127">
        <v>5429.5206390709009</v>
      </c>
      <c r="G4713" s="16">
        <v>5330.4573290957569</v>
      </c>
      <c r="H4713" s="105">
        <v>5429.5206390709009</v>
      </c>
    </row>
    <row r="4714" spans="1:8" x14ac:dyDescent="0.3">
      <c r="A4714" s="6" t="s">
        <v>2131</v>
      </c>
      <c r="B4714" s="1" t="s">
        <v>10974</v>
      </c>
      <c r="C4714" s="103" t="s">
        <v>6474</v>
      </c>
      <c r="D4714" s="103" t="s">
        <v>6712</v>
      </c>
      <c r="E4714" s="103" t="s">
        <v>6478</v>
      </c>
      <c r="F4714" s="127">
        <v>5657.2256927490234</v>
      </c>
      <c r="G4714" s="16">
        <v>5717.9701159807209</v>
      </c>
      <c r="H4714" s="105">
        <v>5657.2256927490234</v>
      </c>
    </row>
    <row r="4715" spans="1:8" x14ac:dyDescent="0.3">
      <c r="A4715" s="6" t="s">
        <v>1954</v>
      </c>
      <c r="B4715" s="1" t="s">
        <v>10975</v>
      </c>
      <c r="C4715" s="103" t="s">
        <v>6474</v>
      </c>
      <c r="D4715" s="103" t="s">
        <v>6712</v>
      </c>
      <c r="E4715" s="103" t="s">
        <v>6477</v>
      </c>
      <c r="F4715" s="127">
        <v>5582.3098242187498</v>
      </c>
      <c r="G4715" s="16">
        <v>5486.5056769710845</v>
      </c>
      <c r="H4715" s="105">
        <v>5582.3098242187498</v>
      </c>
    </row>
    <row r="4716" spans="1:8" x14ac:dyDescent="0.3">
      <c r="A4716" s="6" t="s">
        <v>2116</v>
      </c>
      <c r="B4716" s="1" t="s">
        <v>10976</v>
      </c>
      <c r="C4716" s="103" t="s">
        <v>6474</v>
      </c>
      <c r="D4716" s="103" t="s">
        <v>6712</v>
      </c>
      <c r="E4716" s="103" t="s">
        <v>6478</v>
      </c>
      <c r="F4716" s="127">
        <v>5694.9638464095742</v>
      </c>
      <c r="G4716" s="16">
        <v>5717.9701159807209</v>
      </c>
      <c r="H4716" s="105">
        <v>5694.9638464095742</v>
      </c>
    </row>
    <row r="4717" spans="1:8" x14ac:dyDescent="0.3">
      <c r="A4717" s="6" t="s">
        <v>1961</v>
      </c>
      <c r="B4717" s="1" t="s">
        <v>10977</v>
      </c>
      <c r="C4717" s="103" t="s">
        <v>6474</v>
      </c>
      <c r="D4717" s="103" t="s">
        <v>6712</v>
      </c>
      <c r="E4717" s="103" t="s">
        <v>6481</v>
      </c>
      <c r="F4717" s="127">
        <v>5453.8726211939102</v>
      </c>
      <c r="G4717" s="16">
        <v>5520.6870201102647</v>
      </c>
      <c r="H4717" s="105">
        <v>5453.8726211939102</v>
      </c>
    </row>
    <row r="4718" spans="1:8" x14ac:dyDescent="0.3">
      <c r="A4718" s="6" t="s">
        <v>2406</v>
      </c>
      <c r="B4718" s="1" t="s">
        <v>10978</v>
      </c>
      <c r="C4718" s="103" t="s">
        <v>6474</v>
      </c>
      <c r="D4718" s="103" t="s">
        <v>6712</v>
      </c>
      <c r="E4718" s="103" t="s">
        <v>6680</v>
      </c>
      <c r="F4718" s="127">
        <v>5619.8893507050307</v>
      </c>
      <c r="G4718" s="16">
        <v>5724.8776858817728</v>
      </c>
      <c r="H4718" s="105">
        <v>5619.8893507050307</v>
      </c>
    </row>
    <row r="4719" spans="1:8" x14ac:dyDescent="0.3">
      <c r="A4719" s="6" t="s">
        <v>2399</v>
      </c>
      <c r="B4719" s="1" t="s">
        <v>10979</v>
      </c>
      <c r="C4719" s="103" t="s">
        <v>6474</v>
      </c>
      <c r="D4719" s="103" t="s">
        <v>6712</v>
      </c>
      <c r="E4719" s="103" t="s">
        <v>6680</v>
      </c>
      <c r="F4719" s="127">
        <v>5557.0010114397319</v>
      </c>
      <c r="G4719" s="16">
        <v>5724.8776858817728</v>
      </c>
      <c r="H4719" s="105">
        <v>5557.0010114397319</v>
      </c>
    </row>
    <row r="4720" spans="1:8" x14ac:dyDescent="0.3">
      <c r="A4720" s="6" t="s">
        <v>2421</v>
      </c>
      <c r="B4720" s="1" t="s">
        <v>12681</v>
      </c>
      <c r="C4720" s="103" t="s">
        <v>6474</v>
      </c>
      <c r="D4720" s="103" t="s">
        <v>6712</v>
      </c>
      <c r="E4720" s="103" t="s">
        <v>6680</v>
      </c>
      <c r="F4720" s="127">
        <v>5567.637828480114</v>
      </c>
      <c r="G4720" s="16">
        <v>5724.8776858817728</v>
      </c>
      <c r="H4720" s="105">
        <v>5567.637828480114</v>
      </c>
    </row>
    <row r="4721" spans="1:8" x14ac:dyDescent="0.3">
      <c r="A4721" s="6" t="s">
        <v>2308</v>
      </c>
      <c r="B4721" s="1" t="s">
        <v>10980</v>
      </c>
      <c r="C4721" s="103" t="s">
        <v>6474</v>
      </c>
      <c r="D4721" s="103" t="s">
        <v>6712</v>
      </c>
      <c r="E4721" s="103" t="s">
        <v>6477</v>
      </c>
      <c r="F4721" s="127">
        <v>5534.1529376055742</v>
      </c>
      <c r="G4721" s="16">
        <v>5486.5056769710845</v>
      </c>
      <c r="H4721" s="105">
        <v>5534.1529376055742</v>
      </c>
    </row>
    <row r="4722" spans="1:8" x14ac:dyDescent="0.3">
      <c r="A4722" s="6" t="s">
        <v>1948</v>
      </c>
      <c r="B4722" s="1" t="s">
        <v>10981</v>
      </c>
      <c r="C4722" s="103" t="s">
        <v>6474</v>
      </c>
      <c r="D4722" s="103" t="s">
        <v>6712</v>
      </c>
      <c r="E4722" s="103" t="s">
        <v>6481</v>
      </c>
      <c r="F4722" s="127">
        <v>5382.932861328125</v>
      </c>
      <c r="G4722" s="16">
        <v>5520.6870201102647</v>
      </c>
      <c r="H4722" s="105">
        <v>5382.932861328125</v>
      </c>
    </row>
    <row r="4723" spans="1:8" x14ac:dyDescent="0.3">
      <c r="A4723" s="6" t="s">
        <v>2079</v>
      </c>
      <c r="B4723" s="1" t="s">
        <v>10982</v>
      </c>
      <c r="C4723" s="103" t="s">
        <v>6474</v>
      </c>
      <c r="D4723" s="103" t="s">
        <v>6712</v>
      </c>
      <c r="E4723" s="103" t="s">
        <v>6480</v>
      </c>
      <c r="F4723" s="127">
        <v>5383.3912085556403</v>
      </c>
      <c r="G4723" s="16">
        <v>5331.37165155607</v>
      </c>
      <c r="H4723" s="105">
        <v>5383.3912085556403</v>
      </c>
    </row>
    <row r="4724" spans="1:8" x14ac:dyDescent="0.3">
      <c r="A4724" s="6" t="s">
        <v>1952</v>
      </c>
      <c r="B4724" s="1" t="s">
        <v>10983</v>
      </c>
      <c r="C4724" s="103" t="s">
        <v>6474</v>
      </c>
      <c r="D4724" s="103" t="s">
        <v>6712</v>
      </c>
      <c r="E4724" s="103" t="s">
        <v>6481</v>
      </c>
      <c r="F4724" s="127">
        <v>5711.244222005208</v>
      </c>
      <c r="G4724" s="16">
        <v>5520.6870201102647</v>
      </c>
      <c r="H4724" s="105">
        <v>5711.244222005208</v>
      </c>
    </row>
    <row r="4725" spans="1:8" x14ac:dyDescent="0.3">
      <c r="A4725" s="6" t="s">
        <v>2118</v>
      </c>
      <c r="B4725" s="1" t="s">
        <v>12682</v>
      </c>
      <c r="C4725" s="103" t="s">
        <v>6474</v>
      </c>
      <c r="D4725" s="103" t="s">
        <v>6712</v>
      </c>
      <c r="E4725" s="103" t="s">
        <v>6478</v>
      </c>
      <c r="F4725" s="127">
        <v>5806.8036001509981</v>
      </c>
      <c r="G4725" s="16">
        <v>5717.9701159807209</v>
      </c>
      <c r="H4725" s="105">
        <v>5806.8036001509981</v>
      </c>
    </row>
    <row r="4726" spans="1:8" x14ac:dyDescent="0.3">
      <c r="A4726" s="6" t="s">
        <v>2400</v>
      </c>
      <c r="B4726" s="1" t="s">
        <v>10984</v>
      </c>
      <c r="C4726" s="103" t="s">
        <v>6474</v>
      </c>
      <c r="D4726" s="103" t="s">
        <v>6712</v>
      </c>
      <c r="E4726" s="103" t="s">
        <v>6680</v>
      </c>
      <c r="F4726" s="127">
        <v>5792.5906386264533</v>
      </c>
      <c r="G4726" s="16">
        <v>5724.8776858817728</v>
      </c>
      <c r="H4726" s="105">
        <v>5792.5906386264533</v>
      </c>
    </row>
    <row r="4727" spans="1:8" x14ac:dyDescent="0.3">
      <c r="A4727" s="6" t="s">
        <v>1959</v>
      </c>
      <c r="B4727" s="1" t="s">
        <v>10985</v>
      </c>
      <c r="C4727" s="103" t="s">
        <v>6474</v>
      </c>
      <c r="D4727" s="103" t="s">
        <v>6712</v>
      </c>
      <c r="E4727" s="103" t="s">
        <v>6481</v>
      </c>
      <c r="F4727" s="127">
        <v>5307.0342158564818</v>
      </c>
      <c r="G4727" s="16">
        <v>5520.6870201102647</v>
      </c>
      <c r="H4727" s="105">
        <v>5307.0342158564818</v>
      </c>
    </row>
    <row r="4728" spans="1:8" x14ac:dyDescent="0.3">
      <c r="A4728" s="6" t="s">
        <v>1966</v>
      </c>
      <c r="B4728" s="1" t="s">
        <v>10986</v>
      </c>
      <c r="C4728" s="103" t="s">
        <v>6474</v>
      </c>
      <c r="D4728" s="103" t="s">
        <v>6712</v>
      </c>
      <c r="E4728" s="103" t="s">
        <v>6481</v>
      </c>
      <c r="F4728" s="127">
        <v>5584.3596929505811</v>
      </c>
      <c r="G4728" s="16">
        <v>5520.6870201102647</v>
      </c>
      <c r="H4728" s="105">
        <v>5584.3596929505811</v>
      </c>
    </row>
    <row r="4729" spans="1:8" x14ac:dyDescent="0.3">
      <c r="A4729" s="6" t="s">
        <v>2150</v>
      </c>
      <c r="B4729" s="1" t="s">
        <v>10987</v>
      </c>
      <c r="C4729" s="103" t="s">
        <v>6395</v>
      </c>
      <c r="D4729" s="103" t="s">
        <v>6712</v>
      </c>
      <c r="E4729" s="103" t="s">
        <v>6454</v>
      </c>
      <c r="F4729" s="127">
        <v>5500.4148776146676</v>
      </c>
      <c r="G4729" s="16">
        <v>5399.6814041816142</v>
      </c>
      <c r="H4729" s="105">
        <v>5500.4148776146676</v>
      </c>
    </row>
    <row r="4730" spans="1:8" x14ac:dyDescent="0.3">
      <c r="A4730" s="6" t="s">
        <v>2343</v>
      </c>
      <c r="B4730" s="1" t="s">
        <v>10988</v>
      </c>
      <c r="C4730" s="103" t="s">
        <v>6395</v>
      </c>
      <c r="D4730" s="103" t="s">
        <v>6712</v>
      </c>
      <c r="E4730" s="103" t="s">
        <v>6451</v>
      </c>
      <c r="F4730" s="127">
        <v>5401.0743472450658</v>
      </c>
      <c r="G4730" s="16">
        <v>5303.8498468399048</v>
      </c>
      <c r="H4730" s="105">
        <v>5401.0743472450658</v>
      </c>
    </row>
    <row r="4731" spans="1:8" x14ac:dyDescent="0.3">
      <c r="A4731" s="6" t="s">
        <v>2143</v>
      </c>
      <c r="B4731" s="1" t="s">
        <v>10989</v>
      </c>
      <c r="C4731" s="103" t="s">
        <v>6395</v>
      </c>
      <c r="D4731" s="103" t="s">
        <v>6712</v>
      </c>
      <c r="E4731" s="103" t="s">
        <v>6454</v>
      </c>
      <c r="F4731" s="127">
        <v>5329.5813869900176</v>
      </c>
      <c r="G4731" s="16">
        <v>5399.6814041816142</v>
      </c>
      <c r="H4731" s="105">
        <v>5329.5813869900176</v>
      </c>
    </row>
    <row r="4732" spans="1:8" x14ac:dyDescent="0.3">
      <c r="A4732" s="6" t="s">
        <v>1982</v>
      </c>
      <c r="B4732" s="1" t="s">
        <v>10990</v>
      </c>
      <c r="C4732" s="103" t="s">
        <v>6395</v>
      </c>
      <c r="D4732" s="103" t="s">
        <v>6712</v>
      </c>
      <c r="E4732" s="103" t="s">
        <v>6452</v>
      </c>
      <c r="F4732" s="127">
        <v>5512.4210783305925</v>
      </c>
      <c r="G4732" s="16">
        <v>5502.1248214456718</v>
      </c>
      <c r="H4732" s="105">
        <v>5512.4210783305925</v>
      </c>
    </row>
    <row r="4733" spans="1:8" x14ac:dyDescent="0.3">
      <c r="A4733" s="6" t="s">
        <v>2146</v>
      </c>
      <c r="B4733" s="1" t="s">
        <v>10991</v>
      </c>
      <c r="C4733" s="103" t="s">
        <v>6395</v>
      </c>
      <c r="D4733" s="103" t="s">
        <v>6712</v>
      </c>
      <c r="E4733" s="103" t="s">
        <v>6454</v>
      </c>
      <c r="F4733" s="127">
        <v>5385.2484574751425</v>
      </c>
      <c r="G4733" s="16">
        <v>5399.6814041816142</v>
      </c>
      <c r="H4733" s="105">
        <v>5385.2484574751425</v>
      </c>
    </row>
    <row r="4734" spans="1:8" x14ac:dyDescent="0.3">
      <c r="A4734" s="6" t="s">
        <v>2148</v>
      </c>
      <c r="B4734" s="1" t="s">
        <v>10992</v>
      </c>
      <c r="C4734" s="103" t="s">
        <v>6395</v>
      </c>
      <c r="D4734" s="103" t="s">
        <v>6712</v>
      </c>
      <c r="E4734" s="103" t="s">
        <v>6455</v>
      </c>
      <c r="F4734" s="127">
        <v>5170.1975435697113</v>
      </c>
      <c r="G4734" s="16">
        <v>5299.565192998205</v>
      </c>
      <c r="H4734" s="105">
        <v>5170.1975435697113</v>
      </c>
    </row>
    <row r="4735" spans="1:8" x14ac:dyDescent="0.3">
      <c r="A4735" s="6" t="s">
        <v>2162</v>
      </c>
      <c r="B4735" s="1" t="s">
        <v>10993</v>
      </c>
      <c r="C4735" s="103" t="s">
        <v>6395</v>
      </c>
      <c r="D4735" s="103" t="s">
        <v>6712</v>
      </c>
      <c r="E4735" s="103" t="s">
        <v>6455</v>
      </c>
      <c r="F4735" s="127">
        <v>5320.6895431962985</v>
      </c>
      <c r="G4735" s="16">
        <v>5299.565192998205</v>
      </c>
      <c r="H4735" s="105">
        <v>5320.6895431962985</v>
      </c>
    </row>
    <row r="4736" spans="1:8" x14ac:dyDescent="0.3">
      <c r="A4736" s="6" t="s">
        <v>2142</v>
      </c>
      <c r="B4736" s="1" t="s">
        <v>10994</v>
      </c>
      <c r="C4736" s="103" t="s">
        <v>6395</v>
      </c>
      <c r="D4736" s="103" t="s">
        <v>6712</v>
      </c>
      <c r="E4736" s="103" t="s">
        <v>6455</v>
      </c>
      <c r="F4736" s="127">
        <v>5426.513394869291</v>
      </c>
      <c r="G4736" s="16">
        <v>5299.565192998205</v>
      </c>
      <c r="H4736" s="105">
        <v>5426.513394869291</v>
      </c>
    </row>
    <row r="4737" spans="1:8" x14ac:dyDescent="0.3">
      <c r="A4737" s="6" t="s">
        <v>2329</v>
      </c>
      <c r="B4737" s="1" t="s">
        <v>10995</v>
      </c>
      <c r="C4737" s="103" t="s">
        <v>6395</v>
      </c>
      <c r="D4737" s="103" t="s">
        <v>6712</v>
      </c>
      <c r="E4737" s="103" t="s">
        <v>6451</v>
      </c>
      <c r="F4737" s="127">
        <v>5404.386896306818</v>
      </c>
      <c r="G4737" s="16">
        <v>5303.8498468399048</v>
      </c>
      <c r="H4737" s="105">
        <v>5404.386896306818</v>
      </c>
    </row>
    <row r="4738" spans="1:8" x14ac:dyDescent="0.3">
      <c r="A4738" s="6" t="s">
        <v>2323</v>
      </c>
      <c r="B4738" s="1" t="s">
        <v>10996</v>
      </c>
      <c r="C4738" s="103" t="s">
        <v>6395</v>
      </c>
      <c r="D4738" s="103" t="s">
        <v>6712</v>
      </c>
      <c r="E4738" s="103" t="s">
        <v>6450</v>
      </c>
      <c r="F4738" s="127">
        <v>5332.5882065716914</v>
      </c>
      <c r="G4738" s="16">
        <v>5320.2477953856605</v>
      </c>
      <c r="H4738" s="105">
        <v>5332.5882065716914</v>
      </c>
    </row>
    <row r="4739" spans="1:8" x14ac:dyDescent="0.3">
      <c r="A4739" s="6" t="s">
        <v>2147</v>
      </c>
      <c r="B4739" s="1" t="s">
        <v>10997</v>
      </c>
      <c r="C4739" s="103" t="s">
        <v>6395</v>
      </c>
      <c r="D4739" s="103" t="s">
        <v>6712</v>
      </c>
      <c r="E4739" s="103" t="s">
        <v>6454</v>
      </c>
      <c r="F4739" s="127">
        <v>5419.4379933941427</v>
      </c>
      <c r="G4739" s="16">
        <v>5399.6814041816142</v>
      </c>
      <c r="H4739" s="105">
        <v>5419.4379933941427</v>
      </c>
    </row>
    <row r="4740" spans="1:8" x14ac:dyDescent="0.3">
      <c r="A4740" s="6" t="s">
        <v>1977</v>
      </c>
      <c r="B4740" s="1" t="s">
        <v>10998</v>
      </c>
      <c r="C4740" s="103" t="s">
        <v>6395</v>
      </c>
      <c r="D4740" s="103" t="s">
        <v>6712</v>
      </c>
      <c r="E4740" s="103" t="s">
        <v>6394</v>
      </c>
      <c r="F4740" s="127">
        <v>5485.4421285834196</v>
      </c>
      <c r="G4740" s="16">
        <v>5583.618635193111</v>
      </c>
      <c r="H4740" s="105">
        <v>5485.4421285834196</v>
      </c>
    </row>
    <row r="4741" spans="1:8" x14ac:dyDescent="0.3">
      <c r="A4741" s="6" t="s">
        <v>2319</v>
      </c>
      <c r="B4741" s="1" t="s">
        <v>10999</v>
      </c>
      <c r="C4741" s="103" t="s">
        <v>6395</v>
      </c>
      <c r="D4741" s="103" t="s">
        <v>6712</v>
      </c>
      <c r="E4741" s="103" t="s">
        <v>6450</v>
      </c>
      <c r="F4741" s="127">
        <v>5280.4952823414524</v>
      </c>
      <c r="G4741" s="16">
        <v>5320.2477953856605</v>
      </c>
      <c r="H4741" s="105">
        <v>5280.4952823414524</v>
      </c>
    </row>
    <row r="4742" spans="1:8" x14ac:dyDescent="0.3">
      <c r="A4742" s="6" t="s">
        <v>2335</v>
      </c>
      <c r="B4742" s="1" t="s">
        <v>11000</v>
      </c>
      <c r="C4742" s="103" t="s">
        <v>6395</v>
      </c>
      <c r="D4742" s="103" t="s">
        <v>6712</v>
      </c>
      <c r="E4742" s="103" t="s">
        <v>6451</v>
      </c>
      <c r="F4742" s="127">
        <v>5393.0171014694943</v>
      </c>
      <c r="G4742" s="16">
        <v>5303.8498468399048</v>
      </c>
      <c r="H4742" s="105">
        <v>5393.0171014694943</v>
      </c>
    </row>
    <row r="4743" spans="1:8" x14ac:dyDescent="0.3">
      <c r="A4743" s="6" t="s">
        <v>2330</v>
      </c>
      <c r="B4743" s="1" t="s">
        <v>7334</v>
      </c>
      <c r="C4743" s="103" t="s">
        <v>6395</v>
      </c>
      <c r="D4743" s="103" t="s">
        <v>6712</v>
      </c>
      <c r="E4743" s="103" t="s">
        <v>6450</v>
      </c>
      <c r="F4743" s="127">
        <v>5306.3963697350546</v>
      </c>
      <c r="G4743" s="16">
        <v>5320.2477953856605</v>
      </c>
      <c r="H4743" s="105">
        <v>5306.3963697350546</v>
      </c>
    </row>
    <row r="4744" spans="1:8" x14ac:dyDescent="0.3">
      <c r="A4744" s="6" t="s">
        <v>1990</v>
      </c>
      <c r="B4744" s="1" t="s">
        <v>11001</v>
      </c>
      <c r="C4744" s="103" t="s">
        <v>6395</v>
      </c>
      <c r="D4744" s="103" t="s">
        <v>6712</v>
      </c>
      <c r="E4744" s="103" t="s">
        <v>6452</v>
      </c>
      <c r="F4744" s="127">
        <v>5509.3852413862178</v>
      </c>
      <c r="G4744" s="16">
        <v>5502.1248214456718</v>
      </c>
      <c r="H4744" s="105">
        <v>5509.3852413862178</v>
      </c>
    </row>
    <row r="4745" spans="1:8" x14ac:dyDescent="0.3">
      <c r="A4745" s="6" t="s">
        <v>2326</v>
      </c>
      <c r="B4745" s="1" t="s">
        <v>11002</v>
      </c>
      <c r="C4745" s="103" t="s">
        <v>6395</v>
      </c>
      <c r="D4745" s="103" t="s">
        <v>6712</v>
      </c>
      <c r="E4745" s="103" t="s">
        <v>6450</v>
      </c>
      <c r="F4745" s="127">
        <v>5255.746715198864</v>
      </c>
      <c r="G4745" s="16">
        <v>5320.2477953856605</v>
      </c>
      <c r="H4745" s="105">
        <v>5255.746715198864</v>
      </c>
    </row>
    <row r="4746" spans="1:8" x14ac:dyDescent="0.3">
      <c r="A4746" s="6" t="s">
        <v>2348</v>
      </c>
      <c r="B4746" s="1" t="s">
        <v>11003</v>
      </c>
      <c r="C4746" s="103" t="s">
        <v>6395</v>
      </c>
      <c r="D4746" s="103" t="s">
        <v>6712</v>
      </c>
      <c r="E4746" s="103" t="s">
        <v>6451</v>
      </c>
      <c r="F4746" s="127">
        <v>5280.478331863239</v>
      </c>
      <c r="G4746" s="16">
        <v>5303.8498468399048</v>
      </c>
      <c r="H4746" s="105">
        <v>5280.478331863239</v>
      </c>
    </row>
    <row r="4747" spans="1:8" x14ac:dyDescent="0.3">
      <c r="A4747" s="6" t="s">
        <v>2158</v>
      </c>
      <c r="B4747" s="1" t="s">
        <v>11004</v>
      </c>
      <c r="C4747" s="103" t="s">
        <v>6395</v>
      </c>
      <c r="D4747" s="103" t="s">
        <v>6712</v>
      </c>
      <c r="E4747" s="103" t="s">
        <v>6455</v>
      </c>
      <c r="F4747" s="127">
        <v>5290.9349579556301</v>
      </c>
      <c r="G4747" s="16">
        <v>5299.565192998205</v>
      </c>
      <c r="H4747" s="105">
        <v>5290.9349579556301</v>
      </c>
    </row>
    <row r="4748" spans="1:8" x14ac:dyDescent="0.3">
      <c r="A4748" s="6" t="s">
        <v>2021</v>
      </c>
      <c r="B4748" s="1" t="s">
        <v>11005</v>
      </c>
      <c r="C4748" s="103" t="s">
        <v>6395</v>
      </c>
      <c r="D4748" s="103" t="s">
        <v>6712</v>
      </c>
      <c r="E4748" s="103" t="s">
        <v>6452</v>
      </c>
      <c r="F4748" s="127">
        <v>5515.7519344883112</v>
      </c>
      <c r="G4748" s="16">
        <v>5502.1248214456718</v>
      </c>
      <c r="H4748" s="105">
        <v>5515.7519344883112</v>
      </c>
    </row>
    <row r="4749" spans="1:8" x14ac:dyDescent="0.3">
      <c r="A4749" s="6" t="s">
        <v>2321</v>
      </c>
      <c r="B4749" s="1" t="s">
        <v>11006</v>
      </c>
      <c r="C4749" s="103" t="s">
        <v>6395</v>
      </c>
      <c r="D4749" s="103" t="s">
        <v>6712</v>
      </c>
      <c r="E4749" s="103" t="s">
        <v>6451</v>
      </c>
      <c r="F4749" s="127">
        <v>5323.1557295949833</v>
      </c>
      <c r="G4749" s="16">
        <v>5303.8498468399048</v>
      </c>
      <c r="H4749" s="105">
        <v>5323.1557295949833</v>
      </c>
    </row>
    <row r="4750" spans="1:8" x14ac:dyDescent="0.3">
      <c r="A4750" s="6" t="s">
        <v>2161</v>
      </c>
      <c r="B4750" s="1" t="s">
        <v>11007</v>
      </c>
      <c r="C4750" s="103" t="s">
        <v>6395</v>
      </c>
      <c r="D4750" s="103" t="s">
        <v>6712</v>
      </c>
      <c r="E4750" s="103" t="s">
        <v>6454</v>
      </c>
      <c r="F4750" s="127">
        <v>5369.4027651434071</v>
      </c>
      <c r="G4750" s="16">
        <v>5399.6814041816142</v>
      </c>
      <c r="H4750" s="105">
        <v>5369.4027651434071</v>
      </c>
    </row>
    <row r="4751" spans="1:8" x14ac:dyDescent="0.3">
      <c r="A4751" s="6" t="s">
        <v>2004</v>
      </c>
      <c r="B4751" s="1" t="s">
        <v>7034</v>
      </c>
      <c r="C4751" s="103" t="s">
        <v>6395</v>
      </c>
      <c r="D4751" s="103" t="s">
        <v>6712</v>
      </c>
      <c r="E4751" s="103" t="s">
        <v>6452</v>
      </c>
      <c r="F4751" s="127">
        <v>5594.2455882757486</v>
      </c>
      <c r="G4751" s="16">
        <v>5502.1248214456718</v>
      </c>
      <c r="H4751" s="105">
        <v>5594.2455882757486</v>
      </c>
    </row>
    <row r="4752" spans="1:8" x14ac:dyDescent="0.3">
      <c r="A4752" s="6" t="s">
        <v>2324</v>
      </c>
      <c r="B4752" s="1" t="s">
        <v>11008</v>
      </c>
      <c r="C4752" s="103" t="s">
        <v>6395</v>
      </c>
      <c r="D4752" s="103" t="s">
        <v>6712</v>
      </c>
      <c r="E4752" s="103" t="s">
        <v>6451</v>
      </c>
      <c r="F4752" s="127">
        <v>5352.200094784007</v>
      </c>
      <c r="G4752" s="16">
        <v>5303.8498468399048</v>
      </c>
      <c r="H4752" s="105">
        <v>5352.200094784007</v>
      </c>
    </row>
    <row r="4753" spans="1:8" x14ac:dyDescent="0.3">
      <c r="A4753" s="6" t="s">
        <v>2320</v>
      </c>
      <c r="B4753" s="1" t="s">
        <v>11009</v>
      </c>
      <c r="C4753" s="103" t="s">
        <v>6395</v>
      </c>
      <c r="D4753" s="103" t="s">
        <v>6712</v>
      </c>
      <c r="E4753" s="103" t="s">
        <v>6451</v>
      </c>
      <c r="F4753" s="127">
        <v>5308.0210696703771</v>
      </c>
      <c r="G4753" s="16">
        <v>5303.8498468399048</v>
      </c>
      <c r="H4753" s="105">
        <v>5308.0210696703771</v>
      </c>
    </row>
    <row r="4754" spans="1:8" x14ac:dyDescent="0.3">
      <c r="A4754" s="6" t="s">
        <v>2344</v>
      </c>
      <c r="B4754" s="1" t="s">
        <v>11010</v>
      </c>
      <c r="C4754" s="103" t="s">
        <v>6395</v>
      </c>
      <c r="D4754" s="103" t="s">
        <v>6712</v>
      </c>
      <c r="E4754" s="103" t="s">
        <v>6451</v>
      </c>
      <c r="F4754" s="127">
        <v>5305.6295539700259</v>
      </c>
      <c r="G4754" s="16">
        <v>5303.8498468399048</v>
      </c>
      <c r="H4754" s="105">
        <v>5305.6295539700259</v>
      </c>
    </row>
    <row r="4755" spans="1:8" x14ac:dyDescent="0.3">
      <c r="A4755" s="6" t="s">
        <v>2328</v>
      </c>
      <c r="B4755" s="1" t="s">
        <v>8270</v>
      </c>
      <c r="C4755" s="103" t="s">
        <v>6395</v>
      </c>
      <c r="D4755" s="103" t="s">
        <v>6712</v>
      </c>
      <c r="E4755" s="103" t="s">
        <v>6450</v>
      </c>
      <c r="F4755" s="127">
        <v>5392.5227479676942</v>
      </c>
      <c r="G4755" s="16">
        <v>5320.2477953856605</v>
      </c>
      <c r="H4755" s="105">
        <v>5392.5227479676942</v>
      </c>
    </row>
    <row r="4756" spans="1:8" x14ac:dyDescent="0.3">
      <c r="A4756" s="6" t="s">
        <v>2327</v>
      </c>
      <c r="B4756" s="1" t="s">
        <v>11011</v>
      </c>
      <c r="C4756" s="103" t="s">
        <v>6395</v>
      </c>
      <c r="D4756" s="103" t="s">
        <v>6712</v>
      </c>
      <c r="E4756" s="103" t="s">
        <v>6450</v>
      </c>
      <c r="F4756" s="127">
        <v>5301.5376490542767</v>
      </c>
      <c r="G4756" s="16">
        <v>5320.2477953856605</v>
      </c>
      <c r="H4756" s="105">
        <v>5301.5376490542767</v>
      </c>
    </row>
    <row r="4757" spans="1:8" x14ac:dyDescent="0.3">
      <c r="A4757" s="6" t="s">
        <v>2322</v>
      </c>
      <c r="B4757" s="1" t="s">
        <v>11012</v>
      </c>
      <c r="C4757" s="103" t="s">
        <v>6395</v>
      </c>
      <c r="D4757" s="103" t="s">
        <v>6712</v>
      </c>
      <c r="E4757" s="103" t="s">
        <v>6451</v>
      </c>
      <c r="F4757" s="127">
        <v>5297.7147034392956</v>
      </c>
      <c r="G4757" s="16">
        <v>5303.8498468399048</v>
      </c>
      <c r="H4757" s="105">
        <v>5297.7147034392956</v>
      </c>
    </row>
    <row r="4758" spans="1:8" x14ac:dyDescent="0.3">
      <c r="A4758" s="6" t="s">
        <v>2022</v>
      </c>
      <c r="B4758" s="1" t="s">
        <v>11013</v>
      </c>
      <c r="C4758" s="103" t="s">
        <v>6395</v>
      </c>
      <c r="D4758" s="103" t="s">
        <v>6712</v>
      </c>
      <c r="E4758" s="103" t="s">
        <v>6452</v>
      </c>
      <c r="F4758" s="127">
        <v>5438.8872251157409</v>
      </c>
      <c r="G4758" s="16">
        <v>5502.1248214456718</v>
      </c>
      <c r="H4758" s="105">
        <v>5438.8872251157409</v>
      </c>
    </row>
    <row r="4759" spans="1:8" x14ac:dyDescent="0.3">
      <c r="A4759" s="6" t="s">
        <v>2332</v>
      </c>
      <c r="B4759" s="1" t="s">
        <v>8496</v>
      </c>
      <c r="C4759" s="103" t="s">
        <v>6395</v>
      </c>
      <c r="D4759" s="103" t="s">
        <v>6712</v>
      </c>
      <c r="E4759" s="103" t="s">
        <v>6450</v>
      </c>
      <c r="F4759" s="127">
        <v>5356.7031967056382</v>
      </c>
      <c r="G4759" s="16">
        <v>5320.2477953856605</v>
      </c>
      <c r="H4759" s="105">
        <v>5356.7031967056382</v>
      </c>
    </row>
    <row r="4760" spans="1:8" x14ac:dyDescent="0.3">
      <c r="A4760" s="6" t="s">
        <v>2153</v>
      </c>
      <c r="B4760" s="1" t="s">
        <v>11014</v>
      </c>
      <c r="C4760" s="103" t="s">
        <v>6395</v>
      </c>
      <c r="D4760" s="103" t="s">
        <v>6712</v>
      </c>
      <c r="E4760" s="103" t="s">
        <v>6454</v>
      </c>
      <c r="F4760" s="127">
        <v>5301.9330729166668</v>
      </c>
      <c r="G4760" s="16">
        <v>5399.6814041816142</v>
      </c>
      <c r="H4760" s="105">
        <v>5301.9330729166668</v>
      </c>
    </row>
    <row r="4761" spans="1:8" x14ac:dyDescent="0.3">
      <c r="A4761" s="6" t="s">
        <v>1979</v>
      </c>
      <c r="B4761" s="1" t="s">
        <v>11015</v>
      </c>
      <c r="C4761" s="103" t="s">
        <v>6395</v>
      </c>
      <c r="D4761" s="103" t="s">
        <v>6712</v>
      </c>
      <c r="E4761" s="103" t="s">
        <v>6452</v>
      </c>
      <c r="F4761" s="127">
        <v>5529.079170496324</v>
      </c>
      <c r="G4761" s="16">
        <v>5502.1248214456718</v>
      </c>
      <c r="H4761" s="105">
        <v>5529.079170496324</v>
      </c>
    </row>
    <row r="4762" spans="1:8" x14ac:dyDescent="0.3">
      <c r="A4762" s="6" t="s">
        <v>2346</v>
      </c>
      <c r="B4762" s="1" t="s">
        <v>7787</v>
      </c>
      <c r="C4762" s="103" t="s">
        <v>6395</v>
      </c>
      <c r="D4762" s="103" t="s">
        <v>6712</v>
      </c>
      <c r="E4762" s="103" t="s">
        <v>6450</v>
      </c>
      <c r="F4762" s="127">
        <v>5277.6202898723323</v>
      </c>
      <c r="G4762" s="16">
        <v>5320.2477953856605</v>
      </c>
      <c r="H4762" s="105">
        <v>5277.6202898723323</v>
      </c>
    </row>
    <row r="4763" spans="1:8" x14ac:dyDescent="0.3">
      <c r="A4763" s="6" t="s">
        <v>2144</v>
      </c>
      <c r="B4763" s="1" t="s">
        <v>7448</v>
      </c>
      <c r="C4763" s="103" t="s">
        <v>6395</v>
      </c>
      <c r="D4763" s="103" t="s">
        <v>6712</v>
      </c>
      <c r="E4763" s="103" t="s">
        <v>6454</v>
      </c>
      <c r="F4763" s="127">
        <v>5302.8718424479166</v>
      </c>
      <c r="G4763" s="16">
        <v>5399.6814041816142</v>
      </c>
      <c r="H4763" s="105">
        <v>5302.8718424479166</v>
      </c>
    </row>
    <row r="4764" spans="1:8" x14ac:dyDescent="0.3">
      <c r="A4764" s="6" t="s">
        <v>2331</v>
      </c>
      <c r="B4764" s="1" t="s">
        <v>11016</v>
      </c>
      <c r="C4764" s="103" t="s">
        <v>6395</v>
      </c>
      <c r="D4764" s="103" t="s">
        <v>6712</v>
      </c>
      <c r="E4764" s="103" t="s">
        <v>6450</v>
      </c>
      <c r="F4764" s="127">
        <v>5374.45609323602</v>
      </c>
      <c r="G4764" s="16">
        <v>5320.2477953856605</v>
      </c>
      <c r="H4764" s="105">
        <v>5374.45609323602</v>
      </c>
    </row>
    <row r="4765" spans="1:8" x14ac:dyDescent="0.3">
      <c r="A4765" s="6" t="s">
        <v>2151</v>
      </c>
      <c r="B4765" s="1" t="s">
        <v>11017</v>
      </c>
      <c r="C4765" s="103" t="s">
        <v>6395</v>
      </c>
      <c r="D4765" s="103" t="s">
        <v>6712</v>
      </c>
      <c r="E4765" s="103" t="s">
        <v>6454</v>
      </c>
      <c r="F4765" s="127">
        <v>5435.4277086759867</v>
      </c>
      <c r="G4765" s="16">
        <v>5399.6814041816142</v>
      </c>
      <c r="H4765" s="105">
        <v>5435.4277086759867</v>
      </c>
    </row>
    <row r="4766" spans="1:8" x14ac:dyDescent="0.3">
      <c r="A4766" s="6" t="s">
        <v>2145</v>
      </c>
      <c r="B4766" s="1" t="s">
        <v>11018</v>
      </c>
      <c r="C4766" s="103" t="s">
        <v>6395</v>
      </c>
      <c r="D4766" s="103" t="s">
        <v>6712</v>
      </c>
      <c r="E4766" s="103" t="s">
        <v>6455</v>
      </c>
      <c r="F4766" s="127">
        <v>5262.1983398437496</v>
      </c>
      <c r="G4766" s="16">
        <v>5299.565192998205</v>
      </c>
      <c r="H4766" s="105">
        <v>5262.1983398437496</v>
      </c>
    </row>
    <row r="4767" spans="1:8" x14ac:dyDescent="0.3">
      <c r="A4767" s="6" t="s">
        <v>2339</v>
      </c>
      <c r="B4767" s="1" t="s">
        <v>11019</v>
      </c>
      <c r="C4767" s="103" t="s">
        <v>6395</v>
      </c>
      <c r="D4767" s="103" t="s">
        <v>6712</v>
      </c>
      <c r="E4767" s="103" t="s">
        <v>6451</v>
      </c>
      <c r="F4767" s="127">
        <v>5274.5928021599266</v>
      </c>
      <c r="G4767" s="16">
        <v>5303.8498468399048</v>
      </c>
      <c r="H4767" s="105">
        <v>5274.5928021599266</v>
      </c>
    </row>
    <row r="4768" spans="1:8" x14ac:dyDescent="0.3">
      <c r="A4768" s="6" t="s">
        <v>2338</v>
      </c>
      <c r="B4768" s="1" t="s">
        <v>11020</v>
      </c>
      <c r="C4768" s="103" t="s">
        <v>6395</v>
      </c>
      <c r="D4768" s="103" t="s">
        <v>6712</v>
      </c>
      <c r="E4768" s="103" t="s">
        <v>6451</v>
      </c>
      <c r="F4768" s="127">
        <v>5282.2818539268092</v>
      </c>
      <c r="G4768" s="16">
        <v>5303.8498468399048</v>
      </c>
      <c r="H4768" s="105">
        <v>5282.2818539268092</v>
      </c>
    </row>
    <row r="4769" spans="1:8" x14ac:dyDescent="0.3">
      <c r="A4769" s="6" t="s">
        <v>2009</v>
      </c>
      <c r="B4769" s="1" t="s">
        <v>11021</v>
      </c>
      <c r="C4769" s="103" t="s">
        <v>6395</v>
      </c>
      <c r="D4769" s="103" t="s">
        <v>6712</v>
      </c>
      <c r="E4769" s="103" t="s">
        <v>6452</v>
      </c>
      <c r="F4769" s="127">
        <v>5435.2772498497598</v>
      </c>
      <c r="G4769" s="16">
        <v>5502.1248214456718</v>
      </c>
      <c r="H4769" s="105">
        <v>5435.2772498497598</v>
      </c>
    </row>
    <row r="4770" spans="1:8" x14ac:dyDescent="0.3">
      <c r="A4770" s="6" t="s">
        <v>2341</v>
      </c>
      <c r="B4770" s="1" t="s">
        <v>11022</v>
      </c>
      <c r="C4770" s="103" t="s">
        <v>6395</v>
      </c>
      <c r="D4770" s="103" t="s">
        <v>6712</v>
      </c>
      <c r="E4770" s="103" t="s">
        <v>6451</v>
      </c>
      <c r="F4770" s="127">
        <v>5180.4323646282328</v>
      </c>
      <c r="G4770" s="16">
        <v>5303.8498468399048</v>
      </c>
      <c r="H4770" s="105">
        <v>5180.4323646282328</v>
      </c>
    </row>
    <row r="4771" spans="1:8" x14ac:dyDescent="0.3">
      <c r="A4771" s="6" t="s">
        <v>2342</v>
      </c>
      <c r="B4771" s="1" t="s">
        <v>11023</v>
      </c>
      <c r="C4771" s="103" t="s">
        <v>6395</v>
      </c>
      <c r="D4771" s="103" t="s">
        <v>6712</v>
      </c>
      <c r="E4771" s="103" t="s">
        <v>6451</v>
      </c>
      <c r="F4771" s="127">
        <v>5203.4617606026786</v>
      </c>
      <c r="G4771" s="16">
        <v>5303.8498468399048</v>
      </c>
      <c r="H4771" s="105">
        <v>5203.4617606026786</v>
      </c>
    </row>
    <row r="4772" spans="1:8" x14ac:dyDescent="0.3">
      <c r="A4772" s="6" t="s">
        <v>1969</v>
      </c>
      <c r="B4772" s="1" t="s">
        <v>11024</v>
      </c>
      <c r="C4772" s="103" t="s">
        <v>6395</v>
      </c>
      <c r="D4772" s="103" t="s">
        <v>6712</v>
      </c>
      <c r="E4772" s="103" t="s">
        <v>6452</v>
      </c>
      <c r="F4772" s="127">
        <v>5552.8476969401045</v>
      </c>
      <c r="G4772" s="16">
        <v>5502.1248214456718</v>
      </c>
      <c r="H4772" s="105">
        <v>5552.8476969401045</v>
      </c>
    </row>
    <row r="4773" spans="1:8" x14ac:dyDescent="0.3">
      <c r="A4773" s="6" t="s">
        <v>2139</v>
      </c>
      <c r="B4773" s="1" t="s">
        <v>11025</v>
      </c>
      <c r="C4773" s="103" t="s">
        <v>6395</v>
      </c>
      <c r="D4773" s="103" t="s">
        <v>6712</v>
      </c>
      <c r="E4773" s="103" t="s">
        <v>6454</v>
      </c>
      <c r="F4773" s="127">
        <v>5437.3174849366833</v>
      </c>
      <c r="G4773" s="16">
        <v>5399.6814041816142</v>
      </c>
      <c r="H4773" s="105">
        <v>5437.3174849366833</v>
      </c>
    </row>
    <row r="4774" spans="1:8" x14ac:dyDescent="0.3">
      <c r="A4774" s="6" t="s">
        <v>2149</v>
      </c>
      <c r="B4774" s="1" t="s">
        <v>11026</v>
      </c>
      <c r="C4774" s="103" t="s">
        <v>6395</v>
      </c>
      <c r="D4774" s="103" t="s">
        <v>6712</v>
      </c>
      <c r="E4774" s="103" t="s">
        <v>6454</v>
      </c>
      <c r="F4774" s="127">
        <v>5346.813232421875</v>
      </c>
      <c r="G4774" s="16">
        <v>5399.6814041816142</v>
      </c>
      <c r="H4774" s="105">
        <v>5346.813232421875</v>
      </c>
    </row>
    <row r="4775" spans="1:8" x14ac:dyDescent="0.3">
      <c r="A4775" s="6" t="s">
        <v>2334</v>
      </c>
      <c r="B4775" s="1" t="s">
        <v>10115</v>
      </c>
      <c r="C4775" s="103" t="s">
        <v>6395</v>
      </c>
      <c r="D4775" s="103" t="s">
        <v>6712</v>
      </c>
      <c r="E4775" s="103" t="s">
        <v>6450</v>
      </c>
      <c r="F4775" s="127">
        <v>5451.292643229167</v>
      </c>
      <c r="G4775" s="16">
        <v>5320.2477953856605</v>
      </c>
      <c r="H4775" s="105">
        <v>5451.292643229167</v>
      </c>
    </row>
    <row r="4776" spans="1:8" x14ac:dyDescent="0.3">
      <c r="A4776" s="6" t="s">
        <v>2347</v>
      </c>
      <c r="B4776" s="1" t="s">
        <v>11027</v>
      </c>
      <c r="C4776" s="103" t="s">
        <v>6395</v>
      </c>
      <c r="D4776" s="103" t="s">
        <v>6712</v>
      </c>
      <c r="E4776" s="103" t="s">
        <v>6451</v>
      </c>
      <c r="F4776" s="127">
        <v>5279.0939011346727</v>
      </c>
      <c r="G4776" s="16">
        <v>5303.8498468399048</v>
      </c>
      <c r="H4776" s="105">
        <v>5279.0939011346727</v>
      </c>
    </row>
    <row r="4777" spans="1:8" x14ac:dyDescent="0.3">
      <c r="A4777" s="6" t="s">
        <v>2160</v>
      </c>
      <c r="B4777" s="1" t="s">
        <v>11028</v>
      </c>
      <c r="C4777" s="103" t="s">
        <v>6395</v>
      </c>
      <c r="D4777" s="103" t="s">
        <v>6712</v>
      </c>
      <c r="E4777" s="103" t="s">
        <v>6454</v>
      </c>
      <c r="F4777" s="127">
        <v>5414.7237426757811</v>
      </c>
      <c r="G4777" s="16">
        <v>5399.6814041816142</v>
      </c>
      <c r="H4777" s="105">
        <v>5414.7237426757811</v>
      </c>
    </row>
    <row r="4778" spans="1:8" x14ac:dyDescent="0.3">
      <c r="A4778" s="6" t="s">
        <v>2336</v>
      </c>
      <c r="B4778" s="1" t="s">
        <v>11029</v>
      </c>
      <c r="C4778" s="103" t="s">
        <v>6395</v>
      </c>
      <c r="D4778" s="103" t="s">
        <v>6712</v>
      </c>
      <c r="E4778" s="103" t="s">
        <v>6451</v>
      </c>
      <c r="F4778" s="127">
        <v>5212.5631184895838</v>
      </c>
      <c r="G4778" s="16">
        <v>5303.8498468399048</v>
      </c>
      <c r="H4778" s="105">
        <v>5212.5631184895838</v>
      </c>
    </row>
    <row r="4779" spans="1:8" x14ac:dyDescent="0.3">
      <c r="A4779" s="6" t="s">
        <v>2340</v>
      </c>
      <c r="B4779" s="1" t="s">
        <v>11030</v>
      </c>
      <c r="C4779" s="103" t="s">
        <v>6395</v>
      </c>
      <c r="D4779" s="103" t="s">
        <v>6712</v>
      </c>
      <c r="E4779" s="103" t="s">
        <v>6450</v>
      </c>
      <c r="F4779" s="127">
        <v>5248.0812264901624</v>
      </c>
      <c r="G4779" s="16">
        <v>5320.2477953856605</v>
      </c>
      <c r="H4779" s="105">
        <v>5248.0812264901624</v>
      </c>
    </row>
    <row r="4780" spans="1:8" x14ac:dyDescent="0.3">
      <c r="A4780" s="6" t="s">
        <v>2325</v>
      </c>
      <c r="B4780" s="1" t="s">
        <v>11031</v>
      </c>
      <c r="C4780" s="103" t="s">
        <v>6395</v>
      </c>
      <c r="D4780" s="103" t="s">
        <v>6712</v>
      </c>
      <c r="E4780" s="103" t="s">
        <v>6450</v>
      </c>
      <c r="F4780" s="127">
        <v>5366.5893278301883</v>
      </c>
      <c r="G4780" s="16">
        <v>5320.2477953856605</v>
      </c>
      <c r="H4780" s="105">
        <v>5366.5893278301883</v>
      </c>
    </row>
    <row r="4781" spans="1:8" x14ac:dyDescent="0.3">
      <c r="A4781" s="6" t="s">
        <v>2020</v>
      </c>
      <c r="B4781" s="1" t="s">
        <v>11032</v>
      </c>
      <c r="C4781" s="103" t="s">
        <v>6395</v>
      </c>
      <c r="D4781" s="103" t="s">
        <v>6712</v>
      </c>
      <c r="E4781" s="103" t="s">
        <v>6452</v>
      </c>
      <c r="F4781" s="127">
        <v>5433.9521285076535</v>
      </c>
      <c r="G4781" s="16">
        <v>5502.1248214456718</v>
      </c>
      <c r="H4781" s="105">
        <v>5433.9521285076535</v>
      </c>
    </row>
    <row r="4782" spans="1:8" x14ac:dyDescent="0.3">
      <c r="A4782" s="6" t="s">
        <v>2318</v>
      </c>
      <c r="B4782" s="1" t="s">
        <v>11033</v>
      </c>
      <c r="C4782" s="103" t="s">
        <v>6395</v>
      </c>
      <c r="D4782" s="103" t="s">
        <v>6712</v>
      </c>
      <c r="E4782" s="103" t="s">
        <v>6451</v>
      </c>
      <c r="F4782" s="127">
        <v>5266.7110804115855</v>
      </c>
      <c r="G4782" s="16">
        <v>5303.8498468399048</v>
      </c>
      <c r="H4782" s="105">
        <v>5266.7110804115855</v>
      </c>
    </row>
    <row r="4783" spans="1:8" x14ac:dyDescent="0.3">
      <c r="A4783" s="6" t="s">
        <v>1998</v>
      </c>
      <c r="B4783" s="1" t="s">
        <v>11034</v>
      </c>
      <c r="C4783" s="103" t="s">
        <v>6395</v>
      </c>
      <c r="D4783" s="103" t="s">
        <v>6712</v>
      </c>
      <c r="E4783" s="103" t="s">
        <v>6452</v>
      </c>
      <c r="F4783" s="127">
        <v>5455.421301800272</v>
      </c>
      <c r="G4783" s="16">
        <v>5502.1248214456718</v>
      </c>
      <c r="H4783" s="105">
        <v>5455.421301800272</v>
      </c>
    </row>
    <row r="4784" spans="1:8" x14ac:dyDescent="0.3">
      <c r="A4784" s="6" t="s">
        <v>2345</v>
      </c>
      <c r="B4784" s="1" t="s">
        <v>11035</v>
      </c>
      <c r="C4784" s="103" t="s">
        <v>6395</v>
      </c>
      <c r="D4784" s="103" t="s">
        <v>6712</v>
      </c>
      <c r="E4784" s="103" t="s">
        <v>6450</v>
      </c>
      <c r="F4784" s="127">
        <v>5267.8281017485115</v>
      </c>
      <c r="G4784" s="16">
        <v>5320.2477953856605</v>
      </c>
      <c r="H4784" s="105">
        <v>5267.8281017485115</v>
      </c>
    </row>
    <row r="4785" spans="1:8" x14ac:dyDescent="0.3">
      <c r="A4785" s="6" t="s">
        <v>2317</v>
      </c>
      <c r="B4785" s="1" t="s">
        <v>11036</v>
      </c>
      <c r="C4785" s="103" t="s">
        <v>6395</v>
      </c>
      <c r="D4785" s="103" t="s">
        <v>6712</v>
      </c>
      <c r="E4785" s="103" t="s">
        <v>6450</v>
      </c>
      <c r="F4785" s="127">
        <v>5293.0206799116295</v>
      </c>
      <c r="G4785" s="16">
        <v>5320.2477953856605</v>
      </c>
      <c r="H4785" s="105">
        <v>5293.0206799116295</v>
      </c>
    </row>
    <row r="4786" spans="1:8" x14ac:dyDescent="0.3">
      <c r="A4786" s="6" t="s">
        <v>2155</v>
      </c>
      <c r="B4786" s="1" t="s">
        <v>8066</v>
      </c>
      <c r="C4786" s="103" t="s">
        <v>6395</v>
      </c>
      <c r="D4786" s="103" t="s">
        <v>6712</v>
      </c>
      <c r="E4786" s="103" t="s">
        <v>6454</v>
      </c>
      <c r="F4786" s="127">
        <v>5337.6448899872448</v>
      </c>
      <c r="G4786" s="16">
        <v>5399.6814041816142</v>
      </c>
      <c r="H4786" s="105">
        <v>5337.6448899872448</v>
      </c>
    </row>
    <row r="4787" spans="1:8" x14ac:dyDescent="0.3">
      <c r="A4787" s="6" t="s">
        <v>2156</v>
      </c>
      <c r="B4787" s="1" t="s">
        <v>11037</v>
      </c>
      <c r="C4787" s="103" t="s">
        <v>6395</v>
      </c>
      <c r="D4787" s="103" t="s">
        <v>6712</v>
      </c>
      <c r="E4787" s="103" t="s">
        <v>6455</v>
      </c>
      <c r="F4787" s="127">
        <v>5315.6955117984689</v>
      </c>
      <c r="G4787" s="16">
        <v>5299.565192998205</v>
      </c>
      <c r="H4787" s="105">
        <v>5315.6955117984689</v>
      </c>
    </row>
    <row r="4788" spans="1:8" x14ac:dyDescent="0.3">
      <c r="A4788" s="6" t="s">
        <v>2163</v>
      </c>
      <c r="B4788" s="1" t="s">
        <v>12683</v>
      </c>
      <c r="C4788" s="103" t="s">
        <v>6395</v>
      </c>
      <c r="D4788" s="103" t="s">
        <v>6712</v>
      </c>
      <c r="E4788" s="103" t="s">
        <v>6455</v>
      </c>
      <c r="F4788" s="127">
        <v>5410.66142134233</v>
      </c>
      <c r="G4788" s="16">
        <v>5299.565192998205</v>
      </c>
      <c r="H4788" s="105">
        <v>5410.66142134233</v>
      </c>
    </row>
    <row r="4789" spans="1:8" x14ac:dyDescent="0.3">
      <c r="A4789" s="6" t="s">
        <v>1989</v>
      </c>
      <c r="B4789" s="1" t="s">
        <v>11038</v>
      </c>
      <c r="C4789" s="103" t="s">
        <v>6395</v>
      </c>
      <c r="D4789" s="103" t="s">
        <v>6712</v>
      </c>
      <c r="E4789" s="103" t="s">
        <v>6452</v>
      </c>
      <c r="F4789" s="127">
        <v>5536.447626528533</v>
      </c>
      <c r="G4789" s="16">
        <v>5502.1248214456718</v>
      </c>
      <c r="H4789" s="105">
        <v>5536.447626528533</v>
      </c>
    </row>
    <row r="4790" spans="1:8" x14ac:dyDescent="0.3">
      <c r="A4790" s="6" t="s">
        <v>2159</v>
      </c>
      <c r="B4790" s="1" t="s">
        <v>11039</v>
      </c>
      <c r="C4790" s="103" t="s">
        <v>6395</v>
      </c>
      <c r="D4790" s="103" t="s">
        <v>6712</v>
      </c>
      <c r="E4790" s="103" t="s">
        <v>6454</v>
      </c>
      <c r="F4790" s="127">
        <v>5342.844401041667</v>
      </c>
      <c r="G4790" s="16">
        <v>5399.6814041816142</v>
      </c>
      <c r="H4790" s="105">
        <v>5342.844401041667</v>
      </c>
    </row>
    <row r="4791" spans="1:8" x14ac:dyDescent="0.3">
      <c r="A4791" s="6" t="s">
        <v>2337</v>
      </c>
      <c r="B4791" s="1" t="s">
        <v>11040</v>
      </c>
      <c r="C4791" s="103" t="s">
        <v>6395</v>
      </c>
      <c r="D4791" s="103" t="s">
        <v>6712</v>
      </c>
      <c r="E4791" s="103" t="s">
        <v>6450</v>
      </c>
      <c r="F4791" s="127">
        <v>5095.9764709472656</v>
      </c>
      <c r="G4791" s="16">
        <v>5320.2477953856605</v>
      </c>
      <c r="H4791" s="105">
        <v>5095.9764709472656</v>
      </c>
    </row>
    <row r="4792" spans="1:8" x14ac:dyDescent="0.3">
      <c r="A4792" s="6" t="s">
        <v>2141</v>
      </c>
      <c r="B4792" s="1" t="s">
        <v>6887</v>
      </c>
      <c r="C4792" s="103" t="s">
        <v>6395</v>
      </c>
      <c r="D4792" s="103" t="s">
        <v>6712</v>
      </c>
      <c r="E4792" s="103" t="s">
        <v>6454</v>
      </c>
      <c r="F4792" s="127">
        <v>5411.752360026042</v>
      </c>
      <c r="G4792" s="16">
        <v>5399.6814041816142</v>
      </c>
      <c r="H4792" s="105">
        <v>5411.752360026042</v>
      </c>
    </row>
    <row r="4793" spans="1:8" x14ac:dyDescent="0.3">
      <c r="A4793" s="6" t="s">
        <v>2157</v>
      </c>
      <c r="B4793" s="1" t="s">
        <v>11041</v>
      </c>
      <c r="C4793" s="103" t="s">
        <v>6395</v>
      </c>
      <c r="D4793" s="103" t="s">
        <v>6712</v>
      </c>
      <c r="E4793" s="103" t="s">
        <v>6454</v>
      </c>
      <c r="F4793" s="127">
        <v>5396.688332950368</v>
      </c>
      <c r="G4793" s="16">
        <v>5399.6814041816142</v>
      </c>
      <c r="H4793" s="105">
        <v>5396.688332950368</v>
      </c>
    </row>
    <row r="4794" spans="1:8" x14ac:dyDescent="0.3">
      <c r="A4794" s="6" t="s">
        <v>2333</v>
      </c>
      <c r="B4794" s="1" t="s">
        <v>11042</v>
      </c>
      <c r="C4794" s="103" t="s">
        <v>6395</v>
      </c>
      <c r="D4794" s="103" t="s">
        <v>6712</v>
      </c>
      <c r="E4794" s="103" t="s">
        <v>6451</v>
      </c>
      <c r="F4794" s="127">
        <v>5362.1884815963276</v>
      </c>
      <c r="G4794" s="16">
        <v>5303.8498468399048</v>
      </c>
      <c r="H4794" s="105">
        <v>5362.1884815963276</v>
      </c>
    </row>
    <row r="4795" spans="1:8" x14ac:dyDescent="0.3">
      <c r="A4795" s="6" t="s">
        <v>5566</v>
      </c>
      <c r="B4795" s="1" t="s">
        <v>11043</v>
      </c>
      <c r="C4795" s="103" t="s">
        <v>6390</v>
      </c>
      <c r="D4795" s="103" t="s">
        <v>6712</v>
      </c>
      <c r="E4795" s="103" t="s">
        <v>6396</v>
      </c>
      <c r="F4795" s="127">
        <v>5319.5764598357373</v>
      </c>
      <c r="G4795" s="16">
        <v>5390.8863228013806</v>
      </c>
      <c r="H4795" s="105">
        <v>5319.5764598357373</v>
      </c>
    </row>
    <row r="4796" spans="1:8" x14ac:dyDescent="0.3">
      <c r="A4796" s="6" t="s">
        <v>2249</v>
      </c>
      <c r="B4796" s="1" t="s">
        <v>11044</v>
      </c>
      <c r="C4796" s="103" t="s">
        <v>6390</v>
      </c>
      <c r="D4796" s="103" t="s">
        <v>6712</v>
      </c>
      <c r="E4796" s="103" t="s">
        <v>6396</v>
      </c>
      <c r="F4796" s="127">
        <v>5435.606756036932</v>
      </c>
      <c r="G4796" s="16">
        <v>5390.8863228013806</v>
      </c>
      <c r="H4796" s="105">
        <v>5435.606756036932</v>
      </c>
    </row>
    <row r="4797" spans="1:8" x14ac:dyDescent="0.3">
      <c r="A4797" s="6" t="s">
        <v>5628</v>
      </c>
      <c r="B4797" s="1" t="s">
        <v>11045</v>
      </c>
      <c r="C4797" s="103" t="s">
        <v>6390</v>
      </c>
      <c r="D4797" s="103" t="s">
        <v>6712</v>
      </c>
      <c r="E4797" s="103" t="s">
        <v>6396</v>
      </c>
      <c r="F4797" s="127">
        <v>5383.3379459021226</v>
      </c>
      <c r="G4797" s="16">
        <v>5390.8863228013806</v>
      </c>
      <c r="H4797" s="105">
        <v>5383.3379459021226</v>
      </c>
    </row>
    <row r="4798" spans="1:8" x14ac:dyDescent="0.3">
      <c r="A4798" s="6" t="s">
        <v>5622</v>
      </c>
      <c r="B4798" s="1" t="s">
        <v>11046</v>
      </c>
      <c r="C4798" s="103" t="s">
        <v>6390</v>
      </c>
      <c r="D4798" s="103" t="s">
        <v>6712</v>
      </c>
      <c r="E4798" s="103" t="s">
        <v>6396</v>
      </c>
      <c r="F4798" s="127">
        <v>5399.181130149148</v>
      </c>
      <c r="G4798" s="16">
        <v>5390.8863228013806</v>
      </c>
      <c r="H4798" s="105">
        <v>5399.181130149148</v>
      </c>
    </row>
    <row r="4799" spans="1:8" x14ac:dyDescent="0.3">
      <c r="A4799" s="6" t="s">
        <v>5573</v>
      </c>
      <c r="B4799" s="1" t="s">
        <v>11047</v>
      </c>
      <c r="C4799" s="103" t="s">
        <v>6390</v>
      </c>
      <c r="D4799" s="103" t="s">
        <v>6712</v>
      </c>
      <c r="E4799" s="103" t="s">
        <v>6396</v>
      </c>
      <c r="F4799" s="127">
        <v>5417.6207398832512</v>
      </c>
      <c r="G4799" s="16">
        <v>5390.8863228013806</v>
      </c>
      <c r="H4799" s="105">
        <v>5417.6207398832512</v>
      </c>
    </row>
    <row r="4800" spans="1:8" x14ac:dyDescent="0.3">
      <c r="A4800" s="6" t="s">
        <v>5535</v>
      </c>
      <c r="B4800" s="1" t="s">
        <v>11048</v>
      </c>
      <c r="C4800" s="103" t="s">
        <v>6390</v>
      </c>
      <c r="D4800" s="103" t="s">
        <v>6712</v>
      </c>
      <c r="E4800" s="103" t="s">
        <v>6396</v>
      </c>
      <c r="F4800" s="127">
        <v>5357.3270321800592</v>
      </c>
      <c r="G4800" s="16">
        <v>5390.8863228013806</v>
      </c>
      <c r="H4800" s="105">
        <v>5357.3270321800592</v>
      </c>
    </row>
    <row r="4801" spans="1:8" x14ac:dyDescent="0.3">
      <c r="A4801" s="6" t="s">
        <v>2234</v>
      </c>
      <c r="B4801" s="1" t="s">
        <v>11049</v>
      </c>
      <c r="C4801" s="103" t="s">
        <v>6390</v>
      </c>
      <c r="D4801" s="103" t="s">
        <v>6712</v>
      </c>
      <c r="E4801" s="103" t="s">
        <v>6396</v>
      </c>
      <c r="F4801" s="127">
        <v>5422.2340152138158</v>
      </c>
      <c r="G4801" s="16">
        <v>5390.8863228013806</v>
      </c>
      <c r="H4801" s="105">
        <v>5422.2340152138158</v>
      </c>
    </row>
    <row r="4802" spans="1:8" x14ac:dyDescent="0.3">
      <c r="A4802" s="6" t="s">
        <v>5565</v>
      </c>
      <c r="B4802" s="1" t="s">
        <v>11050</v>
      </c>
      <c r="C4802" s="103" t="s">
        <v>6390</v>
      </c>
      <c r="D4802" s="103" t="s">
        <v>6712</v>
      </c>
      <c r="E4802" s="103" t="s">
        <v>6396</v>
      </c>
      <c r="F4802" s="127">
        <v>5439.4346020190751</v>
      </c>
      <c r="G4802" s="16">
        <v>5390.8863228013806</v>
      </c>
      <c r="H4802" s="105">
        <v>5439.4346020190751</v>
      </c>
    </row>
    <row r="4803" spans="1:8" x14ac:dyDescent="0.3">
      <c r="A4803" s="6" t="s">
        <v>5543</v>
      </c>
      <c r="B4803" s="1" t="s">
        <v>11051</v>
      </c>
      <c r="C4803" s="103" t="s">
        <v>6390</v>
      </c>
      <c r="D4803" s="103" t="s">
        <v>6712</v>
      </c>
      <c r="E4803" s="103" t="s">
        <v>6396</v>
      </c>
      <c r="F4803" s="127">
        <v>5429.3858506944443</v>
      </c>
      <c r="G4803" s="16">
        <v>5390.8863228013806</v>
      </c>
      <c r="H4803" s="105">
        <v>5429.3858506944443</v>
      </c>
    </row>
    <row r="4804" spans="1:8" x14ac:dyDescent="0.3">
      <c r="A4804" s="6" t="s">
        <v>5496</v>
      </c>
      <c r="B4804" s="1" t="s">
        <v>11052</v>
      </c>
      <c r="C4804" s="103" t="s">
        <v>6390</v>
      </c>
      <c r="D4804" s="103" t="s">
        <v>6712</v>
      </c>
      <c r="E4804" s="103" t="s">
        <v>6396</v>
      </c>
      <c r="F4804" s="127">
        <v>5406.8342363911288</v>
      </c>
      <c r="G4804" s="16">
        <v>5390.8863228013806</v>
      </c>
      <c r="H4804" s="105">
        <v>5406.8342363911288</v>
      </c>
    </row>
    <row r="4805" spans="1:8" x14ac:dyDescent="0.3">
      <c r="A4805" s="6" t="s">
        <v>5521</v>
      </c>
      <c r="B4805" s="1" t="s">
        <v>8510</v>
      </c>
      <c r="C4805" s="103" t="s">
        <v>6390</v>
      </c>
      <c r="D4805" s="103" t="s">
        <v>6712</v>
      </c>
      <c r="E4805" s="103" t="s">
        <v>6396</v>
      </c>
      <c r="F4805" s="127">
        <v>5362.6103190104168</v>
      </c>
      <c r="G4805" s="16">
        <v>5390.8863228013806</v>
      </c>
      <c r="H4805" s="105">
        <v>5362.6103190104168</v>
      </c>
    </row>
    <row r="4806" spans="1:8" x14ac:dyDescent="0.3">
      <c r="A4806" s="6" t="s">
        <v>5513</v>
      </c>
      <c r="B4806" s="1" t="s">
        <v>11053</v>
      </c>
      <c r="C4806" s="103" t="s">
        <v>6390</v>
      </c>
      <c r="D4806" s="103" t="s">
        <v>6712</v>
      </c>
      <c r="E4806" s="103" t="s">
        <v>6396</v>
      </c>
      <c r="F4806" s="127">
        <v>5323.2298194398272</v>
      </c>
      <c r="G4806" s="16">
        <v>5390.8863228013806</v>
      </c>
      <c r="H4806" s="105">
        <v>5323.2298194398272</v>
      </c>
    </row>
    <row r="4807" spans="1:8" x14ac:dyDescent="0.3">
      <c r="A4807" s="6" t="s">
        <v>2250</v>
      </c>
      <c r="B4807" s="1" t="s">
        <v>11054</v>
      </c>
      <c r="C4807" s="103" t="s">
        <v>6390</v>
      </c>
      <c r="D4807" s="103" t="s">
        <v>6712</v>
      </c>
      <c r="E4807" s="103" t="s">
        <v>6396</v>
      </c>
      <c r="F4807" s="127">
        <v>5357.4785219663154</v>
      </c>
      <c r="G4807" s="16">
        <v>5390.8863228013806</v>
      </c>
      <c r="H4807" s="105">
        <v>5357.4785219663154</v>
      </c>
    </row>
    <row r="4808" spans="1:8" x14ac:dyDescent="0.3">
      <c r="A4808" s="6" t="s">
        <v>2254</v>
      </c>
      <c r="B4808" s="1" t="s">
        <v>11055</v>
      </c>
      <c r="C4808" s="103" t="s">
        <v>6390</v>
      </c>
      <c r="D4808" s="103" t="s">
        <v>6712</v>
      </c>
      <c r="E4808" s="103" t="s">
        <v>6396</v>
      </c>
      <c r="F4808" s="127">
        <v>5426.730283794981</v>
      </c>
      <c r="G4808" s="16">
        <v>5390.8863228013806</v>
      </c>
      <c r="H4808" s="105">
        <v>5426.730283794981</v>
      </c>
    </row>
    <row r="4809" spans="1:8" x14ac:dyDescent="0.3">
      <c r="A4809" s="6" t="s">
        <v>5518</v>
      </c>
      <c r="B4809" s="1" t="s">
        <v>11056</v>
      </c>
      <c r="C4809" s="103" t="s">
        <v>6390</v>
      </c>
      <c r="D4809" s="103" t="s">
        <v>6712</v>
      </c>
      <c r="E4809" s="103" t="s">
        <v>6396</v>
      </c>
      <c r="F4809" s="127">
        <v>5315.6946004231768</v>
      </c>
      <c r="G4809" s="16">
        <v>5390.8863228013806</v>
      </c>
      <c r="H4809" s="105">
        <v>5315.6946004231768</v>
      </c>
    </row>
    <row r="4810" spans="1:8" x14ac:dyDescent="0.3">
      <c r="A4810" s="6" t="s">
        <v>5540</v>
      </c>
      <c r="B4810" s="1" t="s">
        <v>11057</v>
      </c>
      <c r="C4810" s="103" t="s">
        <v>6390</v>
      </c>
      <c r="D4810" s="103" t="s">
        <v>6712</v>
      </c>
      <c r="E4810" s="103" t="s">
        <v>6396</v>
      </c>
      <c r="F4810" s="127">
        <v>5407.9781453897667</v>
      </c>
      <c r="G4810" s="16">
        <v>5390.8863228013806</v>
      </c>
      <c r="H4810" s="105">
        <v>5407.9781453897667</v>
      </c>
    </row>
    <row r="4811" spans="1:8" x14ac:dyDescent="0.3">
      <c r="A4811" s="6" t="s">
        <v>5494</v>
      </c>
      <c r="B4811" s="1" t="s">
        <v>7599</v>
      </c>
      <c r="C4811" s="103" t="s">
        <v>6390</v>
      </c>
      <c r="D4811" s="103" t="s">
        <v>6712</v>
      </c>
      <c r="E4811" s="103" t="s">
        <v>6396</v>
      </c>
      <c r="F4811" s="127">
        <v>5391.8772495814728</v>
      </c>
      <c r="G4811" s="16">
        <v>5390.8863228013806</v>
      </c>
      <c r="H4811" s="105">
        <v>5391.8772495814728</v>
      </c>
    </row>
    <row r="4812" spans="1:8" x14ac:dyDescent="0.3">
      <c r="A4812" s="6" t="s">
        <v>5556</v>
      </c>
      <c r="B4812" s="1" t="s">
        <v>11058</v>
      </c>
      <c r="C4812" s="103" t="s">
        <v>6390</v>
      </c>
      <c r="D4812" s="103" t="s">
        <v>6712</v>
      </c>
      <c r="E4812" s="103" t="s">
        <v>6396</v>
      </c>
      <c r="F4812" s="127">
        <v>5400.650346898321</v>
      </c>
      <c r="G4812" s="16">
        <v>5390.8863228013806</v>
      </c>
      <c r="H4812" s="105">
        <v>5400.650346898321</v>
      </c>
    </row>
    <row r="4813" spans="1:8" x14ac:dyDescent="0.3">
      <c r="A4813" s="6" t="s">
        <v>5492</v>
      </c>
      <c r="B4813" s="1" t="s">
        <v>11059</v>
      </c>
      <c r="C4813" s="103" t="s">
        <v>6390</v>
      </c>
      <c r="D4813" s="103" t="s">
        <v>6712</v>
      </c>
      <c r="E4813" s="103" t="s">
        <v>6396</v>
      </c>
      <c r="F4813" s="127">
        <v>5269.5502232142853</v>
      </c>
      <c r="G4813" s="16">
        <v>5390.8863228013806</v>
      </c>
      <c r="H4813" s="105">
        <v>5269.5502232142853</v>
      </c>
    </row>
    <row r="4814" spans="1:8" x14ac:dyDescent="0.3">
      <c r="A4814" s="6" t="s">
        <v>5571</v>
      </c>
      <c r="B4814" s="1" t="s">
        <v>11060</v>
      </c>
      <c r="C4814" s="103" t="s">
        <v>6390</v>
      </c>
      <c r="D4814" s="103" t="s">
        <v>6712</v>
      </c>
      <c r="E4814" s="103" t="s">
        <v>6396</v>
      </c>
      <c r="F4814" s="127">
        <v>5478.3267076280381</v>
      </c>
      <c r="G4814" s="16">
        <v>5390.8863228013806</v>
      </c>
      <c r="H4814" s="105">
        <v>5478.3267076280381</v>
      </c>
    </row>
    <row r="4815" spans="1:8" x14ac:dyDescent="0.3">
      <c r="A4815" s="6" t="s">
        <v>5624</v>
      </c>
      <c r="B4815" s="1" t="s">
        <v>11061</v>
      </c>
      <c r="C4815" s="103" t="s">
        <v>6390</v>
      </c>
      <c r="D4815" s="103" t="s">
        <v>6712</v>
      </c>
      <c r="E4815" s="103" t="s">
        <v>6396</v>
      </c>
      <c r="F4815" s="127">
        <v>5350.648672513873</v>
      </c>
      <c r="G4815" s="16">
        <v>5390.8863228013806</v>
      </c>
      <c r="H4815" s="105">
        <v>5350.648672513873</v>
      </c>
    </row>
    <row r="4816" spans="1:8" x14ac:dyDescent="0.3">
      <c r="A4816" s="6" t="s">
        <v>5529</v>
      </c>
      <c r="B4816" s="1" t="s">
        <v>11062</v>
      </c>
      <c r="C4816" s="103" t="s">
        <v>6390</v>
      </c>
      <c r="D4816" s="103" t="s">
        <v>6712</v>
      </c>
      <c r="E4816" s="103" t="s">
        <v>6396</v>
      </c>
      <c r="F4816" s="127">
        <v>5387.2204101562502</v>
      </c>
      <c r="G4816" s="16">
        <v>5390.8863228013806</v>
      </c>
      <c r="H4816" s="105">
        <v>5387.2204101562502</v>
      </c>
    </row>
    <row r="4817" spans="1:8" x14ac:dyDescent="0.3">
      <c r="A4817" s="6" t="s">
        <v>5489</v>
      </c>
      <c r="B4817" s="1" t="s">
        <v>11063</v>
      </c>
      <c r="C4817" s="103" t="s">
        <v>6390</v>
      </c>
      <c r="D4817" s="103" t="s">
        <v>6712</v>
      </c>
      <c r="E4817" s="103" t="s">
        <v>6396</v>
      </c>
      <c r="F4817" s="127">
        <v>5329.2220073084682</v>
      </c>
      <c r="G4817" s="16">
        <v>5390.8863228013806</v>
      </c>
      <c r="H4817" s="105">
        <v>5329.2220073084682</v>
      </c>
    </row>
    <row r="4818" spans="1:8" x14ac:dyDescent="0.3">
      <c r="A4818" s="6" t="s">
        <v>5549</v>
      </c>
      <c r="B4818" s="1" t="s">
        <v>11064</v>
      </c>
      <c r="C4818" s="103" t="s">
        <v>6390</v>
      </c>
      <c r="D4818" s="103" t="s">
        <v>6712</v>
      </c>
      <c r="E4818" s="103" t="s">
        <v>6396</v>
      </c>
      <c r="F4818" s="127">
        <v>5393.5068027533371</v>
      </c>
      <c r="G4818" s="16">
        <v>5390.8863228013806</v>
      </c>
      <c r="H4818" s="105">
        <v>5393.5068027533371</v>
      </c>
    </row>
    <row r="4819" spans="1:8" x14ac:dyDescent="0.3">
      <c r="A4819" s="6" t="s">
        <v>5610</v>
      </c>
      <c r="B4819" s="1" t="s">
        <v>9171</v>
      </c>
      <c r="C4819" s="103" t="s">
        <v>6390</v>
      </c>
      <c r="D4819" s="103" t="s">
        <v>6712</v>
      </c>
      <c r="E4819" s="103" t="s">
        <v>6396</v>
      </c>
      <c r="F4819" s="127">
        <v>5269.6426178226629</v>
      </c>
      <c r="G4819" s="16">
        <v>5390.8863228013806</v>
      </c>
      <c r="H4819" s="105">
        <v>5269.6426178226629</v>
      </c>
    </row>
    <row r="4820" spans="1:8" x14ac:dyDescent="0.3">
      <c r="A4820" s="6" t="s">
        <v>5537</v>
      </c>
      <c r="B4820" s="1" t="s">
        <v>11065</v>
      </c>
      <c r="C4820" s="103" t="s">
        <v>6390</v>
      </c>
      <c r="D4820" s="103" t="s">
        <v>6712</v>
      </c>
      <c r="E4820" s="103" t="s">
        <v>6396</v>
      </c>
      <c r="F4820" s="127">
        <v>5362.1338821765985</v>
      </c>
      <c r="G4820" s="16">
        <v>5390.8863228013806</v>
      </c>
      <c r="H4820" s="105">
        <v>5362.1338821765985</v>
      </c>
    </row>
    <row r="4821" spans="1:8" x14ac:dyDescent="0.3">
      <c r="A4821" s="6" t="s">
        <v>5487</v>
      </c>
      <c r="B4821" s="1" t="s">
        <v>11066</v>
      </c>
      <c r="C4821" s="103" t="s">
        <v>6390</v>
      </c>
      <c r="D4821" s="103" t="s">
        <v>6712</v>
      </c>
      <c r="E4821" s="103" t="s">
        <v>6396</v>
      </c>
      <c r="F4821" s="127">
        <v>5309.9276258680557</v>
      </c>
      <c r="G4821" s="16">
        <v>5390.8863228013806</v>
      </c>
      <c r="H4821" s="105">
        <v>5309.9276258680557</v>
      </c>
    </row>
    <row r="4822" spans="1:8" x14ac:dyDescent="0.3">
      <c r="A4822" s="6" t="s">
        <v>5502</v>
      </c>
      <c r="B4822" s="1" t="s">
        <v>11067</v>
      </c>
      <c r="C4822" s="103" t="s">
        <v>6390</v>
      </c>
      <c r="D4822" s="103" t="s">
        <v>6712</v>
      </c>
      <c r="E4822" s="103" t="s">
        <v>6396</v>
      </c>
      <c r="F4822" s="127">
        <v>5440.5404357910156</v>
      </c>
      <c r="G4822" s="16">
        <v>5390.8863228013806</v>
      </c>
      <c r="H4822" s="105">
        <v>5440.5404357910156</v>
      </c>
    </row>
    <row r="4823" spans="1:8" x14ac:dyDescent="0.3">
      <c r="A4823" s="6" t="s">
        <v>5506</v>
      </c>
      <c r="B4823" s="1" t="s">
        <v>11068</v>
      </c>
      <c r="C4823" s="103" t="s">
        <v>6390</v>
      </c>
      <c r="D4823" s="103" t="s">
        <v>6712</v>
      </c>
      <c r="E4823" s="103" t="s">
        <v>6396</v>
      </c>
      <c r="F4823" s="127">
        <v>5480.6309615734008</v>
      </c>
      <c r="G4823" s="16">
        <v>5390.8863228013806</v>
      </c>
      <c r="H4823" s="105">
        <v>5480.6309615734008</v>
      </c>
    </row>
    <row r="4824" spans="1:8" x14ac:dyDescent="0.3">
      <c r="A4824" s="6" t="s">
        <v>5611</v>
      </c>
      <c r="B4824" s="1" t="s">
        <v>11069</v>
      </c>
      <c r="C4824" s="103" t="s">
        <v>6390</v>
      </c>
      <c r="D4824" s="103" t="s">
        <v>6712</v>
      </c>
      <c r="E4824" s="103" t="s">
        <v>6396</v>
      </c>
      <c r="F4824" s="127">
        <v>5479.2060904153959</v>
      </c>
      <c r="G4824" s="16">
        <v>5390.8863228013806</v>
      </c>
      <c r="H4824" s="105">
        <v>5479.2060904153959</v>
      </c>
    </row>
    <row r="4825" spans="1:8" x14ac:dyDescent="0.3">
      <c r="A4825" s="6" t="s">
        <v>5593</v>
      </c>
      <c r="B4825" s="1" t="s">
        <v>11070</v>
      </c>
      <c r="C4825" s="103" t="s">
        <v>6390</v>
      </c>
      <c r="D4825" s="103" t="s">
        <v>6712</v>
      </c>
      <c r="E4825" s="103" t="s">
        <v>6396</v>
      </c>
      <c r="F4825" s="127">
        <v>5462.431704313859</v>
      </c>
      <c r="G4825" s="16">
        <v>5390.8863228013806</v>
      </c>
      <c r="H4825" s="105">
        <v>5462.431704313859</v>
      </c>
    </row>
    <row r="4826" spans="1:8" x14ac:dyDescent="0.3">
      <c r="A4826" s="6" t="s">
        <v>5629</v>
      </c>
      <c r="B4826" s="1" t="s">
        <v>11071</v>
      </c>
      <c r="C4826" s="103" t="s">
        <v>6390</v>
      </c>
      <c r="D4826" s="103" t="s">
        <v>6712</v>
      </c>
      <c r="E4826" s="103" t="s">
        <v>6396</v>
      </c>
      <c r="F4826" s="127">
        <v>5289.0247624577705</v>
      </c>
      <c r="G4826" s="16">
        <v>5390.8863228013806</v>
      </c>
      <c r="H4826" s="105">
        <v>5289.0247624577705</v>
      </c>
    </row>
    <row r="4827" spans="1:8" x14ac:dyDescent="0.3">
      <c r="A4827" s="6" t="s">
        <v>5499</v>
      </c>
      <c r="B4827" s="1" t="s">
        <v>11072</v>
      </c>
      <c r="C4827" s="103" t="s">
        <v>6390</v>
      </c>
      <c r="D4827" s="103" t="s">
        <v>6712</v>
      </c>
      <c r="E4827" s="103" t="s">
        <v>6396</v>
      </c>
      <c r="F4827" s="127">
        <v>5288.1226981026784</v>
      </c>
      <c r="G4827" s="16">
        <v>5390.8863228013806</v>
      </c>
      <c r="H4827" s="105">
        <v>5288.1226981026784</v>
      </c>
    </row>
    <row r="4828" spans="1:8" x14ac:dyDescent="0.3">
      <c r="A4828" s="6" t="s">
        <v>5623</v>
      </c>
      <c r="B4828" s="1" t="s">
        <v>8641</v>
      </c>
      <c r="C4828" s="103" t="s">
        <v>6390</v>
      </c>
      <c r="D4828" s="103" t="s">
        <v>6712</v>
      </c>
      <c r="E4828" s="103" t="s">
        <v>6396</v>
      </c>
      <c r="F4828" s="127">
        <v>5353.3112241683466</v>
      </c>
      <c r="G4828" s="16">
        <v>5390.8863228013806</v>
      </c>
      <c r="H4828" s="105">
        <v>5353.3112241683466</v>
      </c>
    </row>
    <row r="4829" spans="1:8" x14ac:dyDescent="0.3">
      <c r="A4829" s="6" t="s">
        <v>5476</v>
      </c>
      <c r="B4829" s="1" t="s">
        <v>8535</v>
      </c>
      <c r="C4829" s="103" t="s">
        <v>6390</v>
      </c>
      <c r="D4829" s="103" t="s">
        <v>6712</v>
      </c>
      <c r="E4829" s="103" t="s">
        <v>6396</v>
      </c>
      <c r="F4829" s="127">
        <v>5454.3277604166669</v>
      </c>
      <c r="G4829" s="16">
        <v>5390.8863228013806</v>
      </c>
      <c r="H4829" s="105">
        <v>5454.3277604166669</v>
      </c>
    </row>
    <row r="4830" spans="1:8" x14ac:dyDescent="0.3">
      <c r="A4830" s="6" t="s">
        <v>5620</v>
      </c>
      <c r="B4830" s="1" t="s">
        <v>11073</v>
      </c>
      <c r="C4830" s="103" t="s">
        <v>6390</v>
      </c>
      <c r="D4830" s="103" t="s">
        <v>6712</v>
      </c>
      <c r="E4830" s="103" t="s">
        <v>6396</v>
      </c>
      <c r="F4830" s="127">
        <v>5441.2811498397432</v>
      </c>
      <c r="G4830" s="16">
        <v>5390.8863228013806</v>
      </c>
      <c r="H4830" s="105">
        <v>5441.2811498397432</v>
      </c>
    </row>
    <row r="4831" spans="1:8" x14ac:dyDescent="0.3">
      <c r="A4831" s="6" t="s">
        <v>5618</v>
      </c>
      <c r="B4831" s="1" t="s">
        <v>11074</v>
      </c>
      <c r="C4831" s="103" t="s">
        <v>6390</v>
      </c>
      <c r="D4831" s="103" t="s">
        <v>6712</v>
      </c>
      <c r="E4831" s="103" t="s">
        <v>6396</v>
      </c>
      <c r="F4831" s="127">
        <v>5511.7749768273306</v>
      </c>
      <c r="G4831" s="16">
        <v>5390.8863228013806</v>
      </c>
      <c r="H4831" s="105">
        <v>5511.7749768273306</v>
      </c>
    </row>
    <row r="4832" spans="1:8" x14ac:dyDescent="0.3">
      <c r="A4832" s="6" t="s">
        <v>5517</v>
      </c>
      <c r="B4832" s="1" t="s">
        <v>11075</v>
      </c>
      <c r="C4832" s="103" t="s">
        <v>6390</v>
      </c>
      <c r="D4832" s="103" t="s">
        <v>6712</v>
      </c>
      <c r="E4832" s="103" t="s">
        <v>6396</v>
      </c>
      <c r="F4832" s="127">
        <v>5301.7817451584506</v>
      </c>
      <c r="G4832" s="16">
        <v>5390.8863228013806</v>
      </c>
      <c r="H4832" s="105">
        <v>5301.7817451584506</v>
      </c>
    </row>
    <row r="4833" spans="1:8" x14ac:dyDescent="0.3">
      <c r="A4833" s="6" t="s">
        <v>5542</v>
      </c>
      <c r="B4833" s="1" t="s">
        <v>11076</v>
      </c>
      <c r="C4833" s="103" t="s">
        <v>6390</v>
      </c>
      <c r="D4833" s="103" t="s">
        <v>6712</v>
      </c>
      <c r="E4833" s="103" t="s">
        <v>6396</v>
      </c>
      <c r="F4833" s="127">
        <v>5304.5473784217538</v>
      </c>
      <c r="G4833" s="16">
        <v>5390.8863228013806</v>
      </c>
      <c r="H4833" s="105">
        <v>5304.5473784217538</v>
      </c>
    </row>
    <row r="4834" spans="1:8" x14ac:dyDescent="0.3">
      <c r="A4834" s="6" t="s">
        <v>5585</v>
      </c>
      <c r="B4834" s="1" t="s">
        <v>7763</v>
      </c>
      <c r="C4834" s="103" t="s">
        <v>6390</v>
      </c>
      <c r="D4834" s="103" t="s">
        <v>6712</v>
      </c>
      <c r="E4834" s="103" t="s">
        <v>6396</v>
      </c>
      <c r="F4834" s="127">
        <v>5300.0686197916666</v>
      </c>
      <c r="G4834" s="16">
        <v>5390.8863228013806</v>
      </c>
      <c r="H4834" s="105">
        <v>5300.0686197916666</v>
      </c>
    </row>
    <row r="4835" spans="1:8" x14ac:dyDescent="0.3">
      <c r="A4835" s="6" t="s">
        <v>5522</v>
      </c>
      <c r="B4835" s="1" t="s">
        <v>11077</v>
      </c>
      <c r="C4835" s="103" t="s">
        <v>6390</v>
      </c>
      <c r="D4835" s="103" t="s">
        <v>6712</v>
      </c>
      <c r="E4835" s="103" t="s">
        <v>6396</v>
      </c>
      <c r="F4835" s="127">
        <v>5391.8635773689521</v>
      </c>
      <c r="G4835" s="16">
        <v>5390.8863228013806</v>
      </c>
      <c r="H4835" s="105">
        <v>5391.8635773689521</v>
      </c>
    </row>
    <row r="4836" spans="1:8" x14ac:dyDescent="0.3">
      <c r="A4836" s="6" t="s">
        <v>5619</v>
      </c>
      <c r="B4836" s="1" t="s">
        <v>11078</v>
      </c>
      <c r="C4836" s="103" t="s">
        <v>6390</v>
      </c>
      <c r="D4836" s="103" t="s">
        <v>6712</v>
      </c>
      <c r="E4836" s="103" t="s">
        <v>6396</v>
      </c>
      <c r="F4836" s="127">
        <v>5394.983101222826</v>
      </c>
      <c r="G4836" s="16">
        <v>5390.8863228013806</v>
      </c>
      <c r="H4836" s="105">
        <v>5394.983101222826</v>
      </c>
    </row>
    <row r="4837" spans="1:8" x14ac:dyDescent="0.3">
      <c r="A4837" s="6" t="s">
        <v>5569</v>
      </c>
      <c r="B4837" s="1" t="s">
        <v>11079</v>
      </c>
      <c r="C4837" s="103" t="s">
        <v>6390</v>
      </c>
      <c r="D4837" s="103" t="s">
        <v>6712</v>
      </c>
      <c r="E4837" s="103" t="s">
        <v>6396</v>
      </c>
      <c r="F4837" s="127">
        <v>5387.0770716398665</v>
      </c>
      <c r="G4837" s="16">
        <v>5390.8863228013806</v>
      </c>
      <c r="H4837" s="105">
        <v>5387.0770716398665</v>
      </c>
    </row>
    <row r="4838" spans="1:8" x14ac:dyDescent="0.3">
      <c r="A4838" s="6" t="s">
        <v>5605</v>
      </c>
      <c r="B4838" s="1" t="s">
        <v>11080</v>
      </c>
      <c r="C4838" s="103" t="s">
        <v>6390</v>
      </c>
      <c r="D4838" s="103" t="s">
        <v>6712</v>
      </c>
      <c r="E4838" s="103" t="s">
        <v>6396</v>
      </c>
      <c r="F4838" s="127">
        <v>5313.3818359375</v>
      </c>
      <c r="G4838" s="16">
        <v>5390.8863228013806</v>
      </c>
      <c r="H4838" s="105">
        <v>5313.3818359375</v>
      </c>
    </row>
    <row r="4839" spans="1:8" x14ac:dyDescent="0.3">
      <c r="A4839" s="6" t="s">
        <v>5621</v>
      </c>
      <c r="B4839" s="1" t="s">
        <v>11081</v>
      </c>
      <c r="C4839" s="103" t="s">
        <v>6390</v>
      </c>
      <c r="D4839" s="103" t="s">
        <v>6712</v>
      </c>
      <c r="E4839" s="103" t="s">
        <v>6396</v>
      </c>
      <c r="F4839" s="127">
        <v>5455.1179727090375</v>
      </c>
      <c r="G4839" s="16">
        <v>5390.8863228013806</v>
      </c>
      <c r="H4839" s="105">
        <v>5455.1179727090375</v>
      </c>
    </row>
    <row r="4840" spans="1:8" x14ac:dyDescent="0.3">
      <c r="A4840" s="6" t="s">
        <v>2186</v>
      </c>
      <c r="B4840" s="1" t="s">
        <v>11082</v>
      </c>
      <c r="C4840" s="103" t="s">
        <v>6390</v>
      </c>
      <c r="D4840" s="103" t="s">
        <v>6712</v>
      </c>
      <c r="E4840" s="103" t="s">
        <v>6396</v>
      </c>
      <c r="F4840" s="127">
        <v>5370.6876565684443</v>
      </c>
      <c r="G4840" s="16">
        <v>5390.8863228013806</v>
      </c>
      <c r="H4840" s="105">
        <v>5370.6876565684443</v>
      </c>
    </row>
    <row r="4841" spans="1:8" x14ac:dyDescent="0.3">
      <c r="A4841" s="6" t="s">
        <v>5607</v>
      </c>
      <c r="B4841" s="1" t="s">
        <v>11083</v>
      </c>
      <c r="C4841" s="103" t="s">
        <v>6390</v>
      </c>
      <c r="D4841" s="103" t="s">
        <v>6712</v>
      </c>
      <c r="E4841" s="103" t="s">
        <v>6396</v>
      </c>
      <c r="F4841" s="127">
        <v>5457.8665458483574</v>
      </c>
      <c r="G4841" s="16">
        <v>5390.8863228013806</v>
      </c>
      <c r="H4841" s="105">
        <v>5457.8665458483574</v>
      </c>
    </row>
    <row r="4842" spans="1:8" x14ac:dyDescent="0.3">
      <c r="A4842" s="6" t="s">
        <v>5555</v>
      </c>
      <c r="B4842" s="1" t="s">
        <v>11084</v>
      </c>
      <c r="C4842" s="103" t="s">
        <v>6390</v>
      </c>
      <c r="D4842" s="103" t="s">
        <v>6712</v>
      </c>
      <c r="E4842" s="103" t="s">
        <v>6396</v>
      </c>
      <c r="F4842" s="127">
        <v>5377.7389979208665</v>
      </c>
      <c r="G4842" s="16">
        <v>5390.8863228013806</v>
      </c>
      <c r="H4842" s="105">
        <v>5377.7389979208665</v>
      </c>
    </row>
    <row r="4843" spans="1:8" x14ac:dyDescent="0.3">
      <c r="A4843" s="6" t="s">
        <v>5501</v>
      </c>
      <c r="B4843" s="1" t="s">
        <v>11085</v>
      </c>
      <c r="C4843" s="103" t="s">
        <v>6390</v>
      </c>
      <c r="D4843" s="103" t="s">
        <v>6712</v>
      </c>
      <c r="E4843" s="103" t="s">
        <v>6396</v>
      </c>
      <c r="F4843" s="127">
        <v>5422.7016525268555</v>
      </c>
      <c r="G4843" s="16">
        <v>5390.8863228013806</v>
      </c>
      <c r="H4843" s="105">
        <v>5422.7016525268555</v>
      </c>
    </row>
    <row r="4844" spans="1:8" x14ac:dyDescent="0.3">
      <c r="A4844" s="6" t="s">
        <v>5626</v>
      </c>
      <c r="B4844" s="1" t="s">
        <v>12684</v>
      </c>
      <c r="C4844" s="103" t="s">
        <v>6390</v>
      </c>
      <c r="D4844" s="103" t="s">
        <v>6712</v>
      </c>
      <c r="E4844" s="103" t="s">
        <v>6396</v>
      </c>
      <c r="F4844" s="127">
        <v>5292.9704258294751</v>
      </c>
      <c r="G4844" s="16">
        <v>5390.8863228013806</v>
      </c>
      <c r="H4844" s="105">
        <v>5292.9704258294751</v>
      </c>
    </row>
    <row r="4845" spans="1:8" x14ac:dyDescent="0.3">
      <c r="A4845" s="6" t="s">
        <v>5538</v>
      </c>
      <c r="B4845" s="1" t="s">
        <v>11086</v>
      </c>
      <c r="C4845" s="103" t="s">
        <v>6390</v>
      </c>
      <c r="D4845" s="103" t="s">
        <v>6712</v>
      </c>
      <c r="E4845" s="103" t="s">
        <v>6396</v>
      </c>
      <c r="F4845" s="127">
        <v>5257.9497630635242</v>
      </c>
      <c r="G4845" s="16">
        <v>5390.8863228013806</v>
      </c>
      <c r="H4845" s="105">
        <v>5257.9497630635242</v>
      </c>
    </row>
    <row r="4846" spans="1:8" x14ac:dyDescent="0.3">
      <c r="A4846" s="6" t="s">
        <v>5606</v>
      </c>
      <c r="B4846" s="1" t="s">
        <v>7421</v>
      </c>
      <c r="C4846" s="103" t="s">
        <v>6390</v>
      </c>
      <c r="D4846" s="103" t="s">
        <v>6712</v>
      </c>
      <c r="E4846" s="103" t="s">
        <v>6396</v>
      </c>
      <c r="F4846" s="127">
        <v>5337.8324366155657</v>
      </c>
      <c r="G4846" s="16">
        <v>5390.8863228013806</v>
      </c>
      <c r="H4846" s="105">
        <v>5337.8324366155657</v>
      </c>
    </row>
    <row r="4847" spans="1:8" x14ac:dyDescent="0.3">
      <c r="A4847" s="6" t="s">
        <v>5523</v>
      </c>
      <c r="B4847" s="1" t="s">
        <v>11087</v>
      </c>
      <c r="C4847" s="103" t="s">
        <v>6390</v>
      </c>
      <c r="D4847" s="103" t="s">
        <v>6712</v>
      </c>
      <c r="E4847" s="103" t="s">
        <v>6396</v>
      </c>
      <c r="F4847" s="127">
        <v>5426.7023620605469</v>
      </c>
      <c r="G4847" s="16">
        <v>5390.8863228013806</v>
      </c>
      <c r="H4847" s="105">
        <v>5426.7023620605469</v>
      </c>
    </row>
    <row r="4848" spans="1:8" x14ac:dyDescent="0.3">
      <c r="A4848" s="6" t="s">
        <v>5504</v>
      </c>
      <c r="B4848" s="1" t="s">
        <v>11088</v>
      </c>
      <c r="C4848" s="103" t="s">
        <v>6390</v>
      </c>
      <c r="D4848" s="103" t="s">
        <v>6712</v>
      </c>
      <c r="E4848" s="103" t="s">
        <v>6396</v>
      </c>
      <c r="F4848" s="127">
        <v>5525.8727229656561</v>
      </c>
      <c r="G4848" s="16">
        <v>5390.8863228013806</v>
      </c>
      <c r="H4848" s="105">
        <v>5525.8727229656561</v>
      </c>
    </row>
    <row r="4849" spans="1:8" x14ac:dyDescent="0.3">
      <c r="A4849" s="6" t="s">
        <v>2204</v>
      </c>
      <c r="B4849" s="1" t="s">
        <v>11089</v>
      </c>
      <c r="C4849" s="103" t="s">
        <v>6390</v>
      </c>
      <c r="D4849" s="103" t="s">
        <v>6712</v>
      </c>
      <c r="E4849" s="103" t="s">
        <v>6396</v>
      </c>
      <c r="F4849" s="127">
        <v>5306.1692332732373</v>
      </c>
      <c r="G4849" s="16">
        <v>5390.8863228013806</v>
      </c>
      <c r="H4849" s="105">
        <v>5306.1692332732373</v>
      </c>
    </row>
    <row r="4850" spans="1:8" x14ac:dyDescent="0.3">
      <c r="A4850" s="6" t="s">
        <v>5630</v>
      </c>
      <c r="B4850" s="1" t="s">
        <v>11090</v>
      </c>
      <c r="C4850" s="103" t="s">
        <v>6390</v>
      </c>
      <c r="D4850" s="103" t="s">
        <v>6712</v>
      </c>
      <c r="E4850" s="103" t="s">
        <v>6396</v>
      </c>
      <c r="F4850" s="127">
        <v>5478.3750470632531</v>
      </c>
      <c r="G4850" s="16">
        <v>5390.8863228013806</v>
      </c>
      <c r="H4850" s="105">
        <v>5478.3750470632531</v>
      </c>
    </row>
    <row r="4851" spans="1:8" x14ac:dyDescent="0.3">
      <c r="A4851" s="6" t="s">
        <v>5599</v>
      </c>
      <c r="B4851" s="1" t="s">
        <v>11091</v>
      </c>
      <c r="C4851" s="103" t="s">
        <v>6390</v>
      </c>
      <c r="D4851" s="103" t="s">
        <v>6712</v>
      </c>
      <c r="E4851" s="103" t="s">
        <v>6396</v>
      </c>
      <c r="F4851" s="127">
        <v>5325.2006388346354</v>
      </c>
      <c r="G4851" s="16">
        <v>5390.8863228013806</v>
      </c>
      <c r="H4851" s="105">
        <v>5325.2006388346354</v>
      </c>
    </row>
    <row r="4852" spans="1:8" x14ac:dyDescent="0.3">
      <c r="A4852" s="6" t="s">
        <v>5491</v>
      </c>
      <c r="B4852" s="1" t="s">
        <v>11092</v>
      </c>
      <c r="C4852" s="103" t="s">
        <v>6390</v>
      </c>
      <c r="D4852" s="103" t="s">
        <v>6712</v>
      </c>
      <c r="E4852" s="103" t="s">
        <v>6396</v>
      </c>
      <c r="F4852" s="127">
        <v>5435.9636344909668</v>
      </c>
      <c r="G4852" s="16">
        <v>5390.8863228013806</v>
      </c>
      <c r="H4852" s="105">
        <v>5435.9636344909668</v>
      </c>
    </row>
    <row r="4853" spans="1:8" x14ac:dyDescent="0.3">
      <c r="A4853" s="6" t="s">
        <v>5507</v>
      </c>
      <c r="B4853" s="1" t="s">
        <v>11093</v>
      </c>
      <c r="C4853" s="103" t="s">
        <v>6390</v>
      </c>
      <c r="D4853" s="103" t="s">
        <v>6712</v>
      </c>
      <c r="E4853" s="103" t="s">
        <v>6396</v>
      </c>
      <c r="F4853" s="127">
        <v>5412.0662907780825</v>
      </c>
      <c r="G4853" s="16">
        <v>5390.8863228013806</v>
      </c>
      <c r="H4853" s="105">
        <v>5412.0662907780825</v>
      </c>
    </row>
    <row r="4854" spans="1:8" x14ac:dyDescent="0.3">
      <c r="A4854" s="6" t="s">
        <v>5503</v>
      </c>
      <c r="B4854" s="1" t="s">
        <v>11094</v>
      </c>
      <c r="C4854" s="103" t="s">
        <v>6390</v>
      </c>
      <c r="D4854" s="103" t="s">
        <v>6712</v>
      </c>
      <c r="E4854" s="103" t="s">
        <v>6396</v>
      </c>
      <c r="F4854" s="127">
        <v>5340.7230098329737</v>
      </c>
      <c r="G4854" s="16">
        <v>5390.8863228013806</v>
      </c>
      <c r="H4854" s="105">
        <v>5340.7230098329737</v>
      </c>
    </row>
    <row r="4855" spans="1:8" x14ac:dyDescent="0.3">
      <c r="A4855" s="6" t="s">
        <v>5526</v>
      </c>
      <c r="B4855" s="1" t="s">
        <v>11095</v>
      </c>
      <c r="C4855" s="103" t="s">
        <v>6390</v>
      </c>
      <c r="D4855" s="103" t="s">
        <v>6712</v>
      </c>
      <c r="E4855" s="103" t="s">
        <v>6396</v>
      </c>
      <c r="F4855" s="127">
        <v>5458.4327929687497</v>
      </c>
      <c r="G4855" s="16">
        <v>5390.8863228013806</v>
      </c>
      <c r="H4855" s="105">
        <v>5458.4327929687497</v>
      </c>
    </row>
    <row r="4856" spans="1:8" x14ac:dyDescent="0.3">
      <c r="A4856" s="6" t="s">
        <v>2201</v>
      </c>
      <c r="B4856" s="1" t="s">
        <v>11096</v>
      </c>
      <c r="C4856" s="103" t="s">
        <v>6390</v>
      </c>
      <c r="D4856" s="103" t="s">
        <v>6712</v>
      </c>
      <c r="E4856" s="103" t="s">
        <v>6396</v>
      </c>
      <c r="F4856" s="127">
        <v>5484.4732753208709</v>
      </c>
      <c r="G4856" s="16">
        <v>5390.8863228013806</v>
      </c>
      <c r="H4856" s="105">
        <v>5484.4732753208709</v>
      </c>
    </row>
    <row r="4857" spans="1:8" x14ac:dyDescent="0.3">
      <c r="A4857" s="6" t="s">
        <v>5560</v>
      </c>
      <c r="B4857" s="1" t="s">
        <v>8182</v>
      </c>
      <c r="C4857" s="103" t="s">
        <v>6390</v>
      </c>
      <c r="D4857" s="103" t="s">
        <v>6712</v>
      </c>
      <c r="E4857" s="103" t="s">
        <v>6396</v>
      </c>
      <c r="F4857" s="127">
        <v>5545.0450692806608</v>
      </c>
      <c r="G4857" s="16">
        <v>5390.8863228013806</v>
      </c>
      <c r="H4857" s="105">
        <v>5545.0450692806608</v>
      </c>
    </row>
    <row r="4858" spans="1:8" x14ac:dyDescent="0.3">
      <c r="A4858" s="6" t="s">
        <v>5594</v>
      </c>
      <c r="B4858" s="1" t="s">
        <v>11097</v>
      </c>
      <c r="C4858" s="103" t="s">
        <v>6390</v>
      </c>
      <c r="D4858" s="103" t="s">
        <v>6712</v>
      </c>
      <c r="E4858" s="103" t="s">
        <v>6396</v>
      </c>
      <c r="F4858" s="127">
        <v>5478.5474160684125</v>
      </c>
      <c r="G4858" s="16">
        <v>5390.8863228013806</v>
      </c>
      <c r="H4858" s="105">
        <v>5478.5474160684125</v>
      </c>
    </row>
    <row r="4859" spans="1:8" x14ac:dyDescent="0.3">
      <c r="A4859" s="6" t="s">
        <v>5584</v>
      </c>
      <c r="B4859" s="1" t="s">
        <v>11098</v>
      </c>
      <c r="C4859" s="103" t="s">
        <v>6390</v>
      </c>
      <c r="D4859" s="103" t="s">
        <v>6712</v>
      </c>
      <c r="E4859" s="103" t="s">
        <v>6396</v>
      </c>
      <c r="F4859" s="127">
        <v>5420.697329313859</v>
      </c>
      <c r="G4859" s="16">
        <v>5390.8863228013806</v>
      </c>
      <c r="H4859" s="105">
        <v>5420.697329313859</v>
      </c>
    </row>
    <row r="4860" spans="1:8" x14ac:dyDescent="0.3">
      <c r="A4860" s="6" t="s">
        <v>5552</v>
      </c>
      <c r="B4860" s="1" t="s">
        <v>11099</v>
      </c>
      <c r="C4860" s="103" t="s">
        <v>6390</v>
      </c>
      <c r="D4860" s="103" t="s">
        <v>6712</v>
      </c>
      <c r="E4860" s="103" t="s">
        <v>6396</v>
      </c>
      <c r="F4860" s="127">
        <v>5368.9011063249145</v>
      </c>
      <c r="G4860" s="16">
        <v>5390.8863228013806</v>
      </c>
      <c r="H4860" s="105">
        <v>5368.9011063249145</v>
      </c>
    </row>
    <row r="4861" spans="1:8" x14ac:dyDescent="0.3">
      <c r="A4861" s="6" t="s">
        <v>5625</v>
      </c>
      <c r="B4861" s="1" t="s">
        <v>11100</v>
      </c>
      <c r="C4861" s="103" t="s">
        <v>6390</v>
      </c>
      <c r="D4861" s="103" t="s">
        <v>6712</v>
      </c>
      <c r="E4861" s="103" t="s">
        <v>6396</v>
      </c>
      <c r="F4861" s="127">
        <v>5351.6949245505139</v>
      </c>
      <c r="G4861" s="16">
        <v>5390.8863228013806</v>
      </c>
      <c r="H4861" s="105">
        <v>5351.6949245505139</v>
      </c>
    </row>
    <row r="4862" spans="1:8" x14ac:dyDescent="0.3">
      <c r="A4862" s="6" t="s">
        <v>5525</v>
      </c>
      <c r="B4862" s="1" t="s">
        <v>11101</v>
      </c>
      <c r="C4862" s="103" t="s">
        <v>6390</v>
      </c>
      <c r="D4862" s="103" t="s">
        <v>6712</v>
      </c>
      <c r="E4862" s="103" t="s">
        <v>6396</v>
      </c>
      <c r="F4862" s="127">
        <v>5234.838704427083</v>
      </c>
      <c r="G4862" s="16">
        <v>5390.8863228013806</v>
      </c>
      <c r="H4862" s="105">
        <v>5234.838704427083</v>
      </c>
    </row>
    <row r="4863" spans="1:8" x14ac:dyDescent="0.3">
      <c r="A4863" s="6" t="s">
        <v>5603</v>
      </c>
      <c r="B4863" s="1" t="s">
        <v>11102</v>
      </c>
      <c r="C4863" s="103" t="s">
        <v>6390</v>
      </c>
      <c r="D4863" s="103" t="s">
        <v>6712</v>
      </c>
      <c r="E4863" s="103" t="s">
        <v>6396</v>
      </c>
      <c r="F4863" s="127">
        <v>5349.4224005230399</v>
      </c>
      <c r="G4863" s="16">
        <v>5390.8863228013806</v>
      </c>
      <c r="H4863" s="105">
        <v>5349.4224005230399</v>
      </c>
    </row>
    <row r="4864" spans="1:8" x14ac:dyDescent="0.3">
      <c r="A4864" s="6" t="s">
        <v>5519</v>
      </c>
      <c r="B4864" s="1" t="s">
        <v>11103</v>
      </c>
      <c r="C4864" s="103" t="s">
        <v>6390</v>
      </c>
      <c r="D4864" s="103" t="s">
        <v>6712</v>
      </c>
      <c r="E4864" s="103" t="s">
        <v>6396</v>
      </c>
      <c r="F4864" s="127">
        <v>5375.2642271752447</v>
      </c>
      <c r="G4864" s="16">
        <v>5390.8863228013806</v>
      </c>
      <c r="H4864" s="105">
        <v>5375.2642271752447</v>
      </c>
    </row>
    <row r="4865" spans="1:8" x14ac:dyDescent="0.3">
      <c r="A4865" s="6" t="s">
        <v>5533</v>
      </c>
      <c r="B4865" s="1" t="s">
        <v>8316</v>
      </c>
      <c r="C4865" s="103" t="s">
        <v>6390</v>
      </c>
      <c r="D4865" s="103" t="s">
        <v>6712</v>
      </c>
      <c r="E4865" s="103" t="s">
        <v>6396</v>
      </c>
      <c r="F4865" s="127">
        <v>5292.0713252314818</v>
      </c>
      <c r="G4865" s="16">
        <v>5390.8863228013806</v>
      </c>
      <c r="H4865" s="105">
        <v>5292.0713252314818</v>
      </c>
    </row>
    <row r="4866" spans="1:8" x14ac:dyDescent="0.3">
      <c r="A4866" s="6" t="s">
        <v>5602</v>
      </c>
      <c r="B4866" s="1" t="s">
        <v>11104</v>
      </c>
      <c r="C4866" s="103" t="s">
        <v>6390</v>
      </c>
      <c r="D4866" s="103" t="s">
        <v>6712</v>
      </c>
      <c r="E4866" s="103" t="s">
        <v>6396</v>
      </c>
      <c r="F4866" s="127">
        <v>5287.3167012532549</v>
      </c>
      <c r="G4866" s="16">
        <v>5390.8863228013806</v>
      </c>
      <c r="H4866" s="105">
        <v>5287.3167012532549</v>
      </c>
    </row>
    <row r="4867" spans="1:8" x14ac:dyDescent="0.3">
      <c r="A4867" s="6" t="s">
        <v>2245</v>
      </c>
      <c r="B4867" s="1" t="s">
        <v>11105</v>
      </c>
      <c r="C4867" s="103" t="s">
        <v>6390</v>
      </c>
      <c r="D4867" s="103" t="s">
        <v>6712</v>
      </c>
      <c r="E4867" s="103" t="s">
        <v>6396</v>
      </c>
      <c r="F4867" s="127">
        <v>5516.4980982730267</v>
      </c>
      <c r="G4867" s="16">
        <v>5390.8863228013806</v>
      </c>
      <c r="H4867" s="105">
        <v>5516.4980982730267</v>
      </c>
    </row>
    <row r="4868" spans="1:8" x14ac:dyDescent="0.3">
      <c r="A4868" s="6" t="s">
        <v>5479</v>
      </c>
      <c r="B4868" s="1" t="s">
        <v>11106</v>
      </c>
      <c r="C4868" s="103" t="s">
        <v>6390</v>
      </c>
      <c r="D4868" s="103" t="s">
        <v>6712</v>
      </c>
      <c r="E4868" s="103" t="s">
        <v>6396</v>
      </c>
      <c r="F4868" s="127">
        <v>5458.4373755361521</v>
      </c>
      <c r="G4868" s="16">
        <v>5390.8863228013806</v>
      </c>
      <c r="H4868" s="105">
        <v>5458.4373755361521</v>
      </c>
    </row>
    <row r="4869" spans="1:8" x14ac:dyDescent="0.3">
      <c r="A4869" s="6" t="s">
        <v>5575</v>
      </c>
      <c r="B4869" s="1" t="s">
        <v>11107</v>
      </c>
      <c r="C4869" s="103" t="s">
        <v>6390</v>
      </c>
      <c r="D4869" s="103" t="s">
        <v>6712</v>
      </c>
      <c r="E4869" s="103" t="s">
        <v>6396</v>
      </c>
      <c r="F4869" s="127">
        <v>5405.372025923295</v>
      </c>
      <c r="G4869" s="16">
        <v>5390.8863228013806</v>
      </c>
      <c r="H4869" s="105">
        <v>5405.372025923295</v>
      </c>
    </row>
    <row r="4870" spans="1:8" x14ac:dyDescent="0.3">
      <c r="A4870" s="6" t="s">
        <v>5554</v>
      </c>
      <c r="B4870" s="1" t="s">
        <v>11108</v>
      </c>
      <c r="C4870" s="103" t="s">
        <v>6390</v>
      </c>
      <c r="D4870" s="103" t="s">
        <v>6712</v>
      </c>
      <c r="E4870" s="103" t="s">
        <v>6396</v>
      </c>
      <c r="F4870" s="127">
        <v>5487.2999285797578</v>
      </c>
      <c r="G4870" s="16">
        <v>5390.8863228013806</v>
      </c>
      <c r="H4870" s="105">
        <v>5487.2999285797578</v>
      </c>
    </row>
    <row r="4871" spans="1:8" x14ac:dyDescent="0.3">
      <c r="A4871" s="6" t="s">
        <v>5486</v>
      </c>
      <c r="B4871" s="1" t="s">
        <v>11109</v>
      </c>
      <c r="C4871" s="103" t="s">
        <v>6390</v>
      </c>
      <c r="D4871" s="103" t="s">
        <v>6712</v>
      </c>
      <c r="E4871" s="103" t="s">
        <v>6396</v>
      </c>
      <c r="F4871" s="127">
        <v>5276.0888088852616</v>
      </c>
      <c r="G4871" s="16">
        <v>5390.8863228013806</v>
      </c>
      <c r="H4871" s="105">
        <v>5276.0888088852616</v>
      </c>
    </row>
    <row r="4872" spans="1:8" x14ac:dyDescent="0.3">
      <c r="A4872" s="6" t="s">
        <v>5558</v>
      </c>
      <c r="B4872" s="1" t="s">
        <v>11110</v>
      </c>
      <c r="C4872" s="103" t="s">
        <v>6390</v>
      </c>
      <c r="D4872" s="103" t="s">
        <v>6712</v>
      </c>
      <c r="E4872" s="103" t="s">
        <v>6396</v>
      </c>
      <c r="F4872" s="127">
        <v>5563.180819424716</v>
      </c>
      <c r="G4872" s="16">
        <v>5390.8863228013806</v>
      </c>
      <c r="H4872" s="105">
        <v>5563.180819424716</v>
      </c>
    </row>
    <row r="4873" spans="1:8" x14ac:dyDescent="0.3">
      <c r="A4873" s="6" t="s">
        <v>5598</v>
      </c>
      <c r="B4873" s="1" t="s">
        <v>11111</v>
      </c>
      <c r="C4873" s="103" t="s">
        <v>6390</v>
      </c>
      <c r="D4873" s="103" t="s">
        <v>6712</v>
      </c>
      <c r="E4873" s="103" t="s">
        <v>6396</v>
      </c>
      <c r="F4873" s="127">
        <v>5368.9175075954863</v>
      </c>
      <c r="G4873" s="16">
        <v>5390.8863228013806</v>
      </c>
      <c r="H4873" s="105">
        <v>5368.9175075954863</v>
      </c>
    </row>
    <row r="4874" spans="1:8" x14ac:dyDescent="0.3">
      <c r="A4874" s="6" t="s">
        <v>5515</v>
      </c>
      <c r="B4874" s="1" t="s">
        <v>11112</v>
      </c>
      <c r="C4874" s="103" t="s">
        <v>6390</v>
      </c>
      <c r="D4874" s="103" t="s">
        <v>6712</v>
      </c>
      <c r="E4874" s="103" t="s">
        <v>6396</v>
      </c>
      <c r="F4874" s="127">
        <v>5375.0405011858256</v>
      </c>
      <c r="G4874" s="16">
        <v>5390.8863228013806</v>
      </c>
      <c r="H4874" s="105">
        <v>5375.0405011858256</v>
      </c>
    </row>
    <row r="4875" spans="1:8" x14ac:dyDescent="0.3">
      <c r="A4875" s="6" t="s">
        <v>2197</v>
      </c>
      <c r="B4875" s="1" t="s">
        <v>11113</v>
      </c>
      <c r="C4875" s="103" t="s">
        <v>6390</v>
      </c>
      <c r="D4875" s="103" t="s">
        <v>6712</v>
      </c>
      <c r="E4875" s="103" t="s">
        <v>6396</v>
      </c>
      <c r="F4875" s="127">
        <v>5450.701594034831</v>
      </c>
      <c r="G4875" s="16">
        <v>5390.8863228013806</v>
      </c>
      <c r="H4875" s="105">
        <v>5450.701594034831</v>
      </c>
    </row>
    <row r="4876" spans="1:8" x14ac:dyDescent="0.3">
      <c r="A4876" s="6" t="s">
        <v>5520</v>
      </c>
      <c r="B4876" s="1" t="s">
        <v>11114</v>
      </c>
      <c r="C4876" s="103" t="s">
        <v>6390</v>
      </c>
      <c r="D4876" s="103" t="s">
        <v>6712</v>
      </c>
      <c r="E4876" s="103" t="s">
        <v>6396</v>
      </c>
      <c r="F4876" s="127">
        <v>5361.7592177972565</v>
      </c>
      <c r="G4876" s="16">
        <v>5390.8863228013806</v>
      </c>
      <c r="H4876" s="105">
        <v>5361.7592177972565</v>
      </c>
    </row>
    <row r="4877" spans="1:8" x14ac:dyDescent="0.3">
      <c r="A4877" s="6" t="s">
        <v>5597</v>
      </c>
      <c r="B4877" s="1" t="s">
        <v>11115</v>
      </c>
      <c r="C4877" s="103" t="s">
        <v>6390</v>
      </c>
      <c r="D4877" s="103" t="s">
        <v>6712</v>
      </c>
      <c r="E4877" s="103" t="s">
        <v>6396</v>
      </c>
      <c r="F4877" s="127">
        <v>5376.8768629807691</v>
      </c>
      <c r="G4877" s="16">
        <v>5390.8863228013806</v>
      </c>
      <c r="H4877" s="105">
        <v>5376.8768629807691</v>
      </c>
    </row>
    <row r="4878" spans="1:8" x14ac:dyDescent="0.3">
      <c r="A4878" s="6" t="s">
        <v>5564</v>
      </c>
      <c r="B4878" s="1" t="s">
        <v>11116</v>
      </c>
      <c r="C4878" s="103" t="s">
        <v>6390</v>
      </c>
      <c r="D4878" s="103" t="s">
        <v>6712</v>
      </c>
      <c r="E4878" s="103" t="s">
        <v>6396</v>
      </c>
      <c r="F4878" s="127">
        <v>5410.6042528339458</v>
      </c>
      <c r="G4878" s="16">
        <v>5390.8863228013806</v>
      </c>
      <c r="H4878" s="105">
        <v>5410.6042528339458</v>
      </c>
    </row>
    <row r="4879" spans="1:8" x14ac:dyDescent="0.3">
      <c r="A4879" s="6" t="s">
        <v>5586</v>
      </c>
      <c r="B4879" s="1" t="s">
        <v>11117</v>
      </c>
      <c r="C4879" s="103" t="s">
        <v>6390</v>
      </c>
      <c r="D4879" s="103" t="s">
        <v>6712</v>
      </c>
      <c r="E4879" s="103" t="s">
        <v>6396</v>
      </c>
      <c r="F4879" s="127">
        <v>5402.2340025820977</v>
      </c>
      <c r="G4879" s="16">
        <v>5390.8863228013806</v>
      </c>
      <c r="H4879" s="105">
        <v>5402.2340025820977</v>
      </c>
    </row>
    <row r="4880" spans="1:8" x14ac:dyDescent="0.3">
      <c r="A4880" s="6" t="s">
        <v>5557</v>
      </c>
      <c r="B4880" s="1" t="s">
        <v>11118</v>
      </c>
      <c r="C4880" s="103" t="s">
        <v>6390</v>
      </c>
      <c r="D4880" s="103" t="s">
        <v>6712</v>
      </c>
      <c r="E4880" s="103" t="s">
        <v>6396</v>
      </c>
      <c r="F4880" s="127">
        <v>5378.2971078725959</v>
      </c>
      <c r="G4880" s="16">
        <v>5390.8863228013806</v>
      </c>
      <c r="H4880" s="105">
        <v>5378.2971078725959</v>
      </c>
    </row>
    <row r="4881" spans="1:8" x14ac:dyDescent="0.3">
      <c r="A4881" s="6" t="s">
        <v>5612</v>
      </c>
      <c r="B4881" s="1" t="s">
        <v>11119</v>
      </c>
      <c r="C4881" s="103" t="s">
        <v>6390</v>
      </c>
      <c r="D4881" s="103" t="s">
        <v>6712</v>
      </c>
      <c r="E4881" s="103" t="s">
        <v>6396</v>
      </c>
      <c r="F4881" s="127">
        <v>5374.8435029871325</v>
      </c>
      <c r="G4881" s="16">
        <v>5390.8863228013806</v>
      </c>
      <c r="H4881" s="105">
        <v>5374.8435029871325</v>
      </c>
    </row>
    <row r="4882" spans="1:8" x14ac:dyDescent="0.3">
      <c r="A4882" s="6" t="s">
        <v>5590</v>
      </c>
      <c r="B4882" s="1" t="s">
        <v>11120</v>
      </c>
      <c r="C4882" s="103" t="s">
        <v>6390</v>
      </c>
      <c r="D4882" s="103" t="s">
        <v>6712</v>
      </c>
      <c r="E4882" s="103" t="s">
        <v>6396</v>
      </c>
      <c r="F4882" s="127">
        <v>5236.064778645833</v>
      </c>
      <c r="G4882" s="16">
        <v>5390.8863228013806</v>
      </c>
      <c r="H4882" s="105">
        <v>5236.064778645833</v>
      </c>
    </row>
    <row r="4883" spans="1:8" x14ac:dyDescent="0.3">
      <c r="A4883" s="6" t="s">
        <v>2188</v>
      </c>
      <c r="B4883" s="1" t="s">
        <v>11121</v>
      </c>
      <c r="C4883" s="103" t="s">
        <v>6390</v>
      </c>
      <c r="D4883" s="103" t="s">
        <v>6712</v>
      </c>
      <c r="E4883" s="103" t="s">
        <v>6396</v>
      </c>
      <c r="F4883" s="127">
        <v>5440.5183376736113</v>
      </c>
      <c r="G4883" s="16">
        <v>5390.8863228013806</v>
      </c>
      <c r="H4883" s="105">
        <v>5440.5183376736113</v>
      </c>
    </row>
    <row r="4884" spans="1:8" x14ac:dyDescent="0.3">
      <c r="A4884" s="6" t="s">
        <v>5600</v>
      </c>
      <c r="B4884" s="1" t="s">
        <v>11122</v>
      </c>
      <c r="C4884" s="103" t="s">
        <v>6390</v>
      </c>
      <c r="D4884" s="103" t="s">
        <v>6712</v>
      </c>
      <c r="E4884" s="103" t="s">
        <v>6396</v>
      </c>
      <c r="F4884" s="127">
        <v>5504.9272623697916</v>
      </c>
      <c r="G4884" s="16">
        <v>5390.8863228013806</v>
      </c>
      <c r="H4884" s="105">
        <v>5504.9272623697916</v>
      </c>
    </row>
    <row r="4885" spans="1:8" x14ac:dyDescent="0.3">
      <c r="A4885" s="6" t="s">
        <v>5582</v>
      </c>
      <c r="B4885" s="1" t="s">
        <v>11123</v>
      </c>
      <c r="C4885" s="103" t="s">
        <v>6390</v>
      </c>
      <c r="D4885" s="103" t="s">
        <v>6712</v>
      </c>
      <c r="E4885" s="103" t="s">
        <v>6396</v>
      </c>
      <c r="F4885" s="127">
        <v>5368.04517261402</v>
      </c>
      <c r="G4885" s="16">
        <v>5390.8863228013806</v>
      </c>
      <c r="H4885" s="105">
        <v>5368.04517261402</v>
      </c>
    </row>
    <row r="4886" spans="1:8" x14ac:dyDescent="0.3">
      <c r="A4886" s="6" t="s">
        <v>5579</v>
      </c>
      <c r="B4886" s="1" t="s">
        <v>11124</v>
      </c>
      <c r="C4886" s="103" t="s">
        <v>6390</v>
      </c>
      <c r="D4886" s="103" t="s">
        <v>6712</v>
      </c>
      <c r="E4886" s="103" t="s">
        <v>6396</v>
      </c>
      <c r="F4886" s="127">
        <v>5363.8668258101852</v>
      </c>
      <c r="G4886" s="16">
        <v>5390.8863228013806</v>
      </c>
      <c r="H4886" s="105">
        <v>5363.8668258101852</v>
      </c>
    </row>
    <row r="4887" spans="1:8" x14ac:dyDescent="0.3">
      <c r="A4887" s="6" t="s">
        <v>5488</v>
      </c>
      <c r="B4887" s="1" t="s">
        <v>11125</v>
      </c>
      <c r="C4887" s="103" t="s">
        <v>6390</v>
      </c>
      <c r="D4887" s="103" t="s">
        <v>6712</v>
      </c>
      <c r="E4887" s="103" t="s">
        <v>6396</v>
      </c>
      <c r="F4887" s="127">
        <v>5393.9252758360744</v>
      </c>
      <c r="G4887" s="16">
        <v>5390.8863228013806</v>
      </c>
      <c r="H4887" s="105">
        <v>5393.9252758360744</v>
      </c>
    </row>
    <row r="4888" spans="1:8" x14ac:dyDescent="0.3">
      <c r="A4888" s="6" t="s">
        <v>5477</v>
      </c>
      <c r="B4888" s="1" t="s">
        <v>11126</v>
      </c>
      <c r="C4888" s="103" t="s">
        <v>6390</v>
      </c>
      <c r="D4888" s="103" t="s">
        <v>6712</v>
      </c>
      <c r="E4888" s="103" t="s">
        <v>6396</v>
      </c>
      <c r="F4888" s="127">
        <v>5438.2317062904094</v>
      </c>
      <c r="G4888" s="16">
        <v>5390.8863228013806</v>
      </c>
      <c r="H4888" s="105">
        <v>5438.2317062904094</v>
      </c>
    </row>
    <row r="4889" spans="1:8" x14ac:dyDescent="0.3">
      <c r="A4889" s="6" t="s">
        <v>5563</v>
      </c>
      <c r="B4889" s="1" t="s">
        <v>11127</v>
      </c>
      <c r="C4889" s="103" t="s">
        <v>6390</v>
      </c>
      <c r="D4889" s="103" t="s">
        <v>6712</v>
      </c>
      <c r="E4889" s="103" t="s">
        <v>6396</v>
      </c>
      <c r="F4889" s="127">
        <v>5257.8460633324794</v>
      </c>
      <c r="G4889" s="16">
        <v>5390.8863228013806</v>
      </c>
      <c r="H4889" s="105">
        <v>5257.8460633324794</v>
      </c>
    </row>
    <row r="4890" spans="1:8" x14ac:dyDescent="0.3">
      <c r="A4890" s="6" t="s">
        <v>2230</v>
      </c>
      <c r="B4890" s="1" t="s">
        <v>11128</v>
      </c>
      <c r="C4890" s="103" t="s">
        <v>6390</v>
      </c>
      <c r="D4890" s="103" t="s">
        <v>6712</v>
      </c>
      <c r="E4890" s="103" t="s">
        <v>6396</v>
      </c>
      <c r="F4890" s="127">
        <v>5377.4384231567383</v>
      </c>
      <c r="G4890" s="16">
        <v>5390.8863228013806</v>
      </c>
      <c r="H4890" s="105">
        <v>5377.4384231567383</v>
      </c>
    </row>
    <row r="4891" spans="1:8" x14ac:dyDescent="0.3">
      <c r="A4891" s="6" t="s">
        <v>5482</v>
      </c>
      <c r="B4891" s="1" t="s">
        <v>11129</v>
      </c>
      <c r="C4891" s="103" t="s">
        <v>6390</v>
      </c>
      <c r="D4891" s="103" t="s">
        <v>6712</v>
      </c>
      <c r="E4891" s="103" t="s">
        <v>6391</v>
      </c>
      <c r="F4891" s="127">
        <v>5333.3769606370188</v>
      </c>
      <c r="G4891" s="16">
        <v>5333.4473528463132</v>
      </c>
      <c r="H4891" s="105">
        <v>5333.3769606370188</v>
      </c>
    </row>
    <row r="4892" spans="1:8" x14ac:dyDescent="0.3">
      <c r="A4892" s="6" t="s">
        <v>2251</v>
      </c>
      <c r="B4892" s="1" t="s">
        <v>11130</v>
      </c>
      <c r="C4892" s="103" t="s">
        <v>6390</v>
      </c>
      <c r="D4892" s="103" t="s">
        <v>6712</v>
      </c>
      <c r="E4892" s="103" t="s">
        <v>6396</v>
      </c>
      <c r="F4892" s="127">
        <v>5476.7567861128828</v>
      </c>
      <c r="G4892" s="16">
        <v>5390.8863228013806</v>
      </c>
      <c r="H4892" s="105">
        <v>5476.7567861128828</v>
      </c>
    </row>
    <row r="4893" spans="1:8" x14ac:dyDescent="0.3">
      <c r="A4893" s="6" t="s">
        <v>5490</v>
      </c>
      <c r="B4893" s="1" t="s">
        <v>11131</v>
      </c>
      <c r="C4893" s="103" t="s">
        <v>6390</v>
      </c>
      <c r="D4893" s="103" t="s">
        <v>6712</v>
      </c>
      <c r="E4893" s="103" t="s">
        <v>6396</v>
      </c>
      <c r="F4893" s="127">
        <v>5405.9304687499998</v>
      </c>
      <c r="G4893" s="16">
        <v>5390.8863228013806</v>
      </c>
      <c r="H4893" s="105">
        <v>5405.9304687499998</v>
      </c>
    </row>
    <row r="4894" spans="1:8" x14ac:dyDescent="0.3">
      <c r="A4894" s="6" t="s">
        <v>5495</v>
      </c>
      <c r="B4894" s="1" t="s">
        <v>11132</v>
      </c>
      <c r="C4894" s="103" t="s">
        <v>6390</v>
      </c>
      <c r="D4894" s="103" t="s">
        <v>6712</v>
      </c>
      <c r="E4894" s="103" t="s">
        <v>6396</v>
      </c>
      <c r="F4894" s="127">
        <v>5361.141812259204</v>
      </c>
      <c r="G4894" s="16">
        <v>5390.8863228013806</v>
      </c>
      <c r="H4894" s="105">
        <v>5361.141812259204</v>
      </c>
    </row>
    <row r="4895" spans="1:8" x14ac:dyDescent="0.3">
      <c r="A4895" s="6" t="s">
        <v>5588</v>
      </c>
      <c r="B4895" s="1" t="s">
        <v>11133</v>
      </c>
      <c r="C4895" s="103" t="s">
        <v>6390</v>
      </c>
      <c r="D4895" s="103" t="s">
        <v>6712</v>
      </c>
      <c r="E4895" s="103" t="s">
        <v>6396</v>
      </c>
      <c r="F4895" s="127">
        <v>5362.3670828683034</v>
      </c>
      <c r="G4895" s="16">
        <v>5390.8863228013806</v>
      </c>
      <c r="H4895" s="105">
        <v>5362.3670828683034</v>
      </c>
    </row>
    <row r="4896" spans="1:8" x14ac:dyDescent="0.3">
      <c r="A4896" s="6" t="s">
        <v>2194</v>
      </c>
      <c r="B4896" s="1" t="s">
        <v>11134</v>
      </c>
      <c r="C4896" s="103" t="s">
        <v>6390</v>
      </c>
      <c r="D4896" s="103" t="s">
        <v>6712</v>
      </c>
      <c r="E4896" s="103" t="s">
        <v>6396</v>
      </c>
      <c r="F4896" s="127">
        <v>5402.5459867436839</v>
      </c>
      <c r="G4896" s="16">
        <v>5390.8863228013806</v>
      </c>
      <c r="H4896" s="105">
        <v>5402.5459867436839</v>
      </c>
    </row>
    <row r="4897" spans="1:8" x14ac:dyDescent="0.3">
      <c r="A4897" s="6" t="s">
        <v>5551</v>
      </c>
      <c r="B4897" s="1" t="s">
        <v>11135</v>
      </c>
      <c r="C4897" s="103" t="s">
        <v>6390</v>
      </c>
      <c r="D4897" s="103" t="s">
        <v>6712</v>
      </c>
      <c r="E4897" s="103" t="s">
        <v>6396</v>
      </c>
      <c r="F4897" s="127">
        <v>5458.6857650432185</v>
      </c>
      <c r="G4897" s="16">
        <v>5390.8863228013806</v>
      </c>
      <c r="H4897" s="105">
        <v>5458.6857650432185</v>
      </c>
    </row>
    <row r="4898" spans="1:8" x14ac:dyDescent="0.3">
      <c r="A4898" s="6" t="s">
        <v>5559</v>
      </c>
      <c r="B4898" s="1" t="s">
        <v>11136</v>
      </c>
      <c r="C4898" s="103" t="s">
        <v>6390</v>
      </c>
      <c r="D4898" s="103" t="s">
        <v>6712</v>
      </c>
      <c r="E4898" s="103" t="s">
        <v>6396</v>
      </c>
      <c r="F4898" s="127">
        <v>5414.8829362896131</v>
      </c>
      <c r="G4898" s="16">
        <v>5390.8863228013806</v>
      </c>
      <c r="H4898" s="105">
        <v>5414.8829362896131</v>
      </c>
    </row>
    <row r="4899" spans="1:8" x14ac:dyDescent="0.3">
      <c r="A4899" s="6" t="s">
        <v>5481</v>
      </c>
      <c r="B4899" s="1" t="s">
        <v>8375</v>
      </c>
      <c r="C4899" s="103" t="s">
        <v>6390</v>
      </c>
      <c r="D4899" s="103" t="s">
        <v>6712</v>
      </c>
      <c r="E4899" s="103" t="s">
        <v>6396</v>
      </c>
      <c r="F4899" s="127">
        <v>5359.1446892233453</v>
      </c>
      <c r="G4899" s="16">
        <v>5390.8863228013806</v>
      </c>
      <c r="H4899" s="105">
        <v>5359.1446892233453</v>
      </c>
    </row>
    <row r="4900" spans="1:8" x14ac:dyDescent="0.3">
      <c r="A4900" s="6" t="s">
        <v>2241</v>
      </c>
      <c r="B4900" s="1" t="s">
        <v>11137</v>
      </c>
      <c r="C4900" s="103" t="s">
        <v>6390</v>
      </c>
      <c r="D4900" s="103" t="s">
        <v>6712</v>
      </c>
      <c r="E4900" s="103" t="s">
        <v>6396</v>
      </c>
      <c r="F4900" s="127">
        <v>5404.7909685617469</v>
      </c>
      <c r="G4900" s="16">
        <v>5390.8863228013806</v>
      </c>
      <c r="H4900" s="105">
        <v>5404.7909685617469</v>
      </c>
    </row>
    <row r="4901" spans="1:8" x14ac:dyDescent="0.3">
      <c r="A4901" s="6" t="s">
        <v>5617</v>
      </c>
      <c r="B4901" s="1" t="s">
        <v>11138</v>
      </c>
      <c r="C4901" s="103" t="s">
        <v>6390</v>
      </c>
      <c r="D4901" s="103" t="s">
        <v>6712</v>
      </c>
      <c r="E4901" s="103" t="s">
        <v>6396</v>
      </c>
      <c r="F4901" s="127">
        <v>5319.3462028952208</v>
      </c>
      <c r="G4901" s="16">
        <v>5390.8863228013806</v>
      </c>
      <c r="H4901" s="105">
        <v>5319.3462028952208</v>
      </c>
    </row>
    <row r="4902" spans="1:8" x14ac:dyDescent="0.3">
      <c r="A4902" s="6" t="s">
        <v>5493</v>
      </c>
      <c r="B4902" s="1" t="s">
        <v>11139</v>
      </c>
      <c r="C4902" s="103" t="s">
        <v>6390</v>
      </c>
      <c r="D4902" s="103" t="s">
        <v>6712</v>
      </c>
      <c r="E4902" s="103" t="s">
        <v>6396</v>
      </c>
      <c r="F4902" s="127">
        <v>5234.4099469866069</v>
      </c>
      <c r="G4902" s="16">
        <v>5390.8863228013806</v>
      </c>
      <c r="H4902" s="105">
        <v>5234.4099469866069</v>
      </c>
    </row>
    <row r="4903" spans="1:8" x14ac:dyDescent="0.3">
      <c r="A4903" s="6" t="s">
        <v>2209</v>
      </c>
      <c r="B4903" s="1" t="s">
        <v>8994</v>
      </c>
      <c r="C4903" s="103" t="s">
        <v>6390</v>
      </c>
      <c r="D4903" s="103" t="s">
        <v>6712</v>
      </c>
      <c r="E4903" s="103" t="s">
        <v>6396</v>
      </c>
      <c r="F4903" s="127">
        <v>5445.2128789992557</v>
      </c>
      <c r="G4903" s="16">
        <v>5390.8863228013806</v>
      </c>
      <c r="H4903" s="105">
        <v>5445.2128789992557</v>
      </c>
    </row>
    <row r="4904" spans="1:8" x14ac:dyDescent="0.3">
      <c r="A4904" s="6" t="s">
        <v>5511</v>
      </c>
      <c r="B4904" s="1" t="s">
        <v>11140</v>
      </c>
      <c r="C4904" s="103" t="s">
        <v>6390</v>
      </c>
      <c r="D4904" s="103" t="s">
        <v>6712</v>
      </c>
      <c r="E4904" s="103" t="s">
        <v>6396</v>
      </c>
      <c r="F4904" s="127">
        <v>5545.0324850643383</v>
      </c>
      <c r="G4904" s="16">
        <v>5390.8863228013806</v>
      </c>
      <c r="H4904" s="105">
        <v>5545.0324850643383</v>
      </c>
    </row>
    <row r="4905" spans="1:8" x14ac:dyDescent="0.3">
      <c r="A4905" s="6" t="s">
        <v>5614</v>
      </c>
      <c r="B4905" s="1" t="s">
        <v>11141</v>
      </c>
      <c r="C4905" s="103" t="s">
        <v>6390</v>
      </c>
      <c r="D4905" s="103" t="s">
        <v>6712</v>
      </c>
      <c r="E4905" s="103" t="s">
        <v>6396</v>
      </c>
      <c r="F4905" s="127">
        <v>5418.92948774858</v>
      </c>
      <c r="G4905" s="16">
        <v>5390.8863228013806</v>
      </c>
      <c r="H4905" s="105">
        <v>5418.92948774858</v>
      </c>
    </row>
    <row r="4906" spans="1:8" x14ac:dyDescent="0.3">
      <c r="A4906" s="6" t="s">
        <v>5498</v>
      </c>
      <c r="B4906" s="1" t="s">
        <v>11142</v>
      </c>
      <c r="C4906" s="103" t="s">
        <v>6390</v>
      </c>
      <c r="D4906" s="103" t="s">
        <v>6712</v>
      </c>
      <c r="E4906" s="103" t="s">
        <v>6396</v>
      </c>
      <c r="F4906" s="127">
        <v>5369.0180483217591</v>
      </c>
      <c r="G4906" s="16">
        <v>5390.8863228013806</v>
      </c>
      <c r="H4906" s="105">
        <v>5369.0180483217591</v>
      </c>
    </row>
    <row r="4907" spans="1:8" x14ac:dyDescent="0.3">
      <c r="A4907" s="6" t="s">
        <v>2244</v>
      </c>
      <c r="B4907" s="1" t="s">
        <v>8641</v>
      </c>
      <c r="C4907" s="103" t="s">
        <v>6390</v>
      </c>
      <c r="D4907" s="103" t="s">
        <v>6712</v>
      </c>
      <c r="E4907" s="103" t="s">
        <v>6396</v>
      </c>
      <c r="F4907" s="127">
        <v>5455.0313275049602</v>
      </c>
      <c r="G4907" s="16">
        <v>5390.8863228013806</v>
      </c>
      <c r="H4907" s="105">
        <v>5455.0313275049602</v>
      </c>
    </row>
    <row r="4908" spans="1:8" x14ac:dyDescent="0.3">
      <c r="A4908" s="6" t="s">
        <v>5577</v>
      </c>
      <c r="B4908" s="1" t="s">
        <v>11143</v>
      </c>
      <c r="C4908" s="103" t="s">
        <v>6390</v>
      </c>
      <c r="D4908" s="103" t="s">
        <v>6712</v>
      </c>
      <c r="E4908" s="103" t="s">
        <v>6396</v>
      </c>
      <c r="F4908" s="127">
        <v>5514.2621310763889</v>
      </c>
      <c r="G4908" s="16">
        <v>5390.8863228013806</v>
      </c>
      <c r="H4908" s="105">
        <v>5514.2621310763889</v>
      </c>
    </row>
    <row r="4909" spans="1:8" x14ac:dyDescent="0.3">
      <c r="A4909" s="6" t="s">
        <v>5615</v>
      </c>
      <c r="B4909" s="1" t="s">
        <v>11144</v>
      </c>
      <c r="C4909" s="103" t="s">
        <v>6390</v>
      </c>
      <c r="D4909" s="103" t="s">
        <v>6712</v>
      </c>
      <c r="E4909" s="103" t="s">
        <v>6396</v>
      </c>
      <c r="F4909" s="127">
        <v>5369.1192405007105</v>
      </c>
      <c r="G4909" s="16">
        <v>5390.8863228013806</v>
      </c>
      <c r="H4909" s="105">
        <v>5369.1192405007105</v>
      </c>
    </row>
    <row r="4910" spans="1:8" x14ac:dyDescent="0.3">
      <c r="A4910" s="6" t="s">
        <v>5512</v>
      </c>
      <c r="B4910" s="1" t="s">
        <v>12685</v>
      </c>
      <c r="C4910" s="103" t="s">
        <v>6390</v>
      </c>
      <c r="D4910" s="103" t="s">
        <v>6712</v>
      </c>
      <c r="E4910" s="103" t="s">
        <v>6396</v>
      </c>
      <c r="F4910" s="127">
        <v>5460.8555354716618</v>
      </c>
      <c r="G4910" s="16">
        <v>5390.8863228013806</v>
      </c>
      <c r="H4910" s="105">
        <v>5460.8555354716618</v>
      </c>
    </row>
    <row r="4911" spans="1:8" x14ac:dyDescent="0.3">
      <c r="A4911" s="6" t="s">
        <v>5546</v>
      </c>
      <c r="B4911" s="1" t="s">
        <v>11145</v>
      </c>
      <c r="C4911" s="103" t="s">
        <v>6390</v>
      </c>
      <c r="D4911" s="103" t="s">
        <v>6712</v>
      </c>
      <c r="E4911" s="103" t="s">
        <v>6396</v>
      </c>
      <c r="F4911" s="127">
        <v>5463.8212553879312</v>
      </c>
      <c r="G4911" s="16">
        <v>5390.8863228013806</v>
      </c>
      <c r="H4911" s="105">
        <v>5463.8212553879312</v>
      </c>
    </row>
    <row r="4912" spans="1:8" x14ac:dyDescent="0.3">
      <c r="A4912" s="6" t="s">
        <v>5478</v>
      </c>
      <c r="B4912" s="1" t="s">
        <v>11146</v>
      </c>
      <c r="C4912" s="103" t="s">
        <v>6390</v>
      </c>
      <c r="D4912" s="103" t="s">
        <v>6712</v>
      </c>
      <c r="E4912" s="103" t="s">
        <v>6396</v>
      </c>
      <c r="F4912" s="127">
        <v>5542.469068122633</v>
      </c>
      <c r="G4912" s="16">
        <v>5390.8863228013806</v>
      </c>
      <c r="H4912" s="105">
        <v>5542.469068122633</v>
      </c>
    </row>
    <row r="4913" spans="1:8" x14ac:dyDescent="0.3">
      <c r="A4913" s="6" t="s">
        <v>2185</v>
      </c>
      <c r="B4913" s="1" t="s">
        <v>11147</v>
      </c>
      <c r="C4913" s="103" t="s">
        <v>6390</v>
      </c>
      <c r="D4913" s="103" t="s">
        <v>6712</v>
      </c>
      <c r="E4913" s="103" t="s">
        <v>6396</v>
      </c>
      <c r="F4913" s="127">
        <v>5381.4540102578758</v>
      </c>
      <c r="G4913" s="16">
        <v>5390.8863228013806</v>
      </c>
      <c r="H4913" s="105">
        <v>5381.4540102578758</v>
      </c>
    </row>
    <row r="4914" spans="1:8" x14ac:dyDescent="0.3">
      <c r="A4914" s="6" t="s">
        <v>5596</v>
      </c>
      <c r="B4914" s="1" t="s">
        <v>11148</v>
      </c>
      <c r="C4914" s="103" t="s">
        <v>6390</v>
      </c>
      <c r="D4914" s="103" t="s">
        <v>6712</v>
      </c>
      <c r="E4914" s="103" t="s">
        <v>6396</v>
      </c>
      <c r="F4914" s="127">
        <v>5407.6185099283857</v>
      </c>
      <c r="G4914" s="16">
        <v>5390.8863228013806</v>
      </c>
      <c r="H4914" s="105">
        <v>5407.6185099283857</v>
      </c>
    </row>
    <row r="4915" spans="1:8" x14ac:dyDescent="0.3">
      <c r="A4915" s="6" t="s">
        <v>5601</v>
      </c>
      <c r="B4915" s="1" t="s">
        <v>11149</v>
      </c>
      <c r="C4915" s="103" t="s">
        <v>6390</v>
      </c>
      <c r="D4915" s="103" t="s">
        <v>6712</v>
      </c>
      <c r="E4915" s="103" t="s">
        <v>6396</v>
      </c>
      <c r="F4915" s="127">
        <v>5525.1755089393027</v>
      </c>
      <c r="G4915" s="16">
        <v>5390.8863228013806</v>
      </c>
      <c r="H4915" s="105">
        <v>5525.1755089393027</v>
      </c>
    </row>
    <row r="4916" spans="1:8" x14ac:dyDescent="0.3">
      <c r="A4916" s="6" t="s">
        <v>2226</v>
      </c>
      <c r="B4916" s="1" t="s">
        <v>11150</v>
      </c>
      <c r="C4916" s="103" t="s">
        <v>6390</v>
      </c>
      <c r="D4916" s="103" t="s">
        <v>6712</v>
      </c>
      <c r="E4916" s="103" t="s">
        <v>6396</v>
      </c>
      <c r="F4916" s="127">
        <v>5257.4031585693356</v>
      </c>
      <c r="G4916" s="16">
        <v>5390.8863228013806</v>
      </c>
      <c r="H4916" s="105">
        <v>5257.4031585693356</v>
      </c>
    </row>
    <row r="4917" spans="1:8" x14ac:dyDescent="0.3">
      <c r="A4917" s="6" t="s">
        <v>5514</v>
      </c>
      <c r="B4917" s="1" t="s">
        <v>11151</v>
      </c>
      <c r="C4917" s="103" t="s">
        <v>6390</v>
      </c>
      <c r="D4917" s="103" t="s">
        <v>6712</v>
      </c>
      <c r="E4917" s="103" t="s">
        <v>6396</v>
      </c>
      <c r="F4917" s="127">
        <v>5432.257276191086</v>
      </c>
      <c r="G4917" s="16">
        <v>5390.8863228013806</v>
      </c>
      <c r="H4917" s="105">
        <v>5432.257276191086</v>
      </c>
    </row>
    <row r="4918" spans="1:8" x14ac:dyDescent="0.3">
      <c r="A4918" s="6" t="s">
        <v>5539</v>
      </c>
      <c r="B4918" s="1" t="s">
        <v>12686</v>
      </c>
      <c r="C4918" s="103" t="s">
        <v>6390</v>
      </c>
      <c r="D4918" s="103" t="s">
        <v>6712</v>
      </c>
      <c r="E4918" s="103" t="s">
        <v>6396</v>
      </c>
      <c r="F4918" s="127">
        <v>5364.8473690257351</v>
      </c>
      <c r="G4918" s="16">
        <v>5390.8863228013806</v>
      </c>
      <c r="H4918" s="105">
        <v>5364.8473690257351</v>
      </c>
    </row>
    <row r="4919" spans="1:8" x14ac:dyDescent="0.3">
      <c r="A4919" s="6" t="s">
        <v>5545</v>
      </c>
      <c r="B4919" s="1" t="s">
        <v>11152</v>
      </c>
      <c r="C4919" s="103" t="s">
        <v>6390</v>
      </c>
      <c r="D4919" s="103" t="s">
        <v>6712</v>
      </c>
      <c r="E4919" s="103" t="s">
        <v>6396</v>
      </c>
      <c r="F4919" s="127">
        <v>5471.062144886364</v>
      </c>
      <c r="G4919" s="16">
        <v>5390.8863228013806</v>
      </c>
      <c r="H4919" s="105">
        <v>5471.062144886364</v>
      </c>
    </row>
    <row r="4920" spans="1:8" x14ac:dyDescent="0.3">
      <c r="A4920" s="6" t="s">
        <v>5572</v>
      </c>
      <c r="B4920" s="1" t="s">
        <v>12687</v>
      </c>
      <c r="C4920" s="103" t="s">
        <v>6390</v>
      </c>
      <c r="D4920" s="103" t="s">
        <v>6712</v>
      </c>
      <c r="E4920" s="103" t="s">
        <v>6396</v>
      </c>
      <c r="F4920" s="127">
        <v>5432.6853603405898</v>
      </c>
      <c r="G4920" s="16">
        <v>5390.8863228013806</v>
      </c>
      <c r="H4920" s="105">
        <v>5432.6853603405898</v>
      </c>
    </row>
    <row r="4921" spans="1:8" x14ac:dyDescent="0.3">
      <c r="A4921" s="6" t="s">
        <v>5509</v>
      </c>
      <c r="B4921" s="1" t="s">
        <v>11153</v>
      </c>
      <c r="C4921" s="103" t="s">
        <v>6390</v>
      </c>
      <c r="D4921" s="103" t="s">
        <v>6712</v>
      </c>
      <c r="E4921" s="103" t="s">
        <v>6396</v>
      </c>
      <c r="F4921" s="127">
        <v>5419.04736328125</v>
      </c>
      <c r="G4921" s="16">
        <v>5390.8863228013806</v>
      </c>
      <c r="H4921" s="105">
        <v>5419.04736328125</v>
      </c>
    </row>
    <row r="4922" spans="1:8" x14ac:dyDescent="0.3">
      <c r="A4922" s="6" t="s">
        <v>5485</v>
      </c>
      <c r="B4922" s="1" t="s">
        <v>11154</v>
      </c>
      <c r="C4922" s="103" t="s">
        <v>6390</v>
      </c>
      <c r="D4922" s="103" t="s">
        <v>6712</v>
      </c>
      <c r="E4922" s="103" t="s">
        <v>6396</v>
      </c>
      <c r="F4922" s="127">
        <v>5370.4707858845341</v>
      </c>
      <c r="G4922" s="16">
        <v>5390.8863228013806</v>
      </c>
      <c r="H4922" s="105">
        <v>5370.4707858845341</v>
      </c>
    </row>
    <row r="4923" spans="1:8" x14ac:dyDescent="0.3">
      <c r="A4923" s="6" t="s">
        <v>5608</v>
      </c>
      <c r="B4923" s="1" t="s">
        <v>11155</v>
      </c>
      <c r="C4923" s="103" t="s">
        <v>6390</v>
      </c>
      <c r="D4923" s="103" t="s">
        <v>6712</v>
      </c>
      <c r="E4923" s="103" t="s">
        <v>6396</v>
      </c>
      <c r="F4923" s="127">
        <v>5292.79736328125</v>
      </c>
      <c r="G4923" s="16">
        <v>5390.8863228013806</v>
      </c>
      <c r="H4923" s="105">
        <v>5292.79736328125</v>
      </c>
    </row>
    <row r="4924" spans="1:8" x14ac:dyDescent="0.3">
      <c r="A4924" s="6" t="s">
        <v>5480</v>
      </c>
      <c r="B4924" s="1" t="s">
        <v>11156</v>
      </c>
      <c r="C4924" s="103" t="s">
        <v>6390</v>
      </c>
      <c r="D4924" s="103" t="s">
        <v>6712</v>
      </c>
      <c r="E4924" s="103" t="s">
        <v>6396</v>
      </c>
      <c r="F4924" s="127">
        <v>5479.1240176246283</v>
      </c>
      <c r="G4924" s="16">
        <v>5390.8863228013806</v>
      </c>
      <c r="H4924" s="105">
        <v>5479.1240176246283</v>
      </c>
    </row>
    <row r="4925" spans="1:8" x14ac:dyDescent="0.3">
      <c r="A4925" s="6" t="s">
        <v>5484</v>
      </c>
      <c r="B4925" s="1" t="s">
        <v>11157</v>
      </c>
      <c r="C4925" s="103" t="s">
        <v>6390</v>
      </c>
      <c r="D4925" s="103" t="s">
        <v>6712</v>
      </c>
      <c r="E4925" s="103" t="s">
        <v>6396</v>
      </c>
      <c r="F4925" s="127">
        <v>5343.611550071023</v>
      </c>
      <c r="G4925" s="16">
        <v>5390.8863228013806</v>
      </c>
      <c r="H4925" s="105">
        <v>5343.611550071023</v>
      </c>
    </row>
    <row r="4926" spans="1:8" x14ac:dyDescent="0.3">
      <c r="A4926" s="6" t="s">
        <v>5530</v>
      </c>
      <c r="B4926" s="1" t="s">
        <v>11158</v>
      </c>
      <c r="C4926" s="103" t="s">
        <v>6390</v>
      </c>
      <c r="D4926" s="103" t="s">
        <v>6712</v>
      </c>
      <c r="E4926" s="103" t="s">
        <v>6396</v>
      </c>
      <c r="F4926" s="127">
        <v>5364.8666735197367</v>
      </c>
      <c r="G4926" s="16">
        <v>5390.8863228013806</v>
      </c>
      <c r="H4926" s="105">
        <v>5364.8666735197367</v>
      </c>
    </row>
    <row r="4927" spans="1:8" x14ac:dyDescent="0.3">
      <c r="A4927" s="6" t="s">
        <v>2238</v>
      </c>
      <c r="B4927" s="1" t="s">
        <v>11159</v>
      </c>
      <c r="C4927" s="103" t="s">
        <v>6390</v>
      </c>
      <c r="D4927" s="103" t="s">
        <v>6712</v>
      </c>
      <c r="E4927" s="103" t="s">
        <v>6396</v>
      </c>
      <c r="F4927" s="127">
        <v>5413.740944602273</v>
      </c>
      <c r="G4927" s="16">
        <v>5390.8863228013806</v>
      </c>
      <c r="H4927" s="105">
        <v>5413.740944602273</v>
      </c>
    </row>
    <row r="4928" spans="1:8" x14ac:dyDescent="0.3">
      <c r="A4928" s="6" t="s">
        <v>5532</v>
      </c>
      <c r="B4928" s="1" t="s">
        <v>11160</v>
      </c>
      <c r="C4928" s="103" t="s">
        <v>6390</v>
      </c>
      <c r="D4928" s="103" t="s">
        <v>6712</v>
      </c>
      <c r="E4928" s="103" t="s">
        <v>6396</v>
      </c>
      <c r="F4928" s="127">
        <v>5483.4121214313273</v>
      </c>
      <c r="G4928" s="16">
        <v>5390.8863228013806</v>
      </c>
      <c r="H4928" s="105">
        <v>5483.4121214313273</v>
      </c>
    </row>
    <row r="4929" spans="1:8" x14ac:dyDescent="0.3">
      <c r="A4929" s="6" t="s">
        <v>5475</v>
      </c>
      <c r="B4929" s="1" t="s">
        <v>11161</v>
      </c>
      <c r="C4929" s="103" t="s">
        <v>6390</v>
      </c>
      <c r="D4929" s="103" t="s">
        <v>6712</v>
      </c>
      <c r="E4929" s="103" t="s">
        <v>6396</v>
      </c>
      <c r="F4929" s="127">
        <v>5415.4205043859647</v>
      </c>
      <c r="G4929" s="16">
        <v>5390.8863228013806</v>
      </c>
      <c r="H4929" s="105">
        <v>5415.4205043859647</v>
      </c>
    </row>
    <row r="4930" spans="1:8" x14ac:dyDescent="0.3">
      <c r="A4930" s="6" t="s">
        <v>5574</v>
      </c>
      <c r="B4930" s="1" t="s">
        <v>11162</v>
      </c>
      <c r="C4930" s="103" t="s">
        <v>6390</v>
      </c>
      <c r="D4930" s="103" t="s">
        <v>6712</v>
      </c>
      <c r="E4930" s="103" t="s">
        <v>6396</v>
      </c>
      <c r="F4930" s="127">
        <v>5278.6084359975957</v>
      </c>
      <c r="G4930" s="16">
        <v>5390.8863228013806</v>
      </c>
      <c r="H4930" s="105">
        <v>5278.6084359975957</v>
      </c>
    </row>
    <row r="4931" spans="1:8" x14ac:dyDescent="0.3">
      <c r="A4931" s="6" t="s">
        <v>5508</v>
      </c>
      <c r="B4931" s="1" t="s">
        <v>9660</v>
      </c>
      <c r="C4931" s="103" t="s">
        <v>6390</v>
      </c>
      <c r="D4931" s="103" t="s">
        <v>6712</v>
      </c>
      <c r="E4931" s="103" t="s">
        <v>6396</v>
      </c>
      <c r="F4931" s="127">
        <v>5381.9070621905939</v>
      </c>
      <c r="G4931" s="16">
        <v>5390.8863228013806</v>
      </c>
      <c r="H4931" s="105">
        <v>5381.9070621905939</v>
      </c>
    </row>
    <row r="4932" spans="1:8" x14ac:dyDescent="0.3">
      <c r="A4932" s="6" t="s">
        <v>2212</v>
      </c>
      <c r="B4932" s="1" t="s">
        <v>11163</v>
      </c>
      <c r="C4932" s="103" t="s">
        <v>6390</v>
      </c>
      <c r="D4932" s="103" t="s">
        <v>6712</v>
      </c>
      <c r="E4932" s="103" t="s">
        <v>6396</v>
      </c>
      <c r="F4932" s="127">
        <v>5475.8426375241625</v>
      </c>
      <c r="G4932" s="16">
        <v>5390.8863228013806</v>
      </c>
      <c r="H4932" s="105">
        <v>5475.8426375241625</v>
      </c>
    </row>
    <row r="4933" spans="1:8" x14ac:dyDescent="0.3">
      <c r="A4933" s="6" t="s">
        <v>5536</v>
      </c>
      <c r="B4933" s="1" t="s">
        <v>11164</v>
      </c>
      <c r="C4933" s="103" t="s">
        <v>6390</v>
      </c>
      <c r="D4933" s="103" t="s">
        <v>6712</v>
      </c>
      <c r="E4933" s="103" t="s">
        <v>6396</v>
      </c>
      <c r="F4933" s="127">
        <v>5429.5705973307295</v>
      </c>
      <c r="G4933" s="16">
        <v>5390.8863228013806</v>
      </c>
      <c r="H4933" s="105">
        <v>5429.5705973307295</v>
      </c>
    </row>
    <row r="4934" spans="1:8" x14ac:dyDescent="0.3">
      <c r="A4934" s="6" t="s">
        <v>5548</v>
      </c>
      <c r="B4934" s="1" t="s">
        <v>11165</v>
      </c>
      <c r="C4934" s="103" t="s">
        <v>6390</v>
      </c>
      <c r="D4934" s="103" t="s">
        <v>6712</v>
      </c>
      <c r="E4934" s="103" t="s">
        <v>6396</v>
      </c>
      <c r="F4934" s="127">
        <v>5482.0723125751201</v>
      </c>
      <c r="G4934" s="16">
        <v>5390.8863228013806</v>
      </c>
      <c r="H4934" s="105">
        <v>5482.0723125751201</v>
      </c>
    </row>
    <row r="4935" spans="1:8" x14ac:dyDescent="0.3">
      <c r="A4935" s="6" t="s">
        <v>5576</v>
      </c>
      <c r="B4935" s="1" t="s">
        <v>11166</v>
      </c>
      <c r="C4935" s="103" t="s">
        <v>6390</v>
      </c>
      <c r="D4935" s="103" t="s">
        <v>6712</v>
      </c>
      <c r="E4935" s="103" t="s">
        <v>6396</v>
      </c>
      <c r="F4935" s="127">
        <v>5356.6534895833329</v>
      </c>
      <c r="G4935" s="16">
        <v>5390.8863228013806</v>
      </c>
      <c r="H4935" s="105">
        <v>5356.6534895833329</v>
      </c>
    </row>
    <row r="4936" spans="1:8" x14ac:dyDescent="0.3">
      <c r="A4936" s="6" t="s">
        <v>5550</v>
      </c>
      <c r="B4936" s="1" t="s">
        <v>11167</v>
      </c>
      <c r="C4936" s="103" t="s">
        <v>6390</v>
      </c>
      <c r="D4936" s="103" t="s">
        <v>6712</v>
      </c>
      <c r="E4936" s="103" t="s">
        <v>6396</v>
      </c>
      <c r="F4936" s="127">
        <v>5186.6157470703129</v>
      </c>
      <c r="G4936" s="16">
        <v>5390.8863228013806</v>
      </c>
      <c r="H4936" s="105">
        <v>5186.6157470703129</v>
      </c>
    </row>
    <row r="4937" spans="1:8" x14ac:dyDescent="0.3">
      <c r="A4937" s="6" t="s">
        <v>5500</v>
      </c>
      <c r="B4937" s="1" t="s">
        <v>11168</v>
      </c>
      <c r="C4937" s="103" t="s">
        <v>6390</v>
      </c>
      <c r="D4937" s="103" t="s">
        <v>6712</v>
      </c>
      <c r="E4937" s="103" t="s">
        <v>6396</v>
      </c>
      <c r="F4937" s="127">
        <v>5299.2488403320313</v>
      </c>
      <c r="G4937" s="16">
        <v>5390.8863228013806</v>
      </c>
      <c r="H4937" s="105">
        <v>5299.2488403320313</v>
      </c>
    </row>
    <row r="4938" spans="1:8" x14ac:dyDescent="0.3">
      <c r="A4938" s="6" t="s">
        <v>2240</v>
      </c>
      <c r="B4938" s="1" t="s">
        <v>11169</v>
      </c>
      <c r="C4938" s="103" t="s">
        <v>6390</v>
      </c>
      <c r="D4938" s="103" t="s">
        <v>6712</v>
      </c>
      <c r="E4938" s="103" t="s">
        <v>6396</v>
      </c>
      <c r="F4938" s="127">
        <v>5472.9677452674277</v>
      </c>
      <c r="G4938" s="16">
        <v>5390.8863228013806</v>
      </c>
      <c r="H4938" s="105">
        <v>5472.9677452674277</v>
      </c>
    </row>
    <row r="4939" spans="1:8" x14ac:dyDescent="0.3">
      <c r="A4939" s="6" t="s">
        <v>5595</v>
      </c>
      <c r="B4939" s="1" t="s">
        <v>11170</v>
      </c>
      <c r="C4939" s="103" t="s">
        <v>6390</v>
      </c>
      <c r="D4939" s="103" t="s">
        <v>6712</v>
      </c>
      <c r="E4939" s="103" t="s">
        <v>6396</v>
      </c>
      <c r="F4939" s="127">
        <v>5351.1144181968521</v>
      </c>
      <c r="G4939" s="16">
        <v>5390.8863228013806</v>
      </c>
      <c r="H4939" s="105">
        <v>5351.1144181968521</v>
      </c>
    </row>
    <row r="4940" spans="1:8" x14ac:dyDescent="0.3">
      <c r="A4940" s="6" t="s">
        <v>1975</v>
      </c>
      <c r="B4940" s="1" t="s">
        <v>11171</v>
      </c>
      <c r="C4940" s="103" t="s">
        <v>6395</v>
      </c>
      <c r="D4940" s="103" t="s">
        <v>6712</v>
      </c>
      <c r="E4940" s="103" t="s">
        <v>6394</v>
      </c>
      <c r="F4940" s="127">
        <v>5638.3173421223955</v>
      </c>
      <c r="G4940" s="16">
        <v>5583.618635193111</v>
      </c>
      <c r="H4940" s="105">
        <v>5638.3173421223955</v>
      </c>
    </row>
    <row r="4941" spans="1:8" x14ac:dyDescent="0.3">
      <c r="A4941" s="6" t="s">
        <v>1971</v>
      </c>
      <c r="B4941" s="1" t="s">
        <v>11172</v>
      </c>
      <c r="C4941" s="103" t="s">
        <v>6395</v>
      </c>
      <c r="D4941" s="103" t="s">
        <v>6712</v>
      </c>
      <c r="E4941" s="103" t="s">
        <v>6394</v>
      </c>
      <c r="F4941" s="127">
        <v>5573.1436678258387</v>
      </c>
      <c r="G4941" s="16">
        <v>5583.618635193111</v>
      </c>
      <c r="H4941" s="105">
        <v>5573.1436678258387</v>
      </c>
    </row>
    <row r="4942" spans="1:8" x14ac:dyDescent="0.3">
      <c r="A4942" s="6" t="s">
        <v>2023</v>
      </c>
      <c r="B4942" s="1" t="s">
        <v>11173</v>
      </c>
      <c r="C4942" s="103" t="s">
        <v>6395</v>
      </c>
      <c r="D4942" s="103" t="s">
        <v>6712</v>
      </c>
      <c r="E4942" s="103" t="s">
        <v>6394</v>
      </c>
      <c r="F4942" s="127">
        <v>5540.0725285456729</v>
      </c>
      <c r="G4942" s="16">
        <v>5583.618635193111</v>
      </c>
      <c r="H4942" s="105">
        <v>5540.0725285456729</v>
      </c>
    </row>
    <row r="4943" spans="1:8" x14ac:dyDescent="0.3">
      <c r="A4943" s="6" t="s">
        <v>2010</v>
      </c>
      <c r="B4943" s="1" t="s">
        <v>11174</v>
      </c>
      <c r="C4943" s="103" t="s">
        <v>6395</v>
      </c>
      <c r="D4943" s="103" t="s">
        <v>6712</v>
      </c>
      <c r="E4943" s="103" t="s">
        <v>6394</v>
      </c>
      <c r="F4943" s="127">
        <v>5505.763353752367</v>
      </c>
      <c r="G4943" s="16">
        <v>5583.618635193111</v>
      </c>
      <c r="H4943" s="105">
        <v>5505.763353752367</v>
      </c>
    </row>
    <row r="4944" spans="1:8" x14ac:dyDescent="0.3">
      <c r="A4944" s="6" t="s">
        <v>1988</v>
      </c>
      <c r="B4944" s="1" t="s">
        <v>11175</v>
      </c>
      <c r="C4944" s="103" t="s">
        <v>6395</v>
      </c>
      <c r="D4944" s="103" t="s">
        <v>6712</v>
      </c>
      <c r="E4944" s="103" t="s">
        <v>6394</v>
      </c>
      <c r="F4944" s="127">
        <v>5516.8242761948532</v>
      </c>
      <c r="G4944" s="16">
        <v>5583.618635193111</v>
      </c>
      <c r="H4944" s="105">
        <v>5516.8242761948532</v>
      </c>
    </row>
    <row r="4945" spans="1:8" x14ac:dyDescent="0.3">
      <c r="A4945" s="6" t="s">
        <v>1993</v>
      </c>
      <c r="B4945" s="1" t="s">
        <v>11176</v>
      </c>
      <c r="C4945" s="103" t="s">
        <v>6395</v>
      </c>
      <c r="D4945" s="103" t="s">
        <v>6712</v>
      </c>
      <c r="E4945" s="103" t="s">
        <v>6394</v>
      </c>
      <c r="F4945" s="127">
        <v>5523.0183314732139</v>
      </c>
      <c r="G4945" s="16">
        <v>5583.618635193111</v>
      </c>
      <c r="H4945" s="105">
        <v>5523.0183314732139</v>
      </c>
    </row>
    <row r="4946" spans="1:8" x14ac:dyDescent="0.3">
      <c r="A4946" s="6" t="s">
        <v>1996</v>
      </c>
      <c r="B4946" s="1" t="s">
        <v>11177</v>
      </c>
      <c r="C4946" s="103" t="s">
        <v>6395</v>
      </c>
      <c r="D4946" s="103" t="s">
        <v>6712</v>
      </c>
      <c r="E4946" s="103" t="s">
        <v>6394</v>
      </c>
      <c r="F4946" s="127">
        <v>5567.264322916667</v>
      </c>
      <c r="G4946" s="16">
        <v>5583.618635193111</v>
      </c>
      <c r="H4946" s="105">
        <v>5567.264322916667</v>
      </c>
    </row>
    <row r="4947" spans="1:8" x14ac:dyDescent="0.3">
      <c r="A4947" s="6" t="s">
        <v>2024</v>
      </c>
      <c r="B4947" s="1" t="s">
        <v>11178</v>
      </c>
      <c r="C4947" s="103" t="s">
        <v>6395</v>
      </c>
      <c r="D4947" s="103" t="s">
        <v>6712</v>
      </c>
      <c r="E4947" s="103" t="s">
        <v>6394</v>
      </c>
      <c r="F4947" s="127">
        <v>5446.7250329442768</v>
      </c>
      <c r="G4947" s="16">
        <v>5583.618635193111</v>
      </c>
      <c r="H4947" s="105">
        <v>5446.7250329442768</v>
      </c>
    </row>
    <row r="4948" spans="1:8" x14ac:dyDescent="0.3">
      <c r="A4948" s="6" t="s">
        <v>1995</v>
      </c>
      <c r="B4948" s="1" t="s">
        <v>11179</v>
      </c>
      <c r="C4948" s="103" t="s">
        <v>6395</v>
      </c>
      <c r="D4948" s="103" t="s">
        <v>6712</v>
      </c>
      <c r="E4948" s="103" t="s">
        <v>6394</v>
      </c>
      <c r="F4948" s="127">
        <v>5681.8038370498762</v>
      </c>
      <c r="G4948" s="16">
        <v>5583.618635193111</v>
      </c>
      <c r="H4948" s="105">
        <v>5681.8038370498762</v>
      </c>
    </row>
    <row r="4949" spans="1:8" x14ac:dyDescent="0.3">
      <c r="A4949" s="6" t="s">
        <v>1992</v>
      </c>
      <c r="B4949" s="1" t="s">
        <v>11180</v>
      </c>
      <c r="C4949" s="103" t="s">
        <v>6395</v>
      </c>
      <c r="D4949" s="103" t="s">
        <v>6712</v>
      </c>
      <c r="E4949" s="103" t="s">
        <v>6394</v>
      </c>
      <c r="F4949" s="127">
        <v>5621.4851779513892</v>
      </c>
      <c r="G4949" s="16">
        <v>5583.618635193111</v>
      </c>
      <c r="H4949" s="105">
        <v>5621.4851779513892</v>
      </c>
    </row>
    <row r="4950" spans="1:8" x14ac:dyDescent="0.3">
      <c r="A4950" s="6" t="s">
        <v>1987</v>
      </c>
      <c r="B4950" s="1" t="s">
        <v>11181</v>
      </c>
      <c r="C4950" s="103" t="s">
        <v>6395</v>
      </c>
      <c r="D4950" s="103" t="s">
        <v>6712</v>
      </c>
      <c r="E4950" s="103" t="s">
        <v>6394</v>
      </c>
      <c r="F4950" s="127">
        <v>5587.4274752869896</v>
      </c>
      <c r="G4950" s="16">
        <v>5583.618635193111</v>
      </c>
      <c r="H4950" s="105">
        <v>5587.4274752869896</v>
      </c>
    </row>
    <row r="4951" spans="1:8" x14ac:dyDescent="0.3">
      <c r="A4951" s="6" t="s">
        <v>1972</v>
      </c>
      <c r="B4951" s="1" t="s">
        <v>11182</v>
      </c>
      <c r="C4951" s="103" t="s">
        <v>6395</v>
      </c>
      <c r="D4951" s="103" t="s">
        <v>6712</v>
      </c>
      <c r="E4951" s="103" t="s">
        <v>6394</v>
      </c>
      <c r="F4951" s="127">
        <v>5623.5312866784034</v>
      </c>
      <c r="G4951" s="16">
        <v>5583.618635193111</v>
      </c>
      <c r="H4951" s="105">
        <v>5623.5312866784034</v>
      </c>
    </row>
    <row r="4952" spans="1:8" x14ac:dyDescent="0.3">
      <c r="A4952" s="6" t="s">
        <v>1983</v>
      </c>
      <c r="B4952" s="1" t="s">
        <v>11183</v>
      </c>
      <c r="C4952" s="103" t="s">
        <v>6395</v>
      </c>
      <c r="D4952" s="103" t="s">
        <v>6712</v>
      </c>
      <c r="E4952" s="103" t="s">
        <v>6394</v>
      </c>
      <c r="F4952" s="127">
        <v>5597.4550048828123</v>
      </c>
      <c r="G4952" s="16">
        <v>5583.618635193111</v>
      </c>
      <c r="H4952" s="105">
        <v>5597.4550048828123</v>
      </c>
    </row>
    <row r="4953" spans="1:8" x14ac:dyDescent="0.3">
      <c r="A4953" s="6" t="s">
        <v>2011</v>
      </c>
      <c r="B4953" s="1" t="s">
        <v>11184</v>
      </c>
      <c r="C4953" s="103" t="s">
        <v>6395</v>
      </c>
      <c r="D4953" s="103" t="s">
        <v>6712</v>
      </c>
      <c r="E4953" s="103" t="s">
        <v>6394</v>
      </c>
      <c r="F4953" s="127">
        <v>5570.8341267903643</v>
      </c>
      <c r="G4953" s="16">
        <v>5583.618635193111</v>
      </c>
      <c r="H4953" s="105">
        <v>5570.8341267903643</v>
      </c>
    </row>
    <row r="4954" spans="1:8" x14ac:dyDescent="0.3">
      <c r="A4954" s="6" t="s">
        <v>2013</v>
      </c>
      <c r="B4954" s="1" t="s">
        <v>11185</v>
      </c>
      <c r="C4954" s="103" t="s">
        <v>6395</v>
      </c>
      <c r="D4954" s="103" t="s">
        <v>6712</v>
      </c>
      <c r="E4954" s="103" t="s">
        <v>6394</v>
      </c>
      <c r="F4954" s="127">
        <v>5624.1124495621561</v>
      </c>
      <c r="G4954" s="16">
        <v>5583.618635193111</v>
      </c>
      <c r="H4954" s="105">
        <v>5624.1124495621561</v>
      </c>
    </row>
    <row r="4955" spans="1:8" x14ac:dyDescent="0.3">
      <c r="A4955" s="6" t="s">
        <v>1985</v>
      </c>
      <c r="B4955" s="1" t="s">
        <v>11186</v>
      </c>
      <c r="C4955" s="103" t="s">
        <v>6395</v>
      </c>
      <c r="D4955" s="103" t="s">
        <v>6712</v>
      </c>
      <c r="E4955" s="103" t="s">
        <v>6394</v>
      </c>
      <c r="F4955" s="127">
        <v>5601.1176704155223</v>
      </c>
      <c r="G4955" s="16">
        <v>5583.618635193111</v>
      </c>
      <c r="H4955" s="105">
        <v>5601.1176704155223</v>
      </c>
    </row>
    <row r="4956" spans="1:8" x14ac:dyDescent="0.3">
      <c r="A4956" s="6" t="s">
        <v>1974</v>
      </c>
      <c r="B4956" s="1" t="s">
        <v>11187</v>
      </c>
      <c r="C4956" s="103" t="s">
        <v>6395</v>
      </c>
      <c r="D4956" s="103" t="s">
        <v>6712</v>
      </c>
      <c r="E4956" s="103" t="s">
        <v>6394</v>
      </c>
      <c r="F4956" s="127">
        <v>5709.2029486762149</v>
      </c>
      <c r="G4956" s="16">
        <v>5583.618635193111</v>
      </c>
      <c r="H4956" s="105">
        <v>5709.2029486762149</v>
      </c>
    </row>
    <row r="4957" spans="1:8" x14ac:dyDescent="0.3">
      <c r="A4957" s="6" t="s">
        <v>2008</v>
      </c>
      <c r="B4957" s="1" t="s">
        <v>11188</v>
      </c>
      <c r="C4957" s="103" t="s">
        <v>6395</v>
      </c>
      <c r="D4957" s="103" t="s">
        <v>6712</v>
      </c>
      <c r="E4957" s="103" t="s">
        <v>6394</v>
      </c>
      <c r="F4957" s="127">
        <v>5648.8593236019733</v>
      </c>
      <c r="G4957" s="16">
        <v>5583.618635193111</v>
      </c>
      <c r="H4957" s="105">
        <v>5648.8593236019733</v>
      </c>
    </row>
    <row r="4958" spans="1:8" x14ac:dyDescent="0.3">
      <c r="A4958" s="6" t="s">
        <v>1984</v>
      </c>
      <c r="B4958" s="1" t="s">
        <v>11189</v>
      </c>
      <c r="C4958" s="103" t="s">
        <v>6395</v>
      </c>
      <c r="D4958" s="103" t="s">
        <v>6712</v>
      </c>
      <c r="E4958" s="103" t="s">
        <v>6394</v>
      </c>
      <c r="F4958" s="127">
        <v>5512.1695832283267</v>
      </c>
      <c r="G4958" s="16">
        <v>5583.618635193111</v>
      </c>
      <c r="H4958" s="105">
        <v>5512.1695832283267</v>
      </c>
    </row>
    <row r="4959" spans="1:8" x14ac:dyDescent="0.3">
      <c r="A4959" s="6" t="s">
        <v>1980</v>
      </c>
      <c r="B4959" s="1" t="s">
        <v>11190</v>
      </c>
      <c r="C4959" s="103" t="s">
        <v>6395</v>
      </c>
      <c r="D4959" s="103" t="s">
        <v>6712</v>
      </c>
      <c r="E4959" s="103" t="s">
        <v>6394</v>
      </c>
      <c r="F4959" s="127">
        <v>5601.7579687500001</v>
      </c>
      <c r="G4959" s="16">
        <v>5583.618635193111</v>
      </c>
      <c r="H4959" s="105">
        <v>5601.7579687500001</v>
      </c>
    </row>
    <row r="4960" spans="1:8" x14ac:dyDescent="0.3">
      <c r="A4960" s="6" t="s">
        <v>2028</v>
      </c>
      <c r="B4960" s="1" t="s">
        <v>8086</v>
      </c>
      <c r="C4960" s="103" t="s">
        <v>6395</v>
      </c>
      <c r="D4960" s="103" t="s">
        <v>6712</v>
      </c>
      <c r="E4960" s="103" t="s">
        <v>6394</v>
      </c>
      <c r="F4960" s="127">
        <v>5563.0330528846152</v>
      </c>
      <c r="G4960" s="16">
        <v>5583.618635193111</v>
      </c>
      <c r="H4960" s="105">
        <v>5563.0330528846152</v>
      </c>
    </row>
    <row r="4961" spans="1:8" x14ac:dyDescent="0.3">
      <c r="A4961" s="6" t="s">
        <v>2025</v>
      </c>
      <c r="B4961" s="1" t="s">
        <v>11191</v>
      </c>
      <c r="C4961" s="103" t="s">
        <v>6395</v>
      </c>
      <c r="D4961" s="103" t="s">
        <v>6712</v>
      </c>
      <c r="E4961" s="103" t="s">
        <v>6394</v>
      </c>
      <c r="F4961" s="127">
        <v>5486.7862454927881</v>
      </c>
      <c r="G4961" s="16">
        <v>5583.618635193111</v>
      </c>
      <c r="H4961" s="105">
        <v>5486.7862454927881</v>
      </c>
    </row>
    <row r="4962" spans="1:8" x14ac:dyDescent="0.3">
      <c r="A4962" s="6" t="s">
        <v>1978</v>
      </c>
      <c r="B4962" s="1" t="s">
        <v>11192</v>
      </c>
      <c r="C4962" s="103" t="s">
        <v>6395</v>
      </c>
      <c r="D4962" s="103" t="s">
        <v>6712</v>
      </c>
      <c r="E4962" s="103" t="s">
        <v>6394</v>
      </c>
      <c r="F4962" s="127">
        <v>5551.672713569973</v>
      </c>
      <c r="G4962" s="16">
        <v>5583.618635193111</v>
      </c>
      <c r="H4962" s="105">
        <v>5551.672713569973</v>
      </c>
    </row>
    <row r="4963" spans="1:8" x14ac:dyDescent="0.3">
      <c r="A4963" s="6" t="s">
        <v>2002</v>
      </c>
      <c r="B4963" s="1" t="s">
        <v>11193</v>
      </c>
      <c r="C4963" s="103" t="s">
        <v>6395</v>
      </c>
      <c r="D4963" s="103" t="s">
        <v>6712</v>
      </c>
      <c r="E4963" s="103" t="s">
        <v>6394</v>
      </c>
      <c r="F4963" s="127">
        <v>5505.3807902785966</v>
      </c>
      <c r="G4963" s="16">
        <v>5583.618635193111</v>
      </c>
      <c r="H4963" s="105">
        <v>5505.3807902785966</v>
      </c>
    </row>
    <row r="4964" spans="1:8" x14ac:dyDescent="0.3">
      <c r="A4964" s="6" t="s">
        <v>1997</v>
      </c>
      <c r="B4964" s="1" t="s">
        <v>11194</v>
      </c>
      <c r="C4964" s="103" t="s">
        <v>6395</v>
      </c>
      <c r="D4964" s="103" t="s">
        <v>6712</v>
      </c>
      <c r="E4964" s="103" t="s">
        <v>6394</v>
      </c>
      <c r="F4964" s="127">
        <v>5725.0850477430558</v>
      </c>
      <c r="G4964" s="16">
        <v>5583.618635193111</v>
      </c>
      <c r="H4964" s="105">
        <v>5725.0850477430558</v>
      </c>
    </row>
    <row r="4965" spans="1:8" x14ac:dyDescent="0.3">
      <c r="A4965" s="6" t="s">
        <v>1981</v>
      </c>
      <c r="B4965" s="1" t="s">
        <v>11195</v>
      </c>
      <c r="C4965" s="103" t="s">
        <v>6395</v>
      </c>
      <c r="D4965" s="103" t="s">
        <v>6712</v>
      </c>
      <c r="E4965" s="103" t="s">
        <v>6394</v>
      </c>
      <c r="F4965" s="127">
        <v>5619.7872136680826</v>
      </c>
      <c r="G4965" s="16">
        <v>5583.618635193111</v>
      </c>
      <c r="H4965" s="105">
        <v>5619.7872136680826</v>
      </c>
    </row>
    <row r="4966" spans="1:8" x14ac:dyDescent="0.3">
      <c r="A4966" s="6" t="s">
        <v>1970</v>
      </c>
      <c r="B4966" s="1" t="s">
        <v>11196</v>
      </c>
      <c r="C4966" s="103" t="s">
        <v>6395</v>
      </c>
      <c r="D4966" s="103" t="s">
        <v>6712</v>
      </c>
      <c r="E4966" s="103" t="s">
        <v>6394</v>
      </c>
      <c r="F4966" s="127">
        <v>5693.4578078497025</v>
      </c>
      <c r="G4966" s="16">
        <v>5583.618635193111</v>
      </c>
      <c r="H4966" s="105">
        <v>5693.4578078497025</v>
      </c>
    </row>
    <row r="4967" spans="1:8" x14ac:dyDescent="0.3">
      <c r="A4967" s="6" t="s">
        <v>2019</v>
      </c>
      <c r="B4967" s="1" t="s">
        <v>11197</v>
      </c>
      <c r="C4967" s="103" t="s">
        <v>6395</v>
      </c>
      <c r="D4967" s="103" t="s">
        <v>6712</v>
      </c>
      <c r="E4967" s="103" t="s">
        <v>6394</v>
      </c>
      <c r="F4967" s="127">
        <v>5514.4114022090516</v>
      </c>
      <c r="G4967" s="16">
        <v>5583.618635193111</v>
      </c>
      <c r="H4967" s="105">
        <v>5514.4114022090516</v>
      </c>
    </row>
    <row r="4968" spans="1:8" x14ac:dyDescent="0.3">
      <c r="A4968" s="6" t="s">
        <v>2012</v>
      </c>
      <c r="B4968" s="1" t="s">
        <v>11198</v>
      </c>
      <c r="C4968" s="103" t="s">
        <v>6395</v>
      </c>
      <c r="D4968" s="103" t="s">
        <v>6712</v>
      </c>
      <c r="E4968" s="103" t="s">
        <v>6394</v>
      </c>
      <c r="F4968" s="127">
        <v>5839.2776442307695</v>
      </c>
      <c r="G4968" s="16">
        <v>5583.618635193111</v>
      </c>
      <c r="H4968" s="105">
        <v>5839.2776442307695</v>
      </c>
    </row>
    <row r="4969" spans="1:8" x14ac:dyDescent="0.3">
      <c r="A4969" s="6" t="s">
        <v>1991</v>
      </c>
      <c r="B4969" s="1" t="s">
        <v>11199</v>
      </c>
      <c r="C4969" s="103" t="s">
        <v>6395</v>
      </c>
      <c r="D4969" s="103" t="s">
        <v>6712</v>
      </c>
      <c r="E4969" s="103" t="s">
        <v>6394</v>
      </c>
      <c r="F4969" s="127">
        <v>5530.0095274390242</v>
      </c>
      <c r="G4969" s="16">
        <v>5583.618635193111</v>
      </c>
      <c r="H4969" s="105">
        <v>5530.0095274390242</v>
      </c>
    </row>
    <row r="4970" spans="1:8" x14ac:dyDescent="0.3">
      <c r="A4970" s="6" t="s">
        <v>2003</v>
      </c>
      <c r="B4970" s="1" t="s">
        <v>11200</v>
      </c>
      <c r="C4970" s="103" t="s">
        <v>6395</v>
      </c>
      <c r="D4970" s="103" t="s">
        <v>6712</v>
      </c>
      <c r="E4970" s="103" t="s">
        <v>6394</v>
      </c>
      <c r="F4970" s="127">
        <v>5625.3633438501602</v>
      </c>
      <c r="G4970" s="16">
        <v>5583.618635193111</v>
      </c>
      <c r="H4970" s="105">
        <v>5625.3633438501602</v>
      </c>
    </row>
    <row r="4971" spans="1:8" x14ac:dyDescent="0.3">
      <c r="A4971" s="6" t="s">
        <v>2026</v>
      </c>
      <c r="B4971" s="1" t="s">
        <v>11201</v>
      </c>
      <c r="C4971" s="103" t="s">
        <v>6395</v>
      </c>
      <c r="D4971" s="103" t="s">
        <v>6712</v>
      </c>
      <c r="E4971" s="103" t="s">
        <v>6394</v>
      </c>
      <c r="F4971" s="127">
        <v>5660.1198242187502</v>
      </c>
      <c r="G4971" s="16">
        <v>5583.618635193111</v>
      </c>
      <c r="H4971" s="105">
        <v>5660.1198242187502</v>
      </c>
    </row>
    <row r="4972" spans="1:8" x14ac:dyDescent="0.3">
      <c r="A4972" s="6" t="s">
        <v>1999</v>
      </c>
      <c r="B4972" s="1" t="s">
        <v>11202</v>
      </c>
      <c r="C4972" s="103" t="s">
        <v>6395</v>
      </c>
      <c r="D4972" s="103" t="s">
        <v>6712</v>
      </c>
      <c r="E4972" s="103" t="s">
        <v>6394</v>
      </c>
      <c r="F4972" s="127">
        <v>5545.072835286458</v>
      </c>
      <c r="G4972" s="16">
        <v>5583.618635193111</v>
      </c>
      <c r="H4972" s="105">
        <v>5545.072835286458</v>
      </c>
    </row>
    <row r="4973" spans="1:8" x14ac:dyDescent="0.3">
      <c r="A4973" s="6" t="s">
        <v>1994</v>
      </c>
      <c r="B4973" s="1" t="s">
        <v>11203</v>
      </c>
      <c r="C4973" s="103" t="s">
        <v>6395</v>
      </c>
      <c r="D4973" s="103" t="s">
        <v>6712</v>
      </c>
      <c r="E4973" s="103" t="s">
        <v>6394</v>
      </c>
      <c r="F4973" s="127">
        <v>5658.3884341591283</v>
      </c>
      <c r="G4973" s="16">
        <v>5583.618635193111</v>
      </c>
      <c r="H4973" s="105">
        <v>5658.3884341591283</v>
      </c>
    </row>
    <row r="4974" spans="1:8" x14ac:dyDescent="0.3">
      <c r="A4974" s="6" t="s">
        <v>2000</v>
      </c>
      <c r="B4974" s="1" t="s">
        <v>11204</v>
      </c>
      <c r="C4974" s="103" t="s">
        <v>6395</v>
      </c>
      <c r="D4974" s="103" t="s">
        <v>6712</v>
      </c>
      <c r="E4974" s="103" t="s">
        <v>6394</v>
      </c>
      <c r="F4974" s="127">
        <v>5554.7800195312502</v>
      </c>
      <c r="G4974" s="16">
        <v>5583.618635193111</v>
      </c>
      <c r="H4974" s="105">
        <v>5554.7800195312502</v>
      </c>
    </row>
    <row r="4975" spans="1:8" x14ac:dyDescent="0.3">
      <c r="A4975" s="6" t="s">
        <v>2027</v>
      </c>
      <c r="B4975" s="1" t="s">
        <v>8166</v>
      </c>
      <c r="C4975" s="103" t="s">
        <v>6395</v>
      </c>
      <c r="D4975" s="103" t="s">
        <v>6712</v>
      </c>
      <c r="E4975" s="103" t="s">
        <v>6394</v>
      </c>
      <c r="F4975" s="127">
        <v>5555.7398132324215</v>
      </c>
      <c r="G4975" s="16">
        <v>5583.618635193111</v>
      </c>
      <c r="H4975" s="105">
        <v>5555.7398132324215</v>
      </c>
    </row>
    <row r="4976" spans="1:8" x14ac:dyDescent="0.3">
      <c r="A4976" s="6" t="s">
        <v>2001</v>
      </c>
      <c r="B4976" s="1" t="s">
        <v>11205</v>
      </c>
      <c r="C4976" s="103" t="s">
        <v>6395</v>
      </c>
      <c r="D4976" s="103" t="s">
        <v>6712</v>
      </c>
      <c r="E4976" s="103" t="s">
        <v>6394</v>
      </c>
      <c r="F4976" s="127">
        <v>5567.8328159877228</v>
      </c>
      <c r="G4976" s="16">
        <v>5583.618635193111</v>
      </c>
      <c r="H4976" s="105">
        <v>5567.8328159877228</v>
      </c>
    </row>
    <row r="4977" spans="1:8" x14ac:dyDescent="0.3">
      <c r="A4977" s="6" t="s">
        <v>2006</v>
      </c>
      <c r="B4977" s="1" t="s">
        <v>12688</v>
      </c>
      <c r="C4977" s="103" t="s">
        <v>6395</v>
      </c>
      <c r="D4977" s="103" t="s">
        <v>6712</v>
      </c>
      <c r="E4977" s="103" t="s">
        <v>6394</v>
      </c>
      <c r="F4977" s="127">
        <v>5514.3828822544647</v>
      </c>
      <c r="G4977" s="16">
        <v>5583.618635193111</v>
      </c>
      <c r="H4977" s="105">
        <v>5514.3828822544647</v>
      </c>
    </row>
    <row r="4978" spans="1:8" x14ac:dyDescent="0.3">
      <c r="A4978" s="6" t="s">
        <v>2007</v>
      </c>
      <c r="B4978" s="1" t="s">
        <v>11206</v>
      </c>
      <c r="C4978" s="103" t="s">
        <v>6395</v>
      </c>
      <c r="D4978" s="103" t="s">
        <v>6712</v>
      </c>
      <c r="E4978" s="103" t="s">
        <v>6394</v>
      </c>
      <c r="F4978" s="127">
        <v>5646.9312833460363</v>
      </c>
      <c r="G4978" s="16">
        <v>5583.618635193111</v>
      </c>
      <c r="H4978" s="105">
        <v>5646.9312833460363</v>
      </c>
    </row>
    <row r="4979" spans="1:8" x14ac:dyDescent="0.3">
      <c r="A4979" s="6" t="s">
        <v>2017</v>
      </c>
      <c r="B4979" s="1" t="s">
        <v>11207</v>
      </c>
      <c r="C4979" s="103" t="s">
        <v>6395</v>
      </c>
      <c r="D4979" s="103" t="s">
        <v>6712</v>
      </c>
      <c r="E4979" s="103" t="s">
        <v>6394</v>
      </c>
      <c r="F4979" s="127">
        <v>5564.9348060344828</v>
      </c>
      <c r="G4979" s="16">
        <v>5583.618635193111</v>
      </c>
      <c r="H4979" s="105">
        <v>5564.9348060344828</v>
      </c>
    </row>
    <row r="4980" spans="1:8" x14ac:dyDescent="0.3">
      <c r="A4980" s="6" t="s">
        <v>2016</v>
      </c>
      <c r="B4980" s="1" t="s">
        <v>11208</v>
      </c>
      <c r="C4980" s="103" t="s">
        <v>6395</v>
      </c>
      <c r="D4980" s="103" t="s">
        <v>6712</v>
      </c>
      <c r="E4980" s="103" t="s">
        <v>6394</v>
      </c>
      <c r="F4980" s="127">
        <v>5607.39697265625</v>
      </c>
      <c r="G4980" s="16">
        <v>5583.618635193111</v>
      </c>
      <c r="H4980" s="105">
        <v>5607.39697265625</v>
      </c>
    </row>
    <row r="4981" spans="1:8" x14ac:dyDescent="0.3">
      <c r="A4981" s="6" t="s">
        <v>1973</v>
      </c>
      <c r="B4981" s="1" t="s">
        <v>11209</v>
      </c>
      <c r="C4981" s="103" t="s">
        <v>6395</v>
      </c>
      <c r="D4981" s="103" t="s">
        <v>6712</v>
      </c>
      <c r="E4981" s="103" t="s">
        <v>6394</v>
      </c>
      <c r="F4981" s="127">
        <v>5536.5316315979517</v>
      </c>
      <c r="G4981" s="16">
        <v>5583.618635193111</v>
      </c>
      <c r="H4981" s="105">
        <v>5536.5316315979517</v>
      </c>
    </row>
    <row r="4982" spans="1:8" x14ac:dyDescent="0.3">
      <c r="A4982" s="6" t="s">
        <v>2014</v>
      </c>
      <c r="B4982" s="1" t="s">
        <v>11210</v>
      </c>
      <c r="C4982" s="103" t="s">
        <v>6395</v>
      </c>
      <c r="D4982" s="103" t="s">
        <v>6712</v>
      </c>
      <c r="E4982" s="103" t="s">
        <v>6394</v>
      </c>
      <c r="F4982" s="127">
        <v>5648.2492644074673</v>
      </c>
      <c r="G4982" s="16">
        <v>5583.618635193111</v>
      </c>
      <c r="H4982" s="105">
        <v>5648.2492644074673</v>
      </c>
    </row>
    <row r="4983" spans="1:8" x14ac:dyDescent="0.3">
      <c r="A4983" s="6" t="s">
        <v>2029</v>
      </c>
      <c r="B4983" s="1" t="s">
        <v>11211</v>
      </c>
      <c r="C4983" s="103" t="s">
        <v>6395</v>
      </c>
      <c r="D4983" s="103" t="s">
        <v>6712</v>
      </c>
      <c r="E4983" s="103" t="s">
        <v>6394</v>
      </c>
      <c r="F4983" s="127">
        <v>5611.3301608845341</v>
      </c>
      <c r="G4983" s="16">
        <v>5583.618635193111</v>
      </c>
      <c r="H4983" s="105">
        <v>5611.3301608845341</v>
      </c>
    </row>
    <row r="4984" spans="1:8" x14ac:dyDescent="0.3">
      <c r="A4984" s="6" t="s">
        <v>1986</v>
      </c>
      <c r="B4984" s="1" t="s">
        <v>11212</v>
      </c>
      <c r="C4984" s="103" t="s">
        <v>6395</v>
      </c>
      <c r="D4984" s="103" t="s">
        <v>6712</v>
      </c>
      <c r="E4984" s="103" t="s">
        <v>6394</v>
      </c>
      <c r="F4984" s="127">
        <v>5636.9989128832549</v>
      </c>
      <c r="G4984" s="16">
        <v>5583.618635193111</v>
      </c>
      <c r="H4984" s="105">
        <v>5636.9989128832549</v>
      </c>
    </row>
    <row r="4985" spans="1:8" x14ac:dyDescent="0.3">
      <c r="A4985" s="6" t="s">
        <v>2046</v>
      </c>
      <c r="B4985" s="1" t="s">
        <v>11213</v>
      </c>
      <c r="C4985" s="103" t="s">
        <v>6388</v>
      </c>
      <c r="D4985" s="103" t="s">
        <v>6712</v>
      </c>
      <c r="E4985" s="103" t="s">
        <v>6393</v>
      </c>
      <c r="F4985" s="127">
        <v>5330.1697933799342</v>
      </c>
      <c r="G4985" s="16">
        <v>5479.3207675222111</v>
      </c>
      <c r="H4985" s="105">
        <v>5330.1697933799342</v>
      </c>
    </row>
    <row r="4986" spans="1:8" x14ac:dyDescent="0.3">
      <c r="A4986" s="6" t="s">
        <v>2032</v>
      </c>
      <c r="B4986" s="1" t="s">
        <v>11214</v>
      </c>
      <c r="C4986" s="103" t="s">
        <v>6388</v>
      </c>
      <c r="D4986" s="103" t="s">
        <v>6712</v>
      </c>
      <c r="E4986" s="103" t="s">
        <v>6393</v>
      </c>
      <c r="F4986" s="127">
        <v>5357.8091312378874</v>
      </c>
      <c r="G4986" s="16">
        <v>5479.3207675222111</v>
      </c>
      <c r="H4986" s="105">
        <v>5357.8091312378874</v>
      </c>
    </row>
    <row r="4987" spans="1:8" x14ac:dyDescent="0.3">
      <c r="A4987" s="6" t="s">
        <v>2031</v>
      </c>
      <c r="B4987" s="1" t="s">
        <v>11215</v>
      </c>
      <c r="C4987" s="103" t="s">
        <v>6388</v>
      </c>
      <c r="D4987" s="103" t="s">
        <v>6712</v>
      </c>
      <c r="E4987" s="103" t="s">
        <v>6393</v>
      </c>
      <c r="F4987" s="127">
        <v>5501.7976186209862</v>
      </c>
      <c r="G4987" s="16">
        <v>5479.3207675222111</v>
      </c>
      <c r="H4987" s="105">
        <v>5501.7976186209862</v>
      </c>
    </row>
    <row r="4988" spans="1:8" x14ac:dyDescent="0.3">
      <c r="A4988" s="6" t="s">
        <v>2057</v>
      </c>
      <c r="B4988" s="1" t="s">
        <v>11216</v>
      </c>
      <c r="C4988" s="103" t="s">
        <v>6388</v>
      </c>
      <c r="D4988" s="103" t="s">
        <v>6712</v>
      </c>
      <c r="E4988" s="103" t="s">
        <v>6393</v>
      </c>
      <c r="F4988" s="127">
        <v>5561.4693575127176</v>
      </c>
      <c r="G4988" s="16">
        <v>5479.3207675222111</v>
      </c>
      <c r="H4988" s="105">
        <v>5561.4693575127176</v>
      </c>
    </row>
    <row r="4989" spans="1:8" x14ac:dyDescent="0.3">
      <c r="A4989" s="6" t="s">
        <v>2045</v>
      </c>
      <c r="B4989" s="1" t="s">
        <v>8457</v>
      </c>
      <c r="C4989" s="103" t="s">
        <v>6388</v>
      </c>
      <c r="D4989" s="103" t="s">
        <v>6712</v>
      </c>
      <c r="E4989" s="103" t="s">
        <v>6393</v>
      </c>
      <c r="F4989" s="127">
        <v>5492.5298690025256</v>
      </c>
      <c r="G4989" s="16">
        <v>5479.3207675222111</v>
      </c>
      <c r="H4989" s="105">
        <v>5492.5298690025256</v>
      </c>
    </row>
    <row r="4990" spans="1:8" x14ac:dyDescent="0.3">
      <c r="A4990" s="6" t="s">
        <v>2053</v>
      </c>
      <c r="B4990" s="1" t="s">
        <v>11217</v>
      </c>
      <c r="C4990" s="103" t="s">
        <v>6388</v>
      </c>
      <c r="D4990" s="103" t="s">
        <v>6712</v>
      </c>
      <c r="E4990" s="103" t="s">
        <v>6393</v>
      </c>
      <c r="F4990" s="127">
        <v>5446.751613451087</v>
      </c>
      <c r="G4990" s="16">
        <v>5479.3207675222111</v>
      </c>
      <c r="H4990" s="105">
        <v>5446.751613451087</v>
      </c>
    </row>
    <row r="4991" spans="1:8" x14ac:dyDescent="0.3">
      <c r="A4991" s="6" t="s">
        <v>2039</v>
      </c>
      <c r="B4991" s="1" t="s">
        <v>11218</v>
      </c>
      <c r="C4991" s="103" t="s">
        <v>6388</v>
      </c>
      <c r="D4991" s="103" t="s">
        <v>6712</v>
      </c>
      <c r="E4991" s="103" t="s">
        <v>6393</v>
      </c>
      <c r="F4991" s="127">
        <v>5521.8767010059228</v>
      </c>
      <c r="G4991" s="16">
        <v>5479.3207675222111</v>
      </c>
      <c r="H4991" s="105">
        <v>5521.8767010059228</v>
      </c>
    </row>
    <row r="4992" spans="1:8" x14ac:dyDescent="0.3">
      <c r="A4992" s="6" t="s">
        <v>2069</v>
      </c>
      <c r="B4992" s="1" t="s">
        <v>11219</v>
      </c>
      <c r="C4992" s="103" t="s">
        <v>6388</v>
      </c>
      <c r="D4992" s="103" t="s">
        <v>6712</v>
      </c>
      <c r="E4992" s="103" t="s">
        <v>6393</v>
      </c>
      <c r="F4992" s="127">
        <v>5556.6198214017431</v>
      </c>
      <c r="G4992" s="16">
        <v>5479.3207675222111</v>
      </c>
      <c r="H4992" s="105">
        <v>5556.6198214017431</v>
      </c>
    </row>
    <row r="4993" spans="1:8" x14ac:dyDescent="0.3">
      <c r="A4993" s="6" t="s">
        <v>2030</v>
      </c>
      <c r="B4993" s="1" t="s">
        <v>11220</v>
      </c>
      <c r="C4993" s="103" t="s">
        <v>6388</v>
      </c>
      <c r="D4993" s="103" t="s">
        <v>6712</v>
      </c>
      <c r="E4993" s="103" t="s">
        <v>6393</v>
      </c>
      <c r="F4993" s="127">
        <v>5422.4809056332233</v>
      </c>
      <c r="G4993" s="16">
        <v>5479.3207675222111</v>
      </c>
      <c r="H4993" s="105">
        <v>5422.4809056332233</v>
      </c>
    </row>
    <row r="4994" spans="1:8" x14ac:dyDescent="0.3">
      <c r="A4994" s="6" t="s">
        <v>2052</v>
      </c>
      <c r="B4994" s="1" t="s">
        <v>11221</v>
      </c>
      <c r="C4994" s="103" t="s">
        <v>6388</v>
      </c>
      <c r="D4994" s="103" t="s">
        <v>6712</v>
      </c>
      <c r="E4994" s="103" t="s">
        <v>6393</v>
      </c>
      <c r="F4994" s="127">
        <v>5427.4209043204064</v>
      </c>
      <c r="G4994" s="16">
        <v>5479.3207675222111</v>
      </c>
      <c r="H4994" s="105">
        <v>5427.4209043204064</v>
      </c>
    </row>
    <row r="4995" spans="1:8" x14ac:dyDescent="0.3">
      <c r="A4995" s="6" t="s">
        <v>2217</v>
      </c>
      <c r="B4995" s="1" t="s">
        <v>12689</v>
      </c>
      <c r="C4995" s="103" t="s">
        <v>6388</v>
      </c>
      <c r="D4995" s="103" t="s">
        <v>6712</v>
      </c>
      <c r="E4995" s="103" t="s">
        <v>6393</v>
      </c>
      <c r="F4995" s="127">
        <v>5708.2211708470395</v>
      </c>
      <c r="G4995" s="16">
        <v>5479.3207675222111</v>
      </c>
      <c r="H4995" s="105">
        <v>5708.2211708470395</v>
      </c>
    </row>
    <row r="4996" spans="1:8" x14ac:dyDescent="0.3">
      <c r="A4996" s="6" t="s">
        <v>2059</v>
      </c>
      <c r="B4996" s="1" t="s">
        <v>11222</v>
      </c>
      <c r="C4996" s="103" t="s">
        <v>6388</v>
      </c>
      <c r="D4996" s="103" t="s">
        <v>6712</v>
      </c>
      <c r="E4996" s="103" t="s">
        <v>6393</v>
      </c>
      <c r="F4996" s="127">
        <v>5321.1917085193454</v>
      </c>
      <c r="G4996" s="16">
        <v>5479.3207675222111</v>
      </c>
      <c r="H4996" s="105">
        <v>5321.1917085193454</v>
      </c>
    </row>
    <row r="4997" spans="1:8" x14ac:dyDescent="0.3">
      <c r="A4997" s="6" t="s">
        <v>2071</v>
      </c>
      <c r="B4997" s="1" t="s">
        <v>11223</v>
      </c>
      <c r="C4997" s="103" t="s">
        <v>6388</v>
      </c>
      <c r="D4997" s="103" t="s">
        <v>6712</v>
      </c>
      <c r="E4997" s="103" t="s">
        <v>6393</v>
      </c>
      <c r="F4997" s="127">
        <v>5534.3396484374998</v>
      </c>
      <c r="G4997" s="16">
        <v>5479.3207675222111</v>
      </c>
      <c r="H4997" s="105">
        <v>5534.3396484374998</v>
      </c>
    </row>
    <row r="4998" spans="1:8" x14ac:dyDescent="0.3">
      <c r="A4998" s="6" t="s">
        <v>2060</v>
      </c>
      <c r="B4998" s="1" t="s">
        <v>11224</v>
      </c>
      <c r="C4998" s="103" t="s">
        <v>6388</v>
      </c>
      <c r="D4998" s="103" t="s">
        <v>6712</v>
      </c>
      <c r="E4998" s="103" t="s">
        <v>6393</v>
      </c>
      <c r="F4998" s="127">
        <v>5506.1616985987102</v>
      </c>
      <c r="G4998" s="16">
        <v>5479.3207675222111</v>
      </c>
      <c r="H4998" s="105">
        <v>5506.1616985987102</v>
      </c>
    </row>
    <row r="4999" spans="1:8" x14ac:dyDescent="0.3">
      <c r="A4999" s="6" t="s">
        <v>2055</v>
      </c>
      <c r="B4999" s="1" t="s">
        <v>11225</v>
      </c>
      <c r="C4999" s="103" t="s">
        <v>6388</v>
      </c>
      <c r="D4999" s="103" t="s">
        <v>6712</v>
      </c>
      <c r="E4999" s="103" t="s">
        <v>6393</v>
      </c>
      <c r="F4999" s="127">
        <v>5493.640487007473</v>
      </c>
      <c r="G4999" s="16">
        <v>5479.3207675222111</v>
      </c>
      <c r="H4999" s="105">
        <v>5493.640487007473</v>
      </c>
    </row>
    <row r="5000" spans="1:8" x14ac:dyDescent="0.3">
      <c r="A5000" s="6" t="s">
        <v>2042</v>
      </c>
      <c r="B5000" s="1" t="s">
        <v>11226</v>
      </c>
      <c r="C5000" s="103" t="s">
        <v>6388</v>
      </c>
      <c r="D5000" s="103" t="s">
        <v>6712</v>
      </c>
      <c r="E5000" s="103" t="s">
        <v>6393</v>
      </c>
      <c r="F5000" s="127">
        <v>5477.9862636350235</v>
      </c>
      <c r="G5000" s="16">
        <v>5479.3207675222111</v>
      </c>
      <c r="H5000" s="105">
        <v>5477.9862636350235</v>
      </c>
    </row>
    <row r="5001" spans="1:8" x14ac:dyDescent="0.3">
      <c r="A5001" s="6" t="s">
        <v>2040</v>
      </c>
      <c r="B5001" s="1" t="s">
        <v>11227</v>
      </c>
      <c r="C5001" s="103" t="s">
        <v>6388</v>
      </c>
      <c r="D5001" s="103" t="s">
        <v>6712</v>
      </c>
      <c r="E5001" s="103" t="s">
        <v>6393</v>
      </c>
      <c r="F5001" s="127">
        <v>5610.2590909090914</v>
      </c>
      <c r="G5001" s="16">
        <v>5479.3207675222111</v>
      </c>
      <c r="H5001" s="105">
        <v>5610.2590909090914</v>
      </c>
    </row>
    <row r="5002" spans="1:8" x14ac:dyDescent="0.3">
      <c r="A5002" s="6" t="s">
        <v>2036</v>
      </c>
      <c r="B5002" s="1" t="s">
        <v>11228</v>
      </c>
      <c r="C5002" s="103" t="s">
        <v>6388</v>
      </c>
      <c r="D5002" s="103" t="s">
        <v>6712</v>
      </c>
      <c r="E5002" s="103" t="s">
        <v>6393</v>
      </c>
      <c r="F5002" s="127">
        <v>5445.49265455163</v>
      </c>
      <c r="G5002" s="16">
        <v>5479.3207675222111</v>
      </c>
      <c r="H5002" s="105">
        <v>5445.49265455163</v>
      </c>
    </row>
    <row r="5003" spans="1:8" x14ac:dyDescent="0.3">
      <c r="A5003" s="6" t="s">
        <v>2067</v>
      </c>
      <c r="B5003" s="1" t="s">
        <v>11229</v>
      </c>
      <c r="C5003" s="103" t="s">
        <v>6388</v>
      </c>
      <c r="D5003" s="103" t="s">
        <v>6712</v>
      </c>
      <c r="E5003" s="103" t="s">
        <v>6393</v>
      </c>
      <c r="F5003" s="127">
        <v>5587.9257405598955</v>
      </c>
      <c r="G5003" s="16">
        <v>5479.3207675222111</v>
      </c>
      <c r="H5003" s="105">
        <v>5587.9257405598955</v>
      </c>
    </row>
    <row r="5004" spans="1:8" x14ac:dyDescent="0.3">
      <c r="A5004" s="6" t="s">
        <v>2058</v>
      </c>
      <c r="B5004" s="1" t="s">
        <v>11230</v>
      </c>
      <c r="C5004" s="103" t="s">
        <v>6388</v>
      </c>
      <c r="D5004" s="103" t="s">
        <v>6712</v>
      </c>
      <c r="E5004" s="103" t="s">
        <v>6393</v>
      </c>
      <c r="F5004" s="127">
        <v>5522.4579070560512</v>
      </c>
      <c r="G5004" s="16">
        <v>5479.3207675222111</v>
      </c>
      <c r="H5004" s="105">
        <v>5522.4579070560512</v>
      </c>
    </row>
    <row r="5005" spans="1:8" x14ac:dyDescent="0.3">
      <c r="A5005" s="6" t="s">
        <v>2062</v>
      </c>
      <c r="B5005" s="1" t="s">
        <v>11231</v>
      </c>
      <c r="C5005" s="103" t="s">
        <v>6388</v>
      </c>
      <c r="D5005" s="103" t="s">
        <v>6712</v>
      </c>
      <c r="E5005" s="103" t="s">
        <v>6393</v>
      </c>
      <c r="F5005" s="127">
        <v>5491.3831503511683</v>
      </c>
      <c r="G5005" s="16">
        <v>5479.3207675222111</v>
      </c>
      <c r="H5005" s="105">
        <v>5491.3831503511683</v>
      </c>
    </row>
    <row r="5006" spans="1:8" x14ac:dyDescent="0.3">
      <c r="A5006" s="6" t="s">
        <v>2061</v>
      </c>
      <c r="B5006" s="1" t="s">
        <v>11232</v>
      </c>
      <c r="C5006" s="103" t="s">
        <v>6388</v>
      </c>
      <c r="D5006" s="103" t="s">
        <v>6712</v>
      </c>
      <c r="E5006" s="103" t="s">
        <v>6393</v>
      </c>
      <c r="F5006" s="127">
        <v>5480.8503844246034</v>
      </c>
      <c r="G5006" s="16">
        <v>5479.3207675222111</v>
      </c>
      <c r="H5006" s="105">
        <v>5480.8503844246034</v>
      </c>
    </row>
    <row r="5007" spans="1:8" x14ac:dyDescent="0.3">
      <c r="A5007" s="6" t="s">
        <v>2037</v>
      </c>
      <c r="B5007" s="1" t="s">
        <v>11233</v>
      </c>
      <c r="C5007" s="103" t="s">
        <v>6388</v>
      </c>
      <c r="D5007" s="103" t="s">
        <v>6712</v>
      </c>
      <c r="E5007" s="103" t="s">
        <v>6393</v>
      </c>
      <c r="F5007" s="127">
        <v>5598.0270395747948</v>
      </c>
      <c r="G5007" s="16">
        <v>5479.3207675222111</v>
      </c>
      <c r="H5007" s="105">
        <v>5598.0270395747948</v>
      </c>
    </row>
    <row r="5008" spans="1:8" x14ac:dyDescent="0.3">
      <c r="A5008" s="6" t="s">
        <v>2047</v>
      </c>
      <c r="B5008" s="1" t="s">
        <v>11234</v>
      </c>
      <c r="C5008" s="103" t="s">
        <v>6388</v>
      </c>
      <c r="D5008" s="103" t="s">
        <v>6712</v>
      </c>
      <c r="E5008" s="103" t="s">
        <v>6393</v>
      </c>
      <c r="F5008" s="127">
        <v>5577.9765392485115</v>
      </c>
      <c r="G5008" s="16">
        <v>5479.3207675222111</v>
      </c>
      <c r="H5008" s="105">
        <v>5577.9765392485115</v>
      </c>
    </row>
    <row r="5009" spans="1:8" x14ac:dyDescent="0.3">
      <c r="A5009" s="6" t="s">
        <v>2034</v>
      </c>
      <c r="B5009" s="1" t="s">
        <v>11235</v>
      </c>
      <c r="C5009" s="103" t="s">
        <v>6388</v>
      </c>
      <c r="D5009" s="103" t="s">
        <v>6712</v>
      </c>
      <c r="E5009" s="103" t="s">
        <v>6393</v>
      </c>
      <c r="F5009" s="127">
        <v>5464.05615234375</v>
      </c>
      <c r="G5009" s="16">
        <v>5479.3207675222111</v>
      </c>
      <c r="H5009" s="105">
        <v>5464.05615234375</v>
      </c>
    </row>
    <row r="5010" spans="1:8" x14ac:dyDescent="0.3">
      <c r="A5010" s="6" t="s">
        <v>2050</v>
      </c>
      <c r="B5010" s="1" t="s">
        <v>11236</v>
      </c>
      <c r="C5010" s="103" t="s">
        <v>6388</v>
      </c>
      <c r="D5010" s="103" t="s">
        <v>6712</v>
      </c>
      <c r="E5010" s="103" t="s">
        <v>6393</v>
      </c>
      <c r="F5010" s="127">
        <v>5400.6505909455127</v>
      </c>
      <c r="G5010" s="16">
        <v>5479.3207675222111</v>
      </c>
      <c r="H5010" s="105">
        <v>5400.6505909455127</v>
      </c>
    </row>
    <row r="5011" spans="1:8" x14ac:dyDescent="0.3">
      <c r="A5011" s="6" t="s">
        <v>2033</v>
      </c>
      <c r="B5011" s="1" t="s">
        <v>11237</v>
      </c>
      <c r="C5011" s="103" t="s">
        <v>6388</v>
      </c>
      <c r="D5011" s="103" t="s">
        <v>6712</v>
      </c>
      <c r="E5011" s="103" t="s">
        <v>6393</v>
      </c>
      <c r="F5011" s="127">
        <v>5407.9614792915236</v>
      </c>
      <c r="G5011" s="16">
        <v>5479.3207675222111</v>
      </c>
      <c r="H5011" s="105">
        <v>5407.9614792915236</v>
      </c>
    </row>
    <row r="5012" spans="1:8" x14ac:dyDescent="0.3">
      <c r="A5012" s="6" t="s">
        <v>2056</v>
      </c>
      <c r="B5012" s="1" t="s">
        <v>11238</v>
      </c>
      <c r="C5012" s="103" t="s">
        <v>6388</v>
      </c>
      <c r="D5012" s="103" t="s">
        <v>6712</v>
      </c>
      <c r="E5012" s="103" t="s">
        <v>6393</v>
      </c>
      <c r="F5012" s="127">
        <v>5530.2992089843747</v>
      </c>
      <c r="G5012" s="16">
        <v>5479.3207675222111</v>
      </c>
      <c r="H5012" s="105">
        <v>5530.2992089843747</v>
      </c>
    </row>
    <row r="5013" spans="1:8" x14ac:dyDescent="0.3">
      <c r="A5013" s="6" t="s">
        <v>2035</v>
      </c>
      <c r="B5013" s="1" t="s">
        <v>11239</v>
      </c>
      <c r="C5013" s="103" t="s">
        <v>6388</v>
      </c>
      <c r="D5013" s="103" t="s">
        <v>6712</v>
      </c>
      <c r="E5013" s="103" t="s">
        <v>6393</v>
      </c>
      <c r="F5013" s="127">
        <v>5471.3227066532254</v>
      </c>
      <c r="G5013" s="16">
        <v>5479.3207675222111</v>
      </c>
      <c r="H5013" s="105">
        <v>5471.3227066532254</v>
      </c>
    </row>
    <row r="5014" spans="1:8" x14ac:dyDescent="0.3">
      <c r="A5014" s="6" t="s">
        <v>2064</v>
      </c>
      <c r="B5014" s="1" t="s">
        <v>11240</v>
      </c>
      <c r="C5014" s="103" t="s">
        <v>6388</v>
      </c>
      <c r="D5014" s="103" t="s">
        <v>6712</v>
      </c>
      <c r="E5014" s="103" t="s">
        <v>6393</v>
      </c>
      <c r="F5014" s="127">
        <v>5434.9122436523439</v>
      </c>
      <c r="G5014" s="16">
        <v>5479.3207675222111</v>
      </c>
      <c r="H5014" s="105">
        <v>5434.9122436523439</v>
      </c>
    </row>
    <row r="5015" spans="1:8" x14ac:dyDescent="0.3">
      <c r="A5015" s="6" t="s">
        <v>2049</v>
      </c>
      <c r="B5015" s="1" t="s">
        <v>11241</v>
      </c>
      <c r="C5015" s="103" t="s">
        <v>6388</v>
      </c>
      <c r="D5015" s="103" t="s">
        <v>6712</v>
      </c>
      <c r="E5015" s="103" t="s">
        <v>6393</v>
      </c>
      <c r="F5015" s="127">
        <v>5530.2957161458335</v>
      </c>
      <c r="G5015" s="16">
        <v>5479.3207675222111</v>
      </c>
      <c r="H5015" s="105">
        <v>5530.2957161458335</v>
      </c>
    </row>
    <row r="5016" spans="1:8" x14ac:dyDescent="0.3">
      <c r="A5016" s="6" t="s">
        <v>2038</v>
      </c>
      <c r="B5016" s="1" t="s">
        <v>11242</v>
      </c>
      <c r="C5016" s="103" t="s">
        <v>6388</v>
      </c>
      <c r="D5016" s="103" t="s">
        <v>6712</v>
      </c>
      <c r="E5016" s="103" t="s">
        <v>6393</v>
      </c>
      <c r="F5016" s="127">
        <v>5512.6410145277387</v>
      </c>
      <c r="G5016" s="16">
        <v>5479.3207675222111</v>
      </c>
      <c r="H5016" s="105">
        <v>5512.6410145277387</v>
      </c>
    </row>
    <row r="5017" spans="1:8" x14ac:dyDescent="0.3">
      <c r="A5017" s="6" t="s">
        <v>2072</v>
      </c>
      <c r="B5017" s="1" t="s">
        <v>11243</v>
      </c>
      <c r="C5017" s="103" t="s">
        <v>6388</v>
      </c>
      <c r="D5017" s="103" t="s">
        <v>6712</v>
      </c>
      <c r="E5017" s="103" t="s">
        <v>6393</v>
      </c>
      <c r="F5017" s="127">
        <v>5499.2528715587796</v>
      </c>
      <c r="G5017" s="16">
        <v>5479.3207675222111</v>
      </c>
      <c r="H5017" s="105">
        <v>5499.2528715587796</v>
      </c>
    </row>
    <row r="5018" spans="1:8" x14ac:dyDescent="0.3">
      <c r="A5018" s="6" t="s">
        <v>2044</v>
      </c>
      <c r="B5018" s="1" t="s">
        <v>11244</v>
      </c>
      <c r="C5018" s="103" t="s">
        <v>6388</v>
      </c>
      <c r="D5018" s="103" t="s">
        <v>6712</v>
      </c>
      <c r="E5018" s="103" t="s">
        <v>6393</v>
      </c>
      <c r="F5018" s="127">
        <v>5408.2066162109377</v>
      </c>
      <c r="G5018" s="16">
        <v>5479.3207675222111</v>
      </c>
      <c r="H5018" s="105">
        <v>5408.2066162109377</v>
      </c>
    </row>
    <row r="5019" spans="1:8" x14ac:dyDescent="0.3">
      <c r="A5019" s="6" t="s">
        <v>2070</v>
      </c>
      <c r="B5019" s="1" t="s">
        <v>9508</v>
      </c>
      <c r="C5019" s="103" t="s">
        <v>6388</v>
      </c>
      <c r="D5019" s="103" t="s">
        <v>6712</v>
      </c>
      <c r="E5019" s="103" t="s">
        <v>6393</v>
      </c>
      <c r="F5019" s="127">
        <v>5560.5860737645353</v>
      </c>
      <c r="G5019" s="16">
        <v>5479.3207675222111</v>
      </c>
      <c r="H5019" s="105">
        <v>5560.5860737645353</v>
      </c>
    </row>
    <row r="5020" spans="1:8" x14ac:dyDescent="0.3">
      <c r="A5020" s="6" t="s">
        <v>2063</v>
      </c>
      <c r="B5020" s="1" t="s">
        <v>11245</v>
      </c>
      <c r="C5020" s="103" t="s">
        <v>6388</v>
      </c>
      <c r="D5020" s="103" t="s">
        <v>6712</v>
      </c>
      <c r="E5020" s="103" t="s">
        <v>6393</v>
      </c>
      <c r="F5020" s="127">
        <v>5356.883877840909</v>
      </c>
      <c r="G5020" s="16">
        <v>5479.3207675222111</v>
      </c>
      <c r="H5020" s="105">
        <v>5356.883877840909</v>
      </c>
    </row>
    <row r="5021" spans="1:8" x14ac:dyDescent="0.3">
      <c r="A5021" s="6" t="s">
        <v>2041</v>
      </c>
      <c r="B5021" s="1" t="s">
        <v>11246</v>
      </c>
      <c r="C5021" s="103" t="s">
        <v>6388</v>
      </c>
      <c r="D5021" s="103" t="s">
        <v>6712</v>
      </c>
      <c r="E5021" s="103" t="s">
        <v>6393</v>
      </c>
      <c r="F5021" s="127">
        <v>5512.7123224431816</v>
      </c>
      <c r="G5021" s="16">
        <v>5479.3207675222111</v>
      </c>
      <c r="H5021" s="105">
        <v>5512.7123224431816</v>
      </c>
    </row>
    <row r="5022" spans="1:8" x14ac:dyDescent="0.3">
      <c r="A5022" s="6" t="s">
        <v>2068</v>
      </c>
      <c r="B5022" s="1" t="s">
        <v>11247</v>
      </c>
      <c r="C5022" s="103" t="s">
        <v>6388</v>
      </c>
      <c r="D5022" s="103" t="s">
        <v>6712</v>
      </c>
      <c r="E5022" s="103" t="s">
        <v>6393</v>
      </c>
      <c r="F5022" s="127">
        <v>5310.3433105468748</v>
      </c>
      <c r="G5022" s="16">
        <v>5479.3207675222111</v>
      </c>
      <c r="H5022" s="105">
        <v>5310.3433105468748</v>
      </c>
    </row>
    <row r="5023" spans="1:8" x14ac:dyDescent="0.3">
      <c r="A5023" s="6" t="s">
        <v>2054</v>
      </c>
      <c r="B5023" s="1" t="s">
        <v>11248</v>
      </c>
      <c r="C5023" s="103" t="s">
        <v>6388</v>
      </c>
      <c r="D5023" s="103" t="s">
        <v>6712</v>
      </c>
      <c r="E5023" s="103" t="s">
        <v>6393</v>
      </c>
      <c r="F5023" s="127">
        <v>5494.4124697730658</v>
      </c>
      <c r="G5023" s="16">
        <v>5479.3207675222111</v>
      </c>
      <c r="H5023" s="105">
        <v>5494.4124697730658</v>
      </c>
    </row>
    <row r="5024" spans="1:8" x14ac:dyDescent="0.3">
      <c r="A5024" s="6" t="s">
        <v>2048</v>
      </c>
      <c r="B5024" s="1" t="s">
        <v>7517</v>
      </c>
      <c r="C5024" s="103" t="s">
        <v>6388</v>
      </c>
      <c r="D5024" s="103" t="s">
        <v>6712</v>
      </c>
      <c r="E5024" s="103" t="s">
        <v>6393</v>
      </c>
      <c r="F5024" s="127">
        <v>5390.3273600260418</v>
      </c>
      <c r="G5024" s="16">
        <v>5479.3207675222111</v>
      </c>
      <c r="H5024" s="105">
        <v>5390.3273600260418</v>
      </c>
    </row>
    <row r="5025" spans="1:8" x14ac:dyDescent="0.3">
      <c r="A5025" s="6" t="s">
        <v>2065</v>
      </c>
      <c r="B5025" s="1" t="s">
        <v>11249</v>
      </c>
      <c r="C5025" s="103" t="s">
        <v>6388</v>
      </c>
      <c r="D5025" s="103" t="s">
        <v>6712</v>
      </c>
      <c r="E5025" s="103" t="s">
        <v>6393</v>
      </c>
      <c r="F5025" s="127">
        <v>5365.4431830512149</v>
      </c>
      <c r="G5025" s="16">
        <v>5479.3207675222111</v>
      </c>
      <c r="H5025" s="105">
        <v>5365.4431830512149</v>
      </c>
    </row>
    <row r="5026" spans="1:8" x14ac:dyDescent="0.3">
      <c r="A5026" s="6" t="s">
        <v>2184</v>
      </c>
      <c r="B5026" s="1" t="s">
        <v>10196</v>
      </c>
      <c r="C5026" s="103" t="s">
        <v>6388</v>
      </c>
      <c r="D5026" s="103" t="s">
        <v>6712</v>
      </c>
      <c r="E5026" s="103" t="s">
        <v>6392</v>
      </c>
      <c r="F5026" s="127">
        <v>5571.3329758688669</v>
      </c>
      <c r="G5026" s="16">
        <v>5442.2349558651567</v>
      </c>
      <c r="H5026" s="105">
        <v>5571.3329758688669</v>
      </c>
    </row>
    <row r="5027" spans="1:8" x14ac:dyDescent="0.3">
      <c r="A5027" s="6" t="s">
        <v>2207</v>
      </c>
      <c r="B5027" s="1" t="s">
        <v>11250</v>
      </c>
      <c r="C5027" s="103" t="s">
        <v>6388</v>
      </c>
      <c r="D5027" s="103" t="s">
        <v>6712</v>
      </c>
      <c r="E5027" s="103" t="s">
        <v>6392</v>
      </c>
      <c r="F5027" s="127">
        <v>5449.4153398786275</v>
      </c>
      <c r="G5027" s="16">
        <v>5442.2349558651567</v>
      </c>
      <c r="H5027" s="105">
        <v>5449.4153398786275</v>
      </c>
    </row>
    <row r="5028" spans="1:8" x14ac:dyDescent="0.3">
      <c r="A5028" s="6" t="s">
        <v>2237</v>
      </c>
      <c r="B5028" s="1" t="s">
        <v>11251</v>
      </c>
      <c r="C5028" s="103" t="s">
        <v>6388</v>
      </c>
      <c r="D5028" s="103" t="s">
        <v>6712</v>
      </c>
      <c r="E5028" s="103" t="s">
        <v>6392</v>
      </c>
      <c r="F5028" s="127">
        <v>5379.4321718320743</v>
      </c>
      <c r="G5028" s="16">
        <v>5442.2349558651567</v>
      </c>
      <c r="H5028" s="105">
        <v>5379.4321718320743</v>
      </c>
    </row>
    <row r="5029" spans="1:8" x14ac:dyDescent="0.3">
      <c r="A5029" s="6" t="s">
        <v>2223</v>
      </c>
      <c r="B5029" s="1" t="s">
        <v>11252</v>
      </c>
      <c r="C5029" s="103" t="s">
        <v>6388</v>
      </c>
      <c r="D5029" s="103" t="s">
        <v>6712</v>
      </c>
      <c r="E5029" s="103" t="s">
        <v>6392</v>
      </c>
      <c r="F5029" s="127">
        <v>5372.3509211928076</v>
      </c>
      <c r="G5029" s="16">
        <v>5442.2349558651567</v>
      </c>
      <c r="H5029" s="105">
        <v>5372.3509211928076</v>
      </c>
    </row>
    <row r="5030" spans="1:8" x14ac:dyDescent="0.3">
      <c r="A5030" s="6" t="s">
        <v>5568</v>
      </c>
      <c r="B5030" s="1" t="s">
        <v>11253</v>
      </c>
      <c r="C5030" s="103" t="s">
        <v>6388</v>
      </c>
      <c r="D5030" s="103" t="s">
        <v>6712</v>
      </c>
      <c r="E5030" s="103" t="s">
        <v>6392</v>
      </c>
      <c r="F5030" s="127">
        <v>5379.3564210715867</v>
      </c>
      <c r="G5030" s="16">
        <v>5442.2349558651567</v>
      </c>
      <c r="H5030" s="105">
        <v>5379.3564210715867</v>
      </c>
    </row>
    <row r="5031" spans="1:8" x14ac:dyDescent="0.3">
      <c r="A5031" s="6" t="s">
        <v>2229</v>
      </c>
      <c r="B5031" s="1" t="s">
        <v>11254</v>
      </c>
      <c r="C5031" s="103" t="s">
        <v>6388</v>
      </c>
      <c r="D5031" s="103" t="s">
        <v>6712</v>
      </c>
      <c r="E5031" s="103" t="s">
        <v>6392</v>
      </c>
      <c r="F5031" s="127">
        <v>5601.7446648092828</v>
      </c>
      <c r="G5031" s="16">
        <v>5442.2349558651567</v>
      </c>
      <c r="H5031" s="105">
        <v>5601.7446648092828</v>
      </c>
    </row>
    <row r="5032" spans="1:8" x14ac:dyDescent="0.3">
      <c r="A5032" s="6" t="s">
        <v>2208</v>
      </c>
      <c r="B5032" s="1" t="s">
        <v>11255</v>
      </c>
      <c r="C5032" s="103" t="s">
        <v>6388</v>
      </c>
      <c r="D5032" s="103" t="s">
        <v>6712</v>
      </c>
      <c r="E5032" s="103" t="s">
        <v>6392</v>
      </c>
      <c r="F5032" s="127">
        <v>5497.3455278445517</v>
      </c>
      <c r="G5032" s="16">
        <v>5442.2349558651567</v>
      </c>
      <c r="H5032" s="105">
        <v>5497.3455278445517</v>
      </c>
    </row>
    <row r="5033" spans="1:8" x14ac:dyDescent="0.3">
      <c r="A5033" s="6" t="s">
        <v>2200</v>
      </c>
      <c r="B5033" s="1" t="s">
        <v>11256</v>
      </c>
      <c r="C5033" s="103" t="s">
        <v>6388</v>
      </c>
      <c r="D5033" s="103" t="s">
        <v>6712</v>
      </c>
      <c r="E5033" s="103" t="s">
        <v>6392</v>
      </c>
      <c r="F5033" s="127">
        <v>5355.0018982619385</v>
      </c>
      <c r="G5033" s="16">
        <v>5442.2349558651567</v>
      </c>
      <c r="H5033" s="105">
        <v>5355.0018982619385</v>
      </c>
    </row>
    <row r="5034" spans="1:8" x14ac:dyDescent="0.3">
      <c r="A5034" s="6" t="s">
        <v>2193</v>
      </c>
      <c r="B5034" s="1" t="s">
        <v>11257</v>
      </c>
      <c r="C5034" s="103" t="s">
        <v>6388</v>
      </c>
      <c r="D5034" s="103" t="s">
        <v>6712</v>
      </c>
      <c r="E5034" s="103" t="s">
        <v>6392</v>
      </c>
      <c r="F5034" s="127">
        <v>5514.431006798377</v>
      </c>
      <c r="G5034" s="16">
        <v>5442.2349558651567</v>
      </c>
      <c r="H5034" s="105">
        <v>5514.431006798377</v>
      </c>
    </row>
    <row r="5035" spans="1:8" x14ac:dyDescent="0.3">
      <c r="A5035" s="6" t="s">
        <v>2214</v>
      </c>
      <c r="B5035" s="1" t="s">
        <v>11258</v>
      </c>
      <c r="C5035" s="103" t="s">
        <v>6388</v>
      </c>
      <c r="D5035" s="103" t="s">
        <v>6712</v>
      </c>
      <c r="E5035" s="103" t="s">
        <v>6392</v>
      </c>
      <c r="F5035" s="127">
        <v>5497.6127307046982</v>
      </c>
      <c r="G5035" s="16">
        <v>5442.2349558651567</v>
      </c>
      <c r="H5035" s="105">
        <v>5497.6127307046982</v>
      </c>
    </row>
    <row r="5036" spans="1:8" x14ac:dyDescent="0.3">
      <c r="A5036" s="6" t="s">
        <v>2190</v>
      </c>
      <c r="B5036" s="1" t="s">
        <v>11259</v>
      </c>
      <c r="C5036" s="103" t="s">
        <v>6388</v>
      </c>
      <c r="D5036" s="103" t="s">
        <v>6712</v>
      </c>
      <c r="E5036" s="103" t="s">
        <v>6392</v>
      </c>
      <c r="F5036" s="127">
        <v>5445.1460903234647</v>
      </c>
      <c r="G5036" s="16">
        <v>5442.2349558651567</v>
      </c>
      <c r="H5036" s="105">
        <v>5445.1460903234647</v>
      </c>
    </row>
    <row r="5037" spans="1:8" x14ac:dyDescent="0.3">
      <c r="A5037" s="6" t="s">
        <v>2246</v>
      </c>
      <c r="B5037" s="1" t="s">
        <v>11260</v>
      </c>
      <c r="C5037" s="103" t="s">
        <v>6388</v>
      </c>
      <c r="D5037" s="103" t="s">
        <v>6712</v>
      </c>
      <c r="E5037" s="103" t="s">
        <v>6396</v>
      </c>
      <c r="F5037" s="127">
        <v>5387.8524237204729</v>
      </c>
      <c r="G5037" s="16">
        <v>5390.8863228013806</v>
      </c>
      <c r="H5037" s="105">
        <v>5387.8524237204729</v>
      </c>
    </row>
    <row r="5038" spans="1:8" x14ac:dyDescent="0.3">
      <c r="A5038" s="6" t="s">
        <v>2216</v>
      </c>
      <c r="B5038" s="1" t="s">
        <v>11261</v>
      </c>
      <c r="C5038" s="103" t="s">
        <v>6388</v>
      </c>
      <c r="D5038" s="103" t="s">
        <v>6712</v>
      </c>
      <c r="E5038" s="103" t="s">
        <v>6392</v>
      </c>
      <c r="F5038" s="127">
        <v>5556.8394335937501</v>
      </c>
      <c r="G5038" s="16">
        <v>5442.2349558651567</v>
      </c>
      <c r="H5038" s="105">
        <v>5556.8394335937501</v>
      </c>
    </row>
    <row r="5039" spans="1:8" x14ac:dyDescent="0.3">
      <c r="A5039" s="6" t="s">
        <v>2222</v>
      </c>
      <c r="B5039" s="1" t="s">
        <v>11262</v>
      </c>
      <c r="C5039" s="103" t="s">
        <v>6388</v>
      </c>
      <c r="D5039" s="103" t="s">
        <v>6712</v>
      </c>
      <c r="E5039" s="103" t="s">
        <v>6392</v>
      </c>
      <c r="F5039" s="127">
        <v>5347.2338503815408</v>
      </c>
      <c r="G5039" s="16">
        <v>5442.2349558651567</v>
      </c>
      <c r="H5039" s="105">
        <v>5347.2338503815408</v>
      </c>
    </row>
    <row r="5040" spans="1:8" x14ac:dyDescent="0.3">
      <c r="A5040" s="6" t="s">
        <v>2206</v>
      </c>
      <c r="B5040" s="1" t="s">
        <v>11263</v>
      </c>
      <c r="C5040" s="103" t="s">
        <v>6388</v>
      </c>
      <c r="D5040" s="103" t="s">
        <v>6712</v>
      </c>
      <c r="E5040" s="103" t="s">
        <v>6392</v>
      </c>
      <c r="F5040" s="127">
        <v>5319.7216552734371</v>
      </c>
      <c r="G5040" s="16">
        <v>5442.2349558651567</v>
      </c>
      <c r="H5040" s="105">
        <v>5319.7216552734371</v>
      </c>
    </row>
    <row r="5041" spans="1:8" x14ac:dyDescent="0.3">
      <c r="A5041" s="6" t="s">
        <v>5613</v>
      </c>
      <c r="B5041" s="1" t="s">
        <v>11264</v>
      </c>
      <c r="C5041" s="103" t="s">
        <v>6390</v>
      </c>
      <c r="D5041" s="103" t="s">
        <v>6712</v>
      </c>
      <c r="E5041" s="103" t="s">
        <v>6396</v>
      </c>
      <c r="F5041" s="127">
        <v>5360.2238261912125</v>
      </c>
      <c r="G5041" s="16">
        <v>5390.8863228013806</v>
      </c>
      <c r="H5041" s="105">
        <v>5360.2238261912125</v>
      </c>
    </row>
    <row r="5042" spans="1:8" x14ac:dyDescent="0.3">
      <c r="A5042" s="6" t="s">
        <v>2239</v>
      </c>
      <c r="B5042" s="1" t="s">
        <v>11265</v>
      </c>
      <c r="C5042" s="103" t="s">
        <v>6388</v>
      </c>
      <c r="D5042" s="103" t="s">
        <v>6712</v>
      </c>
      <c r="E5042" s="103" t="s">
        <v>6392</v>
      </c>
      <c r="F5042" s="127">
        <v>5438.9943796793623</v>
      </c>
      <c r="G5042" s="16">
        <v>5442.2349558651567</v>
      </c>
      <c r="H5042" s="105">
        <v>5438.9943796793623</v>
      </c>
    </row>
    <row r="5043" spans="1:8" x14ac:dyDescent="0.3">
      <c r="A5043" s="6" t="s">
        <v>2203</v>
      </c>
      <c r="B5043" s="1" t="s">
        <v>11266</v>
      </c>
      <c r="C5043" s="103" t="s">
        <v>6388</v>
      </c>
      <c r="D5043" s="103" t="s">
        <v>6712</v>
      </c>
      <c r="E5043" s="103" t="s">
        <v>6392</v>
      </c>
      <c r="F5043" s="127">
        <v>5526.1771392822266</v>
      </c>
      <c r="G5043" s="16">
        <v>5442.2349558651567</v>
      </c>
      <c r="H5043" s="105">
        <v>5526.1771392822266</v>
      </c>
    </row>
    <row r="5044" spans="1:8" x14ac:dyDescent="0.3">
      <c r="A5044" s="6" t="s">
        <v>2228</v>
      </c>
      <c r="B5044" s="1" t="s">
        <v>12690</v>
      </c>
      <c r="C5044" s="103" t="s">
        <v>6388</v>
      </c>
      <c r="D5044" s="103" t="s">
        <v>6712</v>
      </c>
      <c r="E5044" s="103" t="s">
        <v>6392</v>
      </c>
      <c r="F5044" s="127">
        <v>5604.7148166232637</v>
      </c>
      <c r="G5044" s="16">
        <v>5442.2349558651567</v>
      </c>
      <c r="H5044" s="105">
        <v>5604.7148166232637</v>
      </c>
    </row>
    <row r="5045" spans="1:8" x14ac:dyDescent="0.3">
      <c r="A5045" s="6" t="s">
        <v>2231</v>
      </c>
      <c r="B5045" s="1" t="s">
        <v>11267</v>
      </c>
      <c r="C5045" s="103" t="s">
        <v>6388</v>
      </c>
      <c r="D5045" s="103" t="s">
        <v>6712</v>
      </c>
      <c r="E5045" s="103" t="s">
        <v>6392</v>
      </c>
      <c r="F5045" s="127">
        <v>5420.4577462332591</v>
      </c>
      <c r="G5045" s="16">
        <v>5442.2349558651567</v>
      </c>
      <c r="H5045" s="105">
        <v>5420.4577462332591</v>
      </c>
    </row>
    <row r="5046" spans="1:8" x14ac:dyDescent="0.3">
      <c r="A5046" s="6" t="s">
        <v>2232</v>
      </c>
      <c r="B5046" s="1" t="s">
        <v>8809</v>
      </c>
      <c r="C5046" s="103" t="s">
        <v>6388</v>
      </c>
      <c r="D5046" s="103" t="s">
        <v>6712</v>
      </c>
      <c r="E5046" s="103" t="s">
        <v>6392</v>
      </c>
      <c r="F5046" s="127">
        <v>5639.773097826087</v>
      </c>
      <c r="G5046" s="16">
        <v>5442.2349558651567</v>
      </c>
      <c r="H5046" s="105">
        <v>5639.773097826087</v>
      </c>
    </row>
    <row r="5047" spans="1:8" x14ac:dyDescent="0.3">
      <c r="A5047" s="6" t="s">
        <v>2253</v>
      </c>
      <c r="B5047" s="1" t="s">
        <v>11268</v>
      </c>
      <c r="C5047" s="103" t="s">
        <v>6388</v>
      </c>
      <c r="D5047" s="103" t="s">
        <v>6712</v>
      </c>
      <c r="E5047" s="103" t="s">
        <v>6392</v>
      </c>
      <c r="F5047" s="127">
        <v>5384.7106567382816</v>
      </c>
      <c r="G5047" s="16">
        <v>5442.2349558651567</v>
      </c>
      <c r="H5047" s="105">
        <v>5384.7106567382816</v>
      </c>
    </row>
    <row r="5048" spans="1:8" x14ac:dyDescent="0.3">
      <c r="A5048" s="6" t="s">
        <v>2248</v>
      </c>
      <c r="B5048" s="1" t="s">
        <v>11269</v>
      </c>
      <c r="C5048" s="103" t="s">
        <v>6388</v>
      </c>
      <c r="D5048" s="103" t="s">
        <v>6712</v>
      </c>
      <c r="E5048" s="103" t="s">
        <v>6392</v>
      </c>
      <c r="F5048" s="127">
        <v>5511.1279892339935</v>
      </c>
      <c r="G5048" s="16">
        <v>5442.2349558651567</v>
      </c>
      <c r="H5048" s="105">
        <v>5511.1279892339935</v>
      </c>
    </row>
    <row r="5049" spans="1:8" x14ac:dyDescent="0.3">
      <c r="A5049" s="6" t="s">
        <v>2236</v>
      </c>
      <c r="B5049" s="1" t="s">
        <v>11270</v>
      </c>
      <c r="C5049" s="103" t="s">
        <v>6388</v>
      </c>
      <c r="D5049" s="103" t="s">
        <v>6712</v>
      </c>
      <c r="E5049" s="103" t="s">
        <v>6392</v>
      </c>
      <c r="F5049" s="127">
        <v>5535.936292342557</v>
      </c>
      <c r="G5049" s="16">
        <v>5442.2349558651567</v>
      </c>
      <c r="H5049" s="105">
        <v>5535.936292342557</v>
      </c>
    </row>
    <row r="5050" spans="1:8" x14ac:dyDescent="0.3">
      <c r="A5050" s="6" t="s">
        <v>2187</v>
      </c>
      <c r="B5050" s="1" t="s">
        <v>11271</v>
      </c>
      <c r="C5050" s="103" t="s">
        <v>6388</v>
      </c>
      <c r="D5050" s="103" t="s">
        <v>6712</v>
      </c>
      <c r="E5050" s="103" t="s">
        <v>6392</v>
      </c>
      <c r="F5050" s="127">
        <v>5419.1799697875977</v>
      </c>
      <c r="G5050" s="16">
        <v>5442.2349558651567</v>
      </c>
      <c r="H5050" s="105">
        <v>5419.1799697875977</v>
      </c>
    </row>
    <row r="5051" spans="1:8" x14ac:dyDescent="0.3">
      <c r="A5051" s="6" t="s">
        <v>2202</v>
      </c>
      <c r="B5051" s="1" t="s">
        <v>11272</v>
      </c>
      <c r="C5051" s="103" t="s">
        <v>6388</v>
      </c>
      <c r="D5051" s="103" t="s">
        <v>6712</v>
      </c>
      <c r="E5051" s="103" t="s">
        <v>6392</v>
      </c>
      <c r="F5051" s="127">
        <v>5321.8551097196687</v>
      </c>
      <c r="G5051" s="16">
        <v>5442.2349558651567</v>
      </c>
      <c r="H5051" s="105">
        <v>5321.8551097196687</v>
      </c>
    </row>
    <row r="5052" spans="1:8" x14ac:dyDescent="0.3">
      <c r="A5052" s="6" t="s">
        <v>2205</v>
      </c>
      <c r="B5052" s="1" t="s">
        <v>11273</v>
      </c>
      <c r="C5052" s="103" t="s">
        <v>6388</v>
      </c>
      <c r="D5052" s="103" t="s">
        <v>6712</v>
      </c>
      <c r="E5052" s="103" t="s">
        <v>6392</v>
      </c>
      <c r="F5052" s="127">
        <v>5306.3481778231535</v>
      </c>
      <c r="G5052" s="16">
        <v>5442.2349558651567</v>
      </c>
      <c r="H5052" s="105">
        <v>5306.3481778231535</v>
      </c>
    </row>
    <row r="5053" spans="1:8" x14ac:dyDescent="0.3">
      <c r="A5053" s="6" t="s">
        <v>2255</v>
      </c>
      <c r="B5053" s="1" t="s">
        <v>11274</v>
      </c>
      <c r="C5053" s="103" t="s">
        <v>6388</v>
      </c>
      <c r="D5053" s="103" t="s">
        <v>6712</v>
      </c>
      <c r="E5053" s="103" t="s">
        <v>6392</v>
      </c>
      <c r="F5053" s="127">
        <v>5537.5092529296871</v>
      </c>
      <c r="G5053" s="16">
        <v>5442.2349558651567</v>
      </c>
      <c r="H5053" s="105">
        <v>5537.5092529296871</v>
      </c>
    </row>
    <row r="5054" spans="1:8" x14ac:dyDescent="0.3">
      <c r="A5054" s="6" t="s">
        <v>2199</v>
      </c>
      <c r="B5054" s="1" t="s">
        <v>11275</v>
      </c>
      <c r="C5054" s="103" t="s">
        <v>6388</v>
      </c>
      <c r="D5054" s="103" t="s">
        <v>6712</v>
      </c>
      <c r="E5054" s="103" t="s">
        <v>6392</v>
      </c>
      <c r="F5054" s="127">
        <v>5409.9150390625</v>
      </c>
      <c r="G5054" s="16">
        <v>5442.2349558651567</v>
      </c>
      <c r="H5054" s="105">
        <v>5409.9150390625</v>
      </c>
    </row>
    <row r="5055" spans="1:8" x14ac:dyDescent="0.3">
      <c r="A5055" s="6" t="s">
        <v>2211</v>
      </c>
      <c r="B5055" s="1" t="s">
        <v>11276</v>
      </c>
      <c r="C5055" s="103" t="s">
        <v>6388</v>
      </c>
      <c r="D5055" s="103" t="s">
        <v>6712</v>
      </c>
      <c r="E5055" s="103" t="s">
        <v>6392</v>
      </c>
      <c r="F5055" s="127">
        <v>5476.6226074218748</v>
      </c>
      <c r="G5055" s="16">
        <v>5442.2349558651567</v>
      </c>
      <c r="H5055" s="105">
        <v>5476.6226074218748</v>
      </c>
    </row>
    <row r="5056" spans="1:8" x14ac:dyDescent="0.3">
      <c r="A5056" s="6" t="s">
        <v>2198</v>
      </c>
      <c r="B5056" s="1" t="s">
        <v>11277</v>
      </c>
      <c r="C5056" s="103" t="s">
        <v>6388</v>
      </c>
      <c r="D5056" s="103" t="s">
        <v>6712</v>
      </c>
      <c r="E5056" s="103" t="s">
        <v>6392</v>
      </c>
      <c r="F5056" s="127">
        <v>5357.4516927083332</v>
      </c>
      <c r="G5056" s="16">
        <v>5442.2349558651567</v>
      </c>
      <c r="H5056" s="105">
        <v>5357.4516927083332</v>
      </c>
    </row>
    <row r="5057" spans="1:8" x14ac:dyDescent="0.3">
      <c r="A5057" s="6" t="s">
        <v>2221</v>
      </c>
      <c r="B5057" s="1" t="s">
        <v>11278</v>
      </c>
      <c r="C5057" s="103" t="s">
        <v>6388</v>
      </c>
      <c r="D5057" s="103" t="s">
        <v>6712</v>
      </c>
      <c r="E5057" s="103" t="s">
        <v>6392</v>
      </c>
      <c r="F5057" s="127">
        <v>5584.2286071777344</v>
      </c>
      <c r="G5057" s="16">
        <v>5442.2349558651567</v>
      </c>
      <c r="H5057" s="105">
        <v>5584.2286071777344</v>
      </c>
    </row>
    <row r="5058" spans="1:8" x14ac:dyDescent="0.3">
      <c r="A5058" s="6" t="s">
        <v>2196</v>
      </c>
      <c r="B5058" s="1" t="s">
        <v>12691</v>
      </c>
      <c r="C5058" s="103" t="s">
        <v>6388</v>
      </c>
      <c r="D5058" s="103" t="s">
        <v>6712</v>
      </c>
      <c r="E5058" s="103" t="s">
        <v>6392</v>
      </c>
      <c r="F5058" s="127">
        <v>5391.4463259913337</v>
      </c>
      <c r="G5058" s="16">
        <v>5442.2349558651567</v>
      </c>
      <c r="H5058" s="105">
        <v>5391.4463259913337</v>
      </c>
    </row>
    <row r="5059" spans="1:8" x14ac:dyDescent="0.3">
      <c r="A5059" s="6" t="s">
        <v>2252</v>
      </c>
      <c r="B5059" s="1" t="s">
        <v>11279</v>
      </c>
      <c r="C5059" s="103" t="s">
        <v>6388</v>
      </c>
      <c r="D5059" s="103" t="s">
        <v>6712</v>
      </c>
      <c r="E5059" s="103" t="s">
        <v>6392</v>
      </c>
      <c r="F5059" s="127">
        <v>5408.9584099264703</v>
      </c>
      <c r="G5059" s="16">
        <v>5442.2349558651567</v>
      </c>
      <c r="H5059" s="105">
        <v>5408.9584099264703</v>
      </c>
    </row>
    <row r="5060" spans="1:8" x14ac:dyDescent="0.3">
      <c r="A5060" s="6" t="s">
        <v>2213</v>
      </c>
      <c r="B5060" s="1" t="s">
        <v>11280</v>
      </c>
      <c r="C5060" s="103" t="s">
        <v>6388</v>
      </c>
      <c r="D5060" s="103" t="s">
        <v>6712</v>
      </c>
      <c r="E5060" s="103" t="s">
        <v>6392</v>
      </c>
      <c r="F5060" s="127">
        <v>5430.222590519832</v>
      </c>
      <c r="G5060" s="16">
        <v>5442.2349558651567</v>
      </c>
      <c r="H5060" s="105">
        <v>5430.222590519832</v>
      </c>
    </row>
    <row r="5061" spans="1:8" x14ac:dyDescent="0.3">
      <c r="A5061" s="6" t="s">
        <v>2233</v>
      </c>
      <c r="B5061" s="1" t="s">
        <v>11281</v>
      </c>
      <c r="C5061" s="103" t="s">
        <v>6388</v>
      </c>
      <c r="D5061" s="103" t="s">
        <v>6712</v>
      </c>
      <c r="E5061" s="103" t="s">
        <v>6392</v>
      </c>
      <c r="F5061" s="127">
        <v>5339.578287760417</v>
      </c>
      <c r="G5061" s="16">
        <v>5442.2349558651567</v>
      </c>
      <c r="H5061" s="105">
        <v>5339.578287760417</v>
      </c>
    </row>
    <row r="5062" spans="1:8" x14ac:dyDescent="0.3">
      <c r="A5062" s="6" t="s">
        <v>2235</v>
      </c>
      <c r="B5062" s="1" t="s">
        <v>11282</v>
      </c>
      <c r="C5062" s="103" t="s">
        <v>6388</v>
      </c>
      <c r="D5062" s="103" t="s">
        <v>6712</v>
      </c>
      <c r="E5062" s="103" t="s">
        <v>6392</v>
      </c>
      <c r="F5062" s="127">
        <v>5517.9730877543607</v>
      </c>
      <c r="G5062" s="16">
        <v>5442.2349558651567</v>
      </c>
      <c r="H5062" s="105">
        <v>5517.9730877543607</v>
      </c>
    </row>
    <row r="5063" spans="1:8" x14ac:dyDescent="0.3">
      <c r="A5063" s="6" t="s">
        <v>2227</v>
      </c>
      <c r="B5063" s="1" t="s">
        <v>11283</v>
      </c>
      <c r="C5063" s="103" t="s">
        <v>6388</v>
      </c>
      <c r="D5063" s="103" t="s">
        <v>6712</v>
      </c>
      <c r="E5063" s="103" t="s">
        <v>6392</v>
      </c>
      <c r="F5063" s="127">
        <v>5461.8015791730186</v>
      </c>
      <c r="G5063" s="16">
        <v>5442.2349558651567</v>
      </c>
      <c r="H5063" s="105">
        <v>5461.8015791730186</v>
      </c>
    </row>
    <row r="5064" spans="1:8" x14ac:dyDescent="0.3">
      <c r="A5064" s="6" t="s">
        <v>2210</v>
      </c>
      <c r="B5064" s="1" t="s">
        <v>11284</v>
      </c>
      <c r="C5064" s="103" t="s">
        <v>6388</v>
      </c>
      <c r="D5064" s="103" t="s">
        <v>6712</v>
      </c>
      <c r="E5064" s="103" t="s">
        <v>6392</v>
      </c>
      <c r="F5064" s="127">
        <v>5399.853303328804</v>
      </c>
      <c r="G5064" s="16">
        <v>5442.2349558651567</v>
      </c>
      <c r="H5064" s="105">
        <v>5399.853303328804</v>
      </c>
    </row>
    <row r="5065" spans="1:8" x14ac:dyDescent="0.3">
      <c r="A5065" s="6" t="s">
        <v>2215</v>
      </c>
      <c r="B5065" s="1" t="s">
        <v>11285</v>
      </c>
      <c r="C5065" s="103" t="s">
        <v>6388</v>
      </c>
      <c r="D5065" s="103" t="s">
        <v>6712</v>
      </c>
      <c r="E5065" s="103" t="s">
        <v>6392</v>
      </c>
      <c r="F5065" s="127">
        <v>5507.5084113354951</v>
      </c>
      <c r="G5065" s="16">
        <v>5442.2349558651567</v>
      </c>
      <c r="H5065" s="105">
        <v>5507.5084113354951</v>
      </c>
    </row>
    <row r="5066" spans="1:8" x14ac:dyDescent="0.3">
      <c r="A5066" s="6" t="s">
        <v>2189</v>
      </c>
      <c r="B5066" s="1" t="s">
        <v>11286</v>
      </c>
      <c r="C5066" s="103" t="s">
        <v>6388</v>
      </c>
      <c r="D5066" s="103" t="s">
        <v>6712</v>
      </c>
      <c r="E5066" s="103" t="s">
        <v>6392</v>
      </c>
      <c r="F5066" s="127">
        <v>5344.7838036548128</v>
      </c>
      <c r="G5066" s="16">
        <v>5442.2349558651567</v>
      </c>
      <c r="H5066" s="105">
        <v>5344.7838036548128</v>
      </c>
    </row>
    <row r="5067" spans="1:8" x14ac:dyDescent="0.3">
      <c r="A5067" s="6" t="s">
        <v>2218</v>
      </c>
      <c r="B5067" s="1" t="s">
        <v>11287</v>
      </c>
      <c r="C5067" s="103" t="s">
        <v>6388</v>
      </c>
      <c r="D5067" s="103" t="s">
        <v>6712</v>
      </c>
      <c r="E5067" s="103" t="s">
        <v>6392</v>
      </c>
      <c r="F5067" s="127">
        <v>5234.5952845982147</v>
      </c>
      <c r="G5067" s="16">
        <v>5442.2349558651567</v>
      </c>
      <c r="H5067" s="105">
        <v>5234.5952845982147</v>
      </c>
    </row>
    <row r="5068" spans="1:8" x14ac:dyDescent="0.3">
      <c r="A5068" s="6" t="s">
        <v>2242</v>
      </c>
      <c r="B5068" s="1" t="s">
        <v>11288</v>
      </c>
      <c r="C5068" s="103" t="s">
        <v>6388</v>
      </c>
      <c r="D5068" s="103" t="s">
        <v>6712</v>
      </c>
      <c r="E5068" s="103" t="s">
        <v>6392</v>
      </c>
      <c r="F5068" s="127">
        <v>5369.4286566840274</v>
      </c>
      <c r="G5068" s="16">
        <v>5442.2349558651567</v>
      </c>
      <c r="H5068" s="105">
        <v>5369.4286566840274</v>
      </c>
    </row>
    <row r="5069" spans="1:8" x14ac:dyDescent="0.3">
      <c r="A5069" s="6" t="s">
        <v>2191</v>
      </c>
      <c r="B5069" s="1" t="s">
        <v>11289</v>
      </c>
      <c r="C5069" s="103" t="s">
        <v>6388</v>
      </c>
      <c r="D5069" s="103" t="s">
        <v>6712</v>
      </c>
      <c r="E5069" s="103" t="s">
        <v>6392</v>
      </c>
      <c r="F5069" s="127">
        <v>5381.437906901042</v>
      </c>
      <c r="G5069" s="16">
        <v>5442.2349558651567</v>
      </c>
      <c r="H5069" s="105">
        <v>5381.437906901042</v>
      </c>
    </row>
    <row r="5070" spans="1:8" x14ac:dyDescent="0.3">
      <c r="A5070" s="6" t="s">
        <v>2195</v>
      </c>
      <c r="B5070" s="1" t="s">
        <v>11290</v>
      </c>
      <c r="C5070" s="103" t="s">
        <v>6388</v>
      </c>
      <c r="D5070" s="103" t="s">
        <v>6712</v>
      </c>
      <c r="E5070" s="103" t="s">
        <v>6392</v>
      </c>
      <c r="F5070" s="127">
        <v>5753.9529932415671</v>
      </c>
      <c r="G5070" s="16">
        <v>5442.2349558651567</v>
      </c>
      <c r="H5070" s="105">
        <v>5753.9529932415671</v>
      </c>
    </row>
    <row r="5071" spans="1:8" x14ac:dyDescent="0.3">
      <c r="A5071" s="6" t="s">
        <v>2225</v>
      </c>
      <c r="B5071" s="1" t="s">
        <v>11291</v>
      </c>
      <c r="C5071" s="103" t="s">
        <v>6388</v>
      </c>
      <c r="D5071" s="103" t="s">
        <v>6712</v>
      </c>
      <c r="E5071" s="103" t="s">
        <v>6392</v>
      </c>
      <c r="F5071" s="127">
        <v>5310.3549415790931</v>
      </c>
      <c r="G5071" s="16">
        <v>5442.2349558651567</v>
      </c>
      <c r="H5071" s="105">
        <v>5310.3549415790931</v>
      </c>
    </row>
    <row r="5072" spans="1:8" x14ac:dyDescent="0.3">
      <c r="A5072" s="6" t="s">
        <v>2224</v>
      </c>
      <c r="B5072" s="1" t="s">
        <v>11292</v>
      </c>
      <c r="C5072" s="103" t="s">
        <v>6388</v>
      </c>
      <c r="D5072" s="103" t="s">
        <v>6712</v>
      </c>
      <c r="E5072" s="103" t="s">
        <v>6392</v>
      </c>
      <c r="F5072" s="127">
        <v>5422.747469815341</v>
      </c>
      <c r="G5072" s="16">
        <v>5442.2349558651567</v>
      </c>
      <c r="H5072" s="105">
        <v>5422.747469815341</v>
      </c>
    </row>
    <row r="5073" spans="1:8" x14ac:dyDescent="0.3">
      <c r="A5073" s="6" t="s">
        <v>2192</v>
      </c>
      <c r="B5073" s="1" t="s">
        <v>11293</v>
      </c>
      <c r="C5073" s="103" t="s">
        <v>6388</v>
      </c>
      <c r="D5073" s="103" t="s">
        <v>6712</v>
      </c>
      <c r="E5073" s="103" t="s">
        <v>6392</v>
      </c>
      <c r="F5073" s="127">
        <v>5343.2636337280273</v>
      </c>
      <c r="G5073" s="16">
        <v>5442.2349558651567</v>
      </c>
      <c r="H5073" s="105">
        <v>5343.2636337280273</v>
      </c>
    </row>
    <row r="5074" spans="1:8" x14ac:dyDescent="0.3">
      <c r="A5074" s="6" t="s">
        <v>5609</v>
      </c>
      <c r="B5074" s="1" t="s">
        <v>8306</v>
      </c>
      <c r="C5074" s="103" t="s">
        <v>6390</v>
      </c>
      <c r="D5074" s="103" t="s">
        <v>6712</v>
      </c>
      <c r="E5074" s="103" t="s">
        <v>6391</v>
      </c>
      <c r="F5074" s="127">
        <v>5150.4833669354839</v>
      </c>
      <c r="G5074" s="16">
        <v>5333.4473528463132</v>
      </c>
      <c r="H5074" s="105">
        <v>5150.4833669354839</v>
      </c>
    </row>
    <row r="5075" spans="1:8" x14ac:dyDescent="0.3">
      <c r="A5075" s="6" t="s">
        <v>5505</v>
      </c>
      <c r="B5075" s="1" t="s">
        <v>11294</v>
      </c>
      <c r="C5075" s="103" t="s">
        <v>6390</v>
      </c>
      <c r="D5075" s="103" t="s">
        <v>6712</v>
      </c>
      <c r="E5075" s="103" t="s">
        <v>6391</v>
      </c>
      <c r="F5075" s="127">
        <v>5398.4705456149195</v>
      </c>
      <c r="G5075" s="16">
        <v>5333.4473528463132</v>
      </c>
      <c r="H5075" s="105">
        <v>5398.4705456149195</v>
      </c>
    </row>
    <row r="5076" spans="1:8" x14ac:dyDescent="0.3">
      <c r="A5076" s="6" t="s">
        <v>5547</v>
      </c>
      <c r="B5076" s="1" t="s">
        <v>11295</v>
      </c>
      <c r="C5076" s="103" t="s">
        <v>6390</v>
      </c>
      <c r="D5076" s="103" t="s">
        <v>6712</v>
      </c>
      <c r="E5076" s="103" t="s">
        <v>6391</v>
      </c>
      <c r="F5076" s="127">
        <v>5286.2116996951218</v>
      </c>
      <c r="G5076" s="16">
        <v>5333.4473528463132</v>
      </c>
      <c r="H5076" s="105">
        <v>5286.2116996951218</v>
      </c>
    </row>
    <row r="5077" spans="1:8" x14ac:dyDescent="0.3">
      <c r="A5077" s="6" t="s">
        <v>5497</v>
      </c>
      <c r="B5077" s="1" t="s">
        <v>11296</v>
      </c>
      <c r="C5077" s="103" t="s">
        <v>6390</v>
      </c>
      <c r="D5077" s="103" t="s">
        <v>6712</v>
      </c>
      <c r="E5077" s="103" t="s">
        <v>6391</v>
      </c>
      <c r="F5077" s="127">
        <v>5290.0445941245716</v>
      </c>
      <c r="G5077" s="16">
        <v>5333.4473528463132</v>
      </c>
      <c r="H5077" s="105">
        <v>5290.0445941245716</v>
      </c>
    </row>
    <row r="5078" spans="1:8" x14ac:dyDescent="0.3">
      <c r="A5078" s="6" t="s">
        <v>5589</v>
      </c>
      <c r="B5078" s="1" t="s">
        <v>7682</v>
      </c>
      <c r="C5078" s="103" t="s">
        <v>6390</v>
      </c>
      <c r="D5078" s="103" t="s">
        <v>6712</v>
      </c>
      <c r="E5078" s="103" t="s">
        <v>6391</v>
      </c>
      <c r="F5078" s="127">
        <v>5296.2881964917451</v>
      </c>
      <c r="G5078" s="16">
        <v>5333.4473528463132</v>
      </c>
      <c r="H5078" s="105">
        <v>5296.2881964917451</v>
      </c>
    </row>
    <row r="5079" spans="1:8" x14ac:dyDescent="0.3">
      <c r="A5079" s="6" t="s">
        <v>5578</v>
      </c>
      <c r="B5079" s="1" t="s">
        <v>11297</v>
      </c>
      <c r="C5079" s="103" t="s">
        <v>6390</v>
      </c>
      <c r="D5079" s="103" t="s">
        <v>6712</v>
      </c>
      <c r="E5079" s="103" t="s">
        <v>6391</v>
      </c>
      <c r="F5079" s="127">
        <v>5442.4259634444961</v>
      </c>
      <c r="G5079" s="16">
        <v>5333.4473528463132</v>
      </c>
      <c r="H5079" s="105">
        <v>5442.4259634444961</v>
      </c>
    </row>
    <row r="5080" spans="1:8" x14ac:dyDescent="0.3">
      <c r="A5080" s="6" t="s">
        <v>5580</v>
      </c>
      <c r="B5080" s="1" t="s">
        <v>11298</v>
      </c>
      <c r="C5080" s="103" t="s">
        <v>6390</v>
      </c>
      <c r="D5080" s="103" t="s">
        <v>6712</v>
      </c>
      <c r="E5080" s="103" t="s">
        <v>6396</v>
      </c>
      <c r="F5080" s="127">
        <v>5393.6780534498766</v>
      </c>
      <c r="G5080" s="16">
        <v>5390.8863228013806</v>
      </c>
      <c r="H5080" s="105">
        <v>5393.6780534498766</v>
      </c>
    </row>
    <row r="5081" spans="1:8" x14ac:dyDescent="0.3">
      <c r="A5081" s="6" t="s">
        <v>5616</v>
      </c>
      <c r="B5081" s="1" t="s">
        <v>11299</v>
      </c>
      <c r="C5081" s="103" t="s">
        <v>6390</v>
      </c>
      <c r="D5081" s="103" t="s">
        <v>6712</v>
      </c>
      <c r="E5081" s="103" t="s">
        <v>6391</v>
      </c>
      <c r="F5081" s="127">
        <v>5235.447824785786</v>
      </c>
      <c r="G5081" s="16">
        <v>5333.4473528463132</v>
      </c>
      <c r="H5081" s="105">
        <v>5235.447824785786</v>
      </c>
    </row>
    <row r="5082" spans="1:8" x14ac:dyDescent="0.3">
      <c r="A5082" s="6" t="s">
        <v>5604</v>
      </c>
      <c r="B5082" s="1" t="s">
        <v>7334</v>
      </c>
      <c r="C5082" s="103" t="s">
        <v>6390</v>
      </c>
      <c r="D5082" s="103" t="s">
        <v>6712</v>
      </c>
      <c r="E5082" s="103" t="s">
        <v>6391</v>
      </c>
      <c r="F5082" s="127">
        <v>5376.8378215285966</v>
      </c>
      <c r="G5082" s="16">
        <v>5333.4473528463132</v>
      </c>
      <c r="H5082" s="105">
        <v>5376.8378215285966</v>
      </c>
    </row>
    <row r="5083" spans="1:8" x14ac:dyDescent="0.3">
      <c r="A5083" s="6" t="s">
        <v>5516</v>
      </c>
      <c r="B5083" s="1" t="s">
        <v>11300</v>
      </c>
      <c r="C5083" s="103" t="s">
        <v>6390</v>
      </c>
      <c r="D5083" s="103" t="s">
        <v>6712</v>
      </c>
      <c r="E5083" s="103" t="s">
        <v>6391</v>
      </c>
      <c r="F5083" s="127">
        <v>5422.234989050663</v>
      </c>
      <c r="G5083" s="16">
        <v>5333.4473528463132</v>
      </c>
      <c r="H5083" s="105">
        <v>5422.234989050663</v>
      </c>
    </row>
    <row r="5084" spans="1:8" x14ac:dyDescent="0.3">
      <c r="A5084" s="6" t="s">
        <v>5581</v>
      </c>
      <c r="B5084" s="1" t="s">
        <v>11301</v>
      </c>
      <c r="C5084" s="103" t="s">
        <v>6390</v>
      </c>
      <c r="D5084" s="103" t="s">
        <v>6712</v>
      </c>
      <c r="E5084" s="103" t="s">
        <v>6391</v>
      </c>
      <c r="F5084" s="127">
        <v>5462.9542619977683</v>
      </c>
      <c r="G5084" s="16">
        <v>5333.4473528463132</v>
      </c>
      <c r="H5084" s="105">
        <v>5462.9542619977683</v>
      </c>
    </row>
    <row r="5085" spans="1:8" x14ac:dyDescent="0.3">
      <c r="A5085" s="6" t="s">
        <v>5627</v>
      </c>
      <c r="B5085" s="1" t="s">
        <v>11302</v>
      </c>
      <c r="C5085" s="103" t="s">
        <v>6390</v>
      </c>
      <c r="D5085" s="103" t="s">
        <v>6712</v>
      </c>
      <c r="E5085" s="103" t="s">
        <v>6391</v>
      </c>
      <c r="F5085" s="127">
        <v>5253.8723743366745</v>
      </c>
      <c r="G5085" s="16">
        <v>5333.4473528463132</v>
      </c>
      <c r="H5085" s="105">
        <v>5253.8723743366745</v>
      </c>
    </row>
    <row r="5086" spans="1:8" x14ac:dyDescent="0.3">
      <c r="A5086" s="6" t="s">
        <v>5567</v>
      </c>
      <c r="B5086" s="1" t="s">
        <v>11303</v>
      </c>
      <c r="C5086" s="103" t="s">
        <v>6390</v>
      </c>
      <c r="D5086" s="103" t="s">
        <v>6712</v>
      </c>
      <c r="E5086" s="103" t="s">
        <v>6391</v>
      </c>
      <c r="F5086" s="127">
        <v>5294.7643311726297</v>
      </c>
      <c r="G5086" s="16">
        <v>5333.4473528463132</v>
      </c>
      <c r="H5086" s="105">
        <v>5294.7643311726297</v>
      </c>
    </row>
    <row r="5087" spans="1:8" x14ac:dyDescent="0.3">
      <c r="A5087" s="6" t="s">
        <v>5527</v>
      </c>
      <c r="B5087" s="1" t="s">
        <v>11304</v>
      </c>
      <c r="C5087" s="103" t="s">
        <v>6390</v>
      </c>
      <c r="D5087" s="103" t="s">
        <v>6712</v>
      </c>
      <c r="E5087" s="103" t="s">
        <v>6391</v>
      </c>
      <c r="F5087" s="127">
        <v>5354.2399070655911</v>
      </c>
      <c r="G5087" s="16">
        <v>5333.4473528463132</v>
      </c>
      <c r="H5087" s="105">
        <v>5354.2399070655911</v>
      </c>
    </row>
    <row r="5088" spans="1:8" x14ac:dyDescent="0.3">
      <c r="A5088" s="6" t="s">
        <v>5524</v>
      </c>
      <c r="B5088" s="1" t="s">
        <v>11305</v>
      </c>
      <c r="C5088" s="103" t="s">
        <v>6390</v>
      </c>
      <c r="D5088" s="103" t="s">
        <v>6712</v>
      </c>
      <c r="E5088" s="103" t="s">
        <v>6396</v>
      </c>
      <c r="F5088" s="127">
        <v>5266.4109657689141</v>
      </c>
      <c r="G5088" s="16">
        <v>5390.8863228013806</v>
      </c>
      <c r="H5088" s="105">
        <v>5266.4109657689141</v>
      </c>
    </row>
    <row r="5089" spans="1:8" x14ac:dyDescent="0.3">
      <c r="A5089" s="6" t="s">
        <v>5541</v>
      </c>
      <c r="B5089" s="1" t="s">
        <v>11306</v>
      </c>
      <c r="C5089" s="103" t="s">
        <v>6390</v>
      </c>
      <c r="D5089" s="103" t="s">
        <v>6712</v>
      </c>
      <c r="E5089" s="103" t="s">
        <v>6391</v>
      </c>
      <c r="F5089" s="127">
        <v>5313.4468261718748</v>
      </c>
      <c r="G5089" s="16">
        <v>5333.4473528463132</v>
      </c>
      <c r="H5089" s="105">
        <v>5313.4468261718748</v>
      </c>
    </row>
    <row r="5090" spans="1:8" x14ac:dyDescent="0.3">
      <c r="A5090" s="6" t="s">
        <v>5553</v>
      </c>
      <c r="B5090" s="1" t="s">
        <v>11307</v>
      </c>
      <c r="C5090" s="103" t="s">
        <v>6390</v>
      </c>
      <c r="D5090" s="103" t="s">
        <v>6712</v>
      </c>
      <c r="E5090" s="103" t="s">
        <v>6391</v>
      </c>
      <c r="F5090" s="127">
        <v>5393.2803888494318</v>
      </c>
      <c r="G5090" s="16">
        <v>5333.4473528463132</v>
      </c>
      <c r="H5090" s="105">
        <v>5393.2803888494318</v>
      </c>
    </row>
    <row r="5091" spans="1:8" x14ac:dyDescent="0.3">
      <c r="A5091" s="6" t="s">
        <v>5587</v>
      </c>
      <c r="B5091" s="1" t="s">
        <v>8948</v>
      </c>
      <c r="C5091" s="103" t="s">
        <v>6390</v>
      </c>
      <c r="D5091" s="103" t="s">
        <v>6712</v>
      </c>
      <c r="E5091" s="103" t="s">
        <v>6391</v>
      </c>
      <c r="F5091" s="127">
        <v>5356.7086569393387</v>
      </c>
      <c r="G5091" s="16">
        <v>5333.4473528463132</v>
      </c>
      <c r="H5091" s="105">
        <v>5356.7086569393387</v>
      </c>
    </row>
    <row r="5092" spans="1:8" x14ac:dyDescent="0.3">
      <c r="A5092" s="6" t="s">
        <v>5531</v>
      </c>
      <c r="B5092" s="1" t="s">
        <v>11308</v>
      </c>
      <c r="C5092" s="103" t="s">
        <v>6390</v>
      </c>
      <c r="D5092" s="103" t="s">
        <v>6712</v>
      </c>
      <c r="E5092" s="103" t="s">
        <v>6391</v>
      </c>
      <c r="F5092" s="127">
        <v>5272.4148966471357</v>
      </c>
      <c r="G5092" s="16">
        <v>5333.4473528463132</v>
      </c>
      <c r="H5092" s="105">
        <v>5272.4148966471357</v>
      </c>
    </row>
    <row r="5093" spans="1:8" x14ac:dyDescent="0.3">
      <c r="A5093" s="6" t="s">
        <v>5583</v>
      </c>
      <c r="B5093" s="1" t="s">
        <v>11309</v>
      </c>
      <c r="C5093" s="103" t="s">
        <v>6390</v>
      </c>
      <c r="D5093" s="103" t="s">
        <v>6712</v>
      </c>
      <c r="E5093" s="103" t="s">
        <v>6391</v>
      </c>
      <c r="F5093" s="127">
        <v>5493.9491102430557</v>
      </c>
      <c r="G5093" s="16">
        <v>5333.4473528463132</v>
      </c>
      <c r="H5093" s="105">
        <v>5493.9491102430557</v>
      </c>
    </row>
    <row r="5094" spans="1:8" x14ac:dyDescent="0.3">
      <c r="A5094" s="6" t="s">
        <v>2444</v>
      </c>
      <c r="B5094" s="1" t="s">
        <v>11310</v>
      </c>
      <c r="C5094" s="103" t="s">
        <v>6388</v>
      </c>
      <c r="D5094" s="103" t="s">
        <v>6712</v>
      </c>
      <c r="E5094" s="103" t="s">
        <v>6389</v>
      </c>
      <c r="F5094" s="127">
        <v>5337.6127554086543</v>
      </c>
      <c r="G5094" s="16">
        <v>5608.5249169812641</v>
      </c>
      <c r="H5094" s="105">
        <v>5337.6127554086543</v>
      </c>
    </row>
    <row r="5095" spans="1:8" x14ac:dyDescent="0.3">
      <c r="A5095" s="6" t="s">
        <v>2476</v>
      </c>
      <c r="B5095" s="1" t="s">
        <v>9407</v>
      </c>
      <c r="C5095" s="103" t="s">
        <v>6388</v>
      </c>
      <c r="D5095" s="103" t="s">
        <v>6712</v>
      </c>
      <c r="E5095" s="103" t="s">
        <v>6389</v>
      </c>
      <c r="F5095" s="127">
        <v>5712.4897536057688</v>
      </c>
      <c r="G5095" s="16">
        <v>5608.5249169812641</v>
      </c>
      <c r="H5095" s="105">
        <v>5712.4897536057688</v>
      </c>
    </row>
    <row r="5096" spans="1:8" x14ac:dyDescent="0.3">
      <c r="A5096" s="6" t="s">
        <v>2470</v>
      </c>
      <c r="B5096" s="1" t="s">
        <v>11311</v>
      </c>
      <c r="C5096" s="103" t="s">
        <v>6388</v>
      </c>
      <c r="D5096" s="103" t="s">
        <v>6712</v>
      </c>
      <c r="E5096" s="103" t="s">
        <v>6389</v>
      </c>
      <c r="F5096" s="127">
        <v>5543.0675048828125</v>
      </c>
      <c r="G5096" s="16">
        <v>5608.5249169812641</v>
      </c>
      <c r="H5096" s="105">
        <v>5543.0675048828125</v>
      </c>
    </row>
    <row r="5097" spans="1:8" x14ac:dyDescent="0.3">
      <c r="A5097" s="6" t="s">
        <v>2478</v>
      </c>
      <c r="B5097" s="1" t="s">
        <v>11312</v>
      </c>
      <c r="C5097" s="103" t="s">
        <v>6388</v>
      </c>
      <c r="D5097" s="103" t="s">
        <v>6712</v>
      </c>
      <c r="E5097" s="103" t="s">
        <v>6389</v>
      </c>
      <c r="F5097" s="127">
        <v>5465.811442057292</v>
      </c>
      <c r="G5097" s="16">
        <v>5608.5249169812641</v>
      </c>
      <c r="H5097" s="105">
        <v>5465.811442057292</v>
      </c>
    </row>
    <row r="5098" spans="1:8" x14ac:dyDescent="0.3">
      <c r="A5098" s="6" t="s">
        <v>2487</v>
      </c>
      <c r="B5098" s="1" t="s">
        <v>11313</v>
      </c>
      <c r="C5098" s="103" t="s">
        <v>6388</v>
      </c>
      <c r="D5098" s="103" t="s">
        <v>6712</v>
      </c>
      <c r="E5098" s="103" t="s">
        <v>6389</v>
      </c>
      <c r="F5098" s="127">
        <v>5605.1015625</v>
      </c>
      <c r="G5098" s="16">
        <v>5608.5249169812641</v>
      </c>
      <c r="H5098" s="105">
        <v>5605.1015625</v>
      </c>
    </row>
    <row r="5099" spans="1:8" x14ac:dyDescent="0.3">
      <c r="A5099" s="6" t="s">
        <v>2471</v>
      </c>
      <c r="B5099" s="1" t="s">
        <v>11314</v>
      </c>
      <c r="C5099" s="103" t="s">
        <v>6388</v>
      </c>
      <c r="D5099" s="103" t="s">
        <v>6712</v>
      </c>
      <c r="E5099" s="103" t="s">
        <v>6389</v>
      </c>
      <c r="F5099" s="127">
        <v>5663.3908180414246</v>
      </c>
      <c r="G5099" s="16">
        <v>5608.5249169812641</v>
      </c>
      <c r="H5099" s="105">
        <v>5663.3908180414246</v>
      </c>
    </row>
    <row r="5100" spans="1:8" x14ac:dyDescent="0.3">
      <c r="A5100" s="6" t="s">
        <v>2481</v>
      </c>
      <c r="B5100" s="1" t="s">
        <v>7663</v>
      </c>
      <c r="C5100" s="103" t="s">
        <v>6388</v>
      </c>
      <c r="D5100" s="103" t="s">
        <v>6712</v>
      </c>
      <c r="E5100" s="103" t="s">
        <v>6389</v>
      </c>
      <c r="F5100" s="127">
        <v>5343.7694881663601</v>
      </c>
      <c r="G5100" s="16">
        <v>5608.5249169812641</v>
      </c>
      <c r="H5100" s="105">
        <v>5343.7694881663601</v>
      </c>
    </row>
    <row r="5101" spans="1:8" x14ac:dyDescent="0.3">
      <c r="A5101" s="6" t="s">
        <v>2472</v>
      </c>
      <c r="B5101" s="1" t="s">
        <v>11315</v>
      </c>
      <c r="C5101" s="103" t="s">
        <v>6388</v>
      </c>
      <c r="D5101" s="103" t="s">
        <v>6712</v>
      </c>
      <c r="E5101" s="103" t="s">
        <v>6389</v>
      </c>
      <c r="F5101" s="127">
        <v>5525.7944270833332</v>
      </c>
      <c r="G5101" s="16">
        <v>5608.5249169812641</v>
      </c>
      <c r="H5101" s="105">
        <v>5525.7944270833332</v>
      </c>
    </row>
    <row r="5102" spans="1:8" x14ac:dyDescent="0.3">
      <c r="A5102" s="6" t="s">
        <v>2492</v>
      </c>
      <c r="B5102" s="1" t="s">
        <v>11316</v>
      </c>
      <c r="C5102" s="103" t="s">
        <v>6388</v>
      </c>
      <c r="D5102" s="103" t="s">
        <v>6712</v>
      </c>
      <c r="E5102" s="103" t="s">
        <v>6389</v>
      </c>
      <c r="F5102" s="127">
        <v>5672.1035427517363</v>
      </c>
      <c r="G5102" s="16">
        <v>5608.5249169812641</v>
      </c>
      <c r="H5102" s="105">
        <v>5672.1035427517363</v>
      </c>
    </row>
    <row r="5103" spans="1:8" x14ac:dyDescent="0.3">
      <c r="A5103" s="6" t="s">
        <v>2457</v>
      </c>
      <c r="B5103" s="1" t="s">
        <v>12692</v>
      </c>
      <c r="C5103" s="103" t="s">
        <v>6388</v>
      </c>
      <c r="D5103" s="103" t="s">
        <v>6712</v>
      </c>
      <c r="E5103" s="103" t="s">
        <v>6389</v>
      </c>
      <c r="F5103" s="127">
        <v>5689.7821366159542</v>
      </c>
      <c r="G5103" s="16">
        <v>5608.5249169812641</v>
      </c>
      <c r="H5103" s="105">
        <v>5689.7821366159542</v>
      </c>
    </row>
    <row r="5104" spans="1:8" x14ac:dyDescent="0.3">
      <c r="A5104" s="6" t="s">
        <v>2450</v>
      </c>
      <c r="B5104" s="1" t="s">
        <v>11317</v>
      </c>
      <c r="C5104" s="103" t="s">
        <v>6388</v>
      </c>
      <c r="D5104" s="103" t="s">
        <v>6712</v>
      </c>
      <c r="E5104" s="103" t="s">
        <v>6389</v>
      </c>
      <c r="F5104" s="127">
        <v>5713.5982705393144</v>
      </c>
      <c r="G5104" s="16">
        <v>5608.5249169812641</v>
      </c>
      <c r="H5104" s="105">
        <v>5713.5982705393144</v>
      </c>
    </row>
    <row r="5105" spans="1:8" x14ac:dyDescent="0.3">
      <c r="A5105" s="6" t="s">
        <v>2454</v>
      </c>
      <c r="B5105" s="1" t="s">
        <v>11318</v>
      </c>
      <c r="C5105" s="103" t="s">
        <v>6388</v>
      </c>
      <c r="D5105" s="103" t="s">
        <v>6712</v>
      </c>
      <c r="E5105" s="103" t="s">
        <v>6389</v>
      </c>
      <c r="F5105" s="127">
        <v>5457.3571428571431</v>
      </c>
      <c r="G5105" s="16">
        <v>5608.5249169812641</v>
      </c>
      <c r="H5105" s="105">
        <v>5457.3571428571431</v>
      </c>
    </row>
    <row r="5106" spans="1:8" x14ac:dyDescent="0.3">
      <c r="A5106" s="6" t="s">
        <v>2468</v>
      </c>
      <c r="B5106" s="1" t="s">
        <v>11319</v>
      </c>
      <c r="C5106" s="103" t="s">
        <v>6388</v>
      </c>
      <c r="D5106" s="103" t="s">
        <v>6712</v>
      </c>
      <c r="E5106" s="103" t="s">
        <v>6389</v>
      </c>
      <c r="F5106" s="127">
        <v>5827.2136314655172</v>
      </c>
      <c r="G5106" s="16">
        <v>5608.5249169812641</v>
      </c>
      <c r="H5106" s="105">
        <v>5827.2136314655172</v>
      </c>
    </row>
    <row r="5107" spans="1:8" x14ac:dyDescent="0.3">
      <c r="A5107" s="6" t="s">
        <v>2459</v>
      </c>
      <c r="B5107" s="1" t="s">
        <v>11320</v>
      </c>
      <c r="C5107" s="103" t="s">
        <v>6388</v>
      </c>
      <c r="D5107" s="103" t="s">
        <v>6712</v>
      </c>
      <c r="E5107" s="103" t="s">
        <v>6389</v>
      </c>
      <c r="F5107" s="127">
        <v>5643.8843768962379</v>
      </c>
      <c r="G5107" s="16">
        <v>5608.5249169812641</v>
      </c>
      <c r="H5107" s="105">
        <v>5643.8843768962379</v>
      </c>
    </row>
    <row r="5108" spans="1:8" x14ac:dyDescent="0.3">
      <c r="A5108" s="6" t="s">
        <v>2464</v>
      </c>
      <c r="B5108" s="1" t="s">
        <v>11321</v>
      </c>
      <c r="C5108" s="103" t="s">
        <v>6388</v>
      </c>
      <c r="D5108" s="103" t="s">
        <v>6712</v>
      </c>
      <c r="E5108" s="103" t="s">
        <v>6389</v>
      </c>
      <c r="F5108" s="127">
        <v>5483.0646863339553</v>
      </c>
      <c r="G5108" s="16">
        <v>5608.5249169812641</v>
      </c>
      <c r="H5108" s="105">
        <v>5483.0646863339553</v>
      </c>
    </row>
    <row r="5109" spans="1:8" x14ac:dyDescent="0.3">
      <c r="A5109" s="6" t="s">
        <v>2460</v>
      </c>
      <c r="B5109" s="1" t="s">
        <v>11322</v>
      </c>
      <c r="C5109" s="103" t="s">
        <v>6388</v>
      </c>
      <c r="D5109" s="103" t="s">
        <v>6712</v>
      </c>
      <c r="E5109" s="103" t="s">
        <v>6389</v>
      </c>
      <c r="F5109" s="127">
        <v>5367.433268229167</v>
      </c>
      <c r="G5109" s="16">
        <v>5608.5249169812641</v>
      </c>
      <c r="H5109" s="105">
        <v>5367.433268229167</v>
      </c>
    </row>
    <row r="5110" spans="1:8" x14ac:dyDescent="0.3">
      <c r="A5110" s="6" t="s">
        <v>2448</v>
      </c>
      <c r="B5110" s="1" t="s">
        <v>11323</v>
      </c>
      <c r="C5110" s="103" t="s">
        <v>6388</v>
      </c>
      <c r="D5110" s="103" t="s">
        <v>6712</v>
      </c>
      <c r="E5110" s="103" t="s">
        <v>6389</v>
      </c>
      <c r="F5110" s="127">
        <v>5569.1947656250004</v>
      </c>
      <c r="G5110" s="16">
        <v>5608.5249169812641</v>
      </c>
      <c r="H5110" s="105">
        <v>5569.1947656250004</v>
      </c>
    </row>
    <row r="5111" spans="1:8" x14ac:dyDescent="0.3">
      <c r="A5111" s="6" t="s">
        <v>2461</v>
      </c>
      <c r="B5111" s="1" t="s">
        <v>12693</v>
      </c>
      <c r="C5111" s="103" t="s">
        <v>6388</v>
      </c>
      <c r="D5111" s="103" t="s">
        <v>6712</v>
      </c>
      <c r="E5111" s="103" t="s">
        <v>6389</v>
      </c>
      <c r="F5111" s="127">
        <v>5789.3796465473788</v>
      </c>
      <c r="G5111" s="16">
        <v>5608.5249169812641</v>
      </c>
      <c r="H5111" s="105">
        <v>5789.3796465473788</v>
      </c>
    </row>
    <row r="5112" spans="1:8" x14ac:dyDescent="0.3">
      <c r="A5112" s="6" t="s">
        <v>2445</v>
      </c>
      <c r="B5112" s="1" t="s">
        <v>11324</v>
      </c>
      <c r="C5112" s="103" t="s">
        <v>6388</v>
      </c>
      <c r="D5112" s="103" t="s">
        <v>6712</v>
      </c>
      <c r="E5112" s="103" t="s">
        <v>6389</v>
      </c>
      <c r="F5112" s="127">
        <v>5790.946618368459</v>
      </c>
      <c r="G5112" s="16">
        <v>5608.5249169812641</v>
      </c>
      <c r="H5112" s="105">
        <v>5790.946618368459</v>
      </c>
    </row>
    <row r="5113" spans="1:8" x14ac:dyDescent="0.3">
      <c r="A5113" s="6" t="s">
        <v>2490</v>
      </c>
      <c r="B5113" s="1" t="s">
        <v>11325</v>
      </c>
      <c r="C5113" s="103" t="s">
        <v>6388</v>
      </c>
      <c r="D5113" s="103" t="s">
        <v>6712</v>
      </c>
      <c r="E5113" s="103" t="s">
        <v>6389</v>
      </c>
      <c r="F5113" s="127">
        <v>5296.6174232219828</v>
      </c>
      <c r="G5113" s="16">
        <v>5608.5249169812641</v>
      </c>
      <c r="H5113" s="105">
        <v>5296.6174232219828</v>
      </c>
    </row>
    <row r="5114" spans="1:8" x14ac:dyDescent="0.3">
      <c r="A5114" s="6" t="s">
        <v>2466</v>
      </c>
      <c r="B5114" s="1" t="s">
        <v>11326</v>
      </c>
      <c r="C5114" s="103" t="s">
        <v>6388</v>
      </c>
      <c r="D5114" s="103" t="s">
        <v>6712</v>
      </c>
      <c r="E5114" s="103" t="s">
        <v>6389</v>
      </c>
      <c r="F5114" s="127">
        <v>5648.5123757102274</v>
      </c>
      <c r="G5114" s="16">
        <v>5608.5249169812641</v>
      </c>
      <c r="H5114" s="105">
        <v>5648.5123757102274</v>
      </c>
    </row>
    <row r="5115" spans="1:8" x14ac:dyDescent="0.3">
      <c r="A5115" s="6" t="s">
        <v>2475</v>
      </c>
      <c r="B5115" s="1" t="s">
        <v>11327</v>
      </c>
      <c r="C5115" s="103" t="s">
        <v>6388</v>
      </c>
      <c r="D5115" s="103" t="s">
        <v>6712</v>
      </c>
      <c r="E5115" s="103" t="s">
        <v>6389</v>
      </c>
      <c r="F5115" s="127">
        <v>5688.0476625504034</v>
      </c>
      <c r="G5115" s="16">
        <v>5608.5249169812641</v>
      </c>
      <c r="H5115" s="105">
        <v>5688.0476625504034</v>
      </c>
    </row>
    <row r="5116" spans="1:8" x14ac:dyDescent="0.3">
      <c r="A5116" s="6" t="s">
        <v>2473</v>
      </c>
      <c r="B5116" s="1" t="s">
        <v>11328</v>
      </c>
      <c r="C5116" s="103" t="s">
        <v>6388</v>
      </c>
      <c r="D5116" s="103" t="s">
        <v>6712</v>
      </c>
      <c r="E5116" s="103" t="s">
        <v>6389</v>
      </c>
      <c r="F5116" s="127">
        <v>5534.8347588900861</v>
      </c>
      <c r="G5116" s="16">
        <v>5608.5249169812641</v>
      </c>
      <c r="H5116" s="105">
        <v>5534.8347588900861</v>
      </c>
    </row>
    <row r="5117" spans="1:8" x14ac:dyDescent="0.3">
      <c r="A5117" s="6" t="s">
        <v>2465</v>
      </c>
      <c r="B5117" s="1" t="s">
        <v>11329</v>
      </c>
      <c r="C5117" s="103" t="s">
        <v>6388</v>
      </c>
      <c r="D5117" s="103" t="s">
        <v>6712</v>
      </c>
      <c r="E5117" s="103" t="s">
        <v>6389</v>
      </c>
      <c r="F5117" s="127">
        <v>5678.5543518066406</v>
      </c>
      <c r="G5117" s="16">
        <v>5608.5249169812641</v>
      </c>
      <c r="H5117" s="105">
        <v>5678.5543518066406</v>
      </c>
    </row>
    <row r="5118" spans="1:8" x14ac:dyDescent="0.3">
      <c r="A5118" s="6" t="s">
        <v>2488</v>
      </c>
      <c r="B5118" s="1" t="s">
        <v>11330</v>
      </c>
      <c r="C5118" s="103" t="s">
        <v>6388</v>
      </c>
      <c r="D5118" s="103" t="s">
        <v>6712</v>
      </c>
      <c r="E5118" s="103" t="s">
        <v>6389</v>
      </c>
      <c r="F5118" s="127">
        <v>5712.223876953125</v>
      </c>
      <c r="G5118" s="16">
        <v>5608.5249169812641</v>
      </c>
      <c r="H5118" s="105">
        <v>5712.223876953125</v>
      </c>
    </row>
    <row r="5119" spans="1:8" x14ac:dyDescent="0.3">
      <c r="A5119" s="6" t="s">
        <v>2451</v>
      </c>
      <c r="B5119" s="1" t="s">
        <v>11331</v>
      </c>
      <c r="C5119" s="103" t="s">
        <v>6388</v>
      </c>
      <c r="D5119" s="103" t="s">
        <v>6712</v>
      </c>
      <c r="E5119" s="103" t="s">
        <v>6389</v>
      </c>
      <c r="F5119" s="127">
        <v>5645.2023737980771</v>
      </c>
      <c r="G5119" s="16">
        <v>5608.5249169812641</v>
      </c>
      <c r="H5119" s="105">
        <v>5645.2023737980771</v>
      </c>
    </row>
    <row r="5120" spans="1:8" x14ac:dyDescent="0.3">
      <c r="A5120" s="6" t="s">
        <v>2455</v>
      </c>
      <c r="B5120" s="1" t="s">
        <v>8038</v>
      </c>
      <c r="C5120" s="103" t="s">
        <v>6388</v>
      </c>
      <c r="D5120" s="103" t="s">
        <v>6712</v>
      </c>
      <c r="E5120" s="103" t="s">
        <v>6389</v>
      </c>
      <c r="F5120" s="127">
        <v>5501.1180478050592</v>
      </c>
      <c r="G5120" s="16">
        <v>5608.5249169812641</v>
      </c>
      <c r="H5120" s="105">
        <v>5501.1180478050592</v>
      </c>
    </row>
    <row r="5121" spans="1:8" x14ac:dyDescent="0.3">
      <c r="A5121" s="6" t="s">
        <v>2480</v>
      </c>
      <c r="B5121" s="1" t="s">
        <v>11332</v>
      </c>
      <c r="C5121" s="103" t="s">
        <v>6388</v>
      </c>
      <c r="D5121" s="103" t="s">
        <v>6712</v>
      </c>
      <c r="E5121" s="103" t="s">
        <v>6389</v>
      </c>
      <c r="F5121" s="127">
        <v>5852.0320357399423</v>
      </c>
      <c r="G5121" s="16">
        <v>5608.5249169812641</v>
      </c>
      <c r="H5121" s="105">
        <v>5852.0320357399423</v>
      </c>
    </row>
    <row r="5122" spans="1:8" x14ac:dyDescent="0.3">
      <c r="A5122" s="6" t="s">
        <v>2449</v>
      </c>
      <c r="B5122" s="1" t="s">
        <v>11333</v>
      </c>
      <c r="C5122" s="103" t="s">
        <v>6388</v>
      </c>
      <c r="D5122" s="103" t="s">
        <v>6712</v>
      </c>
      <c r="E5122" s="103" t="s">
        <v>6389</v>
      </c>
      <c r="F5122" s="127">
        <v>5579.7789411272324</v>
      </c>
      <c r="G5122" s="16">
        <v>5608.5249169812641</v>
      </c>
      <c r="H5122" s="105">
        <v>5579.7789411272324</v>
      </c>
    </row>
    <row r="5123" spans="1:8" x14ac:dyDescent="0.3">
      <c r="A5123" s="6" t="s">
        <v>2489</v>
      </c>
      <c r="B5123" s="1" t="s">
        <v>11334</v>
      </c>
      <c r="C5123" s="103" t="s">
        <v>6388</v>
      </c>
      <c r="D5123" s="103" t="s">
        <v>6712</v>
      </c>
      <c r="E5123" s="103" t="s">
        <v>6389</v>
      </c>
      <c r="F5123" s="127">
        <v>5699.6643623218206</v>
      </c>
      <c r="G5123" s="16">
        <v>5608.5249169812641</v>
      </c>
      <c r="H5123" s="105">
        <v>5699.6643623218206</v>
      </c>
    </row>
    <row r="5124" spans="1:8" x14ac:dyDescent="0.3">
      <c r="A5124" s="6" t="s">
        <v>2452</v>
      </c>
      <c r="B5124" s="1" t="s">
        <v>6999</v>
      </c>
      <c r="C5124" s="103" t="s">
        <v>6388</v>
      </c>
      <c r="D5124" s="103" t="s">
        <v>6712</v>
      </c>
      <c r="E5124" s="103" t="s">
        <v>6389</v>
      </c>
      <c r="F5124" s="127">
        <v>5552.1464301215274</v>
      </c>
      <c r="G5124" s="16">
        <v>5608.5249169812641</v>
      </c>
      <c r="H5124" s="105">
        <v>5552.1464301215274</v>
      </c>
    </row>
    <row r="5125" spans="1:8" x14ac:dyDescent="0.3">
      <c r="A5125" s="6" t="s">
        <v>2477</v>
      </c>
      <c r="B5125" s="1" t="s">
        <v>11335</v>
      </c>
      <c r="C5125" s="103" t="s">
        <v>6388</v>
      </c>
      <c r="D5125" s="103" t="s">
        <v>6712</v>
      </c>
      <c r="E5125" s="103" t="s">
        <v>6389</v>
      </c>
      <c r="F5125" s="127">
        <v>5605.9099968112241</v>
      </c>
      <c r="G5125" s="16">
        <v>5608.5249169812641</v>
      </c>
      <c r="H5125" s="105">
        <v>5605.9099968112241</v>
      </c>
    </row>
    <row r="5126" spans="1:8" x14ac:dyDescent="0.3">
      <c r="A5126" s="6" t="s">
        <v>2446</v>
      </c>
      <c r="B5126" s="1" t="s">
        <v>11336</v>
      </c>
      <c r="C5126" s="103" t="s">
        <v>6388</v>
      </c>
      <c r="D5126" s="103" t="s">
        <v>6712</v>
      </c>
      <c r="E5126" s="103" t="s">
        <v>6389</v>
      </c>
      <c r="F5126" s="127">
        <v>5831.11865234375</v>
      </c>
      <c r="G5126" s="16">
        <v>5608.5249169812641</v>
      </c>
      <c r="H5126" s="105">
        <v>5831.11865234375</v>
      </c>
    </row>
    <row r="5127" spans="1:8" x14ac:dyDescent="0.3">
      <c r="A5127" s="6" t="s">
        <v>2486</v>
      </c>
      <c r="B5127" s="1" t="s">
        <v>11337</v>
      </c>
      <c r="C5127" s="103" t="s">
        <v>6388</v>
      </c>
      <c r="D5127" s="103" t="s">
        <v>6712</v>
      </c>
      <c r="E5127" s="103" t="s">
        <v>6389</v>
      </c>
      <c r="F5127" s="127">
        <v>5512.9848445012021</v>
      </c>
      <c r="G5127" s="16">
        <v>5608.5249169812641</v>
      </c>
      <c r="H5127" s="105">
        <v>5512.9848445012021</v>
      </c>
    </row>
    <row r="5128" spans="1:8" x14ac:dyDescent="0.3">
      <c r="A5128" s="6" t="s">
        <v>2482</v>
      </c>
      <c r="B5128" s="1" t="s">
        <v>8668</v>
      </c>
      <c r="C5128" s="103" t="s">
        <v>6388</v>
      </c>
      <c r="D5128" s="103" t="s">
        <v>6712</v>
      </c>
      <c r="E5128" s="103" t="s">
        <v>6389</v>
      </c>
      <c r="F5128" s="127">
        <v>5496.6620941162109</v>
      </c>
      <c r="G5128" s="16">
        <v>5608.5249169812641</v>
      </c>
      <c r="H5128" s="105">
        <v>5496.6620941162109</v>
      </c>
    </row>
    <row r="5129" spans="1:8" x14ac:dyDescent="0.3">
      <c r="A5129" s="6" t="s">
        <v>2483</v>
      </c>
      <c r="B5129" s="1" t="s">
        <v>11338</v>
      </c>
      <c r="C5129" s="103" t="s">
        <v>6388</v>
      </c>
      <c r="D5129" s="103" t="s">
        <v>6712</v>
      </c>
      <c r="E5129" s="103" t="s">
        <v>6389</v>
      </c>
      <c r="F5129" s="127">
        <v>5579.0168328536183</v>
      </c>
      <c r="G5129" s="16">
        <v>5608.5249169812641</v>
      </c>
      <c r="H5129" s="105">
        <v>5579.0168328536183</v>
      </c>
    </row>
    <row r="5130" spans="1:8" x14ac:dyDescent="0.3">
      <c r="A5130" s="6" t="s">
        <v>2485</v>
      </c>
      <c r="B5130" s="1" t="s">
        <v>11339</v>
      </c>
      <c r="C5130" s="103" t="s">
        <v>6388</v>
      </c>
      <c r="D5130" s="103" t="s">
        <v>6712</v>
      </c>
      <c r="E5130" s="103" t="s">
        <v>6389</v>
      </c>
      <c r="F5130" s="127">
        <v>5615.2242597415125</v>
      </c>
      <c r="G5130" s="16">
        <v>5608.5249169812641</v>
      </c>
      <c r="H5130" s="105">
        <v>5615.2242597415125</v>
      </c>
    </row>
    <row r="5131" spans="1:8" x14ac:dyDescent="0.3">
      <c r="A5131" s="6" t="s">
        <v>2467</v>
      </c>
      <c r="B5131" s="1" t="s">
        <v>11340</v>
      </c>
      <c r="C5131" s="103" t="s">
        <v>6388</v>
      </c>
      <c r="D5131" s="103" t="s">
        <v>6712</v>
      </c>
      <c r="E5131" s="103" t="s">
        <v>6389</v>
      </c>
      <c r="F5131" s="127">
        <v>5277.762355638587</v>
      </c>
      <c r="G5131" s="16">
        <v>5608.5249169812641</v>
      </c>
      <c r="H5131" s="105">
        <v>5277.762355638587</v>
      </c>
    </row>
    <row r="5132" spans="1:8" x14ac:dyDescent="0.3">
      <c r="A5132" s="6" t="s">
        <v>2474</v>
      </c>
      <c r="B5132" s="1" t="s">
        <v>11341</v>
      </c>
      <c r="C5132" s="103" t="s">
        <v>6388</v>
      </c>
      <c r="D5132" s="103" t="s">
        <v>6712</v>
      </c>
      <c r="E5132" s="103" t="s">
        <v>6389</v>
      </c>
      <c r="F5132" s="127">
        <v>5798.9082641601563</v>
      </c>
      <c r="G5132" s="16">
        <v>5608.5249169812641</v>
      </c>
      <c r="H5132" s="105">
        <v>5798.9082641601563</v>
      </c>
    </row>
    <row r="5133" spans="1:8" x14ac:dyDescent="0.3">
      <c r="A5133" s="6" t="s">
        <v>2456</v>
      </c>
      <c r="B5133" s="1" t="s">
        <v>11342</v>
      </c>
      <c r="C5133" s="103" t="s">
        <v>6388</v>
      </c>
      <c r="D5133" s="103" t="s">
        <v>6712</v>
      </c>
      <c r="E5133" s="103" t="s">
        <v>6389</v>
      </c>
      <c r="F5133" s="127">
        <v>5691.8098228717672</v>
      </c>
      <c r="G5133" s="16">
        <v>5608.5249169812641</v>
      </c>
      <c r="H5133" s="105">
        <v>5691.8098228717672</v>
      </c>
    </row>
    <row r="5134" spans="1:8" x14ac:dyDescent="0.3">
      <c r="A5134" s="6" t="s">
        <v>2484</v>
      </c>
      <c r="B5134" s="1" t="s">
        <v>11343</v>
      </c>
      <c r="C5134" s="103" t="s">
        <v>6388</v>
      </c>
      <c r="D5134" s="103" t="s">
        <v>6712</v>
      </c>
      <c r="E5134" s="103" t="s">
        <v>6389</v>
      </c>
      <c r="F5134" s="127">
        <v>5692.7561487268522</v>
      </c>
      <c r="G5134" s="16">
        <v>5608.5249169812641</v>
      </c>
      <c r="H5134" s="105">
        <v>5692.7561487268522</v>
      </c>
    </row>
    <row r="5135" spans="1:8" x14ac:dyDescent="0.3">
      <c r="A5135" s="6" t="s">
        <v>5528</v>
      </c>
      <c r="B5135" s="1" t="s">
        <v>11344</v>
      </c>
      <c r="C5135" s="103" t="s">
        <v>6390</v>
      </c>
      <c r="D5135" s="103" t="s">
        <v>6712</v>
      </c>
      <c r="E5135" s="103" t="s">
        <v>6389</v>
      </c>
      <c r="F5135" s="127">
        <v>5485.978604403409</v>
      </c>
      <c r="G5135" s="16">
        <v>5608.5249169812641</v>
      </c>
      <c r="H5135" s="105">
        <v>5485.978604403409</v>
      </c>
    </row>
    <row r="5136" spans="1:8" x14ac:dyDescent="0.3">
      <c r="A5136" s="6" t="s">
        <v>2469</v>
      </c>
      <c r="B5136" s="1" t="s">
        <v>11345</v>
      </c>
      <c r="C5136" s="103" t="s">
        <v>6388</v>
      </c>
      <c r="D5136" s="103" t="s">
        <v>6712</v>
      </c>
      <c r="E5136" s="103" t="s">
        <v>6389</v>
      </c>
      <c r="F5136" s="127">
        <v>5605.276677911932</v>
      </c>
      <c r="G5136" s="16">
        <v>5608.5249169812641</v>
      </c>
      <c r="H5136" s="105">
        <v>5605.276677911932</v>
      </c>
    </row>
    <row r="5137" spans="1:8" x14ac:dyDescent="0.3">
      <c r="A5137" s="6" t="s">
        <v>2462</v>
      </c>
      <c r="B5137" s="1" t="s">
        <v>11346</v>
      </c>
      <c r="C5137" s="103" t="s">
        <v>6388</v>
      </c>
      <c r="D5137" s="103" t="s">
        <v>6712</v>
      </c>
      <c r="E5137" s="103" t="s">
        <v>6389</v>
      </c>
      <c r="F5137" s="127">
        <v>5692.2205636160716</v>
      </c>
      <c r="G5137" s="16">
        <v>5608.5249169812641</v>
      </c>
      <c r="H5137" s="105">
        <v>5692.2205636160716</v>
      </c>
    </row>
    <row r="5138" spans="1:8" x14ac:dyDescent="0.3">
      <c r="A5138" s="6" t="s">
        <v>2458</v>
      </c>
      <c r="B5138" s="1" t="s">
        <v>7933</v>
      </c>
      <c r="C5138" s="103" t="s">
        <v>6388</v>
      </c>
      <c r="D5138" s="103" t="s">
        <v>6712</v>
      </c>
      <c r="E5138" s="103" t="s">
        <v>6389</v>
      </c>
      <c r="F5138" s="127">
        <v>5723.181551846591</v>
      </c>
      <c r="G5138" s="16">
        <v>5608.5249169812641</v>
      </c>
      <c r="H5138" s="105">
        <v>5723.181551846591</v>
      </c>
    </row>
    <row r="5139" spans="1:8" x14ac:dyDescent="0.3">
      <c r="A5139" s="6" t="s">
        <v>2463</v>
      </c>
      <c r="B5139" s="1" t="s">
        <v>12694</v>
      </c>
      <c r="C5139" s="103" t="s">
        <v>6388</v>
      </c>
      <c r="D5139" s="103" t="s">
        <v>6712</v>
      </c>
      <c r="E5139" s="103" t="s">
        <v>6389</v>
      </c>
      <c r="F5139" s="127">
        <v>5572.9735156249999</v>
      </c>
      <c r="G5139" s="16">
        <v>5608.5249169812641</v>
      </c>
      <c r="H5139" s="105">
        <v>5572.9735156249999</v>
      </c>
    </row>
    <row r="5140" spans="1:8" x14ac:dyDescent="0.3">
      <c r="A5140" s="6" t="s">
        <v>2453</v>
      </c>
      <c r="B5140" s="1" t="s">
        <v>11347</v>
      </c>
      <c r="C5140" s="103" t="s">
        <v>6388</v>
      </c>
      <c r="D5140" s="103" t="s">
        <v>6712</v>
      </c>
      <c r="E5140" s="103" t="s">
        <v>6389</v>
      </c>
      <c r="F5140" s="127">
        <v>5779.2969537550407</v>
      </c>
      <c r="G5140" s="16">
        <v>5608.5249169812641</v>
      </c>
      <c r="H5140" s="105">
        <v>5779.2969537550407</v>
      </c>
    </row>
    <row r="5141" spans="1:8" x14ac:dyDescent="0.3">
      <c r="A5141" s="6" t="s">
        <v>2521</v>
      </c>
      <c r="B5141" s="1" t="s">
        <v>11348</v>
      </c>
      <c r="C5141" s="103" t="s">
        <v>6388</v>
      </c>
      <c r="D5141" s="103" t="s">
        <v>6712</v>
      </c>
      <c r="E5141" s="103" t="s">
        <v>6387</v>
      </c>
      <c r="F5141" s="127">
        <v>5566.6768066406248</v>
      </c>
      <c r="G5141" s="16">
        <v>5557.2380045402842</v>
      </c>
      <c r="H5141" s="105">
        <v>5566.6768066406248</v>
      </c>
    </row>
    <row r="5142" spans="1:8" x14ac:dyDescent="0.3">
      <c r="A5142" s="6" t="s">
        <v>2508</v>
      </c>
      <c r="B5142" s="1" t="s">
        <v>11349</v>
      </c>
      <c r="C5142" s="103" t="s">
        <v>6388</v>
      </c>
      <c r="D5142" s="103" t="s">
        <v>6712</v>
      </c>
      <c r="E5142" s="103" t="s">
        <v>6387</v>
      </c>
      <c r="F5142" s="127">
        <v>5629.116869055707</v>
      </c>
      <c r="G5142" s="16">
        <v>5557.2380045402842</v>
      </c>
      <c r="H5142" s="105">
        <v>5629.116869055707</v>
      </c>
    </row>
    <row r="5143" spans="1:8" x14ac:dyDescent="0.3">
      <c r="A5143" s="6" t="s">
        <v>2518</v>
      </c>
      <c r="B5143" s="1" t="s">
        <v>11350</v>
      </c>
      <c r="C5143" s="103" t="s">
        <v>6388</v>
      </c>
      <c r="D5143" s="103" t="s">
        <v>6712</v>
      </c>
      <c r="E5143" s="103" t="s">
        <v>6387</v>
      </c>
      <c r="F5143" s="127">
        <v>5594.6145477294922</v>
      </c>
      <c r="G5143" s="16">
        <v>5557.2380045402842</v>
      </c>
      <c r="H5143" s="105">
        <v>5594.6145477294922</v>
      </c>
    </row>
    <row r="5144" spans="1:8" x14ac:dyDescent="0.3">
      <c r="A5144" s="6" t="s">
        <v>2495</v>
      </c>
      <c r="B5144" s="1" t="s">
        <v>11351</v>
      </c>
      <c r="C5144" s="103" t="s">
        <v>6388</v>
      </c>
      <c r="D5144" s="103" t="s">
        <v>6712</v>
      </c>
      <c r="E5144" s="103" t="s">
        <v>6387</v>
      </c>
      <c r="F5144" s="127">
        <v>5581.5492871093747</v>
      </c>
      <c r="G5144" s="16">
        <v>5557.2380045402842</v>
      </c>
      <c r="H5144" s="105">
        <v>5581.5492871093747</v>
      </c>
    </row>
    <row r="5145" spans="1:8" x14ac:dyDescent="0.3">
      <c r="A5145" s="6" t="s">
        <v>2511</v>
      </c>
      <c r="B5145" s="1" t="s">
        <v>11352</v>
      </c>
      <c r="C5145" s="103" t="s">
        <v>6388</v>
      </c>
      <c r="D5145" s="103" t="s">
        <v>6712</v>
      </c>
      <c r="E5145" s="103" t="s">
        <v>6387</v>
      </c>
      <c r="F5145" s="127">
        <v>5564.5204877461474</v>
      </c>
      <c r="G5145" s="16">
        <v>5557.2380045402842</v>
      </c>
      <c r="H5145" s="105">
        <v>5564.5204877461474</v>
      </c>
    </row>
    <row r="5146" spans="1:8" x14ac:dyDescent="0.3">
      <c r="A5146" s="6" t="s">
        <v>2509</v>
      </c>
      <c r="B5146" s="1" t="s">
        <v>11353</v>
      </c>
      <c r="C5146" s="103" t="s">
        <v>6388</v>
      </c>
      <c r="D5146" s="103" t="s">
        <v>6712</v>
      </c>
      <c r="E5146" s="103" t="s">
        <v>6387</v>
      </c>
      <c r="F5146" s="127">
        <v>5528.0318695837714</v>
      </c>
      <c r="G5146" s="16">
        <v>5557.2380045402842</v>
      </c>
      <c r="H5146" s="105">
        <v>5528.0318695837714</v>
      </c>
    </row>
    <row r="5147" spans="1:8" x14ac:dyDescent="0.3">
      <c r="A5147" s="6" t="s">
        <v>2514</v>
      </c>
      <c r="B5147" s="1" t="s">
        <v>11354</v>
      </c>
      <c r="C5147" s="103" t="s">
        <v>6388</v>
      </c>
      <c r="D5147" s="103" t="s">
        <v>6712</v>
      </c>
      <c r="E5147" s="103" t="s">
        <v>6387</v>
      </c>
      <c r="F5147" s="127">
        <v>5495.6398362379805</v>
      </c>
      <c r="G5147" s="16">
        <v>5557.2380045402842</v>
      </c>
      <c r="H5147" s="105">
        <v>5495.6398362379805</v>
      </c>
    </row>
    <row r="5148" spans="1:8" x14ac:dyDescent="0.3">
      <c r="A5148" s="6" t="s">
        <v>2510</v>
      </c>
      <c r="B5148" s="1" t="s">
        <v>12695</v>
      </c>
      <c r="C5148" s="103" t="s">
        <v>6388</v>
      </c>
      <c r="D5148" s="103" t="s">
        <v>6712</v>
      </c>
      <c r="E5148" s="103" t="s">
        <v>6387</v>
      </c>
      <c r="F5148" s="127">
        <v>5417.0969447544639</v>
      </c>
      <c r="G5148" s="16">
        <v>5557.2380045402842</v>
      </c>
      <c r="H5148" s="105">
        <v>5417.0969447544639</v>
      </c>
    </row>
    <row r="5149" spans="1:8" x14ac:dyDescent="0.3">
      <c r="A5149" s="6" t="s">
        <v>2505</v>
      </c>
      <c r="B5149" s="1" t="s">
        <v>11355</v>
      </c>
      <c r="C5149" s="103" t="s">
        <v>6388</v>
      </c>
      <c r="D5149" s="103" t="s">
        <v>6712</v>
      </c>
      <c r="E5149" s="103" t="s">
        <v>6387</v>
      </c>
      <c r="F5149" s="127">
        <v>5426.0201001648511</v>
      </c>
      <c r="G5149" s="16">
        <v>5557.2380045402842</v>
      </c>
      <c r="H5149" s="105">
        <v>5426.0201001648511</v>
      </c>
    </row>
    <row r="5150" spans="1:8" x14ac:dyDescent="0.3">
      <c r="A5150" s="6" t="s">
        <v>2523</v>
      </c>
      <c r="B5150" s="1" t="s">
        <v>11356</v>
      </c>
      <c r="C5150" s="103" t="s">
        <v>6388</v>
      </c>
      <c r="D5150" s="103" t="s">
        <v>6712</v>
      </c>
      <c r="E5150" s="103" t="s">
        <v>6387</v>
      </c>
      <c r="F5150" s="127">
        <v>5807.6141376201922</v>
      </c>
      <c r="G5150" s="16">
        <v>5557.2380045402842</v>
      </c>
      <c r="H5150" s="105">
        <v>5807.6141376201922</v>
      </c>
    </row>
    <row r="5151" spans="1:8" x14ac:dyDescent="0.3">
      <c r="A5151" s="6" t="s">
        <v>2517</v>
      </c>
      <c r="B5151" s="1" t="s">
        <v>11357</v>
      </c>
      <c r="C5151" s="103" t="s">
        <v>6388</v>
      </c>
      <c r="D5151" s="103" t="s">
        <v>6712</v>
      </c>
      <c r="E5151" s="103" t="s">
        <v>6387</v>
      </c>
      <c r="F5151" s="127">
        <v>5635.9184061686201</v>
      </c>
      <c r="G5151" s="16">
        <v>5557.2380045402842</v>
      </c>
      <c r="H5151" s="105">
        <v>5635.9184061686201</v>
      </c>
    </row>
    <row r="5152" spans="1:8" x14ac:dyDescent="0.3">
      <c r="A5152" s="6" t="s">
        <v>2504</v>
      </c>
      <c r="B5152" s="1" t="s">
        <v>11358</v>
      </c>
      <c r="C5152" s="103" t="s">
        <v>6388</v>
      </c>
      <c r="D5152" s="103" t="s">
        <v>6712</v>
      </c>
      <c r="E5152" s="103" t="s">
        <v>6387</v>
      </c>
      <c r="F5152" s="127">
        <v>5545.9267697634396</v>
      </c>
      <c r="G5152" s="16">
        <v>5557.2380045402842</v>
      </c>
      <c r="H5152" s="105">
        <v>5545.9267697634396</v>
      </c>
    </row>
    <row r="5153" spans="1:8" x14ac:dyDescent="0.3">
      <c r="A5153" s="6" t="s">
        <v>2522</v>
      </c>
      <c r="B5153" s="1" t="s">
        <v>11359</v>
      </c>
      <c r="C5153" s="103" t="s">
        <v>6388</v>
      </c>
      <c r="D5153" s="103" t="s">
        <v>6712</v>
      </c>
      <c r="E5153" s="103" t="s">
        <v>6387</v>
      </c>
      <c r="F5153" s="127">
        <v>5502.580655184659</v>
      </c>
      <c r="G5153" s="16">
        <v>5557.2380045402842</v>
      </c>
      <c r="H5153" s="105">
        <v>5502.580655184659</v>
      </c>
    </row>
    <row r="5154" spans="1:8" x14ac:dyDescent="0.3">
      <c r="A5154" s="6" t="s">
        <v>2513</v>
      </c>
      <c r="B5154" s="1" t="s">
        <v>11360</v>
      </c>
      <c r="C5154" s="103" t="s">
        <v>6388</v>
      </c>
      <c r="D5154" s="103" t="s">
        <v>6712</v>
      </c>
      <c r="E5154" s="103" t="s">
        <v>6387</v>
      </c>
      <c r="F5154" s="127">
        <v>5559.88330078125</v>
      </c>
      <c r="G5154" s="16">
        <v>5557.2380045402842</v>
      </c>
      <c r="H5154" s="105">
        <v>5559.88330078125</v>
      </c>
    </row>
    <row r="5155" spans="1:8" x14ac:dyDescent="0.3">
      <c r="A5155" s="6" t="s">
        <v>2524</v>
      </c>
      <c r="B5155" s="1" t="s">
        <v>11361</v>
      </c>
      <c r="C5155" s="103" t="s">
        <v>6388</v>
      </c>
      <c r="D5155" s="103" t="s">
        <v>6712</v>
      </c>
      <c r="E5155" s="103" t="s">
        <v>6387</v>
      </c>
      <c r="F5155" s="127">
        <v>5493.4440497036639</v>
      </c>
      <c r="G5155" s="16">
        <v>5557.2380045402842</v>
      </c>
      <c r="H5155" s="105">
        <v>5493.4440497036639</v>
      </c>
    </row>
    <row r="5156" spans="1:8" x14ac:dyDescent="0.3">
      <c r="A5156" s="6" t="s">
        <v>2519</v>
      </c>
      <c r="B5156" s="1" t="s">
        <v>11362</v>
      </c>
      <c r="C5156" s="103" t="s">
        <v>6388</v>
      </c>
      <c r="D5156" s="103" t="s">
        <v>6712</v>
      </c>
      <c r="E5156" s="103" t="s">
        <v>6387</v>
      </c>
      <c r="F5156" s="127">
        <v>5683.2343973982224</v>
      </c>
      <c r="G5156" s="16">
        <v>5557.2380045402842</v>
      </c>
      <c r="H5156" s="105">
        <v>5683.2343973982224</v>
      </c>
    </row>
    <row r="5157" spans="1:8" x14ac:dyDescent="0.3">
      <c r="A5157" s="6" t="s">
        <v>2507</v>
      </c>
      <c r="B5157" s="1" t="s">
        <v>10447</v>
      </c>
      <c r="C5157" s="103" t="s">
        <v>6388</v>
      </c>
      <c r="D5157" s="103" t="s">
        <v>6712</v>
      </c>
      <c r="E5157" s="103" t="s">
        <v>6387</v>
      </c>
      <c r="F5157" s="127">
        <v>5462.337328040082</v>
      </c>
      <c r="G5157" s="16">
        <v>5557.2380045402842</v>
      </c>
      <c r="H5157" s="105">
        <v>5462.337328040082</v>
      </c>
    </row>
    <row r="5158" spans="1:8" x14ac:dyDescent="0.3">
      <c r="A5158" s="6" t="s">
        <v>2512</v>
      </c>
      <c r="B5158" s="1" t="s">
        <v>11363</v>
      </c>
      <c r="C5158" s="103" t="s">
        <v>6388</v>
      </c>
      <c r="D5158" s="103" t="s">
        <v>6712</v>
      </c>
      <c r="E5158" s="103" t="s">
        <v>6387</v>
      </c>
      <c r="F5158" s="127">
        <v>5674.9973575367649</v>
      </c>
      <c r="G5158" s="16">
        <v>5557.2380045402842</v>
      </c>
      <c r="H5158" s="105">
        <v>5674.9973575367649</v>
      </c>
    </row>
    <row r="5159" spans="1:8" x14ac:dyDescent="0.3">
      <c r="A5159" s="6" t="s">
        <v>2500</v>
      </c>
      <c r="B5159" s="1" t="s">
        <v>11364</v>
      </c>
      <c r="C5159" s="103" t="s">
        <v>6388</v>
      </c>
      <c r="D5159" s="103" t="s">
        <v>6712</v>
      </c>
      <c r="E5159" s="103" t="s">
        <v>6387</v>
      </c>
      <c r="F5159" s="127">
        <v>5592.0421316964284</v>
      </c>
      <c r="G5159" s="16">
        <v>5557.2380045402842</v>
      </c>
      <c r="H5159" s="105">
        <v>5592.0421316964284</v>
      </c>
    </row>
    <row r="5160" spans="1:8" x14ac:dyDescent="0.3">
      <c r="A5160" s="6" t="s">
        <v>2502</v>
      </c>
      <c r="B5160" s="1" t="s">
        <v>11365</v>
      </c>
      <c r="C5160" s="103" t="s">
        <v>6388</v>
      </c>
      <c r="D5160" s="103" t="s">
        <v>6712</v>
      </c>
      <c r="E5160" s="103" t="s">
        <v>6387</v>
      </c>
      <c r="F5160" s="127">
        <v>5657.9137695312502</v>
      </c>
      <c r="G5160" s="16">
        <v>5557.2380045402842</v>
      </c>
      <c r="H5160" s="105">
        <v>5657.9137695312502</v>
      </c>
    </row>
    <row r="5161" spans="1:8" x14ac:dyDescent="0.3">
      <c r="A5161" s="6" t="s">
        <v>2516</v>
      </c>
      <c r="B5161" s="1" t="s">
        <v>11367</v>
      </c>
      <c r="C5161" s="103" t="s">
        <v>6388</v>
      </c>
      <c r="D5161" s="103" t="s">
        <v>6712</v>
      </c>
      <c r="E5161" s="103" t="s">
        <v>6387</v>
      </c>
      <c r="F5161" s="127">
        <v>5581.9641870959049</v>
      </c>
      <c r="G5161" s="16">
        <v>5557.2380045402842</v>
      </c>
      <c r="H5161" s="105">
        <v>5581.9641870959049</v>
      </c>
    </row>
    <row r="5162" spans="1:8" x14ac:dyDescent="0.3">
      <c r="A5162" s="6" t="s">
        <v>2520</v>
      </c>
      <c r="B5162" s="1" t="s">
        <v>11368</v>
      </c>
      <c r="C5162" s="103" t="s">
        <v>6388</v>
      </c>
      <c r="D5162" s="103" t="s">
        <v>6712</v>
      </c>
      <c r="E5162" s="103" t="s">
        <v>6387</v>
      </c>
      <c r="F5162" s="127">
        <v>5521.2676516613328</v>
      </c>
      <c r="G5162" s="16">
        <v>5557.2380045402842</v>
      </c>
      <c r="H5162" s="105">
        <v>5521.2676516613328</v>
      </c>
    </row>
    <row r="5163" spans="1:8" x14ac:dyDescent="0.3">
      <c r="A5163" s="6" t="s">
        <v>2506</v>
      </c>
      <c r="B5163" s="1" t="s">
        <v>11369</v>
      </c>
      <c r="C5163" s="103" t="s">
        <v>6388</v>
      </c>
      <c r="D5163" s="103" t="s">
        <v>6712</v>
      </c>
      <c r="E5163" s="103" t="s">
        <v>6387</v>
      </c>
      <c r="F5163" s="127">
        <v>5562.3219036233841</v>
      </c>
      <c r="G5163" s="16">
        <v>5557.2380045402842</v>
      </c>
      <c r="H5163" s="105">
        <v>5562.3219036233841</v>
      </c>
    </row>
    <row r="5164" spans="1:8" x14ac:dyDescent="0.3">
      <c r="A5164" s="6" t="s">
        <v>2503</v>
      </c>
      <c r="B5164" s="1" t="s">
        <v>11370</v>
      </c>
      <c r="C5164" s="103" t="s">
        <v>6388</v>
      </c>
      <c r="D5164" s="103" t="s">
        <v>6712</v>
      </c>
      <c r="E5164" s="103" t="s">
        <v>6387</v>
      </c>
      <c r="F5164" s="127">
        <v>5519.1978242891328</v>
      </c>
      <c r="G5164" s="16">
        <v>5557.2380045402842</v>
      </c>
      <c r="H5164" s="105">
        <v>5519.1978242891328</v>
      </c>
    </row>
    <row r="5165" spans="1:8" x14ac:dyDescent="0.3">
      <c r="A5165" s="6" t="s">
        <v>2494</v>
      </c>
      <c r="B5165" s="1" t="s">
        <v>11371</v>
      </c>
      <c r="C5165" s="103" t="s">
        <v>6388</v>
      </c>
      <c r="D5165" s="103" t="s">
        <v>6712</v>
      </c>
      <c r="E5165" s="103" t="s">
        <v>6387</v>
      </c>
      <c r="F5165" s="127">
        <v>5625.8094482421875</v>
      </c>
      <c r="G5165" s="16">
        <v>5557.2380045402842</v>
      </c>
      <c r="H5165" s="105">
        <v>5625.8094482421875</v>
      </c>
    </row>
    <row r="5166" spans="1:8" x14ac:dyDescent="0.3">
      <c r="A5166" s="6" t="s">
        <v>2493</v>
      </c>
      <c r="B5166" s="1" t="s">
        <v>11372</v>
      </c>
      <c r="C5166" s="103" t="s">
        <v>6388</v>
      </c>
      <c r="D5166" s="103" t="s">
        <v>6712</v>
      </c>
      <c r="E5166" s="103" t="s">
        <v>6387</v>
      </c>
      <c r="F5166" s="127">
        <v>5566.585502292799</v>
      </c>
      <c r="G5166" s="16">
        <v>5557.2380045402842</v>
      </c>
      <c r="H5166" s="105">
        <v>5566.585502292799</v>
      </c>
    </row>
    <row r="5167" spans="1:8" x14ac:dyDescent="0.3">
      <c r="A5167" s="6" t="s">
        <v>2498</v>
      </c>
      <c r="B5167" s="1" t="s">
        <v>11373</v>
      </c>
      <c r="C5167" s="103" t="s">
        <v>6388</v>
      </c>
      <c r="D5167" s="103" t="s">
        <v>6712</v>
      </c>
      <c r="E5167" s="103" t="s">
        <v>6387</v>
      </c>
      <c r="F5167" s="127">
        <v>5575.057702105978</v>
      </c>
      <c r="G5167" s="16">
        <v>5557.2380045402842</v>
      </c>
      <c r="H5167" s="105">
        <v>5575.057702105978</v>
      </c>
    </row>
    <row r="5168" spans="1:8" x14ac:dyDescent="0.3">
      <c r="A5168" s="6" t="s">
        <v>2515</v>
      </c>
      <c r="B5168" s="1" t="s">
        <v>11374</v>
      </c>
      <c r="C5168" s="103" t="s">
        <v>6388</v>
      </c>
      <c r="D5168" s="103" t="s">
        <v>6712</v>
      </c>
      <c r="E5168" s="103" t="s">
        <v>6387</v>
      </c>
      <c r="F5168" s="127">
        <v>5601.6345590444707</v>
      </c>
      <c r="G5168" s="16">
        <v>5557.2380045402842</v>
      </c>
      <c r="H5168" s="105">
        <v>5601.6345590444707</v>
      </c>
    </row>
    <row r="5169" spans="1:8" x14ac:dyDescent="0.3">
      <c r="A5169" s="6" t="s">
        <v>2501</v>
      </c>
      <c r="B5169" s="1" t="s">
        <v>11375</v>
      </c>
      <c r="C5169" s="103" t="s">
        <v>6388</v>
      </c>
      <c r="D5169" s="103" t="s">
        <v>6712</v>
      </c>
      <c r="E5169" s="103" t="s">
        <v>6387</v>
      </c>
      <c r="F5169" s="127">
        <v>5613.6689819335934</v>
      </c>
      <c r="G5169" s="16">
        <v>5557.2380045402842</v>
      </c>
      <c r="H5169" s="105">
        <v>5613.6689819335934</v>
      </c>
    </row>
    <row r="5170" spans="1:8" x14ac:dyDescent="0.3">
      <c r="A5170" s="6" t="s">
        <v>2499</v>
      </c>
      <c r="B5170" s="1" t="s">
        <v>11376</v>
      </c>
      <c r="C5170" s="103" t="s">
        <v>6388</v>
      </c>
      <c r="D5170" s="103" t="s">
        <v>6712</v>
      </c>
      <c r="E5170" s="103" t="s">
        <v>6387</v>
      </c>
      <c r="F5170" s="127">
        <v>5605.2081215218323</v>
      </c>
      <c r="G5170" s="16">
        <v>5557.2380045402842</v>
      </c>
      <c r="H5170" s="105">
        <v>5605.2081215218323</v>
      </c>
    </row>
    <row r="5171" spans="1:8" x14ac:dyDescent="0.3">
      <c r="A5171" s="6" t="s">
        <v>674</v>
      </c>
      <c r="B5171" s="1" t="s">
        <v>11377</v>
      </c>
      <c r="C5171" s="103" t="s">
        <v>6409</v>
      </c>
      <c r="D5171" s="103" t="s">
        <v>6716</v>
      </c>
      <c r="E5171" s="103" t="s">
        <v>6651</v>
      </c>
      <c r="F5171" s="127">
        <v>5395.5230641084563</v>
      </c>
      <c r="G5171" s="16">
        <v>5399.4457156373119</v>
      </c>
      <c r="H5171" s="105">
        <v>5395.5230641084563</v>
      </c>
    </row>
    <row r="5172" spans="1:8" x14ac:dyDescent="0.3">
      <c r="A5172" s="6" t="s">
        <v>455</v>
      </c>
      <c r="B5172" s="1" t="s">
        <v>11378</v>
      </c>
      <c r="C5172" s="103" t="s">
        <v>6409</v>
      </c>
      <c r="D5172" s="103" t="s">
        <v>6716</v>
      </c>
      <c r="E5172" s="103" t="s">
        <v>6651</v>
      </c>
      <c r="F5172" s="127">
        <v>5228.1732196514422</v>
      </c>
      <c r="G5172" s="16">
        <v>5399.4457156373119</v>
      </c>
      <c r="H5172" s="105">
        <v>5228.1732196514422</v>
      </c>
    </row>
    <row r="5173" spans="1:8" x14ac:dyDescent="0.3">
      <c r="A5173" s="6" t="s">
        <v>917</v>
      </c>
      <c r="B5173" s="1" t="s">
        <v>11379</v>
      </c>
      <c r="C5173" s="103" t="s">
        <v>6409</v>
      </c>
      <c r="D5173" s="103" t="s">
        <v>6716</v>
      </c>
      <c r="E5173" s="103" t="s">
        <v>6650</v>
      </c>
      <c r="F5173" s="127">
        <v>5446.4625588441504</v>
      </c>
      <c r="G5173" s="16">
        <v>5509.6149439642722</v>
      </c>
      <c r="H5173" s="105">
        <v>5446.4625588441504</v>
      </c>
    </row>
    <row r="5174" spans="1:8" x14ac:dyDescent="0.3">
      <c r="A5174" s="6" t="s">
        <v>908</v>
      </c>
      <c r="B5174" s="1" t="s">
        <v>11380</v>
      </c>
      <c r="C5174" s="103" t="s">
        <v>6409</v>
      </c>
      <c r="D5174" s="103" t="s">
        <v>6716</v>
      </c>
      <c r="E5174" s="103" t="s">
        <v>6651</v>
      </c>
      <c r="F5174" s="127">
        <v>5264.38673997962</v>
      </c>
      <c r="G5174" s="16">
        <v>5399.4457156373119</v>
      </c>
      <c r="H5174" s="105">
        <v>5264.38673997962</v>
      </c>
    </row>
    <row r="5175" spans="1:8" x14ac:dyDescent="0.3">
      <c r="A5175" s="6" t="s">
        <v>879</v>
      </c>
      <c r="B5175" s="1" t="s">
        <v>12696</v>
      </c>
      <c r="C5175" s="103" t="s">
        <v>6409</v>
      </c>
      <c r="D5175" s="103" t="s">
        <v>6716</v>
      </c>
      <c r="E5175" s="103" t="s">
        <v>6696</v>
      </c>
      <c r="F5175" s="127">
        <v>5387.1217215401784</v>
      </c>
      <c r="G5175" s="16">
        <v>5376.1078510971865</v>
      </c>
      <c r="H5175" s="105">
        <v>5387.1217215401784</v>
      </c>
    </row>
    <row r="5176" spans="1:8" x14ac:dyDescent="0.3">
      <c r="A5176" s="6" t="s">
        <v>675</v>
      </c>
      <c r="B5176" s="1" t="s">
        <v>11381</v>
      </c>
      <c r="C5176" s="103" t="s">
        <v>6409</v>
      </c>
      <c r="D5176" s="103" t="s">
        <v>6716</v>
      </c>
      <c r="E5176" s="103" t="s">
        <v>6651</v>
      </c>
      <c r="F5176" s="127">
        <v>5418.8969442678053</v>
      </c>
      <c r="G5176" s="16">
        <v>5399.4457156373119</v>
      </c>
      <c r="H5176" s="105">
        <v>5418.8969442678053</v>
      </c>
    </row>
    <row r="5177" spans="1:8" x14ac:dyDescent="0.3">
      <c r="A5177" s="6" t="s">
        <v>923</v>
      </c>
      <c r="B5177" s="1" t="s">
        <v>11382</v>
      </c>
      <c r="C5177" s="103" t="s">
        <v>6409</v>
      </c>
      <c r="D5177" s="103" t="s">
        <v>6716</v>
      </c>
      <c r="E5177" s="103" t="s">
        <v>6650</v>
      </c>
      <c r="F5177" s="127">
        <v>5390.4076388888889</v>
      </c>
      <c r="G5177" s="16">
        <v>5509.6149439642722</v>
      </c>
      <c r="H5177" s="105">
        <v>5390.4076388888889</v>
      </c>
    </row>
    <row r="5178" spans="1:8" x14ac:dyDescent="0.3">
      <c r="A5178" s="6" t="s">
        <v>678</v>
      </c>
      <c r="B5178" s="1" t="s">
        <v>11383</v>
      </c>
      <c r="C5178" s="103" t="s">
        <v>6409</v>
      </c>
      <c r="D5178" s="103" t="s">
        <v>6716</v>
      </c>
      <c r="E5178" s="103" t="s">
        <v>6651</v>
      </c>
      <c r="F5178" s="127">
        <v>5396.5355495876738</v>
      </c>
      <c r="G5178" s="16">
        <v>5399.4457156373119</v>
      </c>
      <c r="H5178" s="105">
        <v>5396.5355495876738</v>
      </c>
    </row>
    <row r="5179" spans="1:8" x14ac:dyDescent="0.3">
      <c r="A5179" s="6" t="s">
        <v>545</v>
      </c>
      <c r="B5179" s="1" t="s">
        <v>11384</v>
      </c>
      <c r="C5179" s="103" t="s">
        <v>6409</v>
      </c>
      <c r="D5179" s="103" t="s">
        <v>6716</v>
      </c>
      <c r="E5179" s="103" t="s">
        <v>6697</v>
      </c>
      <c r="F5179" s="127">
        <v>5418.339394755747</v>
      </c>
      <c r="G5179" s="16">
        <v>5450.1674229439641</v>
      </c>
      <c r="H5179" s="105">
        <v>5418.339394755747</v>
      </c>
    </row>
    <row r="5180" spans="1:8" x14ac:dyDescent="0.3">
      <c r="A5180" s="6" t="s">
        <v>877</v>
      </c>
      <c r="B5180" s="1" t="s">
        <v>11385</v>
      </c>
      <c r="C5180" s="103" t="s">
        <v>6409</v>
      </c>
      <c r="D5180" s="103" t="s">
        <v>6716</v>
      </c>
      <c r="E5180" s="103" t="s">
        <v>6696</v>
      </c>
      <c r="F5180" s="127">
        <v>5404.5224228896104</v>
      </c>
      <c r="G5180" s="16">
        <v>5376.1078510971865</v>
      </c>
      <c r="H5180" s="105">
        <v>5404.5224228896104</v>
      </c>
    </row>
    <row r="5181" spans="1:8" x14ac:dyDescent="0.3">
      <c r="A5181" s="6" t="s">
        <v>457</v>
      </c>
      <c r="B5181" s="1" t="s">
        <v>7933</v>
      </c>
      <c r="C5181" s="103" t="s">
        <v>6409</v>
      </c>
      <c r="D5181" s="103" t="s">
        <v>6716</v>
      </c>
      <c r="E5181" s="103" t="s">
        <v>6651</v>
      </c>
      <c r="F5181" s="127">
        <v>5260.4543554687498</v>
      </c>
      <c r="G5181" s="16">
        <v>5399.4457156373119</v>
      </c>
      <c r="H5181" s="105">
        <v>5260.4543554687498</v>
      </c>
    </row>
    <row r="5182" spans="1:8" x14ac:dyDescent="0.3">
      <c r="A5182" s="6" t="s">
        <v>882</v>
      </c>
      <c r="B5182" s="1" t="s">
        <v>11386</v>
      </c>
      <c r="C5182" s="103" t="s">
        <v>6409</v>
      </c>
      <c r="D5182" s="103" t="s">
        <v>6716</v>
      </c>
      <c r="E5182" s="103" t="s">
        <v>6696</v>
      </c>
      <c r="F5182" s="127">
        <v>5279.9046582031251</v>
      </c>
      <c r="G5182" s="16">
        <v>5376.1078510971865</v>
      </c>
      <c r="H5182" s="105">
        <v>5279.9046582031251</v>
      </c>
    </row>
    <row r="5183" spans="1:8" x14ac:dyDescent="0.3">
      <c r="A5183" s="6" t="s">
        <v>686</v>
      </c>
      <c r="B5183" s="1" t="s">
        <v>11387</v>
      </c>
      <c r="C5183" s="103" t="s">
        <v>6409</v>
      </c>
      <c r="D5183" s="103" t="s">
        <v>6716</v>
      </c>
      <c r="E5183" s="103" t="s">
        <v>6651</v>
      </c>
      <c r="F5183" s="127">
        <v>5468.1993345831434</v>
      </c>
      <c r="G5183" s="16">
        <v>5399.4457156373119</v>
      </c>
      <c r="H5183" s="105">
        <v>5468.1993345831434</v>
      </c>
    </row>
    <row r="5184" spans="1:8" x14ac:dyDescent="0.3">
      <c r="A5184" s="6" t="s">
        <v>916</v>
      </c>
      <c r="B5184" s="1" t="s">
        <v>11388</v>
      </c>
      <c r="C5184" s="103" t="s">
        <v>6409</v>
      </c>
      <c r="D5184" s="103" t="s">
        <v>6716</v>
      </c>
      <c r="E5184" s="103" t="s">
        <v>6650</v>
      </c>
      <c r="F5184" s="127">
        <v>5448.2703700921475</v>
      </c>
      <c r="G5184" s="16">
        <v>5509.6149439642722</v>
      </c>
      <c r="H5184" s="105">
        <v>5448.2703700921475</v>
      </c>
    </row>
    <row r="5185" spans="1:8" x14ac:dyDescent="0.3">
      <c r="A5185" s="6" t="s">
        <v>536</v>
      </c>
      <c r="B5185" s="1" t="s">
        <v>11389</v>
      </c>
      <c r="C5185" s="103" t="s">
        <v>6409</v>
      </c>
      <c r="D5185" s="103" t="s">
        <v>6716</v>
      </c>
      <c r="E5185" s="103" t="s">
        <v>6697</v>
      </c>
      <c r="F5185" s="127">
        <v>5542.5641776842949</v>
      </c>
      <c r="G5185" s="16">
        <v>5450.1674229439641</v>
      </c>
      <c r="H5185" s="105">
        <v>5542.5641776842949</v>
      </c>
    </row>
    <row r="5186" spans="1:8" x14ac:dyDescent="0.3">
      <c r="A5186" s="6" t="s">
        <v>876</v>
      </c>
      <c r="B5186" s="1" t="s">
        <v>11390</v>
      </c>
      <c r="C5186" s="103" t="s">
        <v>6409</v>
      </c>
      <c r="D5186" s="103" t="s">
        <v>6716</v>
      </c>
      <c r="E5186" s="103" t="s">
        <v>6696</v>
      </c>
      <c r="F5186" s="127">
        <v>5336.006073922822</v>
      </c>
      <c r="G5186" s="16">
        <v>5376.1078510971865</v>
      </c>
      <c r="H5186" s="105">
        <v>5336.006073922822</v>
      </c>
    </row>
    <row r="5187" spans="1:8" x14ac:dyDescent="0.3">
      <c r="A5187" s="6" t="s">
        <v>464</v>
      </c>
      <c r="B5187" s="1" t="s">
        <v>11391</v>
      </c>
      <c r="C5187" s="103" t="s">
        <v>6409</v>
      </c>
      <c r="D5187" s="103" t="s">
        <v>6716</v>
      </c>
      <c r="E5187" s="103" t="s">
        <v>6651</v>
      </c>
      <c r="F5187" s="127">
        <v>5248.5633556773364</v>
      </c>
      <c r="G5187" s="16">
        <v>5399.4457156373119</v>
      </c>
      <c r="H5187" s="105">
        <v>5248.5633556773364</v>
      </c>
    </row>
    <row r="5188" spans="1:8" x14ac:dyDescent="0.3">
      <c r="A5188" s="6" t="s">
        <v>868</v>
      </c>
      <c r="B5188" s="1" t="s">
        <v>11392</v>
      </c>
      <c r="C5188" s="103" t="s">
        <v>6409</v>
      </c>
      <c r="D5188" s="103" t="s">
        <v>6716</v>
      </c>
      <c r="E5188" s="103" t="s">
        <v>6650</v>
      </c>
      <c r="F5188" s="127">
        <v>5539.7240761943249</v>
      </c>
      <c r="G5188" s="16">
        <v>5509.6149439642722</v>
      </c>
      <c r="H5188" s="105">
        <v>5539.7240761943249</v>
      </c>
    </row>
    <row r="5189" spans="1:8" x14ac:dyDescent="0.3">
      <c r="A5189" s="6" t="s">
        <v>870</v>
      </c>
      <c r="B5189" s="1" t="s">
        <v>11393</v>
      </c>
      <c r="C5189" s="103" t="s">
        <v>6409</v>
      </c>
      <c r="D5189" s="103" t="s">
        <v>6716</v>
      </c>
      <c r="E5189" s="103" t="s">
        <v>6650</v>
      </c>
      <c r="F5189" s="127">
        <v>5351.4739676339286</v>
      </c>
      <c r="G5189" s="16">
        <v>5509.6149439642722</v>
      </c>
      <c r="H5189" s="105">
        <v>5351.4739676339286</v>
      </c>
    </row>
    <row r="5190" spans="1:8" x14ac:dyDescent="0.3">
      <c r="A5190" s="6" t="s">
        <v>472</v>
      </c>
      <c r="B5190" s="1" t="s">
        <v>11394</v>
      </c>
      <c r="C5190" s="103" t="s">
        <v>6409</v>
      </c>
      <c r="D5190" s="103" t="s">
        <v>6716</v>
      </c>
      <c r="E5190" s="103" t="s">
        <v>6651</v>
      </c>
      <c r="F5190" s="127">
        <v>5447.7180447048613</v>
      </c>
      <c r="G5190" s="16">
        <v>5399.4457156373119</v>
      </c>
      <c r="H5190" s="105">
        <v>5447.7180447048613</v>
      </c>
    </row>
    <row r="5191" spans="1:8" x14ac:dyDescent="0.3">
      <c r="A5191" s="6" t="s">
        <v>875</v>
      </c>
      <c r="B5191" s="1" t="s">
        <v>11395</v>
      </c>
      <c r="C5191" s="103" t="s">
        <v>6409</v>
      </c>
      <c r="D5191" s="103" t="s">
        <v>6716</v>
      </c>
      <c r="E5191" s="103" t="s">
        <v>6696</v>
      </c>
      <c r="F5191" s="127">
        <v>5418.4562030261077</v>
      </c>
      <c r="G5191" s="16">
        <v>5376.1078510971865</v>
      </c>
      <c r="H5191" s="105">
        <v>5418.4562030261077</v>
      </c>
    </row>
    <row r="5192" spans="1:8" x14ac:dyDescent="0.3">
      <c r="A5192" s="6" t="s">
        <v>473</v>
      </c>
      <c r="B5192" s="1" t="s">
        <v>11396</v>
      </c>
      <c r="C5192" s="103" t="s">
        <v>6409</v>
      </c>
      <c r="D5192" s="103" t="s">
        <v>6716</v>
      </c>
      <c r="E5192" s="103" t="s">
        <v>6651</v>
      </c>
      <c r="F5192" s="127">
        <v>5406.0519987824673</v>
      </c>
      <c r="G5192" s="16">
        <v>5399.4457156373119</v>
      </c>
      <c r="H5192" s="105">
        <v>5406.0519987824673</v>
      </c>
    </row>
    <row r="5193" spans="1:8" x14ac:dyDescent="0.3">
      <c r="A5193" s="6" t="s">
        <v>921</v>
      </c>
      <c r="B5193" s="1" t="s">
        <v>11397</v>
      </c>
      <c r="C5193" s="103" t="s">
        <v>6409</v>
      </c>
      <c r="D5193" s="103" t="s">
        <v>6716</v>
      </c>
      <c r="E5193" s="103" t="s">
        <v>6650</v>
      </c>
      <c r="F5193" s="127">
        <v>5440.0527494764819</v>
      </c>
      <c r="G5193" s="16">
        <v>5509.6149439642722</v>
      </c>
      <c r="H5193" s="105">
        <v>5440.0527494764819</v>
      </c>
    </row>
    <row r="5194" spans="1:8" x14ac:dyDescent="0.3">
      <c r="A5194" s="6" t="s">
        <v>901</v>
      </c>
      <c r="B5194" s="1" t="s">
        <v>11398</v>
      </c>
      <c r="C5194" s="103" t="s">
        <v>6409</v>
      </c>
      <c r="D5194" s="103" t="s">
        <v>6716</v>
      </c>
      <c r="E5194" s="103" t="s">
        <v>6650</v>
      </c>
      <c r="F5194" s="127">
        <v>5363.4550385346283</v>
      </c>
      <c r="G5194" s="16">
        <v>5509.6149439642722</v>
      </c>
      <c r="H5194" s="105">
        <v>5363.4550385346283</v>
      </c>
    </row>
    <row r="5195" spans="1:8" x14ac:dyDescent="0.3">
      <c r="A5195" s="6" t="s">
        <v>676</v>
      </c>
      <c r="B5195" s="1" t="s">
        <v>11399</v>
      </c>
      <c r="C5195" s="103" t="s">
        <v>6409</v>
      </c>
      <c r="D5195" s="103" t="s">
        <v>6716</v>
      </c>
      <c r="E5195" s="103" t="s">
        <v>6651</v>
      </c>
      <c r="F5195" s="127">
        <v>5425.6464490525268</v>
      </c>
      <c r="G5195" s="16">
        <v>5399.4457156373119</v>
      </c>
      <c r="H5195" s="105">
        <v>5425.6464490525268</v>
      </c>
    </row>
    <row r="5196" spans="1:8" x14ac:dyDescent="0.3">
      <c r="A5196" s="6" t="s">
        <v>469</v>
      </c>
      <c r="B5196" s="1" t="s">
        <v>11400</v>
      </c>
      <c r="C5196" s="103" t="s">
        <v>6409</v>
      </c>
      <c r="D5196" s="103" t="s">
        <v>6716</v>
      </c>
      <c r="E5196" s="103" t="s">
        <v>6651</v>
      </c>
      <c r="F5196" s="127">
        <v>5273.7441189236115</v>
      </c>
      <c r="G5196" s="16">
        <v>5399.4457156373119</v>
      </c>
      <c r="H5196" s="105">
        <v>5273.7441189236115</v>
      </c>
    </row>
    <row r="5197" spans="1:8" x14ac:dyDescent="0.3">
      <c r="A5197" s="6" t="s">
        <v>924</v>
      </c>
      <c r="B5197" s="1" t="s">
        <v>11401</v>
      </c>
      <c r="C5197" s="103" t="s">
        <v>6409</v>
      </c>
      <c r="D5197" s="103" t="s">
        <v>6716</v>
      </c>
      <c r="E5197" s="103" t="s">
        <v>6650</v>
      </c>
      <c r="F5197" s="127">
        <v>5531.5353639098421</v>
      </c>
      <c r="G5197" s="16">
        <v>5509.6149439642722</v>
      </c>
      <c r="H5197" s="105">
        <v>5531.5353639098421</v>
      </c>
    </row>
    <row r="5198" spans="1:8" x14ac:dyDescent="0.3">
      <c r="A5198" s="6" t="s">
        <v>532</v>
      </c>
      <c r="B5198" s="1" t="s">
        <v>12697</v>
      </c>
      <c r="C5198" s="103" t="s">
        <v>6409</v>
      </c>
      <c r="D5198" s="103" t="s">
        <v>6716</v>
      </c>
      <c r="E5198" s="103" t="s">
        <v>6697</v>
      </c>
      <c r="F5198" s="127">
        <v>5510.9824475740133</v>
      </c>
      <c r="G5198" s="16">
        <v>5450.1674229439641</v>
      </c>
      <c r="H5198" s="105">
        <v>5510.9824475740133</v>
      </c>
    </row>
    <row r="5199" spans="1:8" x14ac:dyDescent="0.3">
      <c r="A5199" s="6" t="s">
        <v>897</v>
      </c>
      <c r="B5199" s="1" t="s">
        <v>11402</v>
      </c>
      <c r="C5199" s="103" t="s">
        <v>6409</v>
      </c>
      <c r="D5199" s="103" t="s">
        <v>6716</v>
      </c>
      <c r="E5199" s="103" t="s">
        <v>6696</v>
      </c>
      <c r="F5199" s="127">
        <v>5538.357542176178</v>
      </c>
      <c r="G5199" s="16">
        <v>5376.1078510971865</v>
      </c>
      <c r="H5199" s="105">
        <v>5538.357542176178</v>
      </c>
    </row>
    <row r="5200" spans="1:8" x14ac:dyDescent="0.3">
      <c r="A5200" s="6" t="s">
        <v>540</v>
      </c>
      <c r="B5200" s="1" t="s">
        <v>11403</v>
      </c>
      <c r="C5200" s="103" t="s">
        <v>6409</v>
      </c>
      <c r="D5200" s="103" t="s">
        <v>6716</v>
      </c>
      <c r="E5200" s="103" t="s">
        <v>6697</v>
      </c>
      <c r="F5200" s="127">
        <v>5452.7013657513789</v>
      </c>
      <c r="G5200" s="16">
        <v>5450.1674229439641</v>
      </c>
      <c r="H5200" s="105">
        <v>5452.7013657513789</v>
      </c>
    </row>
    <row r="5201" spans="1:8" x14ac:dyDescent="0.3">
      <c r="A5201" s="6" t="s">
        <v>914</v>
      </c>
      <c r="B5201" s="1" t="s">
        <v>7402</v>
      </c>
      <c r="C5201" s="103" t="s">
        <v>6409</v>
      </c>
      <c r="D5201" s="103" t="s">
        <v>6716</v>
      </c>
      <c r="E5201" s="103" t="s">
        <v>6650</v>
      </c>
      <c r="F5201" s="127">
        <v>5374.89404296875</v>
      </c>
      <c r="G5201" s="16">
        <v>5509.6149439642722</v>
      </c>
      <c r="H5201" s="105">
        <v>5374.89404296875</v>
      </c>
    </row>
    <row r="5202" spans="1:8" x14ac:dyDescent="0.3">
      <c r="A5202" s="6" t="s">
        <v>687</v>
      </c>
      <c r="B5202" s="1" t="s">
        <v>11404</v>
      </c>
      <c r="C5202" s="103" t="s">
        <v>6409</v>
      </c>
      <c r="D5202" s="103" t="s">
        <v>6716</v>
      </c>
      <c r="E5202" s="103" t="s">
        <v>6651</v>
      </c>
      <c r="F5202" s="127">
        <v>5410.1007209940162</v>
      </c>
      <c r="G5202" s="16">
        <v>5399.4457156373119</v>
      </c>
      <c r="H5202" s="105">
        <v>5410.1007209940162</v>
      </c>
    </row>
    <row r="5203" spans="1:8" x14ac:dyDescent="0.3">
      <c r="A5203" s="6" t="s">
        <v>863</v>
      </c>
      <c r="B5203" s="1" t="s">
        <v>11405</v>
      </c>
      <c r="C5203" s="103" t="s">
        <v>6409</v>
      </c>
      <c r="D5203" s="103" t="s">
        <v>6716</v>
      </c>
      <c r="E5203" s="103" t="s">
        <v>6650</v>
      </c>
      <c r="F5203" s="127">
        <v>5554.955322265625</v>
      </c>
      <c r="G5203" s="16">
        <v>5509.6149439642722</v>
      </c>
      <c r="H5203" s="105">
        <v>5554.955322265625</v>
      </c>
    </row>
    <row r="5204" spans="1:8" x14ac:dyDescent="0.3">
      <c r="A5204" s="6" t="s">
        <v>891</v>
      </c>
      <c r="B5204" s="1" t="s">
        <v>11406</v>
      </c>
      <c r="C5204" s="103" t="s">
        <v>6409</v>
      </c>
      <c r="D5204" s="103" t="s">
        <v>6716</v>
      </c>
      <c r="E5204" s="103" t="s">
        <v>6696</v>
      </c>
      <c r="F5204" s="127">
        <v>5396.1081638088472</v>
      </c>
      <c r="G5204" s="16">
        <v>5376.1078510971865</v>
      </c>
      <c r="H5204" s="105">
        <v>5396.1081638088472</v>
      </c>
    </row>
    <row r="5205" spans="1:8" x14ac:dyDescent="0.3">
      <c r="A5205" s="6" t="s">
        <v>685</v>
      </c>
      <c r="B5205" s="1" t="s">
        <v>11407</v>
      </c>
      <c r="C5205" s="103" t="s">
        <v>6409</v>
      </c>
      <c r="D5205" s="103" t="s">
        <v>6716</v>
      </c>
      <c r="E5205" s="103" t="s">
        <v>6651</v>
      </c>
      <c r="F5205" s="127">
        <v>5299.4608612060547</v>
      </c>
      <c r="G5205" s="16">
        <v>5399.4457156373119</v>
      </c>
      <c r="H5205" s="105">
        <v>5299.4608612060547</v>
      </c>
    </row>
    <row r="5206" spans="1:8" x14ac:dyDescent="0.3">
      <c r="A5206" s="6" t="s">
        <v>679</v>
      </c>
      <c r="B5206" s="1" t="s">
        <v>11408</v>
      </c>
      <c r="C5206" s="103" t="s">
        <v>6409</v>
      </c>
      <c r="D5206" s="103" t="s">
        <v>6716</v>
      </c>
      <c r="E5206" s="103" t="s">
        <v>6651</v>
      </c>
      <c r="F5206" s="127">
        <v>5707.7575301204815</v>
      </c>
      <c r="G5206" s="16">
        <v>5399.4457156373119</v>
      </c>
      <c r="H5206" s="105">
        <v>5707.7575301204815</v>
      </c>
    </row>
    <row r="5207" spans="1:8" x14ac:dyDescent="0.3">
      <c r="A5207" s="6" t="s">
        <v>539</v>
      </c>
      <c r="B5207" s="1" t="s">
        <v>11409</v>
      </c>
      <c r="C5207" s="103" t="s">
        <v>6409</v>
      </c>
      <c r="D5207" s="103" t="s">
        <v>6716</v>
      </c>
      <c r="E5207" s="103" t="s">
        <v>6697</v>
      </c>
      <c r="F5207" s="127">
        <v>5436.297369025735</v>
      </c>
      <c r="G5207" s="16">
        <v>5450.1674229439641</v>
      </c>
      <c r="H5207" s="105">
        <v>5436.297369025735</v>
      </c>
    </row>
    <row r="5208" spans="1:8" x14ac:dyDescent="0.3">
      <c r="A5208" s="6" t="s">
        <v>911</v>
      </c>
      <c r="B5208" s="1" t="s">
        <v>8579</v>
      </c>
      <c r="C5208" s="103" t="s">
        <v>6409</v>
      </c>
      <c r="D5208" s="103" t="s">
        <v>6716</v>
      </c>
      <c r="E5208" s="103" t="s">
        <v>6650</v>
      </c>
      <c r="F5208" s="127">
        <v>5548.9995941558445</v>
      </c>
      <c r="G5208" s="16">
        <v>5509.6149439642722</v>
      </c>
      <c r="H5208" s="105">
        <v>5548.9995941558445</v>
      </c>
    </row>
    <row r="5209" spans="1:8" x14ac:dyDescent="0.3">
      <c r="A5209" s="6" t="s">
        <v>690</v>
      </c>
      <c r="B5209" s="1" t="s">
        <v>11410</v>
      </c>
      <c r="C5209" s="103" t="s">
        <v>6409</v>
      </c>
      <c r="D5209" s="103" t="s">
        <v>6716</v>
      </c>
      <c r="E5209" s="103" t="s">
        <v>6651</v>
      </c>
      <c r="F5209" s="127">
        <v>5381.6881586119189</v>
      </c>
      <c r="G5209" s="16">
        <v>5399.4457156373119</v>
      </c>
      <c r="H5209" s="105">
        <v>5381.6881586119189</v>
      </c>
    </row>
    <row r="5210" spans="1:8" x14ac:dyDescent="0.3">
      <c r="A5210" s="6" t="s">
        <v>884</v>
      </c>
      <c r="B5210" s="1" t="s">
        <v>11411</v>
      </c>
      <c r="C5210" s="103" t="s">
        <v>6409</v>
      </c>
      <c r="D5210" s="103" t="s">
        <v>6716</v>
      </c>
      <c r="E5210" s="103" t="s">
        <v>6696</v>
      </c>
      <c r="F5210" s="127">
        <v>5403.5582406180247</v>
      </c>
      <c r="G5210" s="16">
        <v>5376.1078510971865</v>
      </c>
      <c r="H5210" s="105">
        <v>5403.5582406180247</v>
      </c>
    </row>
    <row r="5211" spans="1:8" x14ac:dyDescent="0.3">
      <c r="A5211" s="6" t="s">
        <v>466</v>
      </c>
      <c r="B5211" s="1" t="s">
        <v>11412</v>
      </c>
      <c r="C5211" s="103" t="s">
        <v>6409</v>
      </c>
      <c r="D5211" s="103" t="s">
        <v>6716</v>
      </c>
      <c r="E5211" s="103" t="s">
        <v>6651</v>
      </c>
      <c r="F5211" s="127">
        <v>5352.5855593573779</v>
      </c>
      <c r="G5211" s="16">
        <v>5399.4457156373119</v>
      </c>
      <c r="H5211" s="105">
        <v>5352.5855593573779</v>
      </c>
    </row>
    <row r="5212" spans="1:8" x14ac:dyDescent="0.3">
      <c r="A5212" s="6" t="s">
        <v>928</v>
      </c>
      <c r="B5212" s="1" t="s">
        <v>11413</v>
      </c>
      <c r="C5212" s="103" t="s">
        <v>6409</v>
      </c>
      <c r="D5212" s="103" t="s">
        <v>6716</v>
      </c>
      <c r="E5212" s="103" t="s">
        <v>6650</v>
      </c>
      <c r="F5212" s="127">
        <v>5577.5173599567815</v>
      </c>
      <c r="G5212" s="16">
        <v>5509.6149439642722</v>
      </c>
      <c r="H5212" s="105">
        <v>5577.5173599567815</v>
      </c>
    </row>
    <row r="5213" spans="1:8" x14ac:dyDescent="0.3">
      <c r="A5213" s="6" t="s">
        <v>864</v>
      </c>
      <c r="B5213" s="1" t="s">
        <v>11414</v>
      </c>
      <c r="C5213" s="103" t="s">
        <v>6409</v>
      </c>
      <c r="D5213" s="103" t="s">
        <v>6716</v>
      </c>
      <c r="E5213" s="103" t="s">
        <v>6650</v>
      </c>
      <c r="F5213" s="127">
        <v>5468.0084743923608</v>
      </c>
      <c r="G5213" s="16">
        <v>5509.6149439642722</v>
      </c>
      <c r="H5213" s="105">
        <v>5468.0084743923608</v>
      </c>
    </row>
    <row r="5214" spans="1:8" x14ac:dyDescent="0.3">
      <c r="A5214" s="6" t="s">
        <v>460</v>
      </c>
      <c r="B5214" s="1" t="s">
        <v>11415</v>
      </c>
      <c r="C5214" s="103" t="s">
        <v>6409</v>
      </c>
      <c r="D5214" s="103" t="s">
        <v>6716</v>
      </c>
      <c r="E5214" s="103" t="s">
        <v>6651</v>
      </c>
      <c r="F5214" s="127">
        <v>5396.5325978597002</v>
      </c>
      <c r="G5214" s="16">
        <v>5399.4457156373119</v>
      </c>
      <c r="H5214" s="105">
        <v>5396.5325978597002</v>
      </c>
    </row>
    <row r="5215" spans="1:8" x14ac:dyDescent="0.3">
      <c r="A5215" s="6" t="s">
        <v>688</v>
      </c>
      <c r="B5215" s="1" t="s">
        <v>11416</v>
      </c>
      <c r="C5215" s="103" t="s">
        <v>6409</v>
      </c>
      <c r="D5215" s="103" t="s">
        <v>6716</v>
      </c>
      <c r="E5215" s="103" t="s">
        <v>6651</v>
      </c>
      <c r="F5215" s="127">
        <v>5540.8036031788797</v>
      </c>
      <c r="G5215" s="16">
        <v>5399.4457156373119</v>
      </c>
      <c r="H5215" s="105">
        <v>5540.8036031788797</v>
      </c>
    </row>
    <row r="5216" spans="1:8" x14ac:dyDescent="0.3">
      <c r="A5216" s="6" t="s">
        <v>544</v>
      </c>
      <c r="B5216" s="1" t="s">
        <v>11417</v>
      </c>
      <c r="C5216" s="103" t="s">
        <v>6409</v>
      </c>
      <c r="D5216" s="103" t="s">
        <v>6716</v>
      </c>
      <c r="E5216" s="103" t="s">
        <v>6697</v>
      </c>
      <c r="F5216" s="127">
        <v>5401.7477895375841</v>
      </c>
      <c r="G5216" s="16">
        <v>5450.1674229439641</v>
      </c>
      <c r="H5216" s="105">
        <v>5401.7477895375841</v>
      </c>
    </row>
    <row r="5217" spans="1:8" x14ac:dyDescent="0.3">
      <c r="A5217" s="6" t="s">
        <v>865</v>
      </c>
      <c r="B5217" s="1" t="s">
        <v>11418</v>
      </c>
      <c r="C5217" s="103" t="s">
        <v>6409</v>
      </c>
      <c r="D5217" s="103" t="s">
        <v>6716</v>
      </c>
      <c r="E5217" s="103" t="s">
        <v>6650</v>
      </c>
      <c r="F5217" s="127">
        <v>5263.0019412157017</v>
      </c>
      <c r="G5217" s="16">
        <v>5509.6149439642722</v>
      </c>
      <c r="H5217" s="105">
        <v>5263.0019412157017</v>
      </c>
    </row>
    <row r="5218" spans="1:8" x14ac:dyDescent="0.3">
      <c r="A5218" s="6" t="s">
        <v>892</v>
      </c>
      <c r="B5218" s="1" t="s">
        <v>11419</v>
      </c>
      <c r="C5218" s="103" t="s">
        <v>6409</v>
      </c>
      <c r="D5218" s="103" t="s">
        <v>6716</v>
      </c>
      <c r="E5218" s="103" t="s">
        <v>6696</v>
      </c>
      <c r="F5218" s="127">
        <v>5428.4175889756943</v>
      </c>
      <c r="G5218" s="16">
        <v>5376.1078510971865</v>
      </c>
      <c r="H5218" s="105">
        <v>5428.4175889756943</v>
      </c>
    </row>
    <row r="5219" spans="1:8" x14ac:dyDescent="0.3">
      <c r="A5219" s="6" t="s">
        <v>537</v>
      </c>
      <c r="B5219" s="1" t="s">
        <v>11420</v>
      </c>
      <c r="C5219" s="103" t="s">
        <v>6409</v>
      </c>
      <c r="D5219" s="103" t="s">
        <v>6716</v>
      </c>
      <c r="E5219" s="103" t="s">
        <v>6697</v>
      </c>
      <c r="F5219" s="127">
        <v>5355.8250439453122</v>
      </c>
      <c r="G5219" s="16">
        <v>5450.1674229439641</v>
      </c>
      <c r="H5219" s="105">
        <v>5355.8250439453122</v>
      </c>
    </row>
    <row r="5220" spans="1:8" x14ac:dyDescent="0.3">
      <c r="A5220" s="6" t="s">
        <v>881</v>
      </c>
      <c r="B5220" s="1" t="s">
        <v>11421</v>
      </c>
      <c r="C5220" s="103" t="s">
        <v>6409</v>
      </c>
      <c r="D5220" s="103" t="s">
        <v>6716</v>
      </c>
      <c r="E5220" s="103" t="s">
        <v>6696</v>
      </c>
      <c r="F5220" s="127">
        <v>5350.2792122395831</v>
      </c>
      <c r="G5220" s="16">
        <v>5376.1078510971865</v>
      </c>
      <c r="H5220" s="105">
        <v>5350.2792122395831</v>
      </c>
    </row>
    <row r="5221" spans="1:8" x14ac:dyDescent="0.3">
      <c r="A5221" s="6" t="s">
        <v>912</v>
      </c>
      <c r="B5221" s="1" t="s">
        <v>11422</v>
      </c>
      <c r="C5221" s="103" t="s">
        <v>6409</v>
      </c>
      <c r="D5221" s="103" t="s">
        <v>6716</v>
      </c>
      <c r="E5221" s="103" t="s">
        <v>6650</v>
      </c>
      <c r="F5221" s="127">
        <v>5403.7359525240381</v>
      </c>
      <c r="G5221" s="16">
        <v>5509.6149439642722</v>
      </c>
      <c r="H5221" s="105">
        <v>5403.7359525240381</v>
      </c>
    </row>
    <row r="5222" spans="1:8" x14ac:dyDescent="0.3">
      <c r="A5222" s="6" t="s">
        <v>872</v>
      </c>
      <c r="B5222" s="1" t="s">
        <v>11423</v>
      </c>
      <c r="C5222" s="103" t="s">
        <v>6409</v>
      </c>
      <c r="D5222" s="103" t="s">
        <v>6716</v>
      </c>
      <c r="E5222" s="103" t="s">
        <v>6650</v>
      </c>
      <c r="F5222" s="127">
        <v>5394.6220984825723</v>
      </c>
      <c r="G5222" s="16">
        <v>5509.6149439642722</v>
      </c>
      <c r="H5222" s="105">
        <v>5394.6220984825723</v>
      </c>
    </row>
    <row r="5223" spans="1:8" x14ac:dyDescent="0.3">
      <c r="A5223" s="6" t="s">
        <v>458</v>
      </c>
      <c r="B5223" s="1" t="s">
        <v>11424</v>
      </c>
      <c r="C5223" s="103" t="s">
        <v>6409</v>
      </c>
      <c r="D5223" s="103" t="s">
        <v>6716</v>
      </c>
      <c r="E5223" s="103" t="s">
        <v>6651</v>
      </c>
      <c r="F5223" s="127">
        <v>5384.3001121238422</v>
      </c>
      <c r="G5223" s="16">
        <v>5399.4457156373119</v>
      </c>
      <c r="H5223" s="105">
        <v>5384.3001121238422</v>
      </c>
    </row>
    <row r="5224" spans="1:8" x14ac:dyDescent="0.3">
      <c r="A5224" s="6" t="s">
        <v>900</v>
      </c>
      <c r="B5224" s="1" t="s">
        <v>11425</v>
      </c>
      <c r="C5224" s="103" t="s">
        <v>6409</v>
      </c>
      <c r="D5224" s="103" t="s">
        <v>6716</v>
      </c>
      <c r="E5224" s="103" t="s">
        <v>6650</v>
      </c>
      <c r="F5224" s="127">
        <v>5555.3806709155706</v>
      </c>
      <c r="G5224" s="16">
        <v>5509.6149439642722</v>
      </c>
      <c r="H5224" s="105">
        <v>5555.3806709155706</v>
      </c>
    </row>
    <row r="5225" spans="1:8" x14ac:dyDescent="0.3">
      <c r="A5225" s="6" t="s">
        <v>533</v>
      </c>
      <c r="B5225" s="1" t="s">
        <v>11426</v>
      </c>
      <c r="C5225" s="103" t="s">
        <v>6409</v>
      </c>
      <c r="D5225" s="103" t="s">
        <v>6716</v>
      </c>
      <c r="E5225" s="103" t="s">
        <v>6697</v>
      </c>
      <c r="F5225" s="127">
        <v>5475.9325878906247</v>
      </c>
      <c r="G5225" s="16">
        <v>5450.1674229439641</v>
      </c>
      <c r="H5225" s="105">
        <v>5475.9325878906247</v>
      </c>
    </row>
    <row r="5226" spans="1:8" x14ac:dyDescent="0.3">
      <c r="A5226" s="6" t="s">
        <v>896</v>
      </c>
      <c r="B5226" s="1" t="s">
        <v>11427</v>
      </c>
      <c r="C5226" s="103" t="s">
        <v>6409</v>
      </c>
      <c r="D5226" s="103" t="s">
        <v>6716</v>
      </c>
      <c r="E5226" s="103" t="s">
        <v>6696</v>
      </c>
      <c r="F5226" s="127">
        <v>5394.4686812279933</v>
      </c>
      <c r="G5226" s="16">
        <v>5376.1078510971865</v>
      </c>
      <c r="H5226" s="105">
        <v>5394.4686812279933</v>
      </c>
    </row>
    <row r="5227" spans="1:8" x14ac:dyDescent="0.3">
      <c r="A5227" s="6" t="s">
        <v>542</v>
      </c>
      <c r="B5227" s="1" t="s">
        <v>11428</v>
      </c>
      <c r="C5227" s="103" t="s">
        <v>6409</v>
      </c>
      <c r="D5227" s="103" t="s">
        <v>6716</v>
      </c>
      <c r="E5227" s="103" t="s">
        <v>6697</v>
      </c>
      <c r="F5227" s="127">
        <v>5463.5915285066794</v>
      </c>
      <c r="G5227" s="16">
        <v>5450.1674229439641</v>
      </c>
      <c r="H5227" s="105">
        <v>5463.5915285066794</v>
      </c>
    </row>
    <row r="5228" spans="1:8" x14ac:dyDescent="0.3">
      <c r="A5228" s="6" t="s">
        <v>862</v>
      </c>
      <c r="B5228" s="1" t="s">
        <v>9158</v>
      </c>
      <c r="C5228" s="103" t="s">
        <v>6409</v>
      </c>
      <c r="D5228" s="103" t="s">
        <v>6716</v>
      </c>
      <c r="E5228" s="103" t="s">
        <v>6650</v>
      </c>
      <c r="F5228" s="127">
        <v>5391.4200339395493</v>
      </c>
      <c r="G5228" s="16">
        <v>5509.6149439642722</v>
      </c>
      <c r="H5228" s="105">
        <v>5391.4200339395493</v>
      </c>
    </row>
    <row r="5229" spans="1:8" x14ac:dyDescent="0.3">
      <c r="A5229" s="6" t="s">
        <v>681</v>
      </c>
      <c r="B5229" s="1" t="s">
        <v>11429</v>
      </c>
      <c r="C5229" s="103" t="s">
        <v>6409</v>
      </c>
      <c r="D5229" s="103" t="s">
        <v>6716</v>
      </c>
      <c r="E5229" s="103" t="s">
        <v>6651</v>
      </c>
      <c r="F5229" s="127">
        <v>5501.7034115121387</v>
      </c>
      <c r="G5229" s="16">
        <v>5399.4457156373119</v>
      </c>
      <c r="H5229" s="105">
        <v>5501.7034115121387</v>
      </c>
    </row>
    <row r="5230" spans="1:8" x14ac:dyDescent="0.3">
      <c r="A5230" s="6" t="s">
        <v>468</v>
      </c>
      <c r="B5230" s="1" t="s">
        <v>11430</v>
      </c>
      <c r="C5230" s="103" t="s">
        <v>6409</v>
      </c>
      <c r="D5230" s="103" t="s">
        <v>6716</v>
      </c>
      <c r="E5230" s="103" t="s">
        <v>6651</v>
      </c>
      <c r="F5230" s="127">
        <v>5213.107865767045</v>
      </c>
      <c r="G5230" s="16">
        <v>5399.4457156373119</v>
      </c>
      <c r="H5230" s="105">
        <v>5213.107865767045</v>
      </c>
    </row>
    <row r="5231" spans="1:8" x14ac:dyDescent="0.3">
      <c r="A5231" s="6" t="s">
        <v>462</v>
      </c>
      <c r="B5231" s="1" t="s">
        <v>11431</v>
      </c>
      <c r="C5231" s="103" t="s">
        <v>6409</v>
      </c>
      <c r="D5231" s="103" t="s">
        <v>6716</v>
      </c>
      <c r="E5231" s="103" t="s">
        <v>6651</v>
      </c>
      <c r="F5231" s="127">
        <v>5406.6272243923613</v>
      </c>
      <c r="G5231" s="16">
        <v>5399.4457156373119</v>
      </c>
      <c r="H5231" s="105">
        <v>5406.6272243923613</v>
      </c>
    </row>
    <row r="5232" spans="1:8" x14ac:dyDescent="0.3">
      <c r="A5232" s="6" t="s">
        <v>680</v>
      </c>
      <c r="B5232" s="1" t="s">
        <v>11432</v>
      </c>
      <c r="C5232" s="103" t="s">
        <v>6409</v>
      </c>
      <c r="D5232" s="103" t="s">
        <v>6716</v>
      </c>
      <c r="E5232" s="103" t="s">
        <v>6651</v>
      </c>
      <c r="F5232" s="127">
        <v>5474.390691583807</v>
      </c>
      <c r="G5232" s="16">
        <v>5399.4457156373119</v>
      </c>
      <c r="H5232" s="105">
        <v>5474.390691583807</v>
      </c>
    </row>
    <row r="5233" spans="1:8" x14ac:dyDescent="0.3">
      <c r="A5233" s="6" t="s">
        <v>534</v>
      </c>
      <c r="B5233" s="1" t="s">
        <v>11433</v>
      </c>
      <c r="C5233" s="103" t="s">
        <v>6409</v>
      </c>
      <c r="D5233" s="103" t="s">
        <v>6716</v>
      </c>
      <c r="E5233" s="103" t="s">
        <v>6697</v>
      </c>
      <c r="F5233" s="127">
        <v>5379.6505072294776</v>
      </c>
      <c r="G5233" s="16">
        <v>5450.1674229439641</v>
      </c>
      <c r="H5233" s="105">
        <v>5379.6505072294776</v>
      </c>
    </row>
    <row r="5234" spans="1:8" x14ac:dyDescent="0.3">
      <c r="A5234" s="6" t="s">
        <v>869</v>
      </c>
      <c r="B5234" s="1" t="s">
        <v>11434</v>
      </c>
      <c r="C5234" s="103" t="s">
        <v>6409</v>
      </c>
      <c r="D5234" s="103" t="s">
        <v>6716</v>
      </c>
      <c r="E5234" s="103" t="s">
        <v>6650</v>
      </c>
      <c r="F5234" s="127">
        <v>5457.4988245081022</v>
      </c>
      <c r="G5234" s="16">
        <v>5509.6149439642722</v>
      </c>
      <c r="H5234" s="105">
        <v>5457.4988245081022</v>
      </c>
    </row>
    <row r="5235" spans="1:8" x14ac:dyDescent="0.3">
      <c r="A5235" s="6" t="s">
        <v>899</v>
      </c>
      <c r="B5235" s="1" t="s">
        <v>11435</v>
      </c>
      <c r="C5235" s="103" t="s">
        <v>6409</v>
      </c>
      <c r="D5235" s="103" t="s">
        <v>6716</v>
      </c>
      <c r="E5235" s="103" t="s">
        <v>6696</v>
      </c>
      <c r="F5235" s="127">
        <v>5280.6813394421733</v>
      </c>
      <c r="G5235" s="16">
        <v>5376.1078510971865</v>
      </c>
      <c r="H5235" s="105">
        <v>5280.6813394421733</v>
      </c>
    </row>
    <row r="5236" spans="1:8" x14ac:dyDescent="0.3">
      <c r="A5236" s="6" t="s">
        <v>471</v>
      </c>
      <c r="B5236" s="1" t="s">
        <v>11436</v>
      </c>
      <c r="C5236" s="103" t="s">
        <v>6409</v>
      </c>
      <c r="D5236" s="103" t="s">
        <v>6716</v>
      </c>
      <c r="E5236" s="103" t="s">
        <v>6651</v>
      </c>
      <c r="F5236" s="127">
        <v>5201.4968171296296</v>
      </c>
      <c r="G5236" s="16">
        <v>5399.4457156373119</v>
      </c>
      <c r="H5236" s="105">
        <v>5201.4968171296296</v>
      </c>
    </row>
    <row r="5237" spans="1:8" x14ac:dyDescent="0.3">
      <c r="A5237" s="6" t="s">
        <v>918</v>
      </c>
      <c r="B5237" s="1" t="s">
        <v>9345</v>
      </c>
      <c r="C5237" s="103" t="s">
        <v>6409</v>
      </c>
      <c r="D5237" s="103" t="s">
        <v>6716</v>
      </c>
      <c r="E5237" s="103" t="s">
        <v>6650</v>
      </c>
      <c r="F5237" s="127">
        <v>5503.9403846153846</v>
      </c>
      <c r="G5237" s="16">
        <v>5509.6149439642722</v>
      </c>
      <c r="H5237" s="105">
        <v>5503.9403846153846</v>
      </c>
    </row>
    <row r="5238" spans="1:8" x14ac:dyDescent="0.3">
      <c r="A5238" s="6" t="s">
        <v>904</v>
      </c>
      <c r="B5238" s="1" t="s">
        <v>11318</v>
      </c>
      <c r="C5238" s="103" t="s">
        <v>6409</v>
      </c>
      <c r="D5238" s="103" t="s">
        <v>6716</v>
      </c>
      <c r="E5238" s="103" t="s">
        <v>6650</v>
      </c>
      <c r="F5238" s="127">
        <v>5727.5946084299394</v>
      </c>
      <c r="G5238" s="16">
        <v>5509.6149439642722</v>
      </c>
      <c r="H5238" s="105">
        <v>5727.5946084299394</v>
      </c>
    </row>
    <row r="5239" spans="1:8" x14ac:dyDescent="0.3">
      <c r="A5239" s="6" t="s">
        <v>927</v>
      </c>
      <c r="B5239" s="1" t="s">
        <v>11437</v>
      </c>
      <c r="C5239" s="103" t="s">
        <v>6409</v>
      </c>
      <c r="D5239" s="103" t="s">
        <v>6716</v>
      </c>
      <c r="E5239" s="103" t="s">
        <v>6650</v>
      </c>
      <c r="F5239" s="127">
        <v>5558.0593788296565</v>
      </c>
      <c r="G5239" s="16">
        <v>5509.6149439642722</v>
      </c>
      <c r="H5239" s="105">
        <v>5558.0593788296565</v>
      </c>
    </row>
    <row r="5240" spans="1:8" x14ac:dyDescent="0.3">
      <c r="A5240" s="6" t="s">
        <v>907</v>
      </c>
      <c r="B5240" s="1" t="s">
        <v>11438</v>
      </c>
      <c r="C5240" s="103" t="s">
        <v>6409</v>
      </c>
      <c r="D5240" s="103" t="s">
        <v>6716</v>
      </c>
      <c r="E5240" s="103" t="s">
        <v>6650</v>
      </c>
      <c r="F5240" s="127">
        <v>5699.4575472745028</v>
      </c>
      <c r="G5240" s="16">
        <v>5509.6149439642722</v>
      </c>
      <c r="H5240" s="105">
        <v>5699.4575472745028</v>
      </c>
    </row>
    <row r="5241" spans="1:8" x14ac:dyDescent="0.3">
      <c r="A5241" s="6" t="s">
        <v>885</v>
      </c>
      <c r="B5241" s="1" t="s">
        <v>11439</v>
      </c>
      <c r="C5241" s="103" t="s">
        <v>6409</v>
      </c>
      <c r="D5241" s="103" t="s">
        <v>6716</v>
      </c>
      <c r="E5241" s="103" t="s">
        <v>6696</v>
      </c>
      <c r="F5241" s="127">
        <v>5303.6497093023254</v>
      </c>
      <c r="G5241" s="16">
        <v>5376.1078510971865</v>
      </c>
      <c r="H5241" s="105">
        <v>5303.6497093023254</v>
      </c>
    </row>
    <row r="5242" spans="1:8" x14ac:dyDescent="0.3">
      <c r="A5242" s="6" t="s">
        <v>689</v>
      </c>
      <c r="B5242" s="1" t="s">
        <v>11440</v>
      </c>
      <c r="C5242" s="103" t="s">
        <v>6409</v>
      </c>
      <c r="D5242" s="103" t="s">
        <v>6716</v>
      </c>
      <c r="E5242" s="103" t="s">
        <v>6651</v>
      </c>
      <c r="F5242" s="127">
        <v>5359.3464173876546</v>
      </c>
      <c r="G5242" s="16">
        <v>5399.4457156373119</v>
      </c>
      <c r="H5242" s="105">
        <v>5359.3464173876546</v>
      </c>
    </row>
    <row r="5243" spans="1:8" x14ac:dyDescent="0.3">
      <c r="A5243" s="6" t="s">
        <v>456</v>
      </c>
      <c r="B5243" s="1" t="s">
        <v>6772</v>
      </c>
      <c r="C5243" s="103" t="s">
        <v>6409</v>
      </c>
      <c r="D5243" s="103" t="s">
        <v>6716</v>
      </c>
      <c r="E5243" s="103" t="s">
        <v>6651</v>
      </c>
      <c r="F5243" s="127">
        <v>5424.2509120725235</v>
      </c>
      <c r="G5243" s="16">
        <v>5399.4457156373119</v>
      </c>
      <c r="H5243" s="105">
        <v>5424.2509120725235</v>
      </c>
    </row>
    <row r="5244" spans="1:8" x14ac:dyDescent="0.3">
      <c r="A5244" s="6" t="s">
        <v>470</v>
      </c>
      <c r="B5244" s="1" t="s">
        <v>11441</v>
      </c>
      <c r="C5244" s="103" t="s">
        <v>6409</v>
      </c>
      <c r="D5244" s="103" t="s">
        <v>6716</v>
      </c>
      <c r="E5244" s="103" t="s">
        <v>6651</v>
      </c>
      <c r="F5244" s="127">
        <v>5362.8340478515629</v>
      </c>
      <c r="G5244" s="16">
        <v>5399.4457156373119</v>
      </c>
      <c r="H5244" s="105">
        <v>5362.8340478515629</v>
      </c>
    </row>
    <row r="5245" spans="1:8" x14ac:dyDescent="0.3">
      <c r="A5245" s="6" t="s">
        <v>866</v>
      </c>
      <c r="B5245" s="1" t="s">
        <v>11442</v>
      </c>
      <c r="C5245" s="103" t="s">
        <v>6409</v>
      </c>
      <c r="D5245" s="103" t="s">
        <v>6716</v>
      </c>
      <c r="E5245" s="103" t="s">
        <v>6650</v>
      </c>
      <c r="F5245" s="127">
        <v>5438.3138921210102</v>
      </c>
      <c r="G5245" s="16">
        <v>5509.6149439642722</v>
      </c>
      <c r="H5245" s="105">
        <v>5438.3138921210102</v>
      </c>
    </row>
    <row r="5246" spans="1:8" x14ac:dyDescent="0.3">
      <c r="A5246" s="6" t="s">
        <v>467</v>
      </c>
      <c r="B5246" s="1" t="s">
        <v>7434</v>
      </c>
      <c r="C5246" s="103" t="s">
        <v>6409</v>
      </c>
      <c r="D5246" s="103" t="s">
        <v>6716</v>
      </c>
      <c r="E5246" s="103" t="s">
        <v>6651</v>
      </c>
      <c r="F5246" s="127">
        <v>5293.9392882508118</v>
      </c>
      <c r="G5246" s="16">
        <v>5399.4457156373119</v>
      </c>
      <c r="H5246" s="105">
        <v>5293.9392882508118</v>
      </c>
    </row>
    <row r="5247" spans="1:8" x14ac:dyDescent="0.3">
      <c r="A5247" s="6" t="s">
        <v>895</v>
      </c>
      <c r="B5247" s="1" t="s">
        <v>11443</v>
      </c>
      <c r="C5247" s="103" t="s">
        <v>6409</v>
      </c>
      <c r="D5247" s="103" t="s">
        <v>6716</v>
      </c>
      <c r="E5247" s="103" t="s">
        <v>6696</v>
      </c>
      <c r="F5247" s="127">
        <v>5367.1622314453125</v>
      </c>
      <c r="G5247" s="16">
        <v>5376.1078510971865</v>
      </c>
      <c r="H5247" s="105">
        <v>5367.1622314453125</v>
      </c>
    </row>
    <row r="5248" spans="1:8" x14ac:dyDescent="0.3">
      <c r="A5248" s="6" t="s">
        <v>684</v>
      </c>
      <c r="B5248" s="1" t="s">
        <v>11444</v>
      </c>
      <c r="C5248" s="103" t="s">
        <v>6409</v>
      </c>
      <c r="D5248" s="103" t="s">
        <v>6716</v>
      </c>
      <c r="E5248" s="103" t="s">
        <v>6651</v>
      </c>
      <c r="F5248" s="127">
        <v>5492.1759259259261</v>
      </c>
      <c r="G5248" s="16">
        <v>5399.4457156373119</v>
      </c>
      <c r="H5248" s="105">
        <v>5492.1759259259261</v>
      </c>
    </row>
    <row r="5249" spans="1:8" x14ac:dyDescent="0.3">
      <c r="A5249" s="6" t="s">
        <v>925</v>
      </c>
      <c r="B5249" s="1" t="s">
        <v>11445</v>
      </c>
      <c r="C5249" s="103" t="s">
        <v>6409</v>
      </c>
      <c r="D5249" s="103" t="s">
        <v>6716</v>
      </c>
      <c r="E5249" s="103" t="s">
        <v>6650</v>
      </c>
      <c r="F5249" s="127">
        <v>5517.5821861853965</v>
      </c>
      <c r="G5249" s="16">
        <v>5509.6149439642722</v>
      </c>
      <c r="H5249" s="105">
        <v>5517.5821861853965</v>
      </c>
    </row>
    <row r="5250" spans="1:8" x14ac:dyDescent="0.3">
      <c r="A5250" s="6" t="s">
        <v>906</v>
      </c>
      <c r="B5250" s="1" t="s">
        <v>11446</v>
      </c>
      <c r="C5250" s="103" t="s">
        <v>6409</v>
      </c>
      <c r="D5250" s="103" t="s">
        <v>6716</v>
      </c>
      <c r="E5250" s="103" t="s">
        <v>6650</v>
      </c>
      <c r="F5250" s="127">
        <v>5501.1096287147675</v>
      </c>
      <c r="G5250" s="16">
        <v>5509.6149439642722</v>
      </c>
      <c r="H5250" s="105">
        <v>5501.1096287147675</v>
      </c>
    </row>
    <row r="5251" spans="1:8" x14ac:dyDescent="0.3">
      <c r="A5251" s="6" t="s">
        <v>538</v>
      </c>
      <c r="B5251" s="1" t="s">
        <v>11447</v>
      </c>
      <c r="C5251" s="103" t="s">
        <v>6409</v>
      </c>
      <c r="D5251" s="103" t="s">
        <v>6716</v>
      </c>
      <c r="E5251" s="103" t="s">
        <v>6697</v>
      </c>
      <c r="F5251" s="127">
        <v>5460.975911458333</v>
      </c>
      <c r="G5251" s="16">
        <v>5450.1674229439641</v>
      </c>
      <c r="H5251" s="105">
        <v>5460.975911458333</v>
      </c>
    </row>
    <row r="5252" spans="1:8" x14ac:dyDescent="0.3">
      <c r="A5252" s="6" t="s">
        <v>894</v>
      </c>
      <c r="B5252" s="1" t="s">
        <v>11448</v>
      </c>
      <c r="C5252" s="103" t="s">
        <v>6409</v>
      </c>
      <c r="D5252" s="103" t="s">
        <v>6716</v>
      </c>
      <c r="E5252" s="103" t="s">
        <v>6696</v>
      </c>
      <c r="F5252" s="127">
        <v>5257.2836371527774</v>
      </c>
      <c r="G5252" s="16">
        <v>5376.1078510971865</v>
      </c>
      <c r="H5252" s="105">
        <v>5257.2836371527774</v>
      </c>
    </row>
    <row r="5253" spans="1:8" x14ac:dyDescent="0.3">
      <c r="A5253" s="6" t="s">
        <v>910</v>
      </c>
      <c r="B5253" s="1" t="s">
        <v>11449</v>
      </c>
      <c r="C5253" s="103" t="s">
        <v>6409</v>
      </c>
      <c r="D5253" s="103" t="s">
        <v>6716</v>
      </c>
      <c r="E5253" s="103" t="s">
        <v>6650</v>
      </c>
      <c r="F5253" s="127">
        <v>5510.7713153545674</v>
      </c>
      <c r="G5253" s="16">
        <v>5509.6149439642722</v>
      </c>
      <c r="H5253" s="105">
        <v>5510.7713153545674</v>
      </c>
    </row>
    <row r="5254" spans="1:8" x14ac:dyDescent="0.3">
      <c r="A5254" s="6" t="s">
        <v>915</v>
      </c>
      <c r="B5254" s="1" t="s">
        <v>11450</v>
      </c>
      <c r="C5254" s="103" t="s">
        <v>6409</v>
      </c>
      <c r="D5254" s="103" t="s">
        <v>6716</v>
      </c>
      <c r="E5254" s="103" t="s">
        <v>6650</v>
      </c>
      <c r="F5254" s="127">
        <v>5573.2252371651784</v>
      </c>
      <c r="G5254" s="16">
        <v>5509.6149439642722</v>
      </c>
      <c r="H5254" s="105">
        <v>5573.2252371651784</v>
      </c>
    </row>
    <row r="5255" spans="1:8" x14ac:dyDescent="0.3">
      <c r="A5255" s="6" t="s">
        <v>909</v>
      </c>
      <c r="B5255" s="1" t="s">
        <v>11451</v>
      </c>
      <c r="C5255" s="103" t="s">
        <v>6409</v>
      </c>
      <c r="D5255" s="103" t="s">
        <v>6716</v>
      </c>
      <c r="E5255" s="103" t="s">
        <v>6650</v>
      </c>
      <c r="F5255" s="127">
        <v>5654.5379732572119</v>
      </c>
      <c r="G5255" s="16">
        <v>5509.6149439642722</v>
      </c>
      <c r="H5255" s="105">
        <v>5654.5379732572119</v>
      </c>
    </row>
    <row r="5256" spans="1:8" x14ac:dyDescent="0.3">
      <c r="A5256" s="6" t="s">
        <v>888</v>
      </c>
      <c r="B5256" s="1" t="s">
        <v>7976</v>
      </c>
      <c r="C5256" s="103" t="s">
        <v>6409</v>
      </c>
      <c r="D5256" s="103" t="s">
        <v>6716</v>
      </c>
      <c r="E5256" s="103" t="s">
        <v>6696</v>
      </c>
      <c r="F5256" s="127">
        <v>5258.17041015625</v>
      </c>
      <c r="G5256" s="16">
        <v>5376.1078510971865</v>
      </c>
      <c r="H5256" s="105">
        <v>5258.17041015625</v>
      </c>
    </row>
    <row r="5257" spans="1:8" x14ac:dyDescent="0.3">
      <c r="A5257" s="6" t="s">
        <v>889</v>
      </c>
      <c r="B5257" s="1" t="s">
        <v>11452</v>
      </c>
      <c r="C5257" s="103" t="s">
        <v>6409</v>
      </c>
      <c r="D5257" s="103" t="s">
        <v>6716</v>
      </c>
      <c r="E5257" s="103" t="s">
        <v>6696</v>
      </c>
      <c r="F5257" s="127">
        <v>5270.214115934552</v>
      </c>
      <c r="G5257" s="16">
        <v>5376.1078510971865</v>
      </c>
      <c r="H5257" s="105">
        <v>5270.214115934552</v>
      </c>
    </row>
    <row r="5258" spans="1:8" x14ac:dyDescent="0.3">
      <c r="A5258" s="6" t="s">
        <v>880</v>
      </c>
      <c r="B5258" s="1" t="s">
        <v>11453</v>
      </c>
      <c r="C5258" s="103" t="s">
        <v>6409</v>
      </c>
      <c r="D5258" s="103" t="s">
        <v>6716</v>
      </c>
      <c r="E5258" s="103" t="s">
        <v>6696</v>
      </c>
      <c r="F5258" s="127">
        <v>5242.5201144748262</v>
      </c>
      <c r="G5258" s="16">
        <v>5376.1078510971865</v>
      </c>
      <c r="H5258" s="105">
        <v>5242.5201144748262</v>
      </c>
    </row>
    <row r="5259" spans="1:8" x14ac:dyDescent="0.3">
      <c r="A5259" s="6" t="s">
        <v>677</v>
      </c>
      <c r="B5259" s="1" t="s">
        <v>11454</v>
      </c>
      <c r="C5259" s="103" t="s">
        <v>6409</v>
      </c>
      <c r="D5259" s="103" t="s">
        <v>6716</v>
      </c>
      <c r="E5259" s="103" t="s">
        <v>6651</v>
      </c>
      <c r="F5259" s="127">
        <v>5495.5079138413912</v>
      </c>
      <c r="G5259" s="16">
        <v>5399.4457156373119</v>
      </c>
      <c r="H5259" s="105">
        <v>5495.5079138413912</v>
      </c>
    </row>
    <row r="5260" spans="1:8" x14ac:dyDescent="0.3">
      <c r="A5260" s="6" t="s">
        <v>867</v>
      </c>
      <c r="B5260" s="1" t="s">
        <v>11455</v>
      </c>
      <c r="C5260" s="103" t="s">
        <v>6409</v>
      </c>
      <c r="D5260" s="103" t="s">
        <v>6716</v>
      </c>
      <c r="E5260" s="103" t="s">
        <v>6650</v>
      </c>
      <c r="F5260" s="127">
        <v>5427.1185619212965</v>
      </c>
      <c r="G5260" s="16">
        <v>5509.6149439642722</v>
      </c>
      <c r="H5260" s="105">
        <v>5427.1185619212965</v>
      </c>
    </row>
    <row r="5261" spans="1:8" x14ac:dyDescent="0.3">
      <c r="A5261" s="6" t="s">
        <v>874</v>
      </c>
      <c r="B5261" s="1" t="s">
        <v>11456</v>
      </c>
      <c r="C5261" s="103" t="s">
        <v>6409</v>
      </c>
      <c r="D5261" s="103" t="s">
        <v>6716</v>
      </c>
      <c r="E5261" s="103" t="s">
        <v>6696</v>
      </c>
      <c r="F5261" s="127">
        <v>5441.5042340959817</v>
      </c>
      <c r="G5261" s="16">
        <v>5376.1078510971865</v>
      </c>
      <c r="H5261" s="105">
        <v>5441.5042340959817</v>
      </c>
    </row>
    <row r="5262" spans="1:8" x14ac:dyDescent="0.3">
      <c r="A5262" s="6" t="s">
        <v>929</v>
      </c>
      <c r="B5262" s="1" t="s">
        <v>11457</v>
      </c>
      <c r="C5262" s="103" t="s">
        <v>6409</v>
      </c>
      <c r="D5262" s="103" t="s">
        <v>6716</v>
      </c>
      <c r="E5262" s="103" t="s">
        <v>6650</v>
      </c>
      <c r="F5262" s="127">
        <v>5612.6191134982637</v>
      </c>
      <c r="G5262" s="16">
        <v>5509.6149439642722</v>
      </c>
      <c r="H5262" s="105">
        <v>5612.6191134982637</v>
      </c>
    </row>
    <row r="5263" spans="1:8" x14ac:dyDescent="0.3">
      <c r="A5263" s="6" t="s">
        <v>930</v>
      </c>
      <c r="B5263" s="1" t="s">
        <v>11458</v>
      </c>
      <c r="C5263" s="103" t="s">
        <v>6409</v>
      </c>
      <c r="D5263" s="103" t="s">
        <v>6716</v>
      </c>
      <c r="E5263" s="103" t="s">
        <v>6650</v>
      </c>
      <c r="F5263" s="127">
        <v>5626.06587890625</v>
      </c>
      <c r="G5263" s="16">
        <v>5509.6149439642722</v>
      </c>
      <c r="H5263" s="105">
        <v>5626.06587890625</v>
      </c>
    </row>
    <row r="5264" spans="1:8" x14ac:dyDescent="0.3">
      <c r="A5264" s="6" t="s">
        <v>459</v>
      </c>
      <c r="B5264" s="1" t="s">
        <v>11459</v>
      </c>
      <c r="C5264" s="103" t="s">
        <v>6409</v>
      </c>
      <c r="D5264" s="103" t="s">
        <v>6716</v>
      </c>
      <c r="E5264" s="103" t="s">
        <v>6651</v>
      </c>
      <c r="F5264" s="127">
        <v>5360.4090472722455</v>
      </c>
      <c r="G5264" s="16">
        <v>5399.4457156373119</v>
      </c>
      <c r="H5264" s="105">
        <v>5360.4090472722455</v>
      </c>
    </row>
    <row r="5265" spans="1:8" x14ac:dyDescent="0.3">
      <c r="A5265" s="6" t="s">
        <v>543</v>
      </c>
      <c r="B5265" s="1" t="s">
        <v>11460</v>
      </c>
      <c r="C5265" s="103" t="s">
        <v>6409</v>
      </c>
      <c r="D5265" s="103" t="s">
        <v>6716</v>
      </c>
      <c r="E5265" s="103" t="s">
        <v>6697</v>
      </c>
      <c r="F5265" s="127">
        <v>5483.5725368923613</v>
      </c>
      <c r="G5265" s="16">
        <v>5450.1674229439641</v>
      </c>
      <c r="H5265" s="105">
        <v>5483.5725368923613</v>
      </c>
    </row>
    <row r="5266" spans="1:8" x14ac:dyDescent="0.3">
      <c r="A5266" s="6" t="s">
        <v>913</v>
      </c>
      <c r="B5266" s="1" t="s">
        <v>11461</v>
      </c>
      <c r="C5266" s="103" t="s">
        <v>6409</v>
      </c>
      <c r="D5266" s="103" t="s">
        <v>6716</v>
      </c>
      <c r="E5266" s="103" t="s">
        <v>6650</v>
      </c>
      <c r="F5266" s="127">
        <v>5402.1313080658783</v>
      </c>
      <c r="G5266" s="16">
        <v>5509.6149439642722</v>
      </c>
      <c r="H5266" s="105">
        <v>5402.1313080658783</v>
      </c>
    </row>
    <row r="5267" spans="1:8" x14ac:dyDescent="0.3">
      <c r="A5267" s="6" t="s">
        <v>903</v>
      </c>
      <c r="B5267" s="1" t="s">
        <v>11462</v>
      </c>
      <c r="C5267" s="103" t="s">
        <v>6409</v>
      </c>
      <c r="D5267" s="103" t="s">
        <v>6716</v>
      </c>
      <c r="E5267" s="103" t="s">
        <v>6650</v>
      </c>
      <c r="F5267" s="127">
        <v>5617.436077615489</v>
      </c>
      <c r="G5267" s="16">
        <v>5509.6149439642722</v>
      </c>
      <c r="H5267" s="105">
        <v>5617.436077615489</v>
      </c>
    </row>
    <row r="5268" spans="1:8" x14ac:dyDescent="0.3">
      <c r="A5268" s="6" t="s">
        <v>893</v>
      </c>
      <c r="B5268" s="1" t="s">
        <v>11463</v>
      </c>
      <c r="C5268" s="103" t="s">
        <v>6409</v>
      </c>
      <c r="D5268" s="103" t="s">
        <v>6716</v>
      </c>
      <c r="E5268" s="103" t="s">
        <v>6696</v>
      </c>
      <c r="F5268" s="127">
        <v>5337.959228515625</v>
      </c>
      <c r="G5268" s="16">
        <v>5376.1078510971865</v>
      </c>
      <c r="H5268" s="105">
        <v>5337.959228515625</v>
      </c>
    </row>
    <row r="5269" spans="1:8" x14ac:dyDescent="0.3">
      <c r="A5269" s="6" t="s">
        <v>873</v>
      </c>
      <c r="B5269" s="1" t="s">
        <v>11464</v>
      </c>
      <c r="C5269" s="103" t="s">
        <v>6409</v>
      </c>
      <c r="D5269" s="103" t="s">
        <v>6716</v>
      </c>
      <c r="E5269" s="103" t="s">
        <v>6650</v>
      </c>
      <c r="F5269" s="127">
        <v>5652.5339940030808</v>
      </c>
      <c r="G5269" s="16">
        <v>5509.6149439642722</v>
      </c>
      <c r="H5269" s="105">
        <v>5652.5339940030808</v>
      </c>
    </row>
    <row r="5270" spans="1:8" x14ac:dyDescent="0.3">
      <c r="A5270" s="6" t="s">
        <v>919</v>
      </c>
      <c r="B5270" s="1" t="s">
        <v>11465</v>
      </c>
      <c r="C5270" s="103" t="s">
        <v>6409</v>
      </c>
      <c r="D5270" s="103" t="s">
        <v>6716</v>
      </c>
      <c r="E5270" s="103" t="s">
        <v>6650</v>
      </c>
      <c r="F5270" s="127">
        <v>5396.017965877757</v>
      </c>
      <c r="G5270" s="16">
        <v>5509.6149439642722</v>
      </c>
      <c r="H5270" s="105">
        <v>5396.017965877757</v>
      </c>
    </row>
    <row r="5271" spans="1:8" x14ac:dyDescent="0.3">
      <c r="A5271" s="6" t="s">
        <v>871</v>
      </c>
      <c r="B5271" s="1" t="s">
        <v>11466</v>
      </c>
      <c r="C5271" s="103" t="s">
        <v>6409</v>
      </c>
      <c r="D5271" s="103" t="s">
        <v>6716</v>
      </c>
      <c r="E5271" s="103" t="s">
        <v>6650</v>
      </c>
      <c r="F5271" s="127">
        <v>5475.0501087116745</v>
      </c>
      <c r="G5271" s="16">
        <v>5509.6149439642722</v>
      </c>
      <c r="H5271" s="105">
        <v>5475.0501087116745</v>
      </c>
    </row>
    <row r="5272" spans="1:8" x14ac:dyDescent="0.3">
      <c r="A5272" s="6" t="s">
        <v>926</v>
      </c>
      <c r="B5272" s="1" t="s">
        <v>11467</v>
      </c>
      <c r="C5272" s="103" t="s">
        <v>6409</v>
      </c>
      <c r="D5272" s="103" t="s">
        <v>6716</v>
      </c>
      <c r="E5272" s="103" t="s">
        <v>6650</v>
      </c>
      <c r="F5272" s="127">
        <v>5604.7978081597221</v>
      </c>
      <c r="G5272" s="16">
        <v>5509.6149439642722</v>
      </c>
      <c r="H5272" s="105">
        <v>5604.7978081597221</v>
      </c>
    </row>
    <row r="5273" spans="1:8" x14ac:dyDescent="0.3">
      <c r="A5273" s="6" t="s">
        <v>682</v>
      </c>
      <c r="B5273" s="1" t="s">
        <v>7591</v>
      </c>
      <c r="C5273" s="103" t="s">
        <v>6409</v>
      </c>
      <c r="D5273" s="103" t="s">
        <v>6716</v>
      </c>
      <c r="E5273" s="103" t="s">
        <v>6651</v>
      </c>
      <c r="F5273" s="127">
        <v>5450.5890502929688</v>
      </c>
      <c r="G5273" s="16">
        <v>5399.4457156373119</v>
      </c>
      <c r="H5273" s="105">
        <v>5450.5890502929688</v>
      </c>
    </row>
    <row r="5274" spans="1:8" x14ac:dyDescent="0.3">
      <c r="A5274" s="6" t="s">
        <v>535</v>
      </c>
      <c r="B5274" s="1" t="s">
        <v>11468</v>
      </c>
      <c r="C5274" s="103" t="s">
        <v>6409</v>
      </c>
      <c r="D5274" s="103" t="s">
        <v>6716</v>
      </c>
      <c r="E5274" s="103" t="s">
        <v>6697</v>
      </c>
      <c r="F5274" s="127">
        <v>5461.8252598024765</v>
      </c>
      <c r="G5274" s="16">
        <v>5450.1674229439641</v>
      </c>
      <c r="H5274" s="105">
        <v>5461.8252598024765</v>
      </c>
    </row>
    <row r="5275" spans="1:8" x14ac:dyDescent="0.3">
      <c r="A5275" s="6" t="s">
        <v>890</v>
      </c>
      <c r="B5275" s="1" t="s">
        <v>11469</v>
      </c>
      <c r="C5275" s="103" t="s">
        <v>6409</v>
      </c>
      <c r="D5275" s="103" t="s">
        <v>6716</v>
      </c>
      <c r="E5275" s="103" t="s">
        <v>6696</v>
      </c>
      <c r="F5275" s="127">
        <v>5294.5257292716733</v>
      </c>
      <c r="G5275" s="16">
        <v>5376.1078510971865</v>
      </c>
      <c r="H5275" s="105">
        <v>5294.5257292716733</v>
      </c>
    </row>
    <row r="5276" spans="1:8" x14ac:dyDescent="0.3">
      <c r="A5276" s="6" t="s">
        <v>920</v>
      </c>
      <c r="B5276" s="1" t="s">
        <v>11470</v>
      </c>
      <c r="C5276" s="103" t="s">
        <v>6409</v>
      </c>
      <c r="D5276" s="103" t="s">
        <v>6716</v>
      </c>
      <c r="E5276" s="103" t="s">
        <v>6650</v>
      </c>
      <c r="F5276" s="127">
        <v>5458.9201376271803</v>
      </c>
      <c r="G5276" s="16">
        <v>5509.6149439642722</v>
      </c>
      <c r="H5276" s="105">
        <v>5458.9201376271803</v>
      </c>
    </row>
    <row r="5277" spans="1:8" x14ac:dyDescent="0.3">
      <c r="A5277" s="6" t="s">
        <v>905</v>
      </c>
      <c r="B5277" s="1" t="s">
        <v>11471</v>
      </c>
      <c r="C5277" s="103" t="s">
        <v>6409</v>
      </c>
      <c r="D5277" s="103" t="s">
        <v>6716</v>
      </c>
      <c r="E5277" s="103" t="s">
        <v>6650</v>
      </c>
      <c r="F5277" s="127">
        <v>5735.2524135044641</v>
      </c>
      <c r="G5277" s="16">
        <v>5509.6149439642722</v>
      </c>
      <c r="H5277" s="105">
        <v>5735.2524135044641</v>
      </c>
    </row>
    <row r="5278" spans="1:8" x14ac:dyDescent="0.3">
      <c r="A5278" s="6" t="s">
        <v>898</v>
      </c>
      <c r="B5278" s="1" t="s">
        <v>11472</v>
      </c>
      <c r="C5278" s="103" t="s">
        <v>6409</v>
      </c>
      <c r="D5278" s="103" t="s">
        <v>6716</v>
      </c>
      <c r="E5278" s="103" t="s">
        <v>6696</v>
      </c>
      <c r="F5278" s="127">
        <v>5532.2874086441534</v>
      </c>
      <c r="G5278" s="16">
        <v>5376.1078510971865</v>
      </c>
      <c r="H5278" s="105">
        <v>5532.2874086441534</v>
      </c>
    </row>
    <row r="5279" spans="1:8" x14ac:dyDescent="0.3">
      <c r="A5279" s="6" t="s">
        <v>465</v>
      </c>
      <c r="B5279" s="1" t="s">
        <v>11473</v>
      </c>
      <c r="C5279" s="103" t="s">
        <v>6409</v>
      </c>
      <c r="D5279" s="103" t="s">
        <v>6716</v>
      </c>
      <c r="E5279" s="103" t="s">
        <v>6651</v>
      </c>
      <c r="F5279" s="127">
        <v>5358.3629300301536</v>
      </c>
      <c r="G5279" s="16">
        <v>5399.4457156373119</v>
      </c>
      <c r="H5279" s="105">
        <v>5358.3629300301536</v>
      </c>
    </row>
    <row r="5280" spans="1:8" x14ac:dyDescent="0.3">
      <c r="A5280" s="6" t="s">
        <v>883</v>
      </c>
      <c r="B5280" s="1" t="s">
        <v>11474</v>
      </c>
      <c r="C5280" s="103" t="s">
        <v>6409</v>
      </c>
      <c r="D5280" s="103" t="s">
        <v>6716</v>
      </c>
      <c r="E5280" s="103" t="s">
        <v>6696</v>
      </c>
      <c r="F5280" s="127">
        <v>5384.8074311755954</v>
      </c>
      <c r="G5280" s="16">
        <v>5376.1078510971865</v>
      </c>
      <c r="H5280" s="105">
        <v>5384.8074311755954</v>
      </c>
    </row>
    <row r="5281" spans="1:8" x14ac:dyDescent="0.3">
      <c r="A5281" s="6" t="s">
        <v>683</v>
      </c>
      <c r="B5281" s="1" t="s">
        <v>11475</v>
      </c>
      <c r="C5281" s="103" t="s">
        <v>6409</v>
      </c>
      <c r="D5281" s="103" t="s">
        <v>6716</v>
      </c>
      <c r="E5281" s="103" t="s">
        <v>6651</v>
      </c>
      <c r="F5281" s="127">
        <v>5485.2429496951218</v>
      </c>
      <c r="G5281" s="16">
        <v>5399.4457156373119</v>
      </c>
      <c r="H5281" s="105">
        <v>5485.2429496951218</v>
      </c>
    </row>
    <row r="5282" spans="1:8" x14ac:dyDescent="0.3">
      <c r="A5282" s="6" t="s">
        <v>886</v>
      </c>
      <c r="B5282" s="1" t="s">
        <v>11476</v>
      </c>
      <c r="C5282" s="103" t="s">
        <v>6409</v>
      </c>
      <c r="D5282" s="103" t="s">
        <v>6716</v>
      </c>
      <c r="E5282" s="103" t="s">
        <v>6696</v>
      </c>
      <c r="F5282" s="127">
        <v>5417.249755859375</v>
      </c>
      <c r="G5282" s="16">
        <v>5376.1078510971865</v>
      </c>
      <c r="H5282" s="105">
        <v>5417.249755859375</v>
      </c>
    </row>
    <row r="5283" spans="1:8" x14ac:dyDescent="0.3">
      <c r="A5283" s="6" t="s">
        <v>541</v>
      </c>
      <c r="B5283" s="1" t="s">
        <v>11477</v>
      </c>
      <c r="C5283" s="103" t="s">
        <v>6409</v>
      </c>
      <c r="D5283" s="103" t="s">
        <v>6716</v>
      </c>
      <c r="E5283" s="103" t="s">
        <v>6697</v>
      </c>
      <c r="F5283" s="127">
        <v>5405.6219140624999</v>
      </c>
      <c r="G5283" s="16">
        <v>5450.1674229439641</v>
      </c>
      <c r="H5283" s="105">
        <v>5405.6219140624999</v>
      </c>
    </row>
    <row r="5284" spans="1:8" x14ac:dyDescent="0.3">
      <c r="A5284" s="6" t="s">
        <v>922</v>
      </c>
      <c r="B5284" s="1" t="s">
        <v>11478</v>
      </c>
      <c r="C5284" s="103" t="s">
        <v>6409</v>
      </c>
      <c r="D5284" s="103" t="s">
        <v>6716</v>
      </c>
      <c r="E5284" s="103" t="s">
        <v>6650</v>
      </c>
      <c r="F5284" s="127">
        <v>5435.75146484375</v>
      </c>
      <c r="G5284" s="16">
        <v>5509.6149439642722</v>
      </c>
      <c r="H5284" s="105">
        <v>5435.75146484375</v>
      </c>
    </row>
    <row r="5285" spans="1:8" x14ac:dyDescent="0.3">
      <c r="A5285" s="6" t="s">
        <v>5829</v>
      </c>
      <c r="B5285" s="1" t="s">
        <v>11479</v>
      </c>
      <c r="C5285" s="103" t="s">
        <v>6409</v>
      </c>
      <c r="D5285" s="103" t="s">
        <v>6716</v>
      </c>
      <c r="E5285" s="103" t="s">
        <v>6412</v>
      </c>
      <c r="F5285" s="127">
        <v>5612.3718012595664</v>
      </c>
      <c r="G5285" s="16">
        <v>5503.7019412128002</v>
      </c>
      <c r="H5285" s="105">
        <v>5612.3718012595664</v>
      </c>
    </row>
    <row r="5286" spans="1:8" x14ac:dyDescent="0.3">
      <c r="A5286" s="6" t="s">
        <v>5856</v>
      </c>
      <c r="B5286" s="1" t="s">
        <v>11480</v>
      </c>
      <c r="C5286" s="103" t="s">
        <v>6409</v>
      </c>
      <c r="D5286" s="103" t="s">
        <v>6716</v>
      </c>
      <c r="E5286" s="103" t="s">
        <v>6412</v>
      </c>
      <c r="F5286" s="127">
        <v>5529.0863362630207</v>
      </c>
      <c r="G5286" s="16">
        <v>5503.7019412128002</v>
      </c>
      <c r="H5286" s="105">
        <v>5529.0863362630207</v>
      </c>
    </row>
    <row r="5287" spans="1:8" x14ac:dyDescent="0.3">
      <c r="A5287" s="6" t="s">
        <v>5881</v>
      </c>
      <c r="B5287" s="1" t="s">
        <v>11481</v>
      </c>
      <c r="C5287" s="103" t="s">
        <v>6409</v>
      </c>
      <c r="D5287" s="103" t="s">
        <v>6716</v>
      </c>
      <c r="E5287" s="103" t="s">
        <v>6412</v>
      </c>
      <c r="F5287" s="127">
        <v>5449.8009521484373</v>
      </c>
      <c r="G5287" s="16">
        <v>5503.7019412128002</v>
      </c>
      <c r="H5287" s="105">
        <v>5449.8009521484373</v>
      </c>
    </row>
    <row r="5288" spans="1:8" x14ac:dyDescent="0.3">
      <c r="A5288" s="6" t="s">
        <v>5879</v>
      </c>
      <c r="B5288" s="1" t="s">
        <v>11482</v>
      </c>
      <c r="C5288" s="103" t="s">
        <v>6409</v>
      </c>
      <c r="D5288" s="103" t="s">
        <v>6716</v>
      </c>
      <c r="E5288" s="103" t="s">
        <v>6412</v>
      </c>
      <c r="F5288" s="127">
        <v>5422.9090372721357</v>
      </c>
      <c r="G5288" s="16">
        <v>5503.7019412128002</v>
      </c>
      <c r="H5288" s="105">
        <v>5422.9090372721357</v>
      </c>
    </row>
    <row r="5289" spans="1:8" x14ac:dyDescent="0.3">
      <c r="A5289" s="6" t="s">
        <v>5845</v>
      </c>
      <c r="B5289" s="1" t="s">
        <v>11483</v>
      </c>
      <c r="C5289" s="103" t="s">
        <v>6409</v>
      </c>
      <c r="D5289" s="103" t="s">
        <v>6716</v>
      </c>
      <c r="E5289" s="103" t="s">
        <v>6412</v>
      </c>
      <c r="F5289" s="127">
        <v>5465.5629240337175</v>
      </c>
      <c r="G5289" s="16">
        <v>5503.7019412128002</v>
      </c>
      <c r="H5289" s="105">
        <v>5465.5629240337175</v>
      </c>
    </row>
    <row r="5290" spans="1:8" x14ac:dyDescent="0.3">
      <c r="A5290" s="6" t="s">
        <v>5859</v>
      </c>
      <c r="B5290" s="1" t="s">
        <v>8270</v>
      </c>
      <c r="C5290" s="103" t="s">
        <v>6409</v>
      </c>
      <c r="D5290" s="103" t="s">
        <v>6716</v>
      </c>
      <c r="E5290" s="103" t="s">
        <v>6412</v>
      </c>
      <c r="F5290" s="127">
        <v>5537.4042727623455</v>
      </c>
      <c r="G5290" s="16">
        <v>5503.7019412128002</v>
      </c>
      <c r="H5290" s="105">
        <v>5537.4042727623455</v>
      </c>
    </row>
    <row r="5291" spans="1:8" x14ac:dyDescent="0.3">
      <c r="A5291" s="6" t="s">
        <v>5866</v>
      </c>
      <c r="B5291" s="1" t="s">
        <v>11484</v>
      </c>
      <c r="C5291" s="103" t="s">
        <v>6409</v>
      </c>
      <c r="D5291" s="103" t="s">
        <v>6716</v>
      </c>
      <c r="E5291" s="103" t="s">
        <v>6412</v>
      </c>
      <c r="F5291" s="127">
        <v>5505.6459052507271</v>
      </c>
      <c r="G5291" s="16">
        <v>5503.7019412128002</v>
      </c>
      <c r="H5291" s="105">
        <v>5505.6459052507271</v>
      </c>
    </row>
    <row r="5292" spans="1:8" x14ac:dyDescent="0.3">
      <c r="A5292" s="6" t="s">
        <v>5831</v>
      </c>
      <c r="B5292" s="1" t="s">
        <v>11485</v>
      </c>
      <c r="C5292" s="103" t="s">
        <v>6409</v>
      </c>
      <c r="D5292" s="103" t="s">
        <v>6716</v>
      </c>
      <c r="E5292" s="103" t="s">
        <v>6412</v>
      </c>
      <c r="F5292" s="127">
        <v>5535.9481227517981</v>
      </c>
      <c r="G5292" s="16">
        <v>5503.7019412128002</v>
      </c>
      <c r="H5292" s="105">
        <v>5535.9481227517981</v>
      </c>
    </row>
    <row r="5293" spans="1:8" x14ac:dyDescent="0.3">
      <c r="A5293" s="6" t="s">
        <v>5842</v>
      </c>
      <c r="B5293" s="1" t="s">
        <v>11486</v>
      </c>
      <c r="C5293" s="103" t="s">
        <v>6409</v>
      </c>
      <c r="D5293" s="103" t="s">
        <v>6716</v>
      </c>
      <c r="E5293" s="103" t="s">
        <v>6412</v>
      </c>
      <c r="F5293" s="127">
        <v>5569.787480893342</v>
      </c>
      <c r="G5293" s="16">
        <v>5503.7019412128002</v>
      </c>
      <c r="H5293" s="105">
        <v>5569.787480893342</v>
      </c>
    </row>
    <row r="5294" spans="1:8" x14ac:dyDescent="0.3">
      <c r="A5294" s="6" t="s">
        <v>5860</v>
      </c>
      <c r="B5294" s="1" t="s">
        <v>11487</v>
      </c>
      <c r="C5294" s="103" t="s">
        <v>6409</v>
      </c>
      <c r="D5294" s="103" t="s">
        <v>6716</v>
      </c>
      <c r="E5294" s="103" t="s">
        <v>6412</v>
      </c>
      <c r="F5294" s="127">
        <v>5529.5862352324693</v>
      </c>
      <c r="G5294" s="16">
        <v>5503.7019412128002</v>
      </c>
      <c r="H5294" s="105">
        <v>5529.5862352324693</v>
      </c>
    </row>
    <row r="5295" spans="1:8" x14ac:dyDescent="0.3">
      <c r="A5295" s="6" t="s">
        <v>5887</v>
      </c>
      <c r="B5295" s="1" t="s">
        <v>11488</v>
      </c>
      <c r="C5295" s="103" t="s">
        <v>6409</v>
      </c>
      <c r="D5295" s="103" t="s">
        <v>6716</v>
      </c>
      <c r="E5295" s="103" t="s">
        <v>6412</v>
      </c>
      <c r="F5295" s="127">
        <v>5383.5657790269306</v>
      </c>
      <c r="G5295" s="16">
        <v>5503.7019412128002</v>
      </c>
      <c r="H5295" s="105">
        <v>5383.5657790269306</v>
      </c>
    </row>
    <row r="5296" spans="1:8" x14ac:dyDescent="0.3">
      <c r="A5296" s="6" t="s">
        <v>5892</v>
      </c>
      <c r="B5296" s="1" t="s">
        <v>11489</v>
      </c>
      <c r="C5296" s="103" t="s">
        <v>6409</v>
      </c>
      <c r="D5296" s="103" t="s">
        <v>6716</v>
      </c>
      <c r="E5296" s="103" t="s">
        <v>6412</v>
      </c>
      <c r="F5296" s="127">
        <v>5476.8818838082107</v>
      </c>
      <c r="G5296" s="16">
        <v>5503.7019412128002</v>
      </c>
      <c r="H5296" s="105">
        <v>5476.8818838082107</v>
      </c>
    </row>
    <row r="5297" spans="1:8" x14ac:dyDescent="0.3">
      <c r="A5297" s="6" t="s">
        <v>5838</v>
      </c>
      <c r="B5297" s="1" t="s">
        <v>11490</v>
      </c>
      <c r="C5297" s="103" t="s">
        <v>6409</v>
      </c>
      <c r="D5297" s="103" t="s">
        <v>6716</v>
      </c>
      <c r="E5297" s="103" t="s">
        <v>6412</v>
      </c>
      <c r="F5297" s="127">
        <v>5532.590176669034</v>
      </c>
      <c r="G5297" s="16">
        <v>5503.7019412128002</v>
      </c>
      <c r="H5297" s="105">
        <v>5532.590176669034</v>
      </c>
    </row>
    <row r="5298" spans="1:8" x14ac:dyDescent="0.3">
      <c r="A5298" s="6" t="s">
        <v>5909</v>
      </c>
      <c r="B5298" s="1" t="s">
        <v>7500</v>
      </c>
      <c r="C5298" s="103" t="s">
        <v>6409</v>
      </c>
      <c r="D5298" s="103" t="s">
        <v>6716</v>
      </c>
      <c r="E5298" s="103" t="s">
        <v>6412</v>
      </c>
      <c r="F5298" s="127">
        <v>5635.699529474432</v>
      </c>
      <c r="G5298" s="16">
        <v>5503.7019412128002</v>
      </c>
      <c r="H5298" s="105">
        <v>5635.699529474432</v>
      </c>
    </row>
    <row r="5299" spans="1:8" x14ac:dyDescent="0.3">
      <c r="A5299" s="6" t="s">
        <v>5837</v>
      </c>
      <c r="B5299" s="1" t="s">
        <v>11491</v>
      </c>
      <c r="C5299" s="103" t="s">
        <v>6409</v>
      </c>
      <c r="D5299" s="103" t="s">
        <v>6716</v>
      </c>
      <c r="E5299" s="103" t="s">
        <v>6412</v>
      </c>
      <c r="F5299" s="127">
        <v>5460.2456752232147</v>
      </c>
      <c r="G5299" s="16">
        <v>5503.7019412128002</v>
      </c>
      <c r="H5299" s="105">
        <v>5460.2456752232147</v>
      </c>
    </row>
    <row r="5300" spans="1:8" x14ac:dyDescent="0.3">
      <c r="A5300" s="6" t="s">
        <v>5897</v>
      </c>
      <c r="B5300" s="1" t="s">
        <v>11492</v>
      </c>
      <c r="C5300" s="103" t="s">
        <v>6409</v>
      </c>
      <c r="D5300" s="103" t="s">
        <v>6716</v>
      </c>
      <c r="E5300" s="103" t="s">
        <v>6412</v>
      </c>
      <c r="F5300" s="127">
        <v>5401.1428059895834</v>
      </c>
      <c r="G5300" s="16">
        <v>5503.7019412128002</v>
      </c>
      <c r="H5300" s="105">
        <v>5401.1428059895834</v>
      </c>
    </row>
    <row r="5301" spans="1:8" x14ac:dyDescent="0.3">
      <c r="A5301" s="6" t="s">
        <v>5885</v>
      </c>
      <c r="B5301" s="1" t="s">
        <v>11493</v>
      </c>
      <c r="C5301" s="103" t="s">
        <v>6409</v>
      </c>
      <c r="D5301" s="103" t="s">
        <v>6716</v>
      </c>
      <c r="E5301" s="103" t="s">
        <v>6412</v>
      </c>
      <c r="F5301" s="127">
        <v>5473.8287469773068</v>
      </c>
      <c r="G5301" s="16">
        <v>5503.7019412128002</v>
      </c>
      <c r="H5301" s="105">
        <v>5473.8287469773068</v>
      </c>
    </row>
    <row r="5302" spans="1:8" x14ac:dyDescent="0.3">
      <c r="A5302" s="6" t="s">
        <v>5900</v>
      </c>
      <c r="B5302" s="1" t="s">
        <v>11494</v>
      </c>
      <c r="C5302" s="103" t="s">
        <v>6409</v>
      </c>
      <c r="D5302" s="103" t="s">
        <v>6716</v>
      </c>
      <c r="E5302" s="103" t="s">
        <v>6412</v>
      </c>
      <c r="F5302" s="127">
        <v>5468.7867495888158</v>
      </c>
      <c r="G5302" s="16">
        <v>5503.7019412128002</v>
      </c>
      <c r="H5302" s="105">
        <v>5468.7867495888158</v>
      </c>
    </row>
    <row r="5303" spans="1:8" x14ac:dyDescent="0.3">
      <c r="A5303" s="6" t="s">
        <v>5911</v>
      </c>
      <c r="B5303" s="1" t="s">
        <v>11495</v>
      </c>
      <c r="C5303" s="103" t="s">
        <v>6409</v>
      </c>
      <c r="D5303" s="103" t="s">
        <v>6716</v>
      </c>
      <c r="E5303" s="103" t="s">
        <v>6412</v>
      </c>
      <c r="F5303" s="127">
        <v>5467.2848352502897</v>
      </c>
      <c r="G5303" s="16">
        <v>5503.7019412128002</v>
      </c>
      <c r="H5303" s="105">
        <v>5467.2848352502897</v>
      </c>
    </row>
    <row r="5304" spans="1:8" x14ac:dyDescent="0.3">
      <c r="A5304" s="6" t="s">
        <v>5835</v>
      </c>
      <c r="B5304" s="1" t="s">
        <v>11496</v>
      </c>
      <c r="C5304" s="103" t="s">
        <v>6409</v>
      </c>
      <c r="D5304" s="103" t="s">
        <v>6716</v>
      </c>
      <c r="E5304" s="103" t="s">
        <v>6412</v>
      </c>
      <c r="F5304" s="127">
        <v>5587.7035371854709</v>
      </c>
      <c r="G5304" s="16">
        <v>5503.7019412128002</v>
      </c>
      <c r="H5304" s="105">
        <v>5587.7035371854709</v>
      </c>
    </row>
    <row r="5305" spans="1:8" x14ac:dyDescent="0.3">
      <c r="A5305" s="6" t="s">
        <v>5891</v>
      </c>
      <c r="B5305" s="1" t="s">
        <v>8729</v>
      </c>
      <c r="C5305" s="103" t="s">
        <v>6409</v>
      </c>
      <c r="D5305" s="103" t="s">
        <v>6716</v>
      </c>
      <c r="E5305" s="103" t="s">
        <v>6412</v>
      </c>
      <c r="F5305" s="127">
        <v>5522.518532492898</v>
      </c>
      <c r="G5305" s="16">
        <v>5503.7019412128002</v>
      </c>
      <c r="H5305" s="105">
        <v>5522.518532492898</v>
      </c>
    </row>
    <row r="5306" spans="1:8" x14ac:dyDescent="0.3">
      <c r="A5306" s="6" t="s">
        <v>5849</v>
      </c>
      <c r="B5306" s="1" t="s">
        <v>11497</v>
      </c>
      <c r="C5306" s="103" t="s">
        <v>6409</v>
      </c>
      <c r="D5306" s="103" t="s">
        <v>6716</v>
      </c>
      <c r="E5306" s="103" t="s">
        <v>6412</v>
      </c>
      <c r="F5306" s="127">
        <v>5544.7491185572244</v>
      </c>
      <c r="G5306" s="16">
        <v>5503.7019412128002</v>
      </c>
      <c r="H5306" s="105">
        <v>5544.7491185572244</v>
      </c>
    </row>
    <row r="5307" spans="1:8" x14ac:dyDescent="0.3">
      <c r="A5307" s="6" t="s">
        <v>5844</v>
      </c>
      <c r="B5307" s="1" t="s">
        <v>11498</v>
      </c>
      <c r="C5307" s="103" t="s">
        <v>6409</v>
      </c>
      <c r="D5307" s="103" t="s">
        <v>6716</v>
      </c>
      <c r="E5307" s="103" t="s">
        <v>6412</v>
      </c>
      <c r="F5307" s="127">
        <v>5589.869140625</v>
      </c>
      <c r="G5307" s="16">
        <v>5503.7019412128002</v>
      </c>
      <c r="H5307" s="105">
        <v>5589.869140625</v>
      </c>
    </row>
    <row r="5308" spans="1:8" x14ac:dyDescent="0.3">
      <c r="A5308" s="6" t="s">
        <v>5901</v>
      </c>
      <c r="B5308" s="1" t="s">
        <v>11499</v>
      </c>
      <c r="C5308" s="103" t="s">
        <v>6409</v>
      </c>
      <c r="D5308" s="103" t="s">
        <v>6716</v>
      </c>
      <c r="E5308" s="103" t="s">
        <v>6412</v>
      </c>
      <c r="F5308" s="127">
        <v>5458.1266456886578</v>
      </c>
      <c r="G5308" s="16">
        <v>5503.7019412128002</v>
      </c>
      <c r="H5308" s="105">
        <v>5458.1266456886578</v>
      </c>
    </row>
    <row r="5309" spans="1:8" x14ac:dyDescent="0.3">
      <c r="A5309" s="6" t="s">
        <v>5882</v>
      </c>
      <c r="B5309" s="1" t="s">
        <v>11500</v>
      </c>
      <c r="C5309" s="103" t="s">
        <v>6409</v>
      </c>
      <c r="D5309" s="103" t="s">
        <v>6716</v>
      </c>
      <c r="E5309" s="103" t="s">
        <v>6412</v>
      </c>
      <c r="F5309" s="127">
        <v>5455.3953161168984</v>
      </c>
      <c r="G5309" s="16">
        <v>5503.7019412128002</v>
      </c>
      <c r="H5309" s="105">
        <v>5455.3953161168984</v>
      </c>
    </row>
    <row r="5310" spans="1:8" x14ac:dyDescent="0.3">
      <c r="A5310" s="6" t="s">
        <v>5848</v>
      </c>
      <c r="B5310" s="1" t="s">
        <v>11501</v>
      </c>
      <c r="C5310" s="103" t="s">
        <v>6409</v>
      </c>
      <c r="D5310" s="103" t="s">
        <v>6716</v>
      </c>
      <c r="E5310" s="103" t="s">
        <v>6412</v>
      </c>
      <c r="F5310" s="127">
        <v>5674.7651099636132</v>
      </c>
      <c r="G5310" s="16">
        <v>5503.7019412128002</v>
      </c>
      <c r="H5310" s="105">
        <v>5674.7651099636132</v>
      </c>
    </row>
    <row r="5311" spans="1:8" x14ac:dyDescent="0.3">
      <c r="A5311" s="6" t="s">
        <v>5886</v>
      </c>
      <c r="B5311" s="1" t="s">
        <v>11502</v>
      </c>
      <c r="C5311" s="103" t="s">
        <v>6409</v>
      </c>
      <c r="D5311" s="103" t="s">
        <v>6716</v>
      </c>
      <c r="E5311" s="103" t="s">
        <v>6412</v>
      </c>
      <c r="F5311" s="127">
        <v>5480.7147874098555</v>
      </c>
      <c r="G5311" s="16">
        <v>5503.7019412128002</v>
      </c>
      <c r="H5311" s="105">
        <v>5480.7147874098555</v>
      </c>
    </row>
    <row r="5312" spans="1:8" x14ac:dyDescent="0.3">
      <c r="A5312" s="6" t="s">
        <v>5910</v>
      </c>
      <c r="B5312" s="1" t="s">
        <v>11503</v>
      </c>
      <c r="C5312" s="103" t="s">
        <v>6409</v>
      </c>
      <c r="D5312" s="103" t="s">
        <v>6716</v>
      </c>
      <c r="E5312" s="103" t="s">
        <v>6412</v>
      </c>
      <c r="F5312" s="127">
        <v>5478.763448963995</v>
      </c>
      <c r="G5312" s="16">
        <v>5503.7019412128002</v>
      </c>
      <c r="H5312" s="105">
        <v>5478.763448963995</v>
      </c>
    </row>
    <row r="5313" spans="1:8" x14ac:dyDescent="0.3">
      <c r="A5313" s="6" t="s">
        <v>5864</v>
      </c>
      <c r="B5313" s="1" t="s">
        <v>11504</v>
      </c>
      <c r="C5313" s="103" t="s">
        <v>6409</v>
      </c>
      <c r="D5313" s="103" t="s">
        <v>6716</v>
      </c>
      <c r="E5313" s="103" t="s">
        <v>6412</v>
      </c>
      <c r="F5313" s="127">
        <v>5415.6672663103072</v>
      </c>
      <c r="G5313" s="16">
        <v>5503.7019412128002</v>
      </c>
      <c r="H5313" s="105">
        <v>5415.6672663103072</v>
      </c>
    </row>
    <row r="5314" spans="1:8" x14ac:dyDescent="0.3">
      <c r="A5314" s="6" t="s">
        <v>5852</v>
      </c>
      <c r="B5314" s="1" t="s">
        <v>11505</v>
      </c>
      <c r="C5314" s="103" t="s">
        <v>6409</v>
      </c>
      <c r="D5314" s="103" t="s">
        <v>6716</v>
      </c>
      <c r="E5314" s="103" t="s">
        <v>6412</v>
      </c>
      <c r="F5314" s="127">
        <v>5319.2411633003048</v>
      </c>
      <c r="G5314" s="16">
        <v>5503.7019412128002</v>
      </c>
      <c r="H5314" s="105">
        <v>5319.2411633003048</v>
      </c>
    </row>
    <row r="5315" spans="1:8" x14ac:dyDescent="0.3">
      <c r="A5315" s="6" t="s">
        <v>5875</v>
      </c>
      <c r="B5315" s="1" t="s">
        <v>11506</v>
      </c>
      <c r="C5315" s="103" t="s">
        <v>6409</v>
      </c>
      <c r="D5315" s="103" t="s">
        <v>6716</v>
      </c>
      <c r="E5315" s="103" t="s">
        <v>6412</v>
      </c>
      <c r="F5315" s="127">
        <v>5527.8347081801467</v>
      </c>
      <c r="G5315" s="16">
        <v>5503.7019412128002</v>
      </c>
      <c r="H5315" s="105">
        <v>5527.8347081801467</v>
      </c>
    </row>
    <row r="5316" spans="1:8" x14ac:dyDescent="0.3">
      <c r="A5316" s="6" t="s">
        <v>5872</v>
      </c>
      <c r="B5316" s="1" t="s">
        <v>11507</v>
      </c>
      <c r="C5316" s="103" t="s">
        <v>6409</v>
      </c>
      <c r="D5316" s="103" t="s">
        <v>6716</v>
      </c>
      <c r="E5316" s="103" t="s">
        <v>6412</v>
      </c>
      <c r="F5316" s="127">
        <v>5589.0597737630205</v>
      </c>
      <c r="G5316" s="16">
        <v>5503.7019412128002</v>
      </c>
      <c r="H5316" s="105">
        <v>5589.0597737630205</v>
      </c>
    </row>
    <row r="5317" spans="1:8" x14ac:dyDescent="0.3">
      <c r="A5317" s="6" t="s">
        <v>5869</v>
      </c>
      <c r="B5317" s="1" t="s">
        <v>9345</v>
      </c>
      <c r="C5317" s="103" t="s">
        <v>6409</v>
      </c>
      <c r="D5317" s="103" t="s">
        <v>6716</v>
      </c>
      <c r="E5317" s="103" t="s">
        <v>6412</v>
      </c>
      <c r="F5317" s="127">
        <v>5560.4349830863403</v>
      </c>
      <c r="G5317" s="16">
        <v>5503.7019412128002</v>
      </c>
      <c r="H5317" s="105">
        <v>5560.4349830863403</v>
      </c>
    </row>
    <row r="5318" spans="1:8" x14ac:dyDescent="0.3">
      <c r="A5318" s="6" t="s">
        <v>5858</v>
      </c>
      <c r="B5318" s="1" t="s">
        <v>11508</v>
      </c>
      <c r="C5318" s="103" t="s">
        <v>6409</v>
      </c>
      <c r="D5318" s="103" t="s">
        <v>6716</v>
      </c>
      <c r="E5318" s="103" t="s">
        <v>6412</v>
      </c>
      <c r="F5318" s="127">
        <v>5596.5547217653511</v>
      </c>
      <c r="G5318" s="16">
        <v>5503.7019412128002</v>
      </c>
      <c r="H5318" s="105">
        <v>5596.5547217653511</v>
      </c>
    </row>
    <row r="5319" spans="1:8" x14ac:dyDescent="0.3">
      <c r="A5319" s="6" t="s">
        <v>5905</v>
      </c>
      <c r="B5319" s="1" t="s">
        <v>11509</v>
      </c>
      <c r="C5319" s="103" t="s">
        <v>6409</v>
      </c>
      <c r="D5319" s="103" t="s">
        <v>6716</v>
      </c>
      <c r="E5319" s="103" t="s">
        <v>6412</v>
      </c>
      <c r="F5319" s="127">
        <v>5492.1915183145493</v>
      </c>
      <c r="G5319" s="16">
        <v>5503.7019412128002</v>
      </c>
      <c r="H5319" s="105">
        <v>5492.1915183145493</v>
      </c>
    </row>
    <row r="5320" spans="1:8" x14ac:dyDescent="0.3">
      <c r="A5320" s="6" t="s">
        <v>5884</v>
      </c>
      <c r="B5320" s="1" t="s">
        <v>11510</v>
      </c>
      <c r="C5320" s="103" t="s">
        <v>6409</v>
      </c>
      <c r="D5320" s="103" t="s">
        <v>6716</v>
      </c>
      <c r="E5320" s="103" t="s">
        <v>6412</v>
      </c>
      <c r="F5320" s="127">
        <v>5596.7269427544252</v>
      </c>
      <c r="G5320" s="16">
        <v>5503.7019412128002</v>
      </c>
      <c r="H5320" s="105">
        <v>5596.7269427544252</v>
      </c>
    </row>
    <row r="5321" spans="1:8" x14ac:dyDescent="0.3">
      <c r="A5321" s="6" t="s">
        <v>5834</v>
      </c>
      <c r="B5321" s="1" t="s">
        <v>11511</v>
      </c>
      <c r="C5321" s="103" t="s">
        <v>6409</v>
      </c>
      <c r="D5321" s="103" t="s">
        <v>6716</v>
      </c>
      <c r="E5321" s="103" t="s">
        <v>6412</v>
      </c>
      <c r="F5321" s="127">
        <v>5591.5511153371708</v>
      </c>
      <c r="G5321" s="16">
        <v>5503.7019412128002</v>
      </c>
      <c r="H5321" s="105">
        <v>5591.5511153371708</v>
      </c>
    </row>
    <row r="5322" spans="1:8" x14ac:dyDescent="0.3">
      <c r="A5322" s="6" t="s">
        <v>5878</v>
      </c>
      <c r="B5322" s="1" t="s">
        <v>11512</v>
      </c>
      <c r="C5322" s="103" t="s">
        <v>6409</v>
      </c>
      <c r="D5322" s="103" t="s">
        <v>6716</v>
      </c>
      <c r="E5322" s="103" t="s">
        <v>6412</v>
      </c>
      <c r="F5322" s="127">
        <v>5697.8017985026045</v>
      </c>
      <c r="G5322" s="16">
        <v>5503.7019412128002</v>
      </c>
      <c r="H5322" s="105">
        <v>5697.8017985026045</v>
      </c>
    </row>
    <row r="5323" spans="1:8" x14ac:dyDescent="0.3">
      <c r="A5323" s="6" t="s">
        <v>5854</v>
      </c>
      <c r="B5323" s="1" t="s">
        <v>11513</v>
      </c>
      <c r="C5323" s="103" t="s">
        <v>6409</v>
      </c>
      <c r="D5323" s="103" t="s">
        <v>6716</v>
      </c>
      <c r="E5323" s="103" t="s">
        <v>6412</v>
      </c>
      <c r="F5323" s="127">
        <v>5474.010808771307</v>
      </c>
      <c r="G5323" s="16">
        <v>5503.7019412128002</v>
      </c>
      <c r="H5323" s="105">
        <v>5474.010808771307</v>
      </c>
    </row>
    <row r="5324" spans="1:8" x14ac:dyDescent="0.3">
      <c r="A5324" s="6" t="s">
        <v>5877</v>
      </c>
      <c r="B5324" s="1" t="s">
        <v>11514</v>
      </c>
      <c r="C5324" s="103" t="s">
        <v>6409</v>
      </c>
      <c r="D5324" s="103" t="s">
        <v>6716</v>
      </c>
      <c r="E5324" s="103" t="s">
        <v>6412</v>
      </c>
      <c r="F5324" s="127">
        <v>5498.8949779753993</v>
      </c>
      <c r="G5324" s="16">
        <v>5503.7019412128002</v>
      </c>
      <c r="H5324" s="105">
        <v>5498.8949779753993</v>
      </c>
    </row>
    <row r="5325" spans="1:8" x14ac:dyDescent="0.3">
      <c r="A5325" s="6" t="s">
        <v>5903</v>
      </c>
      <c r="B5325" s="1" t="s">
        <v>11515</v>
      </c>
      <c r="C5325" s="103" t="s">
        <v>6409</v>
      </c>
      <c r="D5325" s="103" t="s">
        <v>6716</v>
      </c>
      <c r="E5325" s="103" t="s">
        <v>6412</v>
      </c>
      <c r="F5325" s="127">
        <v>5448.3328284438776</v>
      </c>
      <c r="G5325" s="16">
        <v>5503.7019412128002</v>
      </c>
      <c r="H5325" s="105">
        <v>5448.3328284438776</v>
      </c>
    </row>
    <row r="5326" spans="1:8" x14ac:dyDescent="0.3">
      <c r="A5326" s="6" t="s">
        <v>5890</v>
      </c>
      <c r="B5326" s="1" t="s">
        <v>9359</v>
      </c>
      <c r="C5326" s="103" t="s">
        <v>6409</v>
      </c>
      <c r="D5326" s="103" t="s">
        <v>6716</v>
      </c>
      <c r="E5326" s="103" t="s">
        <v>6412</v>
      </c>
      <c r="F5326" s="127">
        <v>5457.0331016639611</v>
      </c>
      <c r="G5326" s="16">
        <v>5503.7019412128002</v>
      </c>
      <c r="H5326" s="105">
        <v>5457.0331016639611</v>
      </c>
    </row>
    <row r="5327" spans="1:8" x14ac:dyDescent="0.3">
      <c r="A5327" s="6" t="s">
        <v>5874</v>
      </c>
      <c r="B5327" s="1" t="s">
        <v>11516</v>
      </c>
      <c r="C5327" s="103" t="s">
        <v>6409</v>
      </c>
      <c r="D5327" s="103" t="s">
        <v>6716</v>
      </c>
      <c r="E5327" s="103" t="s">
        <v>6412</v>
      </c>
      <c r="F5327" s="127">
        <v>5501.2844587053569</v>
      </c>
      <c r="G5327" s="16">
        <v>5503.7019412128002</v>
      </c>
      <c r="H5327" s="105">
        <v>5501.2844587053569</v>
      </c>
    </row>
    <row r="5328" spans="1:8" x14ac:dyDescent="0.3">
      <c r="A5328" s="6" t="s">
        <v>5857</v>
      </c>
      <c r="B5328" s="1" t="s">
        <v>11517</v>
      </c>
      <c r="C5328" s="103" t="s">
        <v>6409</v>
      </c>
      <c r="D5328" s="103" t="s">
        <v>6716</v>
      </c>
      <c r="E5328" s="103" t="s">
        <v>6412</v>
      </c>
      <c r="F5328" s="127">
        <v>5607.2068749999999</v>
      </c>
      <c r="G5328" s="16">
        <v>5503.7019412128002</v>
      </c>
      <c r="H5328" s="105">
        <v>5607.2068749999999</v>
      </c>
    </row>
    <row r="5329" spans="1:8" x14ac:dyDescent="0.3">
      <c r="A5329" s="6" t="s">
        <v>5894</v>
      </c>
      <c r="B5329" s="1" t="s">
        <v>11518</v>
      </c>
      <c r="C5329" s="103" t="s">
        <v>6409</v>
      </c>
      <c r="D5329" s="103" t="s">
        <v>6716</v>
      </c>
      <c r="E5329" s="103" t="s">
        <v>6412</v>
      </c>
      <c r="F5329" s="127">
        <v>5407.3246663411455</v>
      </c>
      <c r="G5329" s="16">
        <v>5503.7019412128002</v>
      </c>
      <c r="H5329" s="105">
        <v>5407.3246663411455</v>
      </c>
    </row>
    <row r="5330" spans="1:8" x14ac:dyDescent="0.3">
      <c r="A5330" s="6" t="s">
        <v>5883</v>
      </c>
      <c r="B5330" s="1" t="s">
        <v>11519</v>
      </c>
      <c r="C5330" s="103" t="s">
        <v>6409</v>
      </c>
      <c r="D5330" s="103" t="s">
        <v>6716</v>
      </c>
      <c r="E5330" s="103" t="s">
        <v>6412</v>
      </c>
      <c r="F5330" s="127">
        <v>5444.9927368164063</v>
      </c>
      <c r="G5330" s="16">
        <v>5503.7019412128002</v>
      </c>
      <c r="H5330" s="105">
        <v>5444.9927368164063</v>
      </c>
    </row>
    <row r="5331" spans="1:8" x14ac:dyDescent="0.3">
      <c r="A5331" s="6" t="s">
        <v>5841</v>
      </c>
      <c r="B5331" s="1" t="s">
        <v>11520</v>
      </c>
      <c r="C5331" s="103" t="s">
        <v>6409</v>
      </c>
      <c r="D5331" s="103" t="s">
        <v>6716</v>
      </c>
      <c r="E5331" s="103" t="s">
        <v>6412</v>
      </c>
      <c r="F5331" s="127">
        <v>5537.5596330915178</v>
      </c>
      <c r="G5331" s="16">
        <v>5503.7019412128002</v>
      </c>
      <c r="H5331" s="105">
        <v>5537.5596330915178</v>
      </c>
    </row>
    <row r="5332" spans="1:8" x14ac:dyDescent="0.3">
      <c r="A5332" s="6" t="s">
        <v>5830</v>
      </c>
      <c r="B5332" s="1" t="s">
        <v>11521</v>
      </c>
      <c r="C5332" s="103" t="s">
        <v>6409</v>
      </c>
      <c r="D5332" s="103" t="s">
        <v>6716</v>
      </c>
      <c r="E5332" s="103" t="s">
        <v>6412</v>
      </c>
      <c r="F5332" s="127">
        <v>5738.7595898437503</v>
      </c>
      <c r="G5332" s="16">
        <v>5503.7019412128002</v>
      </c>
      <c r="H5332" s="105">
        <v>5738.7595898437503</v>
      </c>
    </row>
    <row r="5333" spans="1:8" x14ac:dyDescent="0.3">
      <c r="A5333" s="6" t="s">
        <v>5862</v>
      </c>
      <c r="B5333" s="1" t="s">
        <v>11522</v>
      </c>
      <c r="C5333" s="103" t="s">
        <v>6409</v>
      </c>
      <c r="D5333" s="103" t="s">
        <v>6716</v>
      </c>
      <c r="E5333" s="103" t="s">
        <v>6412</v>
      </c>
      <c r="F5333" s="127">
        <v>5426.0648863886445</v>
      </c>
      <c r="G5333" s="16">
        <v>5503.7019412128002</v>
      </c>
      <c r="H5333" s="105">
        <v>5426.0648863886445</v>
      </c>
    </row>
    <row r="5334" spans="1:8" x14ac:dyDescent="0.3">
      <c r="A5334" s="6" t="s">
        <v>5863</v>
      </c>
      <c r="B5334" s="1" t="s">
        <v>11523</v>
      </c>
      <c r="C5334" s="103" t="s">
        <v>6409</v>
      </c>
      <c r="D5334" s="103" t="s">
        <v>6716</v>
      </c>
      <c r="E5334" s="103" t="s">
        <v>6412</v>
      </c>
      <c r="F5334" s="127">
        <v>5510.0241861979166</v>
      </c>
      <c r="G5334" s="16">
        <v>5503.7019412128002</v>
      </c>
      <c r="H5334" s="105">
        <v>5510.0241861979166</v>
      </c>
    </row>
    <row r="5335" spans="1:8" x14ac:dyDescent="0.3">
      <c r="A5335" s="6" t="s">
        <v>5832</v>
      </c>
      <c r="B5335" s="1" t="s">
        <v>11524</v>
      </c>
      <c r="C5335" s="103" t="s">
        <v>6409</v>
      </c>
      <c r="D5335" s="103" t="s">
        <v>6716</v>
      </c>
      <c r="E5335" s="103" t="s">
        <v>6412</v>
      </c>
      <c r="F5335" s="127">
        <v>5494.5411820845175</v>
      </c>
      <c r="G5335" s="16">
        <v>5503.7019412128002</v>
      </c>
      <c r="H5335" s="105">
        <v>5494.5411820845175</v>
      </c>
    </row>
    <row r="5336" spans="1:8" x14ac:dyDescent="0.3">
      <c r="A5336" s="6" t="s">
        <v>5839</v>
      </c>
      <c r="B5336" s="1" t="s">
        <v>11525</v>
      </c>
      <c r="C5336" s="103" t="s">
        <v>6409</v>
      </c>
      <c r="D5336" s="103" t="s">
        <v>6716</v>
      </c>
      <c r="E5336" s="103" t="s">
        <v>6412</v>
      </c>
      <c r="F5336" s="127">
        <v>5538.9318498883931</v>
      </c>
      <c r="G5336" s="16">
        <v>5503.7019412128002</v>
      </c>
      <c r="H5336" s="105">
        <v>5538.9318498883931</v>
      </c>
    </row>
    <row r="5337" spans="1:8" x14ac:dyDescent="0.3">
      <c r="A5337" s="6" t="s">
        <v>5889</v>
      </c>
      <c r="B5337" s="1" t="s">
        <v>11526</v>
      </c>
      <c r="C5337" s="103" t="s">
        <v>6409</v>
      </c>
      <c r="D5337" s="103" t="s">
        <v>6716</v>
      </c>
      <c r="E5337" s="103" t="s">
        <v>6412</v>
      </c>
      <c r="F5337" s="127">
        <v>5437.9434375000001</v>
      </c>
      <c r="G5337" s="16">
        <v>5503.7019412128002</v>
      </c>
      <c r="H5337" s="105">
        <v>5437.9434375000001</v>
      </c>
    </row>
    <row r="5338" spans="1:8" x14ac:dyDescent="0.3">
      <c r="A5338" s="6" t="s">
        <v>5850</v>
      </c>
      <c r="B5338" s="1" t="s">
        <v>11527</v>
      </c>
      <c r="C5338" s="103" t="s">
        <v>6409</v>
      </c>
      <c r="D5338" s="103" t="s">
        <v>6716</v>
      </c>
      <c r="E5338" s="103" t="s">
        <v>6412</v>
      </c>
      <c r="F5338" s="127">
        <v>5460.4954744664637</v>
      </c>
      <c r="G5338" s="16">
        <v>5503.7019412128002</v>
      </c>
      <c r="H5338" s="105">
        <v>5460.4954744664637</v>
      </c>
    </row>
    <row r="5339" spans="1:8" x14ac:dyDescent="0.3">
      <c r="A5339" s="6" t="s">
        <v>5828</v>
      </c>
      <c r="B5339" s="1" t="s">
        <v>11528</v>
      </c>
      <c r="C5339" s="103" t="s">
        <v>6409</v>
      </c>
      <c r="D5339" s="103" t="s">
        <v>6716</v>
      </c>
      <c r="E5339" s="103" t="s">
        <v>6412</v>
      </c>
      <c r="F5339" s="127">
        <v>5492.133567116477</v>
      </c>
      <c r="G5339" s="16">
        <v>5503.7019412128002</v>
      </c>
      <c r="H5339" s="105">
        <v>5492.133567116477</v>
      </c>
    </row>
    <row r="5340" spans="1:8" x14ac:dyDescent="0.3">
      <c r="A5340" s="6" t="s">
        <v>5855</v>
      </c>
      <c r="B5340" s="1" t="s">
        <v>11529</v>
      </c>
      <c r="C5340" s="103" t="s">
        <v>6409</v>
      </c>
      <c r="D5340" s="103" t="s">
        <v>6716</v>
      </c>
      <c r="E5340" s="103" t="s">
        <v>6412</v>
      </c>
      <c r="F5340" s="127">
        <v>5555.3876027960523</v>
      </c>
      <c r="G5340" s="16">
        <v>5503.7019412128002</v>
      </c>
      <c r="H5340" s="105">
        <v>5555.3876027960523</v>
      </c>
    </row>
    <row r="5341" spans="1:8" x14ac:dyDescent="0.3">
      <c r="A5341" s="6" t="s">
        <v>5895</v>
      </c>
      <c r="B5341" s="1" t="s">
        <v>11530</v>
      </c>
      <c r="C5341" s="103" t="s">
        <v>6409</v>
      </c>
      <c r="D5341" s="103" t="s">
        <v>6716</v>
      </c>
      <c r="E5341" s="103" t="s">
        <v>6412</v>
      </c>
      <c r="F5341" s="127">
        <v>5512.1648065476193</v>
      </c>
      <c r="G5341" s="16">
        <v>5503.7019412128002</v>
      </c>
      <c r="H5341" s="105">
        <v>5512.1648065476193</v>
      </c>
    </row>
    <row r="5342" spans="1:8" x14ac:dyDescent="0.3">
      <c r="A5342" s="6" t="s">
        <v>5867</v>
      </c>
      <c r="B5342" s="1" t="s">
        <v>11531</v>
      </c>
      <c r="C5342" s="103" t="s">
        <v>6409</v>
      </c>
      <c r="D5342" s="103" t="s">
        <v>6716</v>
      </c>
      <c r="E5342" s="103" t="s">
        <v>6412</v>
      </c>
      <c r="F5342" s="127">
        <v>5346.0712239583336</v>
      </c>
      <c r="G5342" s="16">
        <v>5503.7019412128002</v>
      </c>
      <c r="H5342" s="105">
        <v>5346.0712239583336</v>
      </c>
    </row>
    <row r="5343" spans="1:8" x14ac:dyDescent="0.3">
      <c r="A5343" s="6" t="s">
        <v>5896</v>
      </c>
      <c r="B5343" s="1" t="s">
        <v>11532</v>
      </c>
      <c r="C5343" s="103" t="s">
        <v>6409</v>
      </c>
      <c r="D5343" s="103" t="s">
        <v>6716</v>
      </c>
      <c r="E5343" s="103" t="s">
        <v>6412</v>
      </c>
      <c r="F5343" s="127">
        <v>5498.3929443359375</v>
      </c>
      <c r="G5343" s="16">
        <v>5503.7019412128002</v>
      </c>
      <c r="H5343" s="105">
        <v>5498.3929443359375</v>
      </c>
    </row>
    <row r="5344" spans="1:8" x14ac:dyDescent="0.3">
      <c r="A5344" s="6" t="s">
        <v>5904</v>
      </c>
      <c r="B5344" s="1" t="s">
        <v>11533</v>
      </c>
      <c r="C5344" s="103" t="s">
        <v>6409</v>
      </c>
      <c r="D5344" s="103" t="s">
        <v>6716</v>
      </c>
      <c r="E5344" s="103" t="s">
        <v>6412</v>
      </c>
      <c r="F5344" s="127">
        <v>5376.190394304801</v>
      </c>
      <c r="G5344" s="16">
        <v>5503.7019412128002</v>
      </c>
      <c r="H5344" s="105">
        <v>5376.190394304801</v>
      </c>
    </row>
    <row r="5345" spans="1:8" x14ac:dyDescent="0.3">
      <c r="A5345" s="6" t="s">
        <v>5902</v>
      </c>
      <c r="B5345" s="1" t="s">
        <v>11534</v>
      </c>
      <c r="C5345" s="103" t="s">
        <v>6409</v>
      </c>
      <c r="D5345" s="103" t="s">
        <v>6716</v>
      </c>
      <c r="E5345" s="103" t="s">
        <v>6412</v>
      </c>
      <c r="F5345" s="127">
        <v>5412.4820312499996</v>
      </c>
      <c r="G5345" s="16">
        <v>5503.7019412128002</v>
      </c>
      <c r="H5345" s="105">
        <v>5412.4820312499996</v>
      </c>
    </row>
    <row r="5346" spans="1:8" x14ac:dyDescent="0.3">
      <c r="A5346" s="6" t="s">
        <v>5899</v>
      </c>
      <c r="B5346" s="1" t="s">
        <v>11535</v>
      </c>
      <c r="C5346" s="103" t="s">
        <v>6409</v>
      </c>
      <c r="D5346" s="103" t="s">
        <v>6716</v>
      </c>
      <c r="E5346" s="103" t="s">
        <v>6412</v>
      </c>
      <c r="F5346" s="127">
        <v>5458.6879288956925</v>
      </c>
      <c r="G5346" s="16">
        <v>5503.7019412128002</v>
      </c>
      <c r="H5346" s="105">
        <v>5458.6879288956925</v>
      </c>
    </row>
    <row r="5347" spans="1:8" x14ac:dyDescent="0.3">
      <c r="A5347" s="6" t="s">
        <v>5870</v>
      </c>
      <c r="B5347" s="1" t="s">
        <v>9636</v>
      </c>
      <c r="C5347" s="103" t="s">
        <v>6409</v>
      </c>
      <c r="D5347" s="103" t="s">
        <v>6716</v>
      </c>
      <c r="E5347" s="103" t="s">
        <v>6412</v>
      </c>
      <c r="F5347" s="127">
        <v>5624.3559694451797</v>
      </c>
      <c r="G5347" s="16">
        <v>5503.7019412128002</v>
      </c>
      <c r="H5347" s="105">
        <v>5624.3559694451797</v>
      </c>
    </row>
    <row r="5348" spans="1:8" x14ac:dyDescent="0.3">
      <c r="A5348" s="6" t="s">
        <v>5906</v>
      </c>
      <c r="B5348" s="1" t="s">
        <v>11536</v>
      </c>
      <c r="C5348" s="103" t="s">
        <v>6409</v>
      </c>
      <c r="D5348" s="103" t="s">
        <v>6716</v>
      </c>
      <c r="E5348" s="103" t="s">
        <v>6412</v>
      </c>
      <c r="F5348" s="127">
        <v>5583.8750187800479</v>
      </c>
      <c r="G5348" s="16">
        <v>5503.7019412128002</v>
      </c>
      <c r="H5348" s="105">
        <v>5583.8750187800479</v>
      </c>
    </row>
    <row r="5349" spans="1:8" x14ac:dyDescent="0.3">
      <c r="A5349" s="6" t="s">
        <v>5873</v>
      </c>
      <c r="B5349" s="1" t="s">
        <v>11537</v>
      </c>
      <c r="C5349" s="103" t="s">
        <v>6409</v>
      </c>
      <c r="D5349" s="103" t="s">
        <v>6716</v>
      </c>
      <c r="E5349" s="103" t="s">
        <v>6412</v>
      </c>
      <c r="F5349" s="127">
        <v>5466.3381561814695</v>
      </c>
      <c r="G5349" s="16">
        <v>5503.7019412128002</v>
      </c>
      <c r="H5349" s="105">
        <v>5466.3381561814695</v>
      </c>
    </row>
    <row r="5350" spans="1:8" x14ac:dyDescent="0.3">
      <c r="A5350" s="6" t="s">
        <v>5888</v>
      </c>
      <c r="B5350" s="1" t="s">
        <v>11538</v>
      </c>
      <c r="C5350" s="103" t="s">
        <v>6409</v>
      </c>
      <c r="D5350" s="103" t="s">
        <v>6716</v>
      </c>
      <c r="E5350" s="103" t="s">
        <v>6412</v>
      </c>
      <c r="F5350" s="127">
        <v>5516.8970411869514</v>
      </c>
      <c r="G5350" s="16">
        <v>5503.7019412128002</v>
      </c>
      <c r="H5350" s="105">
        <v>5516.8970411869514</v>
      </c>
    </row>
    <row r="5351" spans="1:8" x14ac:dyDescent="0.3">
      <c r="A5351" s="6" t="s">
        <v>5861</v>
      </c>
      <c r="B5351" s="1" t="s">
        <v>11539</v>
      </c>
      <c r="C5351" s="103" t="s">
        <v>6409</v>
      </c>
      <c r="D5351" s="103" t="s">
        <v>6716</v>
      </c>
      <c r="E5351" s="103" t="s">
        <v>6412</v>
      </c>
      <c r="F5351" s="127">
        <v>5566.3542223478617</v>
      </c>
      <c r="G5351" s="16">
        <v>5503.7019412128002</v>
      </c>
      <c r="H5351" s="105">
        <v>5566.3542223478617</v>
      </c>
    </row>
    <row r="5352" spans="1:8" x14ac:dyDescent="0.3">
      <c r="A5352" s="6" t="s">
        <v>5898</v>
      </c>
      <c r="B5352" s="1" t="s">
        <v>11540</v>
      </c>
      <c r="C5352" s="103" t="s">
        <v>6409</v>
      </c>
      <c r="D5352" s="103" t="s">
        <v>6716</v>
      </c>
      <c r="E5352" s="103" t="s">
        <v>6412</v>
      </c>
      <c r="F5352" s="127">
        <v>5407.6652099609373</v>
      </c>
      <c r="G5352" s="16">
        <v>5503.7019412128002</v>
      </c>
      <c r="H5352" s="105">
        <v>5407.6652099609373</v>
      </c>
    </row>
    <row r="5353" spans="1:8" x14ac:dyDescent="0.3">
      <c r="A5353" s="6" t="s">
        <v>5865</v>
      </c>
      <c r="B5353" s="1" t="s">
        <v>11541</v>
      </c>
      <c r="C5353" s="103" t="s">
        <v>6409</v>
      </c>
      <c r="D5353" s="103" t="s">
        <v>6716</v>
      </c>
      <c r="E5353" s="103" t="s">
        <v>6412</v>
      </c>
      <c r="F5353" s="127">
        <v>5564.6899993379238</v>
      </c>
      <c r="G5353" s="16">
        <v>5503.7019412128002</v>
      </c>
      <c r="H5353" s="105">
        <v>5564.6899993379238</v>
      </c>
    </row>
    <row r="5354" spans="1:8" x14ac:dyDescent="0.3">
      <c r="A5354" s="6" t="s">
        <v>5893</v>
      </c>
      <c r="B5354" s="1" t="s">
        <v>11542</v>
      </c>
      <c r="C5354" s="103" t="s">
        <v>6409</v>
      </c>
      <c r="D5354" s="103" t="s">
        <v>6716</v>
      </c>
      <c r="E5354" s="103" t="s">
        <v>6412</v>
      </c>
      <c r="F5354" s="127">
        <v>5467.9562488234187</v>
      </c>
      <c r="G5354" s="16">
        <v>5503.7019412128002</v>
      </c>
      <c r="H5354" s="105">
        <v>5467.9562488234187</v>
      </c>
    </row>
    <row r="5355" spans="1:8" x14ac:dyDescent="0.3">
      <c r="A5355" s="6" t="s">
        <v>5871</v>
      </c>
      <c r="B5355" s="1" t="s">
        <v>11543</v>
      </c>
      <c r="C5355" s="103" t="s">
        <v>6409</v>
      </c>
      <c r="D5355" s="103" t="s">
        <v>6716</v>
      </c>
      <c r="E5355" s="103" t="s">
        <v>6412</v>
      </c>
      <c r="F5355" s="127">
        <v>5468.9552246093754</v>
      </c>
      <c r="G5355" s="16">
        <v>5503.7019412128002</v>
      </c>
      <c r="H5355" s="105">
        <v>5468.9552246093754</v>
      </c>
    </row>
    <row r="5356" spans="1:8" x14ac:dyDescent="0.3">
      <c r="A5356" s="6" t="s">
        <v>5907</v>
      </c>
      <c r="B5356" s="1" t="s">
        <v>11544</v>
      </c>
      <c r="C5356" s="103" t="s">
        <v>6409</v>
      </c>
      <c r="D5356" s="103" t="s">
        <v>6716</v>
      </c>
      <c r="E5356" s="103" t="s">
        <v>6412</v>
      </c>
      <c r="F5356" s="127">
        <v>5571.939142400568</v>
      </c>
      <c r="G5356" s="16">
        <v>5503.7019412128002</v>
      </c>
      <c r="H5356" s="105">
        <v>5571.939142400568</v>
      </c>
    </row>
    <row r="5357" spans="1:8" x14ac:dyDescent="0.3">
      <c r="A5357" s="6" t="s">
        <v>5880</v>
      </c>
      <c r="B5357" s="1" t="s">
        <v>11545</v>
      </c>
      <c r="C5357" s="103" t="s">
        <v>6409</v>
      </c>
      <c r="D5357" s="103" t="s">
        <v>6716</v>
      </c>
      <c r="E5357" s="103" t="s">
        <v>6412</v>
      </c>
      <c r="F5357" s="127">
        <v>5484.6777253327546</v>
      </c>
      <c r="G5357" s="16">
        <v>5503.7019412128002</v>
      </c>
      <c r="H5357" s="105">
        <v>5484.6777253327546</v>
      </c>
    </row>
    <row r="5358" spans="1:8" x14ac:dyDescent="0.3">
      <c r="A5358" s="6" t="s">
        <v>5836</v>
      </c>
      <c r="B5358" s="1" t="s">
        <v>11546</v>
      </c>
      <c r="C5358" s="103" t="s">
        <v>6409</v>
      </c>
      <c r="D5358" s="103" t="s">
        <v>6716</v>
      </c>
      <c r="E5358" s="103" t="s">
        <v>6412</v>
      </c>
      <c r="F5358" s="127">
        <v>5490.0642989309208</v>
      </c>
      <c r="G5358" s="16">
        <v>5503.7019412128002</v>
      </c>
      <c r="H5358" s="105">
        <v>5490.0642989309208</v>
      </c>
    </row>
    <row r="5359" spans="1:8" x14ac:dyDescent="0.3">
      <c r="A5359" s="6" t="s">
        <v>5908</v>
      </c>
      <c r="B5359" s="1" t="s">
        <v>11547</v>
      </c>
      <c r="C5359" s="103" t="s">
        <v>6409</v>
      </c>
      <c r="D5359" s="103" t="s">
        <v>6716</v>
      </c>
      <c r="E5359" s="103" t="s">
        <v>6412</v>
      </c>
      <c r="F5359" s="127">
        <v>5489.4709660456729</v>
      </c>
      <c r="G5359" s="16">
        <v>5503.7019412128002</v>
      </c>
      <c r="H5359" s="105">
        <v>5489.4709660456729</v>
      </c>
    </row>
    <row r="5360" spans="1:8" x14ac:dyDescent="0.3">
      <c r="A5360" s="6" t="s">
        <v>5833</v>
      </c>
      <c r="B5360" s="1" t="s">
        <v>11548</v>
      </c>
      <c r="C5360" s="103" t="s">
        <v>6409</v>
      </c>
      <c r="D5360" s="103" t="s">
        <v>6716</v>
      </c>
      <c r="E5360" s="103" t="s">
        <v>6412</v>
      </c>
      <c r="F5360" s="127">
        <v>5442.0160452420596</v>
      </c>
      <c r="G5360" s="16">
        <v>5503.7019412128002</v>
      </c>
      <c r="H5360" s="105">
        <v>5442.0160452420596</v>
      </c>
    </row>
    <row r="5361" spans="1:8" x14ac:dyDescent="0.3">
      <c r="A5361" s="6" t="s">
        <v>5840</v>
      </c>
      <c r="B5361" s="1" t="s">
        <v>11549</v>
      </c>
      <c r="C5361" s="103" t="s">
        <v>6409</v>
      </c>
      <c r="D5361" s="103" t="s">
        <v>6716</v>
      </c>
      <c r="E5361" s="103" t="s">
        <v>6412</v>
      </c>
      <c r="F5361" s="127">
        <v>5459.5271699549785</v>
      </c>
      <c r="G5361" s="16">
        <v>5503.7019412128002</v>
      </c>
      <c r="H5361" s="105">
        <v>5459.5271699549785</v>
      </c>
    </row>
    <row r="5362" spans="1:8" x14ac:dyDescent="0.3">
      <c r="A5362" s="6" t="s">
        <v>5846</v>
      </c>
      <c r="B5362" s="1" t="s">
        <v>11550</v>
      </c>
      <c r="C5362" s="103" t="s">
        <v>6409</v>
      </c>
      <c r="D5362" s="103" t="s">
        <v>6716</v>
      </c>
      <c r="E5362" s="103" t="s">
        <v>6412</v>
      </c>
      <c r="F5362" s="127">
        <v>5627.6020146122682</v>
      </c>
      <c r="G5362" s="16">
        <v>5503.7019412128002</v>
      </c>
      <c r="H5362" s="105">
        <v>5627.6020146122682</v>
      </c>
    </row>
    <row r="5363" spans="1:8" x14ac:dyDescent="0.3">
      <c r="A5363" s="6" t="s">
        <v>5851</v>
      </c>
      <c r="B5363" s="1" t="s">
        <v>11551</v>
      </c>
      <c r="C5363" s="103" t="s">
        <v>6409</v>
      </c>
      <c r="D5363" s="103" t="s">
        <v>6716</v>
      </c>
      <c r="E5363" s="103" t="s">
        <v>6412</v>
      </c>
      <c r="F5363" s="127">
        <v>5551.8977678571428</v>
      </c>
      <c r="G5363" s="16">
        <v>5503.7019412128002</v>
      </c>
      <c r="H5363" s="105">
        <v>5551.8977678571428</v>
      </c>
    </row>
    <row r="5364" spans="1:8" x14ac:dyDescent="0.3">
      <c r="A5364" s="6" t="s">
        <v>5868</v>
      </c>
      <c r="B5364" s="1" t="s">
        <v>11552</v>
      </c>
      <c r="C5364" s="103" t="s">
        <v>6409</v>
      </c>
      <c r="D5364" s="103" t="s">
        <v>6716</v>
      </c>
      <c r="E5364" s="103" t="s">
        <v>6412</v>
      </c>
      <c r="F5364" s="127">
        <v>5483.0885467529297</v>
      </c>
      <c r="G5364" s="16">
        <v>5503.7019412128002</v>
      </c>
      <c r="H5364" s="105">
        <v>5483.0885467529297</v>
      </c>
    </row>
    <row r="5365" spans="1:8" x14ac:dyDescent="0.3">
      <c r="A5365" s="6" t="s">
        <v>5876</v>
      </c>
      <c r="B5365" s="1" t="s">
        <v>11553</v>
      </c>
      <c r="C5365" s="103" t="s">
        <v>6409</v>
      </c>
      <c r="D5365" s="103" t="s">
        <v>6716</v>
      </c>
      <c r="E5365" s="103" t="s">
        <v>6412</v>
      </c>
      <c r="F5365" s="127">
        <v>5593.8141973586307</v>
      </c>
      <c r="G5365" s="16">
        <v>5503.7019412128002</v>
      </c>
      <c r="H5365" s="105">
        <v>5593.8141973586307</v>
      </c>
    </row>
    <row r="5366" spans="1:8" x14ac:dyDescent="0.3">
      <c r="A5366" s="6" t="s">
        <v>5853</v>
      </c>
      <c r="B5366" s="1" t="s">
        <v>11554</v>
      </c>
      <c r="C5366" s="103" t="s">
        <v>6409</v>
      </c>
      <c r="D5366" s="103" t="s">
        <v>6716</v>
      </c>
      <c r="E5366" s="103" t="s">
        <v>6412</v>
      </c>
      <c r="F5366" s="127">
        <v>5643.4139229910716</v>
      </c>
      <c r="G5366" s="16">
        <v>5503.7019412128002</v>
      </c>
      <c r="H5366" s="105">
        <v>5643.4139229910716</v>
      </c>
    </row>
    <row r="5367" spans="1:8" x14ac:dyDescent="0.3">
      <c r="A5367" s="6" t="s">
        <v>5847</v>
      </c>
      <c r="B5367" s="1" t="s">
        <v>11555</v>
      </c>
      <c r="C5367" s="103" t="s">
        <v>6409</v>
      </c>
      <c r="D5367" s="103" t="s">
        <v>6716</v>
      </c>
      <c r="E5367" s="103" t="s">
        <v>6412</v>
      </c>
      <c r="F5367" s="127">
        <v>5575.772349964489</v>
      </c>
      <c r="G5367" s="16">
        <v>5503.7019412128002</v>
      </c>
      <c r="H5367" s="105">
        <v>5575.772349964489</v>
      </c>
    </row>
    <row r="5368" spans="1:8" x14ac:dyDescent="0.3">
      <c r="A5368" s="6" t="s">
        <v>5843</v>
      </c>
      <c r="B5368" s="1" t="s">
        <v>11556</v>
      </c>
      <c r="C5368" s="103" t="s">
        <v>6409</v>
      </c>
      <c r="D5368" s="103" t="s">
        <v>6716</v>
      </c>
      <c r="E5368" s="103" t="s">
        <v>6412</v>
      </c>
      <c r="F5368" s="127">
        <v>5460.61720872962</v>
      </c>
      <c r="G5368" s="16">
        <v>5503.7019412128002</v>
      </c>
      <c r="H5368" s="105">
        <v>5460.61720872962</v>
      </c>
    </row>
    <row r="5369" spans="1:8" x14ac:dyDescent="0.3">
      <c r="A5369" s="6" t="s">
        <v>770</v>
      </c>
      <c r="B5369" s="1" t="s">
        <v>11557</v>
      </c>
      <c r="C5369" s="103" t="s">
        <v>6409</v>
      </c>
      <c r="D5369" s="103" t="s">
        <v>6716</v>
      </c>
      <c r="E5369" s="103" t="s">
        <v>6411</v>
      </c>
      <c r="F5369" s="127">
        <v>5508.6364730929736</v>
      </c>
      <c r="G5369" s="16">
        <v>5489.469533331383</v>
      </c>
      <c r="H5369" s="105">
        <v>5508.6364730929736</v>
      </c>
    </row>
    <row r="5370" spans="1:8" x14ac:dyDescent="0.3">
      <c r="A5370" s="6" t="s">
        <v>791</v>
      </c>
      <c r="B5370" s="1" t="s">
        <v>11558</v>
      </c>
      <c r="C5370" s="103" t="s">
        <v>6409</v>
      </c>
      <c r="D5370" s="103" t="s">
        <v>6716</v>
      </c>
      <c r="E5370" s="103" t="s">
        <v>6411</v>
      </c>
      <c r="F5370" s="127">
        <v>5420.3244739879265</v>
      </c>
      <c r="G5370" s="16">
        <v>5489.469533331383</v>
      </c>
      <c r="H5370" s="105">
        <v>5420.3244739879265</v>
      </c>
    </row>
    <row r="5371" spans="1:8" x14ac:dyDescent="0.3">
      <c r="A5371" s="6" t="s">
        <v>789</v>
      </c>
      <c r="B5371" s="1" t="s">
        <v>11559</v>
      </c>
      <c r="C5371" s="103" t="s">
        <v>6409</v>
      </c>
      <c r="D5371" s="103" t="s">
        <v>6716</v>
      </c>
      <c r="E5371" s="103" t="s">
        <v>6411</v>
      </c>
      <c r="F5371" s="127">
        <v>5501.4143381426411</v>
      </c>
      <c r="G5371" s="16">
        <v>5489.469533331383</v>
      </c>
      <c r="H5371" s="105">
        <v>5501.4143381426411</v>
      </c>
    </row>
    <row r="5372" spans="1:8" x14ac:dyDescent="0.3">
      <c r="A5372" s="6" t="s">
        <v>781</v>
      </c>
      <c r="B5372" s="1" t="s">
        <v>11560</v>
      </c>
      <c r="C5372" s="103" t="s">
        <v>6409</v>
      </c>
      <c r="D5372" s="103" t="s">
        <v>6716</v>
      </c>
      <c r="E5372" s="103" t="s">
        <v>6411</v>
      </c>
      <c r="F5372" s="127">
        <v>5437.3983154296875</v>
      </c>
      <c r="G5372" s="16">
        <v>5489.469533331383</v>
      </c>
      <c r="H5372" s="105">
        <v>5437.3983154296875</v>
      </c>
    </row>
    <row r="5373" spans="1:8" x14ac:dyDescent="0.3">
      <c r="A5373" s="6" t="s">
        <v>790</v>
      </c>
      <c r="B5373" s="1" t="s">
        <v>11561</v>
      </c>
      <c r="C5373" s="103" t="s">
        <v>6409</v>
      </c>
      <c r="D5373" s="103" t="s">
        <v>6716</v>
      </c>
      <c r="E5373" s="103" t="s">
        <v>6411</v>
      </c>
      <c r="F5373" s="127">
        <v>5531.5625787550407</v>
      </c>
      <c r="G5373" s="16">
        <v>5489.469533331383</v>
      </c>
      <c r="H5373" s="105">
        <v>5531.5625787550407</v>
      </c>
    </row>
    <row r="5374" spans="1:8" x14ac:dyDescent="0.3">
      <c r="A5374" s="6" t="s">
        <v>773</v>
      </c>
      <c r="B5374" s="1" t="s">
        <v>11562</v>
      </c>
      <c r="C5374" s="103" t="s">
        <v>6409</v>
      </c>
      <c r="D5374" s="103" t="s">
        <v>6716</v>
      </c>
      <c r="E5374" s="103" t="s">
        <v>6411</v>
      </c>
      <c r="F5374" s="127">
        <v>5530.1225428427415</v>
      </c>
      <c r="G5374" s="16">
        <v>5489.469533331383</v>
      </c>
      <c r="H5374" s="105">
        <v>5530.1225428427415</v>
      </c>
    </row>
    <row r="5375" spans="1:8" x14ac:dyDescent="0.3">
      <c r="A5375" s="6" t="s">
        <v>778</v>
      </c>
      <c r="B5375" s="1" t="s">
        <v>11563</v>
      </c>
      <c r="C5375" s="103" t="s">
        <v>6409</v>
      </c>
      <c r="D5375" s="103" t="s">
        <v>6716</v>
      </c>
      <c r="E5375" s="103" t="s">
        <v>6411</v>
      </c>
      <c r="F5375" s="127">
        <v>5490.3568262791896</v>
      </c>
      <c r="G5375" s="16">
        <v>5489.469533331383</v>
      </c>
      <c r="H5375" s="105">
        <v>5490.3568262791896</v>
      </c>
    </row>
    <row r="5376" spans="1:8" x14ac:dyDescent="0.3">
      <c r="A5376" s="6" t="s">
        <v>618</v>
      </c>
      <c r="B5376" s="1" t="s">
        <v>11564</v>
      </c>
      <c r="C5376" s="103" t="s">
        <v>6409</v>
      </c>
      <c r="D5376" s="103" t="s">
        <v>6716</v>
      </c>
      <c r="E5376" s="103" t="s">
        <v>6413</v>
      </c>
      <c r="F5376" s="127">
        <v>5480.2348333864793</v>
      </c>
      <c r="G5376" s="16">
        <v>5466.3549795678618</v>
      </c>
      <c r="H5376" s="105">
        <v>5480.2348333864793</v>
      </c>
    </row>
    <row r="5377" spans="1:8" x14ac:dyDescent="0.3">
      <c r="A5377" s="6" t="s">
        <v>792</v>
      </c>
      <c r="B5377" s="1" t="s">
        <v>11565</v>
      </c>
      <c r="C5377" s="103" t="s">
        <v>6409</v>
      </c>
      <c r="D5377" s="103" t="s">
        <v>6716</v>
      </c>
      <c r="E5377" s="103" t="s">
        <v>6411</v>
      </c>
      <c r="F5377" s="127">
        <v>5562.814803413723</v>
      </c>
      <c r="G5377" s="16">
        <v>5489.469533331383</v>
      </c>
      <c r="H5377" s="105">
        <v>5562.814803413723</v>
      </c>
    </row>
    <row r="5378" spans="1:8" x14ac:dyDescent="0.3">
      <c r="A5378" s="6" t="s">
        <v>798</v>
      </c>
      <c r="B5378" s="1" t="s">
        <v>11566</v>
      </c>
      <c r="C5378" s="103" t="s">
        <v>6409</v>
      </c>
      <c r="D5378" s="103" t="s">
        <v>6716</v>
      </c>
      <c r="E5378" s="103" t="s">
        <v>6411</v>
      </c>
      <c r="F5378" s="127">
        <v>5530.6429133628735</v>
      </c>
      <c r="G5378" s="16">
        <v>5489.469533331383</v>
      </c>
      <c r="H5378" s="105">
        <v>5530.6429133628735</v>
      </c>
    </row>
    <row r="5379" spans="1:8" x14ac:dyDescent="0.3">
      <c r="A5379" s="6" t="s">
        <v>622</v>
      </c>
      <c r="B5379" s="1" t="s">
        <v>11567</v>
      </c>
      <c r="C5379" s="103" t="s">
        <v>6409</v>
      </c>
      <c r="D5379" s="103" t="s">
        <v>6716</v>
      </c>
      <c r="E5379" s="103" t="s">
        <v>6413</v>
      </c>
      <c r="F5379" s="127">
        <v>5432.5324563419117</v>
      </c>
      <c r="G5379" s="16">
        <v>5466.3549795678618</v>
      </c>
      <c r="H5379" s="105">
        <v>5432.5324563419117</v>
      </c>
    </row>
    <row r="5380" spans="1:8" x14ac:dyDescent="0.3">
      <c r="A5380" s="6" t="s">
        <v>641</v>
      </c>
      <c r="B5380" s="1" t="s">
        <v>11568</v>
      </c>
      <c r="C5380" s="103" t="s">
        <v>6409</v>
      </c>
      <c r="D5380" s="103" t="s">
        <v>6716</v>
      </c>
      <c r="E5380" s="103" t="s">
        <v>6413</v>
      </c>
      <c r="F5380" s="127">
        <v>5474.1816693474266</v>
      </c>
      <c r="G5380" s="16">
        <v>5466.3549795678618</v>
      </c>
      <c r="H5380" s="105">
        <v>5474.1816693474266</v>
      </c>
    </row>
    <row r="5381" spans="1:8" x14ac:dyDescent="0.3">
      <c r="A5381" s="6" t="s">
        <v>626</v>
      </c>
      <c r="B5381" s="1" t="s">
        <v>11569</v>
      </c>
      <c r="C5381" s="103" t="s">
        <v>6409</v>
      </c>
      <c r="D5381" s="103" t="s">
        <v>6716</v>
      </c>
      <c r="E5381" s="103" t="s">
        <v>6413</v>
      </c>
      <c r="F5381" s="127">
        <v>5508.8514840262278</v>
      </c>
      <c r="G5381" s="16">
        <v>5466.3549795678618</v>
      </c>
      <c r="H5381" s="105">
        <v>5508.8514840262278</v>
      </c>
    </row>
    <row r="5382" spans="1:8" x14ac:dyDescent="0.3">
      <c r="A5382" s="6" t="s">
        <v>776</v>
      </c>
      <c r="B5382" s="1" t="s">
        <v>11570</v>
      </c>
      <c r="C5382" s="103" t="s">
        <v>6409</v>
      </c>
      <c r="D5382" s="103" t="s">
        <v>6716</v>
      </c>
      <c r="E5382" s="103" t="s">
        <v>6411</v>
      </c>
      <c r="F5382" s="127">
        <v>5533.664756373355</v>
      </c>
      <c r="G5382" s="16">
        <v>5489.469533331383</v>
      </c>
      <c r="H5382" s="105">
        <v>5533.664756373355</v>
      </c>
    </row>
    <row r="5383" spans="1:8" x14ac:dyDescent="0.3">
      <c r="A5383" s="6" t="s">
        <v>628</v>
      </c>
      <c r="B5383" s="1" t="s">
        <v>11571</v>
      </c>
      <c r="C5383" s="103" t="s">
        <v>6409</v>
      </c>
      <c r="D5383" s="103" t="s">
        <v>6716</v>
      </c>
      <c r="E5383" s="103" t="s">
        <v>6413</v>
      </c>
      <c r="F5383" s="127">
        <v>5448.0936979166663</v>
      </c>
      <c r="G5383" s="16">
        <v>5466.3549795678618</v>
      </c>
      <c r="H5383" s="105">
        <v>5448.0936979166663</v>
      </c>
    </row>
    <row r="5384" spans="1:8" x14ac:dyDescent="0.3">
      <c r="A5384" s="6" t="s">
        <v>788</v>
      </c>
      <c r="B5384" s="1" t="s">
        <v>11572</v>
      </c>
      <c r="C5384" s="103" t="s">
        <v>6409</v>
      </c>
      <c r="D5384" s="103" t="s">
        <v>6716</v>
      </c>
      <c r="E5384" s="103" t="s">
        <v>6411</v>
      </c>
      <c r="F5384" s="127">
        <v>5337.0702406939336</v>
      </c>
      <c r="G5384" s="16">
        <v>5489.469533331383</v>
      </c>
      <c r="H5384" s="105">
        <v>5337.0702406939336</v>
      </c>
    </row>
    <row r="5385" spans="1:8" x14ac:dyDescent="0.3">
      <c r="A5385" s="6" t="s">
        <v>785</v>
      </c>
      <c r="B5385" s="1" t="s">
        <v>11573</v>
      </c>
      <c r="C5385" s="103" t="s">
        <v>6409</v>
      </c>
      <c r="D5385" s="103" t="s">
        <v>6716</v>
      </c>
      <c r="E5385" s="103" t="s">
        <v>6411</v>
      </c>
      <c r="F5385" s="127">
        <v>5432.8737611376546</v>
      </c>
      <c r="G5385" s="16">
        <v>5489.469533331383</v>
      </c>
      <c r="H5385" s="105">
        <v>5432.8737611376546</v>
      </c>
    </row>
    <row r="5386" spans="1:8" x14ac:dyDescent="0.3">
      <c r="A5386" s="6" t="s">
        <v>772</v>
      </c>
      <c r="B5386" s="1" t="s">
        <v>11574</v>
      </c>
      <c r="C5386" s="103" t="s">
        <v>6409</v>
      </c>
      <c r="D5386" s="103" t="s">
        <v>6716</v>
      </c>
      <c r="E5386" s="103" t="s">
        <v>6411</v>
      </c>
      <c r="F5386" s="127">
        <v>5577.3365770796654</v>
      </c>
      <c r="G5386" s="16">
        <v>5489.469533331383</v>
      </c>
      <c r="H5386" s="105">
        <v>5577.3365770796654</v>
      </c>
    </row>
    <row r="5387" spans="1:8" x14ac:dyDescent="0.3">
      <c r="A5387" s="6" t="s">
        <v>769</v>
      </c>
      <c r="B5387" s="1" t="s">
        <v>12698</v>
      </c>
      <c r="C5387" s="103" t="s">
        <v>6409</v>
      </c>
      <c r="D5387" s="103" t="s">
        <v>6716</v>
      </c>
      <c r="E5387" s="103" t="s">
        <v>6411</v>
      </c>
      <c r="F5387" s="127">
        <v>5453.4813274515091</v>
      </c>
      <c r="G5387" s="16">
        <v>5489.469533331383</v>
      </c>
      <c r="H5387" s="105">
        <v>5453.4813274515091</v>
      </c>
    </row>
    <row r="5388" spans="1:8" x14ac:dyDescent="0.3">
      <c r="A5388" s="6" t="s">
        <v>621</v>
      </c>
      <c r="B5388" s="1" t="s">
        <v>11575</v>
      </c>
      <c r="C5388" s="103" t="s">
        <v>6409</v>
      </c>
      <c r="D5388" s="103" t="s">
        <v>6716</v>
      </c>
      <c r="E5388" s="103" t="s">
        <v>6413</v>
      </c>
      <c r="F5388" s="127">
        <v>5553.077746753961</v>
      </c>
      <c r="G5388" s="16">
        <v>5466.3549795678618</v>
      </c>
      <c r="H5388" s="105">
        <v>5553.077746753961</v>
      </c>
    </row>
    <row r="5389" spans="1:8" x14ac:dyDescent="0.3">
      <c r="A5389" s="6" t="s">
        <v>635</v>
      </c>
      <c r="B5389" s="1" t="s">
        <v>10044</v>
      </c>
      <c r="C5389" s="103" t="s">
        <v>6409</v>
      </c>
      <c r="D5389" s="103" t="s">
        <v>6716</v>
      </c>
      <c r="E5389" s="103" t="s">
        <v>6413</v>
      </c>
      <c r="F5389" s="127">
        <v>5608.5071108521533</v>
      </c>
      <c r="G5389" s="16">
        <v>5466.3549795678618</v>
      </c>
      <c r="H5389" s="105">
        <v>5608.5071108521533</v>
      </c>
    </row>
    <row r="5390" spans="1:8" x14ac:dyDescent="0.3">
      <c r="A5390" s="6" t="s">
        <v>787</v>
      </c>
      <c r="B5390" s="1" t="s">
        <v>11576</v>
      </c>
      <c r="C5390" s="103" t="s">
        <v>6409</v>
      </c>
      <c r="D5390" s="103" t="s">
        <v>6716</v>
      </c>
      <c r="E5390" s="103" t="s">
        <v>6411</v>
      </c>
      <c r="F5390" s="127">
        <v>5540.8324924045137</v>
      </c>
      <c r="G5390" s="16">
        <v>5489.469533331383</v>
      </c>
      <c r="H5390" s="105">
        <v>5540.8324924045137</v>
      </c>
    </row>
    <row r="5391" spans="1:8" x14ac:dyDescent="0.3">
      <c r="A5391" s="6" t="s">
        <v>783</v>
      </c>
      <c r="B5391" s="1" t="s">
        <v>7034</v>
      </c>
      <c r="C5391" s="103" t="s">
        <v>6409</v>
      </c>
      <c r="D5391" s="103" t="s">
        <v>6716</v>
      </c>
      <c r="E5391" s="103" t="s">
        <v>6411</v>
      </c>
      <c r="F5391" s="127">
        <v>5649.1050685194668</v>
      </c>
      <c r="G5391" s="16">
        <v>5489.469533331383</v>
      </c>
      <c r="H5391" s="105">
        <v>5649.1050685194668</v>
      </c>
    </row>
    <row r="5392" spans="1:8" x14ac:dyDescent="0.3">
      <c r="A5392" s="6" t="s">
        <v>624</v>
      </c>
      <c r="B5392" s="1" t="s">
        <v>11577</v>
      </c>
      <c r="C5392" s="103" t="s">
        <v>6409</v>
      </c>
      <c r="D5392" s="103" t="s">
        <v>6716</v>
      </c>
      <c r="E5392" s="103" t="s">
        <v>6413</v>
      </c>
      <c r="F5392" s="127">
        <v>5436.4171885067653</v>
      </c>
      <c r="G5392" s="16">
        <v>5466.3549795678618</v>
      </c>
      <c r="H5392" s="105">
        <v>5436.4171885067653</v>
      </c>
    </row>
    <row r="5393" spans="1:8" x14ac:dyDescent="0.3">
      <c r="A5393" s="6" t="s">
        <v>639</v>
      </c>
      <c r="B5393" s="1" t="s">
        <v>11578</v>
      </c>
      <c r="C5393" s="103" t="s">
        <v>6409</v>
      </c>
      <c r="D5393" s="103" t="s">
        <v>6716</v>
      </c>
      <c r="E5393" s="103" t="s">
        <v>6412</v>
      </c>
      <c r="F5393" s="127">
        <v>5450.6659857302293</v>
      </c>
      <c r="G5393" s="16">
        <v>5503.7019412128002</v>
      </c>
      <c r="H5393" s="105">
        <v>5450.6659857302293</v>
      </c>
    </row>
    <row r="5394" spans="1:8" x14ac:dyDescent="0.3">
      <c r="A5394" s="6" t="s">
        <v>627</v>
      </c>
      <c r="B5394" s="1" t="s">
        <v>11579</v>
      </c>
      <c r="C5394" s="103" t="s">
        <v>6409</v>
      </c>
      <c r="D5394" s="103" t="s">
        <v>6716</v>
      </c>
      <c r="E5394" s="103" t="s">
        <v>6413</v>
      </c>
      <c r="F5394" s="127">
        <v>5523.9107730263158</v>
      </c>
      <c r="G5394" s="16">
        <v>5466.3549795678618</v>
      </c>
      <c r="H5394" s="105">
        <v>5523.9107730263158</v>
      </c>
    </row>
    <row r="5395" spans="1:8" x14ac:dyDescent="0.3">
      <c r="A5395" s="6" t="s">
        <v>620</v>
      </c>
      <c r="B5395" s="1" t="s">
        <v>11580</v>
      </c>
      <c r="C5395" s="103" t="s">
        <v>6409</v>
      </c>
      <c r="D5395" s="103" t="s">
        <v>6716</v>
      </c>
      <c r="E5395" s="103" t="s">
        <v>6413</v>
      </c>
      <c r="F5395" s="127">
        <v>5401.0319408275464</v>
      </c>
      <c r="G5395" s="16">
        <v>5466.3549795678618</v>
      </c>
      <c r="H5395" s="105">
        <v>5401.0319408275464</v>
      </c>
    </row>
    <row r="5396" spans="1:8" x14ac:dyDescent="0.3">
      <c r="A5396" s="6" t="s">
        <v>640</v>
      </c>
      <c r="B5396" s="1" t="s">
        <v>11581</v>
      </c>
      <c r="C5396" s="103" t="s">
        <v>6409</v>
      </c>
      <c r="D5396" s="103" t="s">
        <v>6716</v>
      </c>
      <c r="E5396" s="103" t="s">
        <v>6413</v>
      </c>
      <c r="F5396" s="127">
        <v>5388.4698813833838</v>
      </c>
      <c r="G5396" s="16">
        <v>5466.3549795678618</v>
      </c>
      <c r="H5396" s="105">
        <v>5388.4698813833838</v>
      </c>
    </row>
    <row r="5397" spans="1:8" x14ac:dyDescent="0.3">
      <c r="A5397" s="6" t="s">
        <v>777</v>
      </c>
      <c r="B5397" s="1" t="s">
        <v>11582</v>
      </c>
      <c r="C5397" s="103" t="s">
        <v>6409</v>
      </c>
      <c r="D5397" s="103" t="s">
        <v>6716</v>
      </c>
      <c r="E5397" s="103" t="s">
        <v>6411</v>
      </c>
      <c r="F5397" s="127">
        <v>5676.2654582698169</v>
      </c>
      <c r="G5397" s="16">
        <v>5489.469533331383</v>
      </c>
      <c r="H5397" s="105">
        <v>5676.2654582698169</v>
      </c>
    </row>
    <row r="5398" spans="1:8" x14ac:dyDescent="0.3">
      <c r="A5398" s="6" t="s">
        <v>775</v>
      </c>
      <c r="B5398" s="1" t="s">
        <v>11583</v>
      </c>
      <c r="C5398" s="103" t="s">
        <v>6409</v>
      </c>
      <c r="D5398" s="103" t="s">
        <v>6716</v>
      </c>
      <c r="E5398" s="103" t="s">
        <v>6411</v>
      </c>
      <c r="F5398" s="127">
        <v>5302.6909930889424</v>
      </c>
      <c r="G5398" s="16">
        <v>5489.469533331383</v>
      </c>
      <c r="H5398" s="105">
        <v>5302.6909930889424</v>
      </c>
    </row>
    <row r="5399" spans="1:8" x14ac:dyDescent="0.3">
      <c r="A5399" s="6" t="s">
        <v>632</v>
      </c>
      <c r="B5399" s="1" t="s">
        <v>11584</v>
      </c>
      <c r="C5399" s="103" t="s">
        <v>6409</v>
      </c>
      <c r="D5399" s="103" t="s">
        <v>6716</v>
      </c>
      <c r="E5399" s="103" t="s">
        <v>6413</v>
      </c>
      <c r="F5399" s="127">
        <v>5452.2350725446431</v>
      </c>
      <c r="G5399" s="16">
        <v>5466.3549795678618</v>
      </c>
      <c r="H5399" s="105">
        <v>5452.2350725446431</v>
      </c>
    </row>
    <row r="5400" spans="1:8" x14ac:dyDescent="0.3">
      <c r="A5400" s="6" t="s">
        <v>784</v>
      </c>
      <c r="B5400" s="1" t="s">
        <v>12699</v>
      </c>
      <c r="C5400" s="103" t="s">
        <v>6409</v>
      </c>
      <c r="D5400" s="103" t="s">
        <v>6716</v>
      </c>
      <c r="E5400" s="103" t="s">
        <v>6411</v>
      </c>
      <c r="F5400" s="127">
        <v>5421.2703737745096</v>
      </c>
      <c r="G5400" s="16">
        <v>5489.469533331383</v>
      </c>
      <c r="H5400" s="105">
        <v>5421.2703737745096</v>
      </c>
    </row>
    <row r="5401" spans="1:8" x14ac:dyDescent="0.3">
      <c r="A5401" s="6" t="s">
        <v>633</v>
      </c>
      <c r="B5401" s="1" t="s">
        <v>11585</v>
      </c>
      <c r="C5401" s="103" t="s">
        <v>6409</v>
      </c>
      <c r="D5401" s="103" t="s">
        <v>6716</v>
      </c>
      <c r="E5401" s="103" t="s">
        <v>6413</v>
      </c>
      <c r="F5401" s="127">
        <v>5446.6771218039776</v>
      </c>
      <c r="G5401" s="16">
        <v>5466.3549795678618</v>
      </c>
      <c r="H5401" s="105">
        <v>5446.6771218039776</v>
      </c>
    </row>
    <row r="5402" spans="1:8" x14ac:dyDescent="0.3">
      <c r="A5402" s="6" t="s">
        <v>797</v>
      </c>
      <c r="B5402" s="1" t="s">
        <v>11586</v>
      </c>
      <c r="C5402" s="103" t="s">
        <v>6409</v>
      </c>
      <c r="D5402" s="103" t="s">
        <v>6716</v>
      </c>
      <c r="E5402" s="103" t="s">
        <v>6411</v>
      </c>
      <c r="F5402" s="127">
        <v>5375.822576349432</v>
      </c>
      <c r="G5402" s="16">
        <v>5489.469533331383</v>
      </c>
      <c r="H5402" s="105">
        <v>5375.822576349432</v>
      </c>
    </row>
    <row r="5403" spans="1:8" x14ac:dyDescent="0.3">
      <c r="A5403" s="6" t="s">
        <v>771</v>
      </c>
      <c r="B5403" s="1" t="s">
        <v>11587</v>
      </c>
      <c r="C5403" s="103" t="s">
        <v>6409</v>
      </c>
      <c r="D5403" s="103" t="s">
        <v>6716</v>
      </c>
      <c r="E5403" s="103" t="s">
        <v>6411</v>
      </c>
      <c r="F5403" s="127">
        <v>5339.2490498310808</v>
      </c>
      <c r="G5403" s="16">
        <v>5489.469533331383</v>
      </c>
      <c r="H5403" s="105">
        <v>5339.2490498310808</v>
      </c>
    </row>
    <row r="5404" spans="1:8" x14ac:dyDescent="0.3">
      <c r="A5404" s="6" t="s">
        <v>782</v>
      </c>
      <c r="B5404" s="1" t="s">
        <v>11588</v>
      </c>
      <c r="C5404" s="103" t="s">
        <v>6409</v>
      </c>
      <c r="D5404" s="103" t="s">
        <v>6716</v>
      </c>
      <c r="E5404" s="103" t="s">
        <v>6411</v>
      </c>
      <c r="F5404" s="127">
        <v>5520.0572861493647</v>
      </c>
      <c r="G5404" s="16">
        <v>5489.469533331383</v>
      </c>
      <c r="H5404" s="105">
        <v>5520.0572861493647</v>
      </c>
    </row>
    <row r="5405" spans="1:8" x14ac:dyDescent="0.3">
      <c r="A5405" s="6" t="s">
        <v>786</v>
      </c>
      <c r="B5405" s="1" t="s">
        <v>11589</v>
      </c>
      <c r="C5405" s="103" t="s">
        <v>6409</v>
      </c>
      <c r="D5405" s="103" t="s">
        <v>6716</v>
      </c>
      <c r="E5405" s="103" t="s">
        <v>6411</v>
      </c>
      <c r="F5405" s="127">
        <v>5502.8789780560664</v>
      </c>
      <c r="G5405" s="16">
        <v>5489.469533331383</v>
      </c>
      <c r="H5405" s="105">
        <v>5502.8789780560664</v>
      </c>
    </row>
    <row r="5406" spans="1:8" x14ac:dyDescent="0.3">
      <c r="A5406" s="6" t="s">
        <v>629</v>
      </c>
      <c r="B5406" s="1" t="s">
        <v>11590</v>
      </c>
      <c r="C5406" s="103" t="s">
        <v>6409</v>
      </c>
      <c r="D5406" s="103" t="s">
        <v>6716</v>
      </c>
      <c r="E5406" s="103" t="s">
        <v>6413</v>
      </c>
      <c r="F5406" s="127">
        <v>5470.2962943412158</v>
      </c>
      <c r="G5406" s="16">
        <v>5466.3549795678618</v>
      </c>
      <c r="H5406" s="105">
        <v>5470.2962943412158</v>
      </c>
    </row>
    <row r="5407" spans="1:8" x14ac:dyDescent="0.3">
      <c r="A5407" s="6" t="s">
        <v>619</v>
      </c>
      <c r="B5407" s="1" t="s">
        <v>11591</v>
      </c>
      <c r="C5407" s="103" t="s">
        <v>6409</v>
      </c>
      <c r="D5407" s="103" t="s">
        <v>6716</v>
      </c>
      <c r="E5407" s="103" t="s">
        <v>6413</v>
      </c>
      <c r="F5407" s="127">
        <v>5621.2953441722975</v>
      </c>
      <c r="G5407" s="16">
        <v>5466.3549795678618</v>
      </c>
      <c r="H5407" s="105">
        <v>5621.2953441722975</v>
      </c>
    </row>
    <row r="5408" spans="1:8" x14ac:dyDescent="0.3">
      <c r="A5408" s="6" t="s">
        <v>625</v>
      </c>
      <c r="B5408" s="1" t="s">
        <v>7984</v>
      </c>
      <c r="C5408" s="103" t="s">
        <v>6409</v>
      </c>
      <c r="D5408" s="103" t="s">
        <v>6716</v>
      </c>
      <c r="E5408" s="103" t="s">
        <v>6413</v>
      </c>
      <c r="F5408" s="127">
        <v>5468.3609095982147</v>
      </c>
      <c r="G5408" s="16">
        <v>5466.3549795678618</v>
      </c>
      <c r="H5408" s="105">
        <v>5468.3609095982147</v>
      </c>
    </row>
    <row r="5409" spans="1:8" x14ac:dyDescent="0.3">
      <c r="A5409" s="6" t="s">
        <v>637</v>
      </c>
      <c r="B5409" s="1" t="s">
        <v>11593</v>
      </c>
      <c r="C5409" s="103" t="s">
        <v>6409</v>
      </c>
      <c r="D5409" s="103" t="s">
        <v>6716</v>
      </c>
      <c r="E5409" s="103" t="s">
        <v>6413</v>
      </c>
      <c r="F5409" s="127">
        <v>5399.6580775669645</v>
      </c>
      <c r="G5409" s="16">
        <v>5466.3549795678618</v>
      </c>
      <c r="H5409" s="105">
        <v>5399.6580775669645</v>
      </c>
    </row>
    <row r="5410" spans="1:8" x14ac:dyDescent="0.3">
      <c r="A5410" s="6" t="s">
        <v>630</v>
      </c>
      <c r="B5410" s="1" t="s">
        <v>11594</v>
      </c>
      <c r="C5410" s="103" t="s">
        <v>6409</v>
      </c>
      <c r="D5410" s="103" t="s">
        <v>6716</v>
      </c>
      <c r="E5410" s="103" t="s">
        <v>6413</v>
      </c>
      <c r="F5410" s="127">
        <v>5376.6405654535065</v>
      </c>
      <c r="G5410" s="16">
        <v>5466.3549795678618</v>
      </c>
      <c r="H5410" s="105">
        <v>5376.6405654535065</v>
      </c>
    </row>
    <row r="5411" spans="1:8" x14ac:dyDescent="0.3">
      <c r="A5411" s="6" t="s">
        <v>623</v>
      </c>
      <c r="B5411" s="1" t="s">
        <v>11595</v>
      </c>
      <c r="C5411" s="103" t="s">
        <v>6409</v>
      </c>
      <c r="D5411" s="103" t="s">
        <v>6716</v>
      </c>
      <c r="E5411" s="103" t="s">
        <v>6413</v>
      </c>
      <c r="F5411" s="127">
        <v>5461.024244225543</v>
      </c>
      <c r="G5411" s="16">
        <v>5466.3549795678618</v>
      </c>
      <c r="H5411" s="105">
        <v>5461.024244225543</v>
      </c>
    </row>
    <row r="5412" spans="1:8" x14ac:dyDescent="0.3">
      <c r="A5412" s="6" t="s">
        <v>779</v>
      </c>
      <c r="B5412" s="1" t="s">
        <v>11596</v>
      </c>
      <c r="C5412" s="103" t="s">
        <v>6409</v>
      </c>
      <c r="D5412" s="103" t="s">
        <v>6716</v>
      </c>
      <c r="E5412" s="103" t="s">
        <v>6411</v>
      </c>
      <c r="F5412" s="127">
        <v>5554.4422354068392</v>
      </c>
      <c r="G5412" s="16">
        <v>5489.469533331383</v>
      </c>
      <c r="H5412" s="105">
        <v>5554.4422354068392</v>
      </c>
    </row>
    <row r="5413" spans="1:8" x14ac:dyDescent="0.3">
      <c r="A5413" s="6" t="s">
        <v>631</v>
      </c>
      <c r="B5413" s="1" t="s">
        <v>11597</v>
      </c>
      <c r="C5413" s="103" t="s">
        <v>6409</v>
      </c>
      <c r="D5413" s="103" t="s">
        <v>6716</v>
      </c>
      <c r="E5413" s="103" t="s">
        <v>6413</v>
      </c>
      <c r="F5413" s="127">
        <v>5423.6105205829326</v>
      </c>
      <c r="G5413" s="16">
        <v>5466.3549795678618</v>
      </c>
      <c r="H5413" s="105">
        <v>5423.6105205829326</v>
      </c>
    </row>
    <row r="5414" spans="1:8" x14ac:dyDescent="0.3">
      <c r="A5414" s="6" t="s">
        <v>774</v>
      </c>
      <c r="B5414" s="1" t="s">
        <v>11598</v>
      </c>
      <c r="C5414" s="103" t="s">
        <v>6409</v>
      </c>
      <c r="D5414" s="103" t="s">
        <v>6716</v>
      </c>
      <c r="E5414" s="103" t="s">
        <v>6411</v>
      </c>
      <c r="F5414" s="127">
        <v>5526.8479517886517</v>
      </c>
      <c r="G5414" s="16">
        <v>5489.469533331383</v>
      </c>
      <c r="H5414" s="105">
        <v>5526.8479517886517</v>
      </c>
    </row>
    <row r="5415" spans="1:8" x14ac:dyDescent="0.3">
      <c r="A5415" s="6" t="s">
        <v>636</v>
      </c>
      <c r="B5415" s="1" t="s">
        <v>11599</v>
      </c>
      <c r="C5415" s="103" t="s">
        <v>6409</v>
      </c>
      <c r="D5415" s="103" t="s">
        <v>6716</v>
      </c>
      <c r="E5415" s="103" t="s">
        <v>6413</v>
      </c>
      <c r="F5415" s="127">
        <v>5609.4173900462965</v>
      </c>
      <c r="G5415" s="16">
        <v>5466.3549795678618</v>
      </c>
      <c r="H5415" s="105">
        <v>5609.4173900462965</v>
      </c>
    </row>
    <row r="5416" spans="1:8" x14ac:dyDescent="0.3">
      <c r="A5416" s="6" t="s">
        <v>634</v>
      </c>
      <c r="B5416" s="1" t="s">
        <v>11600</v>
      </c>
      <c r="C5416" s="103" t="s">
        <v>6409</v>
      </c>
      <c r="D5416" s="103" t="s">
        <v>6716</v>
      </c>
      <c r="E5416" s="103" t="s">
        <v>6413</v>
      </c>
      <c r="F5416" s="127">
        <v>5410.5064150053877</v>
      </c>
      <c r="G5416" s="16">
        <v>5466.3549795678618</v>
      </c>
      <c r="H5416" s="105">
        <v>5410.5064150053877</v>
      </c>
    </row>
    <row r="5417" spans="1:8" x14ac:dyDescent="0.3">
      <c r="A5417" s="6" t="s">
        <v>795</v>
      </c>
      <c r="B5417" s="1" t="s">
        <v>11601</v>
      </c>
      <c r="C5417" s="103" t="s">
        <v>6409</v>
      </c>
      <c r="D5417" s="103" t="s">
        <v>6716</v>
      </c>
      <c r="E5417" s="103" t="s">
        <v>6411</v>
      </c>
      <c r="F5417" s="127">
        <v>5550.6485314002402</v>
      </c>
      <c r="G5417" s="16">
        <v>5489.469533331383</v>
      </c>
      <c r="H5417" s="105">
        <v>5550.6485314002402</v>
      </c>
    </row>
    <row r="5418" spans="1:8" x14ac:dyDescent="0.3">
      <c r="A5418" s="6" t="s">
        <v>794</v>
      </c>
      <c r="B5418" s="1" t="s">
        <v>11602</v>
      </c>
      <c r="C5418" s="103" t="s">
        <v>6409</v>
      </c>
      <c r="D5418" s="103" t="s">
        <v>6716</v>
      </c>
      <c r="E5418" s="103" t="s">
        <v>6411</v>
      </c>
      <c r="F5418" s="127">
        <v>5356.7616604477616</v>
      </c>
      <c r="G5418" s="16">
        <v>5489.469533331383</v>
      </c>
      <c r="H5418" s="105">
        <v>5356.7616604477616</v>
      </c>
    </row>
    <row r="5419" spans="1:8" x14ac:dyDescent="0.3">
      <c r="A5419" s="6" t="s">
        <v>638</v>
      </c>
      <c r="B5419" s="1" t="s">
        <v>11603</v>
      </c>
      <c r="C5419" s="103" t="s">
        <v>6409</v>
      </c>
      <c r="D5419" s="103" t="s">
        <v>6716</v>
      </c>
      <c r="E5419" s="103" t="s">
        <v>6413</v>
      </c>
      <c r="F5419" s="127">
        <v>5375.5914378446687</v>
      </c>
      <c r="G5419" s="16">
        <v>5466.3549795678618</v>
      </c>
      <c r="H5419" s="105">
        <v>5375.5914378446687</v>
      </c>
    </row>
    <row r="5420" spans="1:8" x14ac:dyDescent="0.3">
      <c r="A5420" s="6" t="s">
        <v>796</v>
      </c>
      <c r="B5420" s="1" t="s">
        <v>11604</v>
      </c>
      <c r="C5420" s="103" t="s">
        <v>6409</v>
      </c>
      <c r="D5420" s="103" t="s">
        <v>6716</v>
      </c>
      <c r="E5420" s="103" t="s">
        <v>6411</v>
      </c>
      <c r="F5420" s="127">
        <v>5554.1505301339284</v>
      </c>
      <c r="G5420" s="16">
        <v>5489.469533331383</v>
      </c>
      <c r="H5420" s="105">
        <v>5554.1505301339284</v>
      </c>
    </row>
    <row r="5421" spans="1:8" x14ac:dyDescent="0.3">
      <c r="A5421" s="6" t="s">
        <v>780</v>
      </c>
      <c r="B5421" s="1" t="s">
        <v>11605</v>
      </c>
      <c r="C5421" s="103" t="s">
        <v>6409</v>
      </c>
      <c r="D5421" s="103" t="s">
        <v>6716</v>
      </c>
      <c r="E5421" s="103" t="s">
        <v>6411</v>
      </c>
      <c r="F5421" s="127">
        <v>5509.1489868164063</v>
      </c>
      <c r="G5421" s="16">
        <v>5489.469533331383</v>
      </c>
      <c r="H5421" s="105">
        <v>5509.1489868164063</v>
      </c>
    </row>
    <row r="5422" spans="1:8" x14ac:dyDescent="0.3">
      <c r="A5422" s="6" t="s">
        <v>704</v>
      </c>
      <c r="B5422" s="1" t="s">
        <v>11606</v>
      </c>
      <c r="C5422" s="103" t="s">
        <v>6409</v>
      </c>
      <c r="D5422" s="103" t="s">
        <v>6716</v>
      </c>
      <c r="E5422" s="103" t="s">
        <v>6410</v>
      </c>
      <c r="F5422" s="127">
        <v>5456.5685866783406</v>
      </c>
      <c r="G5422" s="16">
        <v>5382.8654842557999</v>
      </c>
      <c r="H5422" s="105">
        <v>5456.5685866783406</v>
      </c>
    </row>
    <row r="5423" spans="1:8" x14ac:dyDescent="0.3">
      <c r="A5423" s="6" t="s">
        <v>695</v>
      </c>
      <c r="B5423" s="1" t="s">
        <v>11607</v>
      </c>
      <c r="C5423" s="103" t="s">
        <v>6409</v>
      </c>
      <c r="D5423" s="103" t="s">
        <v>6716</v>
      </c>
      <c r="E5423" s="103" t="s">
        <v>6410</v>
      </c>
      <c r="F5423" s="127">
        <v>5635.2911441200658</v>
      </c>
      <c r="G5423" s="16">
        <v>5382.8654842557999</v>
      </c>
      <c r="H5423" s="105">
        <v>5635.2911441200658</v>
      </c>
    </row>
    <row r="5424" spans="1:8" x14ac:dyDescent="0.3">
      <c r="A5424" s="6" t="s">
        <v>691</v>
      </c>
      <c r="B5424" s="1" t="s">
        <v>11608</v>
      </c>
      <c r="C5424" s="103" t="s">
        <v>6409</v>
      </c>
      <c r="D5424" s="103" t="s">
        <v>6716</v>
      </c>
      <c r="E5424" s="103" t="s">
        <v>6410</v>
      </c>
      <c r="F5424" s="127">
        <v>5329.1806320440573</v>
      </c>
      <c r="G5424" s="16">
        <v>5382.8654842557999</v>
      </c>
      <c r="H5424" s="105">
        <v>5329.1806320440573</v>
      </c>
    </row>
    <row r="5425" spans="1:8" x14ac:dyDescent="0.3">
      <c r="A5425" s="6" t="s">
        <v>696</v>
      </c>
      <c r="B5425" s="1" t="s">
        <v>11609</v>
      </c>
      <c r="C5425" s="103" t="s">
        <v>6409</v>
      </c>
      <c r="D5425" s="103" t="s">
        <v>6716</v>
      </c>
      <c r="E5425" s="103" t="s">
        <v>6410</v>
      </c>
      <c r="F5425" s="127">
        <v>5521.7021556181062</v>
      </c>
      <c r="G5425" s="16">
        <v>5382.8654842557999</v>
      </c>
      <c r="H5425" s="105">
        <v>5521.7021556181062</v>
      </c>
    </row>
    <row r="5426" spans="1:8" x14ac:dyDescent="0.3">
      <c r="A5426" s="6" t="s">
        <v>729</v>
      </c>
      <c r="B5426" s="1" t="s">
        <v>11424</v>
      </c>
      <c r="C5426" s="103" t="s">
        <v>6409</v>
      </c>
      <c r="D5426" s="103" t="s">
        <v>6716</v>
      </c>
      <c r="E5426" s="103" t="s">
        <v>6410</v>
      </c>
      <c r="F5426" s="127">
        <v>5319.5092932659645</v>
      </c>
      <c r="G5426" s="16">
        <v>5382.8654842557999</v>
      </c>
      <c r="H5426" s="105">
        <v>5319.5092932659645</v>
      </c>
    </row>
    <row r="5427" spans="1:8" x14ac:dyDescent="0.3">
      <c r="A5427" s="6" t="s">
        <v>733</v>
      </c>
      <c r="B5427" s="1" t="s">
        <v>11610</v>
      </c>
      <c r="C5427" s="103" t="s">
        <v>6409</v>
      </c>
      <c r="D5427" s="103" t="s">
        <v>6716</v>
      </c>
      <c r="E5427" s="103" t="s">
        <v>6410</v>
      </c>
      <c r="F5427" s="127">
        <v>5203.4672178071123</v>
      </c>
      <c r="G5427" s="16">
        <v>5382.8654842557999</v>
      </c>
      <c r="H5427" s="105">
        <v>5203.4672178071123</v>
      </c>
    </row>
    <row r="5428" spans="1:8" x14ac:dyDescent="0.3">
      <c r="A5428" s="6" t="s">
        <v>713</v>
      </c>
      <c r="B5428" s="1" t="s">
        <v>11611</v>
      </c>
      <c r="C5428" s="103" t="s">
        <v>6409</v>
      </c>
      <c r="D5428" s="103" t="s">
        <v>6716</v>
      </c>
      <c r="E5428" s="103" t="s">
        <v>6410</v>
      </c>
      <c r="F5428" s="127">
        <v>5348.7916637073868</v>
      </c>
      <c r="G5428" s="16">
        <v>5382.8654842557999</v>
      </c>
      <c r="H5428" s="105">
        <v>5348.7916637073868</v>
      </c>
    </row>
    <row r="5429" spans="1:8" x14ac:dyDescent="0.3">
      <c r="A5429" s="6" t="s">
        <v>723</v>
      </c>
      <c r="B5429" s="1" t="s">
        <v>11612</v>
      </c>
      <c r="C5429" s="103" t="s">
        <v>6409</v>
      </c>
      <c r="D5429" s="103" t="s">
        <v>6716</v>
      </c>
      <c r="E5429" s="103" t="s">
        <v>6410</v>
      </c>
      <c r="F5429" s="127">
        <v>5373.6385438012294</v>
      </c>
      <c r="G5429" s="16">
        <v>5382.8654842557999</v>
      </c>
      <c r="H5429" s="105">
        <v>5373.6385438012294</v>
      </c>
    </row>
    <row r="5430" spans="1:8" x14ac:dyDescent="0.3">
      <c r="A5430" s="6" t="s">
        <v>711</v>
      </c>
      <c r="B5430" s="1" t="s">
        <v>11613</v>
      </c>
      <c r="C5430" s="103" t="s">
        <v>6409</v>
      </c>
      <c r="D5430" s="103" t="s">
        <v>6716</v>
      </c>
      <c r="E5430" s="103" t="s">
        <v>6410</v>
      </c>
      <c r="F5430" s="127">
        <v>5281.4608496093751</v>
      </c>
      <c r="G5430" s="16">
        <v>5382.8654842557999</v>
      </c>
      <c r="H5430" s="105">
        <v>5281.4608496093751</v>
      </c>
    </row>
    <row r="5431" spans="1:8" x14ac:dyDescent="0.3">
      <c r="A5431" s="6" t="s">
        <v>709</v>
      </c>
      <c r="B5431" s="1" t="s">
        <v>11614</v>
      </c>
      <c r="C5431" s="103" t="s">
        <v>6409</v>
      </c>
      <c r="D5431" s="103" t="s">
        <v>6716</v>
      </c>
      <c r="E5431" s="103" t="s">
        <v>6410</v>
      </c>
      <c r="F5431" s="127">
        <v>5407.3396559495195</v>
      </c>
      <c r="G5431" s="16">
        <v>5382.8654842557999</v>
      </c>
      <c r="H5431" s="105">
        <v>5407.3396559495195</v>
      </c>
    </row>
    <row r="5432" spans="1:8" x14ac:dyDescent="0.3">
      <c r="A5432" s="6" t="s">
        <v>734</v>
      </c>
      <c r="B5432" s="1" t="s">
        <v>11615</v>
      </c>
      <c r="C5432" s="103" t="s">
        <v>6409</v>
      </c>
      <c r="D5432" s="103" t="s">
        <v>6716</v>
      </c>
      <c r="E5432" s="103" t="s">
        <v>6410</v>
      </c>
      <c r="F5432" s="127">
        <v>5254.5689894153229</v>
      </c>
      <c r="G5432" s="16">
        <v>5382.8654842557999</v>
      </c>
      <c r="H5432" s="105">
        <v>5254.5689894153229</v>
      </c>
    </row>
    <row r="5433" spans="1:8" x14ac:dyDescent="0.3">
      <c r="A5433" s="6" t="s">
        <v>720</v>
      </c>
      <c r="B5433" s="1" t="s">
        <v>11616</v>
      </c>
      <c r="C5433" s="103" t="s">
        <v>6409</v>
      </c>
      <c r="D5433" s="103" t="s">
        <v>6716</v>
      </c>
      <c r="E5433" s="103" t="s">
        <v>6410</v>
      </c>
      <c r="F5433" s="127">
        <v>5247.5780801005749</v>
      </c>
      <c r="G5433" s="16">
        <v>5382.8654842557999</v>
      </c>
      <c r="H5433" s="105">
        <v>5247.5780801005749</v>
      </c>
    </row>
    <row r="5434" spans="1:8" x14ac:dyDescent="0.3">
      <c r="A5434" s="6" t="s">
        <v>728</v>
      </c>
      <c r="B5434" s="1" t="s">
        <v>11617</v>
      </c>
      <c r="C5434" s="103" t="s">
        <v>6409</v>
      </c>
      <c r="D5434" s="103" t="s">
        <v>6716</v>
      </c>
      <c r="E5434" s="103" t="s">
        <v>6410</v>
      </c>
      <c r="F5434" s="127">
        <v>5331.5060109105607</v>
      </c>
      <c r="G5434" s="16">
        <v>5382.8654842557999</v>
      </c>
      <c r="H5434" s="105">
        <v>5331.5060109105607</v>
      </c>
    </row>
    <row r="5435" spans="1:8" x14ac:dyDescent="0.3">
      <c r="A5435" s="6" t="s">
        <v>716</v>
      </c>
      <c r="B5435" s="1" t="s">
        <v>11618</v>
      </c>
      <c r="C5435" s="103" t="s">
        <v>6409</v>
      </c>
      <c r="D5435" s="103" t="s">
        <v>6716</v>
      </c>
      <c r="E5435" s="103" t="s">
        <v>6410</v>
      </c>
      <c r="F5435" s="127">
        <v>5452.5090838738206</v>
      </c>
      <c r="G5435" s="16">
        <v>5382.8654842557999</v>
      </c>
      <c r="H5435" s="105">
        <v>5452.5090838738206</v>
      </c>
    </row>
    <row r="5436" spans="1:8" x14ac:dyDescent="0.3">
      <c r="A5436" s="6" t="s">
        <v>715</v>
      </c>
      <c r="B5436" s="1" t="s">
        <v>11619</v>
      </c>
      <c r="C5436" s="103" t="s">
        <v>6409</v>
      </c>
      <c r="D5436" s="103" t="s">
        <v>6716</v>
      </c>
      <c r="E5436" s="103" t="s">
        <v>6410</v>
      </c>
      <c r="F5436" s="127">
        <v>5447.7850423177088</v>
      </c>
      <c r="G5436" s="16">
        <v>5382.8654842557999</v>
      </c>
      <c r="H5436" s="105">
        <v>5447.7850423177088</v>
      </c>
    </row>
    <row r="5437" spans="1:8" x14ac:dyDescent="0.3">
      <c r="A5437" s="6" t="s">
        <v>727</v>
      </c>
      <c r="B5437" s="1" t="s">
        <v>11620</v>
      </c>
      <c r="C5437" s="103" t="s">
        <v>6409</v>
      </c>
      <c r="D5437" s="103" t="s">
        <v>6716</v>
      </c>
      <c r="E5437" s="103" t="s">
        <v>6410</v>
      </c>
      <c r="F5437" s="127">
        <v>5302.1580210540251</v>
      </c>
      <c r="G5437" s="16">
        <v>5382.8654842557999</v>
      </c>
      <c r="H5437" s="105">
        <v>5302.1580210540251</v>
      </c>
    </row>
    <row r="5438" spans="1:8" x14ac:dyDescent="0.3">
      <c r="A5438" s="6" t="s">
        <v>732</v>
      </c>
      <c r="B5438" s="1" t="s">
        <v>11621</v>
      </c>
      <c r="C5438" s="103" t="s">
        <v>6409</v>
      </c>
      <c r="D5438" s="103" t="s">
        <v>6716</v>
      </c>
      <c r="E5438" s="103" t="s">
        <v>6410</v>
      </c>
      <c r="F5438" s="127">
        <v>5289.2358141447367</v>
      </c>
      <c r="G5438" s="16">
        <v>5382.8654842557999</v>
      </c>
      <c r="H5438" s="105">
        <v>5289.2358141447367</v>
      </c>
    </row>
    <row r="5439" spans="1:8" x14ac:dyDescent="0.3">
      <c r="A5439" s="6" t="s">
        <v>717</v>
      </c>
      <c r="B5439" s="1" t="s">
        <v>11622</v>
      </c>
      <c r="C5439" s="103" t="s">
        <v>6409</v>
      </c>
      <c r="D5439" s="103" t="s">
        <v>6716</v>
      </c>
      <c r="E5439" s="103" t="s">
        <v>6410</v>
      </c>
      <c r="F5439" s="127">
        <v>5495.6279206452546</v>
      </c>
      <c r="G5439" s="16">
        <v>5382.8654842557999</v>
      </c>
      <c r="H5439" s="105">
        <v>5495.6279206452546</v>
      </c>
    </row>
    <row r="5440" spans="1:8" x14ac:dyDescent="0.3">
      <c r="A5440" s="6" t="s">
        <v>712</v>
      </c>
      <c r="B5440" s="1" t="s">
        <v>11623</v>
      </c>
      <c r="C5440" s="103" t="s">
        <v>6409</v>
      </c>
      <c r="D5440" s="103" t="s">
        <v>6716</v>
      </c>
      <c r="E5440" s="103" t="s">
        <v>6410</v>
      </c>
      <c r="F5440" s="127">
        <v>5354.3912291445977</v>
      </c>
      <c r="G5440" s="16">
        <v>5382.8654842557999</v>
      </c>
      <c r="H5440" s="105">
        <v>5354.3912291445977</v>
      </c>
    </row>
    <row r="5441" spans="1:8" x14ac:dyDescent="0.3">
      <c r="A5441" s="6" t="s">
        <v>725</v>
      </c>
      <c r="B5441" s="1" t="s">
        <v>11624</v>
      </c>
      <c r="C5441" s="103" t="s">
        <v>6409</v>
      </c>
      <c r="D5441" s="103" t="s">
        <v>6716</v>
      </c>
      <c r="E5441" s="103" t="s">
        <v>6410</v>
      </c>
      <c r="F5441" s="127">
        <v>5396.6343367866848</v>
      </c>
      <c r="G5441" s="16">
        <v>5382.8654842557999</v>
      </c>
      <c r="H5441" s="105">
        <v>5396.6343367866848</v>
      </c>
    </row>
    <row r="5442" spans="1:8" x14ac:dyDescent="0.3">
      <c r="A5442" s="6" t="s">
        <v>700</v>
      </c>
      <c r="B5442" s="1" t="s">
        <v>11625</v>
      </c>
      <c r="C5442" s="103" t="s">
        <v>6409</v>
      </c>
      <c r="D5442" s="103" t="s">
        <v>6716</v>
      </c>
      <c r="E5442" s="103" t="s">
        <v>6410</v>
      </c>
      <c r="F5442" s="127">
        <v>5456.6703125000004</v>
      </c>
      <c r="G5442" s="16">
        <v>5382.8654842557999</v>
      </c>
      <c r="H5442" s="105">
        <v>5456.6703125000004</v>
      </c>
    </row>
    <row r="5443" spans="1:8" x14ac:dyDescent="0.3">
      <c r="A5443" s="6" t="s">
        <v>726</v>
      </c>
      <c r="B5443" s="1" t="s">
        <v>11626</v>
      </c>
      <c r="C5443" s="103" t="s">
        <v>6409</v>
      </c>
      <c r="D5443" s="103" t="s">
        <v>6716</v>
      </c>
      <c r="E5443" s="103" t="s">
        <v>6410</v>
      </c>
      <c r="F5443" s="127">
        <v>5244.0773638556984</v>
      </c>
      <c r="G5443" s="16">
        <v>5382.8654842557999</v>
      </c>
      <c r="H5443" s="105">
        <v>5244.0773638556984</v>
      </c>
    </row>
    <row r="5444" spans="1:8" x14ac:dyDescent="0.3">
      <c r="A5444" s="6" t="s">
        <v>710</v>
      </c>
      <c r="B5444" s="1" t="s">
        <v>11627</v>
      </c>
      <c r="C5444" s="103" t="s">
        <v>6409</v>
      </c>
      <c r="D5444" s="103" t="s">
        <v>6716</v>
      </c>
      <c r="E5444" s="103" t="s">
        <v>6410</v>
      </c>
      <c r="F5444" s="127">
        <v>5333.7415461753735</v>
      </c>
      <c r="G5444" s="16">
        <v>5382.8654842557999</v>
      </c>
      <c r="H5444" s="105">
        <v>5333.7415461753735</v>
      </c>
    </row>
    <row r="5445" spans="1:8" x14ac:dyDescent="0.3">
      <c r="A5445" s="6" t="s">
        <v>706</v>
      </c>
      <c r="B5445" s="1" t="s">
        <v>11628</v>
      </c>
      <c r="C5445" s="103" t="s">
        <v>6409</v>
      </c>
      <c r="D5445" s="103" t="s">
        <v>6716</v>
      </c>
      <c r="E5445" s="103" t="s">
        <v>6410</v>
      </c>
      <c r="F5445" s="127">
        <v>5309.4635772705078</v>
      </c>
      <c r="G5445" s="16">
        <v>5382.8654842557999</v>
      </c>
      <c r="H5445" s="105">
        <v>5309.4635772705078</v>
      </c>
    </row>
    <row r="5446" spans="1:8" x14ac:dyDescent="0.3">
      <c r="A5446" s="6" t="s">
        <v>693</v>
      </c>
      <c r="B5446" s="1" t="s">
        <v>11629</v>
      </c>
      <c r="C5446" s="103" t="s">
        <v>6409</v>
      </c>
      <c r="D5446" s="103" t="s">
        <v>6716</v>
      </c>
      <c r="E5446" s="103" t="s">
        <v>6412</v>
      </c>
      <c r="F5446" s="127">
        <v>5424.009765625</v>
      </c>
      <c r="G5446" s="16">
        <v>5503.7019412128002</v>
      </c>
      <c r="H5446" s="105">
        <v>5424.009765625</v>
      </c>
    </row>
    <row r="5447" spans="1:8" x14ac:dyDescent="0.3">
      <c r="A5447" s="6" t="s">
        <v>719</v>
      </c>
      <c r="B5447" s="1" t="s">
        <v>11630</v>
      </c>
      <c r="C5447" s="103" t="s">
        <v>6409</v>
      </c>
      <c r="D5447" s="103" t="s">
        <v>6716</v>
      </c>
      <c r="E5447" s="103" t="s">
        <v>6410</v>
      </c>
      <c r="F5447" s="127">
        <v>5640.6348457905788</v>
      </c>
      <c r="G5447" s="16">
        <v>5382.8654842557999</v>
      </c>
      <c r="H5447" s="105">
        <v>5640.6348457905788</v>
      </c>
    </row>
    <row r="5448" spans="1:8" x14ac:dyDescent="0.3">
      <c r="A5448" s="6" t="s">
        <v>697</v>
      </c>
      <c r="B5448" s="1" t="s">
        <v>11631</v>
      </c>
      <c r="C5448" s="103" t="s">
        <v>6409</v>
      </c>
      <c r="D5448" s="103" t="s">
        <v>6716</v>
      </c>
      <c r="E5448" s="103" t="s">
        <v>6410</v>
      </c>
      <c r="F5448" s="127">
        <v>5496.422607421875</v>
      </c>
      <c r="G5448" s="16">
        <v>5382.8654842557999</v>
      </c>
      <c r="H5448" s="105">
        <v>5496.422607421875</v>
      </c>
    </row>
    <row r="5449" spans="1:8" x14ac:dyDescent="0.3">
      <c r="A5449" s="6" t="s">
        <v>701</v>
      </c>
      <c r="B5449" s="1" t="s">
        <v>11632</v>
      </c>
      <c r="C5449" s="103" t="s">
        <v>6409</v>
      </c>
      <c r="D5449" s="103" t="s">
        <v>6716</v>
      </c>
      <c r="E5449" s="103" t="s">
        <v>6410</v>
      </c>
      <c r="F5449" s="127">
        <v>5513.8098006338441</v>
      </c>
      <c r="G5449" s="16">
        <v>5382.8654842557999</v>
      </c>
      <c r="H5449" s="105">
        <v>5513.8098006338441</v>
      </c>
    </row>
    <row r="5450" spans="1:8" x14ac:dyDescent="0.3">
      <c r="A5450" s="6" t="s">
        <v>698</v>
      </c>
      <c r="B5450" s="1" t="s">
        <v>11633</v>
      </c>
      <c r="C5450" s="103" t="s">
        <v>6409</v>
      </c>
      <c r="D5450" s="103" t="s">
        <v>6716</v>
      </c>
      <c r="E5450" s="103" t="s">
        <v>6410</v>
      </c>
      <c r="F5450" s="127">
        <v>5544.0566162109371</v>
      </c>
      <c r="G5450" s="16">
        <v>5382.8654842557999</v>
      </c>
      <c r="H5450" s="105">
        <v>5544.0566162109371</v>
      </c>
    </row>
    <row r="5451" spans="1:8" x14ac:dyDescent="0.3">
      <c r="A5451" s="6" t="s">
        <v>724</v>
      </c>
      <c r="B5451" s="1" t="s">
        <v>8295</v>
      </c>
      <c r="C5451" s="103" t="s">
        <v>6409</v>
      </c>
      <c r="D5451" s="103" t="s">
        <v>6716</v>
      </c>
      <c r="E5451" s="103" t="s">
        <v>6410</v>
      </c>
      <c r="F5451" s="127">
        <v>5137.6122741699219</v>
      </c>
      <c r="G5451" s="16">
        <v>5382.8654842557999</v>
      </c>
      <c r="H5451" s="105">
        <v>5137.6122741699219</v>
      </c>
    </row>
    <row r="5452" spans="1:8" x14ac:dyDescent="0.3">
      <c r="A5452" s="6" t="s">
        <v>714</v>
      </c>
      <c r="B5452" s="1" t="s">
        <v>11634</v>
      </c>
      <c r="C5452" s="103" t="s">
        <v>6409</v>
      </c>
      <c r="D5452" s="103" t="s">
        <v>6716</v>
      </c>
      <c r="E5452" s="103" t="s">
        <v>6410</v>
      </c>
      <c r="F5452" s="127">
        <v>5660.876804517663</v>
      </c>
      <c r="G5452" s="16">
        <v>5382.8654842557999</v>
      </c>
      <c r="H5452" s="105">
        <v>5660.876804517663</v>
      </c>
    </row>
    <row r="5453" spans="1:8" x14ac:dyDescent="0.3">
      <c r="A5453" s="6" t="s">
        <v>705</v>
      </c>
      <c r="B5453" s="1" t="s">
        <v>7585</v>
      </c>
      <c r="C5453" s="103" t="s">
        <v>6409</v>
      </c>
      <c r="D5453" s="103" t="s">
        <v>6716</v>
      </c>
      <c r="E5453" s="103" t="s">
        <v>6410</v>
      </c>
      <c r="F5453" s="127">
        <v>5366.8804865056818</v>
      </c>
      <c r="G5453" s="16">
        <v>5382.8654842557999</v>
      </c>
      <c r="H5453" s="105">
        <v>5366.8804865056818</v>
      </c>
    </row>
    <row r="5454" spans="1:8" x14ac:dyDescent="0.3">
      <c r="A5454" s="6" t="s">
        <v>708</v>
      </c>
      <c r="B5454" s="1" t="s">
        <v>11635</v>
      </c>
      <c r="C5454" s="103" t="s">
        <v>6409</v>
      </c>
      <c r="D5454" s="103" t="s">
        <v>6716</v>
      </c>
      <c r="E5454" s="103" t="s">
        <v>6410</v>
      </c>
      <c r="F5454" s="127">
        <v>5607.114095052083</v>
      </c>
      <c r="G5454" s="16">
        <v>5382.8654842557999</v>
      </c>
      <c r="H5454" s="105">
        <v>5607.114095052083</v>
      </c>
    </row>
    <row r="5455" spans="1:8" x14ac:dyDescent="0.3">
      <c r="A5455" s="6" t="s">
        <v>707</v>
      </c>
      <c r="B5455" s="1" t="s">
        <v>11636</v>
      </c>
      <c r="C5455" s="103" t="s">
        <v>6409</v>
      </c>
      <c r="D5455" s="103" t="s">
        <v>6716</v>
      </c>
      <c r="E5455" s="103" t="s">
        <v>6410</v>
      </c>
      <c r="F5455" s="127">
        <v>5400.8824096679691</v>
      </c>
      <c r="G5455" s="16">
        <v>5382.8654842557999</v>
      </c>
      <c r="H5455" s="105">
        <v>5400.8824096679691</v>
      </c>
    </row>
    <row r="5456" spans="1:8" x14ac:dyDescent="0.3">
      <c r="A5456" s="6" t="s">
        <v>721</v>
      </c>
      <c r="B5456" s="1" t="s">
        <v>11637</v>
      </c>
      <c r="C5456" s="103" t="s">
        <v>6409</v>
      </c>
      <c r="D5456" s="103" t="s">
        <v>6716</v>
      </c>
      <c r="E5456" s="103" t="s">
        <v>6410</v>
      </c>
      <c r="F5456" s="127">
        <v>5193.9223046875004</v>
      </c>
      <c r="G5456" s="16">
        <v>5382.8654842557999</v>
      </c>
      <c r="H5456" s="105">
        <v>5193.9223046875004</v>
      </c>
    </row>
    <row r="5457" spans="1:8" x14ac:dyDescent="0.3">
      <c r="A5457" s="6" t="s">
        <v>730</v>
      </c>
      <c r="B5457" s="1" t="s">
        <v>11638</v>
      </c>
      <c r="C5457" s="103" t="s">
        <v>6409</v>
      </c>
      <c r="D5457" s="103" t="s">
        <v>6716</v>
      </c>
      <c r="E5457" s="103" t="s">
        <v>6410</v>
      </c>
      <c r="F5457" s="127">
        <v>5196.3809570312496</v>
      </c>
      <c r="G5457" s="16">
        <v>5382.8654842557999</v>
      </c>
      <c r="H5457" s="105">
        <v>5196.3809570312496</v>
      </c>
    </row>
    <row r="5458" spans="1:8" x14ac:dyDescent="0.3">
      <c r="A5458" s="6" t="s">
        <v>699</v>
      </c>
      <c r="B5458" s="1" t="s">
        <v>11639</v>
      </c>
      <c r="C5458" s="103" t="s">
        <v>6409</v>
      </c>
      <c r="D5458" s="103" t="s">
        <v>6716</v>
      </c>
      <c r="E5458" s="103" t="s">
        <v>6410</v>
      </c>
      <c r="F5458" s="127">
        <v>5511.939092221467</v>
      </c>
      <c r="G5458" s="16">
        <v>5382.8654842557999</v>
      </c>
      <c r="H5458" s="105">
        <v>5511.939092221467</v>
      </c>
    </row>
    <row r="5459" spans="1:8" x14ac:dyDescent="0.3">
      <c r="A5459" s="6" t="s">
        <v>731</v>
      </c>
      <c r="B5459" s="1" t="s">
        <v>11640</v>
      </c>
      <c r="C5459" s="103" t="s">
        <v>6409</v>
      </c>
      <c r="D5459" s="103" t="s">
        <v>6716</v>
      </c>
      <c r="E5459" s="103" t="s">
        <v>6410</v>
      </c>
      <c r="F5459" s="127">
        <v>5294.6688944498701</v>
      </c>
      <c r="G5459" s="16">
        <v>5382.8654842557999</v>
      </c>
      <c r="H5459" s="105">
        <v>5294.6688944498701</v>
      </c>
    </row>
    <row r="5460" spans="1:8" x14ac:dyDescent="0.3">
      <c r="A5460" s="6" t="s">
        <v>694</v>
      </c>
      <c r="B5460" s="1" t="s">
        <v>12700</v>
      </c>
      <c r="C5460" s="103" t="s">
        <v>6409</v>
      </c>
      <c r="D5460" s="103" t="s">
        <v>6716</v>
      </c>
      <c r="E5460" s="103" t="s">
        <v>6410</v>
      </c>
      <c r="F5460" s="127">
        <v>5366.1924732349535</v>
      </c>
      <c r="G5460" s="16">
        <v>5382.8654842557999</v>
      </c>
      <c r="H5460" s="105">
        <v>5366.1924732349535</v>
      </c>
    </row>
    <row r="5461" spans="1:8" x14ac:dyDescent="0.3">
      <c r="A5461" s="6" t="s">
        <v>722</v>
      </c>
      <c r="B5461" s="1" t="s">
        <v>11641</v>
      </c>
      <c r="C5461" s="103" t="s">
        <v>6409</v>
      </c>
      <c r="D5461" s="103" t="s">
        <v>6716</v>
      </c>
      <c r="E5461" s="103" t="s">
        <v>6410</v>
      </c>
      <c r="F5461" s="127">
        <v>5169.3752136230469</v>
      </c>
      <c r="G5461" s="16">
        <v>5382.8654842557999</v>
      </c>
      <c r="H5461" s="105">
        <v>5169.3752136230469</v>
      </c>
    </row>
    <row r="5462" spans="1:8" x14ac:dyDescent="0.3">
      <c r="A5462" s="6" t="s">
        <v>703</v>
      </c>
      <c r="B5462" s="1" t="s">
        <v>11642</v>
      </c>
      <c r="C5462" s="103" t="s">
        <v>6409</v>
      </c>
      <c r="D5462" s="103" t="s">
        <v>6716</v>
      </c>
      <c r="E5462" s="103" t="s">
        <v>6410</v>
      </c>
      <c r="F5462" s="127">
        <v>5361.4792968749998</v>
      </c>
      <c r="G5462" s="16">
        <v>5382.8654842557999</v>
      </c>
      <c r="H5462" s="105">
        <v>5361.4792968749998</v>
      </c>
    </row>
    <row r="5463" spans="1:8" x14ac:dyDescent="0.3">
      <c r="A5463" s="6" t="s">
        <v>702</v>
      </c>
      <c r="B5463" s="1" t="s">
        <v>11643</v>
      </c>
      <c r="C5463" s="103" t="s">
        <v>6409</v>
      </c>
      <c r="D5463" s="103" t="s">
        <v>6716</v>
      </c>
      <c r="E5463" s="103" t="s">
        <v>6410</v>
      </c>
      <c r="F5463" s="127">
        <v>5295.477028586648</v>
      </c>
      <c r="G5463" s="16">
        <v>5382.8654842557999</v>
      </c>
      <c r="H5463" s="105">
        <v>5295.477028586648</v>
      </c>
    </row>
    <row r="5464" spans="1:8" x14ac:dyDescent="0.3">
      <c r="A5464" s="6" t="s">
        <v>692</v>
      </c>
      <c r="B5464" s="1" t="s">
        <v>11644</v>
      </c>
      <c r="C5464" s="103" t="s">
        <v>6409</v>
      </c>
      <c r="D5464" s="103" t="s">
        <v>6716</v>
      </c>
      <c r="E5464" s="103" t="s">
        <v>6410</v>
      </c>
      <c r="F5464" s="127">
        <v>5404.0515227141204</v>
      </c>
      <c r="G5464" s="16">
        <v>5382.8654842557999</v>
      </c>
      <c r="H5464" s="105">
        <v>5404.0515227141204</v>
      </c>
    </row>
    <row r="5465" spans="1:8" x14ac:dyDescent="0.3">
      <c r="A5465" s="6" t="s">
        <v>5089</v>
      </c>
      <c r="B5465" s="1" t="s">
        <v>11645</v>
      </c>
      <c r="C5465" s="103" t="s">
        <v>6409</v>
      </c>
      <c r="D5465" s="103" t="s">
        <v>6716</v>
      </c>
      <c r="E5465" s="103" t="s">
        <v>6408</v>
      </c>
      <c r="F5465" s="127">
        <v>5353.3026377360029</v>
      </c>
      <c r="G5465" s="16">
        <v>5583.394783335395</v>
      </c>
      <c r="H5465" s="105">
        <v>5353.3026377360029</v>
      </c>
    </row>
    <row r="5466" spans="1:8" x14ac:dyDescent="0.3">
      <c r="A5466" s="6" t="s">
        <v>5105</v>
      </c>
      <c r="B5466" s="1" t="s">
        <v>11646</v>
      </c>
      <c r="C5466" s="103" t="s">
        <v>6409</v>
      </c>
      <c r="D5466" s="103" t="s">
        <v>6716</v>
      </c>
      <c r="E5466" s="103" t="s">
        <v>6408</v>
      </c>
      <c r="F5466" s="127">
        <v>5446.2714371219754</v>
      </c>
      <c r="G5466" s="16">
        <v>5583.394783335395</v>
      </c>
      <c r="H5466" s="105">
        <v>5446.2714371219754</v>
      </c>
    </row>
    <row r="5467" spans="1:8" x14ac:dyDescent="0.3">
      <c r="A5467" s="6" t="s">
        <v>5095</v>
      </c>
      <c r="B5467" s="1" t="s">
        <v>11647</v>
      </c>
      <c r="C5467" s="103" t="s">
        <v>6409</v>
      </c>
      <c r="D5467" s="103" t="s">
        <v>6716</v>
      </c>
      <c r="E5467" s="103" t="s">
        <v>6408</v>
      </c>
      <c r="F5467" s="127">
        <v>5463.4564756196123</v>
      </c>
      <c r="G5467" s="16">
        <v>5583.394783335395</v>
      </c>
      <c r="H5467" s="105">
        <v>5463.4564756196123</v>
      </c>
    </row>
    <row r="5468" spans="1:8" x14ac:dyDescent="0.3">
      <c r="A5468" s="6" t="s">
        <v>5108</v>
      </c>
      <c r="B5468" s="1" t="s">
        <v>12701</v>
      </c>
      <c r="C5468" s="103" t="s">
        <v>6409</v>
      </c>
      <c r="D5468" s="103" t="s">
        <v>6716</v>
      </c>
      <c r="E5468" s="103" t="s">
        <v>6408</v>
      </c>
      <c r="F5468" s="127">
        <v>5431.5279370379703</v>
      </c>
      <c r="G5468" s="16">
        <v>5583.394783335395</v>
      </c>
      <c r="H5468" s="105">
        <v>5431.5279370379703</v>
      </c>
    </row>
    <row r="5469" spans="1:8" x14ac:dyDescent="0.3">
      <c r="A5469" s="6" t="s">
        <v>5096</v>
      </c>
      <c r="B5469" s="1" t="s">
        <v>11648</v>
      </c>
      <c r="C5469" s="103" t="s">
        <v>6409</v>
      </c>
      <c r="D5469" s="103" t="s">
        <v>6716</v>
      </c>
      <c r="E5469" s="103" t="s">
        <v>6408</v>
      </c>
      <c r="F5469" s="127">
        <v>5432.5079317314676</v>
      </c>
      <c r="G5469" s="16">
        <v>5583.394783335395</v>
      </c>
      <c r="H5469" s="105">
        <v>5432.5079317314676</v>
      </c>
    </row>
    <row r="5470" spans="1:8" x14ac:dyDescent="0.3">
      <c r="A5470" s="6" t="s">
        <v>5123</v>
      </c>
      <c r="B5470" s="1" t="s">
        <v>11649</v>
      </c>
      <c r="C5470" s="103" t="s">
        <v>6409</v>
      </c>
      <c r="D5470" s="103" t="s">
        <v>6716</v>
      </c>
      <c r="E5470" s="103" t="s">
        <v>6408</v>
      </c>
      <c r="F5470" s="127">
        <v>5612.869873046875</v>
      </c>
      <c r="G5470" s="16">
        <v>5583.394783335395</v>
      </c>
      <c r="H5470" s="105">
        <v>5612.869873046875</v>
      </c>
    </row>
    <row r="5471" spans="1:8" x14ac:dyDescent="0.3">
      <c r="A5471" s="6" t="s">
        <v>5091</v>
      </c>
      <c r="B5471" s="1" t="s">
        <v>9332</v>
      </c>
      <c r="C5471" s="103" t="s">
        <v>6409</v>
      </c>
      <c r="D5471" s="103" t="s">
        <v>6716</v>
      </c>
      <c r="E5471" s="103" t="s">
        <v>6408</v>
      </c>
      <c r="F5471" s="127">
        <v>5566.9390429687501</v>
      </c>
      <c r="G5471" s="16">
        <v>5583.394783335395</v>
      </c>
      <c r="H5471" s="105">
        <v>5566.9390429687501</v>
      </c>
    </row>
    <row r="5472" spans="1:8" x14ac:dyDescent="0.3">
      <c r="A5472" s="6" t="s">
        <v>5087</v>
      </c>
      <c r="B5472" s="1" t="s">
        <v>11650</v>
      </c>
      <c r="C5472" s="103" t="s">
        <v>6409</v>
      </c>
      <c r="D5472" s="103" t="s">
        <v>6716</v>
      </c>
      <c r="E5472" s="103" t="s">
        <v>6408</v>
      </c>
      <c r="F5472" s="127">
        <v>5791.7347516741074</v>
      </c>
      <c r="G5472" s="16">
        <v>5583.394783335395</v>
      </c>
      <c r="H5472" s="105">
        <v>5791.7347516741074</v>
      </c>
    </row>
    <row r="5473" spans="1:8" x14ac:dyDescent="0.3">
      <c r="A5473" s="6" t="s">
        <v>5110</v>
      </c>
      <c r="B5473" s="1" t="s">
        <v>11651</v>
      </c>
      <c r="C5473" s="103" t="s">
        <v>6409</v>
      </c>
      <c r="D5473" s="103" t="s">
        <v>6716</v>
      </c>
      <c r="E5473" s="103" t="s">
        <v>6408</v>
      </c>
      <c r="F5473" s="127">
        <v>5549.5215767525342</v>
      </c>
      <c r="G5473" s="16">
        <v>5583.394783335395</v>
      </c>
      <c r="H5473" s="105">
        <v>5549.5215767525342</v>
      </c>
    </row>
    <row r="5474" spans="1:8" x14ac:dyDescent="0.3">
      <c r="A5474" s="6" t="s">
        <v>5125</v>
      </c>
      <c r="B5474" s="1" t="s">
        <v>7132</v>
      </c>
      <c r="C5474" s="103" t="s">
        <v>6409</v>
      </c>
      <c r="D5474" s="103" t="s">
        <v>6716</v>
      </c>
      <c r="E5474" s="103" t="s">
        <v>6408</v>
      </c>
      <c r="F5474" s="127">
        <v>5660.2007617187501</v>
      </c>
      <c r="G5474" s="16">
        <v>5583.394783335395</v>
      </c>
      <c r="H5474" s="105">
        <v>5660.2007617187501</v>
      </c>
    </row>
    <row r="5475" spans="1:8" x14ac:dyDescent="0.3">
      <c r="A5475" s="6" t="s">
        <v>5085</v>
      </c>
      <c r="B5475" s="1" t="s">
        <v>11652</v>
      </c>
      <c r="C5475" s="103" t="s">
        <v>6409</v>
      </c>
      <c r="D5475" s="103" t="s">
        <v>6716</v>
      </c>
      <c r="E5475" s="103" t="s">
        <v>6408</v>
      </c>
      <c r="F5475" s="127">
        <v>5649.7879566865813</v>
      </c>
      <c r="G5475" s="16">
        <v>5583.394783335395</v>
      </c>
      <c r="H5475" s="105">
        <v>5649.7879566865813</v>
      </c>
    </row>
    <row r="5476" spans="1:8" x14ac:dyDescent="0.3">
      <c r="A5476" s="6" t="s">
        <v>5100</v>
      </c>
      <c r="B5476" s="1" t="s">
        <v>12702</v>
      </c>
      <c r="C5476" s="103" t="s">
        <v>6409</v>
      </c>
      <c r="D5476" s="103" t="s">
        <v>6716</v>
      </c>
      <c r="E5476" s="103" t="s">
        <v>6408</v>
      </c>
      <c r="F5476" s="127">
        <v>5511.8310128348212</v>
      </c>
      <c r="G5476" s="16">
        <v>5583.394783335395</v>
      </c>
      <c r="H5476" s="105">
        <v>5511.8310128348212</v>
      </c>
    </row>
    <row r="5477" spans="1:8" x14ac:dyDescent="0.3">
      <c r="A5477" s="6" t="s">
        <v>5117</v>
      </c>
      <c r="B5477" s="1" t="s">
        <v>11653</v>
      </c>
      <c r="C5477" s="103" t="s">
        <v>6409</v>
      </c>
      <c r="D5477" s="103" t="s">
        <v>6716</v>
      </c>
      <c r="E5477" s="103" t="s">
        <v>6408</v>
      </c>
      <c r="F5477" s="127">
        <v>5658.1542541503904</v>
      </c>
      <c r="G5477" s="16">
        <v>5583.394783335395</v>
      </c>
      <c r="H5477" s="105">
        <v>5658.1542541503904</v>
      </c>
    </row>
    <row r="5478" spans="1:8" x14ac:dyDescent="0.3">
      <c r="A5478" s="6" t="s">
        <v>5113</v>
      </c>
      <c r="B5478" s="1" t="s">
        <v>11654</v>
      </c>
      <c r="C5478" s="103" t="s">
        <v>6409</v>
      </c>
      <c r="D5478" s="103" t="s">
        <v>6716</v>
      </c>
      <c r="E5478" s="103" t="s">
        <v>6408</v>
      </c>
      <c r="F5478" s="127">
        <v>5731.5572300816439</v>
      </c>
      <c r="G5478" s="16">
        <v>5583.394783335395</v>
      </c>
      <c r="H5478" s="105">
        <v>5731.5572300816439</v>
      </c>
    </row>
    <row r="5479" spans="1:8" x14ac:dyDescent="0.3">
      <c r="A5479" s="6" t="s">
        <v>5094</v>
      </c>
      <c r="B5479" s="1" t="s">
        <v>11655</v>
      </c>
      <c r="C5479" s="103" t="s">
        <v>6409</v>
      </c>
      <c r="D5479" s="103" t="s">
        <v>6716</v>
      </c>
      <c r="E5479" s="103" t="s">
        <v>6408</v>
      </c>
      <c r="F5479" s="127">
        <v>5748.6008731617649</v>
      </c>
      <c r="G5479" s="16">
        <v>5583.394783335395</v>
      </c>
      <c r="H5479" s="105">
        <v>5748.6008731617649</v>
      </c>
    </row>
    <row r="5480" spans="1:8" x14ac:dyDescent="0.3">
      <c r="A5480" s="6" t="s">
        <v>5120</v>
      </c>
      <c r="B5480" s="1" t="s">
        <v>11656</v>
      </c>
      <c r="C5480" s="103" t="s">
        <v>6409</v>
      </c>
      <c r="D5480" s="103" t="s">
        <v>6716</v>
      </c>
      <c r="E5480" s="103" t="s">
        <v>6408</v>
      </c>
      <c r="F5480" s="127">
        <v>5579.1162446120688</v>
      </c>
      <c r="G5480" s="16">
        <v>5583.394783335395</v>
      </c>
      <c r="H5480" s="105">
        <v>5579.1162446120688</v>
      </c>
    </row>
    <row r="5481" spans="1:8" x14ac:dyDescent="0.3">
      <c r="A5481" s="6" t="s">
        <v>5093</v>
      </c>
      <c r="B5481" s="1" t="s">
        <v>11657</v>
      </c>
      <c r="C5481" s="103" t="s">
        <v>6409</v>
      </c>
      <c r="D5481" s="103" t="s">
        <v>6716</v>
      </c>
      <c r="E5481" s="103" t="s">
        <v>6408</v>
      </c>
      <c r="F5481" s="127">
        <v>5497.8075666756467</v>
      </c>
      <c r="G5481" s="16">
        <v>5583.394783335395</v>
      </c>
      <c r="H5481" s="105">
        <v>5497.8075666756467</v>
      </c>
    </row>
    <row r="5482" spans="1:8" x14ac:dyDescent="0.3">
      <c r="A5482" s="6" t="s">
        <v>5098</v>
      </c>
      <c r="B5482" s="1" t="s">
        <v>11658</v>
      </c>
      <c r="C5482" s="103" t="s">
        <v>6409</v>
      </c>
      <c r="D5482" s="103" t="s">
        <v>6716</v>
      </c>
      <c r="E5482" s="103" t="s">
        <v>6408</v>
      </c>
      <c r="F5482" s="127">
        <v>5617.2406480577256</v>
      </c>
      <c r="G5482" s="16">
        <v>5583.394783335395</v>
      </c>
      <c r="H5482" s="105">
        <v>5617.2406480577256</v>
      </c>
    </row>
    <row r="5483" spans="1:8" x14ac:dyDescent="0.3">
      <c r="A5483" s="6" t="s">
        <v>5103</v>
      </c>
      <c r="B5483" s="1" t="s">
        <v>11659</v>
      </c>
      <c r="C5483" s="103" t="s">
        <v>6409</v>
      </c>
      <c r="D5483" s="103" t="s">
        <v>6716</v>
      </c>
      <c r="E5483" s="103" t="s">
        <v>6408</v>
      </c>
      <c r="F5483" s="127">
        <v>5549.2482355291195</v>
      </c>
      <c r="G5483" s="16">
        <v>5583.394783335395</v>
      </c>
      <c r="H5483" s="105">
        <v>5549.2482355291195</v>
      </c>
    </row>
    <row r="5484" spans="1:8" x14ac:dyDescent="0.3">
      <c r="A5484" s="6" t="s">
        <v>5092</v>
      </c>
      <c r="B5484" s="1" t="s">
        <v>11660</v>
      </c>
      <c r="C5484" s="103" t="s">
        <v>6409</v>
      </c>
      <c r="D5484" s="103" t="s">
        <v>6716</v>
      </c>
      <c r="E5484" s="103" t="s">
        <v>6408</v>
      </c>
      <c r="F5484" s="127">
        <v>5675.9403033088238</v>
      </c>
      <c r="G5484" s="16">
        <v>5583.394783335395</v>
      </c>
      <c r="H5484" s="105">
        <v>5675.9403033088238</v>
      </c>
    </row>
    <row r="5485" spans="1:8" x14ac:dyDescent="0.3">
      <c r="A5485" s="6" t="s">
        <v>5121</v>
      </c>
      <c r="B5485" s="1" t="s">
        <v>12703</v>
      </c>
      <c r="C5485" s="103" t="s">
        <v>6409</v>
      </c>
      <c r="D5485" s="103" t="s">
        <v>6716</v>
      </c>
      <c r="E5485" s="103" t="s">
        <v>6408</v>
      </c>
      <c r="F5485" s="127">
        <v>5614.4761047363281</v>
      </c>
      <c r="G5485" s="16">
        <v>5583.394783335395</v>
      </c>
      <c r="H5485" s="105">
        <v>5614.4761047363281</v>
      </c>
    </row>
    <row r="5486" spans="1:8" x14ac:dyDescent="0.3">
      <c r="A5486" s="6" t="s">
        <v>5127</v>
      </c>
      <c r="B5486" s="1" t="s">
        <v>11661</v>
      </c>
      <c r="C5486" s="103" t="s">
        <v>6409</v>
      </c>
      <c r="D5486" s="103" t="s">
        <v>6716</v>
      </c>
      <c r="E5486" s="103" t="s">
        <v>6408</v>
      </c>
      <c r="F5486" s="127">
        <v>5684.6982700892859</v>
      </c>
      <c r="G5486" s="16">
        <v>5583.394783335395</v>
      </c>
      <c r="H5486" s="105">
        <v>5684.6982700892859</v>
      </c>
    </row>
    <row r="5487" spans="1:8" x14ac:dyDescent="0.3">
      <c r="A5487" s="6" t="s">
        <v>5101</v>
      </c>
      <c r="B5487" s="1" t="s">
        <v>11662</v>
      </c>
      <c r="C5487" s="103" t="s">
        <v>6409</v>
      </c>
      <c r="D5487" s="103" t="s">
        <v>6716</v>
      </c>
      <c r="E5487" s="103" t="s">
        <v>6408</v>
      </c>
      <c r="F5487" s="127">
        <v>5479.4693498883926</v>
      </c>
      <c r="G5487" s="16">
        <v>5583.394783335395</v>
      </c>
      <c r="H5487" s="105">
        <v>5479.4693498883926</v>
      </c>
    </row>
    <row r="5488" spans="1:8" x14ac:dyDescent="0.3">
      <c r="A5488" s="6" t="s">
        <v>5104</v>
      </c>
      <c r="B5488" s="1" t="s">
        <v>11663</v>
      </c>
      <c r="C5488" s="103" t="s">
        <v>6409</v>
      </c>
      <c r="D5488" s="103" t="s">
        <v>6716</v>
      </c>
      <c r="E5488" s="103" t="s">
        <v>6408</v>
      </c>
      <c r="F5488" s="127">
        <v>5639.6682700299198</v>
      </c>
      <c r="G5488" s="16">
        <v>5583.394783335395</v>
      </c>
      <c r="H5488" s="105">
        <v>5639.6682700299198</v>
      </c>
    </row>
    <row r="5489" spans="1:8" x14ac:dyDescent="0.3">
      <c r="A5489" s="6" t="s">
        <v>5112</v>
      </c>
      <c r="B5489" s="1" t="s">
        <v>11664</v>
      </c>
      <c r="C5489" s="103" t="s">
        <v>6409</v>
      </c>
      <c r="D5489" s="103" t="s">
        <v>6716</v>
      </c>
      <c r="E5489" s="103" t="s">
        <v>6408</v>
      </c>
      <c r="F5489" s="127">
        <v>5755.9019031059452</v>
      </c>
      <c r="G5489" s="16">
        <v>5583.394783335395</v>
      </c>
      <c r="H5489" s="105">
        <v>5755.9019031059452</v>
      </c>
    </row>
    <row r="5490" spans="1:8" x14ac:dyDescent="0.3">
      <c r="A5490" s="6" t="s">
        <v>5109</v>
      </c>
      <c r="B5490" s="1" t="s">
        <v>12704</v>
      </c>
      <c r="C5490" s="103" t="s">
        <v>6409</v>
      </c>
      <c r="D5490" s="103" t="s">
        <v>6716</v>
      </c>
      <c r="E5490" s="103" t="s">
        <v>6408</v>
      </c>
      <c r="F5490" s="127">
        <v>5588.8871116638184</v>
      </c>
      <c r="G5490" s="16">
        <v>5583.394783335395</v>
      </c>
      <c r="H5490" s="105">
        <v>5588.8871116638184</v>
      </c>
    </row>
    <row r="5491" spans="1:8" x14ac:dyDescent="0.3">
      <c r="A5491" s="6" t="s">
        <v>5090</v>
      </c>
      <c r="B5491" s="1" t="s">
        <v>11665</v>
      </c>
      <c r="C5491" s="103" t="s">
        <v>6409</v>
      </c>
      <c r="D5491" s="103" t="s">
        <v>6716</v>
      </c>
      <c r="E5491" s="103" t="s">
        <v>6408</v>
      </c>
      <c r="F5491" s="127">
        <v>5482.3002672697367</v>
      </c>
      <c r="G5491" s="16">
        <v>5583.394783335395</v>
      </c>
      <c r="H5491" s="105">
        <v>5482.3002672697367</v>
      </c>
    </row>
    <row r="5492" spans="1:8" x14ac:dyDescent="0.3">
      <c r="A5492" s="6" t="s">
        <v>5122</v>
      </c>
      <c r="B5492" s="1" t="s">
        <v>7586</v>
      </c>
      <c r="C5492" s="103" t="s">
        <v>6409</v>
      </c>
      <c r="D5492" s="103" t="s">
        <v>6716</v>
      </c>
      <c r="E5492" s="103" t="s">
        <v>6408</v>
      </c>
      <c r="F5492" s="127">
        <v>5520.0339471726193</v>
      </c>
      <c r="G5492" s="16">
        <v>5583.394783335395</v>
      </c>
      <c r="H5492" s="105">
        <v>5520.0339471726193</v>
      </c>
    </row>
    <row r="5493" spans="1:8" x14ac:dyDescent="0.3">
      <c r="A5493" s="6" t="s">
        <v>5116</v>
      </c>
      <c r="B5493" s="1" t="s">
        <v>11666</v>
      </c>
      <c r="C5493" s="103" t="s">
        <v>6409</v>
      </c>
      <c r="D5493" s="103" t="s">
        <v>6716</v>
      </c>
      <c r="E5493" s="103" t="s">
        <v>6408</v>
      </c>
      <c r="F5493" s="127">
        <v>5540.1521267361113</v>
      </c>
      <c r="G5493" s="16">
        <v>5583.394783335395</v>
      </c>
      <c r="H5493" s="105">
        <v>5540.1521267361113</v>
      </c>
    </row>
    <row r="5494" spans="1:8" x14ac:dyDescent="0.3">
      <c r="A5494" s="6" t="s">
        <v>5097</v>
      </c>
      <c r="B5494" s="1" t="s">
        <v>11667</v>
      </c>
      <c r="C5494" s="103" t="s">
        <v>6409</v>
      </c>
      <c r="D5494" s="103" t="s">
        <v>6716</v>
      </c>
      <c r="E5494" s="103" t="s">
        <v>6408</v>
      </c>
      <c r="F5494" s="127">
        <v>5653.6867800981572</v>
      </c>
      <c r="G5494" s="16">
        <v>5583.394783335395</v>
      </c>
      <c r="H5494" s="105">
        <v>5653.6867800981572</v>
      </c>
    </row>
    <row r="5495" spans="1:8" x14ac:dyDescent="0.3">
      <c r="A5495" s="6" t="s">
        <v>5102</v>
      </c>
      <c r="B5495" s="1" t="s">
        <v>11668</v>
      </c>
      <c r="C5495" s="103" t="s">
        <v>6409</v>
      </c>
      <c r="D5495" s="103" t="s">
        <v>6716</v>
      </c>
      <c r="E5495" s="103" t="s">
        <v>6408</v>
      </c>
      <c r="F5495" s="127">
        <v>5563.336362092391</v>
      </c>
      <c r="G5495" s="16">
        <v>5583.394783335395</v>
      </c>
      <c r="H5495" s="105">
        <v>5563.336362092391</v>
      </c>
    </row>
    <row r="5496" spans="1:8" x14ac:dyDescent="0.3">
      <c r="A5496" s="6" t="s">
        <v>5107</v>
      </c>
      <c r="B5496" s="1" t="s">
        <v>11669</v>
      </c>
      <c r="C5496" s="103" t="s">
        <v>6409</v>
      </c>
      <c r="D5496" s="103" t="s">
        <v>6716</v>
      </c>
      <c r="E5496" s="103" t="s">
        <v>6408</v>
      </c>
      <c r="F5496" s="127">
        <v>5490.9101736886159</v>
      </c>
      <c r="G5496" s="16">
        <v>5583.394783335395</v>
      </c>
      <c r="H5496" s="105">
        <v>5490.9101736886159</v>
      </c>
    </row>
    <row r="5497" spans="1:8" x14ac:dyDescent="0.3">
      <c r="A5497" s="6" t="s">
        <v>5099</v>
      </c>
      <c r="B5497" s="1" t="s">
        <v>11670</v>
      </c>
      <c r="C5497" s="103" t="s">
        <v>6409</v>
      </c>
      <c r="D5497" s="103" t="s">
        <v>6716</v>
      </c>
      <c r="E5497" s="103" t="s">
        <v>6408</v>
      </c>
      <c r="F5497" s="127">
        <v>5406.5261418269229</v>
      </c>
      <c r="G5497" s="16">
        <v>5583.394783335395</v>
      </c>
      <c r="H5497" s="105">
        <v>5406.5261418269229</v>
      </c>
    </row>
    <row r="5498" spans="1:8" x14ac:dyDescent="0.3">
      <c r="A5498" s="6" t="s">
        <v>5111</v>
      </c>
      <c r="B5498" s="1" t="s">
        <v>11671</v>
      </c>
      <c r="C5498" s="103" t="s">
        <v>6409</v>
      </c>
      <c r="D5498" s="103" t="s">
        <v>6716</v>
      </c>
      <c r="E5498" s="103" t="s">
        <v>6408</v>
      </c>
      <c r="F5498" s="127">
        <v>5519.5699707031254</v>
      </c>
      <c r="G5498" s="16">
        <v>5583.394783335395</v>
      </c>
      <c r="H5498" s="105">
        <v>5519.5699707031254</v>
      </c>
    </row>
    <row r="5499" spans="1:8" x14ac:dyDescent="0.3">
      <c r="A5499" s="6" t="s">
        <v>5086</v>
      </c>
      <c r="B5499" s="1" t="s">
        <v>11672</v>
      </c>
      <c r="C5499" s="103" t="s">
        <v>6409</v>
      </c>
      <c r="D5499" s="103" t="s">
        <v>6716</v>
      </c>
      <c r="E5499" s="103" t="s">
        <v>6408</v>
      </c>
      <c r="F5499" s="127">
        <v>5701.6854277820121</v>
      </c>
      <c r="G5499" s="16">
        <v>5583.394783335395</v>
      </c>
      <c r="H5499" s="105">
        <v>5701.6854277820121</v>
      </c>
    </row>
    <row r="5500" spans="1:8" x14ac:dyDescent="0.3">
      <c r="A5500" s="6" t="s">
        <v>5118</v>
      </c>
      <c r="B5500" s="1" t="s">
        <v>11673</v>
      </c>
      <c r="C5500" s="103" t="s">
        <v>6409</v>
      </c>
      <c r="D5500" s="103" t="s">
        <v>6716</v>
      </c>
      <c r="E5500" s="103" t="s">
        <v>6408</v>
      </c>
      <c r="F5500" s="127">
        <v>5513.5362723214284</v>
      </c>
      <c r="G5500" s="16">
        <v>5583.394783335395</v>
      </c>
      <c r="H5500" s="105">
        <v>5513.5362723214284</v>
      </c>
    </row>
    <row r="5501" spans="1:8" x14ac:dyDescent="0.3">
      <c r="A5501" s="6" t="s">
        <v>5119</v>
      </c>
      <c r="B5501" s="1" t="s">
        <v>10196</v>
      </c>
      <c r="C5501" s="103" t="s">
        <v>6409</v>
      </c>
      <c r="D5501" s="103" t="s">
        <v>6716</v>
      </c>
      <c r="E5501" s="103" t="s">
        <v>6408</v>
      </c>
      <c r="F5501" s="127">
        <v>5405.001080137311</v>
      </c>
      <c r="G5501" s="16">
        <v>5583.394783335395</v>
      </c>
      <c r="H5501" s="105">
        <v>5405.001080137311</v>
      </c>
    </row>
    <row r="5502" spans="1:8" x14ac:dyDescent="0.3">
      <c r="A5502" s="6" t="s">
        <v>5114</v>
      </c>
      <c r="B5502" s="1" t="s">
        <v>11674</v>
      </c>
      <c r="C5502" s="103" t="s">
        <v>6409</v>
      </c>
      <c r="D5502" s="103" t="s">
        <v>6716</v>
      </c>
      <c r="E5502" s="103" t="s">
        <v>6408</v>
      </c>
      <c r="F5502" s="127">
        <v>5694.2267922794117</v>
      </c>
      <c r="G5502" s="16">
        <v>5583.394783335395</v>
      </c>
      <c r="H5502" s="105">
        <v>5694.2267922794117</v>
      </c>
    </row>
    <row r="5503" spans="1:8" x14ac:dyDescent="0.3">
      <c r="A5503" s="6" t="s">
        <v>5126</v>
      </c>
      <c r="B5503" s="1" t="s">
        <v>11675</v>
      </c>
      <c r="C5503" s="103" t="s">
        <v>6409</v>
      </c>
      <c r="D5503" s="103" t="s">
        <v>6716</v>
      </c>
      <c r="E5503" s="103" t="s">
        <v>6408</v>
      </c>
      <c r="F5503" s="127">
        <v>5723.289395419034</v>
      </c>
      <c r="G5503" s="16">
        <v>5583.394783335395</v>
      </c>
      <c r="H5503" s="105">
        <v>5723.289395419034</v>
      </c>
    </row>
    <row r="5504" spans="1:8" x14ac:dyDescent="0.3">
      <c r="A5504" s="6" t="s">
        <v>5106</v>
      </c>
      <c r="B5504" s="1" t="s">
        <v>11676</v>
      </c>
      <c r="C5504" s="103" t="s">
        <v>6409</v>
      </c>
      <c r="D5504" s="103" t="s">
        <v>6716</v>
      </c>
      <c r="E5504" s="103" t="s">
        <v>6408</v>
      </c>
      <c r="F5504" s="127">
        <v>5414.3159315321182</v>
      </c>
      <c r="G5504" s="16">
        <v>5583.394783335395</v>
      </c>
      <c r="H5504" s="105">
        <v>5414.3159315321182</v>
      </c>
    </row>
    <row r="5505" spans="1:8" x14ac:dyDescent="0.3">
      <c r="A5505" s="6" t="s">
        <v>5084</v>
      </c>
      <c r="B5505" s="1" t="s">
        <v>11677</v>
      </c>
      <c r="C5505" s="103" t="s">
        <v>6409</v>
      </c>
      <c r="D5505" s="103" t="s">
        <v>6716</v>
      </c>
      <c r="E5505" s="103" t="s">
        <v>6408</v>
      </c>
      <c r="F5505" s="127">
        <v>5558.90576171875</v>
      </c>
      <c r="G5505" s="16">
        <v>5583.394783335395</v>
      </c>
      <c r="H5505" s="105">
        <v>5558.90576171875</v>
      </c>
    </row>
    <row r="5506" spans="1:8" x14ac:dyDescent="0.3">
      <c r="A5506" s="6" t="s">
        <v>5124</v>
      </c>
      <c r="B5506" s="1" t="s">
        <v>11678</v>
      </c>
      <c r="C5506" s="103" t="s">
        <v>6409</v>
      </c>
      <c r="D5506" s="103" t="s">
        <v>6716</v>
      </c>
      <c r="E5506" s="103" t="s">
        <v>6408</v>
      </c>
      <c r="F5506" s="127">
        <v>5450.8431468290437</v>
      </c>
      <c r="G5506" s="16">
        <v>5583.394783335395</v>
      </c>
      <c r="H5506" s="105">
        <v>5450.8431468290437</v>
      </c>
    </row>
    <row r="5507" spans="1:8" x14ac:dyDescent="0.3">
      <c r="A5507" s="6" t="s">
        <v>5088</v>
      </c>
      <c r="B5507" s="1" t="s">
        <v>12705</v>
      </c>
      <c r="C5507" s="103" t="s">
        <v>6409</v>
      </c>
      <c r="D5507" s="103" t="s">
        <v>6716</v>
      </c>
      <c r="E5507" s="103" t="s">
        <v>6408</v>
      </c>
      <c r="F5507" s="127">
        <v>5750.5567533052881</v>
      </c>
      <c r="G5507" s="16">
        <v>5583.394783335395</v>
      </c>
      <c r="H5507" s="105">
        <v>5750.5567533052881</v>
      </c>
    </row>
    <row r="5508" spans="1:8" x14ac:dyDescent="0.3">
      <c r="A5508" s="6" t="s">
        <v>5115</v>
      </c>
      <c r="B5508" s="1" t="s">
        <v>11679</v>
      </c>
      <c r="C5508" s="103" t="s">
        <v>6409</v>
      </c>
      <c r="D5508" s="103" t="s">
        <v>6716</v>
      </c>
      <c r="E5508" s="103" t="s">
        <v>6408</v>
      </c>
      <c r="F5508" s="127">
        <v>5496.9726381655091</v>
      </c>
      <c r="G5508" s="16">
        <v>5583.394783335395</v>
      </c>
      <c r="H5508" s="105">
        <v>5496.9726381655091</v>
      </c>
    </row>
    <row r="5509" spans="1:8" x14ac:dyDescent="0.3">
      <c r="A5509" s="6" t="s">
        <v>664</v>
      </c>
      <c r="B5509" s="1" t="s">
        <v>11680</v>
      </c>
      <c r="C5509" s="103" t="s">
        <v>6508</v>
      </c>
      <c r="D5509" s="103" t="s">
        <v>6716</v>
      </c>
      <c r="E5509" s="103" t="s">
        <v>6540</v>
      </c>
      <c r="F5509" s="127">
        <v>5351.8230524477749</v>
      </c>
      <c r="G5509" s="16">
        <v>5357.7518007207918</v>
      </c>
      <c r="H5509" s="105">
        <v>5351.8230524477749</v>
      </c>
    </row>
    <row r="5510" spans="1:8" x14ac:dyDescent="0.3">
      <c r="A5510" s="6" t="s">
        <v>433</v>
      </c>
      <c r="B5510" s="1" t="s">
        <v>11681</v>
      </c>
      <c r="C5510" s="103" t="s">
        <v>6508</v>
      </c>
      <c r="D5510" s="103" t="s">
        <v>6716</v>
      </c>
      <c r="E5510" s="103" t="s">
        <v>6536</v>
      </c>
      <c r="F5510" s="127">
        <v>5287.1407836914059</v>
      </c>
      <c r="G5510" s="16">
        <v>5286.6041543781303</v>
      </c>
      <c r="H5510" s="105">
        <v>5287.1407836914059</v>
      </c>
    </row>
    <row r="5511" spans="1:8" x14ac:dyDescent="0.3">
      <c r="A5511" s="6" t="s">
        <v>252</v>
      </c>
      <c r="B5511" s="1" t="s">
        <v>11682</v>
      </c>
      <c r="C5511" s="103" t="s">
        <v>6508</v>
      </c>
      <c r="D5511" s="103" t="s">
        <v>6716</v>
      </c>
      <c r="E5511" s="103" t="s">
        <v>6695</v>
      </c>
      <c r="F5511" s="127">
        <v>5369.9375826927926</v>
      </c>
      <c r="G5511" s="16">
        <v>5337.1269740591069</v>
      </c>
      <c r="H5511" s="105">
        <v>5369.9375826927926</v>
      </c>
    </row>
    <row r="5512" spans="1:8" x14ac:dyDescent="0.3">
      <c r="A5512" s="6" t="s">
        <v>1006</v>
      </c>
      <c r="B5512" s="1" t="s">
        <v>11683</v>
      </c>
      <c r="C5512" s="103" t="s">
        <v>6508</v>
      </c>
      <c r="D5512" s="103" t="s">
        <v>6716</v>
      </c>
      <c r="E5512" s="103" t="s">
        <v>6533</v>
      </c>
      <c r="F5512" s="127">
        <v>5283.0522073412694</v>
      </c>
      <c r="G5512" s="16">
        <v>5343.5726683728444</v>
      </c>
      <c r="H5512" s="105">
        <v>5283.0522073412694</v>
      </c>
    </row>
    <row r="5513" spans="1:8" x14ac:dyDescent="0.3">
      <c r="A5513" s="6" t="s">
        <v>427</v>
      </c>
      <c r="B5513" s="1" t="s">
        <v>11684</v>
      </c>
      <c r="C5513" s="103" t="s">
        <v>6508</v>
      </c>
      <c r="D5513" s="103" t="s">
        <v>6716</v>
      </c>
      <c r="E5513" s="103" t="s">
        <v>6544</v>
      </c>
      <c r="F5513" s="127">
        <v>5283.3204051050643</v>
      </c>
      <c r="G5513" s="16">
        <v>5309.8147377909918</v>
      </c>
      <c r="H5513" s="105">
        <v>5283.3204051050643</v>
      </c>
    </row>
    <row r="5514" spans="1:8" x14ac:dyDescent="0.3">
      <c r="A5514" s="6" t="s">
        <v>371</v>
      </c>
      <c r="B5514" s="1" t="s">
        <v>11685</v>
      </c>
      <c r="C5514" s="103" t="s">
        <v>6508</v>
      </c>
      <c r="D5514" s="103" t="s">
        <v>6716</v>
      </c>
      <c r="E5514" s="103" t="s">
        <v>6543</v>
      </c>
      <c r="F5514" s="127">
        <v>5471.680338541667</v>
      </c>
      <c r="G5514" s="16">
        <v>5487.5651324969785</v>
      </c>
      <c r="H5514" s="105">
        <v>5471.680338541667</v>
      </c>
    </row>
    <row r="5515" spans="1:8" x14ac:dyDescent="0.3">
      <c r="A5515" s="6" t="s">
        <v>645</v>
      </c>
      <c r="B5515" s="1" t="s">
        <v>11686</v>
      </c>
      <c r="C5515" s="103" t="s">
        <v>6508</v>
      </c>
      <c r="D5515" s="103" t="s">
        <v>6716</v>
      </c>
      <c r="E5515" s="103" t="s">
        <v>6540</v>
      </c>
      <c r="F5515" s="127">
        <v>5361.4651001854763</v>
      </c>
      <c r="G5515" s="16">
        <v>5357.7518007207918</v>
      </c>
      <c r="H5515" s="105">
        <v>5361.4651001854763</v>
      </c>
    </row>
    <row r="5516" spans="1:8" x14ac:dyDescent="0.3">
      <c r="A5516" s="6" t="s">
        <v>938</v>
      </c>
      <c r="B5516" s="1" t="s">
        <v>11687</v>
      </c>
      <c r="C5516" s="103" t="s">
        <v>6508</v>
      </c>
      <c r="D5516" s="103" t="s">
        <v>6716</v>
      </c>
      <c r="E5516" s="103" t="s">
        <v>6534</v>
      </c>
      <c r="F5516" s="127">
        <v>5248.9412407309319</v>
      </c>
      <c r="G5516" s="16">
        <v>5249.2944448057187</v>
      </c>
      <c r="H5516" s="105">
        <v>5248.9412407309319</v>
      </c>
    </row>
    <row r="5517" spans="1:8" x14ac:dyDescent="0.3">
      <c r="A5517" s="6" t="s">
        <v>527</v>
      </c>
      <c r="B5517" s="1" t="s">
        <v>11688</v>
      </c>
      <c r="C5517" s="103" t="s">
        <v>6508</v>
      </c>
      <c r="D5517" s="103" t="s">
        <v>6716</v>
      </c>
      <c r="E5517" s="103" t="s">
        <v>6538</v>
      </c>
      <c r="F5517" s="127">
        <v>5524.4057795826984</v>
      </c>
      <c r="G5517" s="16">
        <v>5558.4600974177411</v>
      </c>
      <c r="H5517" s="105">
        <v>5524.4057795826984</v>
      </c>
    </row>
    <row r="5518" spans="1:8" x14ac:dyDescent="0.3">
      <c r="A5518" s="6" t="s">
        <v>271</v>
      </c>
      <c r="B5518" s="1" t="s">
        <v>11689</v>
      </c>
      <c r="C5518" s="103" t="s">
        <v>6508</v>
      </c>
      <c r="D5518" s="103" t="s">
        <v>6716</v>
      </c>
      <c r="E5518" s="103" t="s">
        <v>6694</v>
      </c>
      <c r="F5518" s="127">
        <v>5504.0941690760337</v>
      </c>
      <c r="G5518" s="16">
        <v>5438.6613038561636</v>
      </c>
      <c r="H5518" s="105">
        <v>5504.0941690760337</v>
      </c>
    </row>
    <row r="5519" spans="1:8" x14ac:dyDescent="0.3">
      <c r="A5519" s="6" t="s">
        <v>444</v>
      </c>
      <c r="B5519" s="1" t="s">
        <v>11690</v>
      </c>
      <c r="C5519" s="103" t="s">
        <v>6508</v>
      </c>
      <c r="D5519" s="103" t="s">
        <v>6716</v>
      </c>
      <c r="E5519" s="103" t="s">
        <v>6537</v>
      </c>
      <c r="F5519" s="127">
        <v>5142.9767530487807</v>
      </c>
      <c r="G5519" s="16">
        <v>5293.4960666886291</v>
      </c>
      <c r="H5519" s="105">
        <v>5142.9767530487807</v>
      </c>
    </row>
    <row r="5520" spans="1:8" x14ac:dyDescent="0.3">
      <c r="A5520" s="6" t="s">
        <v>525</v>
      </c>
      <c r="B5520" s="1" t="s">
        <v>11691</v>
      </c>
      <c r="C5520" s="103" t="s">
        <v>6508</v>
      </c>
      <c r="D5520" s="103" t="s">
        <v>6716</v>
      </c>
      <c r="E5520" s="103" t="s">
        <v>6535</v>
      </c>
      <c r="F5520" s="127">
        <v>5518.2358896683672</v>
      </c>
      <c r="G5520" s="16">
        <v>5519.0164002438069</v>
      </c>
      <c r="H5520" s="105">
        <v>5518.2358896683672</v>
      </c>
    </row>
    <row r="5521" spans="1:8" x14ac:dyDescent="0.3">
      <c r="A5521" s="6" t="s">
        <v>452</v>
      </c>
      <c r="B5521" s="1" t="s">
        <v>11692</v>
      </c>
      <c r="C5521" s="103" t="s">
        <v>6508</v>
      </c>
      <c r="D5521" s="103" t="s">
        <v>6716</v>
      </c>
      <c r="E5521" s="103" t="s">
        <v>6544</v>
      </c>
      <c r="F5521" s="127">
        <v>5298.4748782523402</v>
      </c>
      <c r="G5521" s="16">
        <v>5309.8147377909918</v>
      </c>
      <c r="H5521" s="105">
        <v>5298.4748782523402</v>
      </c>
    </row>
    <row r="5522" spans="1:8" x14ac:dyDescent="0.3">
      <c r="A5522" s="6" t="s">
        <v>256</v>
      </c>
      <c r="B5522" s="1" t="s">
        <v>11693</v>
      </c>
      <c r="C5522" s="103" t="s">
        <v>6508</v>
      </c>
      <c r="D5522" s="103" t="s">
        <v>6716</v>
      </c>
      <c r="E5522" s="103" t="s">
        <v>6695</v>
      </c>
      <c r="F5522" s="127">
        <v>5321.6701160777702</v>
      </c>
      <c r="G5522" s="16">
        <v>5337.1269740591069</v>
      </c>
      <c r="H5522" s="105">
        <v>5321.6701160777702</v>
      </c>
    </row>
    <row r="5523" spans="1:8" x14ac:dyDescent="0.3">
      <c r="A5523" s="6" t="s">
        <v>437</v>
      </c>
      <c r="B5523" s="1" t="s">
        <v>11694</v>
      </c>
      <c r="C5523" s="103" t="s">
        <v>6508</v>
      </c>
      <c r="D5523" s="103" t="s">
        <v>6716</v>
      </c>
      <c r="E5523" s="103" t="s">
        <v>6539</v>
      </c>
      <c r="F5523" s="127">
        <v>5355.7839759165845</v>
      </c>
      <c r="G5523" s="16">
        <v>5314.9771678486804</v>
      </c>
      <c r="H5523" s="105">
        <v>5355.7839759165845</v>
      </c>
    </row>
    <row r="5524" spans="1:8" x14ac:dyDescent="0.3">
      <c r="A5524" s="6" t="s">
        <v>429</v>
      </c>
      <c r="B5524" s="1" t="s">
        <v>11695</v>
      </c>
      <c r="C5524" s="103" t="s">
        <v>6508</v>
      </c>
      <c r="D5524" s="103" t="s">
        <v>6716</v>
      </c>
      <c r="E5524" s="103" t="s">
        <v>6536</v>
      </c>
      <c r="F5524" s="127">
        <v>5337.1498794555664</v>
      </c>
      <c r="G5524" s="16">
        <v>5286.6041543781303</v>
      </c>
      <c r="H5524" s="105">
        <v>5337.1498794555664</v>
      </c>
    </row>
    <row r="5525" spans="1:8" x14ac:dyDescent="0.3">
      <c r="A5525" s="6" t="s">
        <v>671</v>
      </c>
      <c r="B5525" s="1" t="s">
        <v>11696</v>
      </c>
      <c r="C5525" s="103" t="s">
        <v>6508</v>
      </c>
      <c r="D5525" s="103" t="s">
        <v>6716</v>
      </c>
      <c r="E5525" s="103" t="s">
        <v>6540</v>
      </c>
      <c r="F5525" s="127">
        <v>5264.2748506053395</v>
      </c>
      <c r="G5525" s="16">
        <v>5357.7518007207918</v>
      </c>
      <c r="H5525" s="105">
        <v>5264.2748506053395</v>
      </c>
    </row>
    <row r="5526" spans="1:8" x14ac:dyDescent="0.3">
      <c r="A5526" s="6" t="s">
        <v>1019</v>
      </c>
      <c r="B5526" s="1" t="s">
        <v>11697</v>
      </c>
      <c r="C5526" s="103" t="s">
        <v>6508</v>
      </c>
      <c r="D5526" s="103" t="s">
        <v>6716</v>
      </c>
      <c r="E5526" s="103" t="s">
        <v>6542</v>
      </c>
      <c r="F5526" s="127">
        <v>5330.5953650841348</v>
      </c>
      <c r="G5526" s="16">
        <v>5363.6357555042614</v>
      </c>
      <c r="H5526" s="105">
        <v>5330.5953650841348</v>
      </c>
    </row>
    <row r="5527" spans="1:8" x14ac:dyDescent="0.3">
      <c r="A5527" s="6" t="s">
        <v>447</v>
      </c>
      <c r="B5527" s="1" t="s">
        <v>11698</v>
      </c>
      <c r="C5527" s="103" t="s">
        <v>6508</v>
      </c>
      <c r="D5527" s="103" t="s">
        <v>6716</v>
      </c>
      <c r="E5527" s="103" t="s">
        <v>6539</v>
      </c>
      <c r="F5527" s="127">
        <v>5314.185384114583</v>
      </c>
      <c r="G5527" s="16">
        <v>5314.9771678486804</v>
      </c>
      <c r="H5527" s="105">
        <v>5314.185384114583</v>
      </c>
    </row>
    <row r="5528" spans="1:8" x14ac:dyDescent="0.3">
      <c r="A5528" s="6" t="s">
        <v>348</v>
      </c>
      <c r="B5528" s="1" t="s">
        <v>11699</v>
      </c>
      <c r="C5528" s="103" t="s">
        <v>6508</v>
      </c>
      <c r="D5528" s="103" t="s">
        <v>6716</v>
      </c>
      <c r="E5528" s="103" t="s">
        <v>6543</v>
      </c>
      <c r="F5528" s="127">
        <v>5468.1964754971586</v>
      </c>
      <c r="G5528" s="16">
        <v>5487.5651324969785</v>
      </c>
      <c r="H5528" s="105">
        <v>5468.1964754971586</v>
      </c>
    </row>
    <row r="5529" spans="1:8" x14ac:dyDescent="0.3">
      <c r="A5529" s="6" t="s">
        <v>423</v>
      </c>
      <c r="B5529" s="1" t="s">
        <v>11700</v>
      </c>
      <c r="C5529" s="103" t="s">
        <v>6508</v>
      </c>
      <c r="D5529" s="103" t="s">
        <v>6716</v>
      </c>
      <c r="E5529" s="103" t="s">
        <v>6544</v>
      </c>
      <c r="F5529" s="127">
        <v>5381.5753631591797</v>
      </c>
      <c r="G5529" s="16">
        <v>5309.8147377909918</v>
      </c>
      <c r="H5529" s="105">
        <v>5381.5753631591797</v>
      </c>
    </row>
    <row r="5530" spans="1:8" x14ac:dyDescent="0.3">
      <c r="A5530" s="6" t="s">
        <v>411</v>
      </c>
      <c r="B5530" s="1" t="s">
        <v>11701</v>
      </c>
      <c r="C5530" s="103" t="s">
        <v>6508</v>
      </c>
      <c r="D5530" s="103" t="s">
        <v>6716</v>
      </c>
      <c r="E5530" s="103" t="s">
        <v>6541</v>
      </c>
      <c r="F5530" s="127">
        <v>5336.8400706976236</v>
      </c>
      <c r="G5530" s="16">
        <v>5333.5951389451102</v>
      </c>
      <c r="H5530" s="105">
        <v>5336.8400706976236</v>
      </c>
    </row>
    <row r="5531" spans="1:8" x14ac:dyDescent="0.3">
      <c r="A5531" s="6" t="s">
        <v>1010</v>
      </c>
      <c r="B5531" s="1" t="s">
        <v>11702</v>
      </c>
      <c r="C5531" s="103" t="s">
        <v>6508</v>
      </c>
      <c r="D5531" s="103" t="s">
        <v>6716</v>
      </c>
      <c r="E5531" s="103" t="s">
        <v>6542</v>
      </c>
      <c r="F5531" s="127">
        <v>5378.9592337101067</v>
      </c>
      <c r="G5531" s="16">
        <v>5363.6357555042614</v>
      </c>
      <c r="H5531" s="105">
        <v>5378.9592337101067</v>
      </c>
    </row>
    <row r="5532" spans="1:8" x14ac:dyDescent="0.3">
      <c r="A5532" s="6" t="s">
        <v>372</v>
      </c>
      <c r="B5532" s="1" t="s">
        <v>11703</v>
      </c>
      <c r="C5532" s="103" t="s">
        <v>6508</v>
      </c>
      <c r="D5532" s="103" t="s">
        <v>6716</v>
      </c>
      <c r="E5532" s="103" t="s">
        <v>6543</v>
      </c>
      <c r="F5532" s="127">
        <v>5570.995979214892</v>
      </c>
      <c r="G5532" s="16">
        <v>5487.5651324969785</v>
      </c>
      <c r="H5532" s="105">
        <v>5570.995979214892</v>
      </c>
    </row>
    <row r="5533" spans="1:8" x14ac:dyDescent="0.3">
      <c r="A5533" s="6" t="s">
        <v>931</v>
      </c>
      <c r="B5533" s="1" t="s">
        <v>11704</v>
      </c>
      <c r="C5533" s="103" t="s">
        <v>6508</v>
      </c>
      <c r="D5533" s="103" t="s">
        <v>6716</v>
      </c>
      <c r="E5533" s="103" t="s">
        <v>6534</v>
      </c>
      <c r="F5533" s="127">
        <v>5202.8189150053877</v>
      </c>
      <c r="G5533" s="16">
        <v>5249.2944448057187</v>
      </c>
      <c r="H5533" s="105">
        <v>5202.8189150053877</v>
      </c>
    </row>
    <row r="5534" spans="1:8" x14ac:dyDescent="0.3">
      <c r="A5534" s="6" t="s">
        <v>529</v>
      </c>
      <c r="B5534" s="1" t="s">
        <v>11705</v>
      </c>
      <c r="C5534" s="103" t="s">
        <v>6508</v>
      </c>
      <c r="D5534" s="103" t="s">
        <v>6716</v>
      </c>
      <c r="E5534" s="103" t="s">
        <v>6535</v>
      </c>
      <c r="F5534" s="127">
        <v>5511.7861409505213</v>
      </c>
      <c r="G5534" s="16">
        <v>5519.0164002438069</v>
      </c>
      <c r="H5534" s="105">
        <v>5511.7861409505213</v>
      </c>
    </row>
    <row r="5535" spans="1:8" x14ac:dyDescent="0.3">
      <c r="A5535" s="6" t="s">
        <v>944</v>
      </c>
      <c r="B5535" s="1" t="s">
        <v>6914</v>
      </c>
      <c r="C5535" s="103" t="s">
        <v>6508</v>
      </c>
      <c r="D5535" s="103" t="s">
        <v>6716</v>
      </c>
      <c r="E5535" s="103" t="s">
        <v>6534</v>
      </c>
      <c r="F5535" s="127">
        <v>5241.053059895833</v>
      </c>
      <c r="G5535" s="16">
        <v>5249.2944448057187</v>
      </c>
      <c r="H5535" s="105">
        <v>5241.053059895833</v>
      </c>
    </row>
    <row r="5536" spans="1:8" x14ac:dyDescent="0.3">
      <c r="A5536" s="6" t="s">
        <v>272</v>
      </c>
      <c r="B5536" s="1" t="s">
        <v>10633</v>
      </c>
      <c r="C5536" s="103" t="s">
        <v>6508</v>
      </c>
      <c r="D5536" s="103" t="s">
        <v>6716</v>
      </c>
      <c r="E5536" s="103" t="s">
        <v>6694</v>
      </c>
      <c r="F5536" s="127">
        <v>5397.8604989136466</v>
      </c>
      <c r="G5536" s="16">
        <v>5438.6613038561636</v>
      </c>
      <c r="H5536" s="105">
        <v>5397.8604989136466</v>
      </c>
    </row>
    <row r="5537" spans="1:8" x14ac:dyDescent="0.3">
      <c r="A5537" s="6" t="s">
        <v>264</v>
      </c>
      <c r="B5537" s="1" t="s">
        <v>11706</v>
      </c>
      <c r="C5537" s="103" t="s">
        <v>6508</v>
      </c>
      <c r="D5537" s="103" t="s">
        <v>6716</v>
      </c>
      <c r="E5537" s="103" t="s">
        <v>6694</v>
      </c>
      <c r="F5537" s="127">
        <v>5365.022993607955</v>
      </c>
      <c r="G5537" s="16">
        <v>5438.6613038561636</v>
      </c>
      <c r="H5537" s="105">
        <v>5365.022993607955</v>
      </c>
    </row>
    <row r="5538" spans="1:8" x14ac:dyDescent="0.3">
      <c r="A5538" s="6" t="s">
        <v>364</v>
      </c>
      <c r="B5538" s="1" t="s">
        <v>11707</v>
      </c>
      <c r="C5538" s="103" t="s">
        <v>6508</v>
      </c>
      <c r="D5538" s="103" t="s">
        <v>6716</v>
      </c>
      <c r="E5538" s="103" t="s">
        <v>6543</v>
      </c>
      <c r="F5538" s="127">
        <v>5457.9933739778035</v>
      </c>
      <c r="G5538" s="16">
        <v>5487.5651324969785</v>
      </c>
      <c r="H5538" s="105">
        <v>5457.9933739778035</v>
      </c>
    </row>
    <row r="5539" spans="1:8" x14ac:dyDescent="0.3">
      <c r="A5539" s="6" t="s">
        <v>939</v>
      </c>
      <c r="B5539" s="1" t="s">
        <v>10063</v>
      </c>
      <c r="C5539" s="103" t="s">
        <v>6508</v>
      </c>
      <c r="D5539" s="103" t="s">
        <v>6716</v>
      </c>
      <c r="E5539" s="103" t="s">
        <v>6534</v>
      </c>
      <c r="F5539" s="127">
        <v>5277.2184469288795</v>
      </c>
      <c r="G5539" s="16">
        <v>5249.2944448057187</v>
      </c>
      <c r="H5539" s="105">
        <v>5277.2184469288795</v>
      </c>
    </row>
    <row r="5540" spans="1:8" x14ac:dyDescent="0.3">
      <c r="A5540" s="6" t="s">
        <v>517</v>
      </c>
      <c r="B5540" s="1" t="s">
        <v>7140</v>
      </c>
      <c r="C5540" s="103" t="s">
        <v>6508</v>
      </c>
      <c r="D5540" s="103" t="s">
        <v>6716</v>
      </c>
      <c r="E5540" s="103" t="s">
        <v>6538</v>
      </c>
      <c r="F5540" s="127">
        <v>5530.3039417613636</v>
      </c>
      <c r="G5540" s="16">
        <v>5558.4600974177411</v>
      </c>
      <c r="H5540" s="105">
        <v>5530.3039417613636</v>
      </c>
    </row>
    <row r="5541" spans="1:8" x14ac:dyDescent="0.3">
      <c r="A5541" s="6" t="s">
        <v>418</v>
      </c>
      <c r="B5541" s="1" t="s">
        <v>7502</v>
      </c>
      <c r="C5541" s="103" t="s">
        <v>6508</v>
      </c>
      <c r="D5541" s="103" t="s">
        <v>6716</v>
      </c>
      <c r="E5541" s="103" t="s">
        <v>6544</v>
      </c>
      <c r="F5541" s="127">
        <v>5308.7822265625</v>
      </c>
      <c r="G5541" s="16">
        <v>5309.8147377909918</v>
      </c>
      <c r="H5541" s="105">
        <v>5308.7822265625</v>
      </c>
    </row>
    <row r="5542" spans="1:8" x14ac:dyDescent="0.3">
      <c r="A5542" s="6" t="s">
        <v>241</v>
      </c>
      <c r="B5542" s="1" t="s">
        <v>11708</v>
      </c>
      <c r="C5542" s="103" t="s">
        <v>6508</v>
      </c>
      <c r="D5542" s="103" t="s">
        <v>6716</v>
      </c>
      <c r="E5542" s="103" t="s">
        <v>6695</v>
      </c>
      <c r="F5542" s="127">
        <v>5191.4787775213072</v>
      </c>
      <c r="G5542" s="16">
        <v>5337.1269740591069</v>
      </c>
      <c r="H5542" s="105">
        <v>5191.4787775213072</v>
      </c>
    </row>
    <row r="5543" spans="1:8" x14ac:dyDescent="0.3">
      <c r="A5543" s="6" t="s">
        <v>453</v>
      </c>
      <c r="B5543" s="1" t="s">
        <v>11709</v>
      </c>
      <c r="C5543" s="103" t="s">
        <v>6508</v>
      </c>
      <c r="D5543" s="103" t="s">
        <v>6716</v>
      </c>
      <c r="E5543" s="103" t="s">
        <v>6544</v>
      </c>
      <c r="F5543" s="127">
        <v>5273.3099690755207</v>
      </c>
      <c r="G5543" s="16">
        <v>5309.8147377909918</v>
      </c>
      <c r="H5543" s="105">
        <v>5273.3099690755207</v>
      </c>
    </row>
    <row r="5544" spans="1:8" x14ac:dyDescent="0.3">
      <c r="A5544" s="6" t="s">
        <v>266</v>
      </c>
      <c r="B5544" s="1" t="s">
        <v>11710</v>
      </c>
      <c r="C5544" s="103" t="s">
        <v>6508</v>
      </c>
      <c r="D5544" s="103" t="s">
        <v>6716</v>
      </c>
      <c r="E5544" s="103" t="s">
        <v>6694</v>
      </c>
      <c r="F5544" s="127">
        <v>5396.9396458675983</v>
      </c>
      <c r="G5544" s="16">
        <v>5438.6613038561636</v>
      </c>
      <c r="H5544" s="105">
        <v>5396.9396458675983</v>
      </c>
    </row>
    <row r="5545" spans="1:8" x14ac:dyDescent="0.3">
      <c r="A5545" s="6" t="s">
        <v>530</v>
      </c>
      <c r="B5545" s="1" t="s">
        <v>11711</v>
      </c>
      <c r="C5545" s="103" t="s">
        <v>6508</v>
      </c>
      <c r="D5545" s="103" t="s">
        <v>6716</v>
      </c>
      <c r="E5545" s="103" t="s">
        <v>6537</v>
      </c>
      <c r="F5545" s="127">
        <v>5405.3897033005615</v>
      </c>
      <c r="G5545" s="16">
        <v>5293.4960666886291</v>
      </c>
      <c r="H5545" s="105">
        <v>5405.3897033005615</v>
      </c>
    </row>
    <row r="5546" spans="1:8" x14ac:dyDescent="0.3">
      <c r="A5546" s="6" t="s">
        <v>357</v>
      </c>
      <c r="B5546" s="1" t="s">
        <v>11712</v>
      </c>
      <c r="C5546" s="103" t="s">
        <v>6508</v>
      </c>
      <c r="D5546" s="103" t="s">
        <v>6716</v>
      </c>
      <c r="E5546" s="103" t="s">
        <v>6535</v>
      </c>
      <c r="F5546" s="127">
        <v>5557.1216039764749</v>
      </c>
      <c r="G5546" s="16">
        <v>5519.0164002438069</v>
      </c>
      <c r="H5546" s="105">
        <v>5557.1216039764749</v>
      </c>
    </row>
    <row r="5547" spans="1:8" x14ac:dyDescent="0.3">
      <c r="A5547" s="6" t="s">
        <v>239</v>
      </c>
      <c r="B5547" s="1" t="s">
        <v>11713</v>
      </c>
      <c r="C5547" s="103" t="s">
        <v>6508</v>
      </c>
      <c r="D5547" s="103" t="s">
        <v>6716</v>
      </c>
      <c r="E5547" s="103" t="s">
        <v>6695</v>
      </c>
      <c r="F5547" s="127">
        <v>5251.2023477359689</v>
      </c>
      <c r="G5547" s="16">
        <v>5337.1269740591069</v>
      </c>
      <c r="H5547" s="105">
        <v>5251.2023477359689</v>
      </c>
    </row>
    <row r="5548" spans="1:8" x14ac:dyDescent="0.3">
      <c r="A5548" s="6" t="s">
        <v>1014</v>
      </c>
      <c r="B5548" s="1" t="s">
        <v>11714</v>
      </c>
      <c r="C5548" s="103" t="s">
        <v>6508</v>
      </c>
      <c r="D5548" s="103" t="s">
        <v>6716</v>
      </c>
      <c r="E5548" s="103" t="s">
        <v>6533</v>
      </c>
      <c r="F5548" s="127">
        <v>5427.1762019230773</v>
      </c>
      <c r="G5548" s="16">
        <v>5343.5726683728444</v>
      </c>
      <c r="H5548" s="105">
        <v>5427.1762019230773</v>
      </c>
    </row>
    <row r="5549" spans="1:8" x14ac:dyDescent="0.3">
      <c r="A5549" s="6" t="s">
        <v>251</v>
      </c>
      <c r="B5549" s="1" t="s">
        <v>11715</v>
      </c>
      <c r="C5549" s="103" t="s">
        <v>6508</v>
      </c>
      <c r="D5549" s="103" t="s">
        <v>6716</v>
      </c>
      <c r="E5549" s="103" t="s">
        <v>6695</v>
      </c>
      <c r="F5549" s="127">
        <v>5481.3218347886032</v>
      </c>
      <c r="G5549" s="16">
        <v>5337.1269740591069</v>
      </c>
      <c r="H5549" s="105">
        <v>5481.3218347886032</v>
      </c>
    </row>
    <row r="5550" spans="1:8" x14ac:dyDescent="0.3">
      <c r="A5550" s="6" t="s">
        <v>367</v>
      </c>
      <c r="B5550" s="1" t="s">
        <v>11716</v>
      </c>
      <c r="C5550" s="103" t="s">
        <v>6508</v>
      </c>
      <c r="D5550" s="103" t="s">
        <v>6716</v>
      </c>
      <c r="E5550" s="103" t="s">
        <v>6543</v>
      </c>
      <c r="F5550" s="127">
        <v>5415.2376534598216</v>
      </c>
      <c r="G5550" s="16">
        <v>5487.5651324969785</v>
      </c>
      <c r="H5550" s="105">
        <v>5415.2376534598216</v>
      </c>
    </row>
    <row r="5551" spans="1:8" x14ac:dyDescent="0.3">
      <c r="A5551" s="6" t="s">
        <v>262</v>
      </c>
      <c r="B5551" s="1" t="s">
        <v>11717</v>
      </c>
      <c r="C5551" s="103" t="s">
        <v>6508</v>
      </c>
      <c r="D5551" s="103" t="s">
        <v>6716</v>
      </c>
      <c r="E5551" s="103" t="s">
        <v>6694</v>
      </c>
      <c r="F5551" s="127">
        <v>5453.5475027901784</v>
      </c>
      <c r="G5551" s="16">
        <v>5438.6613038561636</v>
      </c>
      <c r="H5551" s="105">
        <v>5453.5475027901784</v>
      </c>
    </row>
    <row r="5552" spans="1:8" x14ac:dyDescent="0.3">
      <c r="A5552" s="6" t="s">
        <v>454</v>
      </c>
      <c r="B5552" s="1" t="s">
        <v>11718</v>
      </c>
      <c r="C5552" s="103" t="s">
        <v>6508</v>
      </c>
      <c r="D5552" s="103" t="s">
        <v>6716</v>
      </c>
      <c r="E5552" s="103" t="s">
        <v>6539</v>
      </c>
      <c r="F5552" s="127">
        <v>5338.797747672872</v>
      </c>
      <c r="G5552" s="16">
        <v>5314.9771678486804</v>
      </c>
      <c r="H5552" s="105">
        <v>5338.797747672872</v>
      </c>
    </row>
    <row r="5553" spans="1:8" x14ac:dyDescent="0.3">
      <c r="A5553" s="6" t="s">
        <v>258</v>
      </c>
      <c r="B5553" s="1" t="s">
        <v>11719</v>
      </c>
      <c r="C5553" s="103" t="s">
        <v>6508</v>
      </c>
      <c r="D5553" s="103" t="s">
        <v>6716</v>
      </c>
      <c r="E5553" s="103" t="s">
        <v>6694</v>
      </c>
      <c r="F5553" s="127">
        <v>5533.5331686580885</v>
      </c>
      <c r="G5553" s="16">
        <v>5438.6613038561636</v>
      </c>
      <c r="H5553" s="105">
        <v>5533.5331686580885</v>
      </c>
    </row>
    <row r="5554" spans="1:8" x14ac:dyDescent="0.3">
      <c r="A5554" s="6" t="s">
        <v>523</v>
      </c>
      <c r="B5554" s="1" t="s">
        <v>11720</v>
      </c>
      <c r="C5554" s="103" t="s">
        <v>6508</v>
      </c>
      <c r="D5554" s="103" t="s">
        <v>6716</v>
      </c>
      <c r="E5554" s="103" t="s">
        <v>6538</v>
      </c>
      <c r="F5554" s="127">
        <v>5553.2597563244044</v>
      </c>
      <c r="G5554" s="16">
        <v>5558.4600974177411</v>
      </c>
      <c r="H5554" s="105">
        <v>5553.2597563244044</v>
      </c>
    </row>
    <row r="5555" spans="1:8" x14ac:dyDescent="0.3">
      <c r="A5555" s="6" t="s">
        <v>446</v>
      </c>
      <c r="B5555" s="1" t="s">
        <v>11721</v>
      </c>
      <c r="C5555" s="103" t="s">
        <v>6508</v>
      </c>
      <c r="D5555" s="103" t="s">
        <v>6716</v>
      </c>
      <c r="E5555" s="103" t="s">
        <v>6537</v>
      </c>
      <c r="F5555" s="127">
        <v>5209.1280067845391</v>
      </c>
      <c r="G5555" s="16">
        <v>5293.4960666886291</v>
      </c>
      <c r="H5555" s="105">
        <v>5209.1280067845391</v>
      </c>
    </row>
    <row r="5556" spans="1:8" x14ac:dyDescent="0.3">
      <c r="A5556" s="6" t="s">
        <v>434</v>
      </c>
      <c r="B5556" s="1" t="s">
        <v>11722</v>
      </c>
      <c r="C5556" s="103" t="s">
        <v>6508</v>
      </c>
      <c r="D5556" s="103" t="s">
        <v>6716</v>
      </c>
      <c r="E5556" s="103" t="s">
        <v>6539</v>
      </c>
      <c r="F5556" s="127">
        <v>5307.2830115209654</v>
      </c>
      <c r="G5556" s="16">
        <v>5314.9771678486804</v>
      </c>
      <c r="H5556" s="105">
        <v>5307.2830115209654</v>
      </c>
    </row>
    <row r="5557" spans="1:8" x14ac:dyDescent="0.3">
      <c r="A5557" s="6" t="s">
        <v>512</v>
      </c>
      <c r="B5557" s="1" t="s">
        <v>11723</v>
      </c>
      <c r="C5557" s="103" t="s">
        <v>6508</v>
      </c>
      <c r="D5557" s="103" t="s">
        <v>6716</v>
      </c>
      <c r="E5557" s="103" t="s">
        <v>6538</v>
      </c>
      <c r="F5557" s="127">
        <v>5602.6747213224089</v>
      </c>
      <c r="G5557" s="16">
        <v>5558.4600974177411</v>
      </c>
      <c r="H5557" s="105">
        <v>5602.6747213224089</v>
      </c>
    </row>
    <row r="5558" spans="1:8" x14ac:dyDescent="0.3">
      <c r="A5558" s="6" t="s">
        <v>261</v>
      </c>
      <c r="B5558" s="1" t="s">
        <v>11724</v>
      </c>
      <c r="C5558" s="103" t="s">
        <v>6508</v>
      </c>
      <c r="D5558" s="103" t="s">
        <v>6716</v>
      </c>
      <c r="E5558" s="103" t="s">
        <v>6694</v>
      </c>
      <c r="F5558" s="127">
        <v>5514.575142238451</v>
      </c>
      <c r="G5558" s="16">
        <v>5438.6613038561636</v>
      </c>
      <c r="H5558" s="105">
        <v>5514.575142238451</v>
      </c>
    </row>
    <row r="5559" spans="1:8" x14ac:dyDescent="0.3">
      <c r="A5559" s="6" t="s">
        <v>265</v>
      </c>
      <c r="B5559" s="1" t="s">
        <v>11725</v>
      </c>
      <c r="C5559" s="103" t="s">
        <v>6508</v>
      </c>
      <c r="D5559" s="103" t="s">
        <v>6716</v>
      </c>
      <c r="E5559" s="103" t="s">
        <v>6694</v>
      </c>
      <c r="F5559" s="127">
        <v>5350.1366350446433</v>
      </c>
      <c r="G5559" s="16">
        <v>5438.6613038561636</v>
      </c>
      <c r="H5559" s="105">
        <v>5350.1366350446433</v>
      </c>
    </row>
    <row r="5560" spans="1:8" x14ac:dyDescent="0.3">
      <c r="A5560" s="6" t="s">
        <v>273</v>
      </c>
      <c r="B5560" s="1" t="s">
        <v>7351</v>
      </c>
      <c r="C5560" s="103" t="s">
        <v>6508</v>
      </c>
      <c r="D5560" s="103" t="s">
        <v>6716</v>
      </c>
      <c r="E5560" s="103" t="s">
        <v>6694</v>
      </c>
      <c r="F5560" s="127">
        <v>5455.2756268901212</v>
      </c>
      <c r="G5560" s="16">
        <v>5438.6613038561636</v>
      </c>
      <c r="H5560" s="105">
        <v>5455.2756268901212</v>
      </c>
    </row>
    <row r="5561" spans="1:8" x14ac:dyDescent="0.3">
      <c r="A5561" s="6" t="s">
        <v>362</v>
      </c>
      <c r="B5561" s="1" t="s">
        <v>7836</v>
      </c>
      <c r="C5561" s="103" t="s">
        <v>6508</v>
      </c>
      <c r="D5561" s="103" t="s">
        <v>6716</v>
      </c>
      <c r="E5561" s="103" t="s">
        <v>6535</v>
      </c>
      <c r="F5561" s="127">
        <v>5481.148430524554</v>
      </c>
      <c r="G5561" s="16">
        <v>5519.0164002438069</v>
      </c>
      <c r="H5561" s="105">
        <v>5481.148430524554</v>
      </c>
    </row>
    <row r="5562" spans="1:8" x14ac:dyDescent="0.3">
      <c r="A5562" s="6" t="s">
        <v>1011</v>
      </c>
      <c r="B5562" s="1" t="s">
        <v>11726</v>
      </c>
      <c r="C5562" s="103" t="s">
        <v>6508</v>
      </c>
      <c r="D5562" s="103" t="s">
        <v>6716</v>
      </c>
      <c r="E5562" s="103" t="s">
        <v>6542</v>
      </c>
      <c r="F5562" s="127">
        <v>5293.3357661732452</v>
      </c>
      <c r="G5562" s="16">
        <v>5363.6357555042614</v>
      </c>
      <c r="H5562" s="105">
        <v>5293.3357661732452</v>
      </c>
    </row>
    <row r="5563" spans="1:8" x14ac:dyDescent="0.3">
      <c r="A5563" s="6" t="s">
        <v>409</v>
      </c>
      <c r="B5563" s="1" t="s">
        <v>11727</v>
      </c>
      <c r="C5563" s="103" t="s">
        <v>6508</v>
      </c>
      <c r="D5563" s="103" t="s">
        <v>6716</v>
      </c>
      <c r="E5563" s="103" t="s">
        <v>6539</v>
      </c>
      <c r="F5563" s="127">
        <v>5314.8372853597002</v>
      </c>
      <c r="G5563" s="16">
        <v>5314.9771678486804</v>
      </c>
      <c r="H5563" s="105">
        <v>5314.8372853597002</v>
      </c>
    </row>
    <row r="5564" spans="1:8" x14ac:dyDescent="0.3">
      <c r="A5564" s="6" t="s">
        <v>1004</v>
      </c>
      <c r="B5564" s="1" t="s">
        <v>11728</v>
      </c>
      <c r="C5564" s="103" t="s">
        <v>6508</v>
      </c>
      <c r="D5564" s="103" t="s">
        <v>6716</v>
      </c>
      <c r="E5564" s="103" t="s">
        <v>6533</v>
      </c>
      <c r="F5564" s="127">
        <v>5360.483010684743</v>
      </c>
      <c r="G5564" s="16">
        <v>5343.5726683728444</v>
      </c>
      <c r="H5564" s="105">
        <v>5360.483010684743</v>
      </c>
    </row>
    <row r="5565" spans="1:8" x14ac:dyDescent="0.3">
      <c r="A5565" s="6" t="s">
        <v>263</v>
      </c>
      <c r="B5565" s="1" t="s">
        <v>11729</v>
      </c>
      <c r="C5565" s="103" t="s">
        <v>6508</v>
      </c>
      <c r="D5565" s="103" t="s">
        <v>6716</v>
      </c>
      <c r="E5565" s="103" t="s">
        <v>6694</v>
      </c>
      <c r="F5565" s="127">
        <v>5263.0247521033652</v>
      </c>
      <c r="G5565" s="16">
        <v>5438.6613038561636</v>
      </c>
      <c r="H5565" s="105">
        <v>5263.0247521033652</v>
      </c>
    </row>
    <row r="5566" spans="1:8" x14ac:dyDescent="0.3">
      <c r="A5566" s="6" t="s">
        <v>358</v>
      </c>
      <c r="B5566" s="1" t="s">
        <v>11730</v>
      </c>
      <c r="C5566" s="103" t="s">
        <v>6508</v>
      </c>
      <c r="D5566" s="103" t="s">
        <v>6716</v>
      </c>
      <c r="E5566" s="103" t="s">
        <v>6535</v>
      </c>
      <c r="F5566" s="127">
        <v>5563.1135137648807</v>
      </c>
      <c r="G5566" s="16">
        <v>5519.0164002438069</v>
      </c>
      <c r="H5566" s="105">
        <v>5563.1135137648807</v>
      </c>
    </row>
    <row r="5567" spans="1:8" x14ac:dyDescent="0.3">
      <c r="A5567" s="6" t="s">
        <v>370</v>
      </c>
      <c r="B5567" s="1" t="s">
        <v>11731</v>
      </c>
      <c r="C5567" s="103" t="s">
        <v>6508</v>
      </c>
      <c r="D5567" s="103" t="s">
        <v>6716</v>
      </c>
      <c r="E5567" s="103" t="s">
        <v>6535</v>
      </c>
      <c r="F5567" s="127">
        <v>5422.340998573909</v>
      </c>
      <c r="G5567" s="16">
        <v>5519.0164002438069</v>
      </c>
      <c r="H5567" s="105">
        <v>5422.340998573909</v>
      </c>
    </row>
    <row r="5568" spans="1:8" x14ac:dyDescent="0.3">
      <c r="A5568" s="6" t="s">
        <v>945</v>
      </c>
      <c r="B5568" s="1" t="s">
        <v>11732</v>
      </c>
      <c r="C5568" s="103" t="s">
        <v>6508</v>
      </c>
      <c r="D5568" s="103" t="s">
        <v>6716</v>
      </c>
      <c r="E5568" s="103" t="s">
        <v>6534</v>
      </c>
      <c r="F5568" s="127">
        <v>5228.9352704893872</v>
      </c>
      <c r="G5568" s="16">
        <v>5249.2944448057187</v>
      </c>
      <c r="H5568" s="105">
        <v>5228.9352704893872</v>
      </c>
    </row>
    <row r="5569" spans="1:8" x14ac:dyDescent="0.3">
      <c r="A5569" s="6" t="s">
        <v>1018</v>
      </c>
      <c r="B5569" s="1" t="s">
        <v>6999</v>
      </c>
      <c r="C5569" s="103" t="s">
        <v>6508</v>
      </c>
      <c r="D5569" s="103" t="s">
        <v>6716</v>
      </c>
      <c r="E5569" s="103" t="s">
        <v>6533</v>
      </c>
      <c r="F5569" s="127">
        <v>5357.4445657169117</v>
      </c>
      <c r="G5569" s="16">
        <v>5343.5726683728444</v>
      </c>
      <c r="H5569" s="105">
        <v>5357.4445657169117</v>
      </c>
    </row>
    <row r="5570" spans="1:8" x14ac:dyDescent="0.3">
      <c r="A5570" s="6" t="s">
        <v>1002</v>
      </c>
      <c r="B5570" s="1" t="s">
        <v>11733</v>
      </c>
      <c r="C5570" s="103" t="s">
        <v>6508</v>
      </c>
      <c r="D5570" s="103" t="s">
        <v>6716</v>
      </c>
      <c r="E5570" s="103" t="s">
        <v>6533</v>
      </c>
      <c r="F5570" s="127">
        <v>5209.7566228693186</v>
      </c>
      <c r="G5570" s="16">
        <v>5343.5726683728444</v>
      </c>
      <c r="H5570" s="105">
        <v>5209.7566228693186</v>
      </c>
    </row>
    <row r="5571" spans="1:8" x14ac:dyDescent="0.3">
      <c r="A5571" s="6" t="s">
        <v>430</v>
      </c>
      <c r="B5571" s="1" t="s">
        <v>11734</v>
      </c>
      <c r="C5571" s="103" t="s">
        <v>6508</v>
      </c>
      <c r="D5571" s="103" t="s">
        <v>6716</v>
      </c>
      <c r="E5571" s="103" t="s">
        <v>6536</v>
      </c>
      <c r="F5571" s="127">
        <v>5234.4561523437496</v>
      </c>
      <c r="G5571" s="16">
        <v>5286.6041543781303</v>
      </c>
      <c r="H5571" s="105">
        <v>5234.4561523437496</v>
      </c>
    </row>
    <row r="5572" spans="1:8" x14ac:dyDescent="0.3">
      <c r="A5572" s="6" t="s">
        <v>1005</v>
      </c>
      <c r="B5572" s="1" t="s">
        <v>11735</v>
      </c>
      <c r="C5572" s="103" t="s">
        <v>6508</v>
      </c>
      <c r="D5572" s="103" t="s">
        <v>6716</v>
      </c>
      <c r="E5572" s="103" t="s">
        <v>6533</v>
      </c>
      <c r="F5572" s="127">
        <v>5367.8880096084768</v>
      </c>
      <c r="G5572" s="16">
        <v>5343.5726683728444</v>
      </c>
      <c r="H5572" s="105">
        <v>5367.8880096084768</v>
      </c>
    </row>
    <row r="5573" spans="1:8" x14ac:dyDescent="0.3">
      <c r="A5573" s="6" t="s">
        <v>259</v>
      </c>
      <c r="B5573" s="1" t="s">
        <v>11736</v>
      </c>
      <c r="C5573" s="103" t="s">
        <v>6508</v>
      </c>
      <c r="D5573" s="103" t="s">
        <v>6716</v>
      </c>
      <c r="E5573" s="103" t="s">
        <v>6694</v>
      </c>
      <c r="F5573" s="127">
        <v>5262.4357677641365</v>
      </c>
      <c r="G5573" s="16">
        <v>5438.6613038561636</v>
      </c>
      <c r="H5573" s="105">
        <v>5262.4357677641365</v>
      </c>
    </row>
    <row r="5574" spans="1:8" x14ac:dyDescent="0.3">
      <c r="A5574" s="6" t="s">
        <v>414</v>
      </c>
      <c r="B5574" s="1" t="s">
        <v>11737</v>
      </c>
      <c r="C5574" s="103" t="s">
        <v>6508</v>
      </c>
      <c r="D5574" s="103" t="s">
        <v>6716</v>
      </c>
      <c r="E5574" s="103" t="s">
        <v>6544</v>
      </c>
      <c r="F5574" s="127">
        <v>5344.5008101029825</v>
      </c>
      <c r="G5574" s="16">
        <v>5309.8147377909918</v>
      </c>
      <c r="H5574" s="105">
        <v>5344.5008101029825</v>
      </c>
    </row>
    <row r="5575" spans="1:8" x14ac:dyDescent="0.3">
      <c r="A5575" s="6" t="s">
        <v>943</v>
      </c>
      <c r="B5575" s="1" t="s">
        <v>11738</v>
      </c>
      <c r="C5575" s="103" t="s">
        <v>6508</v>
      </c>
      <c r="D5575" s="103" t="s">
        <v>6716</v>
      </c>
      <c r="E5575" s="103" t="s">
        <v>6534</v>
      </c>
      <c r="F5575" s="127">
        <v>5143.8974484174678</v>
      </c>
      <c r="G5575" s="16">
        <v>5249.2944448057187</v>
      </c>
      <c r="H5575" s="105">
        <v>5143.8974484174678</v>
      </c>
    </row>
    <row r="5576" spans="1:8" x14ac:dyDescent="0.3">
      <c r="A5576" s="6" t="s">
        <v>416</v>
      </c>
      <c r="B5576" s="1" t="s">
        <v>12706</v>
      </c>
      <c r="C5576" s="103" t="s">
        <v>6508</v>
      </c>
      <c r="D5576" s="103" t="s">
        <v>6716</v>
      </c>
      <c r="E5576" s="103" t="s">
        <v>6536</v>
      </c>
      <c r="F5576" s="127">
        <v>5290.4372921178838</v>
      </c>
      <c r="G5576" s="16">
        <v>5286.6041543781303</v>
      </c>
      <c r="H5576" s="105">
        <v>5290.4372921178838</v>
      </c>
    </row>
    <row r="5577" spans="1:8" x14ac:dyDescent="0.3">
      <c r="A5577" s="6" t="s">
        <v>410</v>
      </c>
      <c r="B5577" s="1" t="s">
        <v>11739</v>
      </c>
      <c r="C5577" s="103" t="s">
        <v>6508</v>
      </c>
      <c r="D5577" s="103" t="s">
        <v>6716</v>
      </c>
      <c r="E5577" s="103" t="s">
        <v>6537</v>
      </c>
      <c r="F5577" s="127">
        <v>5250.9185267857147</v>
      </c>
      <c r="G5577" s="16">
        <v>5293.4960666886291</v>
      </c>
      <c r="H5577" s="105">
        <v>5250.9185267857147</v>
      </c>
    </row>
    <row r="5578" spans="1:8" x14ac:dyDescent="0.3">
      <c r="A5578" s="6" t="s">
        <v>514</v>
      </c>
      <c r="B5578" s="1" t="s">
        <v>11740</v>
      </c>
      <c r="C5578" s="103" t="s">
        <v>6508</v>
      </c>
      <c r="D5578" s="103" t="s">
        <v>6716</v>
      </c>
      <c r="E5578" s="103" t="s">
        <v>6538</v>
      </c>
      <c r="F5578" s="127">
        <v>5527.1167702414768</v>
      </c>
      <c r="G5578" s="16">
        <v>5558.4600974177411</v>
      </c>
      <c r="H5578" s="105">
        <v>5527.1167702414768</v>
      </c>
    </row>
    <row r="5579" spans="1:8" x14ac:dyDescent="0.3">
      <c r="A5579" s="6" t="s">
        <v>520</v>
      </c>
      <c r="B5579" s="1" t="s">
        <v>11741</v>
      </c>
      <c r="C5579" s="103" t="s">
        <v>6508</v>
      </c>
      <c r="D5579" s="103" t="s">
        <v>6716</v>
      </c>
      <c r="E5579" s="103" t="s">
        <v>6537</v>
      </c>
      <c r="F5579" s="127">
        <v>5505.5015807070977</v>
      </c>
      <c r="G5579" s="16">
        <v>5293.4960666886291</v>
      </c>
      <c r="H5579" s="105">
        <v>5505.5015807070977</v>
      </c>
    </row>
    <row r="5580" spans="1:8" x14ac:dyDescent="0.3">
      <c r="A5580" s="6" t="s">
        <v>933</v>
      </c>
      <c r="B5580" s="1" t="s">
        <v>11742</v>
      </c>
      <c r="C5580" s="103" t="s">
        <v>6508</v>
      </c>
      <c r="D5580" s="103" t="s">
        <v>6716</v>
      </c>
      <c r="E5580" s="103" t="s">
        <v>6534</v>
      </c>
      <c r="F5580" s="127">
        <v>5303.3471941266744</v>
      </c>
      <c r="G5580" s="16">
        <v>5249.2944448057187</v>
      </c>
      <c r="H5580" s="105">
        <v>5303.3471941266744</v>
      </c>
    </row>
    <row r="5581" spans="1:8" x14ac:dyDescent="0.3">
      <c r="A5581" s="6" t="s">
        <v>656</v>
      </c>
      <c r="B5581" s="1" t="s">
        <v>7140</v>
      </c>
      <c r="C5581" s="103" t="s">
        <v>6508</v>
      </c>
      <c r="D5581" s="103" t="s">
        <v>6716</v>
      </c>
      <c r="E5581" s="103" t="s">
        <v>6622</v>
      </c>
      <c r="F5581" s="127">
        <v>5257.8818646599266</v>
      </c>
      <c r="G5581" s="16">
        <v>5294.4263709726256</v>
      </c>
      <c r="H5581" s="105">
        <v>5257.8818646599266</v>
      </c>
    </row>
    <row r="5582" spans="1:8" x14ac:dyDescent="0.3">
      <c r="A5582" s="6" t="s">
        <v>270</v>
      </c>
      <c r="B5582" s="1" t="s">
        <v>11743</v>
      </c>
      <c r="C5582" s="103" t="s">
        <v>6508</v>
      </c>
      <c r="D5582" s="103" t="s">
        <v>6716</v>
      </c>
      <c r="E5582" s="103" t="s">
        <v>6694</v>
      </c>
      <c r="F5582" s="127">
        <v>5449.4062413832717</v>
      </c>
      <c r="G5582" s="16">
        <v>5438.6613038561636</v>
      </c>
      <c r="H5582" s="105">
        <v>5449.4062413832717</v>
      </c>
    </row>
    <row r="5583" spans="1:8" x14ac:dyDescent="0.3">
      <c r="A5583" s="6" t="s">
        <v>365</v>
      </c>
      <c r="B5583" s="1" t="s">
        <v>8912</v>
      </c>
      <c r="C5583" s="103" t="s">
        <v>6508</v>
      </c>
      <c r="D5583" s="103" t="s">
        <v>6716</v>
      </c>
      <c r="E5583" s="103" t="s">
        <v>6535</v>
      </c>
      <c r="F5583" s="127">
        <v>5594.85791015625</v>
      </c>
      <c r="G5583" s="16">
        <v>5519.0164002438069</v>
      </c>
      <c r="H5583" s="105">
        <v>5594.85791015625</v>
      </c>
    </row>
    <row r="5584" spans="1:8" x14ac:dyDescent="0.3">
      <c r="A5584" s="6" t="s">
        <v>413</v>
      </c>
      <c r="B5584" s="1" t="s">
        <v>11744</v>
      </c>
      <c r="C5584" s="103" t="s">
        <v>6508</v>
      </c>
      <c r="D5584" s="103" t="s">
        <v>6716</v>
      </c>
      <c r="E5584" s="103" t="s">
        <v>6536</v>
      </c>
      <c r="F5584" s="127">
        <v>5266.1598504035028</v>
      </c>
      <c r="G5584" s="16">
        <v>5286.6041543781303</v>
      </c>
      <c r="H5584" s="105">
        <v>5266.1598504035028</v>
      </c>
    </row>
    <row r="5585" spans="1:8" x14ac:dyDescent="0.3">
      <c r="A5585" s="6" t="s">
        <v>521</v>
      </c>
      <c r="B5585" s="1" t="s">
        <v>11745</v>
      </c>
      <c r="C5585" s="103" t="s">
        <v>6508</v>
      </c>
      <c r="D5585" s="103" t="s">
        <v>6716</v>
      </c>
      <c r="E5585" s="103" t="s">
        <v>6538</v>
      </c>
      <c r="F5585" s="127">
        <v>5678.6785043569707</v>
      </c>
      <c r="G5585" s="16">
        <v>5558.4600974177411</v>
      </c>
      <c r="H5585" s="105">
        <v>5678.6785043569707</v>
      </c>
    </row>
    <row r="5586" spans="1:8" x14ac:dyDescent="0.3">
      <c r="A5586" s="6" t="s">
        <v>420</v>
      </c>
      <c r="B5586" s="1" t="s">
        <v>11746</v>
      </c>
      <c r="C5586" s="103" t="s">
        <v>6508</v>
      </c>
      <c r="D5586" s="103" t="s">
        <v>6716</v>
      </c>
      <c r="E5586" s="103" t="s">
        <v>6539</v>
      </c>
      <c r="F5586" s="127">
        <v>5272.8969096522178</v>
      </c>
      <c r="G5586" s="16">
        <v>5314.9771678486804</v>
      </c>
      <c r="H5586" s="105">
        <v>5272.8969096522178</v>
      </c>
    </row>
    <row r="5587" spans="1:8" x14ac:dyDescent="0.3">
      <c r="A5587" s="6" t="s">
        <v>240</v>
      </c>
      <c r="B5587" s="1" t="s">
        <v>11747</v>
      </c>
      <c r="C5587" s="103" t="s">
        <v>6508</v>
      </c>
      <c r="D5587" s="103" t="s">
        <v>6716</v>
      </c>
      <c r="E5587" s="103" t="s">
        <v>6695</v>
      </c>
      <c r="F5587" s="127">
        <v>5368.2657502003203</v>
      </c>
      <c r="G5587" s="16">
        <v>5337.1269740591069</v>
      </c>
      <c r="H5587" s="105">
        <v>5368.2657502003203</v>
      </c>
    </row>
    <row r="5588" spans="1:8" x14ac:dyDescent="0.3">
      <c r="A5588" s="6" t="s">
        <v>352</v>
      </c>
      <c r="B5588" s="1" t="s">
        <v>12707</v>
      </c>
      <c r="C5588" s="103" t="s">
        <v>6508</v>
      </c>
      <c r="D5588" s="103" t="s">
        <v>6716</v>
      </c>
      <c r="E5588" s="103" t="s">
        <v>6543</v>
      </c>
      <c r="F5588" s="127">
        <v>5564.3067478086887</v>
      </c>
      <c r="G5588" s="16">
        <v>5487.5651324969785</v>
      </c>
      <c r="H5588" s="105">
        <v>5564.3067478086887</v>
      </c>
    </row>
    <row r="5589" spans="1:8" x14ac:dyDescent="0.3">
      <c r="A5589" s="6" t="s">
        <v>1016</v>
      </c>
      <c r="B5589" s="1" t="s">
        <v>11748</v>
      </c>
      <c r="C5589" s="103" t="s">
        <v>6508</v>
      </c>
      <c r="D5589" s="103" t="s">
        <v>6716</v>
      </c>
      <c r="E5589" s="103" t="s">
        <v>6542</v>
      </c>
      <c r="F5589" s="127">
        <v>5381.1991716867469</v>
      </c>
      <c r="G5589" s="16">
        <v>5363.6357555042614</v>
      </c>
      <c r="H5589" s="105">
        <v>5381.1991716867469</v>
      </c>
    </row>
    <row r="5590" spans="1:8" x14ac:dyDescent="0.3">
      <c r="A5590" s="6" t="s">
        <v>1008</v>
      </c>
      <c r="B5590" s="1" t="s">
        <v>11749</v>
      </c>
      <c r="C5590" s="103" t="s">
        <v>6508</v>
      </c>
      <c r="D5590" s="103" t="s">
        <v>6716</v>
      </c>
      <c r="E5590" s="103" t="s">
        <v>6542</v>
      </c>
      <c r="F5590" s="127">
        <v>5394.6449880292339</v>
      </c>
      <c r="G5590" s="16">
        <v>5363.6357555042614</v>
      </c>
      <c r="H5590" s="105">
        <v>5394.6449880292339</v>
      </c>
    </row>
    <row r="5591" spans="1:8" x14ac:dyDescent="0.3">
      <c r="A5591" s="6" t="s">
        <v>439</v>
      </c>
      <c r="B5591" s="1" t="s">
        <v>11750</v>
      </c>
      <c r="C5591" s="103" t="s">
        <v>6508</v>
      </c>
      <c r="D5591" s="103" t="s">
        <v>6716</v>
      </c>
      <c r="E5591" s="103" t="s">
        <v>6544</v>
      </c>
      <c r="F5591" s="127">
        <v>5262.3233654908463</v>
      </c>
      <c r="G5591" s="16">
        <v>5309.8147377909918</v>
      </c>
      <c r="H5591" s="105">
        <v>5262.3233654908463</v>
      </c>
    </row>
    <row r="5592" spans="1:8" x14ac:dyDescent="0.3">
      <c r="A5592" s="6" t="s">
        <v>419</v>
      </c>
      <c r="B5592" s="1" t="s">
        <v>11751</v>
      </c>
      <c r="C5592" s="103" t="s">
        <v>6508</v>
      </c>
      <c r="D5592" s="103" t="s">
        <v>6716</v>
      </c>
      <c r="E5592" s="103" t="s">
        <v>6536</v>
      </c>
      <c r="F5592" s="127">
        <v>5263.2967258029512</v>
      </c>
      <c r="G5592" s="16">
        <v>5286.6041543781303</v>
      </c>
      <c r="H5592" s="105">
        <v>5263.2967258029512</v>
      </c>
    </row>
    <row r="5593" spans="1:8" x14ac:dyDescent="0.3">
      <c r="A5593" s="6" t="s">
        <v>1009</v>
      </c>
      <c r="B5593" s="1" t="s">
        <v>9004</v>
      </c>
      <c r="C5593" s="103" t="s">
        <v>6508</v>
      </c>
      <c r="D5593" s="103" t="s">
        <v>6716</v>
      </c>
      <c r="E5593" s="103" t="s">
        <v>6533</v>
      </c>
      <c r="F5593" s="127">
        <v>5356.1407226562496</v>
      </c>
      <c r="G5593" s="16">
        <v>5343.5726683728444</v>
      </c>
      <c r="H5593" s="105">
        <v>5356.1407226562496</v>
      </c>
    </row>
    <row r="5594" spans="1:8" x14ac:dyDescent="0.3">
      <c r="A5594" s="6" t="s">
        <v>937</v>
      </c>
      <c r="B5594" s="1" t="s">
        <v>11752</v>
      </c>
      <c r="C5594" s="103" t="s">
        <v>6508</v>
      </c>
      <c r="D5594" s="103" t="s">
        <v>6716</v>
      </c>
      <c r="E5594" s="103" t="s">
        <v>6534</v>
      </c>
      <c r="F5594" s="127">
        <v>5195.3155307112065</v>
      </c>
      <c r="G5594" s="16">
        <v>5249.2944448057187</v>
      </c>
      <c r="H5594" s="105">
        <v>5195.3155307112065</v>
      </c>
    </row>
    <row r="5595" spans="1:8" x14ac:dyDescent="0.3">
      <c r="A5595" s="6" t="s">
        <v>448</v>
      </c>
      <c r="B5595" s="1" t="s">
        <v>11753</v>
      </c>
      <c r="C5595" s="103" t="s">
        <v>6508</v>
      </c>
      <c r="D5595" s="103" t="s">
        <v>6716</v>
      </c>
      <c r="E5595" s="103" t="s">
        <v>6544</v>
      </c>
      <c r="F5595" s="127">
        <v>5308.0404241857395</v>
      </c>
      <c r="G5595" s="16">
        <v>5309.8147377909918</v>
      </c>
      <c r="H5595" s="105">
        <v>5308.0404241857395</v>
      </c>
    </row>
    <row r="5596" spans="1:8" x14ac:dyDescent="0.3">
      <c r="A5596" s="6" t="s">
        <v>935</v>
      </c>
      <c r="B5596" s="1" t="s">
        <v>11754</v>
      </c>
      <c r="C5596" s="103" t="s">
        <v>6508</v>
      </c>
      <c r="D5596" s="103" t="s">
        <v>6716</v>
      </c>
      <c r="E5596" s="103" t="s">
        <v>6534</v>
      </c>
      <c r="F5596" s="127">
        <v>5233.9945882161455</v>
      </c>
      <c r="G5596" s="16">
        <v>5249.2944448057187</v>
      </c>
      <c r="H5596" s="105">
        <v>5233.9945882161455</v>
      </c>
    </row>
    <row r="5597" spans="1:8" x14ac:dyDescent="0.3">
      <c r="A5597" s="6" t="s">
        <v>237</v>
      </c>
      <c r="B5597" s="1" t="s">
        <v>11755</v>
      </c>
      <c r="C5597" s="103" t="s">
        <v>6508</v>
      </c>
      <c r="D5597" s="103" t="s">
        <v>6716</v>
      </c>
      <c r="E5597" s="103" t="s">
        <v>6695</v>
      </c>
      <c r="F5597" s="127">
        <v>5306.9920343948625</v>
      </c>
      <c r="G5597" s="16">
        <v>5337.1269740591069</v>
      </c>
      <c r="H5597" s="105">
        <v>5306.9920343948625</v>
      </c>
    </row>
    <row r="5598" spans="1:8" x14ac:dyDescent="0.3">
      <c r="A5598" s="6" t="s">
        <v>360</v>
      </c>
      <c r="B5598" s="1" t="s">
        <v>11756</v>
      </c>
      <c r="C5598" s="103" t="s">
        <v>6508</v>
      </c>
      <c r="D5598" s="103" t="s">
        <v>6716</v>
      </c>
      <c r="E5598" s="103" t="s">
        <v>6543</v>
      </c>
      <c r="F5598" s="127">
        <v>5604.7172154017853</v>
      </c>
      <c r="G5598" s="16">
        <v>5487.5651324969785</v>
      </c>
      <c r="H5598" s="105">
        <v>5604.7172154017853</v>
      </c>
    </row>
    <row r="5599" spans="1:8" x14ac:dyDescent="0.3">
      <c r="A5599" s="6" t="s">
        <v>451</v>
      </c>
      <c r="B5599" s="1" t="s">
        <v>12708</v>
      </c>
      <c r="C5599" s="103" t="s">
        <v>6508</v>
      </c>
      <c r="D5599" s="103" t="s">
        <v>6716</v>
      </c>
      <c r="E5599" s="103" t="s">
        <v>6541</v>
      </c>
      <c r="F5599" s="127">
        <v>5273.3406032986113</v>
      </c>
      <c r="G5599" s="16">
        <v>5333.5951389451102</v>
      </c>
      <c r="H5599" s="105">
        <v>5273.3406032986113</v>
      </c>
    </row>
    <row r="5600" spans="1:8" x14ac:dyDescent="0.3">
      <c r="A5600" s="6" t="s">
        <v>1012</v>
      </c>
      <c r="B5600" s="1" t="s">
        <v>11757</v>
      </c>
      <c r="C5600" s="103" t="s">
        <v>6508</v>
      </c>
      <c r="D5600" s="103" t="s">
        <v>6716</v>
      </c>
      <c r="E5600" s="103" t="s">
        <v>6533</v>
      </c>
      <c r="F5600" s="127">
        <v>5306.1623328257419</v>
      </c>
      <c r="G5600" s="16">
        <v>5343.5726683728444</v>
      </c>
      <c r="H5600" s="105">
        <v>5306.1623328257419</v>
      </c>
    </row>
    <row r="5601" spans="1:8" x14ac:dyDescent="0.3">
      <c r="A5601" s="6" t="s">
        <v>1007</v>
      </c>
      <c r="B5601" s="1" t="s">
        <v>11758</v>
      </c>
      <c r="C5601" s="103" t="s">
        <v>6508</v>
      </c>
      <c r="D5601" s="103" t="s">
        <v>6716</v>
      </c>
      <c r="E5601" s="103" t="s">
        <v>6542</v>
      </c>
      <c r="F5601" s="127">
        <v>5341.527262369792</v>
      </c>
      <c r="G5601" s="16">
        <v>5363.6357555042614</v>
      </c>
      <c r="H5601" s="105">
        <v>5341.527262369792</v>
      </c>
    </row>
    <row r="5602" spans="1:8" x14ac:dyDescent="0.3">
      <c r="A5602" s="6" t="s">
        <v>349</v>
      </c>
      <c r="B5602" s="1" t="s">
        <v>11759</v>
      </c>
      <c r="C5602" s="103" t="s">
        <v>6508</v>
      </c>
      <c r="D5602" s="103" t="s">
        <v>6716</v>
      </c>
      <c r="E5602" s="103" t="s">
        <v>6543</v>
      </c>
      <c r="F5602" s="127">
        <v>5520.7347460937499</v>
      </c>
      <c r="G5602" s="16">
        <v>5487.5651324969785</v>
      </c>
      <c r="H5602" s="105">
        <v>5520.7347460937499</v>
      </c>
    </row>
    <row r="5603" spans="1:8" x14ac:dyDescent="0.3">
      <c r="A5603" s="6" t="s">
        <v>246</v>
      </c>
      <c r="B5603" s="1" t="s">
        <v>11760</v>
      </c>
      <c r="C5603" s="103" t="s">
        <v>6508</v>
      </c>
      <c r="D5603" s="103" t="s">
        <v>6716</v>
      </c>
      <c r="E5603" s="103" t="s">
        <v>6695</v>
      </c>
      <c r="F5603" s="127">
        <v>5255.3299340420081</v>
      </c>
      <c r="G5603" s="16">
        <v>5337.1269740591069</v>
      </c>
      <c r="H5603" s="105">
        <v>5255.3299340420081</v>
      </c>
    </row>
    <row r="5604" spans="1:8" x14ac:dyDescent="0.3">
      <c r="A5604" s="6" t="s">
        <v>1015</v>
      </c>
      <c r="B5604" s="1" t="s">
        <v>11761</v>
      </c>
      <c r="C5604" s="103" t="s">
        <v>6508</v>
      </c>
      <c r="D5604" s="103" t="s">
        <v>6716</v>
      </c>
      <c r="E5604" s="103" t="s">
        <v>6542</v>
      </c>
      <c r="F5604" s="127">
        <v>5396.8681392346398</v>
      </c>
      <c r="G5604" s="16">
        <v>5363.6357555042614</v>
      </c>
      <c r="H5604" s="105">
        <v>5396.8681392346398</v>
      </c>
    </row>
    <row r="5605" spans="1:8" x14ac:dyDescent="0.3">
      <c r="A5605" s="6" t="s">
        <v>268</v>
      </c>
      <c r="B5605" s="1" t="s">
        <v>11762</v>
      </c>
      <c r="C5605" s="103" t="s">
        <v>6508</v>
      </c>
      <c r="D5605" s="103" t="s">
        <v>6716</v>
      </c>
      <c r="E5605" s="103" t="s">
        <v>6694</v>
      </c>
      <c r="F5605" s="127">
        <v>5449.1936485512742</v>
      </c>
      <c r="G5605" s="16">
        <v>5438.6613038561636</v>
      </c>
      <c r="H5605" s="105">
        <v>5449.1936485512742</v>
      </c>
    </row>
    <row r="5606" spans="1:8" x14ac:dyDescent="0.3">
      <c r="A5606" s="6" t="s">
        <v>441</v>
      </c>
      <c r="B5606" s="1" t="s">
        <v>11763</v>
      </c>
      <c r="C5606" s="103" t="s">
        <v>6508</v>
      </c>
      <c r="D5606" s="103" t="s">
        <v>6716</v>
      </c>
      <c r="E5606" s="103" t="s">
        <v>6541</v>
      </c>
      <c r="F5606" s="127">
        <v>5343.3548583984375</v>
      </c>
      <c r="G5606" s="16">
        <v>5333.5951389451102</v>
      </c>
      <c r="H5606" s="105">
        <v>5343.3548583984375</v>
      </c>
    </row>
    <row r="5607" spans="1:8" x14ac:dyDescent="0.3">
      <c r="A5607" s="6" t="s">
        <v>432</v>
      </c>
      <c r="B5607" s="1" t="s">
        <v>11764</v>
      </c>
      <c r="C5607" s="103" t="s">
        <v>6508</v>
      </c>
      <c r="D5607" s="103" t="s">
        <v>6716</v>
      </c>
      <c r="E5607" s="103" t="s">
        <v>6544</v>
      </c>
      <c r="F5607" s="127">
        <v>5311.7256347656248</v>
      </c>
      <c r="G5607" s="16">
        <v>5309.8147377909918</v>
      </c>
      <c r="H5607" s="105">
        <v>5311.7256347656248</v>
      </c>
    </row>
    <row r="5608" spans="1:8" x14ac:dyDescent="0.3">
      <c r="A5608" s="6" t="s">
        <v>450</v>
      </c>
      <c r="B5608" s="1" t="s">
        <v>11765</v>
      </c>
      <c r="C5608" s="103" t="s">
        <v>6508</v>
      </c>
      <c r="D5608" s="103" t="s">
        <v>6716</v>
      </c>
      <c r="E5608" s="103" t="s">
        <v>6541</v>
      </c>
      <c r="F5608" s="127">
        <v>5257.041341145833</v>
      </c>
      <c r="G5608" s="16">
        <v>5333.5951389451102</v>
      </c>
      <c r="H5608" s="105">
        <v>5257.041341145833</v>
      </c>
    </row>
    <row r="5609" spans="1:8" x14ac:dyDescent="0.3">
      <c r="A5609" s="6" t="s">
        <v>244</v>
      </c>
      <c r="B5609" s="1" t="s">
        <v>11766</v>
      </c>
      <c r="C5609" s="103" t="s">
        <v>6508</v>
      </c>
      <c r="D5609" s="103" t="s">
        <v>6716</v>
      </c>
      <c r="E5609" s="103" t="s">
        <v>6695</v>
      </c>
      <c r="F5609" s="127">
        <v>5336.366354549632</v>
      </c>
      <c r="G5609" s="16">
        <v>5337.1269740591069</v>
      </c>
      <c r="H5609" s="105">
        <v>5336.366354549632</v>
      </c>
    </row>
    <row r="5610" spans="1:8" x14ac:dyDescent="0.3">
      <c r="A5610" s="6" t="s">
        <v>518</v>
      </c>
      <c r="B5610" s="1" t="s">
        <v>11767</v>
      </c>
      <c r="C5610" s="103" t="s">
        <v>6508</v>
      </c>
      <c r="D5610" s="103" t="s">
        <v>6716</v>
      </c>
      <c r="E5610" s="103" t="s">
        <v>6538</v>
      </c>
      <c r="F5610" s="127">
        <v>5639.7066476004466</v>
      </c>
      <c r="G5610" s="16">
        <v>5558.4600974177411</v>
      </c>
      <c r="H5610" s="105">
        <v>5639.7066476004466</v>
      </c>
    </row>
    <row r="5611" spans="1:8" x14ac:dyDescent="0.3">
      <c r="A5611" s="6" t="s">
        <v>422</v>
      </c>
      <c r="B5611" s="1" t="s">
        <v>11768</v>
      </c>
      <c r="C5611" s="103" t="s">
        <v>6508</v>
      </c>
      <c r="D5611" s="103" t="s">
        <v>6716</v>
      </c>
      <c r="E5611" s="103" t="s">
        <v>6539</v>
      </c>
      <c r="F5611" s="127">
        <v>5330.4558699324325</v>
      </c>
      <c r="G5611" s="16">
        <v>5314.9771678486804</v>
      </c>
      <c r="H5611" s="105">
        <v>5330.4558699324325</v>
      </c>
    </row>
    <row r="5612" spans="1:8" x14ac:dyDescent="0.3">
      <c r="A5612" s="6" t="s">
        <v>363</v>
      </c>
      <c r="B5612" s="1" t="s">
        <v>11769</v>
      </c>
      <c r="C5612" s="103" t="s">
        <v>6508</v>
      </c>
      <c r="D5612" s="103" t="s">
        <v>6716</v>
      </c>
      <c r="E5612" s="103" t="s">
        <v>6543</v>
      </c>
      <c r="F5612" s="127">
        <v>5334.6747782939192</v>
      </c>
      <c r="G5612" s="16">
        <v>5487.5651324969785</v>
      </c>
      <c r="H5612" s="105">
        <v>5334.6747782939192</v>
      </c>
    </row>
    <row r="5613" spans="1:8" x14ac:dyDescent="0.3">
      <c r="A5613" s="6" t="s">
        <v>269</v>
      </c>
      <c r="B5613" s="1" t="s">
        <v>11770</v>
      </c>
      <c r="C5613" s="103" t="s">
        <v>6508</v>
      </c>
      <c r="D5613" s="103" t="s">
        <v>6716</v>
      </c>
      <c r="E5613" s="103" t="s">
        <v>6694</v>
      </c>
      <c r="F5613" s="127">
        <v>5472.6959397810215</v>
      </c>
      <c r="G5613" s="16">
        <v>5438.6613038561636</v>
      </c>
      <c r="H5613" s="105">
        <v>5472.6959397810215</v>
      </c>
    </row>
    <row r="5614" spans="1:8" x14ac:dyDescent="0.3">
      <c r="A5614" s="6" t="s">
        <v>511</v>
      </c>
      <c r="B5614" s="1" t="s">
        <v>11771</v>
      </c>
      <c r="C5614" s="103" t="s">
        <v>6508</v>
      </c>
      <c r="D5614" s="103" t="s">
        <v>6716</v>
      </c>
      <c r="E5614" s="103" t="s">
        <v>6535</v>
      </c>
      <c r="F5614" s="127">
        <v>5620.3689930050868</v>
      </c>
      <c r="G5614" s="16">
        <v>5519.0164002438069</v>
      </c>
      <c r="H5614" s="105">
        <v>5620.3689930050868</v>
      </c>
    </row>
    <row r="5615" spans="1:8" x14ac:dyDescent="0.3">
      <c r="A5615" s="6" t="s">
        <v>351</v>
      </c>
      <c r="B5615" s="1" t="s">
        <v>11772</v>
      </c>
      <c r="C5615" s="103" t="s">
        <v>6508</v>
      </c>
      <c r="D5615" s="103" t="s">
        <v>6716</v>
      </c>
      <c r="E5615" s="103" t="s">
        <v>6543</v>
      </c>
      <c r="F5615" s="127">
        <v>5771.023352581522</v>
      </c>
      <c r="G5615" s="16">
        <v>5487.5651324969785</v>
      </c>
      <c r="H5615" s="105">
        <v>5771.023352581522</v>
      </c>
    </row>
    <row r="5616" spans="1:8" x14ac:dyDescent="0.3">
      <c r="A5616" s="6" t="s">
        <v>366</v>
      </c>
      <c r="B5616" s="1" t="s">
        <v>11773</v>
      </c>
      <c r="C5616" s="103" t="s">
        <v>6508</v>
      </c>
      <c r="D5616" s="103" t="s">
        <v>6716</v>
      </c>
      <c r="E5616" s="103" t="s">
        <v>6535</v>
      </c>
      <c r="F5616" s="127">
        <v>5666.0797743055555</v>
      </c>
      <c r="G5616" s="16">
        <v>5519.0164002438069</v>
      </c>
      <c r="H5616" s="105">
        <v>5666.0797743055555</v>
      </c>
    </row>
    <row r="5617" spans="1:8" x14ac:dyDescent="0.3">
      <c r="A5617" s="6" t="s">
        <v>443</v>
      </c>
      <c r="B5617" s="1" t="s">
        <v>7682</v>
      </c>
      <c r="C5617" s="103" t="s">
        <v>6508</v>
      </c>
      <c r="D5617" s="103" t="s">
        <v>6716</v>
      </c>
      <c r="E5617" s="103" t="s">
        <v>6541</v>
      </c>
      <c r="F5617" s="127">
        <v>5447.0274814703525</v>
      </c>
      <c r="G5617" s="16">
        <v>5333.5951389451102</v>
      </c>
      <c r="H5617" s="105">
        <v>5447.0274814703525</v>
      </c>
    </row>
    <row r="5618" spans="1:8" x14ac:dyDescent="0.3">
      <c r="A5618" s="6" t="s">
        <v>526</v>
      </c>
      <c r="B5618" s="1" t="s">
        <v>11774</v>
      </c>
      <c r="C5618" s="103" t="s">
        <v>6508</v>
      </c>
      <c r="D5618" s="103" t="s">
        <v>6716</v>
      </c>
      <c r="E5618" s="103" t="s">
        <v>6538</v>
      </c>
      <c r="F5618" s="127">
        <v>5599.7875279017853</v>
      </c>
      <c r="G5618" s="16">
        <v>5558.4600974177411</v>
      </c>
      <c r="H5618" s="105">
        <v>5599.7875279017853</v>
      </c>
    </row>
    <row r="5619" spans="1:8" x14ac:dyDescent="0.3">
      <c r="A5619" s="6" t="s">
        <v>528</v>
      </c>
      <c r="B5619" s="1" t="s">
        <v>7433</v>
      </c>
      <c r="C5619" s="103" t="s">
        <v>6508</v>
      </c>
      <c r="D5619" s="103" t="s">
        <v>6716</v>
      </c>
      <c r="E5619" s="103" t="s">
        <v>6535</v>
      </c>
      <c r="F5619" s="127">
        <v>5606.2483181423613</v>
      </c>
      <c r="G5619" s="16">
        <v>5519.0164002438069</v>
      </c>
      <c r="H5619" s="105">
        <v>5606.2483181423613</v>
      </c>
    </row>
    <row r="5620" spans="1:8" x14ac:dyDescent="0.3">
      <c r="A5620" s="6" t="s">
        <v>359</v>
      </c>
      <c r="B5620" s="1" t="s">
        <v>11775</v>
      </c>
      <c r="C5620" s="103" t="s">
        <v>6508</v>
      </c>
      <c r="D5620" s="103" t="s">
        <v>6716</v>
      </c>
      <c r="E5620" s="103" t="s">
        <v>6535</v>
      </c>
      <c r="F5620" s="127">
        <v>5476.3295043945309</v>
      </c>
      <c r="G5620" s="16">
        <v>5519.0164002438069</v>
      </c>
      <c r="H5620" s="105">
        <v>5476.3295043945309</v>
      </c>
    </row>
    <row r="5621" spans="1:8" x14ac:dyDescent="0.3">
      <c r="A5621" s="6" t="s">
        <v>1013</v>
      </c>
      <c r="B5621" s="1" t="s">
        <v>10281</v>
      </c>
      <c r="C5621" s="103" t="s">
        <v>6508</v>
      </c>
      <c r="D5621" s="103" t="s">
        <v>6716</v>
      </c>
      <c r="E5621" s="103" t="s">
        <v>6533</v>
      </c>
      <c r="F5621" s="127">
        <v>5335.821821732955</v>
      </c>
      <c r="G5621" s="16">
        <v>5343.5726683728444</v>
      </c>
      <c r="H5621" s="105">
        <v>5335.821821732955</v>
      </c>
    </row>
    <row r="5622" spans="1:8" x14ac:dyDescent="0.3">
      <c r="A5622" s="6" t="s">
        <v>515</v>
      </c>
      <c r="B5622" s="1" t="s">
        <v>11776</v>
      </c>
      <c r="C5622" s="103" t="s">
        <v>6508</v>
      </c>
      <c r="D5622" s="103" t="s">
        <v>6716</v>
      </c>
      <c r="E5622" s="103" t="s">
        <v>6538</v>
      </c>
      <c r="F5622" s="127">
        <v>5554.0527602099864</v>
      </c>
      <c r="G5622" s="16">
        <v>5558.4600974177411</v>
      </c>
      <c r="H5622" s="105">
        <v>5554.0527602099864</v>
      </c>
    </row>
    <row r="5623" spans="1:8" x14ac:dyDescent="0.3">
      <c r="A5623" s="6" t="s">
        <v>412</v>
      </c>
      <c r="B5623" s="1" t="s">
        <v>11777</v>
      </c>
      <c r="C5623" s="103" t="s">
        <v>6508</v>
      </c>
      <c r="D5623" s="103" t="s">
        <v>6716</v>
      </c>
      <c r="E5623" s="103" t="s">
        <v>6544</v>
      </c>
      <c r="F5623" s="127">
        <v>5304.9810872395838</v>
      </c>
      <c r="G5623" s="16">
        <v>5309.8147377909918</v>
      </c>
      <c r="H5623" s="105">
        <v>5304.9810872395838</v>
      </c>
    </row>
    <row r="5624" spans="1:8" x14ac:dyDescent="0.3">
      <c r="A5624" s="6" t="s">
        <v>941</v>
      </c>
      <c r="B5624" s="1" t="s">
        <v>11778</v>
      </c>
      <c r="C5624" s="103" t="s">
        <v>6508</v>
      </c>
      <c r="D5624" s="103" t="s">
        <v>6716</v>
      </c>
      <c r="E5624" s="103" t="s">
        <v>6534</v>
      </c>
      <c r="F5624" s="127">
        <v>5230.95993970788</v>
      </c>
      <c r="G5624" s="16">
        <v>5249.2944448057187</v>
      </c>
      <c r="H5624" s="105">
        <v>5230.95993970788</v>
      </c>
    </row>
    <row r="5625" spans="1:8" x14ac:dyDescent="0.3">
      <c r="A5625" s="6" t="s">
        <v>934</v>
      </c>
      <c r="B5625" s="1" t="s">
        <v>11779</v>
      </c>
      <c r="C5625" s="103" t="s">
        <v>6508</v>
      </c>
      <c r="D5625" s="103" t="s">
        <v>6716</v>
      </c>
      <c r="E5625" s="103" t="s">
        <v>6534</v>
      </c>
      <c r="F5625" s="127">
        <v>5269.9081269192557</v>
      </c>
      <c r="G5625" s="16">
        <v>5249.2944448057187</v>
      </c>
      <c r="H5625" s="105">
        <v>5269.9081269192557</v>
      </c>
    </row>
    <row r="5626" spans="1:8" x14ac:dyDescent="0.3">
      <c r="A5626" s="6" t="s">
        <v>428</v>
      </c>
      <c r="B5626" s="1" t="s">
        <v>12709</v>
      </c>
      <c r="C5626" s="103" t="s">
        <v>6508</v>
      </c>
      <c r="D5626" s="103" t="s">
        <v>6716</v>
      </c>
      <c r="E5626" s="103" t="s">
        <v>6536</v>
      </c>
      <c r="F5626" s="127">
        <v>5256.2487921463817</v>
      </c>
      <c r="G5626" s="16">
        <v>5286.6041543781303</v>
      </c>
      <c r="H5626" s="105">
        <v>5256.2487921463817</v>
      </c>
    </row>
    <row r="5627" spans="1:8" x14ac:dyDescent="0.3">
      <c r="A5627" s="6" t="s">
        <v>510</v>
      </c>
      <c r="B5627" s="1" t="s">
        <v>11780</v>
      </c>
      <c r="C5627" s="103" t="s">
        <v>6508</v>
      </c>
      <c r="D5627" s="103" t="s">
        <v>6716</v>
      </c>
      <c r="E5627" s="103" t="s">
        <v>6535</v>
      </c>
      <c r="F5627" s="127">
        <v>5482.5186869303388</v>
      </c>
      <c r="G5627" s="16">
        <v>5519.0164002438069</v>
      </c>
      <c r="H5627" s="105">
        <v>5482.5186869303388</v>
      </c>
    </row>
    <row r="5628" spans="1:8" x14ac:dyDescent="0.3">
      <c r="A5628" s="6" t="s">
        <v>254</v>
      </c>
      <c r="B5628" s="1" t="s">
        <v>11781</v>
      </c>
      <c r="C5628" s="103" t="s">
        <v>6508</v>
      </c>
      <c r="D5628" s="103" t="s">
        <v>6716</v>
      </c>
      <c r="E5628" s="103" t="s">
        <v>6695</v>
      </c>
      <c r="F5628" s="127">
        <v>5281.5804792131694</v>
      </c>
      <c r="G5628" s="16">
        <v>5337.1269740591069</v>
      </c>
      <c r="H5628" s="105">
        <v>5281.5804792131694</v>
      </c>
    </row>
    <row r="5629" spans="1:8" x14ac:dyDescent="0.3">
      <c r="A5629" s="6" t="s">
        <v>424</v>
      </c>
      <c r="B5629" s="1" t="s">
        <v>11782</v>
      </c>
      <c r="C5629" s="103" t="s">
        <v>6508</v>
      </c>
      <c r="D5629" s="103" t="s">
        <v>6716</v>
      </c>
      <c r="E5629" s="103" t="s">
        <v>6541</v>
      </c>
      <c r="F5629" s="127">
        <v>5241.4148487155717</v>
      </c>
      <c r="G5629" s="16">
        <v>5333.5951389451102</v>
      </c>
      <c r="H5629" s="105">
        <v>5241.4148487155717</v>
      </c>
    </row>
    <row r="5630" spans="1:8" x14ac:dyDescent="0.3">
      <c r="A5630" s="6" t="s">
        <v>438</v>
      </c>
      <c r="B5630" s="1" t="s">
        <v>11783</v>
      </c>
      <c r="C5630" s="103" t="s">
        <v>6508</v>
      </c>
      <c r="D5630" s="103" t="s">
        <v>6716</v>
      </c>
      <c r="E5630" s="103" t="s">
        <v>6537</v>
      </c>
      <c r="F5630" s="127">
        <v>5483.080810546875</v>
      </c>
      <c r="G5630" s="16">
        <v>5293.4960666886291</v>
      </c>
      <c r="H5630" s="105">
        <v>5483.080810546875</v>
      </c>
    </row>
    <row r="5631" spans="1:8" x14ac:dyDescent="0.3">
      <c r="A5631" s="6" t="s">
        <v>249</v>
      </c>
      <c r="B5631" s="1" t="s">
        <v>11784</v>
      </c>
      <c r="C5631" s="103" t="s">
        <v>6508</v>
      </c>
      <c r="D5631" s="103" t="s">
        <v>6716</v>
      </c>
      <c r="E5631" s="103" t="s">
        <v>6695</v>
      </c>
      <c r="F5631" s="127">
        <v>5404.5340526549799</v>
      </c>
      <c r="G5631" s="16">
        <v>5337.1269740591069</v>
      </c>
      <c r="H5631" s="105">
        <v>5404.5340526549799</v>
      </c>
    </row>
    <row r="5632" spans="1:8" x14ac:dyDescent="0.3">
      <c r="A5632" s="6" t="s">
        <v>255</v>
      </c>
      <c r="B5632" s="1" t="s">
        <v>11785</v>
      </c>
      <c r="C5632" s="103" t="s">
        <v>6508</v>
      </c>
      <c r="D5632" s="103" t="s">
        <v>6716</v>
      </c>
      <c r="E5632" s="103" t="s">
        <v>6695</v>
      </c>
      <c r="F5632" s="127">
        <v>5484.0963092672409</v>
      </c>
      <c r="G5632" s="16">
        <v>5337.1269740591069</v>
      </c>
      <c r="H5632" s="105">
        <v>5484.0963092672409</v>
      </c>
    </row>
    <row r="5633" spans="1:8" x14ac:dyDescent="0.3">
      <c r="A5633" s="6" t="s">
        <v>936</v>
      </c>
      <c r="B5633" s="1" t="s">
        <v>11786</v>
      </c>
      <c r="C5633" s="103" t="s">
        <v>6508</v>
      </c>
      <c r="D5633" s="103" t="s">
        <v>6716</v>
      </c>
      <c r="E5633" s="103" t="s">
        <v>6534</v>
      </c>
      <c r="F5633" s="127">
        <v>5194.4141343060664</v>
      </c>
      <c r="G5633" s="16">
        <v>5249.2944448057187</v>
      </c>
      <c r="H5633" s="105">
        <v>5194.4141343060664</v>
      </c>
    </row>
    <row r="5634" spans="1:8" x14ac:dyDescent="0.3">
      <c r="A5634" s="6" t="s">
        <v>522</v>
      </c>
      <c r="B5634" s="1" t="s">
        <v>11787</v>
      </c>
      <c r="C5634" s="103" t="s">
        <v>6508</v>
      </c>
      <c r="D5634" s="103" t="s">
        <v>6716</v>
      </c>
      <c r="E5634" s="103" t="s">
        <v>6538</v>
      </c>
      <c r="F5634" s="127">
        <v>5531.318137428977</v>
      </c>
      <c r="G5634" s="16">
        <v>5558.4600974177411</v>
      </c>
      <c r="H5634" s="105">
        <v>5531.318137428977</v>
      </c>
    </row>
    <row r="5635" spans="1:8" x14ac:dyDescent="0.3">
      <c r="A5635" s="6" t="s">
        <v>355</v>
      </c>
      <c r="B5635" s="1" t="s">
        <v>11788</v>
      </c>
      <c r="C5635" s="103" t="s">
        <v>6508</v>
      </c>
      <c r="D5635" s="103" t="s">
        <v>6716</v>
      </c>
      <c r="E5635" s="103" t="s">
        <v>6543</v>
      </c>
      <c r="F5635" s="127">
        <v>5414.0398721815664</v>
      </c>
      <c r="G5635" s="16">
        <v>5487.5651324969785</v>
      </c>
      <c r="H5635" s="105">
        <v>5414.0398721815664</v>
      </c>
    </row>
    <row r="5636" spans="1:8" x14ac:dyDescent="0.3">
      <c r="A5636" s="6" t="s">
        <v>524</v>
      </c>
      <c r="B5636" s="1" t="s">
        <v>7501</v>
      </c>
      <c r="C5636" s="103" t="s">
        <v>6508</v>
      </c>
      <c r="D5636" s="103" t="s">
        <v>6716</v>
      </c>
      <c r="E5636" s="103" t="s">
        <v>6538</v>
      </c>
      <c r="F5636" s="127">
        <v>5529.982096354167</v>
      </c>
      <c r="G5636" s="16">
        <v>5558.4600974177411</v>
      </c>
      <c r="H5636" s="105">
        <v>5529.982096354167</v>
      </c>
    </row>
    <row r="5637" spans="1:8" x14ac:dyDescent="0.3">
      <c r="A5637" s="6" t="s">
        <v>1017</v>
      </c>
      <c r="B5637" s="1" t="s">
        <v>11789</v>
      </c>
      <c r="C5637" s="103" t="s">
        <v>6508</v>
      </c>
      <c r="D5637" s="103" t="s">
        <v>6716</v>
      </c>
      <c r="E5637" s="103" t="s">
        <v>6533</v>
      </c>
      <c r="F5637" s="127">
        <v>5550.30420983356</v>
      </c>
      <c r="G5637" s="16">
        <v>5343.5726683728444</v>
      </c>
      <c r="H5637" s="105">
        <v>5550.30420983356</v>
      </c>
    </row>
    <row r="5638" spans="1:8" x14ac:dyDescent="0.3">
      <c r="A5638" s="6" t="s">
        <v>940</v>
      </c>
      <c r="B5638" s="1" t="s">
        <v>11790</v>
      </c>
      <c r="C5638" s="103" t="s">
        <v>6508</v>
      </c>
      <c r="D5638" s="103" t="s">
        <v>6716</v>
      </c>
      <c r="E5638" s="103" t="s">
        <v>6534</v>
      </c>
      <c r="F5638" s="127">
        <v>5286.0142463235297</v>
      </c>
      <c r="G5638" s="16">
        <v>5249.2944448057187</v>
      </c>
      <c r="H5638" s="105">
        <v>5286.0142463235297</v>
      </c>
    </row>
    <row r="5639" spans="1:8" x14ac:dyDescent="0.3">
      <c r="A5639" s="6" t="s">
        <v>260</v>
      </c>
      <c r="B5639" s="1" t="s">
        <v>11791</v>
      </c>
      <c r="C5639" s="103" t="s">
        <v>6508</v>
      </c>
      <c r="D5639" s="103" t="s">
        <v>6716</v>
      </c>
      <c r="E5639" s="103" t="s">
        <v>6694</v>
      </c>
      <c r="F5639" s="127">
        <v>5453.343257112323</v>
      </c>
      <c r="G5639" s="16">
        <v>5438.6613038561636</v>
      </c>
      <c r="H5639" s="105">
        <v>5453.343257112323</v>
      </c>
    </row>
    <row r="5640" spans="1:8" x14ac:dyDescent="0.3">
      <c r="A5640" s="6" t="s">
        <v>238</v>
      </c>
      <c r="B5640" s="1" t="s">
        <v>11792</v>
      </c>
      <c r="C5640" s="103" t="s">
        <v>6508</v>
      </c>
      <c r="D5640" s="103" t="s">
        <v>6716</v>
      </c>
      <c r="E5640" s="103" t="s">
        <v>6695</v>
      </c>
      <c r="F5640" s="127">
        <v>5373.5273204985115</v>
      </c>
      <c r="G5640" s="16">
        <v>5337.1269740591069</v>
      </c>
      <c r="H5640" s="105">
        <v>5373.5273204985115</v>
      </c>
    </row>
    <row r="5641" spans="1:8" x14ac:dyDescent="0.3">
      <c r="A5641" s="6" t="s">
        <v>516</v>
      </c>
      <c r="B5641" s="1" t="s">
        <v>11793</v>
      </c>
      <c r="C5641" s="103" t="s">
        <v>6508</v>
      </c>
      <c r="D5641" s="103" t="s">
        <v>6716</v>
      </c>
      <c r="E5641" s="103" t="s">
        <v>6538</v>
      </c>
      <c r="F5641" s="127">
        <v>5497.9625901442305</v>
      </c>
      <c r="G5641" s="16">
        <v>5558.4600974177411</v>
      </c>
      <c r="H5641" s="105">
        <v>5497.9625901442305</v>
      </c>
    </row>
    <row r="5642" spans="1:8" x14ac:dyDescent="0.3">
      <c r="A5642" s="6" t="s">
        <v>431</v>
      </c>
      <c r="B5642" s="1" t="s">
        <v>11794</v>
      </c>
      <c r="C5642" s="103" t="s">
        <v>6508</v>
      </c>
      <c r="D5642" s="103" t="s">
        <v>6716</v>
      </c>
      <c r="E5642" s="103" t="s">
        <v>6536</v>
      </c>
      <c r="F5642" s="127">
        <v>5366.425840435606</v>
      </c>
      <c r="G5642" s="16">
        <v>5286.6041543781303</v>
      </c>
      <c r="H5642" s="105">
        <v>5366.425840435606</v>
      </c>
    </row>
    <row r="5643" spans="1:8" x14ac:dyDescent="0.3">
      <c r="A5643" s="6" t="s">
        <v>368</v>
      </c>
      <c r="B5643" s="1" t="s">
        <v>11795</v>
      </c>
      <c r="C5643" s="103" t="s">
        <v>6508</v>
      </c>
      <c r="D5643" s="103" t="s">
        <v>6716</v>
      </c>
      <c r="E5643" s="103" t="s">
        <v>6535</v>
      </c>
      <c r="F5643" s="127">
        <v>5574.648526278409</v>
      </c>
      <c r="G5643" s="16">
        <v>5519.0164002438069</v>
      </c>
      <c r="H5643" s="105">
        <v>5574.648526278409</v>
      </c>
    </row>
    <row r="5644" spans="1:8" x14ac:dyDescent="0.3">
      <c r="A5644" s="6" t="s">
        <v>353</v>
      </c>
      <c r="B5644" s="1" t="s">
        <v>11796</v>
      </c>
      <c r="C5644" s="103" t="s">
        <v>6508</v>
      </c>
      <c r="D5644" s="103" t="s">
        <v>6716</v>
      </c>
      <c r="E5644" s="103" t="s">
        <v>6535</v>
      </c>
      <c r="F5644" s="127">
        <v>5342.1300862630205</v>
      </c>
      <c r="G5644" s="16">
        <v>5519.0164002438069</v>
      </c>
      <c r="H5644" s="105">
        <v>5342.1300862630205</v>
      </c>
    </row>
    <row r="5645" spans="1:8" x14ac:dyDescent="0.3">
      <c r="A5645" s="6" t="s">
        <v>245</v>
      </c>
      <c r="B5645" s="1" t="s">
        <v>11797</v>
      </c>
      <c r="C5645" s="103" t="s">
        <v>6508</v>
      </c>
      <c r="D5645" s="103" t="s">
        <v>6716</v>
      </c>
      <c r="E5645" s="103" t="s">
        <v>6695</v>
      </c>
      <c r="F5645" s="127">
        <v>5285.7128417968752</v>
      </c>
      <c r="G5645" s="16">
        <v>5337.1269740591069</v>
      </c>
      <c r="H5645" s="105">
        <v>5285.7128417968752</v>
      </c>
    </row>
    <row r="5646" spans="1:8" x14ac:dyDescent="0.3">
      <c r="A5646" s="6" t="s">
        <v>942</v>
      </c>
      <c r="B5646" s="1" t="s">
        <v>11798</v>
      </c>
      <c r="C5646" s="103" t="s">
        <v>6508</v>
      </c>
      <c r="D5646" s="103" t="s">
        <v>6716</v>
      </c>
      <c r="E5646" s="103" t="s">
        <v>6534</v>
      </c>
      <c r="F5646" s="127">
        <v>5214.9149437881097</v>
      </c>
      <c r="G5646" s="16">
        <v>5249.2944448057187</v>
      </c>
      <c r="H5646" s="105">
        <v>5214.9149437881097</v>
      </c>
    </row>
    <row r="5647" spans="1:8" x14ac:dyDescent="0.3">
      <c r="A5647" s="6" t="s">
        <v>440</v>
      </c>
      <c r="B5647" s="1" t="s">
        <v>11799</v>
      </c>
      <c r="C5647" s="103" t="s">
        <v>6508</v>
      </c>
      <c r="D5647" s="103" t="s">
        <v>6716</v>
      </c>
      <c r="E5647" s="103" t="s">
        <v>6541</v>
      </c>
      <c r="F5647" s="127">
        <v>5263.2865048363092</v>
      </c>
      <c r="G5647" s="16">
        <v>5333.5951389451102</v>
      </c>
      <c r="H5647" s="105">
        <v>5263.2865048363092</v>
      </c>
    </row>
    <row r="5648" spans="1:8" x14ac:dyDescent="0.3">
      <c r="A5648" s="6" t="s">
        <v>354</v>
      </c>
      <c r="B5648" s="1" t="s">
        <v>11800</v>
      </c>
      <c r="C5648" s="103" t="s">
        <v>6508</v>
      </c>
      <c r="D5648" s="103" t="s">
        <v>6716</v>
      </c>
      <c r="E5648" s="103" t="s">
        <v>6543</v>
      </c>
      <c r="F5648" s="127">
        <v>5476.493696732955</v>
      </c>
      <c r="G5648" s="16">
        <v>5487.5651324969785</v>
      </c>
      <c r="H5648" s="105">
        <v>5476.493696732955</v>
      </c>
    </row>
    <row r="5649" spans="1:8" x14ac:dyDescent="0.3">
      <c r="A5649" s="6" t="s">
        <v>242</v>
      </c>
      <c r="B5649" s="1" t="s">
        <v>11801</v>
      </c>
      <c r="C5649" s="103" t="s">
        <v>6508</v>
      </c>
      <c r="D5649" s="103" t="s">
        <v>6716</v>
      </c>
      <c r="E5649" s="103" t="s">
        <v>6695</v>
      </c>
      <c r="F5649" s="127">
        <v>5348.3950470955142</v>
      </c>
      <c r="G5649" s="16">
        <v>5337.1269740591069</v>
      </c>
      <c r="H5649" s="105">
        <v>5348.3950470955142</v>
      </c>
    </row>
    <row r="5650" spans="1:8" x14ac:dyDescent="0.3">
      <c r="A5650" s="6" t="s">
        <v>253</v>
      </c>
      <c r="B5650" s="1" t="s">
        <v>11802</v>
      </c>
      <c r="C5650" s="103" t="s">
        <v>6508</v>
      </c>
      <c r="D5650" s="103" t="s">
        <v>6716</v>
      </c>
      <c r="E5650" s="103" t="s">
        <v>6695</v>
      </c>
      <c r="F5650" s="127">
        <v>5331.782152580492</v>
      </c>
      <c r="G5650" s="16">
        <v>5337.1269740591069</v>
      </c>
      <c r="H5650" s="105">
        <v>5331.782152580492</v>
      </c>
    </row>
    <row r="5651" spans="1:8" x14ac:dyDescent="0.3">
      <c r="A5651" s="6" t="s">
        <v>248</v>
      </c>
      <c r="B5651" s="1" t="s">
        <v>11803</v>
      </c>
      <c r="C5651" s="103" t="s">
        <v>6508</v>
      </c>
      <c r="D5651" s="103" t="s">
        <v>6716</v>
      </c>
      <c r="E5651" s="103" t="s">
        <v>6695</v>
      </c>
      <c r="F5651" s="127">
        <v>5277.7716409935138</v>
      </c>
      <c r="G5651" s="16">
        <v>5337.1269740591069</v>
      </c>
      <c r="H5651" s="105">
        <v>5277.7716409935138</v>
      </c>
    </row>
    <row r="5652" spans="1:8" x14ac:dyDescent="0.3">
      <c r="A5652" s="6" t="s">
        <v>932</v>
      </c>
      <c r="B5652" s="1" t="s">
        <v>11804</v>
      </c>
      <c r="C5652" s="103" t="s">
        <v>6508</v>
      </c>
      <c r="D5652" s="103" t="s">
        <v>6716</v>
      </c>
      <c r="E5652" s="103" t="s">
        <v>6534</v>
      </c>
      <c r="F5652" s="127">
        <v>5291.5361615349266</v>
      </c>
      <c r="G5652" s="16">
        <v>5249.2944448057187</v>
      </c>
      <c r="H5652" s="105">
        <v>5291.5361615349266</v>
      </c>
    </row>
    <row r="5653" spans="1:8" x14ac:dyDescent="0.3">
      <c r="A5653" s="6" t="s">
        <v>449</v>
      </c>
      <c r="B5653" s="1" t="s">
        <v>11805</v>
      </c>
      <c r="C5653" s="103" t="s">
        <v>6508</v>
      </c>
      <c r="D5653" s="103" t="s">
        <v>6716</v>
      </c>
      <c r="E5653" s="103" t="s">
        <v>6541</v>
      </c>
      <c r="F5653" s="127">
        <v>5432.8417394301468</v>
      </c>
      <c r="G5653" s="16">
        <v>5333.5951389451102</v>
      </c>
      <c r="H5653" s="105">
        <v>5432.8417394301468</v>
      </c>
    </row>
    <row r="5654" spans="1:8" x14ac:dyDescent="0.3">
      <c r="A5654" s="6" t="s">
        <v>267</v>
      </c>
      <c r="B5654" s="1" t="s">
        <v>11806</v>
      </c>
      <c r="C5654" s="103" t="s">
        <v>6508</v>
      </c>
      <c r="D5654" s="103" t="s">
        <v>6716</v>
      </c>
      <c r="E5654" s="103" t="s">
        <v>6694</v>
      </c>
      <c r="F5654" s="127">
        <v>5421.6128976004466</v>
      </c>
      <c r="G5654" s="16">
        <v>5438.6613038561636</v>
      </c>
      <c r="H5654" s="105">
        <v>5421.6128976004466</v>
      </c>
    </row>
    <row r="5655" spans="1:8" x14ac:dyDescent="0.3">
      <c r="A5655" s="6" t="s">
        <v>247</v>
      </c>
      <c r="B5655" s="1" t="s">
        <v>11807</v>
      </c>
      <c r="C5655" s="103" t="s">
        <v>6508</v>
      </c>
      <c r="D5655" s="103" t="s">
        <v>6716</v>
      </c>
      <c r="E5655" s="103" t="s">
        <v>6695</v>
      </c>
      <c r="F5655" s="127">
        <v>5350.9193847656252</v>
      </c>
      <c r="G5655" s="16">
        <v>5337.1269740591069</v>
      </c>
      <c r="H5655" s="105">
        <v>5350.9193847656252</v>
      </c>
    </row>
    <row r="5656" spans="1:8" x14ac:dyDescent="0.3">
      <c r="A5656" s="6" t="s">
        <v>236</v>
      </c>
      <c r="B5656" s="1" t="s">
        <v>11808</v>
      </c>
      <c r="C5656" s="103" t="s">
        <v>6508</v>
      </c>
      <c r="D5656" s="103" t="s">
        <v>6716</v>
      </c>
      <c r="E5656" s="103" t="s">
        <v>6695</v>
      </c>
      <c r="F5656" s="127">
        <v>5444.9167683919268</v>
      </c>
      <c r="G5656" s="16">
        <v>5337.1269740591069</v>
      </c>
      <c r="H5656" s="105">
        <v>5444.9167683919268</v>
      </c>
    </row>
    <row r="5657" spans="1:8" x14ac:dyDescent="0.3">
      <c r="A5657" s="6" t="s">
        <v>435</v>
      </c>
      <c r="B5657" s="1" t="s">
        <v>11809</v>
      </c>
      <c r="C5657" s="103" t="s">
        <v>6508</v>
      </c>
      <c r="D5657" s="103" t="s">
        <v>6716</v>
      </c>
      <c r="E5657" s="103" t="s">
        <v>6541</v>
      </c>
      <c r="F5657" s="127">
        <v>5276.1117995689656</v>
      </c>
      <c r="G5657" s="16">
        <v>5333.5951389451102</v>
      </c>
      <c r="H5657" s="105">
        <v>5276.1117995689656</v>
      </c>
    </row>
    <row r="5658" spans="1:8" x14ac:dyDescent="0.3">
      <c r="A5658" s="6" t="s">
        <v>417</v>
      </c>
      <c r="B5658" s="1" t="s">
        <v>11810</v>
      </c>
      <c r="C5658" s="103" t="s">
        <v>6508</v>
      </c>
      <c r="D5658" s="103" t="s">
        <v>6716</v>
      </c>
      <c r="E5658" s="103" t="s">
        <v>6541</v>
      </c>
      <c r="F5658" s="127">
        <v>5308.9091296073721</v>
      </c>
      <c r="G5658" s="16">
        <v>5333.5951389451102</v>
      </c>
      <c r="H5658" s="105">
        <v>5308.9091296073721</v>
      </c>
    </row>
    <row r="5659" spans="1:8" x14ac:dyDescent="0.3">
      <c r="A5659" s="6" t="s">
        <v>426</v>
      </c>
      <c r="B5659" s="1" t="s">
        <v>11811</v>
      </c>
      <c r="C5659" s="103" t="s">
        <v>6508</v>
      </c>
      <c r="D5659" s="103" t="s">
        <v>6716</v>
      </c>
      <c r="E5659" s="103" t="s">
        <v>6539</v>
      </c>
      <c r="F5659" s="127">
        <v>5369.8675537109375</v>
      </c>
      <c r="G5659" s="16">
        <v>5314.9771678486804</v>
      </c>
      <c r="H5659" s="105">
        <v>5369.8675537109375</v>
      </c>
    </row>
    <row r="5660" spans="1:8" x14ac:dyDescent="0.3">
      <c r="A5660" s="6" t="s">
        <v>442</v>
      </c>
      <c r="B5660" s="1" t="s">
        <v>11812</v>
      </c>
      <c r="C5660" s="103" t="s">
        <v>6508</v>
      </c>
      <c r="D5660" s="103" t="s">
        <v>6716</v>
      </c>
      <c r="E5660" s="103" t="s">
        <v>6539</v>
      </c>
      <c r="F5660" s="127">
        <v>5248.9319411057695</v>
      </c>
      <c r="G5660" s="16">
        <v>5314.9771678486804</v>
      </c>
      <c r="H5660" s="105">
        <v>5248.9319411057695</v>
      </c>
    </row>
    <row r="5661" spans="1:8" x14ac:dyDescent="0.3">
      <c r="A5661" s="6" t="s">
        <v>243</v>
      </c>
      <c r="B5661" s="1" t="s">
        <v>11813</v>
      </c>
      <c r="C5661" s="103" t="s">
        <v>6508</v>
      </c>
      <c r="D5661" s="103" t="s">
        <v>6716</v>
      </c>
      <c r="E5661" s="103" t="s">
        <v>6695</v>
      </c>
      <c r="F5661" s="127">
        <v>5337.6171999667549</v>
      </c>
      <c r="G5661" s="16">
        <v>5337.1269740591069</v>
      </c>
      <c r="H5661" s="105">
        <v>5337.6171999667549</v>
      </c>
    </row>
    <row r="5662" spans="1:8" x14ac:dyDescent="0.3">
      <c r="A5662" s="6" t="s">
        <v>531</v>
      </c>
      <c r="B5662" s="1" t="s">
        <v>11814</v>
      </c>
      <c r="C5662" s="103" t="s">
        <v>6508</v>
      </c>
      <c r="D5662" s="103" t="s">
        <v>6716</v>
      </c>
      <c r="E5662" s="103" t="s">
        <v>6538</v>
      </c>
      <c r="F5662" s="127">
        <v>5483.062810724432</v>
      </c>
      <c r="G5662" s="16">
        <v>5558.4600974177411</v>
      </c>
      <c r="H5662" s="105">
        <v>5483.062810724432</v>
      </c>
    </row>
    <row r="5663" spans="1:8" x14ac:dyDescent="0.3">
      <c r="A5663" s="6" t="s">
        <v>415</v>
      </c>
      <c r="B5663" s="1" t="s">
        <v>11815</v>
      </c>
      <c r="C5663" s="103" t="s">
        <v>6508</v>
      </c>
      <c r="D5663" s="103" t="s">
        <v>6716</v>
      </c>
      <c r="E5663" s="103" t="s">
        <v>6539</v>
      </c>
      <c r="F5663" s="127">
        <v>5236.092640269886</v>
      </c>
      <c r="G5663" s="16">
        <v>5314.9771678486804</v>
      </c>
      <c r="H5663" s="105">
        <v>5236.092640269886</v>
      </c>
    </row>
    <row r="5664" spans="1:8" x14ac:dyDescent="0.3">
      <c r="A5664" s="6" t="s">
        <v>369</v>
      </c>
      <c r="B5664" s="1" t="s">
        <v>11816</v>
      </c>
      <c r="C5664" s="103" t="s">
        <v>6508</v>
      </c>
      <c r="D5664" s="103" t="s">
        <v>6716</v>
      </c>
      <c r="E5664" s="103" t="s">
        <v>6543</v>
      </c>
      <c r="F5664" s="127">
        <v>5456.6065995065792</v>
      </c>
      <c r="G5664" s="16">
        <v>5487.5651324969785</v>
      </c>
      <c r="H5664" s="105">
        <v>5456.6065995065792</v>
      </c>
    </row>
    <row r="5665" spans="1:8" x14ac:dyDescent="0.3">
      <c r="A5665" s="6" t="s">
        <v>356</v>
      </c>
      <c r="B5665" s="1" t="s">
        <v>11817</v>
      </c>
      <c r="C5665" s="103" t="s">
        <v>6508</v>
      </c>
      <c r="D5665" s="103" t="s">
        <v>6716</v>
      </c>
      <c r="E5665" s="103" t="s">
        <v>6535</v>
      </c>
      <c r="F5665" s="127">
        <v>5519.1922966452203</v>
      </c>
      <c r="G5665" s="16">
        <v>5519.0164002438069</v>
      </c>
      <c r="H5665" s="105">
        <v>5519.1922966452203</v>
      </c>
    </row>
    <row r="5666" spans="1:8" x14ac:dyDescent="0.3">
      <c r="A5666" s="6" t="s">
        <v>1003</v>
      </c>
      <c r="B5666" s="1" t="s">
        <v>8734</v>
      </c>
      <c r="C5666" s="103" t="s">
        <v>6508</v>
      </c>
      <c r="D5666" s="103" t="s">
        <v>6716</v>
      </c>
      <c r="E5666" s="103" t="s">
        <v>6533</v>
      </c>
      <c r="F5666" s="127">
        <v>5160.8537034254805</v>
      </c>
      <c r="G5666" s="16">
        <v>5343.5726683728444</v>
      </c>
      <c r="H5666" s="105">
        <v>5160.8537034254805</v>
      </c>
    </row>
    <row r="5667" spans="1:8" x14ac:dyDescent="0.3">
      <c r="A5667" s="6" t="s">
        <v>513</v>
      </c>
      <c r="B5667" s="1" t="s">
        <v>11818</v>
      </c>
      <c r="C5667" s="103" t="s">
        <v>6508</v>
      </c>
      <c r="D5667" s="103" t="s">
        <v>6716</v>
      </c>
      <c r="E5667" s="103" t="s">
        <v>6538</v>
      </c>
      <c r="F5667" s="127">
        <v>5540.8749023437504</v>
      </c>
      <c r="G5667" s="16">
        <v>5558.4600974177411</v>
      </c>
      <c r="H5667" s="105">
        <v>5540.8749023437504</v>
      </c>
    </row>
    <row r="5668" spans="1:8" x14ac:dyDescent="0.3">
      <c r="A5668" s="6" t="s">
        <v>421</v>
      </c>
      <c r="B5668" s="1" t="s">
        <v>11819</v>
      </c>
      <c r="C5668" s="103" t="s">
        <v>6508</v>
      </c>
      <c r="D5668" s="103" t="s">
        <v>6716</v>
      </c>
      <c r="E5668" s="103" t="s">
        <v>6541</v>
      </c>
      <c r="F5668" s="127">
        <v>5376.0029826336595</v>
      </c>
      <c r="G5668" s="16">
        <v>5333.5951389451102</v>
      </c>
      <c r="H5668" s="105">
        <v>5376.0029826336595</v>
      </c>
    </row>
    <row r="5669" spans="1:8" x14ac:dyDescent="0.3">
      <c r="A5669" s="6" t="s">
        <v>408</v>
      </c>
      <c r="B5669" s="1" t="s">
        <v>11820</v>
      </c>
      <c r="C5669" s="103" t="s">
        <v>6508</v>
      </c>
      <c r="D5669" s="103" t="s">
        <v>6716</v>
      </c>
      <c r="E5669" s="103" t="s">
        <v>6539</v>
      </c>
      <c r="F5669" s="127">
        <v>5278.16796875</v>
      </c>
      <c r="G5669" s="16">
        <v>5314.9771678486804</v>
      </c>
      <c r="H5669" s="105">
        <v>5278.16796875</v>
      </c>
    </row>
    <row r="5670" spans="1:8" x14ac:dyDescent="0.3">
      <c r="A5670" s="6" t="s">
        <v>519</v>
      </c>
      <c r="B5670" s="1" t="s">
        <v>11821</v>
      </c>
      <c r="C5670" s="103" t="s">
        <v>6508</v>
      </c>
      <c r="D5670" s="103" t="s">
        <v>6716</v>
      </c>
      <c r="E5670" s="103" t="s">
        <v>6538</v>
      </c>
      <c r="F5670" s="127">
        <v>5536.9366227489409</v>
      </c>
      <c r="G5670" s="16">
        <v>5558.4600974177411</v>
      </c>
      <c r="H5670" s="105">
        <v>5536.9366227489409</v>
      </c>
    </row>
    <row r="5671" spans="1:8" x14ac:dyDescent="0.3">
      <c r="A5671" s="6" t="s">
        <v>235</v>
      </c>
      <c r="B5671" s="1" t="s">
        <v>11822</v>
      </c>
      <c r="C5671" s="103" t="s">
        <v>6508</v>
      </c>
      <c r="D5671" s="103" t="s">
        <v>6716</v>
      </c>
      <c r="E5671" s="103" t="s">
        <v>6695</v>
      </c>
      <c r="F5671" s="127">
        <v>5483.8793385823565</v>
      </c>
      <c r="G5671" s="16">
        <v>5337.1269740591069</v>
      </c>
      <c r="H5671" s="105">
        <v>5483.8793385823565</v>
      </c>
    </row>
    <row r="5672" spans="1:8" x14ac:dyDescent="0.3">
      <c r="A5672" s="6" t="s">
        <v>445</v>
      </c>
      <c r="B5672" s="1" t="s">
        <v>11823</v>
      </c>
      <c r="C5672" s="103" t="s">
        <v>6508</v>
      </c>
      <c r="D5672" s="103" t="s">
        <v>6716</v>
      </c>
      <c r="E5672" s="103" t="s">
        <v>6544</v>
      </c>
      <c r="F5672" s="127">
        <v>5332.424072265625</v>
      </c>
      <c r="G5672" s="16">
        <v>5309.8147377909918</v>
      </c>
      <c r="H5672" s="105">
        <v>5332.424072265625</v>
      </c>
    </row>
    <row r="5673" spans="1:8" x14ac:dyDescent="0.3">
      <c r="A5673" s="6" t="s">
        <v>318</v>
      </c>
      <c r="B5673" s="1" t="s">
        <v>11824</v>
      </c>
      <c r="C5673" s="103" t="s">
        <v>6415</v>
      </c>
      <c r="D5673" s="103" t="s">
        <v>6716</v>
      </c>
      <c r="E5673" s="103" t="s">
        <v>6424</v>
      </c>
      <c r="F5673" s="127">
        <v>5493.263231819059</v>
      </c>
      <c r="G5673" s="16">
        <v>5471.5379402802009</v>
      </c>
      <c r="H5673" s="105">
        <v>5493.263231819059</v>
      </c>
    </row>
    <row r="5674" spans="1:8" x14ac:dyDescent="0.3">
      <c r="A5674" s="6" t="s">
        <v>293</v>
      </c>
      <c r="B5674" s="1" t="s">
        <v>11825</v>
      </c>
      <c r="C5674" s="103" t="s">
        <v>6415</v>
      </c>
      <c r="D5674" s="103" t="s">
        <v>6716</v>
      </c>
      <c r="E5674" s="103" t="s">
        <v>6424</v>
      </c>
      <c r="F5674" s="127">
        <v>5614.9266510009766</v>
      </c>
      <c r="G5674" s="16">
        <v>5471.5379402802009</v>
      </c>
      <c r="H5674" s="105">
        <v>5614.9266510009766</v>
      </c>
    </row>
    <row r="5675" spans="1:8" x14ac:dyDescent="0.3">
      <c r="A5675" s="6" t="s">
        <v>308</v>
      </c>
      <c r="B5675" s="1" t="s">
        <v>11826</v>
      </c>
      <c r="C5675" s="103" t="s">
        <v>6415</v>
      </c>
      <c r="D5675" s="103" t="s">
        <v>6716</v>
      </c>
      <c r="E5675" s="103" t="s">
        <v>6424</v>
      </c>
      <c r="F5675" s="127">
        <v>5515.7370506224597</v>
      </c>
      <c r="G5675" s="16">
        <v>5471.5379402802009</v>
      </c>
      <c r="H5675" s="105">
        <v>5515.7370506224597</v>
      </c>
    </row>
    <row r="5676" spans="1:8" x14ac:dyDescent="0.3">
      <c r="A5676" s="6" t="s">
        <v>294</v>
      </c>
      <c r="B5676" s="1" t="s">
        <v>11827</v>
      </c>
      <c r="C5676" s="103" t="s">
        <v>6415</v>
      </c>
      <c r="D5676" s="103" t="s">
        <v>6716</v>
      </c>
      <c r="E5676" s="103" t="s">
        <v>6424</v>
      </c>
      <c r="F5676" s="127">
        <v>5526.9347146739128</v>
      </c>
      <c r="G5676" s="16">
        <v>5471.5379402802009</v>
      </c>
      <c r="H5676" s="105">
        <v>5526.9347146739128</v>
      </c>
    </row>
    <row r="5677" spans="1:8" x14ac:dyDescent="0.3">
      <c r="A5677" s="6" t="s">
        <v>297</v>
      </c>
      <c r="B5677" s="1" t="s">
        <v>11828</v>
      </c>
      <c r="C5677" s="103" t="s">
        <v>6415</v>
      </c>
      <c r="D5677" s="103" t="s">
        <v>6716</v>
      </c>
      <c r="E5677" s="103" t="s">
        <v>6424</v>
      </c>
      <c r="F5677" s="127">
        <v>5495.790904651989</v>
      </c>
      <c r="G5677" s="16">
        <v>5471.5379402802009</v>
      </c>
      <c r="H5677" s="105">
        <v>5495.790904651989</v>
      </c>
    </row>
    <row r="5678" spans="1:8" x14ac:dyDescent="0.3">
      <c r="A5678" s="6" t="s">
        <v>298</v>
      </c>
      <c r="B5678" s="1" t="s">
        <v>11829</v>
      </c>
      <c r="C5678" s="103" t="s">
        <v>6415</v>
      </c>
      <c r="D5678" s="103" t="s">
        <v>6716</v>
      </c>
      <c r="E5678" s="103" t="s">
        <v>6424</v>
      </c>
      <c r="F5678" s="127">
        <v>5536.640377321105</v>
      </c>
      <c r="G5678" s="16">
        <v>5471.5379402802009</v>
      </c>
      <c r="H5678" s="105">
        <v>5536.640377321105</v>
      </c>
    </row>
    <row r="5679" spans="1:8" x14ac:dyDescent="0.3">
      <c r="A5679" s="6" t="s">
        <v>274</v>
      </c>
      <c r="B5679" s="1" t="s">
        <v>11830</v>
      </c>
      <c r="C5679" s="103" t="s">
        <v>6415</v>
      </c>
      <c r="D5679" s="103" t="s">
        <v>6716</v>
      </c>
      <c r="E5679" s="103" t="s">
        <v>6424</v>
      </c>
      <c r="F5679" s="127">
        <v>5510.3974054509945</v>
      </c>
      <c r="G5679" s="16">
        <v>5471.5379402802009</v>
      </c>
      <c r="H5679" s="105">
        <v>5510.3974054509945</v>
      </c>
    </row>
    <row r="5680" spans="1:8" x14ac:dyDescent="0.3">
      <c r="A5680" s="6" t="s">
        <v>321</v>
      </c>
      <c r="B5680" s="1" t="s">
        <v>11831</v>
      </c>
      <c r="C5680" s="103" t="s">
        <v>6415</v>
      </c>
      <c r="D5680" s="103" t="s">
        <v>6716</v>
      </c>
      <c r="E5680" s="103" t="s">
        <v>6424</v>
      </c>
      <c r="F5680" s="127">
        <v>5559.7474302862684</v>
      </c>
      <c r="G5680" s="16">
        <v>5471.5379402802009</v>
      </c>
      <c r="H5680" s="105">
        <v>5559.7474302862684</v>
      </c>
    </row>
    <row r="5681" spans="1:8" x14ac:dyDescent="0.3">
      <c r="A5681" s="6" t="s">
        <v>322</v>
      </c>
      <c r="B5681" s="1" t="s">
        <v>11832</v>
      </c>
      <c r="C5681" s="103" t="s">
        <v>6415</v>
      </c>
      <c r="D5681" s="103" t="s">
        <v>6716</v>
      </c>
      <c r="E5681" s="103" t="s">
        <v>6424</v>
      </c>
      <c r="F5681" s="127">
        <v>5466.312839673913</v>
      </c>
      <c r="G5681" s="16">
        <v>5471.5379402802009</v>
      </c>
      <c r="H5681" s="105">
        <v>5466.312839673913</v>
      </c>
    </row>
    <row r="5682" spans="1:8" x14ac:dyDescent="0.3">
      <c r="A5682" s="6" t="s">
        <v>315</v>
      </c>
      <c r="B5682" s="1" t="s">
        <v>11833</v>
      </c>
      <c r="C5682" s="103" t="s">
        <v>6415</v>
      </c>
      <c r="D5682" s="103" t="s">
        <v>6716</v>
      </c>
      <c r="E5682" s="103" t="s">
        <v>6424</v>
      </c>
      <c r="F5682" s="127">
        <v>5382.8765573601977</v>
      </c>
      <c r="G5682" s="16">
        <v>5471.5379402802009</v>
      </c>
      <c r="H5682" s="105">
        <v>5382.8765573601977</v>
      </c>
    </row>
    <row r="5683" spans="1:8" x14ac:dyDescent="0.3">
      <c r="A5683" s="6" t="s">
        <v>301</v>
      </c>
      <c r="B5683" s="1" t="s">
        <v>11834</v>
      </c>
      <c r="C5683" s="103" t="s">
        <v>6415</v>
      </c>
      <c r="D5683" s="103" t="s">
        <v>6716</v>
      </c>
      <c r="E5683" s="103" t="s">
        <v>6424</v>
      </c>
      <c r="F5683" s="127">
        <v>5488.8420104980469</v>
      </c>
      <c r="G5683" s="16">
        <v>5471.5379402802009</v>
      </c>
      <c r="H5683" s="105">
        <v>5488.8420104980469</v>
      </c>
    </row>
    <row r="5684" spans="1:8" x14ac:dyDescent="0.3">
      <c r="A5684" s="6" t="s">
        <v>316</v>
      </c>
      <c r="B5684" s="1" t="s">
        <v>12710</v>
      </c>
      <c r="C5684" s="103" t="s">
        <v>6415</v>
      </c>
      <c r="D5684" s="103" t="s">
        <v>6716</v>
      </c>
      <c r="E5684" s="103" t="s">
        <v>6424</v>
      </c>
      <c r="F5684" s="127">
        <v>5434.695630944293</v>
      </c>
      <c r="G5684" s="16">
        <v>5471.5379402802009</v>
      </c>
      <c r="H5684" s="105">
        <v>5434.695630944293</v>
      </c>
    </row>
    <row r="5685" spans="1:8" x14ac:dyDescent="0.3">
      <c r="A5685" s="6" t="s">
        <v>319</v>
      </c>
      <c r="B5685" s="1" t="s">
        <v>11835</v>
      </c>
      <c r="C5685" s="103" t="s">
        <v>6415</v>
      </c>
      <c r="D5685" s="103" t="s">
        <v>6716</v>
      </c>
      <c r="E5685" s="103" t="s">
        <v>6424</v>
      </c>
      <c r="F5685" s="127">
        <v>5569.3690270712214</v>
      </c>
      <c r="G5685" s="16">
        <v>5471.5379402802009</v>
      </c>
      <c r="H5685" s="105">
        <v>5569.3690270712214</v>
      </c>
    </row>
    <row r="5686" spans="1:8" x14ac:dyDescent="0.3">
      <c r="A5686" s="6" t="s">
        <v>303</v>
      </c>
      <c r="B5686" s="1" t="s">
        <v>11836</v>
      </c>
      <c r="C5686" s="103" t="s">
        <v>6415</v>
      </c>
      <c r="D5686" s="103" t="s">
        <v>6716</v>
      </c>
      <c r="E5686" s="103" t="s">
        <v>6424</v>
      </c>
      <c r="F5686" s="127">
        <v>5402.890055338542</v>
      </c>
      <c r="G5686" s="16">
        <v>5471.5379402802009</v>
      </c>
      <c r="H5686" s="105">
        <v>5402.890055338542</v>
      </c>
    </row>
    <row r="5687" spans="1:8" x14ac:dyDescent="0.3">
      <c r="A5687" s="6" t="s">
        <v>310</v>
      </c>
      <c r="B5687" s="1" t="s">
        <v>11837</v>
      </c>
      <c r="C5687" s="103" t="s">
        <v>6415</v>
      </c>
      <c r="D5687" s="103" t="s">
        <v>6716</v>
      </c>
      <c r="E5687" s="103" t="s">
        <v>6424</v>
      </c>
      <c r="F5687" s="127">
        <v>5371.9676782380111</v>
      </c>
      <c r="G5687" s="16">
        <v>5471.5379402802009</v>
      </c>
      <c r="H5687" s="105">
        <v>5371.9676782380111</v>
      </c>
    </row>
    <row r="5688" spans="1:8" x14ac:dyDescent="0.3">
      <c r="A5688" s="6" t="s">
        <v>288</v>
      </c>
      <c r="B5688" s="1" t="s">
        <v>11838</v>
      </c>
      <c r="C5688" s="103" t="s">
        <v>6415</v>
      </c>
      <c r="D5688" s="103" t="s">
        <v>6716</v>
      </c>
      <c r="E5688" s="103" t="s">
        <v>6424</v>
      </c>
      <c r="F5688" s="127">
        <v>5420.1467013888887</v>
      </c>
      <c r="G5688" s="16">
        <v>5471.5379402802009</v>
      </c>
      <c r="H5688" s="105">
        <v>5420.1467013888887</v>
      </c>
    </row>
    <row r="5689" spans="1:8" x14ac:dyDescent="0.3">
      <c r="A5689" s="6" t="s">
        <v>304</v>
      </c>
      <c r="B5689" s="1" t="s">
        <v>11839</v>
      </c>
      <c r="C5689" s="103" t="s">
        <v>6415</v>
      </c>
      <c r="D5689" s="103" t="s">
        <v>6716</v>
      </c>
      <c r="E5689" s="103" t="s">
        <v>6424</v>
      </c>
      <c r="F5689" s="127">
        <v>5429.6207161458333</v>
      </c>
      <c r="G5689" s="16">
        <v>5471.5379402802009</v>
      </c>
      <c r="H5689" s="105">
        <v>5429.6207161458333</v>
      </c>
    </row>
    <row r="5690" spans="1:8" x14ac:dyDescent="0.3">
      <c r="A5690" s="6" t="s">
        <v>287</v>
      </c>
      <c r="B5690" s="1" t="s">
        <v>11840</v>
      </c>
      <c r="C5690" s="103" t="s">
        <v>6415</v>
      </c>
      <c r="D5690" s="103" t="s">
        <v>6716</v>
      </c>
      <c r="E5690" s="103" t="s">
        <v>6424</v>
      </c>
      <c r="F5690" s="127">
        <v>5506.5705422794117</v>
      </c>
      <c r="G5690" s="16">
        <v>5471.5379402802009</v>
      </c>
      <c r="H5690" s="105">
        <v>5506.5705422794117</v>
      </c>
    </row>
    <row r="5691" spans="1:8" x14ac:dyDescent="0.3">
      <c r="A5691" s="6" t="s">
        <v>317</v>
      </c>
      <c r="B5691" s="1" t="s">
        <v>11841</v>
      </c>
      <c r="C5691" s="103" t="s">
        <v>6415</v>
      </c>
      <c r="D5691" s="103" t="s">
        <v>6716</v>
      </c>
      <c r="E5691" s="103" t="s">
        <v>6424</v>
      </c>
      <c r="F5691" s="127">
        <v>5334.0057439630682</v>
      </c>
      <c r="G5691" s="16">
        <v>5471.5379402802009</v>
      </c>
      <c r="H5691" s="105">
        <v>5334.0057439630682</v>
      </c>
    </row>
    <row r="5692" spans="1:8" x14ac:dyDescent="0.3">
      <c r="A5692" s="6" t="s">
        <v>276</v>
      </c>
      <c r="B5692" s="1" t="s">
        <v>12711</v>
      </c>
      <c r="C5692" s="103" t="s">
        <v>6415</v>
      </c>
      <c r="D5692" s="103" t="s">
        <v>6716</v>
      </c>
      <c r="E5692" s="103" t="s">
        <v>6424</v>
      </c>
      <c r="F5692" s="127">
        <v>5491.046211812034</v>
      </c>
      <c r="G5692" s="16">
        <v>5471.5379402802009</v>
      </c>
      <c r="H5692" s="105">
        <v>5491.046211812034</v>
      </c>
    </row>
    <row r="5693" spans="1:8" x14ac:dyDescent="0.3">
      <c r="A5693" s="6" t="s">
        <v>314</v>
      </c>
      <c r="B5693" s="1" t="s">
        <v>11842</v>
      </c>
      <c r="C5693" s="103" t="s">
        <v>6415</v>
      </c>
      <c r="D5693" s="103" t="s">
        <v>6716</v>
      </c>
      <c r="E5693" s="103" t="s">
        <v>6424</v>
      </c>
      <c r="F5693" s="127">
        <v>5393.2108317057291</v>
      </c>
      <c r="G5693" s="16">
        <v>5471.5379402802009</v>
      </c>
      <c r="H5693" s="105">
        <v>5393.2108317057291</v>
      </c>
    </row>
    <row r="5694" spans="1:8" x14ac:dyDescent="0.3">
      <c r="A5694" s="6" t="s">
        <v>280</v>
      </c>
      <c r="B5694" s="1" t="s">
        <v>11843</v>
      </c>
      <c r="C5694" s="103" t="s">
        <v>6415</v>
      </c>
      <c r="D5694" s="103" t="s">
        <v>6716</v>
      </c>
      <c r="E5694" s="103" t="s">
        <v>6424</v>
      </c>
      <c r="F5694" s="127">
        <v>5390.0918836805558</v>
      </c>
      <c r="G5694" s="16">
        <v>5471.5379402802009</v>
      </c>
      <c r="H5694" s="105">
        <v>5390.0918836805558</v>
      </c>
    </row>
    <row r="5695" spans="1:8" x14ac:dyDescent="0.3">
      <c r="A5695" s="6" t="s">
        <v>291</v>
      </c>
      <c r="B5695" s="1" t="s">
        <v>11844</v>
      </c>
      <c r="C5695" s="103" t="s">
        <v>6415</v>
      </c>
      <c r="D5695" s="103" t="s">
        <v>6716</v>
      </c>
      <c r="E5695" s="103" t="s">
        <v>6424</v>
      </c>
      <c r="F5695" s="127">
        <v>5487.8854492187502</v>
      </c>
      <c r="G5695" s="16">
        <v>5471.5379402802009</v>
      </c>
      <c r="H5695" s="105">
        <v>5487.8854492187502</v>
      </c>
    </row>
    <row r="5696" spans="1:8" x14ac:dyDescent="0.3">
      <c r="A5696" s="6" t="s">
        <v>282</v>
      </c>
      <c r="B5696" s="1" t="s">
        <v>11845</v>
      </c>
      <c r="C5696" s="103" t="s">
        <v>6415</v>
      </c>
      <c r="D5696" s="103" t="s">
        <v>6716</v>
      </c>
      <c r="E5696" s="103" t="s">
        <v>6424</v>
      </c>
      <c r="F5696" s="127">
        <v>5535.175914417614</v>
      </c>
      <c r="G5696" s="16">
        <v>5471.5379402802009</v>
      </c>
      <c r="H5696" s="105">
        <v>5535.175914417614</v>
      </c>
    </row>
    <row r="5697" spans="1:8" x14ac:dyDescent="0.3">
      <c r="A5697" s="6" t="s">
        <v>311</v>
      </c>
      <c r="B5697" s="1" t="s">
        <v>11846</v>
      </c>
      <c r="C5697" s="103" t="s">
        <v>6415</v>
      </c>
      <c r="D5697" s="103" t="s">
        <v>6716</v>
      </c>
      <c r="E5697" s="103" t="s">
        <v>6424</v>
      </c>
      <c r="F5697" s="127">
        <v>5353.6887674534573</v>
      </c>
      <c r="G5697" s="16">
        <v>5471.5379402802009</v>
      </c>
      <c r="H5697" s="105">
        <v>5353.6887674534573</v>
      </c>
    </row>
    <row r="5698" spans="1:8" x14ac:dyDescent="0.3">
      <c r="A5698" s="6" t="s">
        <v>277</v>
      </c>
      <c r="B5698" s="1" t="s">
        <v>11847</v>
      </c>
      <c r="C5698" s="103" t="s">
        <v>6415</v>
      </c>
      <c r="D5698" s="103" t="s">
        <v>6716</v>
      </c>
      <c r="E5698" s="103" t="s">
        <v>6424</v>
      </c>
      <c r="F5698" s="127">
        <v>5538.078598484848</v>
      </c>
      <c r="G5698" s="16">
        <v>5471.5379402802009</v>
      </c>
      <c r="H5698" s="105">
        <v>5538.078598484848</v>
      </c>
    </row>
    <row r="5699" spans="1:8" x14ac:dyDescent="0.3">
      <c r="A5699" s="6" t="s">
        <v>285</v>
      </c>
      <c r="B5699" s="1" t="s">
        <v>11848</v>
      </c>
      <c r="C5699" s="103" t="s">
        <v>6415</v>
      </c>
      <c r="D5699" s="103" t="s">
        <v>6716</v>
      </c>
      <c r="E5699" s="103" t="s">
        <v>6424</v>
      </c>
      <c r="F5699" s="127">
        <v>5287.3186961206893</v>
      </c>
      <c r="G5699" s="16">
        <v>5471.5379402802009</v>
      </c>
      <c r="H5699" s="105">
        <v>5287.3186961206893</v>
      </c>
    </row>
    <row r="5700" spans="1:8" x14ac:dyDescent="0.3">
      <c r="A5700" s="6" t="s">
        <v>284</v>
      </c>
      <c r="B5700" s="1" t="s">
        <v>11849</v>
      </c>
      <c r="C5700" s="103" t="s">
        <v>6415</v>
      </c>
      <c r="D5700" s="103" t="s">
        <v>6716</v>
      </c>
      <c r="E5700" s="103" t="s">
        <v>6424</v>
      </c>
      <c r="F5700" s="127">
        <v>5411.84423828125</v>
      </c>
      <c r="G5700" s="16">
        <v>5471.5379402802009</v>
      </c>
      <c r="H5700" s="105">
        <v>5411.84423828125</v>
      </c>
    </row>
    <row r="5701" spans="1:8" x14ac:dyDescent="0.3">
      <c r="A5701" s="6" t="s">
        <v>307</v>
      </c>
      <c r="B5701" s="1" t="s">
        <v>11850</v>
      </c>
      <c r="C5701" s="103" t="s">
        <v>6415</v>
      </c>
      <c r="D5701" s="103" t="s">
        <v>6716</v>
      </c>
      <c r="E5701" s="103" t="s">
        <v>6424</v>
      </c>
      <c r="F5701" s="127">
        <v>5563.9215087890625</v>
      </c>
      <c r="G5701" s="16">
        <v>5471.5379402802009</v>
      </c>
      <c r="H5701" s="105">
        <v>5563.9215087890625</v>
      </c>
    </row>
    <row r="5702" spans="1:8" x14ac:dyDescent="0.3">
      <c r="A5702" s="6" t="s">
        <v>299</v>
      </c>
      <c r="B5702" s="1" t="s">
        <v>11851</v>
      </c>
      <c r="C5702" s="103" t="s">
        <v>6415</v>
      </c>
      <c r="D5702" s="103" t="s">
        <v>6716</v>
      </c>
      <c r="E5702" s="103" t="s">
        <v>6424</v>
      </c>
      <c r="F5702" s="127">
        <v>5529.11959035773</v>
      </c>
      <c r="G5702" s="16">
        <v>5471.5379402802009</v>
      </c>
      <c r="H5702" s="105">
        <v>5529.11959035773</v>
      </c>
    </row>
    <row r="5703" spans="1:8" x14ac:dyDescent="0.3">
      <c r="A5703" s="6" t="s">
        <v>279</v>
      </c>
      <c r="B5703" s="1" t="s">
        <v>11852</v>
      </c>
      <c r="C5703" s="103" t="s">
        <v>6415</v>
      </c>
      <c r="D5703" s="103" t="s">
        <v>6716</v>
      </c>
      <c r="E5703" s="103" t="s">
        <v>6424</v>
      </c>
      <c r="F5703" s="127">
        <v>5529.0981946113779</v>
      </c>
      <c r="G5703" s="16">
        <v>5471.5379402802009</v>
      </c>
      <c r="H5703" s="105">
        <v>5529.0981946113779</v>
      </c>
    </row>
    <row r="5704" spans="1:8" x14ac:dyDescent="0.3">
      <c r="A5704" s="6" t="s">
        <v>281</v>
      </c>
      <c r="B5704" s="1" t="s">
        <v>11853</v>
      </c>
      <c r="C5704" s="103" t="s">
        <v>6415</v>
      </c>
      <c r="D5704" s="103" t="s">
        <v>6716</v>
      </c>
      <c r="E5704" s="103" t="s">
        <v>6424</v>
      </c>
      <c r="F5704" s="127">
        <v>5511.3691699218753</v>
      </c>
      <c r="G5704" s="16">
        <v>5471.5379402802009</v>
      </c>
      <c r="H5704" s="105">
        <v>5511.3691699218753</v>
      </c>
    </row>
    <row r="5705" spans="1:8" x14ac:dyDescent="0.3">
      <c r="A5705" s="6" t="s">
        <v>305</v>
      </c>
      <c r="B5705" s="1" t="s">
        <v>11854</v>
      </c>
      <c r="C5705" s="103" t="s">
        <v>6415</v>
      </c>
      <c r="D5705" s="103" t="s">
        <v>6716</v>
      </c>
      <c r="E5705" s="103" t="s">
        <v>6424</v>
      </c>
      <c r="F5705" s="127">
        <v>5431.6387978830644</v>
      </c>
      <c r="G5705" s="16">
        <v>5471.5379402802009</v>
      </c>
      <c r="H5705" s="105">
        <v>5431.6387978830644</v>
      </c>
    </row>
    <row r="5706" spans="1:8" x14ac:dyDescent="0.3">
      <c r="A5706" s="6" t="s">
        <v>295</v>
      </c>
      <c r="B5706" s="1" t="s">
        <v>11855</v>
      </c>
      <c r="C5706" s="103" t="s">
        <v>6415</v>
      </c>
      <c r="D5706" s="103" t="s">
        <v>6716</v>
      </c>
      <c r="E5706" s="103" t="s">
        <v>6424</v>
      </c>
      <c r="F5706" s="127">
        <v>5381.8392456054689</v>
      </c>
      <c r="G5706" s="16">
        <v>5471.5379402802009</v>
      </c>
      <c r="H5706" s="105">
        <v>5381.8392456054689</v>
      </c>
    </row>
    <row r="5707" spans="1:8" x14ac:dyDescent="0.3">
      <c r="A5707" s="6" t="s">
        <v>292</v>
      </c>
      <c r="B5707" s="1" t="s">
        <v>11856</v>
      </c>
      <c r="C5707" s="103" t="s">
        <v>6415</v>
      </c>
      <c r="D5707" s="103" t="s">
        <v>6716</v>
      </c>
      <c r="E5707" s="103" t="s">
        <v>6424</v>
      </c>
      <c r="F5707" s="127">
        <v>5441.5269847196687</v>
      </c>
      <c r="G5707" s="16">
        <v>5471.5379402802009</v>
      </c>
      <c r="H5707" s="105">
        <v>5441.5269847196687</v>
      </c>
    </row>
    <row r="5708" spans="1:8" x14ac:dyDescent="0.3">
      <c r="A5708" s="6" t="s">
        <v>306</v>
      </c>
      <c r="B5708" s="1" t="s">
        <v>11857</v>
      </c>
      <c r="C5708" s="103" t="s">
        <v>6415</v>
      </c>
      <c r="D5708" s="103" t="s">
        <v>6716</v>
      </c>
      <c r="E5708" s="103" t="s">
        <v>6424</v>
      </c>
      <c r="F5708" s="127">
        <v>5576.1834034030717</v>
      </c>
      <c r="G5708" s="16">
        <v>5471.5379402802009</v>
      </c>
      <c r="H5708" s="105">
        <v>5576.1834034030717</v>
      </c>
    </row>
    <row r="5709" spans="1:8" x14ac:dyDescent="0.3">
      <c r="A5709" s="6" t="s">
        <v>290</v>
      </c>
      <c r="B5709" s="1" t="s">
        <v>11592</v>
      </c>
      <c r="C5709" s="103" t="s">
        <v>6415</v>
      </c>
      <c r="D5709" s="103" t="s">
        <v>6716</v>
      </c>
      <c r="E5709" s="103" t="s">
        <v>6424</v>
      </c>
      <c r="F5709" s="127">
        <v>5587.0181274414063</v>
      </c>
      <c r="G5709" s="16">
        <v>5471.5379402802009</v>
      </c>
      <c r="H5709" s="105">
        <v>5587.0181274414063</v>
      </c>
    </row>
    <row r="5710" spans="1:8" x14ac:dyDescent="0.3">
      <c r="A5710" s="6" t="s">
        <v>320</v>
      </c>
      <c r="B5710" s="1" t="s">
        <v>12712</v>
      </c>
      <c r="C5710" s="103" t="s">
        <v>6415</v>
      </c>
      <c r="D5710" s="103" t="s">
        <v>6716</v>
      </c>
      <c r="E5710" s="103" t="s">
        <v>6424</v>
      </c>
      <c r="F5710" s="127">
        <v>5466.115974195076</v>
      </c>
      <c r="G5710" s="16">
        <v>5471.5379402802009</v>
      </c>
      <c r="H5710" s="105">
        <v>5466.115974195076</v>
      </c>
    </row>
    <row r="5711" spans="1:8" x14ac:dyDescent="0.3">
      <c r="A5711" s="6" t="s">
        <v>286</v>
      </c>
      <c r="B5711" s="1" t="s">
        <v>11858</v>
      </c>
      <c r="C5711" s="103" t="s">
        <v>6415</v>
      </c>
      <c r="D5711" s="103" t="s">
        <v>6716</v>
      </c>
      <c r="E5711" s="103" t="s">
        <v>6424</v>
      </c>
      <c r="F5711" s="127">
        <v>5586.9227294921875</v>
      </c>
      <c r="G5711" s="16">
        <v>5471.5379402802009</v>
      </c>
      <c r="H5711" s="105">
        <v>5586.9227294921875</v>
      </c>
    </row>
    <row r="5712" spans="1:8" x14ac:dyDescent="0.3">
      <c r="A5712" s="6" t="s">
        <v>275</v>
      </c>
      <c r="B5712" s="1" t="s">
        <v>11859</v>
      </c>
      <c r="C5712" s="103" t="s">
        <v>6415</v>
      </c>
      <c r="D5712" s="103" t="s">
        <v>6716</v>
      </c>
      <c r="E5712" s="103" t="s">
        <v>6424</v>
      </c>
      <c r="F5712" s="127">
        <v>5499.7337772764013</v>
      </c>
      <c r="G5712" s="16">
        <v>5471.5379402802009</v>
      </c>
      <c r="H5712" s="105">
        <v>5499.7337772764013</v>
      </c>
    </row>
    <row r="5713" spans="1:8" x14ac:dyDescent="0.3">
      <c r="A5713" s="6" t="s">
        <v>309</v>
      </c>
      <c r="B5713" s="1" t="s">
        <v>11860</v>
      </c>
      <c r="C5713" s="103" t="s">
        <v>6415</v>
      </c>
      <c r="D5713" s="103" t="s">
        <v>6716</v>
      </c>
      <c r="E5713" s="103" t="s">
        <v>6424</v>
      </c>
      <c r="F5713" s="127">
        <v>5550.5482370476975</v>
      </c>
      <c r="G5713" s="16">
        <v>5471.5379402802009</v>
      </c>
      <c r="H5713" s="105">
        <v>5550.5482370476975</v>
      </c>
    </row>
    <row r="5714" spans="1:8" x14ac:dyDescent="0.3">
      <c r="A5714" s="6" t="s">
        <v>312</v>
      </c>
      <c r="B5714" s="1" t="s">
        <v>12713</v>
      </c>
      <c r="C5714" s="103" t="s">
        <v>6415</v>
      </c>
      <c r="D5714" s="103" t="s">
        <v>6716</v>
      </c>
      <c r="E5714" s="103" t="s">
        <v>6424</v>
      </c>
      <c r="F5714" s="127">
        <v>5314.9650297619046</v>
      </c>
      <c r="G5714" s="16">
        <v>5471.5379402802009</v>
      </c>
      <c r="H5714" s="105">
        <v>5314.9650297619046</v>
      </c>
    </row>
    <row r="5715" spans="1:8" x14ac:dyDescent="0.3">
      <c r="A5715" s="6" t="s">
        <v>300</v>
      </c>
      <c r="B5715" s="1" t="s">
        <v>11861</v>
      </c>
      <c r="C5715" s="103" t="s">
        <v>6415</v>
      </c>
      <c r="D5715" s="103" t="s">
        <v>6716</v>
      </c>
      <c r="E5715" s="103" t="s">
        <v>6424</v>
      </c>
      <c r="F5715" s="127">
        <v>5602.9086037660254</v>
      </c>
      <c r="G5715" s="16">
        <v>5471.5379402802009</v>
      </c>
      <c r="H5715" s="105">
        <v>5602.9086037660254</v>
      </c>
    </row>
    <row r="5716" spans="1:8" x14ac:dyDescent="0.3">
      <c r="A5716" s="6" t="s">
        <v>278</v>
      </c>
      <c r="B5716" s="1" t="s">
        <v>11862</v>
      </c>
      <c r="C5716" s="103" t="s">
        <v>6415</v>
      </c>
      <c r="D5716" s="103" t="s">
        <v>6716</v>
      </c>
      <c r="E5716" s="103" t="s">
        <v>6424</v>
      </c>
      <c r="F5716" s="127">
        <v>5398.940370501894</v>
      </c>
      <c r="G5716" s="16">
        <v>5471.5379402802009</v>
      </c>
      <c r="H5716" s="105">
        <v>5398.940370501894</v>
      </c>
    </row>
    <row r="5717" spans="1:8" x14ac:dyDescent="0.3">
      <c r="A5717" s="6" t="s">
        <v>335</v>
      </c>
      <c r="B5717" s="1" t="s">
        <v>11863</v>
      </c>
      <c r="C5717" s="103" t="s">
        <v>6415</v>
      </c>
      <c r="D5717" s="103" t="s">
        <v>6716</v>
      </c>
      <c r="E5717" s="103" t="s">
        <v>6423</v>
      </c>
      <c r="F5717" s="127">
        <v>5495.5430786132811</v>
      </c>
      <c r="G5717" s="16">
        <v>5435.6561011302601</v>
      </c>
      <c r="H5717" s="105">
        <v>5495.5430786132811</v>
      </c>
    </row>
    <row r="5718" spans="1:8" x14ac:dyDescent="0.3">
      <c r="A5718" s="6" t="s">
        <v>333</v>
      </c>
      <c r="B5718" s="1" t="s">
        <v>11864</v>
      </c>
      <c r="C5718" s="103" t="s">
        <v>6415</v>
      </c>
      <c r="D5718" s="103" t="s">
        <v>6716</v>
      </c>
      <c r="E5718" s="103" t="s">
        <v>6423</v>
      </c>
      <c r="F5718" s="127">
        <v>5381.4206071820172</v>
      </c>
      <c r="G5718" s="16">
        <v>5435.6561011302601</v>
      </c>
      <c r="H5718" s="105">
        <v>5381.4206071820172</v>
      </c>
    </row>
    <row r="5719" spans="1:8" x14ac:dyDescent="0.3">
      <c r="A5719" s="6" t="s">
        <v>336</v>
      </c>
      <c r="B5719" s="1" t="s">
        <v>11865</v>
      </c>
      <c r="C5719" s="103" t="s">
        <v>6415</v>
      </c>
      <c r="D5719" s="103" t="s">
        <v>6716</v>
      </c>
      <c r="E5719" s="103" t="s">
        <v>6423</v>
      </c>
      <c r="F5719" s="127">
        <v>5359.6571697856107</v>
      </c>
      <c r="G5719" s="16">
        <v>5435.6561011302601</v>
      </c>
      <c r="H5719" s="105">
        <v>5359.6571697856107</v>
      </c>
    </row>
    <row r="5720" spans="1:8" x14ac:dyDescent="0.3">
      <c r="A5720" s="6" t="s">
        <v>339</v>
      </c>
      <c r="B5720" s="1" t="s">
        <v>11866</v>
      </c>
      <c r="C5720" s="103" t="s">
        <v>6415</v>
      </c>
      <c r="D5720" s="103" t="s">
        <v>6716</v>
      </c>
      <c r="E5720" s="103" t="s">
        <v>6423</v>
      </c>
      <c r="F5720" s="127">
        <v>5315.446537809552</v>
      </c>
      <c r="G5720" s="16">
        <v>5435.6561011302601</v>
      </c>
      <c r="H5720" s="105">
        <v>5315.446537809552</v>
      </c>
    </row>
    <row r="5721" spans="1:8" x14ac:dyDescent="0.3">
      <c r="A5721" s="6" t="s">
        <v>332</v>
      </c>
      <c r="B5721" s="1" t="s">
        <v>11867</v>
      </c>
      <c r="C5721" s="103" t="s">
        <v>6415</v>
      </c>
      <c r="D5721" s="103" t="s">
        <v>6716</v>
      </c>
      <c r="E5721" s="103" t="s">
        <v>6423</v>
      </c>
      <c r="F5721" s="127">
        <v>5457.9279161818486</v>
      </c>
      <c r="G5721" s="16">
        <v>5435.6561011302601</v>
      </c>
      <c r="H5721" s="105">
        <v>5457.9279161818486</v>
      </c>
    </row>
    <row r="5722" spans="1:8" x14ac:dyDescent="0.3">
      <c r="A5722" s="6" t="s">
        <v>334</v>
      </c>
      <c r="B5722" s="1" t="s">
        <v>11868</v>
      </c>
      <c r="C5722" s="103" t="s">
        <v>6415</v>
      </c>
      <c r="D5722" s="103" t="s">
        <v>6716</v>
      </c>
      <c r="E5722" s="103" t="s">
        <v>6423</v>
      </c>
      <c r="F5722" s="127">
        <v>5557.6769780177692</v>
      </c>
      <c r="G5722" s="16">
        <v>5435.6561011302601</v>
      </c>
      <c r="H5722" s="105">
        <v>5557.6769780177692</v>
      </c>
    </row>
    <row r="5723" spans="1:8" x14ac:dyDescent="0.3">
      <c r="A5723" s="6" t="s">
        <v>328</v>
      </c>
      <c r="B5723" s="1" t="s">
        <v>11869</v>
      </c>
      <c r="C5723" s="103" t="s">
        <v>6415</v>
      </c>
      <c r="D5723" s="103" t="s">
        <v>6716</v>
      </c>
      <c r="E5723" s="103" t="s">
        <v>6423</v>
      </c>
      <c r="F5723" s="127">
        <v>5363.3687274639424</v>
      </c>
      <c r="G5723" s="16">
        <v>5435.6561011302601</v>
      </c>
      <c r="H5723" s="105">
        <v>5363.3687274639424</v>
      </c>
    </row>
    <row r="5724" spans="1:8" x14ac:dyDescent="0.3">
      <c r="A5724" s="6" t="s">
        <v>330</v>
      </c>
      <c r="B5724" s="1" t="s">
        <v>11870</v>
      </c>
      <c r="C5724" s="103" t="s">
        <v>6415</v>
      </c>
      <c r="D5724" s="103" t="s">
        <v>6716</v>
      </c>
      <c r="E5724" s="103" t="s">
        <v>6423</v>
      </c>
      <c r="F5724" s="127">
        <v>5399.8760131835934</v>
      </c>
      <c r="G5724" s="16">
        <v>5435.6561011302601</v>
      </c>
      <c r="H5724" s="105">
        <v>5399.8760131835934</v>
      </c>
    </row>
    <row r="5725" spans="1:8" x14ac:dyDescent="0.3">
      <c r="A5725" s="6" t="s">
        <v>346</v>
      </c>
      <c r="B5725" s="1" t="s">
        <v>11871</v>
      </c>
      <c r="C5725" s="103" t="s">
        <v>6415</v>
      </c>
      <c r="D5725" s="103" t="s">
        <v>6716</v>
      </c>
      <c r="E5725" s="103" t="s">
        <v>6423</v>
      </c>
      <c r="F5725" s="127">
        <v>5471.3434028085167</v>
      </c>
      <c r="G5725" s="16">
        <v>5435.6561011302601</v>
      </c>
      <c r="H5725" s="105">
        <v>5471.3434028085167</v>
      </c>
    </row>
    <row r="5726" spans="1:8" x14ac:dyDescent="0.3">
      <c r="A5726" s="6" t="s">
        <v>340</v>
      </c>
      <c r="B5726" s="1" t="s">
        <v>11872</v>
      </c>
      <c r="C5726" s="103" t="s">
        <v>6415</v>
      </c>
      <c r="D5726" s="103" t="s">
        <v>6716</v>
      </c>
      <c r="E5726" s="103" t="s">
        <v>6423</v>
      </c>
      <c r="F5726" s="127">
        <v>5584.0453640919814</v>
      </c>
      <c r="G5726" s="16">
        <v>5435.6561011302601</v>
      </c>
      <c r="H5726" s="105">
        <v>5584.0453640919814</v>
      </c>
    </row>
    <row r="5727" spans="1:8" x14ac:dyDescent="0.3">
      <c r="A5727" s="6" t="s">
        <v>345</v>
      </c>
      <c r="B5727" s="1" t="s">
        <v>11873</v>
      </c>
      <c r="C5727" s="103" t="s">
        <v>6415</v>
      </c>
      <c r="D5727" s="103" t="s">
        <v>6716</v>
      </c>
      <c r="E5727" s="103" t="s">
        <v>6423</v>
      </c>
      <c r="F5727" s="127">
        <v>5372.393221768466</v>
      </c>
      <c r="G5727" s="16">
        <v>5435.6561011302601</v>
      </c>
      <c r="H5727" s="105">
        <v>5372.393221768466</v>
      </c>
    </row>
    <row r="5728" spans="1:8" x14ac:dyDescent="0.3">
      <c r="A5728" s="6" t="s">
        <v>323</v>
      </c>
      <c r="B5728" s="1" t="s">
        <v>11874</v>
      </c>
      <c r="C5728" s="103" t="s">
        <v>6415</v>
      </c>
      <c r="D5728" s="103" t="s">
        <v>6716</v>
      </c>
      <c r="E5728" s="103" t="s">
        <v>6423</v>
      </c>
      <c r="F5728" s="127">
        <v>5453.8088541666666</v>
      </c>
      <c r="G5728" s="16">
        <v>5435.6561011302601</v>
      </c>
      <c r="H5728" s="105">
        <v>5453.8088541666666</v>
      </c>
    </row>
    <row r="5729" spans="1:8" x14ac:dyDescent="0.3">
      <c r="A5729" s="6" t="s">
        <v>326</v>
      </c>
      <c r="B5729" s="1" t="s">
        <v>11875</v>
      </c>
      <c r="C5729" s="103" t="s">
        <v>6415</v>
      </c>
      <c r="D5729" s="103" t="s">
        <v>6716</v>
      </c>
      <c r="E5729" s="103" t="s">
        <v>6423</v>
      </c>
      <c r="F5729" s="127">
        <v>5491.4005208333338</v>
      </c>
      <c r="G5729" s="16">
        <v>5435.6561011302601</v>
      </c>
      <c r="H5729" s="105">
        <v>5491.4005208333338</v>
      </c>
    </row>
    <row r="5730" spans="1:8" x14ac:dyDescent="0.3">
      <c r="A5730" s="6" t="s">
        <v>342</v>
      </c>
      <c r="B5730" s="1" t="s">
        <v>11876</v>
      </c>
      <c r="C5730" s="103" t="s">
        <v>6415</v>
      </c>
      <c r="D5730" s="103" t="s">
        <v>6716</v>
      </c>
      <c r="E5730" s="103" t="s">
        <v>6423</v>
      </c>
      <c r="F5730" s="127">
        <v>5140.3307108976405</v>
      </c>
      <c r="G5730" s="16">
        <v>5435.6561011302601</v>
      </c>
      <c r="H5730" s="105">
        <v>5140.3307108976405</v>
      </c>
    </row>
    <row r="5731" spans="1:8" x14ac:dyDescent="0.3">
      <c r="A5731" s="6" t="s">
        <v>325</v>
      </c>
      <c r="B5731" s="1" t="s">
        <v>11877</v>
      </c>
      <c r="C5731" s="103" t="s">
        <v>6415</v>
      </c>
      <c r="D5731" s="103" t="s">
        <v>6716</v>
      </c>
      <c r="E5731" s="103" t="s">
        <v>6423</v>
      </c>
      <c r="F5731" s="127">
        <v>5265.2815348307295</v>
      </c>
      <c r="G5731" s="16">
        <v>5435.6561011302601</v>
      </c>
      <c r="H5731" s="105">
        <v>5265.2815348307295</v>
      </c>
    </row>
    <row r="5732" spans="1:8" x14ac:dyDescent="0.3">
      <c r="A5732" s="6" t="s">
        <v>337</v>
      </c>
      <c r="B5732" s="1" t="s">
        <v>11878</v>
      </c>
      <c r="C5732" s="103" t="s">
        <v>6415</v>
      </c>
      <c r="D5732" s="103" t="s">
        <v>6716</v>
      </c>
      <c r="E5732" s="103" t="s">
        <v>6423</v>
      </c>
      <c r="F5732" s="127">
        <v>5395.9098355876868</v>
      </c>
      <c r="G5732" s="16">
        <v>5435.6561011302601</v>
      </c>
      <c r="H5732" s="105">
        <v>5395.9098355876868</v>
      </c>
    </row>
    <row r="5733" spans="1:8" x14ac:dyDescent="0.3">
      <c r="A5733" s="6" t="s">
        <v>338</v>
      </c>
      <c r="B5733" s="1" t="s">
        <v>11879</v>
      </c>
      <c r="C5733" s="103" t="s">
        <v>6415</v>
      </c>
      <c r="D5733" s="103" t="s">
        <v>6716</v>
      </c>
      <c r="E5733" s="103" t="s">
        <v>6423</v>
      </c>
      <c r="F5733" s="127">
        <v>5485.2370542868593</v>
      </c>
      <c r="G5733" s="16">
        <v>5435.6561011302601</v>
      </c>
      <c r="H5733" s="105">
        <v>5485.2370542868593</v>
      </c>
    </row>
    <row r="5734" spans="1:8" x14ac:dyDescent="0.3">
      <c r="A5734" s="6" t="s">
        <v>324</v>
      </c>
      <c r="B5734" s="1" t="s">
        <v>9345</v>
      </c>
      <c r="C5734" s="103" t="s">
        <v>6415</v>
      </c>
      <c r="D5734" s="103" t="s">
        <v>6716</v>
      </c>
      <c r="E5734" s="103" t="s">
        <v>6423</v>
      </c>
      <c r="F5734" s="127">
        <v>5417.9102027529761</v>
      </c>
      <c r="G5734" s="16">
        <v>5435.6561011302601</v>
      </c>
      <c r="H5734" s="105">
        <v>5417.9102027529761</v>
      </c>
    </row>
    <row r="5735" spans="1:8" x14ac:dyDescent="0.3">
      <c r="A5735" s="6" t="s">
        <v>344</v>
      </c>
      <c r="B5735" s="1" t="s">
        <v>8229</v>
      </c>
      <c r="C5735" s="103" t="s">
        <v>6415</v>
      </c>
      <c r="D5735" s="103" t="s">
        <v>6716</v>
      </c>
      <c r="E5735" s="103" t="s">
        <v>6423</v>
      </c>
      <c r="F5735" s="127">
        <v>5390.0762241908478</v>
      </c>
      <c r="G5735" s="16">
        <v>5435.6561011302601</v>
      </c>
      <c r="H5735" s="105">
        <v>5390.0762241908478</v>
      </c>
    </row>
    <row r="5736" spans="1:8" x14ac:dyDescent="0.3">
      <c r="A5736" s="6" t="s">
        <v>327</v>
      </c>
      <c r="B5736" s="1" t="s">
        <v>11880</v>
      </c>
      <c r="C5736" s="103" t="s">
        <v>6415</v>
      </c>
      <c r="D5736" s="103" t="s">
        <v>6716</v>
      </c>
      <c r="E5736" s="103" t="s">
        <v>6423</v>
      </c>
      <c r="F5736" s="127">
        <v>5550.9063784950658</v>
      </c>
      <c r="G5736" s="16">
        <v>5435.6561011302601</v>
      </c>
      <c r="H5736" s="105">
        <v>5550.9063784950658</v>
      </c>
    </row>
    <row r="5737" spans="1:8" x14ac:dyDescent="0.3">
      <c r="A5737" s="6" t="s">
        <v>347</v>
      </c>
      <c r="B5737" s="1" t="s">
        <v>11881</v>
      </c>
      <c r="C5737" s="103" t="s">
        <v>6415</v>
      </c>
      <c r="D5737" s="103" t="s">
        <v>6716</v>
      </c>
      <c r="E5737" s="103" t="s">
        <v>6423</v>
      </c>
      <c r="F5737" s="127">
        <v>5474.5279676649307</v>
      </c>
      <c r="G5737" s="16">
        <v>5435.6561011302601</v>
      </c>
      <c r="H5737" s="105">
        <v>5474.5279676649307</v>
      </c>
    </row>
    <row r="5738" spans="1:8" x14ac:dyDescent="0.3">
      <c r="A5738" s="6" t="s">
        <v>329</v>
      </c>
      <c r="B5738" s="1" t="s">
        <v>11882</v>
      </c>
      <c r="C5738" s="103" t="s">
        <v>6415</v>
      </c>
      <c r="D5738" s="103" t="s">
        <v>6716</v>
      </c>
      <c r="E5738" s="103" t="s">
        <v>6423</v>
      </c>
      <c r="F5738" s="127">
        <v>5288.6041601562501</v>
      </c>
      <c r="G5738" s="16">
        <v>5435.6561011302601</v>
      </c>
      <c r="H5738" s="105">
        <v>5288.6041601562501</v>
      </c>
    </row>
    <row r="5739" spans="1:8" x14ac:dyDescent="0.3">
      <c r="A5739" s="6" t="s">
        <v>331</v>
      </c>
      <c r="B5739" s="1" t="s">
        <v>11883</v>
      </c>
      <c r="C5739" s="103" t="s">
        <v>6415</v>
      </c>
      <c r="D5739" s="103" t="s">
        <v>6716</v>
      </c>
      <c r="E5739" s="103" t="s">
        <v>6423</v>
      </c>
      <c r="F5739" s="127">
        <v>5463.8203125</v>
      </c>
      <c r="G5739" s="16">
        <v>5435.6561011302601</v>
      </c>
      <c r="H5739" s="105">
        <v>5463.8203125</v>
      </c>
    </row>
    <row r="5740" spans="1:8" x14ac:dyDescent="0.3">
      <c r="A5740" s="6" t="s">
        <v>341</v>
      </c>
      <c r="B5740" s="1" t="s">
        <v>11884</v>
      </c>
      <c r="C5740" s="103" t="s">
        <v>6415</v>
      </c>
      <c r="D5740" s="103" t="s">
        <v>6716</v>
      </c>
      <c r="E5740" s="103" t="s">
        <v>6423</v>
      </c>
      <c r="F5740" s="127">
        <v>5395.2264404296875</v>
      </c>
      <c r="G5740" s="16">
        <v>5435.6561011302601</v>
      </c>
      <c r="H5740" s="105">
        <v>5395.2264404296875</v>
      </c>
    </row>
    <row r="5741" spans="1:8" x14ac:dyDescent="0.3">
      <c r="A5741" s="6" t="s">
        <v>5233</v>
      </c>
      <c r="B5741" s="1" t="s">
        <v>11885</v>
      </c>
      <c r="C5741" s="103" t="s">
        <v>6415</v>
      </c>
      <c r="D5741" s="103" t="s">
        <v>6716</v>
      </c>
      <c r="E5741" s="103" t="s">
        <v>6422</v>
      </c>
      <c r="F5741" s="127">
        <v>5604.9298804012342</v>
      </c>
      <c r="G5741" s="16">
        <v>5589.4267274556223</v>
      </c>
      <c r="H5741" s="105">
        <v>5604.9298804012342</v>
      </c>
    </row>
    <row r="5742" spans="1:8" x14ac:dyDescent="0.3">
      <c r="A5742" s="6" t="s">
        <v>5259</v>
      </c>
      <c r="B5742" s="1" t="s">
        <v>12714</v>
      </c>
      <c r="C5742" s="103" t="s">
        <v>6415</v>
      </c>
      <c r="D5742" s="103" t="s">
        <v>6716</v>
      </c>
      <c r="E5742" s="103" t="s">
        <v>6422</v>
      </c>
      <c r="F5742" s="127">
        <v>5438.1804687499998</v>
      </c>
      <c r="G5742" s="16">
        <v>5589.4267274556223</v>
      </c>
      <c r="H5742" s="105">
        <v>5438.1804687499998</v>
      </c>
    </row>
    <row r="5743" spans="1:8" x14ac:dyDescent="0.3">
      <c r="A5743" s="6" t="s">
        <v>5249</v>
      </c>
      <c r="B5743" s="1" t="s">
        <v>11886</v>
      </c>
      <c r="C5743" s="103" t="s">
        <v>6415</v>
      </c>
      <c r="D5743" s="103" t="s">
        <v>6716</v>
      </c>
      <c r="E5743" s="103" t="s">
        <v>6422</v>
      </c>
      <c r="F5743" s="127">
        <v>5625.9889144059061</v>
      </c>
      <c r="G5743" s="16">
        <v>5589.4267274556223</v>
      </c>
      <c r="H5743" s="105">
        <v>5625.9889144059061</v>
      </c>
    </row>
    <row r="5744" spans="1:8" x14ac:dyDescent="0.3">
      <c r="A5744" s="6" t="s">
        <v>5223</v>
      </c>
      <c r="B5744" s="1" t="s">
        <v>11887</v>
      </c>
      <c r="C5744" s="103" t="s">
        <v>6415</v>
      </c>
      <c r="D5744" s="103" t="s">
        <v>6716</v>
      </c>
      <c r="E5744" s="103" t="s">
        <v>6422</v>
      </c>
      <c r="F5744" s="127">
        <v>5556.4764472113711</v>
      </c>
      <c r="G5744" s="16">
        <v>5589.4267274556223</v>
      </c>
      <c r="H5744" s="105">
        <v>5556.4764472113711</v>
      </c>
    </row>
    <row r="5745" spans="1:8" x14ac:dyDescent="0.3">
      <c r="A5745" s="6" t="s">
        <v>5241</v>
      </c>
      <c r="B5745" s="1" t="s">
        <v>11888</v>
      </c>
      <c r="C5745" s="103" t="s">
        <v>6415</v>
      </c>
      <c r="D5745" s="103" t="s">
        <v>6716</v>
      </c>
      <c r="E5745" s="103" t="s">
        <v>6422</v>
      </c>
      <c r="F5745" s="127">
        <v>5521.0389879014756</v>
      </c>
      <c r="G5745" s="16">
        <v>5589.4267274556223</v>
      </c>
      <c r="H5745" s="105">
        <v>5521.0389879014756</v>
      </c>
    </row>
    <row r="5746" spans="1:8" x14ac:dyDescent="0.3">
      <c r="A5746" s="6" t="s">
        <v>5250</v>
      </c>
      <c r="B5746" s="1" t="s">
        <v>11889</v>
      </c>
      <c r="C5746" s="103" t="s">
        <v>6415</v>
      </c>
      <c r="D5746" s="103" t="s">
        <v>6716</v>
      </c>
      <c r="E5746" s="103" t="s">
        <v>6422</v>
      </c>
      <c r="F5746" s="127">
        <v>5449.4938564015856</v>
      </c>
      <c r="G5746" s="16">
        <v>5589.4267274556223</v>
      </c>
      <c r="H5746" s="105">
        <v>5449.4938564015856</v>
      </c>
    </row>
    <row r="5747" spans="1:8" x14ac:dyDescent="0.3">
      <c r="A5747" s="6" t="s">
        <v>5258</v>
      </c>
      <c r="B5747" s="1" t="s">
        <v>11890</v>
      </c>
      <c r="C5747" s="103" t="s">
        <v>6415</v>
      </c>
      <c r="D5747" s="103" t="s">
        <v>6716</v>
      </c>
      <c r="E5747" s="103" t="s">
        <v>6422</v>
      </c>
      <c r="F5747" s="127">
        <v>5672.4973336014091</v>
      </c>
      <c r="G5747" s="16">
        <v>5589.4267274556223</v>
      </c>
      <c r="H5747" s="105">
        <v>5672.4973336014091</v>
      </c>
    </row>
    <row r="5748" spans="1:8" x14ac:dyDescent="0.3">
      <c r="A5748" s="6" t="s">
        <v>5215</v>
      </c>
      <c r="B5748" s="1" t="s">
        <v>11891</v>
      </c>
      <c r="C5748" s="103" t="s">
        <v>6415</v>
      </c>
      <c r="D5748" s="103" t="s">
        <v>6716</v>
      </c>
      <c r="E5748" s="103" t="s">
        <v>6422</v>
      </c>
      <c r="F5748" s="127">
        <v>5587.4322944972828</v>
      </c>
      <c r="G5748" s="16">
        <v>5589.4267274556223</v>
      </c>
      <c r="H5748" s="105">
        <v>5587.4322944972828</v>
      </c>
    </row>
    <row r="5749" spans="1:8" x14ac:dyDescent="0.3">
      <c r="A5749" s="6" t="s">
        <v>5209</v>
      </c>
      <c r="B5749" s="1" t="s">
        <v>11892</v>
      </c>
      <c r="C5749" s="103" t="s">
        <v>6415</v>
      </c>
      <c r="D5749" s="103" t="s">
        <v>6716</v>
      </c>
      <c r="E5749" s="103" t="s">
        <v>6422</v>
      </c>
      <c r="F5749" s="127">
        <v>5598.987223307292</v>
      </c>
      <c r="G5749" s="16">
        <v>5589.4267274556223</v>
      </c>
      <c r="H5749" s="105">
        <v>5598.987223307292</v>
      </c>
    </row>
    <row r="5750" spans="1:8" x14ac:dyDescent="0.3">
      <c r="A5750" s="6" t="s">
        <v>5244</v>
      </c>
      <c r="B5750" s="1" t="s">
        <v>11893</v>
      </c>
      <c r="C5750" s="103" t="s">
        <v>6415</v>
      </c>
      <c r="D5750" s="103" t="s">
        <v>6716</v>
      </c>
      <c r="E5750" s="103" t="s">
        <v>6422</v>
      </c>
      <c r="F5750" s="127">
        <v>5527.0267052283652</v>
      </c>
      <c r="G5750" s="16">
        <v>5589.4267274556223</v>
      </c>
      <c r="H5750" s="105">
        <v>5527.0267052283652</v>
      </c>
    </row>
    <row r="5751" spans="1:8" x14ac:dyDescent="0.3">
      <c r="A5751" s="6" t="s">
        <v>5211</v>
      </c>
      <c r="B5751" s="1" t="s">
        <v>11894</v>
      </c>
      <c r="C5751" s="103" t="s">
        <v>6415</v>
      </c>
      <c r="D5751" s="103" t="s">
        <v>6716</v>
      </c>
      <c r="E5751" s="103" t="s">
        <v>6422</v>
      </c>
      <c r="F5751" s="127">
        <v>5507.6541819852937</v>
      </c>
      <c r="G5751" s="16">
        <v>5589.4267274556223</v>
      </c>
      <c r="H5751" s="105">
        <v>5507.6541819852937</v>
      </c>
    </row>
    <row r="5752" spans="1:8" x14ac:dyDescent="0.3">
      <c r="A5752" s="6" t="s">
        <v>5251</v>
      </c>
      <c r="B5752" s="1" t="s">
        <v>11895</v>
      </c>
      <c r="C5752" s="103" t="s">
        <v>6415</v>
      </c>
      <c r="D5752" s="103" t="s">
        <v>6716</v>
      </c>
      <c r="E5752" s="103" t="s">
        <v>6422</v>
      </c>
      <c r="F5752" s="127">
        <v>5442.4379231770836</v>
      </c>
      <c r="G5752" s="16">
        <v>5589.4267274556223</v>
      </c>
      <c r="H5752" s="105">
        <v>5442.4379231770836</v>
      </c>
    </row>
    <row r="5753" spans="1:8" x14ac:dyDescent="0.3">
      <c r="A5753" s="6" t="s">
        <v>5252</v>
      </c>
      <c r="B5753" s="1" t="s">
        <v>11896</v>
      </c>
      <c r="C5753" s="103" t="s">
        <v>6415</v>
      </c>
      <c r="D5753" s="103" t="s">
        <v>6716</v>
      </c>
      <c r="E5753" s="103" t="s">
        <v>6422</v>
      </c>
      <c r="F5753" s="127">
        <v>5681.0954965444707</v>
      </c>
      <c r="G5753" s="16">
        <v>5589.4267274556223</v>
      </c>
      <c r="H5753" s="105">
        <v>5681.0954965444707</v>
      </c>
    </row>
    <row r="5754" spans="1:8" x14ac:dyDescent="0.3">
      <c r="A5754" s="6" t="s">
        <v>5193</v>
      </c>
      <c r="B5754" s="1" t="s">
        <v>11897</v>
      </c>
      <c r="C5754" s="103" t="s">
        <v>6415</v>
      </c>
      <c r="D5754" s="103" t="s">
        <v>6716</v>
      </c>
      <c r="E5754" s="103" t="s">
        <v>6422</v>
      </c>
      <c r="F5754" s="127">
        <v>5715.723477450284</v>
      </c>
      <c r="G5754" s="16">
        <v>5589.4267274556223</v>
      </c>
      <c r="H5754" s="105">
        <v>5715.723477450284</v>
      </c>
    </row>
    <row r="5755" spans="1:8" x14ac:dyDescent="0.3">
      <c r="A5755" s="6" t="s">
        <v>5184</v>
      </c>
      <c r="B5755" s="1" t="s">
        <v>11898</v>
      </c>
      <c r="C5755" s="103" t="s">
        <v>6415</v>
      </c>
      <c r="D5755" s="103" t="s">
        <v>6716</v>
      </c>
      <c r="E5755" s="103" t="s">
        <v>6422</v>
      </c>
      <c r="F5755" s="127">
        <v>5557.8975467166383</v>
      </c>
      <c r="G5755" s="16">
        <v>5589.4267274556223</v>
      </c>
      <c r="H5755" s="105">
        <v>5557.8975467166383</v>
      </c>
    </row>
    <row r="5756" spans="1:8" x14ac:dyDescent="0.3">
      <c r="A5756" s="6" t="s">
        <v>5213</v>
      </c>
      <c r="B5756" s="1" t="s">
        <v>11899</v>
      </c>
      <c r="C5756" s="103" t="s">
        <v>6415</v>
      </c>
      <c r="D5756" s="103" t="s">
        <v>6716</v>
      </c>
      <c r="E5756" s="103" t="s">
        <v>6422</v>
      </c>
      <c r="F5756" s="127">
        <v>5625.764470176091</v>
      </c>
      <c r="G5756" s="16">
        <v>5589.4267274556223</v>
      </c>
      <c r="H5756" s="105">
        <v>5625.764470176091</v>
      </c>
    </row>
    <row r="5757" spans="1:8" x14ac:dyDescent="0.3">
      <c r="A5757" s="6" t="s">
        <v>5207</v>
      </c>
      <c r="B5757" s="1" t="s">
        <v>11900</v>
      </c>
      <c r="C5757" s="103" t="s">
        <v>6415</v>
      </c>
      <c r="D5757" s="103" t="s">
        <v>6716</v>
      </c>
      <c r="E5757" s="103" t="s">
        <v>6422</v>
      </c>
      <c r="F5757" s="127">
        <v>5659.185010368441</v>
      </c>
      <c r="G5757" s="16">
        <v>5589.4267274556223</v>
      </c>
      <c r="H5757" s="105">
        <v>5659.185010368441</v>
      </c>
    </row>
    <row r="5758" spans="1:8" x14ac:dyDescent="0.3">
      <c r="A5758" s="6" t="s">
        <v>5200</v>
      </c>
      <c r="B5758" s="1" t="s">
        <v>11901</v>
      </c>
      <c r="C5758" s="103" t="s">
        <v>6415</v>
      </c>
      <c r="D5758" s="103" t="s">
        <v>6716</v>
      </c>
      <c r="E5758" s="103" t="s">
        <v>6422</v>
      </c>
      <c r="F5758" s="127">
        <v>5681.2404033954326</v>
      </c>
      <c r="G5758" s="16">
        <v>5589.4267274556223</v>
      </c>
      <c r="H5758" s="105">
        <v>5681.2404033954326</v>
      </c>
    </row>
    <row r="5759" spans="1:8" x14ac:dyDescent="0.3">
      <c r="A5759" s="6" t="s">
        <v>5192</v>
      </c>
      <c r="B5759" s="1" t="s">
        <v>11902</v>
      </c>
      <c r="C5759" s="103" t="s">
        <v>6415</v>
      </c>
      <c r="D5759" s="103" t="s">
        <v>6716</v>
      </c>
      <c r="E5759" s="103" t="s">
        <v>6422</v>
      </c>
      <c r="F5759" s="127">
        <v>5608.8141167534723</v>
      </c>
      <c r="G5759" s="16">
        <v>5589.4267274556223</v>
      </c>
      <c r="H5759" s="105">
        <v>5608.8141167534723</v>
      </c>
    </row>
    <row r="5760" spans="1:8" x14ac:dyDescent="0.3">
      <c r="A5760" s="6" t="s">
        <v>5182</v>
      </c>
      <c r="B5760" s="1" t="s">
        <v>11903</v>
      </c>
      <c r="C5760" s="103" t="s">
        <v>6415</v>
      </c>
      <c r="D5760" s="103" t="s">
        <v>6716</v>
      </c>
      <c r="E5760" s="103" t="s">
        <v>6422</v>
      </c>
      <c r="F5760" s="127">
        <v>5585.6781846788199</v>
      </c>
      <c r="G5760" s="16">
        <v>5589.4267274556223</v>
      </c>
      <c r="H5760" s="105">
        <v>5585.6781846788199</v>
      </c>
    </row>
    <row r="5761" spans="1:8" x14ac:dyDescent="0.3">
      <c r="A5761" s="6" t="s">
        <v>5262</v>
      </c>
      <c r="B5761" s="1" t="s">
        <v>11904</v>
      </c>
      <c r="C5761" s="103" t="s">
        <v>6415</v>
      </c>
      <c r="D5761" s="103" t="s">
        <v>6716</v>
      </c>
      <c r="E5761" s="103" t="s">
        <v>6422</v>
      </c>
      <c r="F5761" s="127">
        <v>5580.1554877191993</v>
      </c>
      <c r="G5761" s="16">
        <v>5589.4267274556223</v>
      </c>
      <c r="H5761" s="105">
        <v>5580.1554877191993</v>
      </c>
    </row>
    <row r="5762" spans="1:8" x14ac:dyDescent="0.3">
      <c r="A5762" s="6" t="s">
        <v>5206</v>
      </c>
      <c r="B5762" s="1" t="s">
        <v>11905</v>
      </c>
      <c r="C5762" s="103" t="s">
        <v>6415</v>
      </c>
      <c r="D5762" s="103" t="s">
        <v>6716</v>
      </c>
      <c r="E5762" s="103" t="s">
        <v>6422</v>
      </c>
      <c r="F5762" s="127">
        <v>5697.4547363281254</v>
      </c>
      <c r="G5762" s="16">
        <v>5589.4267274556223</v>
      </c>
      <c r="H5762" s="105">
        <v>5697.4547363281254</v>
      </c>
    </row>
    <row r="5763" spans="1:8" x14ac:dyDescent="0.3">
      <c r="A5763" s="6" t="s">
        <v>5263</v>
      </c>
      <c r="B5763" s="1" t="s">
        <v>11906</v>
      </c>
      <c r="C5763" s="103" t="s">
        <v>6415</v>
      </c>
      <c r="D5763" s="103" t="s">
        <v>6716</v>
      </c>
      <c r="E5763" s="103" t="s">
        <v>6422</v>
      </c>
      <c r="F5763" s="127">
        <v>5507.2116210937502</v>
      </c>
      <c r="G5763" s="16">
        <v>5589.4267274556223</v>
      </c>
      <c r="H5763" s="105">
        <v>5507.2116210937502</v>
      </c>
    </row>
    <row r="5764" spans="1:8" x14ac:dyDescent="0.3">
      <c r="A5764" s="6" t="s">
        <v>5203</v>
      </c>
      <c r="B5764" s="1" t="s">
        <v>11907</v>
      </c>
      <c r="C5764" s="103" t="s">
        <v>6415</v>
      </c>
      <c r="D5764" s="103" t="s">
        <v>6716</v>
      </c>
      <c r="E5764" s="103" t="s">
        <v>6422</v>
      </c>
      <c r="F5764" s="127">
        <v>5427.941486989419</v>
      </c>
      <c r="G5764" s="16">
        <v>5589.4267274556223</v>
      </c>
      <c r="H5764" s="105">
        <v>5427.941486989419</v>
      </c>
    </row>
    <row r="5765" spans="1:8" x14ac:dyDescent="0.3">
      <c r="A5765" s="6" t="s">
        <v>5255</v>
      </c>
      <c r="B5765" s="1" t="s">
        <v>11908</v>
      </c>
      <c r="C5765" s="103" t="s">
        <v>6415</v>
      </c>
      <c r="D5765" s="103" t="s">
        <v>6716</v>
      </c>
      <c r="E5765" s="103" t="s">
        <v>6422</v>
      </c>
      <c r="F5765" s="127">
        <v>5622.3614486882716</v>
      </c>
      <c r="G5765" s="16">
        <v>5589.4267274556223</v>
      </c>
      <c r="H5765" s="105">
        <v>5622.3614486882716</v>
      </c>
    </row>
    <row r="5766" spans="1:8" x14ac:dyDescent="0.3">
      <c r="A5766" s="6" t="s">
        <v>5260</v>
      </c>
      <c r="B5766" s="1" t="s">
        <v>11909</v>
      </c>
      <c r="C5766" s="103" t="s">
        <v>6415</v>
      </c>
      <c r="D5766" s="103" t="s">
        <v>6716</v>
      </c>
      <c r="E5766" s="103" t="s">
        <v>6422</v>
      </c>
      <c r="F5766" s="127">
        <v>5749.2853271484373</v>
      </c>
      <c r="G5766" s="16">
        <v>5589.4267274556223</v>
      </c>
      <c r="H5766" s="105">
        <v>5749.2853271484373</v>
      </c>
    </row>
    <row r="5767" spans="1:8" x14ac:dyDescent="0.3">
      <c r="A5767" s="6" t="s">
        <v>5204</v>
      </c>
      <c r="B5767" s="1" t="s">
        <v>8607</v>
      </c>
      <c r="C5767" s="103" t="s">
        <v>6415</v>
      </c>
      <c r="D5767" s="103" t="s">
        <v>6716</v>
      </c>
      <c r="E5767" s="103" t="s">
        <v>6422</v>
      </c>
      <c r="F5767" s="127">
        <v>5639.9825365149454</v>
      </c>
      <c r="G5767" s="16">
        <v>5589.4267274556223</v>
      </c>
      <c r="H5767" s="105">
        <v>5639.9825365149454</v>
      </c>
    </row>
    <row r="5768" spans="1:8" x14ac:dyDescent="0.3">
      <c r="A5768" s="6" t="s">
        <v>5185</v>
      </c>
      <c r="B5768" s="1" t="s">
        <v>11910</v>
      </c>
      <c r="C5768" s="103" t="s">
        <v>6415</v>
      </c>
      <c r="D5768" s="103" t="s">
        <v>6716</v>
      </c>
      <c r="E5768" s="103" t="s">
        <v>6422</v>
      </c>
      <c r="F5768" s="127">
        <v>5573.6054468866605</v>
      </c>
      <c r="G5768" s="16">
        <v>5589.4267274556223</v>
      </c>
      <c r="H5768" s="105">
        <v>5573.6054468866605</v>
      </c>
    </row>
    <row r="5769" spans="1:8" x14ac:dyDescent="0.3">
      <c r="A5769" s="6" t="s">
        <v>5187</v>
      </c>
      <c r="B5769" s="1" t="s">
        <v>11911</v>
      </c>
      <c r="C5769" s="103" t="s">
        <v>6415</v>
      </c>
      <c r="D5769" s="103" t="s">
        <v>6716</v>
      </c>
      <c r="E5769" s="103" t="s">
        <v>6422</v>
      </c>
      <c r="F5769" s="127">
        <v>5586.2230050223216</v>
      </c>
      <c r="G5769" s="16">
        <v>5589.4267274556223</v>
      </c>
      <c r="H5769" s="105">
        <v>5586.2230050223216</v>
      </c>
    </row>
    <row r="5770" spans="1:8" x14ac:dyDescent="0.3">
      <c r="A5770" s="6" t="s">
        <v>5212</v>
      </c>
      <c r="B5770" s="1" t="s">
        <v>11912</v>
      </c>
      <c r="C5770" s="103" t="s">
        <v>6415</v>
      </c>
      <c r="D5770" s="103" t="s">
        <v>6716</v>
      </c>
      <c r="E5770" s="103" t="s">
        <v>6422</v>
      </c>
      <c r="F5770" s="127">
        <v>5565.3710617315573</v>
      </c>
      <c r="G5770" s="16">
        <v>5589.4267274556223</v>
      </c>
      <c r="H5770" s="105">
        <v>5565.3710617315573</v>
      </c>
    </row>
    <row r="5771" spans="1:8" x14ac:dyDescent="0.3">
      <c r="A5771" s="6" t="s">
        <v>5191</v>
      </c>
      <c r="B5771" s="1" t="s">
        <v>11913</v>
      </c>
      <c r="C5771" s="103" t="s">
        <v>6415</v>
      </c>
      <c r="D5771" s="103" t="s">
        <v>6716</v>
      </c>
      <c r="E5771" s="103" t="s">
        <v>6422</v>
      </c>
      <c r="F5771" s="127">
        <v>5694.4757267032655</v>
      </c>
      <c r="G5771" s="16">
        <v>5589.4267274556223</v>
      </c>
      <c r="H5771" s="105">
        <v>5694.4757267032655</v>
      </c>
    </row>
    <row r="5772" spans="1:8" x14ac:dyDescent="0.3">
      <c r="A5772" s="6" t="s">
        <v>5189</v>
      </c>
      <c r="B5772" s="1" t="s">
        <v>11914</v>
      </c>
      <c r="C5772" s="103" t="s">
        <v>6415</v>
      </c>
      <c r="D5772" s="103" t="s">
        <v>6716</v>
      </c>
      <c r="E5772" s="103" t="s">
        <v>6422</v>
      </c>
      <c r="F5772" s="127">
        <v>5543.9201321072051</v>
      </c>
      <c r="G5772" s="16">
        <v>5589.4267274556223</v>
      </c>
      <c r="H5772" s="105">
        <v>5543.9201321072051</v>
      </c>
    </row>
    <row r="5773" spans="1:8" x14ac:dyDescent="0.3">
      <c r="A5773" s="6" t="s">
        <v>5261</v>
      </c>
      <c r="B5773" s="1" t="s">
        <v>11045</v>
      </c>
      <c r="C5773" s="103" t="s">
        <v>6415</v>
      </c>
      <c r="D5773" s="103" t="s">
        <v>6716</v>
      </c>
      <c r="E5773" s="103" t="s">
        <v>6422</v>
      </c>
      <c r="F5773" s="127">
        <v>5634.6766601562504</v>
      </c>
      <c r="G5773" s="16">
        <v>5589.4267274556223</v>
      </c>
      <c r="H5773" s="105">
        <v>5634.6766601562504</v>
      </c>
    </row>
    <row r="5774" spans="1:8" x14ac:dyDescent="0.3">
      <c r="A5774" s="6" t="s">
        <v>5210</v>
      </c>
      <c r="B5774" s="1" t="s">
        <v>12715</v>
      </c>
      <c r="C5774" s="103" t="s">
        <v>6415</v>
      </c>
      <c r="D5774" s="103" t="s">
        <v>6716</v>
      </c>
      <c r="E5774" s="103" t="s">
        <v>6422</v>
      </c>
      <c r="F5774" s="127">
        <v>5445.8575258608216</v>
      </c>
      <c r="G5774" s="16">
        <v>5589.4267274556223</v>
      </c>
      <c r="H5774" s="105">
        <v>5445.8575258608216</v>
      </c>
    </row>
    <row r="5775" spans="1:8" x14ac:dyDescent="0.3">
      <c r="A5775" s="6" t="s">
        <v>5183</v>
      </c>
      <c r="B5775" s="1" t="s">
        <v>11915</v>
      </c>
      <c r="C5775" s="103" t="s">
        <v>6415</v>
      </c>
      <c r="D5775" s="103" t="s">
        <v>6716</v>
      </c>
      <c r="E5775" s="103" t="s">
        <v>6422</v>
      </c>
      <c r="F5775" s="127">
        <v>5566.6679361979168</v>
      </c>
      <c r="G5775" s="16">
        <v>5589.4267274556223</v>
      </c>
      <c r="H5775" s="105">
        <v>5566.6679361979168</v>
      </c>
    </row>
    <row r="5776" spans="1:8" x14ac:dyDescent="0.3">
      <c r="A5776" s="6" t="s">
        <v>5197</v>
      </c>
      <c r="B5776" s="1" t="s">
        <v>11916</v>
      </c>
      <c r="C5776" s="103" t="s">
        <v>6415</v>
      </c>
      <c r="D5776" s="103" t="s">
        <v>6716</v>
      </c>
      <c r="E5776" s="103" t="s">
        <v>6422</v>
      </c>
      <c r="F5776" s="127">
        <v>5449.7444498697914</v>
      </c>
      <c r="G5776" s="16">
        <v>5589.4267274556223</v>
      </c>
      <c r="H5776" s="105">
        <v>5449.7444498697914</v>
      </c>
    </row>
    <row r="5777" spans="1:8" x14ac:dyDescent="0.3">
      <c r="A5777" s="6" t="s">
        <v>5231</v>
      </c>
      <c r="B5777" s="1" t="s">
        <v>10171</v>
      </c>
      <c r="C5777" s="103" t="s">
        <v>6415</v>
      </c>
      <c r="D5777" s="103" t="s">
        <v>6716</v>
      </c>
      <c r="E5777" s="103" t="s">
        <v>6422</v>
      </c>
      <c r="F5777" s="127">
        <v>5522.0708625890029</v>
      </c>
      <c r="G5777" s="16">
        <v>5589.4267274556223</v>
      </c>
      <c r="H5777" s="105">
        <v>5522.0708625890029</v>
      </c>
    </row>
    <row r="5778" spans="1:8" x14ac:dyDescent="0.3">
      <c r="A5778" s="6" t="s">
        <v>5202</v>
      </c>
      <c r="B5778" s="1" t="s">
        <v>11917</v>
      </c>
      <c r="C5778" s="103" t="s">
        <v>6415</v>
      </c>
      <c r="D5778" s="103" t="s">
        <v>6716</v>
      </c>
      <c r="E5778" s="103" t="s">
        <v>6422</v>
      </c>
      <c r="F5778" s="127">
        <v>5696.3671192456313</v>
      </c>
      <c r="G5778" s="16">
        <v>5589.4267274556223</v>
      </c>
      <c r="H5778" s="105">
        <v>5696.3671192456313</v>
      </c>
    </row>
    <row r="5779" spans="1:8" x14ac:dyDescent="0.3">
      <c r="A5779" s="6" t="s">
        <v>5221</v>
      </c>
      <c r="B5779" s="1" t="s">
        <v>11918</v>
      </c>
      <c r="C5779" s="103" t="s">
        <v>6415</v>
      </c>
      <c r="D5779" s="103" t="s">
        <v>6716</v>
      </c>
      <c r="E5779" s="103" t="s">
        <v>6422</v>
      </c>
      <c r="F5779" s="127">
        <v>5584.5040429687497</v>
      </c>
      <c r="G5779" s="16">
        <v>5589.4267274556223</v>
      </c>
      <c r="H5779" s="105">
        <v>5584.5040429687497</v>
      </c>
    </row>
    <row r="5780" spans="1:8" x14ac:dyDescent="0.3">
      <c r="A5780" s="6" t="s">
        <v>5246</v>
      </c>
      <c r="B5780" s="1" t="s">
        <v>11919</v>
      </c>
      <c r="C5780" s="103" t="s">
        <v>6415</v>
      </c>
      <c r="D5780" s="103" t="s">
        <v>6716</v>
      </c>
      <c r="E5780" s="103" t="s">
        <v>6422</v>
      </c>
      <c r="F5780" s="127">
        <v>5724.6623257723722</v>
      </c>
      <c r="G5780" s="16">
        <v>5589.4267274556223</v>
      </c>
      <c r="H5780" s="105">
        <v>5724.6623257723722</v>
      </c>
    </row>
    <row r="5781" spans="1:8" x14ac:dyDescent="0.3">
      <c r="A5781" s="6" t="s">
        <v>5214</v>
      </c>
      <c r="B5781" s="1" t="s">
        <v>7256</v>
      </c>
      <c r="C5781" s="103" t="s">
        <v>6415</v>
      </c>
      <c r="D5781" s="103" t="s">
        <v>6716</v>
      </c>
      <c r="E5781" s="103" t="s">
        <v>6422</v>
      </c>
      <c r="F5781" s="127">
        <v>5698.1772668716758</v>
      </c>
      <c r="G5781" s="16">
        <v>5589.4267274556223</v>
      </c>
      <c r="H5781" s="105">
        <v>5698.1772668716758</v>
      </c>
    </row>
    <row r="5782" spans="1:8" x14ac:dyDescent="0.3">
      <c r="A5782" s="6" t="s">
        <v>5205</v>
      </c>
      <c r="B5782" s="1" t="s">
        <v>11920</v>
      </c>
      <c r="C5782" s="103" t="s">
        <v>6415</v>
      </c>
      <c r="D5782" s="103" t="s">
        <v>6716</v>
      </c>
      <c r="E5782" s="103" t="s">
        <v>6422</v>
      </c>
      <c r="F5782" s="127">
        <v>5566.198903245192</v>
      </c>
      <c r="G5782" s="16">
        <v>5589.4267274556223</v>
      </c>
      <c r="H5782" s="105">
        <v>5566.198903245192</v>
      </c>
    </row>
    <row r="5783" spans="1:8" x14ac:dyDescent="0.3">
      <c r="A5783" s="6" t="s">
        <v>5264</v>
      </c>
      <c r="B5783" s="1" t="s">
        <v>11921</v>
      </c>
      <c r="C5783" s="103" t="s">
        <v>6415</v>
      </c>
      <c r="D5783" s="103" t="s">
        <v>6716</v>
      </c>
      <c r="E5783" s="103" t="s">
        <v>6422</v>
      </c>
      <c r="F5783" s="127">
        <v>5614.8331124441966</v>
      </c>
      <c r="G5783" s="16">
        <v>5589.4267274556223</v>
      </c>
      <c r="H5783" s="105">
        <v>5614.8331124441966</v>
      </c>
    </row>
    <row r="5784" spans="1:8" x14ac:dyDescent="0.3">
      <c r="A5784" s="6" t="s">
        <v>5228</v>
      </c>
      <c r="B5784" s="1" t="s">
        <v>11922</v>
      </c>
      <c r="C5784" s="103" t="s">
        <v>6415</v>
      </c>
      <c r="D5784" s="103" t="s">
        <v>6716</v>
      </c>
      <c r="E5784" s="103" t="s">
        <v>6422</v>
      </c>
      <c r="F5784" s="127">
        <v>5621.2293762207028</v>
      </c>
      <c r="G5784" s="16">
        <v>5589.4267274556223</v>
      </c>
      <c r="H5784" s="105">
        <v>5621.2293762207028</v>
      </c>
    </row>
    <row r="5785" spans="1:8" x14ac:dyDescent="0.3">
      <c r="A5785" s="6" t="s">
        <v>5224</v>
      </c>
      <c r="B5785" s="1" t="s">
        <v>11923</v>
      </c>
      <c r="C5785" s="103" t="s">
        <v>6415</v>
      </c>
      <c r="D5785" s="103" t="s">
        <v>6716</v>
      </c>
      <c r="E5785" s="103" t="s">
        <v>6422</v>
      </c>
      <c r="F5785" s="127">
        <v>5478.1899621841758</v>
      </c>
      <c r="G5785" s="16">
        <v>5589.4267274556223</v>
      </c>
      <c r="H5785" s="105">
        <v>5478.1899621841758</v>
      </c>
    </row>
    <row r="5786" spans="1:8" x14ac:dyDescent="0.3">
      <c r="A5786" s="6" t="s">
        <v>5216</v>
      </c>
      <c r="B5786" s="1" t="s">
        <v>11924</v>
      </c>
      <c r="C5786" s="103" t="s">
        <v>6415</v>
      </c>
      <c r="D5786" s="103" t="s">
        <v>6716</v>
      </c>
      <c r="E5786" s="103" t="s">
        <v>6422</v>
      </c>
      <c r="F5786" s="127">
        <v>5489.811530035895</v>
      </c>
      <c r="G5786" s="16">
        <v>5589.4267274556223</v>
      </c>
      <c r="H5786" s="105">
        <v>5489.811530035895</v>
      </c>
    </row>
    <row r="5787" spans="1:8" x14ac:dyDescent="0.3">
      <c r="A5787" s="6" t="s">
        <v>5239</v>
      </c>
      <c r="B5787" s="1" t="s">
        <v>10751</v>
      </c>
      <c r="C5787" s="103" t="s">
        <v>6415</v>
      </c>
      <c r="D5787" s="103" t="s">
        <v>6716</v>
      </c>
      <c r="E5787" s="103" t="s">
        <v>6422</v>
      </c>
      <c r="F5787" s="127">
        <v>5541.1275009527435</v>
      </c>
      <c r="G5787" s="16">
        <v>5589.4267274556223</v>
      </c>
      <c r="H5787" s="105">
        <v>5541.1275009527435</v>
      </c>
    </row>
    <row r="5788" spans="1:8" x14ac:dyDescent="0.3">
      <c r="A5788" s="6" t="s">
        <v>5247</v>
      </c>
      <c r="B5788" s="1" t="s">
        <v>11925</v>
      </c>
      <c r="C5788" s="103" t="s">
        <v>6415</v>
      </c>
      <c r="D5788" s="103" t="s">
        <v>6716</v>
      </c>
      <c r="E5788" s="103" t="s">
        <v>6422</v>
      </c>
      <c r="F5788" s="127">
        <v>5699.1749705188677</v>
      </c>
      <c r="G5788" s="16">
        <v>5589.4267274556223</v>
      </c>
      <c r="H5788" s="105">
        <v>5699.1749705188677</v>
      </c>
    </row>
    <row r="5789" spans="1:8" x14ac:dyDescent="0.3">
      <c r="A5789" s="6" t="s">
        <v>5198</v>
      </c>
      <c r="B5789" s="1" t="s">
        <v>8456</v>
      </c>
      <c r="C5789" s="103" t="s">
        <v>6415</v>
      </c>
      <c r="D5789" s="103" t="s">
        <v>6716</v>
      </c>
      <c r="E5789" s="103" t="s">
        <v>6422</v>
      </c>
      <c r="F5789" s="127">
        <v>5468.2974753457993</v>
      </c>
      <c r="G5789" s="16">
        <v>5589.4267274556223</v>
      </c>
      <c r="H5789" s="105">
        <v>5468.2974753457993</v>
      </c>
    </row>
    <row r="5790" spans="1:8" x14ac:dyDescent="0.3">
      <c r="A5790" s="6" t="s">
        <v>5254</v>
      </c>
      <c r="B5790" s="1" t="s">
        <v>11926</v>
      </c>
      <c r="C5790" s="103" t="s">
        <v>6415</v>
      </c>
      <c r="D5790" s="103" t="s">
        <v>6716</v>
      </c>
      <c r="E5790" s="103" t="s">
        <v>6422</v>
      </c>
      <c r="F5790" s="127">
        <v>5555.7639810234841</v>
      </c>
      <c r="G5790" s="16">
        <v>5589.4267274556223</v>
      </c>
      <c r="H5790" s="105">
        <v>5555.7639810234841</v>
      </c>
    </row>
    <row r="5791" spans="1:8" x14ac:dyDescent="0.3">
      <c r="A5791" s="6" t="s">
        <v>5217</v>
      </c>
      <c r="B5791" s="1" t="s">
        <v>11927</v>
      </c>
      <c r="C5791" s="103" t="s">
        <v>6415</v>
      </c>
      <c r="D5791" s="103" t="s">
        <v>6716</v>
      </c>
      <c r="E5791" s="103" t="s">
        <v>6422</v>
      </c>
      <c r="F5791" s="127">
        <v>5615.00672376478</v>
      </c>
      <c r="G5791" s="16">
        <v>5589.4267274556223</v>
      </c>
      <c r="H5791" s="105">
        <v>5615.00672376478</v>
      </c>
    </row>
    <row r="5792" spans="1:8" x14ac:dyDescent="0.3">
      <c r="A5792" s="6" t="s">
        <v>5222</v>
      </c>
      <c r="B5792" s="1" t="s">
        <v>11928</v>
      </c>
      <c r="C5792" s="103" t="s">
        <v>6415</v>
      </c>
      <c r="D5792" s="103" t="s">
        <v>6716</v>
      </c>
      <c r="E5792" s="103" t="s">
        <v>6422</v>
      </c>
      <c r="F5792" s="127">
        <v>5411.134247750947</v>
      </c>
      <c r="G5792" s="16">
        <v>5589.4267274556223</v>
      </c>
      <c r="H5792" s="105">
        <v>5411.134247750947</v>
      </c>
    </row>
    <row r="5793" spans="1:8" x14ac:dyDescent="0.3">
      <c r="A5793" s="6" t="s">
        <v>5186</v>
      </c>
      <c r="B5793" s="1" t="s">
        <v>11929</v>
      </c>
      <c r="C5793" s="103" t="s">
        <v>6415</v>
      </c>
      <c r="D5793" s="103" t="s">
        <v>6716</v>
      </c>
      <c r="E5793" s="103" t="s">
        <v>6422</v>
      </c>
      <c r="F5793" s="127">
        <v>5593.9979534240429</v>
      </c>
      <c r="G5793" s="16">
        <v>5589.4267274556223</v>
      </c>
      <c r="H5793" s="105">
        <v>5593.9979534240429</v>
      </c>
    </row>
    <row r="5794" spans="1:8" x14ac:dyDescent="0.3">
      <c r="A5794" s="6" t="s">
        <v>5201</v>
      </c>
      <c r="B5794" s="1" t="s">
        <v>11930</v>
      </c>
      <c r="C5794" s="103" t="s">
        <v>6415</v>
      </c>
      <c r="D5794" s="103" t="s">
        <v>6716</v>
      </c>
      <c r="E5794" s="103" t="s">
        <v>6422</v>
      </c>
      <c r="F5794" s="127">
        <v>5543.2498164062499</v>
      </c>
      <c r="G5794" s="16">
        <v>5589.4267274556223</v>
      </c>
      <c r="H5794" s="105">
        <v>5543.2498164062499</v>
      </c>
    </row>
    <row r="5795" spans="1:8" x14ac:dyDescent="0.3">
      <c r="A5795" s="6" t="s">
        <v>5238</v>
      </c>
      <c r="B5795" s="1" t="s">
        <v>11931</v>
      </c>
      <c r="C5795" s="103" t="s">
        <v>6415</v>
      </c>
      <c r="D5795" s="103" t="s">
        <v>6716</v>
      </c>
      <c r="E5795" s="103" t="s">
        <v>6422</v>
      </c>
      <c r="F5795" s="127">
        <v>5732.9983340992649</v>
      </c>
      <c r="G5795" s="16">
        <v>5589.4267274556223</v>
      </c>
      <c r="H5795" s="105">
        <v>5732.9983340992649</v>
      </c>
    </row>
    <row r="5796" spans="1:8" x14ac:dyDescent="0.3">
      <c r="A5796" s="6" t="s">
        <v>5196</v>
      </c>
      <c r="B5796" s="1" t="s">
        <v>12716</v>
      </c>
      <c r="C5796" s="103" t="s">
        <v>6415</v>
      </c>
      <c r="D5796" s="103" t="s">
        <v>6716</v>
      </c>
      <c r="E5796" s="103" t="s">
        <v>6422</v>
      </c>
      <c r="F5796" s="127">
        <v>5738.0162266322541</v>
      </c>
      <c r="G5796" s="16">
        <v>5589.4267274556223</v>
      </c>
      <c r="H5796" s="105">
        <v>5738.0162266322541</v>
      </c>
    </row>
    <row r="5797" spans="1:8" x14ac:dyDescent="0.3">
      <c r="A5797" s="6" t="s">
        <v>5256</v>
      </c>
      <c r="B5797" s="1" t="s">
        <v>11932</v>
      </c>
      <c r="C5797" s="103" t="s">
        <v>6415</v>
      </c>
      <c r="D5797" s="103" t="s">
        <v>6716</v>
      </c>
      <c r="E5797" s="103" t="s">
        <v>6422</v>
      </c>
      <c r="F5797" s="127">
        <v>5669.294056285511</v>
      </c>
      <c r="G5797" s="16">
        <v>5589.4267274556223</v>
      </c>
      <c r="H5797" s="105">
        <v>5669.294056285511</v>
      </c>
    </row>
    <row r="5798" spans="1:8" x14ac:dyDescent="0.3">
      <c r="A5798" s="6" t="s">
        <v>5242</v>
      </c>
      <c r="B5798" s="1" t="s">
        <v>11933</v>
      </c>
      <c r="C5798" s="103" t="s">
        <v>6415</v>
      </c>
      <c r="D5798" s="103" t="s">
        <v>6716</v>
      </c>
      <c r="E5798" s="103" t="s">
        <v>6422</v>
      </c>
      <c r="F5798" s="127">
        <v>5714.1088350736181</v>
      </c>
      <c r="G5798" s="16">
        <v>5589.4267274556223</v>
      </c>
      <c r="H5798" s="105">
        <v>5714.1088350736181</v>
      </c>
    </row>
    <row r="5799" spans="1:8" x14ac:dyDescent="0.3">
      <c r="A5799" s="6" t="s">
        <v>5235</v>
      </c>
      <c r="B5799" s="1" t="s">
        <v>11934</v>
      </c>
      <c r="C5799" s="103" t="s">
        <v>6415</v>
      </c>
      <c r="D5799" s="103" t="s">
        <v>6716</v>
      </c>
      <c r="E5799" s="103" t="s">
        <v>6422</v>
      </c>
      <c r="F5799" s="127">
        <v>5722.7534561157227</v>
      </c>
      <c r="G5799" s="16">
        <v>5589.4267274556223</v>
      </c>
      <c r="H5799" s="105">
        <v>5722.7534561157227</v>
      </c>
    </row>
    <row r="5800" spans="1:8" x14ac:dyDescent="0.3">
      <c r="A5800" s="6" t="s">
        <v>5232</v>
      </c>
      <c r="B5800" s="1" t="s">
        <v>11935</v>
      </c>
      <c r="C5800" s="103" t="s">
        <v>6415</v>
      </c>
      <c r="D5800" s="103" t="s">
        <v>6716</v>
      </c>
      <c r="E5800" s="103" t="s">
        <v>6422</v>
      </c>
      <c r="F5800" s="127">
        <v>5553.1703913762021</v>
      </c>
      <c r="G5800" s="16">
        <v>5589.4267274556223</v>
      </c>
      <c r="H5800" s="105">
        <v>5553.1703913762021</v>
      </c>
    </row>
    <row r="5801" spans="1:8" x14ac:dyDescent="0.3">
      <c r="A5801" s="6" t="s">
        <v>5237</v>
      </c>
      <c r="B5801" s="1" t="s">
        <v>11936</v>
      </c>
      <c r="C5801" s="103" t="s">
        <v>6415</v>
      </c>
      <c r="D5801" s="103" t="s">
        <v>6716</v>
      </c>
      <c r="E5801" s="103" t="s">
        <v>6422</v>
      </c>
      <c r="F5801" s="127">
        <v>5775.2861855996625</v>
      </c>
      <c r="G5801" s="16">
        <v>5589.4267274556223</v>
      </c>
      <c r="H5801" s="105">
        <v>5775.2861855996625</v>
      </c>
    </row>
    <row r="5802" spans="1:8" x14ac:dyDescent="0.3">
      <c r="A5802" s="6" t="s">
        <v>5234</v>
      </c>
      <c r="B5802" s="1" t="s">
        <v>11937</v>
      </c>
      <c r="C5802" s="103" t="s">
        <v>6415</v>
      </c>
      <c r="D5802" s="103" t="s">
        <v>6716</v>
      </c>
      <c r="E5802" s="103" t="s">
        <v>6422</v>
      </c>
      <c r="F5802" s="127">
        <v>5615.8468514901624</v>
      </c>
      <c r="G5802" s="16">
        <v>5589.4267274556223</v>
      </c>
      <c r="H5802" s="105">
        <v>5615.8468514901624</v>
      </c>
    </row>
    <row r="5803" spans="1:8" x14ac:dyDescent="0.3">
      <c r="A5803" s="6" t="s">
        <v>5219</v>
      </c>
      <c r="B5803" s="1" t="s">
        <v>7502</v>
      </c>
      <c r="C5803" s="103" t="s">
        <v>6415</v>
      </c>
      <c r="D5803" s="103" t="s">
        <v>6716</v>
      </c>
      <c r="E5803" s="103" t="s">
        <v>6422</v>
      </c>
      <c r="F5803" s="127">
        <v>5589.6830657249275</v>
      </c>
      <c r="G5803" s="16">
        <v>5589.4267274556223</v>
      </c>
      <c r="H5803" s="105">
        <v>5589.6830657249275</v>
      </c>
    </row>
    <row r="5804" spans="1:8" x14ac:dyDescent="0.3">
      <c r="A5804" s="6" t="s">
        <v>5208</v>
      </c>
      <c r="B5804" s="1" t="s">
        <v>7551</v>
      </c>
      <c r="C5804" s="103" t="s">
        <v>6415</v>
      </c>
      <c r="D5804" s="103" t="s">
        <v>6716</v>
      </c>
      <c r="E5804" s="103" t="s">
        <v>6422</v>
      </c>
      <c r="F5804" s="127">
        <v>5479.6004535222455</v>
      </c>
      <c r="G5804" s="16">
        <v>5589.4267274556223</v>
      </c>
      <c r="H5804" s="105">
        <v>5479.6004535222455</v>
      </c>
    </row>
    <row r="5805" spans="1:8" x14ac:dyDescent="0.3">
      <c r="A5805" s="6" t="s">
        <v>5220</v>
      </c>
      <c r="B5805" s="1" t="s">
        <v>11938</v>
      </c>
      <c r="C5805" s="103" t="s">
        <v>6415</v>
      </c>
      <c r="D5805" s="103" t="s">
        <v>6716</v>
      </c>
      <c r="E5805" s="103" t="s">
        <v>6422</v>
      </c>
      <c r="F5805" s="127">
        <v>5559.809244791667</v>
      </c>
      <c r="G5805" s="16">
        <v>5589.4267274556223</v>
      </c>
      <c r="H5805" s="105">
        <v>5559.809244791667</v>
      </c>
    </row>
    <row r="5806" spans="1:8" x14ac:dyDescent="0.3">
      <c r="A5806" s="6" t="s">
        <v>5236</v>
      </c>
      <c r="B5806" s="1" t="s">
        <v>11939</v>
      </c>
      <c r="C5806" s="103" t="s">
        <v>6415</v>
      </c>
      <c r="D5806" s="103" t="s">
        <v>6716</v>
      </c>
      <c r="E5806" s="103" t="s">
        <v>6422</v>
      </c>
      <c r="F5806" s="127">
        <v>5547.7283815870096</v>
      </c>
      <c r="G5806" s="16">
        <v>5589.4267274556223</v>
      </c>
      <c r="H5806" s="105">
        <v>5547.7283815870096</v>
      </c>
    </row>
    <row r="5807" spans="1:8" x14ac:dyDescent="0.3">
      <c r="A5807" s="6" t="s">
        <v>5230</v>
      </c>
      <c r="B5807" s="1" t="s">
        <v>11940</v>
      </c>
      <c r="C5807" s="103" t="s">
        <v>6415</v>
      </c>
      <c r="D5807" s="103" t="s">
        <v>6716</v>
      </c>
      <c r="E5807" s="103" t="s">
        <v>6422</v>
      </c>
      <c r="F5807" s="127">
        <v>5635.6940762134309</v>
      </c>
      <c r="G5807" s="16">
        <v>5589.4267274556223</v>
      </c>
      <c r="H5807" s="105">
        <v>5635.6940762134309</v>
      </c>
    </row>
    <row r="5808" spans="1:8" x14ac:dyDescent="0.3">
      <c r="A5808" s="6" t="s">
        <v>5245</v>
      </c>
      <c r="B5808" s="1" t="s">
        <v>12717</v>
      </c>
      <c r="C5808" s="103" t="s">
        <v>6415</v>
      </c>
      <c r="D5808" s="103" t="s">
        <v>6716</v>
      </c>
      <c r="E5808" s="103" t="s">
        <v>6422</v>
      </c>
      <c r="F5808" s="127">
        <v>5464.9557989211307</v>
      </c>
      <c r="G5808" s="16">
        <v>5589.4267274556223</v>
      </c>
      <c r="H5808" s="105">
        <v>5464.9557989211307</v>
      </c>
    </row>
    <row r="5809" spans="1:8" x14ac:dyDescent="0.3">
      <c r="A5809" s="6" t="s">
        <v>5227</v>
      </c>
      <c r="B5809" s="1" t="s">
        <v>11941</v>
      </c>
      <c r="C5809" s="103" t="s">
        <v>6415</v>
      </c>
      <c r="D5809" s="103" t="s">
        <v>6716</v>
      </c>
      <c r="E5809" s="103" t="s">
        <v>6422</v>
      </c>
      <c r="F5809" s="127">
        <v>5609.1559463629201</v>
      </c>
      <c r="G5809" s="16">
        <v>5589.4267274556223</v>
      </c>
      <c r="H5809" s="105">
        <v>5609.1559463629201</v>
      </c>
    </row>
    <row r="5810" spans="1:8" x14ac:dyDescent="0.3">
      <c r="A5810" s="6" t="s">
        <v>5257</v>
      </c>
      <c r="B5810" s="1" t="s">
        <v>7751</v>
      </c>
      <c r="C5810" s="103" t="s">
        <v>6415</v>
      </c>
      <c r="D5810" s="103" t="s">
        <v>6716</v>
      </c>
      <c r="E5810" s="103" t="s">
        <v>6422</v>
      </c>
      <c r="F5810" s="127">
        <v>5428.4591833043978</v>
      </c>
      <c r="G5810" s="16">
        <v>5589.4267274556223</v>
      </c>
      <c r="H5810" s="105">
        <v>5428.4591833043978</v>
      </c>
    </row>
    <row r="5811" spans="1:8" x14ac:dyDescent="0.3">
      <c r="A5811" s="6" t="s">
        <v>5190</v>
      </c>
      <c r="B5811" s="1" t="s">
        <v>11942</v>
      </c>
      <c r="C5811" s="103" t="s">
        <v>6415</v>
      </c>
      <c r="D5811" s="103" t="s">
        <v>6716</v>
      </c>
      <c r="E5811" s="103" t="s">
        <v>6422</v>
      </c>
      <c r="F5811" s="127">
        <v>5567.5938131893381</v>
      </c>
      <c r="G5811" s="16">
        <v>5589.4267274556223</v>
      </c>
      <c r="H5811" s="105">
        <v>5567.5938131893381</v>
      </c>
    </row>
    <row r="5812" spans="1:8" x14ac:dyDescent="0.3">
      <c r="A5812" s="6" t="s">
        <v>5225</v>
      </c>
      <c r="B5812" s="1" t="s">
        <v>11943</v>
      </c>
      <c r="C5812" s="103" t="s">
        <v>6415</v>
      </c>
      <c r="D5812" s="103" t="s">
        <v>6716</v>
      </c>
      <c r="E5812" s="103" t="s">
        <v>6422</v>
      </c>
      <c r="F5812" s="127">
        <v>5477.306233083169</v>
      </c>
      <c r="G5812" s="16">
        <v>5589.4267274556223</v>
      </c>
      <c r="H5812" s="105">
        <v>5477.306233083169</v>
      </c>
    </row>
    <row r="5813" spans="1:8" x14ac:dyDescent="0.3">
      <c r="A5813" s="6" t="s">
        <v>5240</v>
      </c>
      <c r="B5813" s="1" t="s">
        <v>11944</v>
      </c>
      <c r="C5813" s="103" t="s">
        <v>6415</v>
      </c>
      <c r="D5813" s="103" t="s">
        <v>6716</v>
      </c>
      <c r="E5813" s="103" t="s">
        <v>6422</v>
      </c>
      <c r="F5813" s="127">
        <v>5695.7159488075658</v>
      </c>
      <c r="G5813" s="16">
        <v>5589.4267274556223</v>
      </c>
      <c r="H5813" s="105">
        <v>5695.7159488075658</v>
      </c>
    </row>
    <row r="5814" spans="1:8" x14ac:dyDescent="0.3">
      <c r="A5814" s="6" t="s">
        <v>5199</v>
      </c>
      <c r="B5814" s="1" t="s">
        <v>11945</v>
      </c>
      <c r="C5814" s="103" t="s">
        <v>6415</v>
      </c>
      <c r="D5814" s="103" t="s">
        <v>6716</v>
      </c>
      <c r="E5814" s="103" t="s">
        <v>6422</v>
      </c>
      <c r="F5814" s="127">
        <v>5509.7235179227937</v>
      </c>
      <c r="G5814" s="16">
        <v>5589.4267274556223</v>
      </c>
      <c r="H5814" s="105">
        <v>5509.7235179227937</v>
      </c>
    </row>
    <row r="5815" spans="1:8" x14ac:dyDescent="0.3">
      <c r="A5815" s="6" t="s">
        <v>5194</v>
      </c>
      <c r="B5815" s="1" t="s">
        <v>12718</v>
      </c>
      <c r="C5815" s="103" t="s">
        <v>6415</v>
      </c>
      <c r="D5815" s="103" t="s">
        <v>6716</v>
      </c>
      <c r="E5815" s="103" t="s">
        <v>6422</v>
      </c>
      <c r="F5815" s="127">
        <v>5529.6653862847224</v>
      </c>
      <c r="G5815" s="16">
        <v>5589.4267274556223</v>
      </c>
      <c r="H5815" s="105">
        <v>5529.6653862847224</v>
      </c>
    </row>
    <row r="5816" spans="1:8" x14ac:dyDescent="0.3">
      <c r="A5816" s="6" t="s">
        <v>5188</v>
      </c>
      <c r="B5816" s="1" t="s">
        <v>12719</v>
      </c>
      <c r="C5816" s="103" t="s">
        <v>6415</v>
      </c>
      <c r="D5816" s="103" t="s">
        <v>6716</v>
      </c>
      <c r="E5816" s="103" t="s">
        <v>6422</v>
      </c>
      <c r="F5816" s="127">
        <v>5646.5500037560096</v>
      </c>
      <c r="G5816" s="16">
        <v>5589.4267274556223</v>
      </c>
      <c r="H5816" s="105">
        <v>5646.5500037560096</v>
      </c>
    </row>
    <row r="5817" spans="1:8" x14ac:dyDescent="0.3">
      <c r="A5817" s="6" t="s">
        <v>5195</v>
      </c>
      <c r="B5817" s="1" t="s">
        <v>11946</v>
      </c>
      <c r="C5817" s="103" t="s">
        <v>6415</v>
      </c>
      <c r="D5817" s="103" t="s">
        <v>6716</v>
      </c>
      <c r="E5817" s="103" t="s">
        <v>6422</v>
      </c>
      <c r="F5817" s="127">
        <v>5578.5142822265625</v>
      </c>
      <c r="G5817" s="16">
        <v>5589.4267274556223</v>
      </c>
      <c r="H5817" s="105">
        <v>5578.5142822265625</v>
      </c>
    </row>
    <row r="5818" spans="1:8" x14ac:dyDescent="0.3">
      <c r="A5818" s="6" t="s">
        <v>389</v>
      </c>
      <c r="B5818" s="1" t="s">
        <v>11947</v>
      </c>
      <c r="C5818" s="103" t="s">
        <v>6415</v>
      </c>
      <c r="D5818" s="103" t="s">
        <v>6716</v>
      </c>
      <c r="E5818" s="103" t="s">
        <v>6421</v>
      </c>
      <c r="F5818" s="127">
        <v>5541.4083274147724</v>
      </c>
      <c r="G5818" s="16">
        <v>5402.6725162560715</v>
      </c>
      <c r="H5818" s="105">
        <v>5541.4083274147724</v>
      </c>
    </row>
    <row r="5819" spans="1:8" x14ac:dyDescent="0.3">
      <c r="A5819" s="6" t="s">
        <v>393</v>
      </c>
      <c r="B5819" s="1" t="s">
        <v>11948</v>
      </c>
      <c r="C5819" s="103" t="s">
        <v>6415</v>
      </c>
      <c r="D5819" s="103" t="s">
        <v>6716</v>
      </c>
      <c r="E5819" s="103" t="s">
        <v>6421</v>
      </c>
      <c r="F5819" s="127">
        <v>5510.8341452205887</v>
      </c>
      <c r="G5819" s="16">
        <v>5402.6725162560715</v>
      </c>
      <c r="H5819" s="105">
        <v>5510.8341452205887</v>
      </c>
    </row>
    <row r="5820" spans="1:8" x14ac:dyDescent="0.3">
      <c r="A5820" s="6" t="s">
        <v>374</v>
      </c>
      <c r="B5820" s="1" t="s">
        <v>11949</v>
      </c>
      <c r="C5820" s="103" t="s">
        <v>6415</v>
      </c>
      <c r="D5820" s="103" t="s">
        <v>6716</v>
      </c>
      <c r="E5820" s="103" t="s">
        <v>6421</v>
      </c>
      <c r="F5820" s="127">
        <v>5518.4451660156246</v>
      </c>
      <c r="G5820" s="16">
        <v>5402.6725162560715</v>
      </c>
      <c r="H5820" s="105">
        <v>5518.4451660156246</v>
      </c>
    </row>
    <row r="5821" spans="1:8" x14ac:dyDescent="0.3">
      <c r="A5821" s="6" t="s">
        <v>397</v>
      </c>
      <c r="B5821" s="1" t="s">
        <v>11950</v>
      </c>
      <c r="C5821" s="103" t="s">
        <v>6415</v>
      </c>
      <c r="D5821" s="103" t="s">
        <v>6716</v>
      </c>
      <c r="E5821" s="103" t="s">
        <v>6421</v>
      </c>
      <c r="F5821" s="127">
        <v>5321.2341080729166</v>
      </c>
      <c r="G5821" s="16">
        <v>5402.6725162560715</v>
      </c>
      <c r="H5821" s="105">
        <v>5321.2341080729166</v>
      </c>
    </row>
    <row r="5822" spans="1:8" x14ac:dyDescent="0.3">
      <c r="A5822" s="6" t="s">
        <v>398</v>
      </c>
      <c r="B5822" s="1" t="s">
        <v>11951</v>
      </c>
      <c r="C5822" s="103" t="s">
        <v>6415</v>
      </c>
      <c r="D5822" s="103" t="s">
        <v>6716</v>
      </c>
      <c r="E5822" s="103" t="s">
        <v>6421</v>
      </c>
      <c r="F5822" s="127">
        <v>5497.4372495993593</v>
      </c>
      <c r="G5822" s="16">
        <v>5402.6725162560715</v>
      </c>
      <c r="H5822" s="105">
        <v>5497.4372495993593</v>
      </c>
    </row>
    <row r="5823" spans="1:8" x14ac:dyDescent="0.3">
      <c r="A5823" s="6" t="s">
        <v>404</v>
      </c>
      <c r="B5823" s="1" t="s">
        <v>7751</v>
      </c>
      <c r="C5823" s="103" t="s">
        <v>6415</v>
      </c>
      <c r="D5823" s="103" t="s">
        <v>6716</v>
      </c>
      <c r="E5823" s="103" t="s">
        <v>6421</v>
      </c>
      <c r="F5823" s="127">
        <v>5396.9873331310682</v>
      </c>
      <c r="G5823" s="16">
        <v>5402.6725162560715</v>
      </c>
      <c r="H5823" s="105">
        <v>5396.9873331310682</v>
      </c>
    </row>
    <row r="5824" spans="1:8" x14ac:dyDescent="0.3">
      <c r="A5824" s="6" t="s">
        <v>386</v>
      </c>
      <c r="B5824" s="1" t="s">
        <v>11952</v>
      </c>
      <c r="C5824" s="103" t="s">
        <v>6415</v>
      </c>
      <c r="D5824" s="103" t="s">
        <v>6716</v>
      </c>
      <c r="E5824" s="103" t="s">
        <v>6421</v>
      </c>
      <c r="F5824" s="127">
        <v>5423.9924945634666</v>
      </c>
      <c r="G5824" s="16">
        <v>5402.6725162560715</v>
      </c>
      <c r="H5824" s="105">
        <v>5423.9924945634666</v>
      </c>
    </row>
    <row r="5825" spans="1:8" x14ac:dyDescent="0.3">
      <c r="A5825" s="6" t="s">
        <v>383</v>
      </c>
      <c r="B5825" s="1" t="s">
        <v>11953</v>
      </c>
      <c r="C5825" s="103" t="s">
        <v>6415</v>
      </c>
      <c r="D5825" s="103" t="s">
        <v>6716</v>
      </c>
      <c r="E5825" s="103" t="s">
        <v>6421</v>
      </c>
      <c r="F5825" s="127">
        <v>5361.32275390625</v>
      </c>
      <c r="G5825" s="16">
        <v>5402.6725162560715</v>
      </c>
      <c r="H5825" s="105">
        <v>5361.32275390625</v>
      </c>
    </row>
    <row r="5826" spans="1:8" x14ac:dyDescent="0.3">
      <c r="A5826" s="6" t="s">
        <v>375</v>
      </c>
      <c r="B5826" s="1" t="s">
        <v>11954</v>
      </c>
      <c r="C5826" s="103" t="s">
        <v>6415</v>
      </c>
      <c r="D5826" s="103" t="s">
        <v>6716</v>
      </c>
      <c r="E5826" s="103" t="s">
        <v>6421</v>
      </c>
      <c r="F5826" s="127">
        <v>5349.8761282026398</v>
      </c>
      <c r="G5826" s="16">
        <v>5402.6725162560715</v>
      </c>
      <c r="H5826" s="105">
        <v>5349.8761282026398</v>
      </c>
    </row>
    <row r="5827" spans="1:8" x14ac:dyDescent="0.3">
      <c r="A5827" s="6" t="s">
        <v>405</v>
      </c>
      <c r="B5827" s="1" t="s">
        <v>11955</v>
      </c>
      <c r="C5827" s="103" t="s">
        <v>6415</v>
      </c>
      <c r="D5827" s="103" t="s">
        <v>6716</v>
      </c>
      <c r="E5827" s="103" t="s">
        <v>6421</v>
      </c>
      <c r="F5827" s="127">
        <v>5360.1372545030381</v>
      </c>
      <c r="G5827" s="16">
        <v>5402.6725162560715</v>
      </c>
      <c r="H5827" s="105">
        <v>5360.1372545030381</v>
      </c>
    </row>
    <row r="5828" spans="1:8" x14ac:dyDescent="0.3">
      <c r="A5828" s="6" t="s">
        <v>401</v>
      </c>
      <c r="B5828" s="1" t="s">
        <v>11956</v>
      </c>
      <c r="C5828" s="103" t="s">
        <v>6415</v>
      </c>
      <c r="D5828" s="103" t="s">
        <v>6716</v>
      </c>
      <c r="E5828" s="103" t="s">
        <v>6421</v>
      </c>
      <c r="F5828" s="127">
        <v>5434.7031629774301</v>
      </c>
      <c r="G5828" s="16">
        <v>5402.6725162560715</v>
      </c>
      <c r="H5828" s="105">
        <v>5434.7031629774301</v>
      </c>
    </row>
    <row r="5829" spans="1:8" x14ac:dyDescent="0.3">
      <c r="A5829" s="6" t="s">
        <v>395</v>
      </c>
      <c r="B5829" s="1" t="s">
        <v>11957</v>
      </c>
      <c r="C5829" s="103" t="s">
        <v>6415</v>
      </c>
      <c r="D5829" s="103" t="s">
        <v>6716</v>
      </c>
      <c r="E5829" s="103" t="s">
        <v>6421</v>
      </c>
      <c r="F5829" s="127">
        <v>5226.8045670150159</v>
      </c>
      <c r="G5829" s="16">
        <v>5402.6725162560715</v>
      </c>
      <c r="H5829" s="105">
        <v>5226.8045670150159</v>
      </c>
    </row>
    <row r="5830" spans="1:8" x14ac:dyDescent="0.3">
      <c r="A5830" s="6" t="s">
        <v>402</v>
      </c>
      <c r="B5830" s="1" t="s">
        <v>11958</v>
      </c>
      <c r="C5830" s="103" t="s">
        <v>6415</v>
      </c>
      <c r="D5830" s="103" t="s">
        <v>6716</v>
      </c>
      <c r="E5830" s="103" t="s">
        <v>6421</v>
      </c>
      <c r="F5830" s="127">
        <v>5543.4516314338234</v>
      </c>
      <c r="G5830" s="16">
        <v>5402.6725162560715</v>
      </c>
      <c r="H5830" s="105">
        <v>5543.4516314338234</v>
      </c>
    </row>
    <row r="5831" spans="1:8" x14ac:dyDescent="0.3">
      <c r="A5831" s="6" t="s">
        <v>376</v>
      </c>
      <c r="B5831" s="1" t="s">
        <v>12720</v>
      </c>
      <c r="C5831" s="103" t="s">
        <v>6415</v>
      </c>
      <c r="D5831" s="103" t="s">
        <v>6716</v>
      </c>
      <c r="E5831" s="103" t="s">
        <v>6421</v>
      </c>
      <c r="F5831" s="127">
        <v>5303.7821978400734</v>
      </c>
      <c r="G5831" s="16">
        <v>5402.6725162560715</v>
      </c>
      <c r="H5831" s="105">
        <v>5303.7821978400734</v>
      </c>
    </row>
    <row r="5832" spans="1:8" x14ac:dyDescent="0.3">
      <c r="A5832" s="6" t="s">
        <v>406</v>
      </c>
      <c r="B5832" s="1" t="s">
        <v>11959</v>
      </c>
      <c r="C5832" s="103" t="s">
        <v>6415</v>
      </c>
      <c r="D5832" s="103" t="s">
        <v>6716</v>
      </c>
      <c r="E5832" s="103" t="s">
        <v>6421</v>
      </c>
      <c r="F5832" s="127">
        <v>5306.4906347656251</v>
      </c>
      <c r="G5832" s="16">
        <v>5402.6725162560715</v>
      </c>
      <c r="H5832" s="105">
        <v>5306.4906347656251</v>
      </c>
    </row>
    <row r="5833" spans="1:8" x14ac:dyDescent="0.3">
      <c r="A5833" s="6" t="s">
        <v>407</v>
      </c>
      <c r="B5833" s="1" t="s">
        <v>11960</v>
      </c>
      <c r="C5833" s="103" t="s">
        <v>6415</v>
      </c>
      <c r="D5833" s="103" t="s">
        <v>6716</v>
      </c>
      <c r="E5833" s="103" t="s">
        <v>6421</v>
      </c>
      <c r="F5833" s="127">
        <v>5352.7245337257918</v>
      </c>
      <c r="G5833" s="16">
        <v>5402.6725162560715</v>
      </c>
      <c r="H5833" s="105">
        <v>5352.7245337257918</v>
      </c>
    </row>
    <row r="5834" spans="1:8" x14ac:dyDescent="0.3">
      <c r="A5834" s="6" t="s">
        <v>388</v>
      </c>
      <c r="B5834" s="1" t="s">
        <v>11961</v>
      </c>
      <c r="C5834" s="103" t="s">
        <v>6415</v>
      </c>
      <c r="D5834" s="103" t="s">
        <v>6716</v>
      </c>
      <c r="E5834" s="103" t="s">
        <v>6421</v>
      </c>
      <c r="F5834" s="127">
        <v>5488.3883622332314</v>
      </c>
      <c r="G5834" s="16">
        <v>5402.6725162560715</v>
      </c>
      <c r="H5834" s="105">
        <v>5488.3883622332314</v>
      </c>
    </row>
    <row r="5835" spans="1:8" x14ac:dyDescent="0.3">
      <c r="A5835" s="6" t="s">
        <v>403</v>
      </c>
      <c r="B5835" s="1" t="s">
        <v>11962</v>
      </c>
      <c r="C5835" s="103" t="s">
        <v>6415</v>
      </c>
      <c r="D5835" s="103" t="s">
        <v>6716</v>
      </c>
      <c r="E5835" s="103" t="s">
        <v>6421</v>
      </c>
      <c r="F5835" s="127">
        <v>5426.67558149858</v>
      </c>
      <c r="G5835" s="16">
        <v>5402.6725162560715</v>
      </c>
      <c r="H5835" s="105">
        <v>5426.67558149858</v>
      </c>
    </row>
    <row r="5836" spans="1:8" x14ac:dyDescent="0.3">
      <c r="A5836" s="6" t="s">
        <v>379</v>
      </c>
      <c r="B5836" s="1" t="s">
        <v>9241</v>
      </c>
      <c r="C5836" s="103" t="s">
        <v>6415</v>
      </c>
      <c r="D5836" s="103" t="s">
        <v>6716</v>
      </c>
      <c r="E5836" s="103" t="s">
        <v>6421</v>
      </c>
      <c r="F5836" s="127">
        <v>5334.8486938476563</v>
      </c>
      <c r="G5836" s="16">
        <v>5402.6725162560715</v>
      </c>
      <c r="H5836" s="105">
        <v>5334.8486938476563</v>
      </c>
    </row>
    <row r="5837" spans="1:8" x14ac:dyDescent="0.3">
      <c r="A5837" s="6" t="s">
        <v>378</v>
      </c>
      <c r="B5837" s="1" t="s">
        <v>11963</v>
      </c>
      <c r="C5837" s="103" t="s">
        <v>6415</v>
      </c>
      <c r="D5837" s="103" t="s">
        <v>6716</v>
      </c>
      <c r="E5837" s="103" t="s">
        <v>6421</v>
      </c>
      <c r="F5837" s="127">
        <v>5409.5147431786381</v>
      </c>
      <c r="G5837" s="16">
        <v>5402.6725162560715</v>
      </c>
      <c r="H5837" s="105">
        <v>5409.5147431786381</v>
      </c>
    </row>
    <row r="5838" spans="1:8" x14ac:dyDescent="0.3">
      <c r="A5838" s="6" t="s">
        <v>390</v>
      </c>
      <c r="B5838" s="1" t="s">
        <v>11964</v>
      </c>
      <c r="C5838" s="103" t="s">
        <v>6415</v>
      </c>
      <c r="D5838" s="103" t="s">
        <v>6716</v>
      </c>
      <c r="E5838" s="103" t="s">
        <v>6421</v>
      </c>
      <c r="F5838" s="127">
        <v>5381.0840130974266</v>
      </c>
      <c r="G5838" s="16">
        <v>5402.6725162560715</v>
      </c>
      <c r="H5838" s="105">
        <v>5381.0840130974266</v>
      </c>
    </row>
    <row r="5839" spans="1:8" x14ac:dyDescent="0.3">
      <c r="A5839" s="6" t="s">
        <v>380</v>
      </c>
      <c r="B5839" s="1" t="s">
        <v>11965</v>
      </c>
      <c r="C5839" s="103" t="s">
        <v>6415</v>
      </c>
      <c r="D5839" s="103" t="s">
        <v>6716</v>
      </c>
      <c r="E5839" s="103" t="s">
        <v>6421</v>
      </c>
      <c r="F5839" s="127">
        <v>5406.1853814894157</v>
      </c>
      <c r="G5839" s="16">
        <v>5402.6725162560715</v>
      </c>
      <c r="H5839" s="105">
        <v>5406.1853814894157</v>
      </c>
    </row>
    <row r="5840" spans="1:8" x14ac:dyDescent="0.3">
      <c r="A5840" s="6" t="s">
        <v>391</v>
      </c>
      <c r="B5840" s="1" t="s">
        <v>11966</v>
      </c>
      <c r="C5840" s="103" t="s">
        <v>6415</v>
      </c>
      <c r="D5840" s="103" t="s">
        <v>6716</v>
      </c>
      <c r="E5840" s="103" t="s">
        <v>6421</v>
      </c>
      <c r="F5840" s="127">
        <v>5337.4524688720703</v>
      </c>
      <c r="G5840" s="16">
        <v>5402.6725162560715</v>
      </c>
      <c r="H5840" s="105">
        <v>5337.4524688720703</v>
      </c>
    </row>
    <row r="5841" spans="1:8" x14ac:dyDescent="0.3">
      <c r="A5841" s="6" t="s">
        <v>384</v>
      </c>
      <c r="B5841" s="1" t="s">
        <v>11967</v>
      </c>
      <c r="C5841" s="103" t="s">
        <v>6415</v>
      </c>
      <c r="D5841" s="103" t="s">
        <v>6716</v>
      </c>
      <c r="E5841" s="103" t="s">
        <v>6421</v>
      </c>
      <c r="F5841" s="127">
        <v>5497.4553745814728</v>
      </c>
      <c r="G5841" s="16">
        <v>5402.6725162560715</v>
      </c>
      <c r="H5841" s="105">
        <v>5497.4553745814728</v>
      </c>
    </row>
    <row r="5842" spans="1:8" x14ac:dyDescent="0.3">
      <c r="A5842" s="6" t="s">
        <v>394</v>
      </c>
      <c r="B5842" s="1" t="s">
        <v>11968</v>
      </c>
      <c r="C5842" s="103" t="s">
        <v>6415</v>
      </c>
      <c r="D5842" s="103" t="s">
        <v>6716</v>
      </c>
      <c r="E5842" s="103" t="s">
        <v>6421</v>
      </c>
      <c r="F5842" s="127">
        <v>5428.3640860098376</v>
      </c>
      <c r="G5842" s="16">
        <v>5402.6725162560715</v>
      </c>
      <c r="H5842" s="105">
        <v>5428.3640860098376</v>
      </c>
    </row>
    <row r="5843" spans="1:8" x14ac:dyDescent="0.3">
      <c r="A5843" s="6" t="s">
        <v>377</v>
      </c>
      <c r="B5843" s="1" t="s">
        <v>11969</v>
      </c>
      <c r="C5843" s="103" t="s">
        <v>6415</v>
      </c>
      <c r="D5843" s="103" t="s">
        <v>6716</v>
      </c>
      <c r="E5843" s="103" t="s">
        <v>6421</v>
      </c>
      <c r="F5843" s="127">
        <v>5578.6836914062496</v>
      </c>
      <c r="G5843" s="16">
        <v>5402.6725162560715</v>
      </c>
      <c r="H5843" s="105">
        <v>5578.6836914062496</v>
      </c>
    </row>
    <row r="5844" spans="1:8" x14ac:dyDescent="0.3">
      <c r="A5844" s="6" t="s">
        <v>400</v>
      </c>
      <c r="B5844" s="1" t="s">
        <v>11970</v>
      </c>
      <c r="C5844" s="103" t="s">
        <v>6415</v>
      </c>
      <c r="D5844" s="103" t="s">
        <v>6716</v>
      </c>
      <c r="E5844" s="103" t="s">
        <v>6421</v>
      </c>
      <c r="F5844" s="127">
        <v>5294.897128018466</v>
      </c>
      <c r="G5844" s="16">
        <v>5402.6725162560715</v>
      </c>
      <c r="H5844" s="105">
        <v>5294.897128018466</v>
      </c>
    </row>
    <row r="5845" spans="1:8" x14ac:dyDescent="0.3">
      <c r="A5845" s="6" t="s">
        <v>387</v>
      </c>
      <c r="B5845" s="1" t="s">
        <v>11971</v>
      </c>
      <c r="C5845" s="103" t="s">
        <v>6415</v>
      </c>
      <c r="D5845" s="103" t="s">
        <v>6716</v>
      </c>
      <c r="E5845" s="103" t="s">
        <v>6421</v>
      </c>
      <c r="F5845" s="127">
        <v>5397.9750357614439</v>
      </c>
      <c r="G5845" s="16">
        <v>5402.6725162560715</v>
      </c>
      <c r="H5845" s="105">
        <v>5397.9750357614439</v>
      </c>
    </row>
    <row r="5846" spans="1:8" x14ac:dyDescent="0.3">
      <c r="A5846" s="6" t="s">
        <v>399</v>
      </c>
      <c r="B5846" s="1" t="s">
        <v>12721</v>
      </c>
      <c r="C5846" s="103" t="s">
        <v>6415</v>
      </c>
      <c r="D5846" s="103" t="s">
        <v>6716</v>
      </c>
      <c r="E5846" s="103" t="s">
        <v>6421</v>
      </c>
      <c r="F5846" s="127">
        <v>5351.1355163574217</v>
      </c>
      <c r="G5846" s="16">
        <v>5402.6725162560715</v>
      </c>
      <c r="H5846" s="105">
        <v>5351.1355163574217</v>
      </c>
    </row>
    <row r="5847" spans="1:8" x14ac:dyDescent="0.3">
      <c r="A5847" s="6" t="s">
        <v>482</v>
      </c>
      <c r="B5847" s="1" t="s">
        <v>11972</v>
      </c>
      <c r="C5847" s="103" t="s">
        <v>6415</v>
      </c>
      <c r="D5847" s="103" t="s">
        <v>6716</v>
      </c>
      <c r="E5847" s="103" t="s">
        <v>6420</v>
      </c>
      <c r="F5847" s="127">
        <v>5348.4119209155706</v>
      </c>
      <c r="G5847" s="16">
        <v>5412.6812118459302</v>
      </c>
      <c r="H5847" s="105">
        <v>5348.4119209155706</v>
      </c>
    </row>
    <row r="5848" spans="1:8" x14ac:dyDescent="0.3">
      <c r="A5848" s="6" t="s">
        <v>509</v>
      </c>
      <c r="B5848" s="1" t="s">
        <v>11973</v>
      </c>
      <c r="C5848" s="103" t="s">
        <v>6415</v>
      </c>
      <c r="D5848" s="103" t="s">
        <v>6716</v>
      </c>
      <c r="E5848" s="103" t="s">
        <v>6420</v>
      </c>
      <c r="F5848" s="127">
        <v>5610.1410861545137</v>
      </c>
      <c r="G5848" s="16">
        <v>5412.6812118459302</v>
      </c>
      <c r="H5848" s="105">
        <v>5610.1410861545137</v>
      </c>
    </row>
    <row r="5849" spans="1:8" x14ac:dyDescent="0.3">
      <c r="A5849" s="6" t="s">
        <v>488</v>
      </c>
      <c r="B5849" s="1" t="s">
        <v>11974</v>
      </c>
      <c r="C5849" s="103" t="s">
        <v>6415</v>
      </c>
      <c r="D5849" s="103" t="s">
        <v>6716</v>
      </c>
      <c r="E5849" s="103" t="s">
        <v>6420</v>
      </c>
      <c r="F5849" s="127">
        <v>5267.2997985839847</v>
      </c>
      <c r="G5849" s="16">
        <v>5412.6812118459302</v>
      </c>
      <c r="H5849" s="105">
        <v>5267.2997985839847</v>
      </c>
    </row>
    <row r="5850" spans="1:8" x14ac:dyDescent="0.3">
      <c r="A5850" s="6" t="s">
        <v>491</v>
      </c>
      <c r="B5850" s="1" t="s">
        <v>11975</v>
      </c>
      <c r="C5850" s="103" t="s">
        <v>6415</v>
      </c>
      <c r="D5850" s="103" t="s">
        <v>6716</v>
      </c>
      <c r="E5850" s="103" t="s">
        <v>6420</v>
      </c>
      <c r="F5850" s="127">
        <v>5371.3184110753673</v>
      </c>
      <c r="G5850" s="16">
        <v>5412.6812118459302</v>
      </c>
      <c r="H5850" s="105">
        <v>5371.3184110753673</v>
      </c>
    </row>
    <row r="5851" spans="1:8" x14ac:dyDescent="0.3">
      <c r="A5851" s="6" t="s">
        <v>503</v>
      </c>
      <c r="B5851" s="1" t="s">
        <v>11976</v>
      </c>
      <c r="C5851" s="103" t="s">
        <v>6415</v>
      </c>
      <c r="D5851" s="103" t="s">
        <v>6716</v>
      </c>
      <c r="E5851" s="103" t="s">
        <v>6420</v>
      </c>
      <c r="F5851" s="127">
        <v>5399.310191761364</v>
      </c>
      <c r="G5851" s="16">
        <v>5412.6812118459302</v>
      </c>
      <c r="H5851" s="105">
        <v>5399.310191761364</v>
      </c>
    </row>
    <row r="5852" spans="1:8" x14ac:dyDescent="0.3">
      <c r="A5852" s="6" t="s">
        <v>479</v>
      </c>
      <c r="B5852" s="1" t="s">
        <v>11977</v>
      </c>
      <c r="C5852" s="103" t="s">
        <v>6415</v>
      </c>
      <c r="D5852" s="103" t="s">
        <v>6716</v>
      </c>
      <c r="E5852" s="103" t="s">
        <v>6420</v>
      </c>
      <c r="F5852" s="127">
        <v>5406.134321070429</v>
      </c>
      <c r="G5852" s="16">
        <v>5412.6812118459302</v>
      </c>
      <c r="H5852" s="105">
        <v>5406.134321070429</v>
      </c>
    </row>
    <row r="5853" spans="1:8" x14ac:dyDescent="0.3">
      <c r="A5853" s="6" t="s">
        <v>498</v>
      </c>
      <c r="B5853" s="1" t="s">
        <v>11978</v>
      </c>
      <c r="C5853" s="103" t="s">
        <v>6415</v>
      </c>
      <c r="D5853" s="103" t="s">
        <v>6716</v>
      </c>
      <c r="E5853" s="103" t="s">
        <v>6420</v>
      </c>
      <c r="F5853" s="127">
        <v>5439.8524486400465</v>
      </c>
      <c r="G5853" s="16">
        <v>5412.6812118459302</v>
      </c>
      <c r="H5853" s="105">
        <v>5439.8524486400465</v>
      </c>
    </row>
    <row r="5854" spans="1:8" x14ac:dyDescent="0.3">
      <c r="A5854" s="6" t="s">
        <v>475</v>
      </c>
      <c r="B5854" s="1" t="s">
        <v>11979</v>
      </c>
      <c r="C5854" s="103" t="s">
        <v>6415</v>
      </c>
      <c r="D5854" s="103" t="s">
        <v>6716</v>
      </c>
      <c r="E5854" s="103" t="s">
        <v>6420</v>
      </c>
      <c r="F5854" s="127">
        <v>5412.6620402378321</v>
      </c>
      <c r="G5854" s="16">
        <v>5412.6812118459302</v>
      </c>
      <c r="H5854" s="105">
        <v>5412.6620402378321</v>
      </c>
    </row>
    <row r="5855" spans="1:8" x14ac:dyDescent="0.3">
      <c r="A5855" s="6" t="s">
        <v>477</v>
      </c>
      <c r="B5855" s="1" t="s">
        <v>11980</v>
      </c>
      <c r="C5855" s="103" t="s">
        <v>6415</v>
      </c>
      <c r="D5855" s="103" t="s">
        <v>6716</v>
      </c>
      <c r="E5855" s="103" t="s">
        <v>6420</v>
      </c>
      <c r="F5855" s="127">
        <v>5326.5396118164063</v>
      </c>
      <c r="G5855" s="16">
        <v>5412.6812118459302</v>
      </c>
      <c r="H5855" s="105">
        <v>5326.5396118164063</v>
      </c>
    </row>
    <row r="5856" spans="1:8" x14ac:dyDescent="0.3">
      <c r="A5856" s="6" t="s">
        <v>505</v>
      </c>
      <c r="B5856" s="1" t="s">
        <v>7348</v>
      </c>
      <c r="C5856" s="103" t="s">
        <v>6415</v>
      </c>
      <c r="D5856" s="103" t="s">
        <v>6716</v>
      </c>
      <c r="E5856" s="103" t="s">
        <v>6420</v>
      </c>
      <c r="F5856" s="127">
        <v>5378.905158996582</v>
      </c>
      <c r="G5856" s="16">
        <v>5412.6812118459302</v>
      </c>
      <c r="H5856" s="105">
        <v>5378.905158996582</v>
      </c>
    </row>
    <row r="5857" spans="1:8" x14ac:dyDescent="0.3">
      <c r="A5857" s="6" t="s">
        <v>487</v>
      </c>
      <c r="B5857" s="1" t="s">
        <v>11981</v>
      </c>
      <c r="C5857" s="103" t="s">
        <v>6415</v>
      </c>
      <c r="D5857" s="103" t="s">
        <v>6716</v>
      </c>
      <c r="E5857" s="103" t="s">
        <v>6420</v>
      </c>
      <c r="F5857" s="127">
        <v>5441.725748697917</v>
      </c>
      <c r="G5857" s="16">
        <v>5412.6812118459302</v>
      </c>
      <c r="H5857" s="105">
        <v>5441.725748697917</v>
      </c>
    </row>
    <row r="5858" spans="1:8" x14ac:dyDescent="0.3">
      <c r="A5858" s="6" t="s">
        <v>474</v>
      </c>
      <c r="B5858" s="1" t="s">
        <v>11195</v>
      </c>
      <c r="C5858" s="103" t="s">
        <v>6415</v>
      </c>
      <c r="D5858" s="103" t="s">
        <v>6716</v>
      </c>
      <c r="E5858" s="103" t="s">
        <v>6420</v>
      </c>
      <c r="F5858" s="127">
        <v>5512.8994077211846</v>
      </c>
      <c r="G5858" s="16">
        <v>5412.6812118459302</v>
      </c>
      <c r="H5858" s="105">
        <v>5512.8994077211846</v>
      </c>
    </row>
    <row r="5859" spans="1:8" x14ac:dyDescent="0.3">
      <c r="A5859" s="6" t="s">
        <v>502</v>
      </c>
      <c r="B5859" s="1" t="s">
        <v>11982</v>
      </c>
      <c r="C5859" s="103" t="s">
        <v>6415</v>
      </c>
      <c r="D5859" s="103" t="s">
        <v>6716</v>
      </c>
      <c r="E5859" s="103" t="s">
        <v>6420</v>
      </c>
      <c r="F5859" s="127">
        <v>5415.591836734694</v>
      </c>
      <c r="G5859" s="16">
        <v>5412.6812118459302</v>
      </c>
      <c r="H5859" s="105">
        <v>5415.591836734694</v>
      </c>
    </row>
    <row r="5860" spans="1:8" x14ac:dyDescent="0.3">
      <c r="A5860" s="6" t="s">
        <v>504</v>
      </c>
      <c r="B5860" s="1" t="s">
        <v>11983</v>
      </c>
      <c r="C5860" s="103" t="s">
        <v>6415</v>
      </c>
      <c r="D5860" s="103" t="s">
        <v>6716</v>
      </c>
      <c r="E5860" s="103" t="s">
        <v>6420</v>
      </c>
      <c r="F5860" s="127">
        <v>5409.4582605194628</v>
      </c>
      <c r="G5860" s="16">
        <v>5412.6812118459302</v>
      </c>
      <c r="H5860" s="105">
        <v>5409.4582605194628</v>
      </c>
    </row>
    <row r="5861" spans="1:8" x14ac:dyDescent="0.3">
      <c r="A5861" s="6" t="s">
        <v>485</v>
      </c>
      <c r="B5861" s="1" t="s">
        <v>11984</v>
      </c>
      <c r="C5861" s="103" t="s">
        <v>6415</v>
      </c>
      <c r="D5861" s="103" t="s">
        <v>6716</v>
      </c>
      <c r="E5861" s="103" t="s">
        <v>6420</v>
      </c>
      <c r="F5861" s="127">
        <v>5387.3528747558594</v>
      </c>
      <c r="G5861" s="16">
        <v>5412.6812118459302</v>
      </c>
      <c r="H5861" s="105">
        <v>5387.3528747558594</v>
      </c>
    </row>
    <row r="5862" spans="1:8" x14ac:dyDescent="0.3">
      <c r="A5862" s="6" t="s">
        <v>489</v>
      </c>
      <c r="B5862" s="1" t="s">
        <v>11985</v>
      </c>
      <c r="C5862" s="103" t="s">
        <v>6415</v>
      </c>
      <c r="D5862" s="103" t="s">
        <v>6716</v>
      </c>
      <c r="E5862" s="103" t="s">
        <v>6420</v>
      </c>
      <c r="F5862" s="127">
        <v>5436.9028139467591</v>
      </c>
      <c r="G5862" s="16">
        <v>5412.6812118459302</v>
      </c>
      <c r="H5862" s="105">
        <v>5436.9028139467591</v>
      </c>
    </row>
    <row r="5863" spans="1:8" x14ac:dyDescent="0.3">
      <c r="A5863" s="6" t="s">
        <v>493</v>
      </c>
      <c r="B5863" s="1" t="s">
        <v>11986</v>
      </c>
      <c r="C5863" s="103" t="s">
        <v>6415</v>
      </c>
      <c r="D5863" s="103" t="s">
        <v>6716</v>
      </c>
      <c r="E5863" s="103" t="s">
        <v>6420</v>
      </c>
      <c r="F5863" s="127">
        <v>5326.4289850603072</v>
      </c>
      <c r="G5863" s="16">
        <v>5412.6812118459302</v>
      </c>
      <c r="H5863" s="105">
        <v>5326.4289850603072</v>
      </c>
    </row>
    <row r="5864" spans="1:8" x14ac:dyDescent="0.3">
      <c r="A5864" s="6" t="s">
        <v>486</v>
      </c>
      <c r="B5864" s="1" t="s">
        <v>11987</v>
      </c>
      <c r="C5864" s="103" t="s">
        <v>6415</v>
      </c>
      <c r="D5864" s="103" t="s">
        <v>6716</v>
      </c>
      <c r="E5864" s="103" t="s">
        <v>6420</v>
      </c>
      <c r="F5864" s="127">
        <v>5286.1599241162912</v>
      </c>
      <c r="G5864" s="16">
        <v>5412.6812118459302</v>
      </c>
      <c r="H5864" s="105">
        <v>5286.1599241162912</v>
      </c>
    </row>
    <row r="5865" spans="1:8" x14ac:dyDescent="0.3">
      <c r="A5865" s="6" t="s">
        <v>492</v>
      </c>
      <c r="B5865" s="1" t="s">
        <v>11988</v>
      </c>
      <c r="C5865" s="103" t="s">
        <v>6415</v>
      </c>
      <c r="D5865" s="103" t="s">
        <v>6716</v>
      </c>
      <c r="E5865" s="103" t="s">
        <v>6420</v>
      </c>
      <c r="F5865" s="127">
        <v>5397.9740179357395</v>
      </c>
      <c r="G5865" s="16">
        <v>5412.6812118459302</v>
      </c>
      <c r="H5865" s="105">
        <v>5397.9740179357395</v>
      </c>
    </row>
    <row r="5866" spans="1:8" x14ac:dyDescent="0.3">
      <c r="A5866" s="6" t="s">
        <v>476</v>
      </c>
      <c r="B5866" s="1" t="s">
        <v>11989</v>
      </c>
      <c r="C5866" s="103" t="s">
        <v>6415</v>
      </c>
      <c r="D5866" s="103" t="s">
        <v>6716</v>
      </c>
      <c r="E5866" s="103" t="s">
        <v>6420</v>
      </c>
      <c r="F5866" s="127">
        <v>5524.3607381184893</v>
      </c>
      <c r="G5866" s="16">
        <v>5412.6812118459302</v>
      </c>
      <c r="H5866" s="105">
        <v>5524.3607381184893</v>
      </c>
    </row>
    <row r="5867" spans="1:8" x14ac:dyDescent="0.3">
      <c r="A5867" s="6" t="s">
        <v>496</v>
      </c>
      <c r="B5867" s="1" t="s">
        <v>11990</v>
      </c>
      <c r="C5867" s="103" t="s">
        <v>6415</v>
      </c>
      <c r="D5867" s="103" t="s">
        <v>6716</v>
      </c>
      <c r="E5867" s="103" t="s">
        <v>6420</v>
      </c>
      <c r="F5867" s="127">
        <v>5409.2778101679105</v>
      </c>
      <c r="G5867" s="16">
        <v>5412.6812118459302</v>
      </c>
      <c r="H5867" s="105">
        <v>5409.2778101679105</v>
      </c>
    </row>
    <row r="5868" spans="1:8" x14ac:dyDescent="0.3">
      <c r="A5868" s="6" t="s">
        <v>480</v>
      </c>
      <c r="B5868" s="1" t="s">
        <v>11991</v>
      </c>
      <c r="C5868" s="103" t="s">
        <v>6415</v>
      </c>
      <c r="D5868" s="103" t="s">
        <v>6716</v>
      </c>
      <c r="E5868" s="103" t="s">
        <v>6420</v>
      </c>
      <c r="F5868" s="127">
        <v>5405.3568179481908</v>
      </c>
      <c r="G5868" s="16">
        <v>5412.6812118459302</v>
      </c>
      <c r="H5868" s="105">
        <v>5405.3568179481908</v>
      </c>
    </row>
    <row r="5869" spans="1:8" x14ac:dyDescent="0.3">
      <c r="A5869" s="6" t="s">
        <v>483</v>
      </c>
      <c r="B5869" s="1" t="s">
        <v>11992</v>
      </c>
      <c r="C5869" s="103" t="s">
        <v>6415</v>
      </c>
      <c r="D5869" s="103" t="s">
        <v>6716</v>
      </c>
      <c r="E5869" s="103" t="s">
        <v>6420</v>
      </c>
      <c r="F5869" s="127">
        <v>5430.4578157018441</v>
      </c>
      <c r="G5869" s="16">
        <v>5412.6812118459302</v>
      </c>
      <c r="H5869" s="105">
        <v>5430.4578157018441</v>
      </c>
    </row>
    <row r="5870" spans="1:8" x14ac:dyDescent="0.3">
      <c r="A5870" s="6" t="s">
        <v>508</v>
      </c>
      <c r="B5870" s="1" t="s">
        <v>11993</v>
      </c>
      <c r="C5870" s="103" t="s">
        <v>6415</v>
      </c>
      <c r="D5870" s="103" t="s">
        <v>6716</v>
      </c>
      <c r="E5870" s="103" t="s">
        <v>6420</v>
      </c>
      <c r="F5870" s="127">
        <v>5458.821422230114</v>
      </c>
      <c r="G5870" s="16">
        <v>5412.6812118459302</v>
      </c>
      <c r="H5870" s="105">
        <v>5458.821422230114</v>
      </c>
    </row>
    <row r="5871" spans="1:8" x14ac:dyDescent="0.3">
      <c r="A5871" s="6" t="s">
        <v>478</v>
      </c>
      <c r="B5871" s="1" t="s">
        <v>11797</v>
      </c>
      <c r="C5871" s="103" t="s">
        <v>6415</v>
      </c>
      <c r="D5871" s="103" t="s">
        <v>6716</v>
      </c>
      <c r="E5871" s="103" t="s">
        <v>6420</v>
      </c>
      <c r="F5871" s="127">
        <v>5551.4094394115691</v>
      </c>
      <c r="G5871" s="16">
        <v>5412.6812118459302</v>
      </c>
      <c r="H5871" s="105">
        <v>5551.4094394115691</v>
      </c>
    </row>
    <row r="5872" spans="1:8" x14ac:dyDescent="0.3">
      <c r="A5872" s="6" t="s">
        <v>490</v>
      </c>
      <c r="B5872" s="1" t="s">
        <v>11994</v>
      </c>
      <c r="C5872" s="103" t="s">
        <v>6415</v>
      </c>
      <c r="D5872" s="103" t="s">
        <v>6716</v>
      </c>
      <c r="E5872" s="103" t="s">
        <v>6420</v>
      </c>
      <c r="F5872" s="127">
        <v>5330.9977948588712</v>
      </c>
      <c r="G5872" s="16">
        <v>5412.6812118459302</v>
      </c>
      <c r="H5872" s="105">
        <v>5330.9977948588712</v>
      </c>
    </row>
    <row r="5873" spans="1:8" x14ac:dyDescent="0.3">
      <c r="A5873" s="6" t="s">
        <v>495</v>
      </c>
      <c r="B5873" s="1" t="s">
        <v>11995</v>
      </c>
      <c r="C5873" s="103" t="s">
        <v>6415</v>
      </c>
      <c r="D5873" s="103" t="s">
        <v>6716</v>
      </c>
      <c r="E5873" s="103" t="s">
        <v>6420</v>
      </c>
      <c r="F5873" s="127">
        <v>5398.2690234375004</v>
      </c>
      <c r="G5873" s="16">
        <v>5412.6812118459302</v>
      </c>
      <c r="H5873" s="105">
        <v>5398.2690234375004</v>
      </c>
    </row>
    <row r="5874" spans="1:8" x14ac:dyDescent="0.3">
      <c r="A5874" s="6" t="s">
        <v>484</v>
      </c>
      <c r="B5874" s="1" t="s">
        <v>11996</v>
      </c>
      <c r="C5874" s="103" t="s">
        <v>6415</v>
      </c>
      <c r="D5874" s="103" t="s">
        <v>6716</v>
      </c>
      <c r="E5874" s="103" t="s">
        <v>6420</v>
      </c>
      <c r="F5874" s="127">
        <v>5435.6107713130486</v>
      </c>
      <c r="G5874" s="16">
        <v>5412.6812118459302</v>
      </c>
      <c r="H5874" s="105">
        <v>5435.6107713130486</v>
      </c>
    </row>
    <row r="5875" spans="1:8" x14ac:dyDescent="0.3">
      <c r="A5875" s="6" t="s">
        <v>497</v>
      </c>
      <c r="B5875" s="1" t="s">
        <v>11997</v>
      </c>
      <c r="C5875" s="103" t="s">
        <v>6415</v>
      </c>
      <c r="D5875" s="103" t="s">
        <v>6716</v>
      </c>
      <c r="E5875" s="103" t="s">
        <v>6420</v>
      </c>
      <c r="F5875" s="127">
        <v>5414.188602331913</v>
      </c>
      <c r="G5875" s="16">
        <v>5412.6812118459302</v>
      </c>
      <c r="H5875" s="105">
        <v>5414.188602331913</v>
      </c>
    </row>
    <row r="5876" spans="1:8" x14ac:dyDescent="0.3">
      <c r="A5876" s="6" t="s">
        <v>499</v>
      </c>
      <c r="B5876" s="1" t="s">
        <v>11998</v>
      </c>
      <c r="C5876" s="103" t="s">
        <v>6415</v>
      </c>
      <c r="D5876" s="103" t="s">
        <v>6716</v>
      </c>
      <c r="E5876" s="103" t="s">
        <v>6420</v>
      </c>
      <c r="F5876" s="127">
        <v>5533.512850674716</v>
      </c>
      <c r="G5876" s="16">
        <v>5412.6812118459302</v>
      </c>
      <c r="H5876" s="105">
        <v>5533.512850674716</v>
      </c>
    </row>
    <row r="5877" spans="1:8" x14ac:dyDescent="0.3">
      <c r="A5877" s="6" t="s">
        <v>500</v>
      </c>
      <c r="B5877" s="1" t="s">
        <v>7030</v>
      </c>
      <c r="C5877" s="103" t="s">
        <v>6415</v>
      </c>
      <c r="D5877" s="103" t="s">
        <v>6716</v>
      </c>
      <c r="E5877" s="103" t="s">
        <v>6420</v>
      </c>
      <c r="F5877" s="127">
        <v>5302.3765787760412</v>
      </c>
      <c r="G5877" s="16">
        <v>5412.6812118459302</v>
      </c>
      <c r="H5877" s="105">
        <v>5302.3765787760412</v>
      </c>
    </row>
    <row r="5878" spans="1:8" x14ac:dyDescent="0.3">
      <c r="A5878" s="6" t="s">
        <v>570</v>
      </c>
      <c r="B5878" s="1" t="s">
        <v>11999</v>
      </c>
      <c r="C5878" s="103" t="s">
        <v>6415</v>
      </c>
      <c r="D5878" s="103" t="s">
        <v>6716</v>
      </c>
      <c r="E5878" s="103" t="s">
        <v>6419</v>
      </c>
      <c r="F5878" s="127">
        <v>5620.0793085512905</v>
      </c>
      <c r="G5878" s="16">
        <v>5508.3585753396519</v>
      </c>
      <c r="H5878" s="105">
        <v>5620.0793085512905</v>
      </c>
    </row>
    <row r="5879" spans="1:8" x14ac:dyDescent="0.3">
      <c r="A5879" s="6" t="s">
        <v>555</v>
      </c>
      <c r="B5879" s="1" t="s">
        <v>12000</v>
      </c>
      <c r="C5879" s="103" t="s">
        <v>6415</v>
      </c>
      <c r="D5879" s="103" t="s">
        <v>6716</v>
      </c>
      <c r="E5879" s="103" t="s">
        <v>6419</v>
      </c>
      <c r="F5879" s="127">
        <v>5677.7794573102683</v>
      </c>
      <c r="G5879" s="16">
        <v>5508.3585753396519</v>
      </c>
      <c r="H5879" s="105">
        <v>5677.7794573102683</v>
      </c>
    </row>
    <row r="5880" spans="1:8" x14ac:dyDescent="0.3">
      <c r="A5880" s="6" t="s">
        <v>547</v>
      </c>
      <c r="B5880" s="1" t="s">
        <v>12001</v>
      </c>
      <c r="C5880" s="103" t="s">
        <v>6415</v>
      </c>
      <c r="D5880" s="103" t="s">
        <v>6716</v>
      </c>
      <c r="E5880" s="103" t="s">
        <v>6419</v>
      </c>
      <c r="F5880" s="127">
        <v>5499.9306975719974</v>
      </c>
      <c r="G5880" s="16">
        <v>5508.3585753396519</v>
      </c>
      <c r="H5880" s="105">
        <v>5499.9306975719974</v>
      </c>
    </row>
    <row r="5881" spans="1:8" x14ac:dyDescent="0.3">
      <c r="A5881" s="6" t="s">
        <v>574</v>
      </c>
      <c r="B5881" s="1" t="s">
        <v>12002</v>
      </c>
      <c r="C5881" s="103" t="s">
        <v>6415</v>
      </c>
      <c r="D5881" s="103" t="s">
        <v>6716</v>
      </c>
      <c r="E5881" s="103" t="s">
        <v>6419</v>
      </c>
      <c r="F5881" s="127">
        <v>5640.0916182355186</v>
      </c>
      <c r="G5881" s="16">
        <v>5508.3585753396519</v>
      </c>
      <c r="H5881" s="105">
        <v>5640.0916182355186</v>
      </c>
    </row>
    <row r="5882" spans="1:8" x14ac:dyDescent="0.3">
      <c r="A5882" s="6" t="s">
        <v>583</v>
      </c>
      <c r="B5882" s="1" t="s">
        <v>12003</v>
      </c>
      <c r="C5882" s="103" t="s">
        <v>6415</v>
      </c>
      <c r="D5882" s="103" t="s">
        <v>6716</v>
      </c>
      <c r="E5882" s="103" t="s">
        <v>6419</v>
      </c>
      <c r="F5882" s="127">
        <v>5326.1139234459915</v>
      </c>
      <c r="G5882" s="16">
        <v>5508.3585753396519</v>
      </c>
      <c r="H5882" s="105">
        <v>5326.1139234459915</v>
      </c>
    </row>
    <row r="5883" spans="1:8" x14ac:dyDescent="0.3">
      <c r="A5883" s="6" t="s">
        <v>563</v>
      </c>
      <c r="B5883" s="1" t="s">
        <v>12004</v>
      </c>
      <c r="C5883" s="103" t="s">
        <v>6415</v>
      </c>
      <c r="D5883" s="103" t="s">
        <v>6716</v>
      </c>
      <c r="E5883" s="103" t="s">
        <v>6419</v>
      </c>
      <c r="F5883" s="127">
        <v>5378.7372782939192</v>
      </c>
      <c r="G5883" s="16">
        <v>5508.3585753396519</v>
      </c>
      <c r="H5883" s="105">
        <v>5378.7372782939192</v>
      </c>
    </row>
    <row r="5884" spans="1:8" x14ac:dyDescent="0.3">
      <c r="A5884" s="6" t="s">
        <v>576</v>
      </c>
      <c r="B5884" s="1" t="s">
        <v>12005</v>
      </c>
      <c r="C5884" s="103" t="s">
        <v>6415</v>
      </c>
      <c r="D5884" s="103" t="s">
        <v>6716</v>
      </c>
      <c r="E5884" s="103" t="s">
        <v>6419</v>
      </c>
      <c r="F5884" s="127">
        <v>5519.3457804361979</v>
      </c>
      <c r="G5884" s="16">
        <v>5508.3585753396519</v>
      </c>
      <c r="H5884" s="105">
        <v>5519.3457804361979</v>
      </c>
    </row>
    <row r="5885" spans="1:8" x14ac:dyDescent="0.3">
      <c r="A5885" s="6" t="s">
        <v>551</v>
      </c>
      <c r="B5885" s="1" t="s">
        <v>8424</v>
      </c>
      <c r="C5885" s="103" t="s">
        <v>6415</v>
      </c>
      <c r="D5885" s="103" t="s">
        <v>6716</v>
      </c>
      <c r="E5885" s="103" t="s">
        <v>6419</v>
      </c>
      <c r="F5885" s="127">
        <v>5554.0057475340436</v>
      </c>
      <c r="G5885" s="16">
        <v>5508.3585753396519</v>
      </c>
      <c r="H5885" s="105">
        <v>5554.0057475340436</v>
      </c>
    </row>
    <row r="5886" spans="1:8" x14ac:dyDescent="0.3">
      <c r="A5886" s="6" t="s">
        <v>561</v>
      </c>
      <c r="B5886" s="1" t="s">
        <v>12006</v>
      </c>
      <c r="C5886" s="103" t="s">
        <v>6415</v>
      </c>
      <c r="D5886" s="103" t="s">
        <v>6716</v>
      </c>
      <c r="E5886" s="103" t="s">
        <v>6419</v>
      </c>
      <c r="F5886" s="127">
        <v>5521.845377604167</v>
      </c>
      <c r="G5886" s="16">
        <v>5508.3585753396519</v>
      </c>
      <c r="H5886" s="105">
        <v>5521.845377604167</v>
      </c>
    </row>
    <row r="5887" spans="1:8" x14ac:dyDescent="0.3">
      <c r="A5887" s="6" t="s">
        <v>557</v>
      </c>
      <c r="B5887" s="1" t="s">
        <v>12007</v>
      </c>
      <c r="C5887" s="103" t="s">
        <v>6415</v>
      </c>
      <c r="D5887" s="103" t="s">
        <v>6716</v>
      </c>
      <c r="E5887" s="103" t="s">
        <v>6419</v>
      </c>
      <c r="F5887" s="127">
        <v>5689.394509644635</v>
      </c>
      <c r="G5887" s="16">
        <v>5508.3585753396519</v>
      </c>
      <c r="H5887" s="105">
        <v>5689.394509644635</v>
      </c>
    </row>
    <row r="5888" spans="1:8" x14ac:dyDescent="0.3">
      <c r="A5888" s="6" t="s">
        <v>580</v>
      </c>
      <c r="B5888" s="1" t="s">
        <v>6815</v>
      </c>
      <c r="C5888" s="103" t="s">
        <v>6415</v>
      </c>
      <c r="D5888" s="103" t="s">
        <v>6716</v>
      </c>
      <c r="E5888" s="103" t="s">
        <v>6419</v>
      </c>
      <c r="F5888" s="127">
        <v>5619.8472900390625</v>
      </c>
      <c r="G5888" s="16">
        <v>5508.3585753396519</v>
      </c>
      <c r="H5888" s="105">
        <v>5619.8472900390625</v>
      </c>
    </row>
    <row r="5889" spans="1:8" x14ac:dyDescent="0.3">
      <c r="A5889" s="6" t="s">
        <v>562</v>
      </c>
      <c r="B5889" s="1" t="s">
        <v>12008</v>
      </c>
      <c r="C5889" s="103" t="s">
        <v>6415</v>
      </c>
      <c r="D5889" s="103" t="s">
        <v>6716</v>
      </c>
      <c r="E5889" s="103" t="s">
        <v>6419</v>
      </c>
      <c r="F5889" s="127">
        <v>5421.2156099759613</v>
      </c>
      <c r="G5889" s="16">
        <v>5508.3585753396519</v>
      </c>
      <c r="H5889" s="105">
        <v>5421.2156099759613</v>
      </c>
    </row>
    <row r="5890" spans="1:8" x14ac:dyDescent="0.3">
      <c r="A5890" s="6" t="s">
        <v>581</v>
      </c>
      <c r="B5890" s="1" t="s">
        <v>12009</v>
      </c>
      <c r="C5890" s="103" t="s">
        <v>6415</v>
      </c>
      <c r="D5890" s="103" t="s">
        <v>6716</v>
      </c>
      <c r="E5890" s="103" t="s">
        <v>6419</v>
      </c>
      <c r="F5890" s="127">
        <v>5676.7294596354168</v>
      </c>
      <c r="G5890" s="16">
        <v>5508.3585753396519</v>
      </c>
      <c r="H5890" s="105">
        <v>5676.7294596354168</v>
      </c>
    </row>
    <row r="5891" spans="1:8" x14ac:dyDescent="0.3">
      <c r="A5891" s="6" t="s">
        <v>554</v>
      </c>
      <c r="B5891" s="1" t="s">
        <v>12010</v>
      </c>
      <c r="C5891" s="103" t="s">
        <v>6415</v>
      </c>
      <c r="D5891" s="103" t="s">
        <v>6716</v>
      </c>
      <c r="E5891" s="103" t="s">
        <v>6419</v>
      </c>
      <c r="F5891" s="127">
        <v>5588.6275603465547</v>
      </c>
      <c r="G5891" s="16">
        <v>5508.3585753396519</v>
      </c>
      <c r="H5891" s="105">
        <v>5588.6275603465547</v>
      </c>
    </row>
    <row r="5892" spans="1:8" x14ac:dyDescent="0.3">
      <c r="A5892" s="6" t="s">
        <v>575</v>
      </c>
      <c r="B5892" s="1" t="s">
        <v>12011</v>
      </c>
      <c r="C5892" s="103" t="s">
        <v>6415</v>
      </c>
      <c r="D5892" s="103" t="s">
        <v>6716</v>
      </c>
      <c r="E5892" s="103" t="s">
        <v>6419</v>
      </c>
      <c r="F5892" s="127">
        <v>5482.1351841517853</v>
      </c>
      <c r="G5892" s="16">
        <v>5508.3585753396519</v>
      </c>
      <c r="H5892" s="105">
        <v>5482.1351841517853</v>
      </c>
    </row>
    <row r="5893" spans="1:8" x14ac:dyDescent="0.3">
      <c r="A5893" s="6" t="s">
        <v>556</v>
      </c>
      <c r="B5893" s="1" t="s">
        <v>12012</v>
      </c>
      <c r="C5893" s="103" t="s">
        <v>6415</v>
      </c>
      <c r="D5893" s="103" t="s">
        <v>6716</v>
      </c>
      <c r="E5893" s="103" t="s">
        <v>6419</v>
      </c>
      <c r="F5893" s="127">
        <v>5602.7594597785028</v>
      </c>
      <c r="G5893" s="16">
        <v>5508.3585753396519</v>
      </c>
      <c r="H5893" s="105">
        <v>5602.7594597785028</v>
      </c>
    </row>
    <row r="5894" spans="1:8" x14ac:dyDescent="0.3">
      <c r="A5894" s="6" t="s">
        <v>550</v>
      </c>
      <c r="B5894" s="1" t="s">
        <v>12013</v>
      </c>
      <c r="C5894" s="103" t="s">
        <v>6415</v>
      </c>
      <c r="D5894" s="103" t="s">
        <v>6716</v>
      </c>
      <c r="E5894" s="103" t="s">
        <v>6419</v>
      </c>
      <c r="F5894" s="127">
        <v>5608.529622395833</v>
      </c>
      <c r="G5894" s="16">
        <v>5508.3585753396519</v>
      </c>
      <c r="H5894" s="105">
        <v>5608.529622395833</v>
      </c>
    </row>
    <row r="5895" spans="1:8" x14ac:dyDescent="0.3">
      <c r="A5895" s="6" t="s">
        <v>578</v>
      </c>
      <c r="B5895" s="1" t="s">
        <v>12014</v>
      </c>
      <c r="C5895" s="103" t="s">
        <v>6415</v>
      </c>
      <c r="D5895" s="103" t="s">
        <v>6716</v>
      </c>
      <c r="E5895" s="103" t="s">
        <v>6419</v>
      </c>
      <c r="F5895" s="127">
        <v>5429.3971098592456</v>
      </c>
      <c r="G5895" s="16">
        <v>5508.3585753396519</v>
      </c>
      <c r="H5895" s="105">
        <v>5429.3971098592456</v>
      </c>
    </row>
    <row r="5896" spans="1:8" x14ac:dyDescent="0.3">
      <c r="A5896" s="6" t="s">
        <v>548</v>
      </c>
      <c r="B5896" s="1" t="s">
        <v>12015</v>
      </c>
      <c r="C5896" s="103" t="s">
        <v>6415</v>
      </c>
      <c r="D5896" s="103" t="s">
        <v>6716</v>
      </c>
      <c r="E5896" s="103" t="s">
        <v>6419</v>
      </c>
      <c r="F5896" s="127">
        <v>5696.9314722521549</v>
      </c>
      <c r="G5896" s="16">
        <v>5508.3585753396519</v>
      </c>
      <c r="H5896" s="105">
        <v>5696.9314722521549</v>
      </c>
    </row>
    <row r="5897" spans="1:8" x14ac:dyDescent="0.3">
      <c r="A5897" s="6" t="s">
        <v>582</v>
      </c>
      <c r="B5897" s="1" t="s">
        <v>12722</v>
      </c>
      <c r="C5897" s="103" t="s">
        <v>6415</v>
      </c>
      <c r="D5897" s="103" t="s">
        <v>6716</v>
      </c>
      <c r="E5897" s="103" t="s">
        <v>6419</v>
      </c>
      <c r="F5897" s="127">
        <v>5610.1251878004805</v>
      </c>
      <c r="G5897" s="16">
        <v>5508.3585753396519</v>
      </c>
      <c r="H5897" s="105">
        <v>5610.1251878004805</v>
      </c>
    </row>
    <row r="5898" spans="1:8" x14ac:dyDescent="0.3">
      <c r="A5898" s="6" t="s">
        <v>577</v>
      </c>
      <c r="B5898" s="1" t="s">
        <v>12016</v>
      </c>
      <c r="C5898" s="103" t="s">
        <v>6415</v>
      </c>
      <c r="D5898" s="103" t="s">
        <v>6716</v>
      </c>
      <c r="E5898" s="103" t="s">
        <v>6419</v>
      </c>
      <c r="F5898" s="127">
        <v>5495.1060449218749</v>
      </c>
      <c r="G5898" s="16">
        <v>5508.3585753396519</v>
      </c>
      <c r="H5898" s="105">
        <v>5495.1060449218749</v>
      </c>
    </row>
    <row r="5899" spans="1:8" x14ac:dyDescent="0.3">
      <c r="A5899" s="6" t="s">
        <v>552</v>
      </c>
      <c r="B5899" s="1" t="s">
        <v>12017</v>
      </c>
      <c r="C5899" s="103" t="s">
        <v>6415</v>
      </c>
      <c r="D5899" s="103" t="s">
        <v>6716</v>
      </c>
      <c r="E5899" s="103" t="s">
        <v>6419</v>
      </c>
      <c r="F5899" s="127">
        <v>5423.2527901785716</v>
      </c>
      <c r="G5899" s="16">
        <v>5508.3585753396519</v>
      </c>
      <c r="H5899" s="105">
        <v>5423.2527901785716</v>
      </c>
    </row>
    <row r="5900" spans="1:8" x14ac:dyDescent="0.3">
      <c r="A5900" s="6" t="s">
        <v>560</v>
      </c>
      <c r="B5900" s="1" t="s">
        <v>12018</v>
      </c>
      <c r="C5900" s="103" t="s">
        <v>6415</v>
      </c>
      <c r="D5900" s="103" t="s">
        <v>6716</v>
      </c>
      <c r="E5900" s="103" t="s">
        <v>6419</v>
      </c>
      <c r="F5900" s="127">
        <v>5634.0076135706022</v>
      </c>
      <c r="G5900" s="16">
        <v>5508.3585753396519</v>
      </c>
      <c r="H5900" s="105">
        <v>5634.0076135706022</v>
      </c>
    </row>
    <row r="5901" spans="1:8" x14ac:dyDescent="0.3">
      <c r="A5901" s="6" t="s">
        <v>565</v>
      </c>
      <c r="B5901" s="1" t="s">
        <v>7779</v>
      </c>
      <c r="C5901" s="103" t="s">
        <v>6415</v>
      </c>
      <c r="D5901" s="103" t="s">
        <v>6716</v>
      </c>
      <c r="E5901" s="103" t="s">
        <v>6419</v>
      </c>
      <c r="F5901" s="127">
        <v>5262.5873744419641</v>
      </c>
      <c r="G5901" s="16">
        <v>5508.3585753396519</v>
      </c>
      <c r="H5901" s="105">
        <v>5262.5873744419641</v>
      </c>
    </row>
    <row r="5902" spans="1:8" x14ac:dyDescent="0.3">
      <c r="A5902" s="6" t="s">
        <v>566</v>
      </c>
      <c r="B5902" s="1" t="s">
        <v>12019</v>
      </c>
      <c r="C5902" s="103" t="s">
        <v>6415</v>
      </c>
      <c r="D5902" s="103" t="s">
        <v>6716</v>
      </c>
      <c r="E5902" s="103" t="s">
        <v>6419</v>
      </c>
      <c r="F5902" s="127">
        <v>5551.27783203125</v>
      </c>
      <c r="G5902" s="16">
        <v>5508.3585753396519</v>
      </c>
      <c r="H5902" s="105">
        <v>5551.27783203125</v>
      </c>
    </row>
    <row r="5903" spans="1:8" x14ac:dyDescent="0.3">
      <c r="A5903" s="6" t="s">
        <v>571</v>
      </c>
      <c r="B5903" s="1" t="s">
        <v>12723</v>
      </c>
      <c r="C5903" s="103" t="s">
        <v>6415</v>
      </c>
      <c r="D5903" s="103" t="s">
        <v>6716</v>
      </c>
      <c r="E5903" s="103" t="s">
        <v>6419</v>
      </c>
      <c r="F5903" s="127">
        <v>5633.7410465162629</v>
      </c>
      <c r="G5903" s="16">
        <v>5508.3585753396519</v>
      </c>
      <c r="H5903" s="105">
        <v>5633.7410465162629</v>
      </c>
    </row>
    <row r="5904" spans="1:8" x14ac:dyDescent="0.3">
      <c r="A5904" s="6" t="s">
        <v>559</v>
      </c>
      <c r="B5904" s="1" t="s">
        <v>12020</v>
      </c>
      <c r="C5904" s="103" t="s">
        <v>6415</v>
      </c>
      <c r="D5904" s="103" t="s">
        <v>6716</v>
      </c>
      <c r="E5904" s="103" t="s">
        <v>6419</v>
      </c>
      <c r="F5904" s="127">
        <v>5616.8201599121094</v>
      </c>
      <c r="G5904" s="16">
        <v>5508.3585753396519</v>
      </c>
      <c r="H5904" s="105">
        <v>5616.8201599121094</v>
      </c>
    </row>
    <row r="5905" spans="1:8" x14ac:dyDescent="0.3">
      <c r="A5905" s="6" t="s">
        <v>569</v>
      </c>
      <c r="B5905" s="1" t="s">
        <v>12724</v>
      </c>
      <c r="C5905" s="103" t="s">
        <v>6415</v>
      </c>
      <c r="D5905" s="103" t="s">
        <v>6716</v>
      </c>
      <c r="E5905" s="103" t="s">
        <v>6419</v>
      </c>
      <c r="F5905" s="127">
        <v>5134.842669862689</v>
      </c>
      <c r="G5905" s="16">
        <v>5508.3585753396519</v>
      </c>
      <c r="H5905" s="105">
        <v>5134.842669862689</v>
      </c>
    </row>
    <row r="5906" spans="1:8" x14ac:dyDescent="0.3">
      <c r="A5906" s="6" t="s">
        <v>546</v>
      </c>
      <c r="B5906" s="1" t="s">
        <v>12021</v>
      </c>
      <c r="C5906" s="103" t="s">
        <v>6415</v>
      </c>
      <c r="D5906" s="103" t="s">
        <v>6716</v>
      </c>
      <c r="E5906" s="103" t="s">
        <v>6419</v>
      </c>
      <c r="F5906" s="127">
        <v>5425.5723650896989</v>
      </c>
      <c r="G5906" s="16">
        <v>5508.3585753396519</v>
      </c>
      <c r="H5906" s="105">
        <v>5425.5723650896989</v>
      </c>
    </row>
    <row r="5907" spans="1:8" x14ac:dyDescent="0.3">
      <c r="A5907" s="6" t="s">
        <v>549</v>
      </c>
      <c r="B5907" s="1" t="s">
        <v>12022</v>
      </c>
      <c r="C5907" s="103" t="s">
        <v>6415</v>
      </c>
      <c r="D5907" s="103" t="s">
        <v>6716</v>
      </c>
      <c r="E5907" s="103" t="s">
        <v>6419</v>
      </c>
      <c r="F5907" s="127">
        <v>5186.0709588579139</v>
      </c>
      <c r="G5907" s="16">
        <v>5508.3585753396519</v>
      </c>
      <c r="H5907" s="105">
        <v>5186.0709588579139</v>
      </c>
    </row>
    <row r="5908" spans="1:8" x14ac:dyDescent="0.3">
      <c r="A5908" s="6" t="s">
        <v>572</v>
      </c>
      <c r="B5908" s="1" t="s">
        <v>12725</v>
      </c>
      <c r="C5908" s="103" t="s">
        <v>6415</v>
      </c>
      <c r="D5908" s="103" t="s">
        <v>6716</v>
      </c>
      <c r="E5908" s="103" t="s">
        <v>6419</v>
      </c>
      <c r="F5908" s="127">
        <v>5629.7513266509432</v>
      </c>
      <c r="G5908" s="16">
        <v>5508.3585753396519</v>
      </c>
      <c r="H5908" s="105">
        <v>5629.7513266509432</v>
      </c>
    </row>
    <row r="5909" spans="1:8" x14ac:dyDescent="0.3">
      <c r="A5909" s="6" t="s">
        <v>558</v>
      </c>
      <c r="B5909" s="1" t="s">
        <v>12023</v>
      </c>
      <c r="C5909" s="103" t="s">
        <v>6415</v>
      </c>
      <c r="D5909" s="103" t="s">
        <v>6716</v>
      </c>
      <c r="E5909" s="103" t="s">
        <v>6419</v>
      </c>
      <c r="F5909" s="127">
        <v>5533.975946841033</v>
      </c>
      <c r="G5909" s="16">
        <v>5508.3585753396519</v>
      </c>
      <c r="H5909" s="105">
        <v>5533.975946841033</v>
      </c>
    </row>
    <row r="5910" spans="1:8" x14ac:dyDescent="0.3">
      <c r="A5910" s="6" t="s">
        <v>579</v>
      </c>
      <c r="B5910" s="1" t="s">
        <v>12024</v>
      </c>
      <c r="C5910" s="103" t="s">
        <v>6415</v>
      </c>
      <c r="D5910" s="103" t="s">
        <v>6716</v>
      </c>
      <c r="E5910" s="103" t="s">
        <v>6419</v>
      </c>
      <c r="F5910" s="127">
        <v>5843.25420217803</v>
      </c>
      <c r="G5910" s="16">
        <v>5508.3585753396519</v>
      </c>
      <c r="H5910" s="105">
        <v>5843.25420217803</v>
      </c>
    </row>
    <row r="5911" spans="1:8" x14ac:dyDescent="0.3">
      <c r="A5911" s="6" t="s">
        <v>564</v>
      </c>
      <c r="B5911" s="1" t="s">
        <v>12025</v>
      </c>
      <c r="C5911" s="103" t="s">
        <v>6415</v>
      </c>
      <c r="D5911" s="103" t="s">
        <v>6716</v>
      </c>
      <c r="E5911" s="103" t="s">
        <v>6419</v>
      </c>
      <c r="F5911" s="127">
        <v>5450.0152539062501</v>
      </c>
      <c r="G5911" s="16">
        <v>5508.3585753396519</v>
      </c>
      <c r="H5911" s="105">
        <v>5450.0152539062501</v>
      </c>
    </row>
    <row r="5912" spans="1:8" x14ac:dyDescent="0.3">
      <c r="A5912" s="6" t="s">
        <v>752</v>
      </c>
      <c r="B5912" s="1" t="s">
        <v>12026</v>
      </c>
      <c r="C5912" s="103" t="s">
        <v>6415</v>
      </c>
      <c r="D5912" s="103" t="s">
        <v>6716</v>
      </c>
      <c r="E5912" s="103" t="s">
        <v>6418</v>
      </c>
      <c r="F5912" s="127">
        <v>5364.0545122195517</v>
      </c>
      <c r="G5912" s="16">
        <v>5443.5815049417279</v>
      </c>
      <c r="H5912" s="105">
        <v>5364.0545122195517</v>
      </c>
    </row>
    <row r="5913" spans="1:8" x14ac:dyDescent="0.3">
      <c r="A5913" s="6" t="s">
        <v>742</v>
      </c>
      <c r="B5913" s="1" t="s">
        <v>7229</v>
      </c>
      <c r="C5913" s="103" t="s">
        <v>6415</v>
      </c>
      <c r="D5913" s="103" t="s">
        <v>6716</v>
      </c>
      <c r="E5913" s="103" t="s">
        <v>6418</v>
      </c>
      <c r="F5913" s="127">
        <v>5555.4331260279605</v>
      </c>
      <c r="G5913" s="16">
        <v>5443.5815049417279</v>
      </c>
      <c r="H5913" s="105">
        <v>5555.4331260279605</v>
      </c>
    </row>
    <row r="5914" spans="1:8" x14ac:dyDescent="0.3">
      <c r="A5914" s="6" t="s">
        <v>746</v>
      </c>
      <c r="B5914" s="1" t="s">
        <v>9513</v>
      </c>
      <c r="C5914" s="103" t="s">
        <v>6415</v>
      </c>
      <c r="D5914" s="103" t="s">
        <v>6716</v>
      </c>
      <c r="E5914" s="103" t="s">
        <v>6418</v>
      </c>
      <c r="F5914" s="127">
        <v>5448.8789004371283</v>
      </c>
      <c r="G5914" s="16">
        <v>5443.5815049417279</v>
      </c>
      <c r="H5914" s="105">
        <v>5448.8789004371283</v>
      </c>
    </row>
    <row r="5915" spans="1:8" x14ac:dyDescent="0.3">
      <c r="A5915" s="6" t="s">
        <v>739</v>
      </c>
      <c r="B5915" s="1" t="s">
        <v>12027</v>
      </c>
      <c r="C5915" s="103" t="s">
        <v>6415</v>
      </c>
      <c r="D5915" s="103" t="s">
        <v>6716</v>
      </c>
      <c r="E5915" s="103" t="s">
        <v>6418</v>
      </c>
      <c r="F5915" s="127">
        <v>5322.7225930606619</v>
      </c>
      <c r="G5915" s="16">
        <v>5443.5815049417279</v>
      </c>
      <c r="H5915" s="105">
        <v>5322.7225930606619</v>
      </c>
    </row>
    <row r="5916" spans="1:8" x14ac:dyDescent="0.3">
      <c r="A5916" s="6" t="s">
        <v>760</v>
      </c>
      <c r="B5916" s="1" t="s">
        <v>12028</v>
      </c>
      <c r="C5916" s="103" t="s">
        <v>6415</v>
      </c>
      <c r="D5916" s="103" t="s">
        <v>6716</v>
      </c>
      <c r="E5916" s="103" t="s">
        <v>6418</v>
      </c>
      <c r="F5916" s="127">
        <v>5359.547407670455</v>
      </c>
      <c r="G5916" s="16">
        <v>5443.5815049417279</v>
      </c>
      <c r="H5916" s="105">
        <v>5359.547407670455</v>
      </c>
    </row>
    <row r="5917" spans="1:8" x14ac:dyDescent="0.3">
      <c r="A5917" s="6" t="s">
        <v>754</v>
      </c>
      <c r="B5917" s="1" t="s">
        <v>12029</v>
      </c>
      <c r="C5917" s="103" t="s">
        <v>6415</v>
      </c>
      <c r="D5917" s="103" t="s">
        <v>6716</v>
      </c>
      <c r="E5917" s="103" t="s">
        <v>6418</v>
      </c>
      <c r="F5917" s="127">
        <v>5350.643798828125</v>
      </c>
      <c r="G5917" s="16">
        <v>5443.5815049417279</v>
      </c>
      <c r="H5917" s="105">
        <v>5350.643798828125</v>
      </c>
    </row>
    <row r="5918" spans="1:8" x14ac:dyDescent="0.3">
      <c r="A5918" s="6" t="s">
        <v>753</v>
      </c>
      <c r="B5918" s="1" t="s">
        <v>12030</v>
      </c>
      <c r="C5918" s="103" t="s">
        <v>6415</v>
      </c>
      <c r="D5918" s="103" t="s">
        <v>6716</v>
      </c>
      <c r="E5918" s="103" t="s">
        <v>6418</v>
      </c>
      <c r="F5918" s="127">
        <v>5388.9138346354166</v>
      </c>
      <c r="G5918" s="16">
        <v>5443.5815049417279</v>
      </c>
      <c r="H5918" s="105">
        <v>5388.9138346354166</v>
      </c>
    </row>
    <row r="5919" spans="1:8" x14ac:dyDescent="0.3">
      <c r="A5919" s="6" t="s">
        <v>765</v>
      </c>
      <c r="B5919" s="1" t="s">
        <v>12726</v>
      </c>
      <c r="C5919" s="103" t="s">
        <v>6415</v>
      </c>
      <c r="D5919" s="103" t="s">
        <v>6716</v>
      </c>
      <c r="E5919" s="103" t="s">
        <v>6418</v>
      </c>
      <c r="F5919" s="127">
        <v>5756.2539571126299</v>
      </c>
      <c r="G5919" s="16">
        <v>5443.5815049417279</v>
      </c>
      <c r="H5919" s="105">
        <v>5756.2539571126299</v>
      </c>
    </row>
    <row r="5920" spans="1:8" x14ac:dyDescent="0.3">
      <c r="A5920" s="6" t="s">
        <v>766</v>
      </c>
      <c r="B5920" s="1" t="s">
        <v>12031</v>
      </c>
      <c r="C5920" s="103" t="s">
        <v>6415</v>
      </c>
      <c r="D5920" s="103" t="s">
        <v>6716</v>
      </c>
      <c r="E5920" s="103" t="s">
        <v>6418</v>
      </c>
      <c r="F5920" s="127">
        <v>5321.7052453446058</v>
      </c>
      <c r="G5920" s="16">
        <v>5443.5815049417279</v>
      </c>
      <c r="H5920" s="105">
        <v>5321.7052453446058</v>
      </c>
    </row>
    <row r="5921" spans="1:8" x14ac:dyDescent="0.3">
      <c r="A5921" s="6" t="s">
        <v>738</v>
      </c>
      <c r="B5921" s="1" t="s">
        <v>12032</v>
      </c>
      <c r="C5921" s="103" t="s">
        <v>6415</v>
      </c>
      <c r="D5921" s="103" t="s">
        <v>6716</v>
      </c>
      <c r="E5921" s="103" t="s">
        <v>6418</v>
      </c>
      <c r="F5921" s="127">
        <v>5402.0729293082522</v>
      </c>
      <c r="G5921" s="16">
        <v>5443.5815049417279</v>
      </c>
      <c r="H5921" s="105">
        <v>5402.0729293082522</v>
      </c>
    </row>
    <row r="5922" spans="1:8" x14ac:dyDescent="0.3">
      <c r="A5922" s="6" t="s">
        <v>745</v>
      </c>
      <c r="B5922" s="1" t="s">
        <v>12033</v>
      </c>
      <c r="C5922" s="103" t="s">
        <v>6415</v>
      </c>
      <c r="D5922" s="103" t="s">
        <v>6716</v>
      </c>
      <c r="E5922" s="103" t="s">
        <v>6418</v>
      </c>
      <c r="F5922" s="127">
        <v>5681.3088914824693</v>
      </c>
      <c r="G5922" s="16">
        <v>5443.5815049417279</v>
      </c>
      <c r="H5922" s="105">
        <v>5681.3088914824693</v>
      </c>
    </row>
    <row r="5923" spans="1:8" x14ac:dyDescent="0.3">
      <c r="A5923" s="6" t="s">
        <v>740</v>
      </c>
      <c r="B5923" s="1" t="s">
        <v>12034</v>
      </c>
      <c r="C5923" s="103" t="s">
        <v>6415</v>
      </c>
      <c r="D5923" s="103" t="s">
        <v>6716</v>
      </c>
      <c r="E5923" s="103" t="s">
        <v>6418</v>
      </c>
      <c r="F5923" s="127">
        <v>5326.0458420973555</v>
      </c>
      <c r="G5923" s="16">
        <v>5443.5815049417279</v>
      </c>
      <c r="H5923" s="105">
        <v>5326.0458420973555</v>
      </c>
    </row>
    <row r="5924" spans="1:8" x14ac:dyDescent="0.3">
      <c r="A5924" s="6" t="s">
        <v>751</v>
      </c>
      <c r="B5924" s="1" t="s">
        <v>12035</v>
      </c>
      <c r="C5924" s="103" t="s">
        <v>6415</v>
      </c>
      <c r="D5924" s="103" t="s">
        <v>6716</v>
      </c>
      <c r="E5924" s="103" t="s">
        <v>6418</v>
      </c>
      <c r="F5924" s="127">
        <v>5374.9896763392853</v>
      </c>
      <c r="G5924" s="16">
        <v>5443.5815049417279</v>
      </c>
      <c r="H5924" s="105">
        <v>5374.9896763392853</v>
      </c>
    </row>
    <row r="5925" spans="1:8" x14ac:dyDescent="0.3">
      <c r="A5925" s="6" t="s">
        <v>750</v>
      </c>
      <c r="B5925" s="1" t="s">
        <v>12036</v>
      </c>
      <c r="C5925" s="103" t="s">
        <v>6415</v>
      </c>
      <c r="D5925" s="103" t="s">
        <v>6716</v>
      </c>
      <c r="E5925" s="103" t="s">
        <v>6418</v>
      </c>
      <c r="F5925" s="127">
        <v>5434.8319247159088</v>
      </c>
      <c r="G5925" s="16">
        <v>5443.5815049417279</v>
      </c>
      <c r="H5925" s="105">
        <v>5434.8319247159088</v>
      </c>
    </row>
    <row r="5926" spans="1:8" x14ac:dyDescent="0.3">
      <c r="A5926" s="6" t="s">
        <v>743</v>
      </c>
      <c r="B5926" s="1" t="s">
        <v>12037</v>
      </c>
      <c r="C5926" s="103" t="s">
        <v>6415</v>
      </c>
      <c r="D5926" s="103" t="s">
        <v>6716</v>
      </c>
      <c r="E5926" s="103" t="s">
        <v>6418</v>
      </c>
      <c r="F5926" s="127">
        <v>5478.8404124540439</v>
      </c>
      <c r="G5926" s="16">
        <v>5443.5815049417279</v>
      </c>
      <c r="H5926" s="105">
        <v>5478.8404124540439</v>
      </c>
    </row>
    <row r="5927" spans="1:8" x14ac:dyDescent="0.3">
      <c r="A5927" s="6" t="s">
        <v>757</v>
      </c>
      <c r="B5927" s="1" t="s">
        <v>12038</v>
      </c>
      <c r="C5927" s="103" t="s">
        <v>6415</v>
      </c>
      <c r="D5927" s="103" t="s">
        <v>6716</v>
      </c>
      <c r="E5927" s="103" t="s">
        <v>6418</v>
      </c>
      <c r="F5927" s="127">
        <v>5451.7324486301368</v>
      </c>
      <c r="G5927" s="16">
        <v>5443.5815049417279</v>
      </c>
      <c r="H5927" s="105">
        <v>5451.7324486301368</v>
      </c>
    </row>
    <row r="5928" spans="1:8" x14ac:dyDescent="0.3">
      <c r="A5928" s="6" t="s">
        <v>747</v>
      </c>
      <c r="B5928" s="1" t="s">
        <v>12039</v>
      </c>
      <c r="C5928" s="103" t="s">
        <v>6415</v>
      </c>
      <c r="D5928" s="103" t="s">
        <v>6716</v>
      </c>
      <c r="E5928" s="103" t="s">
        <v>6418</v>
      </c>
      <c r="F5928" s="127">
        <v>5521.8914757168168</v>
      </c>
      <c r="G5928" s="16">
        <v>5443.5815049417279</v>
      </c>
      <c r="H5928" s="105">
        <v>5521.8914757168168</v>
      </c>
    </row>
    <row r="5929" spans="1:8" x14ac:dyDescent="0.3">
      <c r="A5929" s="6" t="s">
        <v>748</v>
      </c>
      <c r="B5929" s="1" t="s">
        <v>12040</v>
      </c>
      <c r="C5929" s="103" t="s">
        <v>6415</v>
      </c>
      <c r="D5929" s="103" t="s">
        <v>6716</v>
      </c>
      <c r="E5929" s="103" t="s">
        <v>6418</v>
      </c>
      <c r="F5929" s="127">
        <v>5363.037649601064</v>
      </c>
      <c r="G5929" s="16">
        <v>5443.5815049417279</v>
      </c>
      <c r="H5929" s="105">
        <v>5363.037649601064</v>
      </c>
    </row>
    <row r="5930" spans="1:8" x14ac:dyDescent="0.3">
      <c r="A5930" s="6" t="s">
        <v>762</v>
      </c>
      <c r="B5930" s="1" t="s">
        <v>12041</v>
      </c>
      <c r="C5930" s="103" t="s">
        <v>6415</v>
      </c>
      <c r="D5930" s="103" t="s">
        <v>6716</v>
      </c>
      <c r="E5930" s="103" t="s">
        <v>6418</v>
      </c>
      <c r="F5930" s="127">
        <v>5309.8076443142363</v>
      </c>
      <c r="G5930" s="16">
        <v>5443.5815049417279</v>
      </c>
      <c r="H5930" s="105">
        <v>5309.8076443142363</v>
      </c>
    </row>
    <row r="5931" spans="1:8" x14ac:dyDescent="0.3">
      <c r="A5931" s="6" t="s">
        <v>767</v>
      </c>
      <c r="B5931" s="1" t="s">
        <v>12042</v>
      </c>
      <c r="C5931" s="103" t="s">
        <v>6415</v>
      </c>
      <c r="D5931" s="103" t="s">
        <v>6716</v>
      </c>
      <c r="E5931" s="103" t="s">
        <v>6418</v>
      </c>
      <c r="F5931" s="127">
        <v>5448.0140380859375</v>
      </c>
      <c r="G5931" s="16">
        <v>5443.5815049417279</v>
      </c>
      <c r="H5931" s="105">
        <v>5448.0140380859375</v>
      </c>
    </row>
    <row r="5932" spans="1:8" x14ac:dyDescent="0.3">
      <c r="A5932" s="6" t="s">
        <v>737</v>
      </c>
      <c r="B5932" s="1" t="s">
        <v>12043</v>
      </c>
      <c r="C5932" s="103" t="s">
        <v>6415</v>
      </c>
      <c r="D5932" s="103" t="s">
        <v>6716</v>
      </c>
      <c r="E5932" s="103" t="s">
        <v>6418</v>
      </c>
      <c r="F5932" s="127">
        <v>5407.0767275053877</v>
      </c>
      <c r="G5932" s="16">
        <v>5443.5815049417279</v>
      </c>
      <c r="H5932" s="105">
        <v>5407.0767275053877</v>
      </c>
    </row>
    <row r="5933" spans="1:8" x14ac:dyDescent="0.3">
      <c r="A5933" s="6" t="s">
        <v>755</v>
      </c>
      <c r="B5933" s="1" t="s">
        <v>12044</v>
      </c>
      <c r="C5933" s="103" t="s">
        <v>6415</v>
      </c>
      <c r="D5933" s="103" t="s">
        <v>6716</v>
      </c>
      <c r="E5933" s="103" t="s">
        <v>6418</v>
      </c>
      <c r="F5933" s="127">
        <v>5469.1509604542525</v>
      </c>
      <c r="G5933" s="16">
        <v>5443.5815049417279</v>
      </c>
      <c r="H5933" s="105">
        <v>5469.1509604542525</v>
      </c>
    </row>
    <row r="5934" spans="1:8" x14ac:dyDescent="0.3">
      <c r="A5934" s="6" t="s">
        <v>759</v>
      </c>
      <c r="B5934" s="1" t="s">
        <v>12045</v>
      </c>
      <c r="C5934" s="103" t="s">
        <v>6415</v>
      </c>
      <c r="D5934" s="103" t="s">
        <v>6716</v>
      </c>
      <c r="E5934" s="103" t="s">
        <v>6418</v>
      </c>
      <c r="F5934" s="127">
        <v>5421.7386230468746</v>
      </c>
      <c r="G5934" s="16">
        <v>5443.5815049417279</v>
      </c>
      <c r="H5934" s="105">
        <v>5421.7386230468746</v>
      </c>
    </row>
    <row r="5935" spans="1:8" x14ac:dyDescent="0.3">
      <c r="A5935" s="6" t="s">
        <v>764</v>
      </c>
      <c r="B5935" s="1" t="s">
        <v>7500</v>
      </c>
      <c r="C5935" s="103" t="s">
        <v>6415</v>
      </c>
      <c r="D5935" s="103" t="s">
        <v>6716</v>
      </c>
      <c r="E5935" s="103" t="s">
        <v>6418</v>
      </c>
      <c r="F5935" s="127">
        <v>5259.3893310546873</v>
      </c>
      <c r="G5935" s="16">
        <v>5443.5815049417279</v>
      </c>
      <c r="H5935" s="105">
        <v>5259.3893310546873</v>
      </c>
    </row>
    <row r="5936" spans="1:8" x14ac:dyDescent="0.3">
      <c r="A5936" s="6" t="s">
        <v>736</v>
      </c>
      <c r="B5936" s="1" t="s">
        <v>12727</v>
      </c>
      <c r="C5936" s="103" t="s">
        <v>6415</v>
      </c>
      <c r="D5936" s="103" t="s">
        <v>6716</v>
      </c>
      <c r="E5936" s="103" t="s">
        <v>6418</v>
      </c>
      <c r="F5936" s="127">
        <v>5471.4985677083332</v>
      </c>
      <c r="G5936" s="16">
        <v>5443.5815049417279</v>
      </c>
      <c r="H5936" s="105">
        <v>5471.4985677083332</v>
      </c>
    </row>
    <row r="5937" spans="1:8" x14ac:dyDescent="0.3">
      <c r="A5937" s="6" t="s">
        <v>761</v>
      </c>
      <c r="B5937" s="1" t="s">
        <v>12046</v>
      </c>
      <c r="C5937" s="103" t="s">
        <v>6415</v>
      </c>
      <c r="D5937" s="103" t="s">
        <v>6716</v>
      </c>
      <c r="E5937" s="103" t="s">
        <v>6418</v>
      </c>
      <c r="F5937" s="127">
        <v>5502.7283789062503</v>
      </c>
      <c r="G5937" s="16">
        <v>5443.5815049417279</v>
      </c>
      <c r="H5937" s="105">
        <v>5502.7283789062503</v>
      </c>
    </row>
    <row r="5938" spans="1:8" x14ac:dyDescent="0.3">
      <c r="A5938" s="6" t="s">
        <v>741</v>
      </c>
      <c r="B5938" s="1" t="s">
        <v>12047</v>
      </c>
      <c r="C5938" s="103" t="s">
        <v>6415</v>
      </c>
      <c r="D5938" s="103" t="s">
        <v>6716</v>
      </c>
      <c r="E5938" s="103" t="s">
        <v>6418</v>
      </c>
      <c r="F5938" s="127">
        <v>5625.0047568044356</v>
      </c>
      <c r="G5938" s="16">
        <v>5443.5815049417279</v>
      </c>
      <c r="H5938" s="105">
        <v>5625.0047568044356</v>
      </c>
    </row>
    <row r="5939" spans="1:8" x14ac:dyDescent="0.3">
      <c r="A5939" s="6" t="s">
        <v>763</v>
      </c>
      <c r="B5939" s="1" t="s">
        <v>9660</v>
      </c>
      <c r="C5939" s="103" t="s">
        <v>6415</v>
      </c>
      <c r="D5939" s="103" t="s">
        <v>6716</v>
      </c>
      <c r="E5939" s="103" t="s">
        <v>6418</v>
      </c>
      <c r="F5939" s="127">
        <v>5489.7215426260964</v>
      </c>
      <c r="G5939" s="16">
        <v>5443.5815049417279</v>
      </c>
      <c r="H5939" s="105">
        <v>5489.7215426260964</v>
      </c>
    </row>
    <row r="5940" spans="1:8" x14ac:dyDescent="0.3">
      <c r="A5940" s="6" t="s">
        <v>744</v>
      </c>
      <c r="B5940" s="1" t="s">
        <v>12048</v>
      </c>
      <c r="C5940" s="103" t="s">
        <v>6415</v>
      </c>
      <c r="D5940" s="103" t="s">
        <v>6716</v>
      </c>
      <c r="E5940" s="103" t="s">
        <v>6418</v>
      </c>
      <c r="F5940" s="127">
        <v>5474.5749804687503</v>
      </c>
      <c r="G5940" s="16">
        <v>5443.5815049417279</v>
      </c>
      <c r="H5940" s="105">
        <v>5474.5749804687503</v>
      </c>
    </row>
    <row r="5941" spans="1:8" x14ac:dyDescent="0.3">
      <c r="A5941" s="6" t="s">
        <v>758</v>
      </c>
      <c r="B5941" s="1" t="s">
        <v>12049</v>
      </c>
      <c r="C5941" s="103" t="s">
        <v>6415</v>
      </c>
      <c r="D5941" s="103" t="s">
        <v>6716</v>
      </c>
      <c r="E5941" s="103" t="s">
        <v>6418</v>
      </c>
      <c r="F5941" s="127">
        <v>5259.0560593377977</v>
      </c>
      <c r="G5941" s="16">
        <v>5443.5815049417279</v>
      </c>
      <c r="H5941" s="105">
        <v>5259.0560593377977</v>
      </c>
    </row>
    <row r="5942" spans="1:8" x14ac:dyDescent="0.3">
      <c r="A5942" s="6" t="s">
        <v>749</v>
      </c>
      <c r="B5942" s="1" t="s">
        <v>12050</v>
      </c>
      <c r="C5942" s="103" t="s">
        <v>6415</v>
      </c>
      <c r="D5942" s="103" t="s">
        <v>6716</v>
      </c>
      <c r="E5942" s="103" t="s">
        <v>6418</v>
      </c>
      <c r="F5942" s="127">
        <v>5330.2256171043882</v>
      </c>
      <c r="G5942" s="16">
        <v>5443.5815049417279</v>
      </c>
      <c r="H5942" s="105">
        <v>5330.2256171043882</v>
      </c>
    </row>
    <row r="5943" spans="1:8" x14ac:dyDescent="0.3">
      <c r="A5943" s="6" t="s">
        <v>756</v>
      </c>
      <c r="B5943" s="1" t="s">
        <v>12051</v>
      </c>
      <c r="C5943" s="103" t="s">
        <v>6415</v>
      </c>
      <c r="D5943" s="103" t="s">
        <v>6716</v>
      </c>
      <c r="E5943" s="103" t="s">
        <v>6418</v>
      </c>
      <c r="F5943" s="127">
        <v>5513.8684282533213</v>
      </c>
      <c r="G5943" s="16">
        <v>5443.5815049417279</v>
      </c>
      <c r="H5943" s="105">
        <v>5513.8684282533213</v>
      </c>
    </row>
    <row r="5944" spans="1:8" x14ac:dyDescent="0.3">
      <c r="A5944" s="6" t="s">
        <v>810</v>
      </c>
      <c r="B5944" s="1" t="s">
        <v>12052</v>
      </c>
      <c r="C5944" s="103" t="s">
        <v>6415</v>
      </c>
      <c r="D5944" s="103" t="s">
        <v>6716</v>
      </c>
      <c r="E5944" s="103" t="s">
        <v>6417</v>
      </c>
      <c r="F5944" s="127">
        <v>5554.0930409888697</v>
      </c>
      <c r="G5944" s="16">
        <v>5429.8850045393729</v>
      </c>
      <c r="H5944" s="105">
        <v>5554.0930409888697</v>
      </c>
    </row>
    <row r="5945" spans="1:8" x14ac:dyDescent="0.3">
      <c r="A5945" s="6" t="s">
        <v>834</v>
      </c>
      <c r="B5945" s="1" t="s">
        <v>12053</v>
      </c>
      <c r="C5945" s="103" t="s">
        <v>6415</v>
      </c>
      <c r="D5945" s="103" t="s">
        <v>6716</v>
      </c>
      <c r="E5945" s="103" t="s">
        <v>6417</v>
      </c>
      <c r="F5945" s="127">
        <v>5400.68163354846</v>
      </c>
      <c r="G5945" s="16">
        <v>5429.8850045393729</v>
      </c>
      <c r="H5945" s="105">
        <v>5400.68163354846</v>
      </c>
    </row>
    <row r="5946" spans="1:8" x14ac:dyDescent="0.3">
      <c r="A5946" s="6" t="s">
        <v>830</v>
      </c>
      <c r="B5946" s="1" t="s">
        <v>12054</v>
      </c>
      <c r="C5946" s="103" t="s">
        <v>6415</v>
      </c>
      <c r="D5946" s="103" t="s">
        <v>6716</v>
      </c>
      <c r="E5946" s="103" t="s">
        <v>6417</v>
      </c>
      <c r="F5946" s="127">
        <v>5301.6672693201017</v>
      </c>
      <c r="G5946" s="16">
        <v>5429.8850045393729</v>
      </c>
      <c r="H5946" s="105">
        <v>5301.6672693201017</v>
      </c>
    </row>
    <row r="5947" spans="1:8" x14ac:dyDescent="0.3">
      <c r="A5947" s="6" t="s">
        <v>833</v>
      </c>
      <c r="B5947" s="1" t="s">
        <v>12055</v>
      </c>
      <c r="C5947" s="103" t="s">
        <v>6415</v>
      </c>
      <c r="D5947" s="103" t="s">
        <v>6716</v>
      </c>
      <c r="E5947" s="103" t="s">
        <v>6417</v>
      </c>
      <c r="F5947" s="127">
        <v>5334.0708565848217</v>
      </c>
      <c r="G5947" s="16">
        <v>5429.8850045393729</v>
      </c>
      <c r="H5947" s="105">
        <v>5334.0708565848217</v>
      </c>
    </row>
    <row r="5948" spans="1:8" x14ac:dyDescent="0.3">
      <c r="A5948" s="6" t="s">
        <v>396</v>
      </c>
      <c r="B5948" s="1" t="s">
        <v>12056</v>
      </c>
      <c r="C5948" s="103" t="s">
        <v>6415</v>
      </c>
      <c r="D5948" s="103" t="s">
        <v>6716</v>
      </c>
      <c r="E5948" s="103" t="s">
        <v>6417</v>
      </c>
      <c r="F5948" s="127">
        <v>5283.8995455228369</v>
      </c>
      <c r="G5948" s="16">
        <v>5429.8850045393729</v>
      </c>
      <c r="H5948" s="105">
        <v>5283.8995455228369</v>
      </c>
    </row>
    <row r="5949" spans="1:8" x14ac:dyDescent="0.3">
      <c r="A5949" s="6" t="s">
        <v>824</v>
      </c>
      <c r="B5949" s="1" t="s">
        <v>12057</v>
      </c>
      <c r="C5949" s="103" t="s">
        <v>6415</v>
      </c>
      <c r="D5949" s="103" t="s">
        <v>6716</v>
      </c>
      <c r="E5949" s="103" t="s">
        <v>6417</v>
      </c>
      <c r="F5949" s="127">
        <v>5295.6911711516204</v>
      </c>
      <c r="G5949" s="16">
        <v>5429.8850045393729</v>
      </c>
      <c r="H5949" s="105">
        <v>5295.6911711516204</v>
      </c>
    </row>
    <row r="5950" spans="1:8" x14ac:dyDescent="0.3">
      <c r="A5950" s="6" t="s">
        <v>827</v>
      </c>
      <c r="B5950" s="1" t="s">
        <v>12058</v>
      </c>
      <c r="C5950" s="103" t="s">
        <v>6415</v>
      </c>
      <c r="D5950" s="103" t="s">
        <v>6716</v>
      </c>
      <c r="E5950" s="103" t="s">
        <v>6417</v>
      </c>
      <c r="F5950" s="127">
        <v>5372.4383871588907</v>
      </c>
      <c r="G5950" s="16">
        <v>5429.8850045393729</v>
      </c>
      <c r="H5950" s="105">
        <v>5372.4383871588907</v>
      </c>
    </row>
    <row r="5951" spans="1:8" x14ac:dyDescent="0.3">
      <c r="A5951" s="6" t="s">
        <v>825</v>
      </c>
      <c r="B5951" s="1" t="s">
        <v>12059</v>
      </c>
      <c r="C5951" s="103" t="s">
        <v>6415</v>
      </c>
      <c r="D5951" s="103" t="s">
        <v>6716</v>
      </c>
      <c r="E5951" s="103" t="s">
        <v>6417</v>
      </c>
      <c r="F5951" s="127">
        <v>5414.2850864955353</v>
      </c>
      <c r="G5951" s="16">
        <v>5429.8850045393729</v>
      </c>
      <c r="H5951" s="105">
        <v>5414.2850864955353</v>
      </c>
    </row>
    <row r="5952" spans="1:8" x14ac:dyDescent="0.3">
      <c r="A5952" s="6" t="s">
        <v>823</v>
      </c>
      <c r="B5952" s="1" t="s">
        <v>12060</v>
      </c>
      <c r="C5952" s="103" t="s">
        <v>6415</v>
      </c>
      <c r="D5952" s="103" t="s">
        <v>6716</v>
      </c>
      <c r="E5952" s="103" t="s">
        <v>6417</v>
      </c>
      <c r="F5952" s="127">
        <v>5492.5038186097754</v>
      </c>
      <c r="G5952" s="16">
        <v>5429.8850045393729</v>
      </c>
      <c r="H5952" s="105">
        <v>5492.5038186097754</v>
      </c>
    </row>
    <row r="5953" spans="1:8" x14ac:dyDescent="0.3">
      <c r="A5953" s="6" t="s">
        <v>806</v>
      </c>
      <c r="B5953" s="1" t="s">
        <v>7268</v>
      </c>
      <c r="C5953" s="103" t="s">
        <v>6415</v>
      </c>
      <c r="D5953" s="103" t="s">
        <v>6716</v>
      </c>
      <c r="E5953" s="103" t="s">
        <v>6417</v>
      </c>
      <c r="F5953" s="127">
        <v>5588.0863747667909</v>
      </c>
      <c r="G5953" s="16">
        <v>5429.8850045393729</v>
      </c>
      <c r="H5953" s="105">
        <v>5588.0863747667909</v>
      </c>
    </row>
    <row r="5954" spans="1:8" x14ac:dyDescent="0.3">
      <c r="A5954" s="6" t="s">
        <v>814</v>
      </c>
      <c r="B5954" s="1" t="s">
        <v>12061</v>
      </c>
      <c r="C5954" s="103" t="s">
        <v>6415</v>
      </c>
      <c r="D5954" s="103" t="s">
        <v>6716</v>
      </c>
      <c r="E5954" s="103" t="s">
        <v>6417</v>
      </c>
      <c r="F5954" s="127">
        <v>5467.9012767650465</v>
      </c>
      <c r="G5954" s="16">
        <v>5429.8850045393729</v>
      </c>
      <c r="H5954" s="105">
        <v>5467.9012767650465</v>
      </c>
    </row>
    <row r="5955" spans="1:8" x14ac:dyDescent="0.3">
      <c r="A5955" s="6" t="s">
        <v>831</v>
      </c>
      <c r="B5955" s="1" t="s">
        <v>12062</v>
      </c>
      <c r="C5955" s="103" t="s">
        <v>6415</v>
      </c>
      <c r="D5955" s="103" t="s">
        <v>6716</v>
      </c>
      <c r="E5955" s="103" t="s">
        <v>6417</v>
      </c>
      <c r="F5955" s="127">
        <v>5520.5335857334421</v>
      </c>
      <c r="G5955" s="16">
        <v>5429.8850045393729</v>
      </c>
      <c r="H5955" s="105">
        <v>5520.5335857334421</v>
      </c>
    </row>
    <row r="5956" spans="1:8" x14ac:dyDescent="0.3">
      <c r="A5956" s="6" t="s">
        <v>801</v>
      </c>
      <c r="B5956" s="1" t="s">
        <v>12063</v>
      </c>
      <c r="C5956" s="103" t="s">
        <v>6415</v>
      </c>
      <c r="D5956" s="103" t="s">
        <v>6716</v>
      </c>
      <c r="E5956" s="103" t="s">
        <v>6417</v>
      </c>
      <c r="F5956" s="127">
        <v>5476.9525858561201</v>
      </c>
      <c r="G5956" s="16">
        <v>5429.8850045393729</v>
      </c>
      <c r="H5956" s="105">
        <v>5476.9525858561201</v>
      </c>
    </row>
    <row r="5957" spans="1:8" x14ac:dyDescent="0.3">
      <c r="A5957" s="6" t="s">
        <v>832</v>
      </c>
      <c r="B5957" s="1" t="s">
        <v>12064</v>
      </c>
      <c r="C5957" s="103" t="s">
        <v>6415</v>
      </c>
      <c r="D5957" s="103" t="s">
        <v>6716</v>
      </c>
      <c r="E5957" s="103" t="s">
        <v>6417</v>
      </c>
      <c r="F5957" s="127">
        <v>5474.9852366727937</v>
      </c>
      <c r="G5957" s="16">
        <v>5429.8850045393729</v>
      </c>
      <c r="H5957" s="105">
        <v>5474.9852366727937</v>
      </c>
    </row>
    <row r="5958" spans="1:8" x14ac:dyDescent="0.3">
      <c r="A5958" s="6" t="s">
        <v>822</v>
      </c>
      <c r="B5958" s="1" t="s">
        <v>12065</v>
      </c>
      <c r="C5958" s="103" t="s">
        <v>6415</v>
      </c>
      <c r="D5958" s="103" t="s">
        <v>6716</v>
      </c>
      <c r="E5958" s="103" t="s">
        <v>6417</v>
      </c>
      <c r="F5958" s="127">
        <v>5530.8306833186616</v>
      </c>
      <c r="G5958" s="16">
        <v>5429.8850045393729</v>
      </c>
      <c r="H5958" s="105">
        <v>5530.8306833186616</v>
      </c>
    </row>
    <row r="5959" spans="1:8" x14ac:dyDescent="0.3">
      <c r="A5959" s="6" t="s">
        <v>799</v>
      </c>
      <c r="B5959" s="1" t="s">
        <v>12066</v>
      </c>
      <c r="C5959" s="103" t="s">
        <v>6415</v>
      </c>
      <c r="D5959" s="103" t="s">
        <v>6716</v>
      </c>
      <c r="E5959" s="103" t="s">
        <v>6417</v>
      </c>
      <c r="F5959" s="127">
        <v>5419.5571783524529</v>
      </c>
      <c r="G5959" s="16">
        <v>5429.8850045393729</v>
      </c>
      <c r="H5959" s="105">
        <v>5419.5571783524529</v>
      </c>
    </row>
    <row r="5960" spans="1:8" x14ac:dyDescent="0.3">
      <c r="A5960" s="6" t="s">
        <v>811</v>
      </c>
      <c r="B5960" s="1" t="s">
        <v>12067</v>
      </c>
      <c r="C5960" s="103" t="s">
        <v>6415</v>
      </c>
      <c r="D5960" s="103" t="s">
        <v>6716</v>
      </c>
      <c r="E5960" s="103" t="s">
        <v>6417</v>
      </c>
      <c r="F5960" s="127">
        <v>5356.517156153549</v>
      </c>
      <c r="G5960" s="16">
        <v>5429.8850045393729</v>
      </c>
      <c r="H5960" s="105">
        <v>5356.517156153549</v>
      </c>
    </row>
    <row r="5961" spans="1:8" x14ac:dyDescent="0.3">
      <c r="A5961" s="6" t="s">
        <v>819</v>
      </c>
      <c r="B5961" s="1" t="s">
        <v>7148</v>
      </c>
      <c r="C5961" s="103" t="s">
        <v>6415</v>
      </c>
      <c r="D5961" s="103" t="s">
        <v>6716</v>
      </c>
      <c r="E5961" s="103" t="s">
        <v>6417</v>
      </c>
      <c r="F5961" s="127">
        <v>5438.419677734375</v>
      </c>
      <c r="G5961" s="16">
        <v>5429.8850045393729</v>
      </c>
      <c r="H5961" s="105">
        <v>5438.419677734375</v>
      </c>
    </row>
    <row r="5962" spans="1:8" x14ac:dyDescent="0.3">
      <c r="A5962" s="6" t="s">
        <v>807</v>
      </c>
      <c r="B5962" s="1" t="s">
        <v>12068</v>
      </c>
      <c r="C5962" s="103" t="s">
        <v>6415</v>
      </c>
      <c r="D5962" s="103" t="s">
        <v>6716</v>
      </c>
      <c r="E5962" s="103" t="s">
        <v>6417</v>
      </c>
      <c r="F5962" s="127">
        <v>5647.8508875229782</v>
      </c>
      <c r="G5962" s="16">
        <v>5429.8850045393729</v>
      </c>
      <c r="H5962" s="105">
        <v>5647.8508875229782</v>
      </c>
    </row>
    <row r="5963" spans="1:8" x14ac:dyDescent="0.3">
      <c r="A5963" s="6" t="s">
        <v>818</v>
      </c>
      <c r="B5963" s="1" t="s">
        <v>12069</v>
      </c>
      <c r="C5963" s="103" t="s">
        <v>6415</v>
      </c>
      <c r="D5963" s="103" t="s">
        <v>6716</v>
      </c>
      <c r="E5963" s="103" t="s">
        <v>6417</v>
      </c>
      <c r="F5963" s="127">
        <v>5297.6522923519733</v>
      </c>
      <c r="G5963" s="16">
        <v>5429.8850045393729</v>
      </c>
      <c r="H5963" s="105">
        <v>5297.6522923519733</v>
      </c>
    </row>
    <row r="5964" spans="1:8" x14ac:dyDescent="0.3">
      <c r="A5964" s="6" t="s">
        <v>815</v>
      </c>
      <c r="B5964" s="1" t="s">
        <v>11429</v>
      </c>
      <c r="C5964" s="103" t="s">
        <v>6415</v>
      </c>
      <c r="D5964" s="103" t="s">
        <v>6716</v>
      </c>
      <c r="E5964" s="103" t="s">
        <v>6417</v>
      </c>
      <c r="F5964" s="127">
        <v>5349.848795572917</v>
      </c>
      <c r="G5964" s="16">
        <v>5429.8850045393729</v>
      </c>
      <c r="H5964" s="105">
        <v>5349.848795572917</v>
      </c>
    </row>
    <row r="5965" spans="1:8" x14ac:dyDescent="0.3">
      <c r="A5965" s="6" t="s">
        <v>828</v>
      </c>
      <c r="B5965" s="1" t="s">
        <v>12070</v>
      </c>
      <c r="C5965" s="103" t="s">
        <v>6415</v>
      </c>
      <c r="D5965" s="103" t="s">
        <v>6716</v>
      </c>
      <c r="E5965" s="103" t="s">
        <v>6417</v>
      </c>
      <c r="F5965" s="127">
        <v>5334.5882052951392</v>
      </c>
      <c r="G5965" s="16">
        <v>5429.8850045393729</v>
      </c>
      <c r="H5965" s="105">
        <v>5334.5882052951392</v>
      </c>
    </row>
    <row r="5966" spans="1:8" x14ac:dyDescent="0.3">
      <c r="A5966" s="6" t="s">
        <v>821</v>
      </c>
      <c r="B5966" s="1" t="s">
        <v>12071</v>
      </c>
      <c r="C5966" s="103" t="s">
        <v>6415</v>
      </c>
      <c r="D5966" s="103" t="s">
        <v>6716</v>
      </c>
      <c r="E5966" s="103" t="s">
        <v>6417</v>
      </c>
      <c r="F5966" s="127">
        <v>5582.4436645507813</v>
      </c>
      <c r="G5966" s="16">
        <v>5429.8850045393729</v>
      </c>
      <c r="H5966" s="105">
        <v>5582.4436645507813</v>
      </c>
    </row>
    <row r="5967" spans="1:8" x14ac:dyDescent="0.3">
      <c r="A5967" s="6" t="s">
        <v>804</v>
      </c>
      <c r="B5967" s="1" t="s">
        <v>12072</v>
      </c>
      <c r="C5967" s="103" t="s">
        <v>6415</v>
      </c>
      <c r="D5967" s="103" t="s">
        <v>6716</v>
      </c>
      <c r="E5967" s="103" t="s">
        <v>6417</v>
      </c>
      <c r="F5967" s="127">
        <v>5272.0657924107145</v>
      </c>
      <c r="G5967" s="16">
        <v>5429.8850045393729</v>
      </c>
      <c r="H5967" s="105">
        <v>5272.0657924107145</v>
      </c>
    </row>
    <row r="5968" spans="1:8" x14ac:dyDescent="0.3">
      <c r="A5968" s="6" t="s">
        <v>817</v>
      </c>
      <c r="B5968" s="1" t="s">
        <v>12073</v>
      </c>
      <c r="C5968" s="103" t="s">
        <v>6415</v>
      </c>
      <c r="D5968" s="103" t="s">
        <v>6716</v>
      </c>
      <c r="E5968" s="103" t="s">
        <v>6417</v>
      </c>
      <c r="F5968" s="127">
        <v>5544.9163880429023</v>
      </c>
      <c r="G5968" s="16">
        <v>5429.8850045393729</v>
      </c>
      <c r="H5968" s="105">
        <v>5544.9163880429023</v>
      </c>
    </row>
    <row r="5969" spans="1:8" x14ac:dyDescent="0.3">
      <c r="A5969" s="6" t="s">
        <v>829</v>
      </c>
      <c r="B5969" s="1" t="s">
        <v>12074</v>
      </c>
      <c r="C5969" s="103" t="s">
        <v>6415</v>
      </c>
      <c r="D5969" s="103" t="s">
        <v>6716</v>
      </c>
      <c r="E5969" s="103" t="s">
        <v>6417</v>
      </c>
      <c r="F5969" s="127">
        <v>5475.2298278808594</v>
      </c>
      <c r="G5969" s="16">
        <v>5429.8850045393729</v>
      </c>
      <c r="H5969" s="105">
        <v>5475.2298278808594</v>
      </c>
    </row>
    <row r="5970" spans="1:8" x14ac:dyDescent="0.3">
      <c r="A5970" s="6" t="s">
        <v>800</v>
      </c>
      <c r="B5970" s="1" t="s">
        <v>11689</v>
      </c>
      <c r="C5970" s="103" t="s">
        <v>6415</v>
      </c>
      <c r="D5970" s="103" t="s">
        <v>6716</v>
      </c>
      <c r="E5970" s="103" t="s">
        <v>6417</v>
      </c>
      <c r="F5970" s="127">
        <v>5321.1260892427881</v>
      </c>
      <c r="G5970" s="16">
        <v>5429.8850045393729</v>
      </c>
      <c r="H5970" s="105">
        <v>5321.1260892427881</v>
      </c>
    </row>
    <row r="5971" spans="1:8" x14ac:dyDescent="0.3">
      <c r="A5971" s="6" t="s">
        <v>805</v>
      </c>
      <c r="B5971" s="1" t="s">
        <v>12075</v>
      </c>
      <c r="C5971" s="103" t="s">
        <v>6415</v>
      </c>
      <c r="D5971" s="103" t="s">
        <v>6716</v>
      </c>
      <c r="E5971" s="103" t="s">
        <v>6417</v>
      </c>
      <c r="F5971" s="127">
        <v>5304.1685791015625</v>
      </c>
      <c r="G5971" s="16">
        <v>5429.8850045393729</v>
      </c>
      <c r="H5971" s="105">
        <v>5304.1685791015625</v>
      </c>
    </row>
    <row r="5972" spans="1:8" x14ac:dyDescent="0.3">
      <c r="A5972" s="6" t="s">
        <v>846</v>
      </c>
      <c r="B5972" s="1" t="s">
        <v>10733</v>
      </c>
      <c r="C5972" s="103" t="s">
        <v>6415</v>
      </c>
      <c r="D5972" s="103" t="s">
        <v>6716</v>
      </c>
      <c r="E5972" s="103" t="s">
        <v>6416</v>
      </c>
      <c r="F5972" s="127">
        <v>5579.5294531250001</v>
      </c>
      <c r="G5972" s="16">
        <v>5454.3178110969993</v>
      </c>
      <c r="H5972" s="105">
        <v>5579.5294531250001</v>
      </c>
    </row>
    <row r="5973" spans="1:8" x14ac:dyDescent="0.3">
      <c r="A5973" s="6" t="s">
        <v>838</v>
      </c>
      <c r="B5973" s="1" t="s">
        <v>12076</v>
      </c>
      <c r="C5973" s="103" t="s">
        <v>6415</v>
      </c>
      <c r="D5973" s="103" t="s">
        <v>6716</v>
      </c>
      <c r="E5973" s="103" t="s">
        <v>6416</v>
      </c>
      <c r="F5973" s="127">
        <v>5360.561767578125</v>
      </c>
      <c r="G5973" s="16">
        <v>5454.3178110969993</v>
      </c>
      <c r="H5973" s="105">
        <v>5360.561767578125</v>
      </c>
    </row>
    <row r="5974" spans="1:8" x14ac:dyDescent="0.3">
      <c r="A5974" s="6" t="s">
        <v>847</v>
      </c>
      <c r="B5974" s="1" t="s">
        <v>12077</v>
      </c>
      <c r="C5974" s="103" t="s">
        <v>6415</v>
      </c>
      <c r="D5974" s="103" t="s">
        <v>6716</v>
      </c>
      <c r="E5974" s="103" t="s">
        <v>6416</v>
      </c>
      <c r="F5974" s="127">
        <v>5435.6102337015091</v>
      </c>
      <c r="G5974" s="16">
        <v>5454.3178110969993</v>
      </c>
      <c r="H5974" s="105">
        <v>5435.6102337015091</v>
      </c>
    </row>
    <row r="5975" spans="1:8" x14ac:dyDescent="0.3">
      <c r="A5975" s="6" t="s">
        <v>852</v>
      </c>
      <c r="B5975" s="1" t="s">
        <v>12078</v>
      </c>
      <c r="C5975" s="103" t="s">
        <v>6415</v>
      </c>
      <c r="D5975" s="103" t="s">
        <v>6716</v>
      </c>
      <c r="E5975" s="103" t="s">
        <v>6416</v>
      </c>
      <c r="F5975" s="127">
        <v>5459.3570033482147</v>
      </c>
      <c r="G5975" s="16">
        <v>5454.3178110969993</v>
      </c>
      <c r="H5975" s="105">
        <v>5459.3570033482147</v>
      </c>
    </row>
    <row r="5976" spans="1:8" x14ac:dyDescent="0.3">
      <c r="A5976" s="6" t="s">
        <v>848</v>
      </c>
      <c r="B5976" s="1" t="s">
        <v>12079</v>
      </c>
      <c r="C5976" s="103" t="s">
        <v>6415</v>
      </c>
      <c r="D5976" s="103" t="s">
        <v>6716</v>
      </c>
      <c r="E5976" s="103" t="s">
        <v>6416</v>
      </c>
      <c r="F5976" s="127">
        <v>5327.4719490840516</v>
      </c>
      <c r="G5976" s="16">
        <v>5454.3178110969993</v>
      </c>
      <c r="H5976" s="105">
        <v>5327.4719490840516</v>
      </c>
    </row>
    <row r="5977" spans="1:8" x14ac:dyDescent="0.3">
      <c r="A5977" s="6" t="s">
        <v>843</v>
      </c>
      <c r="B5977" s="1" t="s">
        <v>12080</v>
      </c>
      <c r="C5977" s="103" t="s">
        <v>6415</v>
      </c>
      <c r="D5977" s="103" t="s">
        <v>6716</v>
      </c>
      <c r="E5977" s="103" t="s">
        <v>6416</v>
      </c>
      <c r="F5977" s="127">
        <v>5379.7370102826289</v>
      </c>
      <c r="G5977" s="16">
        <v>5454.3178110969993</v>
      </c>
      <c r="H5977" s="105">
        <v>5379.7370102826289</v>
      </c>
    </row>
    <row r="5978" spans="1:8" x14ac:dyDescent="0.3">
      <c r="A5978" s="6" t="s">
        <v>849</v>
      </c>
      <c r="B5978" s="1" t="s">
        <v>12081</v>
      </c>
      <c r="C5978" s="103" t="s">
        <v>6415</v>
      </c>
      <c r="D5978" s="103" t="s">
        <v>6716</v>
      </c>
      <c r="E5978" s="103" t="s">
        <v>6416</v>
      </c>
      <c r="F5978" s="127">
        <v>5387.0557270665322</v>
      </c>
      <c r="G5978" s="16">
        <v>5454.3178110969993</v>
      </c>
      <c r="H5978" s="105">
        <v>5387.0557270665322</v>
      </c>
    </row>
    <row r="5979" spans="1:8" x14ac:dyDescent="0.3">
      <c r="A5979" s="6" t="s">
        <v>837</v>
      </c>
      <c r="B5979" s="1" t="s">
        <v>7237</v>
      </c>
      <c r="C5979" s="103" t="s">
        <v>6415</v>
      </c>
      <c r="D5979" s="103" t="s">
        <v>6716</v>
      </c>
      <c r="E5979" s="103" t="s">
        <v>6416</v>
      </c>
      <c r="F5979" s="127">
        <v>5444.0965547783426</v>
      </c>
      <c r="G5979" s="16">
        <v>5454.3178110969993</v>
      </c>
      <c r="H5979" s="105">
        <v>5444.0965547783426</v>
      </c>
    </row>
    <row r="5980" spans="1:8" x14ac:dyDescent="0.3">
      <c r="A5980" s="6" t="s">
        <v>839</v>
      </c>
      <c r="B5980" s="1" t="s">
        <v>12082</v>
      </c>
      <c r="C5980" s="103" t="s">
        <v>6415</v>
      </c>
      <c r="D5980" s="103" t="s">
        <v>6716</v>
      </c>
      <c r="E5980" s="103" t="s">
        <v>6416</v>
      </c>
      <c r="F5980" s="127">
        <v>5476.6626880787035</v>
      </c>
      <c r="G5980" s="16">
        <v>5454.3178110969993</v>
      </c>
      <c r="H5980" s="105">
        <v>5476.6626880787035</v>
      </c>
    </row>
    <row r="5981" spans="1:8" x14ac:dyDescent="0.3">
      <c r="A5981" s="6" t="s">
        <v>859</v>
      </c>
      <c r="B5981" s="1" t="s">
        <v>12083</v>
      </c>
      <c r="C5981" s="103" t="s">
        <v>6415</v>
      </c>
      <c r="D5981" s="103" t="s">
        <v>6716</v>
      </c>
      <c r="E5981" s="103" t="s">
        <v>6416</v>
      </c>
      <c r="F5981" s="127">
        <v>5439.081143465909</v>
      </c>
      <c r="G5981" s="16">
        <v>5454.3178110969993</v>
      </c>
      <c r="H5981" s="105">
        <v>5439.081143465909</v>
      </c>
    </row>
    <row r="5982" spans="1:8" x14ac:dyDescent="0.3">
      <c r="A5982" s="6" t="s">
        <v>860</v>
      </c>
      <c r="B5982" s="1" t="s">
        <v>12084</v>
      </c>
      <c r="C5982" s="103" t="s">
        <v>6415</v>
      </c>
      <c r="D5982" s="103" t="s">
        <v>6716</v>
      </c>
      <c r="E5982" s="103" t="s">
        <v>6416</v>
      </c>
      <c r="F5982" s="127">
        <v>5386.1769328567216</v>
      </c>
      <c r="G5982" s="16">
        <v>5454.3178110969993</v>
      </c>
      <c r="H5982" s="105">
        <v>5386.1769328567216</v>
      </c>
    </row>
    <row r="5983" spans="1:8" x14ac:dyDescent="0.3">
      <c r="A5983" s="6" t="s">
        <v>842</v>
      </c>
      <c r="B5983" s="1" t="s">
        <v>12085</v>
      </c>
      <c r="C5983" s="103" t="s">
        <v>6415</v>
      </c>
      <c r="D5983" s="103" t="s">
        <v>6716</v>
      </c>
      <c r="E5983" s="103" t="s">
        <v>6416</v>
      </c>
      <c r="F5983" s="127">
        <v>5511.26435990767</v>
      </c>
      <c r="G5983" s="16">
        <v>5454.3178110969993</v>
      </c>
      <c r="H5983" s="105">
        <v>5511.26435990767</v>
      </c>
    </row>
    <row r="5984" spans="1:8" x14ac:dyDescent="0.3">
      <c r="A5984" s="6" t="s">
        <v>835</v>
      </c>
      <c r="B5984" s="1" t="s">
        <v>12086</v>
      </c>
      <c r="C5984" s="103" t="s">
        <v>6415</v>
      </c>
      <c r="D5984" s="103" t="s">
        <v>6716</v>
      </c>
      <c r="E5984" s="103" t="s">
        <v>6416</v>
      </c>
      <c r="F5984" s="127">
        <v>5564.3510645498145</v>
      </c>
      <c r="G5984" s="16">
        <v>5454.3178110969993</v>
      </c>
      <c r="H5984" s="105">
        <v>5564.3510645498145</v>
      </c>
    </row>
    <row r="5985" spans="1:8" x14ac:dyDescent="0.3">
      <c r="A5985" s="6" t="s">
        <v>840</v>
      </c>
      <c r="B5985" s="1" t="s">
        <v>12087</v>
      </c>
      <c r="C5985" s="103" t="s">
        <v>6415</v>
      </c>
      <c r="D5985" s="103" t="s">
        <v>6716</v>
      </c>
      <c r="E5985" s="103" t="s">
        <v>6416</v>
      </c>
      <c r="F5985" s="127">
        <v>5530.470985814145</v>
      </c>
      <c r="G5985" s="16">
        <v>5454.3178110969993</v>
      </c>
      <c r="H5985" s="105">
        <v>5530.470985814145</v>
      </c>
    </row>
    <row r="5986" spans="1:8" x14ac:dyDescent="0.3">
      <c r="A5986" s="6" t="s">
        <v>850</v>
      </c>
      <c r="B5986" s="1" t="s">
        <v>12088</v>
      </c>
      <c r="C5986" s="103" t="s">
        <v>6415</v>
      </c>
      <c r="D5986" s="103" t="s">
        <v>6716</v>
      </c>
      <c r="E5986" s="103" t="s">
        <v>6416</v>
      </c>
      <c r="F5986" s="127">
        <v>5730.5832843091111</v>
      </c>
      <c r="G5986" s="16">
        <v>5454.3178110969993</v>
      </c>
      <c r="H5986" s="105">
        <v>5730.5832843091111</v>
      </c>
    </row>
    <row r="5987" spans="1:8" x14ac:dyDescent="0.3">
      <c r="A5987" s="6" t="s">
        <v>857</v>
      </c>
      <c r="B5987" s="1" t="s">
        <v>12089</v>
      </c>
      <c r="C5987" s="103" t="s">
        <v>6415</v>
      </c>
      <c r="D5987" s="103" t="s">
        <v>6716</v>
      </c>
      <c r="E5987" s="103" t="s">
        <v>6416</v>
      </c>
      <c r="F5987" s="127">
        <v>5369.4795564350325</v>
      </c>
      <c r="G5987" s="16">
        <v>5454.3178110969993</v>
      </c>
      <c r="H5987" s="105">
        <v>5369.4795564350325</v>
      </c>
    </row>
    <row r="5988" spans="1:8" x14ac:dyDescent="0.3">
      <c r="A5988" s="6" t="s">
        <v>851</v>
      </c>
      <c r="B5988" s="1" t="s">
        <v>12090</v>
      </c>
      <c r="C5988" s="103" t="s">
        <v>6415</v>
      </c>
      <c r="D5988" s="103" t="s">
        <v>6716</v>
      </c>
      <c r="E5988" s="103" t="s">
        <v>6416</v>
      </c>
      <c r="F5988" s="127">
        <v>5435.351888020833</v>
      </c>
      <c r="G5988" s="16">
        <v>5454.3178110969993</v>
      </c>
      <c r="H5988" s="105">
        <v>5435.351888020833</v>
      </c>
    </row>
    <row r="5989" spans="1:8" x14ac:dyDescent="0.3">
      <c r="A5989" s="6" t="s">
        <v>841</v>
      </c>
      <c r="B5989" s="1" t="s">
        <v>12091</v>
      </c>
      <c r="C5989" s="103" t="s">
        <v>6415</v>
      </c>
      <c r="D5989" s="103" t="s">
        <v>6716</v>
      </c>
      <c r="E5989" s="103" t="s">
        <v>6416</v>
      </c>
      <c r="F5989" s="127">
        <v>5396.0155388327203</v>
      </c>
      <c r="G5989" s="16">
        <v>5454.3178110969993</v>
      </c>
      <c r="H5989" s="105">
        <v>5396.0155388327203</v>
      </c>
    </row>
    <row r="5990" spans="1:8" x14ac:dyDescent="0.3">
      <c r="A5990" s="6" t="s">
        <v>854</v>
      </c>
      <c r="B5990" s="1" t="s">
        <v>12092</v>
      </c>
      <c r="C5990" s="103" t="s">
        <v>6415</v>
      </c>
      <c r="D5990" s="103" t="s">
        <v>6716</v>
      </c>
      <c r="E5990" s="103" t="s">
        <v>6416</v>
      </c>
      <c r="F5990" s="127">
        <v>5375.3614271009292</v>
      </c>
      <c r="G5990" s="16">
        <v>5454.3178110969993</v>
      </c>
      <c r="H5990" s="105">
        <v>5375.3614271009292</v>
      </c>
    </row>
    <row r="5991" spans="1:8" x14ac:dyDescent="0.3">
      <c r="A5991" s="6" t="s">
        <v>861</v>
      </c>
      <c r="B5991" s="1" t="s">
        <v>12093</v>
      </c>
      <c r="C5991" s="103" t="s">
        <v>6415</v>
      </c>
      <c r="D5991" s="103" t="s">
        <v>6716</v>
      </c>
      <c r="E5991" s="103" t="s">
        <v>6416</v>
      </c>
      <c r="F5991" s="127">
        <v>5344.1813715720664</v>
      </c>
      <c r="G5991" s="16">
        <v>5454.3178110969993</v>
      </c>
      <c r="H5991" s="105">
        <v>5344.1813715720664</v>
      </c>
    </row>
    <row r="5992" spans="1:8" x14ac:dyDescent="0.3">
      <c r="A5992" s="6" t="s">
        <v>844</v>
      </c>
      <c r="B5992" s="1" t="s">
        <v>9562</v>
      </c>
      <c r="C5992" s="103" t="s">
        <v>6415</v>
      </c>
      <c r="D5992" s="103" t="s">
        <v>6716</v>
      </c>
      <c r="E5992" s="103" t="s">
        <v>6416</v>
      </c>
      <c r="F5992" s="127">
        <v>5290.1061401367188</v>
      </c>
      <c r="G5992" s="16">
        <v>5454.3178110969993</v>
      </c>
      <c r="H5992" s="105">
        <v>5290.1061401367188</v>
      </c>
    </row>
    <row r="5993" spans="1:8" x14ac:dyDescent="0.3">
      <c r="A5993" s="6" t="s">
        <v>858</v>
      </c>
      <c r="B5993" s="1" t="s">
        <v>9513</v>
      </c>
      <c r="C5993" s="103" t="s">
        <v>6415</v>
      </c>
      <c r="D5993" s="103" t="s">
        <v>6716</v>
      </c>
      <c r="E5993" s="103" t="s">
        <v>6416</v>
      </c>
      <c r="F5993" s="127">
        <v>5461.7087097167969</v>
      </c>
      <c r="G5993" s="16">
        <v>5454.3178110969993</v>
      </c>
      <c r="H5993" s="105">
        <v>5461.7087097167969</v>
      </c>
    </row>
    <row r="5994" spans="1:8" x14ac:dyDescent="0.3">
      <c r="A5994" s="6" t="s">
        <v>855</v>
      </c>
      <c r="B5994" s="1" t="s">
        <v>7488</v>
      </c>
      <c r="C5994" s="103" t="s">
        <v>6415</v>
      </c>
      <c r="D5994" s="103" t="s">
        <v>6716</v>
      </c>
      <c r="E5994" s="103" t="s">
        <v>6416</v>
      </c>
      <c r="F5994" s="127">
        <v>5302.7312878024195</v>
      </c>
      <c r="G5994" s="16">
        <v>5454.3178110969993</v>
      </c>
      <c r="H5994" s="105">
        <v>5302.7312878024195</v>
      </c>
    </row>
    <row r="5995" spans="1:8" x14ac:dyDescent="0.3">
      <c r="A5995" s="6" t="s">
        <v>853</v>
      </c>
      <c r="B5995" s="1" t="s">
        <v>12094</v>
      </c>
      <c r="C5995" s="103" t="s">
        <v>6415</v>
      </c>
      <c r="D5995" s="103" t="s">
        <v>6716</v>
      </c>
      <c r="E5995" s="103" t="s">
        <v>6416</v>
      </c>
      <c r="F5995" s="127">
        <v>5496.9988420758928</v>
      </c>
      <c r="G5995" s="16">
        <v>5454.3178110969993</v>
      </c>
      <c r="H5995" s="105">
        <v>5496.9988420758928</v>
      </c>
    </row>
    <row r="5996" spans="1:8" x14ac:dyDescent="0.3">
      <c r="A5996" s="6" t="s">
        <v>845</v>
      </c>
      <c r="B5996" s="1" t="s">
        <v>12095</v>
      </c>
      <c r="C5996" s="103" t="s">
        <v>6415</v>
      </c>
      <c r="D5996" s="103" t="s">
        <v>6716</v>
      </c>
      <c r="E5996" s="103" t="s">
        <v>6416</v>
      </c>
      <c r="F5996" s="127">
        <v>5693.0358760127319</v>
      </c>
      <c r="G5996" s="16">
        <v>5454.3178110969993</v>
      </c>
      <c r="H5996" s="105">
        <v>5693.0358760127319</v>
      </c>
    </row>
    <row r="5997" spans="1:8" x14ac:dyDescent="0.3">
      <c r="A5997" s="6" t="s">
        <v>836</v>
      </c>
      <c r="B5997" s="1" t="s">
        <v>12096</v>
      </c>
      <c r="C5997" s="103" t="s">
        <v>6415</v>
      </c>
      <c r="D5997" s="103" t="s">
        <v>6716</v>
      </c>
      <c r="E5997" s="103" t="s">
        <v>6416</v>
      </c>
      <c r="F5997" s="127">
        <v>5205.8074137369795</v>
      </c>
      <c r="G5997" s="16">
        <v>5454.3178110969993</v>
      </c>
      <c r="H5997" s="105">
        <v>5205.8074137369795</v>
      </c>
    </row>
    <row r="5998" spans="1:8" x14ac:dyDescent="0.3">
      <c r="A5998" s="6" t="s">
        <v>856</v>
      </c>
      <c r="B5998" s="1" t="s">
        <v>8035</v>
      </c>
      <c r="C5998" s="103" t="s">
        <v>6415</v>
      </c>
      <c r="D5998" s="103" t="s">
        <v>6716</v>
      </c>
      <c r="E5998" s="103" t="s">
        <v>6416</v>
      </c>
      <c r="F5998" s="127">
        <v>5279.1161179315477</v>
      </c>
      <c r="G5998" s="16">
        <v>5454.3178110969993</v>
      </c>
      <c r="H5998" s="105">
        <v>5279.1161179315477</v>
      </c>
    </row>
    <row r="5999" spans="1:8" x14ac:dyDescent="0.3">
      <c r="A5999" s="6" t="s">
        <v>978</v>
      </c>
      <c r="B5999" s="1" t="s">
        <v>12097</v>
      </c>
      <c r="C5999" s="103" t="s">
        <v>6415</v>
      </c>
      <c r="D5999" s="103" t="s">
        <v>6716</v>
      </c>
      <c r="E5999" s="103" t="s">
        <v>6414</v>
      </c>
      <c r="F5999" s="127">
        <v>5345.7790039062502</v>
      </c>
      <c r="G5999" s="16">
        <v>5376.722485772495</v>
      </c>
      <c r="H5999" s="105">
        <v>5345.7790039062502</v>
      </c>
    </row>
    <row r="6000" spans="1:8" x14ac:dyDescent="0.3">
      <c r="A6000" s="6" t="s">
        <v>1000</v>
      </c>
      <c r="B6000" s="1" t="s">
        <v>12098</v>
      </c>
      <c r="C6000" s="103" t="s">
        <v>6415</v>
      </c>
      <c r="D6000" s="103" t="s">
        <v>6716</v>
      </c>
      <c r="E6000" s="103" t="s">
        <v>6414</v>
      </c>
      <c r="F6000" s="127">
        <v>5325.4789409022178</v>
      </c>
      <c r="G6000" s="16">
        <v>5376.722485772495</v>
      </c>
      <c r="H6000" s="105">
        <v>5325.4789409022178</v>
      </c>
    </row>
    <row r="6001" spans="1:8" x14ac:dyDescent="0.3">
      <c r="A6001" s="6" t="s">
        <v>973</v>
      </c>
      <c r="B6001" s="1" t="s">
        <v>12099</v>
      </c>
      <c r="C6001" s="103" t="s">
        <v>6415</v>
      </c>
      <c r="D6001" s="103" t="s">
        <v>6716</v>
      </c>
      <c r="E6001" s="103" t="s">
        <v>6414</v>
      </c>
      <c r="F6001" s="127">
        <v>5368.8244500411183</v>
      </c>
      <c r="G6001" s="16">
        <v>5376.722485772495</v>
      </c>
      <c r="H6001" s="105">
        <v>5368.8244500411183</v>
      </c>
    </row>
    <row r="6002" spans="1:8" x14ac:dyDescent="0.3">
      <c r="A6002" s="6" t="s">
        <v>974</v>
      </c>
      <c r="B6002" s="1" t="s">
        <v>12100</v>
      </c>
      <c r="C6002" s="103" t="s">
        <v>6415</v>
      </c>
      <c r="D6002" s="103" t="s">
        <v>6716</v>
      </c>
      <c r="E6002" s="103" t="s">
        <v>6414</v>
      </c>
      <c r="F6002" s="127">
        <v>5320.2747995476975</v>
      </c>
      <c r="G6002" s="16">
        <v>5376.722485772495</v>
      </c>
      <c r="H6002" s="105">
        <v>5320.2747995476975</v>
      </c>
    </row>
    <row r="6003" spans="1:8" x14ac:dyDescent="0.3">
      <c r="A6003" s="6" t="s">
        <v>979</v>
      </c>
      <c r="B6003" s="1" t="s">
        <v>12101</v>
      </c>
      <c r="C6003" s="103" t="s">
        <v>6415</v>
      </c>
      <c r="D6003" s="103" t="s">
        <v>6716</v>
      </c>
      <c r="E6003" s="103" t="s">
        <v>6414</v>
      </c>
      <c r="F6003" s="127">
        <v>5339.7786362591914</v>
      </c>
      <c r="G6003" s="16">
        <v>5376.722485772495</v>
      </c>
      <c r="H6003" s="105">
        <v>5339.7786362591914</v>
      </c>
    </row>
    <row r="6004" spans="1:8" x14ac:dyDescent="0.3">
      <c r="A6004" s="6" t="s">
        <v>980</v>
      </c>
      <c r="B6004" s="1" t="s">
        <v>12102</v>
      </c>
      <c r="C6004" s="103" t="s">
        <v>6415</v>
      </c>
      <c r="D6004" s="103" t="s">
        <v>6716</v>
      </c>
      <c r="E6004" s="103" t="s">
        <v>6414</v>
      </c>
      <c r="F6004" s="127">
        <v>5425.8973388671875</v>
      </c>
      <c r="G6004" s="16">
        <v>5376.722485772495</v>
      </c>
      <c r="H6004" s="105">
        <v>5425.8973388671875</v>
      </c>
    </row>
    <row r="6005" spans="1:8" x14ac:dyDescent="0.3">
      <c r="A6005" s="6" t="s">
        <v>953</v>
      </c>
      <c r="B6005" s="1" t="s">
        <v>12728</v>
      </c>
      <c r="C6005" s="103" t="s">
        <v>6415</v>
      </c>
      <c r="D6005" s="103" t="s">
        <v>6716</v>
      </c>
      <c r="E6005" s="103" t="s">
        <v>6414</v>
      </c>
      <c r="F6005" s="127">
        <v>5286.948889690897</v>
      </c>
      <c r="G6005" s="16">
        <v>5376.722485772495</v>
      </c>
      <c r="H6005" s="105">
        <v>5286.948889690897</v>
      </c>
    </row>
    <row r="6006" spans="1:8" x14ac:dyDescent="0.3">
      <c r="A6006" s="6" t="s">
        <v>992</v>
      </c>
      <c r="B6006" s="1" t="s">
        <v>12103</v>
      </c>
      <c r="C6006" s="103" t="s">
        <v>6415</v>
      </c>
      <c r="D6006" s="103" t="s">
        <v>6716</v>
      </c>
      <c r="E6006" s="103" t="s">
        <v>6414</v>
      </c>
      <c r="F6006" s="127">
        <v>5389.8335556402435</v>
      </c>
      <c r="G6006" s="16">
        <v>5376.722485772495</v>
      </c>
      <c r="H6006" s="105">
        <v>5389.8335556402435</v>
      </c>
    </row>
    <row r="6007" spans="1:8" x14ac:dyDescent="0.3">
      <c r="A6007" s="6" t="s">
        <v>946</v>
      </c>
      <c r="B6007" s="1" t="s">
        <v>12104</v>
      </c>
      <c r="C6007" s="103" t="s">
        <v>6415</v>
      </c>
      <c r="D6007" s="103" t="s">
        <v>6716</v>
      </c>
      <c r="E6007" s="103" t="s">
        <v>6414</v>
      </c>
      <c r="F6007" s="127">
        <v>5417.293930516098</v>
      </c>
      <c r="G6007" s="16">
        <v>5376.722485772495</v>
      </c>
      <c r="H6007" s="105">
        <v>5417.293930516098</v>
      </c>
    </row>
    <row r="6008" spans="1:8" x14ac:dyDescent="0.3">
      <c r="A6008" s="6" t="s">
        <v>969</v>
      </c>
      <c r="B6008" s="1" t="s">
        <v>12105</v>
      </c>
      <c r="C6008" s="103" t="s">
        <v>6415</v>
      </c>
      <c r="D6008" s="103" t="s">
        <v>6716</v>
      </c>
      <c r="E6008" s="103" t="s">
        <v>6414</v>
      </c>
      <c r="F6008" s="127">
        <v>5401.4468869579077</v>
      </c>
      <c r="G6008" s="16">
        <v>5376.722485772495</v>
      </c>
      <c r="H6008" s="105">
        <v>5401.4468869579077</v>
      </c>
    </row>
    <row r="6009" spans="1:8" x14ac:dyDescent="0.3">
      <c r="A6009" s="6" t="s">
        <v>958</v>
      </c>
      <c r="B6009" s="1" t="s">
        <v>10688</v>
      </c>
      <c r="C6009" s="103" t="s">
        <v>6415</v>
      </c>
      <c r="D6009" s="103" t="s">
        <v>6716</v>
      </c>
      <c r="E6009" s="103" t="s">
        <v>6414</v>
      </c>
      <c r="F6009" s="127">
        <v>5285.0306396484375</v>
      </c>
      <c r="G6009" s="16">
        <v>5376.722485772495</v>
      </c>
      <c r="H6009" s="105">
        <v>5285.0306396484375</v>
      </c>
    </row>
    <row r="6010" spans="1:8" x14ac:dyDescent="0.3">
      <c r="A6010" s="6" t="s">
        <v>988</v>
      </c>
      <c r="B6010" s="1" t="s">
        <v>12106</v>
      </c>
      <c r="C6010" s="103" t="s">
        <v>6415</v>
      </c>
      <c r="D6010" s="103" t="s">
        <v>6716</v>
      </c>
      <c r="E6010" s="103" t="s">
        <v>6414</v>
      </c>
      <c r="F6010" s="127">
        <v>5234.3876480594754</v>
      </c>
      <c r="G6010" s="16">
        <v>5376.722485772495</v>
      </c>
      <c r="H6010" s="105">
        <v>5234.3876480594754</v>
      </c>
    </row>
    <row r="6011" spans="1:8" x14ac:dyDescent="0.3">
      <c r="A6011" s="6" t="s">
        <v>947</v>
      </c>
      <c r="B6011" s="1" t="s">
        <v>12107</v>
      </c>
      <c r="C6011" s="103" t="s">
        <v>6415</v>
      </c>
      <c r="D6011" s="103" t="s">
        <v>6716</v>
      </c>
      <c r="E6011" s="103" t="s">
        <v>6414</v>
      </c>
      <c r="F6011" s="127">
        <v>5220.8366427951387</v>
      </c>
      <c r="G6011" s="16">
        <v>5376.722485772495</v>
      </c>
      <c r="H6011" s="105">
        <v>5220.8366427951387</v>
      </c>
    </row>
    <row r="6012" spans="1:8" x14ac:dyDescent="0.3">
      <c r="A6012" s="6" t="s">
        <v>993</v>
      </c>
      <c r="B6012" s="1" t="s">
        <v>12108</v>
      </c>
      <c r="C6012" s="103" t="s">
        <v>6415</v>
      </c>
      <c r="D6012" s="103" t="s">
        <v>6716</v>
      </c>
      <c r="E6012" s="103" t="s">
        <v>6414</v>
      </c>
      <c r="F6012" s="127">
        <v>5322.3483380841781</v>
      </c>
      <c r="G6012" s="16">
        <v>5376.722485772495</v>
      </c>
      <c r="H6012" s="105">
        <v>5322.3483380841781</v>
      </c>
    </row>
    <row r="6013" spans="1:8" x14ac:dyDescent="0.3">
      <c r="A6013" s="6" t="s">
        <v>990</v>
      </c>
      <c r="B6013" s="1" t="s">
        <v>12109</v>
      </c>
      <c r="C6013" s="103" t="s">
        <v>6415</v>
      </c>
      <c r="D6013" s="103" t="s">
        <v>6716</v>
      </c>
      <c r="E6013" s="103" t="s">
        <v>6414</v>
      </c>
      <c r="F6013" s="127">
        <v>5315.4192266949149</v>
      </c>
      <c r="G6013" s="16">
        <v>5376.722485772495</v>
      </c>
      <c r="H6013" s="105">
        <v>5315.4192266949149</v>
      </c>
    </row>
    <row r="6014" spans="1:8" x14ac:dyDescent="0.3">
      <c r="A6014" s="6" t="s">
        <v>961</v>
      </c>
      <c r="B6014" s="1" t="s">
        <v>12110</v>
      </c>
      <c r="C6014" s="103" t="s">
        <v>6415</v>
      </c>
      <c r="D6014" s="103" t="s">
        <v>6716</v>
      </c>
      <c r="E6014" s="103" t="s">
        <v>6414</v>
      </c>
      <c r="F6014" s="127">
        <v>5377.7251451280381</v>
      </c>
      <c r="G6014" s="16">
        <v>5376.722485772495</v>
      </c>
      <c r="H6014" s="105">
        <v>5377.7251451280381</v>
      </c>
    </row>
    <row r="6015" spans="1:8" x14ac:dyDescent="0.3">
      <c r="A6015" s="6" t="s">
        <v>962</v>
      </c>
      <c r="B6015" s="1" t="s">
        <v>12111</v>
      </c>
      <c r="C6015" s="103" t="s">
        <v>6415</v>
      </c>
      <c r="D6015" s="103" t="s">
        <v>6716</v>
      </c>
      <c r="E6015" s="103" t="s">
        <v>6414</v>
      </c>
      <c r="F6015" s="127">
        <v>5368.8679277973788</v>
      </c>
      <c r="G6015" s="16">
        <v>5376.722485772495</v>
      </c>
      <c r="H6015" s="105">
        <v>5368.8679277973788</v>
      </c>
    </row>
    <row r="6016" spans="1:8" x14ac:dyDescent="0.3">
      <c r="A6016" s="6" t="s">
        <v>957</v>
      </c>
      <c r="B6016" s="1" t="s">
        <v>12112</v>
      </c>
      <c r="C6016" s="103" t="s">
        <v>6415</v>
      </c>
      <c r="D6016" s="103" t="s">
        <v>6716</v>
      </c>
      <c r="E6016" s="103" t="s">
        <v>6414</v>
      </c>
      <c r="F6016" s="127">
        <v>5328.9070955602137</v>
      </c>
      <c r="G6016" s="16">
        <v>5376.722485772495</v>
      </c>
      <c r="H6016" s="105">
        <v>5328.9070955602137</v>
      </c>
    </row>
    <row r="6017" spans="1:8" x14ac:dyDescent="0.3">
      <c r="A6017" s="6" t="s">
        <v>950</v>
      </c>
      <c r="B6017" s="1" t="s">
        <v>12113</v>
      </c>
      <c r="C6017" s="103" t="s">
        <v>6415</v>
      </c>
      <c r="D6017" s="103" t="s">
        <v>6716</v>
      </c>
      <c r="E6017" s="103" t="s">
        <v>6414</v>
      </c>
      <c r="F6017" s="127">
        <v>5394.833326256793</v>
      </c>
      <c r="G6017" s="16">
        <v>5376.722485772495</v>
      </c>
      <c r="H6017" s="105">
        <v>5394.833326256793</v>
      </c>
    </row>
    <row r="6018" spans="1:8" x14ac:dyDescent="0.3">
      <c r="A6018" s="6" t="s">
        <v>994</v>
      </c>
      <c r="B6018" s="1" t="s">
        <v>12729</v>
      </c>
      <c r="C6018" s="103" t="s">
        <v>6415</v>
      </c>
      <c r="D6018" s="103" t="s">
        <v>6716</v>
      </c>
      <c r="E6018" s="103" t="s">
        <v>6414</v>
      </c>
      <c r="F6018" s="127">
        <v>5454.6840209960938</v>
      </c>
      <c r="G6018" s="16">
        <v>5376.722485772495</v>
      </c>
      <c r="H6018" s="105">
        <v>5454.6840209960938</v>
      </c>
    </row>
    <row r="6019" spans="1:8" x14ac:dyDescent="0.3">
      <c r="A6019" s="6" t="s">
        <v>966</v>
      </c>
      <c r="B6019" s="1" t="s">
        <v>12114</v>
      </c>
      <c r="C6019" s="103" t="s">
        <v>6415</v>
      </c>
      <c r="D6019" s="103" t="s">
        <v>6716</v>
      </c>
      <c r="E6019" s="103" t="s">
        <v>6414</v>
      </c>
      <c r="F6019" s="127">
        <v>5381.3187377929689</v>
      </c>
      <c r="G6019" s="16">
        <v>5376.722485772495</v>
      </c>
      <c r="H6019" s="105">
        <v>5381.3187377929689</v>
      </c>
    </row>
    <row r="6020" spans="1:8" x14ac:dyDescent="0.3">
      <c r="A6020" s="6" t="s">
        <v>949</v>
      </c>
      <c r="B6020" s="1" t="s">
        <v>12115</v>
      </c>
      <c r="C6020" s="103" t="s">
        <v>6415</v>
      </c>
      <c r="D6020" s="103" t="s">
        <v>6716</v>
      </c>
      <c r="E6020" s="103" t="s">
        <v>6414</v>
      </c>
      <c r="F6020" s="127">
        <v>5422.015284682765</v>
      </c>
      <c r="G6020" s="16">
        <v>5376.722485772495</v>
      </c>
      <c r="H6020" s="105">
        <v>5422.015284682765</v>
      </c>
    </row>
    <row r="6021" spans="1:8" x14ac:dyDescent="0.3">
      <c r="A6021" s="6" t="s">
        <v>989</v>
      </c>
      <c r="B6021" s="1" t="s">
        <v>12116</v>
      </c>
      <c r="C6021" s="103" t="s">
        <v>6415</v>
      </c>
      <c r="D6021" s="103" t="s">
        <v>6716</v>
      </c>
      <c r="E6021" s="103" t="s">
        <v>6414</v>
      </c>
      <c r="F6021" s="127">
        <v>5345.0015658674565</v>
      </c>
      <c r="G6021" s="16">
        <v>5376.722485772495</v>
      </c>
      <c r="H6021" s="105">
        <v>5345.0015658674565</v>
      </c>
    </row>
    <row r="6022" spans="1:8" x14ac:dyDescent="0.3">
      <c r="A6022" s="6" t="s">
        <v>987</v>
      </c>
      <c r="B6022" s="1" t="s">
        <v>12117</v>
      </c>
      <c r="C6022" s="103" t="s">
        <v>6415</v>
      </c>
      <c r="D6022" s="103" t="s">
        <v>6716</v>
      </c>
      <c r="E6022" s="103" t="s">
        <v>6414</v>
      </c>
      <c r="F6022" s="127">
        <v>5528.228352864583</v>
      </c>
      <c r="G6022" s="16">
        <v>5376.722485772495</v>
      </c>
      <c r="H6022" s="105">
        <v>5528.228352864583</v>
      </c>
    </row>
    <row r="6023" spans="1:8" x14ac:dyDescent="0.3">
      <c r="A6023" s="6" t="s">
        <v>981</v>
      </c>
      <c r="B6023" s="1" t="s">
        <v>12730</v>
      </c>
      <c r="C6023" s="103" t="s">
        <v>6415</v>
      </c>
      <c r="D6023" s="103" t="s">
        <v>6716</v>
      </c>
      <c r="E6023" s="103" t="s">
        <v>6414</v>
      </c>
      <c r="F6023" s="127">
        <v>5445.8948974609375</v>
      </c>
      <c r="G6023" s="16">
        <v>5376.722485772495</v>
      </c>
      <c r="H6023" s="105">
        <v>5445.8948974609375</v>
      </c>
    </row>
    <row r="6024" spans="1:8" x14ac:dyDescent="0.3">
      <c r="A6024" s="6" t="s">
        <v>997</v>
      </c>
      <c r="B6024" s="1" t="s">
        <v>12731</v>
      </c>
      <c r="C6024" s="103" t="s">
        <v>6415</v>
      </c>
      <c r="D6024" s="103" t="s">
        <v>6716</v>
      </c>
      <c r="E6024" s="103" t="s">
        <v>6414</v>
      </c>
      <c r="F6024" s="127">
        <v>5320.2253112792969</v>
      </c>
      <c r="G6024" s="16">
        <v>5376.722485772495</v>
      </c>
      <c r="H6024" s="105">
        <v>5320.2253112792969</v>
      </c>
    </row>
    <row r="6025" spans="1:8" x14ac:dyDescent="0.3">
      <c r="A6025" s="6" t="s">
        <v>967</v>
      </c>
      <c r="B6025" s="1" t="s">
        <v>12118</v>
      </c>
      <c r="C6025" s="103" t="s">
        <v>6415</v>
      </c>
      <c r="D6025" s="103" t="s">
        <v>6716</v>
      </c>
      <c r="E6025" s="103" t="s">
        <v>6414</v>
      </c>
      <c r="F6025" s="127">
        <v>5290.4581240699408</v>
      </c>
      <c r="G6025" s="16">
        <v>5376.722485772495</v>
      </c>
      <c r="H6025" s="105">
        <v>5290.4581240699408</v>
      </c>
    </row>
    <row r="6026" spans="1:8" x14ac:dyDescent="0.3">
      <c r="A6026" s="6" t="s">
        <v>985</v>
      </c>
      <c r="B6026" s="1" t="s">
        <v>12119</v>
      </c>
      <c r="C6026" s="103" t="s">
        <v>6415</v>
      </c>
      <c r="D6026" s="103" t="s">
        <v>6716</v>
      </c>
      <c r="E6026" s="103" t="s">
        <v>6414</v>
      </c>
      <c r="F6026" s="127">
        <v>5350.600016276042</v>
      </c>
      <c r="G6026" s="16">
        <v>5376.722485772495</v>
      </c>
      <c r="H6026" s="105">
        <v>5350.600016276042</v>
      </c>
    </row>
    <row r="6027" spans="1:8" x14ac:dyDescent="0.3">
      <c r="A6027" s="6" t="s">
        <v>956</v>
      </c>
      <c r="B6027" s="1" t="s">
        <v>12732</v>
      </c>
      <c r="C6027" s="103" t="s">
        <v>6415</v>
      </c>
      <c r="D6027" s="103" t="s">
        <v>6716</v>
      </c>
      <c r="E6027" s="103" t="s">
        <v>6414</v>
      </c>
      <c r="F6027" s="127">
        <v>5357.7538564253828</v>
      </c>
      <c r="G6027" s="16">
        <v>5376.722485772495</v>
      </c>
      <c r="H6027" s="105">
        <v>5357.7538564253828</v>
      </c>
    </row>
    <row r="6028" spans="1:8" x14ac:dyDescent="0.3">
      <c r="A6028" s="6" t="s">
        <v>984</v>
      </c>
      <c r="B6028" s="1" t="s">
        <v>12120</v>
      </c>
      <c r="C6028" s="103" t="s">
        <v>6415</v>
      </c>
      <c r="D6028" s="103" t="s">
        <v>6716</v>
      </c>
      <c r="E6028" s="103" t="s">
        <v>6414</v>
      </c>
      <c r="F6028" s="127">
        <v>5547.3173440600194</v>
      </c>
      <c r="G6028" s="16">
        <v>5376.722485772495</v>
      </c>
      <c r="H6028" s="105">
        <v>5547.3173440600194</v>
      </c>
    </row>
    <row r="6029" spans="1:8" x14ac:dyDescent="0.3">
      <c r="A6029" s="6" t="s">
        <v>996</v>
      </c>
      <c r="B6029" s="1" t="s">
        <v>12121</v>
      </c>
      <c r="C6029" s="103" t="s">
        <v>6415</v>
      </c>
      <c r="D6029" s="103" t="s">
        <v>6716</v>
      </c>
      <c r="E6029" s="103" t="s">
        <v>6414</v>
      </c>
      <c r="F6029" s="127">
        <v>5500.1415100097656</v>
      </c>
      <c r="G6029" s="16">
        <v>5376.722485772495</v>
      </c>
      <c r="H6029" s="105">
        <v>5500.1415100097656</v>
      </c>
    </row>
    <row r="6030" spans="1:8" x14ac:dyDescent="0.3">
      <c r="A6030" s="6" t="s">
        <v>995</v>
      </c>
      <c r="B6030" s="1" t="s">
        <v>12733</v>
      </c>
      <c r="C6030" s="103" t="s">
        <v>6415</v>
      </c>
      <c r="D6030" s="103" t="s">
        <v>6716</v>
      </c>
      <c r="E6030" s="103" t="s">
        <v>6414</v>
      </c>
      <c r="F6030" s="127">
        <v>5426.5853615785254</v>
      </c>
      <c r="G6030" s="16">
        <v>5376.722485772495</v>
      </c>
      <c r="H6030" s="105">
        <v>5426.5853615785254</v>
      </c>
    </row>
    <row r="6031" spans="1:8" x14ac:dyDescent="0.3">
      <c r="A6031" s="6" t="s">
        <v>983</v>
      </c>
      <c r="B6031" s="1" t="s">
        <v>12122</v>
      </c>
      <c r="C6031" s="103" t="s">
        <v>6415</v>
      </c>
      <c r="D6031" s="103" t="s">
        <v>6716</v>
      </c>
      <c r="E6031" s="103" t="s">
        <v>6414</v>
      </c>
      <c r="F6031" s="127">
        <v>5306.6744907924103</v>
      </c>
      <c r="G6031" s="16">
        <v>5376.722485772495</v>
      </c>
      <c r="H6031" s="105">
        <v>5306.6744907924103</v>
      </c>
    </row>
    <row r="6032" spans="1:8" x14ac:dyDescent="0.3">
      <c r="A6032" s="6" t="s">
        <v>954</v>
      </c>
      <c r="B6032" s="1" t="s">
        <v>8547</v>
      </c>
      <c r="C6032" s="103" t="s">
        <v>6415</v>
      </c>
      <c r="D6032" s="103" t="s">
        <v>6716</v>
      </c>
      <c r="E6032" s="103" t="s">
        <v>6414</v>
      </c>
      <c r="F6032" s="127">
        <v>5516.0724945068359</v>
      </c>
      <c r="G6032" s="16">
        <v>5376.722485772495</v>
      </c>
      <c r="H6032" s="105">
        <v>5516.0724945068359</v>
      </c>
    </row>
    <row r="6033" spans="1:8" x14ac:dyDescent="0.3">
      <c r="A6033" s="6" t="s">
        <v>948</v>
      </c>
      <c r="B6033" s="1" t="s">
        <v>12734</v>
      </c>
      <c r="C6033" s="103" t="s">
        <v>6415</v>
      </c>
      <c r="D6033" s="103" t="s">
        <v>6716</v>
      </c>
      <c r="E6033" s="103" t="s">
        <v>6414</v>
      </c>
      <c r="F6033" s="127">
        <v>5334.754118546196</v>
      </c>
      <c r="G6033" s="16">
        <v>5376.722485772495</v>
      </c>
      <c r="H6033" s="105">
        <v>5334.754118546196</v>
      </c>
    </row>
    <row r="6034" spans="1:8" x14ac:dyDescent="0.3">
      <c r="A6034" s="6" t="s">
        <v>972</v>
      </c>
      <c r="B6034" s="1" t="s">
        <v>12123</v>
      </c>
      <c r="C6034" s="103" t="s">
        <v>6415</v>
      </c>
      <c r="D6034" s="103" t="s">
        <v>6716</v>
      </c>
      <c r="E6034" s="103" t="s">
        <v>6414</v>
      </c>
      <c r="F6034" s="127">
        <v>5514.8873372395838</v>
      </c>
      <c r="G6034" s="16">
        <v>5376.722485772495</v>
      </c>
      <c r="H6034" s="105">
        <v>5514.8873372395838</v>
      </c>
    </row>
    <row r="6035" spans="1:8" x14ac:dyDescent="0.3">
      <c r="A6035" s="6" t="s">
        <v>952</v>
      </c>
      <c r="B6035" s="1" t="s">
        <v>12124</v>
      </c>
      <c r="C6035" s="103" t="s">
        <v>6415</v>
      </c>
      <c r="D6035" s="103" t="s">
        <v>6716</v>
      </c>
      <c r="E6035" s="103" t="s">
        <v>6414</v>
      </c>
      <c r="F6035" s="127">
        <v>5378.68359375</v>
      </c>
      <c r="G6035" s="16">
        <v>5376.722485772495</v>
      </c>
      <c r="H6035" s="105">
        <v>5378.68359375</v>
      </c>
    </row>
    <row r="6036" spans="1:8" x14ac:dyDescent="0.3">
      <c r="A6036" s="6" t="s">
        <v>976</v>
      </c>
      <c r="B6036" s="1" t="s">
        <v>12125</v>
      </c>
      <c r="C6036" s="103" t="s">
        <v>6415</v>
      </c>
      <c r="D6036" s="103" t="s">
        <v>6716</v>
      </c>
      <c r="E6036" s="103" t="s">
        <v>6414</v>
      </c>
      <c r="F6036" s="127">
        <v>5237.4615614149307</v>
      </c>
      <c r="G6036" s="16">
        <v>5376.722485772495</v>
      </c>
      <c r="H6036" s="105">
        <v>5237.4615614149307</v>
      </c>
    </row>
    <row r="6037" spans="1:8" x14ac:dyDescent="0.3">
      <c r="A6037" s="6" t="s">
        <v>960</v>
      </c>
      <c r="B6037" s="1" t="s">
        <v>12126</v>
      </c>
      <c r="C6037" s="103" t="s">
        <v>6415</v>
      </c>
      <c r="D6037" s="103" t="s">
        <v>6716</v>
      </c>
      <c r="E6037" s="103" t="s">
        <v>6414</v>
      </c>
      <c r="F6037" s="127">
        <v>5360.9862304687504</v>
      </c>
      <c r="G6037" s="16">
        <v>5376.722485772495</v>
      </c>
      <c r="H6037" s="105">
        <v>5360.9862304687504</v>
      </c>
    </row>
    <row r="6038" spans="1:8" x14ac:dyDescent="0.3">
      <c r="A6038" s="6" t="s">
        <v>971</v>
      </c>
      <c r="B6038" s="1" t="s">
        <v>12127</v>
      </c>
      <c r="C6038" s="103" t="s">
        <v>6415</v>
      </c>
      <c r="D6038" s="103" t="s">
        <v>6716</v>
      </c>
      <c r="E6038" s="103" t="s">
        <v>6414</v>
      </c>
      <c r="F6038" s="127">
        <v>5487.1992968750001</v>
      </c>
      <c r="G6038" s="16">
        <v>5376.722485772495</v>
      </c>
      <c r="H6038" s="105">
        <v>5487.1992968750001</v>
      </c>
    </row>
    <row r="6039" spans="1:8" x14ac:dyDescent="0.3">
      <c r="A6039" s="6" t="s">
        <v>982</v>
      </c>
      <c r="B6039" s="1" t="s">
        <v>12128</v>
      </c>
      <c r="C6039" s="103" t="s">
        <v>6415</v>
      </c>
      <c r="D6039" s="103" t="s">
        <v>6716</v>
      </c>
      <c r="E6039" s="103" t="s">
        <v>6414</v>
      </c>
      <c r="F6039" s="127">
        <v>5518.7865722656252</v>
      </c>
      <c r="G6039" s="16">
        <v>5376.722485772495</v>
      </c>
      <c r="H6039" s="105">
        <v>5518.7865722656252</v>
      </c>
    </row>
    <row r="6040" spans="1:8" x14ac:dyDescent="0.3">
      <c r="A6040" s="6" t="s">
        <v>968</v>
      </c>
      <c r="B6040" s="1" t="s">
        <v>12129</v>
      </c>
      <c r="C6040" s="103" t="s">
        <v>6415</v>
      </c>
      <c r="D6040" s="103" t="s">
        <v>6716</v>
      </c>
      <c r="E6040" s="103" t="s">
        <v>6414</v>
      </c>
      <c r="F6040" s="127">
        <v>5363.1356143043158</v>
      </c>
      <c r="G6040" s="16">
        <v>5376.722485772495</v>
      </c>
      <c r="H6040" s="105">
        <v>5363.1356143043158</v>
      </c>
    </row>
    <row r="6041" spans="1:8" x14ac:dyDescent="0.3">
      <c r="A6041" s="6" t="s">
        <v>977</v>
      </c>
      <c r="B6041" s="1" t="s">
        <v>12130</v>
      </c>
      <c r="C6041" s="103" t="s">
        <v>6415</v>
      </c>
      <c r="D6041" s="103" t="s">
        <v>6716</v>
      </c>
      <c r="E6041" s="103" t="s">
        <v>6414</v>
      </c>
      <c r="F6041" s="127">
        <v>5331.290771484375</v>
      </c>
      <c r="G6041" s="16">
        <v>5376.722485772495</v>
      </c>
      <c r="H6041" s="105">
        <v>5331.290771484375</v>
      </c>
    </row>
    <row r="6042" spans="1:8" x14ac:dyDescent="0.3">
      <c r="A6042" s="6" t="s">
        <v>964</v>
      </c>
      <c r="B6042" s="1" t="s">
        <v>12131</v>
      </c>
      <c r="C6042" s="103" t="s">
        <v>6415</v>
      </c>
      <c r="D6042" s="103" t="s">
        <v>6716</v>
      </c>
      <c r="E6042" s="103" t="s">
        <v>6414</v>
      </c>
      <c r="F6042" s="127">
        <v>5225.007871685606</v>
      </c>
      <c r="G6042" s="16">
        <v>5376.722485772495</v>
      </c>
      <c r="H6042" s="105">
        <v>5225.007871685606</v>
      </c>
    </row>
    <row r="6043" spans="1:8" x14ac:dyDescent="0.3">
      <c r="A6043" s="6" t="s">
        <v>970</v>
      </c>
      <c r="B6043" s="1" t="s">
        <v>12132</v>
      </c>
      <c r="C6043" s="103" t="s">
        <v>6415</v>
      </c>
      <c r="D6043" s="103" t="s">
        <v>6716</v>
      </c>
      <c r="E6043" s="103" t="s">
        <v>6414</v>
      </c>
      <c r="F6043" s="127">
        <v>5421.5717230902774</v>
      </c>
      <c r="G6043" s="16">
        <v>5376.722485772495</v>
      </c>
      <c r="H6043" s="105">
        <v>5421.5717230902774</v>
      </c>
    </row>
    <row r="6044" spans="1:8" x14ac:dyDescent="0.3">
      <c r="A6044" s="6" t="s">
        <v>1001</v>
      </c>
      <c r="B6044" s="1" t="s">
        <v>12735</v>
      </c>
      <c r="C6044" s="103" t="s">
        <v>6415</v>
      </c>
      <c r="D6044" s="103" t="s">
        <v>6716</v>
      </c>
      <c r="E6044" s="103" t="s">
        <v>6414</v>
      </c>
      <c r="F6044" s="127">
        <v>5291.8879089355469</v>
      </c>
      <c r="G6044" s="16">
        <v>5376.722485772495</v>
      </c>
      <c r="H6044" s="105">
        <v>5291.8879089355469</v>
      </c>
    </row>
    <row r="6045" spans="1:8" x14ac:dyDescent="0.3">
      <c r="A6045" s="6" t="s">
        <v>955</v>
      </c>
      <c r="B6045" s="1" t="s">
        <v>12133</v>
      </c>
      <c r="C6045" s="103" t="s">
        <v>6415</v>
      </c>
      <c r="D6045" s="103" t="s">
        <v>6716</v>
      </c>
      <c r="E6045" s="103" t="s">
        <v>6414</v>
      </c>
      <c r="F6045" s="127">
        <v>5332.130696614583</v>
      </c>
      <c r="G6045" s="16">
        <v>5376.722485772495</v>
      </c>
      <c r="H6045" s="105">
        <v>5332.130696614583</v>
      </c>
    </row>
    <row r="6046" spans="1:8" x14ac:dyDescent="0.3">
      <c r="A6046" s="6" t="s">
        <v>965</v>
      </c>
      <c r="B6046" s="1" t="s">
        <v>12736</v>
      </c>
      <c r="C6046" s="103" t="s">
        <v>6415</v>
      </c>
      <c r="D6046" s="103" t="s">
        <v>6716</v>
      </c>
      <c r="E6046" s="103" t="s">
        <v>6414</v>
      </c>
      <c r="F6046" s="127">
        <v>5429.5825696113779</v>
      </c>
      <c r="G6046" s="16">
        <v>5376.722485772495</v>
      </c>
      <c r="H6046" s="105">
        <v>5429.5825696113779</v>
      </c>
    </row>
    <row r="6047" spans="1:8" x14ac:dyDescent="0.3">
      <c r="A6047" s="6" t="s">
        <v>986</v>
      </c>
      <c r="B6047" s="1" t="s">
        <v>12134</v>
      </c>
      <c r="C6047" s="103" t="s">
        <v>6415</v>
      </c>
      <c r="D6047" s="103" t="s">
        <v>6716</v>
      </c>
      <c r="E6047" s="103" t="s">
        <v>6414</v>
      </c>
      <c r="F6047" s="127">
        <v>5289.4603445870534</v>
      </c>
      <c r="G6047" s="16">
        <v>5376.722485772495</v>
      </c>
      <c r="H6047" s="105">
        <v>5289.4603445870534</v>
      </c>
    </row>
    <row r="6048" spans="1:8" x14ac:dyDescent="0.3">
      <c r="A6048" s="6" t="s">
        <v>3800</v>
      </c>
      <c r="B6048" s="1" t="s">
        <v>12737</v>
      </c>
      <c r="C6048" s="103" t="s">
        <v>6345</v>
      </c>
      <c r="D6048" s="103" t="s">
        <v>6719</v>
      </c>
      <c r="E6048" s="103" t="s">
        <v>6355</v>
      </c>
      <c r="F6048" s="127">
        <v>5486.7598919046341</v>
      </c>
      <c r="G6048" s="16">
        <v>5531.1947562688165</v>
      </c>
      <c r="H6048" s="105">
        <v>5486.7598919046341</v>
      </c>
    </row>
    <row r="6049" spans="1:8" x14ac:dyDescent="0.3">
      <c r="A6049" s="6" t="s">
        <v>1857</v>
      </c>
      <c r="B6049" s="1" t="s">
        <v>12135</v>
      </c>
      <c r="C6049" s="103" t="s">
        <v>6406</v>
      </c>
      <c r="D6049" s="103" t="s">
        <v>6712</v>
      </c>
      <c r="E6049" s="103" t="s">
        <v>6498</v>
      </c>
      <c r="F6049" s="127">
        <v>5531.3354724702385</v>
      </c>
      <c r="G6049" s="16">
        <v>5555.4298848036378</v>
      </c>
      <c r="H6049" s="105">
        <v>5531.3354724702385</v>
      </c>
    </row>
    <row r="6050" spans="1:8" x14ac:dyDescent="0.3">
      <c r="A6050" s="6" t="s">
        <v>2986</v>
      </c>
      <c r="B6050" s="1" t="s">
        <v>12136</v>
      </c>
      <c r="C6050" s="103" t="s">
        <v>6589</v>
      </c>
      <c r="D6050" s="103" t="s">
        <v>6710</v>
      </c>
      <c r="E6050" s="103" t="s">
        <v>6666</v>
      </c>
      <c r="F6050" s="127">
        <v>5518.7302746895029</v>
      </c>
      <c r="G6050" s="16">
        <v>5356.7755997734757</v>
      </c>
      <c r="H6050" s="105">
        <v>5518.7302746895029</v>
      </c>
    </row>
    <row r="6051" spans="1:8" x14ac:dyDescent="0.3">
      <c r="A6051" s="6" t="s">
        <v>5002</v>
      </c>
      <c r="B6051" s="1" t="s">
        <v>12137</v>
      </c>
      <c r="C6051" s="103" t="s">
        <v>6646</v>
      </c>
      <c r="D6051" s="103" t="s">
        <v>6708</v>
      </c>
      <c r="E6051" s="103" t="s">
        <v>6647</v>
      </c>
      <c r="F6051" s="127"/>
      <c r="G6051" s="16">
        <v>5520.4759937959561</v>
      </c>
      <c r="H6051" s="105">
        <v>5520.4759937959561</v>
      </c>
    </row>
    <row r="6052" spans="1:8" x14ac:dyDescent="0.3">
      <c r="A6052" s="6" t="s">
        <v>998</v>
      </c>
      <c r="B6052" s="1" t="s">
        <v>12738</v>
      </c>
      <c r="C6052" s="103" t="s">
        <v>6415</v>
      </c>
      <c r="D6052" s="103" t="s">
        <v>6716</v>
      </c>
      <c r="E6052" s="103" t="s">
        <v>6414</v>
      </c>
      <c r="F6052" s="127">
        <v>5445.2999588815792</v>
      </c>
      <c r="G6052" s="16">
        <v>5376.722485772495</v>
      </c>
      <c r="H6052" s="105">
        <v>5445.2999588815792</v>
      </c>
    </row>
    <row r="6053" spans="1:8" x14ac:dyDescent="0.3">
      <c r="A6053" s="6" t="s">
        <v>4891</v>
      </c>
      <c r="B6053" s="1" t="s">
        <v>12138</v>
      </c>
      <c r="C6053" s="103" t="s">
        <v>6580</v>
      </c>
      <c r="D6053" s="103" t="s">
        <v>6708</v>
      </c>
      <c r="E6053" s="103" t="s">
        <v>6582</v>
      </c>
      <c r="F6053" s="127"/>
      <c r="G6053" s="16">
        <v>5619.540776924835</v>
      </c>
      <c r="H6053" s="105">
        <v>5619.540776924835</v>
      </c>
    </row>
    <row r="6054" spans="1:8" x14ac:dyDescent="0.3">
      <c r="A6054" s="6" t="s">
        <v>2656</v>
      </c>
      <c r="B6054" s="1" t="s">
        <v>12139</v>
      </c>
      <c r="C6054" s="103" t="s">
        <v>6562</v>
      </c>
      <c r="D6054" s="103" t="s">
        <v>6710</v>
      </c>
      <c r="E6054" s="103" t="s">
        <v>6632</v>
      </c>
      <c r="F6054" s="127">
        <v>5136.802978515625</v>
      </c>
      <c r="G6054" s="16">
        <v>5297.2501593047818</v>
      </c>
      <c r="H6054" s="105">
        <v>5136.802978515625</v>
      </c>
    </row>
    <row r="6055" spans="1:8" x14ac:dyDescent="0.3">
      <c r="A6055" s="6" t="s">
        <v>3475</v>
      </c>
      <c r="B6055" s="1" t="s">
        <v>12140</v>
      </c>
      <c r="C6055" s="103" t="s">
        <v>6336</v>
      </c>
      <c r="D6055" s="103" t="s">
        <v>6719</v>
      </c>
      <c r="E6055" s="103" t="s">
        <v>6367</v>
      </c>
      <c r="F6055" s="127">
        <v>5369.5827975802949</v>
      </c>
      <c r="G6055" s="16">
        <v>5366.758446385018</v>
      </c>
      <c r="H6055" s="105">
        <v>5369.5827975802949</v>
      </c>
    </row>
    <row r="6056" spans="1:8" x14ac:dyDescent="0.3">
      <c r="A6056" s="6" t="s">
        <v>2015</v>
      </c>
      <c r="B6056" s="1" t="s">
        <v>12141</v>
      </c>
      <c r="C6056" s="103" t="s">
        <v>6395</v>
      </c>
      <c r="D6056" s="103" t="s">
        <v>6712</v>
      </c>
      <c r="E6056" s="103" t="s">
        <v>6394</v>
      </c>
      <c r="F6056" s="127">
        <v>6263.490478515625</v>
      </c>
      <c r="G6056" s="16">
        <v>5583.618635193111</v>
      </c>
      <c r="H6056" s="105">
        <v>6263.490478515625</v>
      </c>
    </row>
    <row r="6057" spans="1:8" x14ac:dyDescent="0.3">
      <c r="A6057" s="6" t="s">
        <v>2080</v>
      </c>
      <c r="B6057" s="1" t="s">
        <v>12142</v>
      </c>
      <c r="C6057" s="103" t="s">
        <v>6474</v>
      </c>
      <c r="D6057" s="103" t="s">
        <v>6712</v>
      </c>
      <c r="E6057" s="103" t="s">
        <v>6480</v>
      </c>
      <c r="F6057" s="127">
        <v>5372.7228881835936</v>
      </c>
      <c r="G6057" s="16">
        <v>5331.37165155607</v>
      </c>
      <c r="H6057" s="105">
        <v>5372.7228881835936</v>
      </c>
    </row>
    <row r="6058" spans="1:8" x14ac:dyDescent="0.3">
      <c r="A6058" s="6" t="s">
        <v>4293</v>
      </c>
      <c r="B6058" s="1" t="s">
        <v>9406</v>
      </c>
      <c r="C6058" s="103" t="s">
        <v>6443</v>
      </c>
      <c r="D6058" s="103" t="s">
        <v>6714</v>
      </c>
      <c r="E6058" s="103" t="s">
        <v>6603</v>
      </c>
      <c r="F6058" s="127">
        <v>5333.0775696997553</v>
      </c>
      <c r="G6058" s="16">
        <v>5399.773190975854</v>
      </c>
      <c r="H6058" s="105">
        <v>5333.0775696997553</v>
      </c>
    </row>
    <row r="6059" spans="1:8" x14ac:dyDescent="0.3">
      <c r="A6059" s="6" t="s">
        <v>1338</v>
      </c>
      <c r="B6059" s="1" t="s">
        <v>12143</v>
      </c>
      <c r="C6059" s="103" t="s">
        <v>6381</v>
      </c>
      <c r="D6059" s="103" t="s">
        <v>6718</v>
      </c>
      <c r="E6059" s="103" t="s">
        <v>6383</v>
      </c>
      <c r="F6059" s="127"/>
      <c r="G6059" s="16">
        <v>5484.1591956671764</v>
      </c>
      <c r="H6059" s="105">
        <v>5484.1591956671764</v>
      </c>
    </row>
    <row r="6060" spans="1:8" x14ac:dyDescent="0.3">
      <c r="A6060" s="6" t="s">
        <v>3941</v>
      </c>
      <c r="B6060" s="1" t="s">
        <v>12144</v>
      </c>
      <c r="C6060" s="103" t="s">
        <v>6341</v>
      </c>
      <c r="D6060" s="103" t="s">
        <v>6719</v>
      </c>
      <c r="E6060" s="103" t="s">
        <v>6348</v>
      </c>
      <c r="F6060" s="127">
        <v>5384.4925153459817</v>
      </c>
      <c r="G6060" s="16">
        <v>5396.356635671631</v>
      </c>
      <c r="H6060" s="105">
        <v>5384.4925153459817</v>
      </c>
    </row>
    <row r="6061" spans="1:8" x14ac:dyDescent="0.3">
      <c r="A6061" s="6" t="s">
        <v>1629</v>
      </c>
      <c r="B6061" s="1" t="s">
        <v>12739</v>
      </c>
      <c r="C6061" s="103" t="s">
        <v>6526</v>
      </c>
      <c r="D6061" s="103" t="s">
        <v>6712</v>
      </c>
      <c r="E6061" s="103" t="s">
        <v>6687</v>
      </c>
      <c r="F6061" s="127">
        <v>5710.9312714367379</v>
      </c>
      <c r="G6061" s="16">
        <v>5634.5161796057237</v>
      </c>
      <c r="H6061" s="105">
        <v>5710.9312714367379</v>
      </c>
    </row>
    <row r="6062" spans="1:8" x14ac:dyDescent="0.3">
      <c r="A6062" s="6" t="s">
        <v>1976</v>
      </c>
      <c r="B6062" s="1" t="s">
        <v>12145</v>
      </c>
      <c r="C6062" s="103" t="s">
        <v>6395</v>
      </c>
      <c r="D6062" s="103" t="s">
        <v>6712</v>
      </c>
      <c r="E6062" s="103" t="s">
        <v>6394</v>
      </c>
      <c r="F6062" s="127">
        <v>5419.0011291503906</v>
      </c>
      <c r="G6062" s="16">
        <v>5583.618635193111</v>
      </c>
      <c r="H6062" s="105">
        <v>5419.0011291503906</v>
      </c>
    </row>
    <row r="6063" spans="1:8" x14ac:dyDescent="0.3">
      <c r="A6063" s="6" t="s">
        <v>3932</v>
      </c>
      <c r="B6063" s="1" t="s">
        <v>8090</v>
      </c>
      <c r="C6063" s="103" t="s">
        <v>6341</v>
      </c>
      <c r="D6063" s="103" t="s">
        <v>6719</v>
      </c>
      <c r="E6063" s="103" t="s">
        <v>6348</v>
      </c>
      <c r="F6063" s="127">
        <v>5438.455891927083</v>
      </c>
      <c r="G6063" s="16">
        <v>5396.356635671631</v>
      </c>
      <c r="H6063" s="105">
        <v>5438.455891927083</v>
      </c>
    </row>
    <row r="6064" spans="1:8" x14ac:dyDescent="0.3">
      <c r="A6064" s="6" t="s">
        <v>5562</v>
      </c>
      <c r="B6064" s="1" t="s">
        <v>12146</v>
      </c>
      <c r="C6064" s="103" t="s">
        <v>6390</v>
      </c>
      <c r="D6064" s="103" t="s">
        <v>6712</v>
      </c>
      <c r="E6064" s="103" t="s">
        <v>6396</v>
      </c>
      <c r="F6064" s="127">
        <v>5454.2106141786317</v>
      </c>
      <c r="G6064" s="16">
        <v>5390.8863228013806</v>
      </c>
      <c r="H6064" s="105">
        <v>5454.2106141786317</v>
      </c>
    </row>
    <row r="6065" spans="1:8" x14ac:dyDescent="0.3">
      <c r="A6065" s="6" t="s">
        <v>3355</v>
      </c>
      <c r="B6065" s="1" t="s">
        <v>12147</v>
      </c>
      <c r="C6065" s="103" t="s">
        <v>6338</v>
      </c>
      <c r="D6065" s="103" t="s">
        <v>6719</v>
      </c>
      <c r="E6065" s="103" t="s">
        <v>6369</v>
      </c>
      <c r="F6065" s="127">
        <v>5405.163717830882</v>
      </c>
      <c r="G6065" s="16">
        <v>5456.3520066516312</v>
      </c>
      <c r="H6065" s="105">
        <v>5405.163717830882</v>
      </c>
    </row>
    <row r="6066" spans="1:8" x14ac:dyDescent="0.3">
      <c r="A6066" s="6" t="s">
        <v>5135</v>
      </c>
      <c r="B6066" s="1" t="s">
        <v>12148</v>
      </c>
      <c r="C6066" s="103" t="s">
        <v>6379</v>
      </c>
      <c r="D6066" s="103" t="s">
        <v>6718</v>
      </c>
      <c r="E6066" s="103" t="s">
        <v>6401</v>
      </c>
      <c r="F6066" s="127">
        <v>5369.6193653207965</v>
      </c>
      <c r="G6066" s="16">
        <v>5357.4325082565501</v>
      </c>
      <c r="H6066" s="105">
        <v>5369.6193653207965</v>
      </c>
    </row>
    <row r="6067" spans="1:8" x14ac:dyDescent="0.3">
      <c r="A6067" s="6" t="s">
        <v>2606</v>
      </c>
      <c r="B6067" s="1" t="s">
        <v>12149</v>
      </c>
      <c r="C6067" s="103" t="s">
        <v>6562</v>
      </c>
      <c r="D6067" s="103" t="s">
        <v>6710</v>
      </c>
      <c r="E6067" s="103" t="s">
        <v>6631</v>
      </c>
      <c r="F6067" s="127">
        <v>5246.8484521484379</v>
      </c>
      <c r="G6067" s="16">
        <v>5245.8892773725147</v>
      </c>
      <c r="H6067" s="105">
        <v>5246.8484521484379</v>
      </c>
    </row>
    <row r="6068" spans="1:8" x14ac:dyDescent="0.3">
      <c r="A6068" s="6" t="s">
        <v>302</v>
      </c>
      <c r="B6068" s="1" t="s">
        <v>12150</v>
      </c>
      <c r="C6068" s="103" t="s">
        <v>6415</v>
      </c>
      <c r="D6068" s="103" t="s">
        <v>6716</v>
      </c>
      <c r="E6068" s="103" t="s">
        <v>6424</v>
      </c>
      <c r="F6068" s="127">
        <v>5251.6762438322367</v>
      </c>
      <c r="G6068" s="16">
        <v>5471.5379402802009</v>
      </c>
      <c r="H6068" s="105">
        <v>5251.6762438322367</v>
      </c>
    </row>
    <row r="6069" spans="1:8" x14ac:dyDescent="0.3">
      <c r="A6069" s="6" t="s">
        <v>4175</v>
      </c>
      <c r="B6069" s="1" t="s">
        <v>12151</v>
      </c>
      <c r="C6069" s="103" t="s">
        <v>6335</v>
      </c>
      <c r="D6069" s="103" t="s">
        <v>6719</v>
      </c>
      <c r="E6069" s="103" t="s">
        <v>6357</v>
      </c>
      <c r="F6069" s="127">
        <v>5538.9393164062503</v>
      </c>
      <c r="G6069" s="16">
        <v>5468.8156613657166</v>
      </c>
      <c r="H6069" s="105">
        <v>5538.9393164062503</v>
      </c>
    </row>
    <row r="6070" spans="1:8" x14ac:dyDescent="0.3">
      <c r="A6070" s="6" t="s">
        <v>3205</v>
      </c>
      <c r="B6070" s="1" t="s">
        <v>12152</v>
      </c>
      <c r="C6070" s="103" t="s">
        <v>6335</v>
      </c>
      <c r="D6070" s="103" t="s">
        <v>6719</v>
      </c>
      <c r="E6070" s="103" t="s">
        <v>6373</v>
      </c>
      <c r="F6070" s="127">
        <v>5499.1064538788378</v>
      </c>
      <c r="G6070" s="16">
        <v>5523.0688200548875</v>
      </c>
      <c r="H6070" s="105">
        <v>5499.1064538788378</v>
      </c>
    </row>
    <row r="6071" spans="1:8" x14ac:dyDescent="0.3">
      <c r="A6071" s="6" t="s">
        <v>2447</v>
      </c>
      <c r="B6071" s="1" t="s">
        <v>12153</v>
      </c>
      <c r="C6071" s="103" t="s">
        <v>6388</v>
      </c>
      <c r="D6071" s="103" t="s">
        <v>6712</v>
      </c>
      <c r="E6071" s="103" t="s">
        <v>6389</v>
      </c>
      <c r="F6071" s="127">
        <v>5473.2196916852681</v>
      </c>
      <c r="G6071" s="16">
        <v>5608.5249169812641</v>
      </c>
      <c r="H6071" s="105">
        <v>5473.2196916852681</v>
      </c>
    </row>
    <row r="6072" spans="1:8" x14ac:dyDescent="0.3">
      <c r="A6072" s="6" t="s">
        <v>4222</v>
      </c>
      <c r="B6072" s="1" t="s">
        <v>12154</v>
      </c>
      <c r="C6072" s="103" t="s">
        <v>6335</v>
      </c>
      <c r="D6072" s="103" t="s">
        <v>6719</v>
      </c>
      <c r="E6072" s="103" t="s">
        <v>6334</v>
      </c>
      <c r="F6072" s="127"/>
      <c r="G6072" s="16">
        <v>5516.5969927057877</v>
      </c>
      <c r="H6072" s="105">
        <v>5516.5969927057877</v>
      </c>
    </row>
    <row r="6073" spans="1:8" x14ac:dyDescent="0.3">
      <c r="A6073" s="6" t="s">
        <v>1913</v>
      </c>
      <c r="B6073" s="1" t="s">
        <v>12155</v>
      </c>
      <c r="C6073" s="103" t="s">
        <v>6526</v>
      </c>
      <c r="D6073" s="103" t="s">
        <v>6712</v>
      </c>
      <c r="E6073" s="103" t="s">
        <v>6531</v>
      </c>
      <c r="F6073" s="127">
        <v>5511.9276428222656</v>
      </c>
      <c r="G6073" s="16">
        <v>5572.7226265945001</v>
      </c>
      <c r="H6073" s="105">
        <v>5511.9276428222656</v>
      </c>
    </row>
    <row r="6074" spans="1:8" x14ac:dyDescent="0.3">
      <c r="A6074" s="6" t="s">
        <v>5457</v>
      </c>
      <c r="B6074" s="1" t="s">
        <v>12156</v>
      </c>
      <c r="C6074" s="103" t="s">
        <v>6459</v>
      </c>
      <c r="D6074" s="103" t="s">
        <v>6714</v>
      </c>
      <c r="E6074" s="103" t="s">
        <v>6661</v>
      </c>
      <c r="F6074" s="127">
        <v>5421.4370040893555</v>
      </c>
      <c r="G6074" s="16">
        <v>5402.3696064134474</v>
      </c>
      <c r="H6074" s="105">
        <v>5421.4370040893555</v>
      </c>
    </row>
    <row r="6075" spans="1:8" x14ac:dyDescent="0.3">
      <c r="A6075" s="6" t="s">
        <v>2479</v>
      </c>
      <c r="B6075" s="1" t="s">
        <v>12740</v>
      </c>
      <c r="C6075" s="103" t="s">
        <v>6388</v>
      </c>
      <c r="D6075" s="103" t="s">
        <v>6712</v>
      </c>
      <c r="E6075" s="103" t="s">
        <v>6389</v>
      </c>
      <c r="F6075" s="127">
        <v>5545.8363715277774</v>
      </c>
      <c r="G6075" s="16">
        <v>5608.5249169812641</v>
      </c>
      <c r="H6075" s="105">
        <v>5545.8363715277774</v>
      </c>
    </row>
    <row r="6076" spans="1:8" x14ac:dyDescent="0.3">
      <c r="A6076" s="6" t="s">
        <v>148</v>
      </c>
      <c r="B6076" s="1" t="s">
        <v>12157</v>
      </c>
      <c r="C6076" s="103" t="s">
        <v>6379</v>
      </c>
      <c r="D6076" s="103" t="s">
        <v>6718</v>
      </c>
      <c r="E6076" s="103" t="s">
        <v>6700</v>
      </c>
      <c r="F6076" s="127">
        <v>5389.38623046875</v>
      </c>
      <c r="G6076" s="16">
        <v>5350.181793138031</v>
      </c>
      <c r="H6076" s="105">
        <v>5389.38623046875</v>
      </c>
    </row>
    <row r="6077" spans="1:8" x14ac:dyDescent="0.3">
      <c r="A6077" s="6" t="s">
        <v>2869</v>
      </c>
      <c r="B6077" s="1" t="s">
        <v>12158</v>
      </c>
      <c r="C6077" s="103" t="s">
        <v>6589</v>
      </c>
      <c r="D6077" s="103" t="s">
        <v>6710</v>
      </c>
      <c r="E6077" s="103" t="s">
        <v>6597</v>
      </c>
      <c r="F6077" s="127">
        <v>5299.9946831597226</v>
      </c>
      <c r="G6077" s="16">
        <v>5319.2149927836344</v>
      </c>
      <c r="H6077" s="105">
        <v>5299.9946831597226</v>
      </c>
    </row>
    <row r="6078" spans="1:8" x14ac:dyDescent="0.3">
      <c r="A6078" s="6" t="s">
        <v>3033</v>
      </c>
      <c r="B6078" s="1" t="s">
        <v>12159</v>
      </c>
      <c r="C6078" s="103" t="s">
        <v>6430</v>
      </c>
      <c r="D6078" s="103" t="s">
        <v>6710</v>
      </c>
      <c r="E6078" s="103" t="s">
        <v>6512</v>
      </c>
      <c r="F6078" s="127">
        <v>5287.4262974330359</v>
      </c>
      <c r="G6078" s="16">
        <v>5489.3286607118662</v>
      </c>
      <c r="H6078" s="105">
        <v>5287.4262974330359</v>
      </c>
    </row>
    <row r="6079" spans="1:8" x14ac:dyDescent="0.3">
      <c r="A6079" s="6" t="s">
        <v>3696</v>
      </c>
      <c r="B6079" s="1" t="s">
        <v>12160</v>
      </c>
      <c r="C6079" s="103" t="s">
        <v>6341</v>
      </c>
      <c r="D6079" s="103" t="s">
        <v>6719</v>
      </c>
      <c r="E6079" s="103" t="s">
        <v>6361</v>
      </c>
      <c r="F6079" s="127">
        <v>5313.2737500000003</v>
      </c>
      <c r="G6079" s="16">
        <v>5351.531976785579</v>
      </c>
      <c r="H6079" s="105">
        <v>5313.2737500000003</v>
      </c>
    </row>
    <row r="6080" spans="1:8" x14ac:dyDescent="0.3">
      <c r="A6080" s="6" t="s">
        <v>3136</v>
      </c>
      <c r="B6080" s="1" t="s">
        <v>7751</v>
      </c>
      <c r="C6080" s="103" t="s">
        <v>6336</v>
      </c>
      <c r="D6080" s="103" t="s">
        <v>6719</v>
      </c>
      <c r="E6080" s="103" t="s">
        <v>6375</v>
      </c>
      <c r="F6080" s="127">
        <v>5513.6407335069443</v>
      </c>
      <c r="G6080" s="16">
        <v>5404.8770080407876</v>
      </c>
      <c r="H6080" s="105">
        <v>5513.6407335069443</v>
      </c>
    </row>
    <row r="6081" spans="1:8" x14ac:dyDescent="0.3">
      <c r="A6081" s="6" t="s">
        <v>2556</v>
      </c>
      <c r="B6081" s="1" t="s">
        <v>12161</v>
      </c>
      <c r="C6081" s="103" t="s">
        <v>6642</v>
      </c>
      <c r="D6081" s="103" t="s">
        <v>6710</v>
      </c>
      <c r="E6081" s="103" t="s">
        <v>6643</v>
      </c>
      <c r="F6081" s="127">
        <v>5280.5573670922258</v>
      </c>
      <c r="G6081" s="16">
        <v>5318.7525550162436</v>
      </c>
      <c r="H6081" s="105">
        <v>5280.5573670922258</v>
      </c>
    </row>
    <row r="6082" spans="1:8" x14ac:dyDescent="0.3">
      <c r="A6082" s="6" t="s">
        <v>1643</v>
      </c>
      <c r="B6082" s="1" t="s">
        <v>12162</v>
      </c>
      <c r="C6082" s="103" t="s">
        <v>6526</v>
      </c>
      <c r="D6082" s="103" t="s">
        <v>6712</v>
      </c>
      <c r="E6082" s="103" t="s">
        <v>6687</v>
      </c>
      <c r="F6082" s="127">
        <v>5899.5312906901045</v>
      </c>
      <c r="G6082" s="16">
        <v>5634.5161796057237</v>
      </c>
      <c r="H6082" s="105">
        <v>5899.5312906901045</v>
      </c>
    </row>
    <row r="6083" spans="1:8" x14ac:dyDescent="0.3">
      <c r="A6083" s="6" t="s">
        <v>350</v>
      </c>
      <c r="B6083" s="1" t="s">
        <v>12163</v>
      </c>
      <c r="C6083" s="103" t="s">
        <v>6508</v>
      </c>
      <c r="D6083" s="103" t="s">
        <v>6716</v>
      </c>
      <c r="E6083" s="103" t="s">
        <v>6543</v>
      </c>
      <c r="F6083" s="127">
        <v>5516.8025105794268</v>
      </c>
      <c r="G6083" s="16">
        <v>5487.5651324969785</v>
      </c>
      <c r="H6083" s="105">
        <v>5516.8025105794268</v>
      </c>
    </row>
    <row r="6084" spans="1:8" x14ac:dyDescent="0.3">
      <c r="A6084" s="6" t="s">
        <v>4349</v>
      </c>
      <c r="B6084" s="1" t="s">
        <v>12164</v>
      </c>
      <c r="C6084" s="103" t="s">
        <v>6443</v>
      </c>
      <c r="D6084" s="103" t="s">
        <v>6714</v>
      </c>
      <c r="E6084" s="103" t="s">
        <v>6446</v>
      </c>
      <c r="F6084" s="127">
        <v>5462.4632714843747</v>
      </c>
      <c r="G6084" s="16">
        <v>5432.9153395706253</v>
      </c>
      <c r="H6084" s="105">
        <v>5462.4632714843747</v>
      </c>
    </row>
    <row r="6085" spans="1:8" x14ac:dyDescent="0.3">
      <c r="A6085" s="6" t="s">
        <v>3710</v>
      </c>
      <c r="B6085" s="1" t="s">
        <v>12165</v>
      </c>
      <c r="C6085" s="103" t="s">
        <v>6335</v>
      </c>
      <c r="D6085" s="103" t="s">
        <v>6719</v>
      </c>
      <c r="E6085" s="103" t="s">
        <v>6360</v>
      </c>
      <c r="F6085" s="127">
        <v>5461.5175504491399</v>
      </c>
      <c r="G6085" s="16">
        <v>5406.7681818268175</v>
      </c>
      <c r="H6085" s="105">
        <v>5461.5175504491399</v>
      </c>
    </row>
    <row r="6086" spans="1:8" x14ac:dyDescent="0.3">
      <c r="A6086" s="6" t="s">
        <v>12419</v>
      </c>
      <c r="B6086" s="1" t="s">
        <v>12741</v>
      </c>
      <c r="C6086" s="103" t="s">
        <v>6403</v>
      </c>
      <c r="D6086" s="103" t="s">
        <v>6718</v>
      </c>
      <c r="E6086" s="103" t="s">
        <v>6402</v>
      </c>
      <c r="F6086" s="127"/>
      <c r="G6086" s="16">
        <v>5429.3471433856212</v>
      </c>
      <c r="H6086" s="105">
        <v>5429.3471433856212</v>
      </c>
    </row>
    <row r="6087" spans="1:8" x14ac:dyDescent="0.3">
      <c r="A6087" s="6" t="s">
        <v>1786</v>
      </c>
      <c r="B6087" s="1" t="s">
        <v>12166</v>
      </c>
      <c r="C6087" s="103" t="s">
        <v>6634</v>
      </c>
      <c r="D6087" s="103" t="s">
        <v>6712</v>
      </c>
      <c r="E6087" s="103" t="s">
        <v>6635</v>
      </c>
      <c r="F6087" s="127">
        <v>5587.8651820591522</v>
      </c>
      <c r="G6087" s="16">
        <v>5501.1956387027167</v>
      </c>
      <c r="H6087" s="105">
        <v>5587.8651820591522</v>
      </c>
    </row>
    <row r="6088" spans="1:8" x14ac:dyDescent="0.3">
      <c r="A6088" s="6" t="s">
        <v>3338</v>
      </c>
      <c r="B6088" s="1" t="s">
        <v>12167</v>
      </c>
      <c r="C6088" s="103" t="s">
        <v>6341</v>
      </c>
      <c r="D6088" s="103" t="s">
        <v>6719</v>
      </c>
      <c r="E6088" s="103" t="s">
        <v>6365</v>
      </c>
      <c r="F6088" s="127">
        <v>5717.164269249718</v>
      </c>
      <c r="G6088" s="16">
        <v>5523.9658005061619</v>
      </c>
      <c r="H6088" s="105">
        <v>5717.164269249718</v>
      </c>
    </row>
    <row r="6089" spans="1:8" x14ac:dyDescent="0.3">
      <c r="A6089" s="6" t="s">
        <v>1051</v>
      </c>
      <c r="B6089" s="1" t="s">
        <v>12168</v>
      </c>
      <c r="C6089" s="103" t="s">
        <v>6403</v>
      </c>
      <c r="D6089" s="103" t="s">
        <v>6718</v>
      </c>
      <c r="E6089" s="103" t="s">
        <v>6407</v>
      </c>
      <c r="F6089" s="127">
        <v>5474.5983004529935</v>
      </c>
      <c r="G6089" s="16">
        <v>5428.4970095957879</v>
      </c>
      <c r="H6089" s="105">
        <v>5474.5983004529935</v>
      </c>
    </row>
    <row r="6090" spans="1:8" x14ac:dyDescent="0.3">
      <c r="A6090" s="6" t="s">
        <v>2247</v>
      </c>
      <c r="B6090" s="1" t="s">
        <v>12169</v>
      </c>
      <c r="C6090" s="103" t="s">
        <v>6390</v>
      </c>
      <c r="D6090" s="103" t="s">
        <v>6712</v>
      </c>
      <c r="E6090" s="103" t="s">
        <v>6396</v>
      </c>
      <c r="F6090" s="127">
        <v>5370.2125741464124</v>
      </c>
      <c r="G6090" s="16">
        <v>5390.8863228013806</v>
      </c>
      <c r="H6090" s="105">
        <v>5370.2125741464124</v>
      </c>
    </row>
    <row r="6091" spans="1:8" x14ac:dyDescent="0.3">
      <c r="A6091" s="6" t="s">
        <v>5456</v>
      </c>
      <c r="B6091" s="1" t="s">
        <v>9722</v>
      </c>
      <c r="C6091" s="103" t="s">
        <v>6459</v>
      </c>
      <c r="D6091" s="103" t="s">
        <v>6714</v>
      </c>
      <c r="E6091" s="103" t="s">
        <v>6661</v>
      </c>
      <c r="F6091" s="127">
        <v>5413.8994838169647</v>
      </c>
      <c r="G6091" s="16">
        <v>5402.3696064134474</v>
      </c>
      <c r="H6091" s="105">
        <v>5413.8994838169647</v>
      </c>
    </row>
    <row r="6092" spans="1:8" x14ac:dyDescent="0.3">
      <c r="A6092" s="6" t="s">
        <v>568</v>
      </c>
      <c r="B6092" s="1" t="s">
        <v>12170</v>
      </c>
      <c r="C6092" s="103" t="s">
        <v>6415</v>
      </c>
      <c r="D6092" s="103" t="s">
        <v>6716</v>
      </c>
      <c r="E6092" s="103" t="s">
        <v>6419</v>
      </c>
      <c r="F6092" s="127">
        <v>5525.4702442310472</v>
      </c>
      <c r="G6092" s="16">
        <v>5508.3585753396519</v>
      </c>
      <c r="H6092" s="105">
        <v>5525.4702442310472</v>
      </c>
    </row>
    <row r="6093" spans="1:8" x14ac:dyDescent="0.3">
      <c r="A6093" s="6" t="s">
        <v>718</v>
      </c>
      <c r="B6093" s="1" t="s">
        <v>12171</v>
      </c>
      <c r="C6093" s="103" t="s">
        <v>6409</v>
      </c>
      <c r="D6093" s="103" t="s">
        <v>6716</v>
      </c>
      <c r="E6093" s="103" t="s">
        <v>6410</v>
      </c>
      <c r="F6093" s="127">
        <v>5381.9490661621094</v>
      </c>
      <c r="G6093" s="16">
        <v>5382.8654842557999</v>
      </c>
      <c r="H6093" s="105">
        <v>5381.9490661621094</v>
      </c>
    </row>
    <row r="6094" spans="1:8" x14ac:dyDescent="0.3">
      <c r="A6094" s="6" t="s">
        <v>5974</v>
      </c>
      <c r="B6094" s="1" t="s">
        <v>12172</v>
      </c>
      <c r="C6094" s="103" t="s">
        <v>6589</v>
      </c>
      <c r="D6094" s="103" t="s">
        <v>6710</v>
      </c>
      <c r="E6094" s="103" t="s">
        <v>6598</v>
      </c>
      <c r="F6094" s="127">
        <v>5373.188395182292</v>
      </c>
      <c r="G6094" s="16">
        <v>5328.9265789152932</v>
      </c>
      <c r="H6094" s="105">
        <v>5373.188395182292</v>
      </c>
    </row>
    <row r="6095" spans="1:8" x14ac:dyDescent="0.3">
      <c r="A6095" s="6" t="s">
        <v>2256</v>
      </c>
      <c r="B6095" s="1" t="s">
        <v>12173</v>
      </c>
      <c r="C6095" s="103" t="s">
        <v>6390</v>
      </c>
      <c r="D6095" s="103" t="s">
        <v>6712</v>
      </c>
      <c r="E6095" s="103" t="s">
        <v>6396</v>
      </c>
      <c r="F6095" s="127">
        <v>5424.6198226686511</v>
      </c>
      <c r="G6095" s="16">
        <v>5390.8863228013806</v>
      </c>
      <c r="H6095" s="105">
        <v>5424.6198226686511</v>
      </c>
    </row>
    <row r="6096" spans="1:8" x14ac:dyDescent="0.3">
      <c r="A6096" s="6" t="s">
        <v>793</v>
      </c>
      <c r="B6096" s="1" t="s">
        <v>12174</v>
      </c>
      <c r="C6096" s="103" t="s">
        <v>6409</v>
      </c>
      <c r="D6096" s="103" t="s">
        <v>6716</v>
      </c>
      <c r="E6096" s="103" t="s">
        <v>6411</v>
      </c>
      <c r="F6096" s="127">
        <v>5376.6034029447119</v>
      </c>
      <c r="G6096" s="16">
        <v>5489.469533331383</v>
      </c>
      <c r="H6096" s="105">
        <v>5376.6034029447119</v>
      </c>
    </row>
    <row r="6097" spans="1:8" x14ac:dyDescent="0.3">
      <c r="A6097" s="6" t="s">
        <v>2636</v>
      </c>
      <c r="B6097" s="1" t="s">
        <v>12175</v>
      </c>
      <c r="C6097" s="103" t="s">
        <v>6562</v>
      </c>
      <c r="D6097" s="103" t="s">
        <v>6710</v>
      </c>
      <c r="E6097" s="103" t="s">
        <v>6671</v>
      </c>
      <c r="F6097" s="127">
        <v>5152.6210001070203</v>
      </c>
      <c r="G6097" s="16">
        <v>5307.7027163937109</v>
      </c>
      <c r="H6097" s="105">
        <v>5152.6210001070203</v>
      </c>
    </row>
    <row r="6098" spans="1:8" x14ac:dyDescent="0.3">
      <c r="A6098" s="6" t="s">
        <v>2243</v>
      </c>
      <c r="B6098" s="1" t="s">
        <v>12176</v>
      </c>
      <c r="C6098" s="103" t="s">
        <v>6390</v>
      </c>
      <c r="D6098" s="103" t="s">
        <v>6712</v>
      </c>
      <c r="E6098" s="103" t="s">
        <v>6396</v>
      </c>
      <c r="F6098" s="127">
        <v>5373.3003864694147</v>
      </c>
      <c r="G6098" s="16">
        <v>5390.8863228013806</v>
      </c>
      <c r="H6098" s="105">
        <v>5373.3003864694147</v>
      </c>
    </row>
    <row r="6099" spans="1:8" x14ac:dyDescent="0.3">
      <c r="A6099" s="6" t="s">
        <v>4184</v>
      </c>
      <c r="B6099" s="1" t="s">
        <v>12177</v>
      </c>
      <c r="C6099" s="103" t="s">
        <v>6335</v>
      </c>
      <c r="D6099" s="103" t="s">
        <v>6719</v>
      </c>
      <c r="E6099" s="103" t="s">
        <v>6357</v>
      </c>
      <c r="F6099" s="127">
        <v>5681.8020662006575</v>
      </c>
      <c r="G6099" s="16">
        <v>5468.8156613657166</v>
      </c>
      <c r="H6099" s="105">
        <v>5681.8020662006575</v>
      </c>
    </row>
    <row r="6100" spans="1:8" x14ac:dyDescent="0.3">
      <c r="A6100" s="6" t="s">
        <v>2546</v>
      </c>
      <c r="B6100" s="1" t="s">
        <v>12178</v>
      </c>
      <c r="C6100" s="103" t="s">
        <v>6642</v>
      </c>
      <c r="D6100" s="103" t="s">
        <v>6710</v>
      </c>
      <c r="E6100" s="103" t="s">
        <v>6643</v>
      </c>
      <c r="F6100" s="127">
        <v>5204.3111666165869</v>
      </c>
      <c r="G6100" s="16">
        <v>5318.7525550162436</v>
      </c>
      <c r="H6100" s="105">
        <v>5204.3111666165869</v>
      </c>
    </row>
    <row r="6101" spans="1:8" x14ac:dyDescent="0.3">
      <c r="A6101" s="6" t="s">
        <v>2573</v>
      </c>
      <c r="B6101" s="1" t="s">
        <v>12742</v>
      </c>
      <c r="C6101" s="103" t="s">
        <v>6642</v>
      </c>
      <c r="D6101" s="103" t="s">
        <v>6710</v>
      </c>
      <c r="E6101" s="103" t="s">
        <v>6643</v>
      </c>
      <c r="F6101" s="127">
        <v>5258.2271246389182</v>
      </c>
      <c r="G6101" s="16">
        <v>5318.7525550162436</v>
      </c>
      <c r="H6101" s="105">
        <v>5258.2271246389182</v>
      </c>
    </row>
    <row r="6102" spans="1:8" x14ac:dyDescent="0.3">
      <c r="A6102" s="6" t="s">
        <v>6269</v>
      </c>
      <c r="B6102" s="1" t="s">
        <v>12179</v>
      </c>
      <c r="C6102" s="103" t="s">
        <v>6605</v>
      </c>
      <c r="D6102" s="103" t="s">
        <v>6708</v>
      </c>
      <c r="E6102" s="103" t="s">
        <v>6611</v>
      </c>
      <c r="F6102" s="127">
        <v>5441.2566189236113</v>
      </c>
      <c r="G6102" s="16">
        <v>5364.7764892578125</v>
      </c>
      <c r="H6102" s="105">
        <v>5441.2566189236113</v>
      </c>
    </row>
    <row r="6103" spans="1:8" x14ac:dyDescent="0.3">
      <c r="A6103" s="6" t="s">
        <v>3487</v>
      </c>
      <c r="B6103" s="1" t="s">
        <v>12180</v>
      </c>
      <c r="C6103" s="103" t="s">
        <v>6336</v>
      </c>
      <c r="D6103" s="103" t="s">
        <v>6719</v>
      </c>
      <c r="E6103" s="103" t="s">
        <v>6367</v>
      </c>
      <c r="F6103" s="127">
        <v>5316.062584918478</v>
      </c>
      <c r="G6103" s="16">
        <v>5366.758446385018</v>
      </c>
      <c r="H6103" s="105">
        <v>5316.062584918478</v>
      </c>
    </row>
    <row r="6104" spans="1:8" x14ac:dyDescent="0.3">
      <c r="A6104" s="6" t="s">
        <v>506</v>
      </c>
      <c r="B6104" s="1" t="s">
        <v>12181</v>
      </c>
      <c r="C6104" s="103" t="s">
        <v>6415</v>
      </c>
      <c r="D6104" s="103" t="s">
        <v>6716</v>
      </c>
      <c r="E6104" s="103" t="s">
        <v>6420</v>
      </c>
      <c r="F6104" s="127">
        <v>5578.3907158430229</v>
      </c>
      <c r="G6104" s="16">
        <v>5412.6812118459302</v>
      </c>
      <c r="H6104" s="105">
        <v>5578.3907158430229</v>
      </c>
    </row>
    <row r="6105" spans="1:8" x14ac:dyDescent="0.3">
      <c r="A6105" s="6" t="s">
        <v>5968</v>
      </c>
      <c r="B6105" s="1" t="s">
        <v>12182</v>
      </c>
      <c r="C6105" s="103" t="s">
        <v>6589</v>
      </c>
      <c r="D6105" s="103" t="s">
        <v>6710</v>
      </c>
      <c r="E6105" s="103" t="s">
        <v>6598</v>
      </c>
      <c r="F6105" s="127">
        <v>5434.6215256911055</v>
      </c>
      <c r="G6105" s="16">
        <v>5328.9265789152932</v>
      </c>
      <c r="H6105" s="105">
        <v>5434.6215256911055</v>
      </c>
    </row>
    <row r="6106" spans="1:8" x14ac:dyDescent="0.3">
      <c r="A6106" s="6" t="s">
        <v>3051</v>
      </c>
      <c r="B6106" s="1" t="s">
        <v>12183</v>
      </c>
      <c r="C6106" s="103" t="s">
        <v>6428</v>
      </c>
      <c r="D6106" s="103" t="s">
        <v>6710</v>
      </c>
      <c r="E6106" s="103" t="s">
        <v>6427</v>
      </c>
      <c r="F6106" s="127">
        <v>5431.8364972370427</v>
      </c>
      <c r="G6106" s="16">
        <v>5312.9477429701683</v>
      </c>
      <c r="H6106" s="105">
        <v>5431.8364972370427</v>
      </c>
    </row>
    <row r="6107" spans="1:8" x14ac:dyDescent="0.3">
      <c r="A6107" s="6" t="s">
        <v>4217</v>
      </c>
      <c r="B6107" s="1" t="s">
        <v>12184</v>
      </c>
      <c r="C6107" s="103" t="s">
        <v>6335</v>
      </c>
      <c r="D6107" s="103" t="s">
        <v>6719</v>
      </c>
      <c r="E6107" s="103" t="s">
        <v>6334</v>
      </c>
      <c r="F6107" s="127">
        <v>6113.2210567079737</v>
      </c>
      <c r="G6107" s="16">
        <v>5516.5969927057877</v>
      </c>
      <c r="H6107" s="105">
        <v>6113.2210567079737</v>
      </c>
    </row>
    <row r="6108" spans="1:8" x14ac:dyDescent="0.3">
      <c r="A6108" s="6" t="s">
        <v>735</v>
      </c>
      <c r="B6108" s="1" t="s">
        <v>12185</v>
      </c>
      <c r="C6108" s="103" t="s">
        <v>6415</v>
      </c>
      <c r="D6108" s="103" t="s">
        <v>6716</v>
      </c>
      <c r="E6108" s="103" t="s">
        <v>6418</v>
      </c>
      <c r="F6108" s="127">
        <v>5845.0384765625004</v>
      </c>
      <c r="G6108" s="16">
        <v>5443.5815049417279</v>
      </c>
      <c r="H6108" s="105">
        <v>5845.0384765625004</v>
      </c>
    </row>
    <row r="6109" spans="1:8" x14ac:dyDescent="0.3">
      <c r="A6109" s="6" t="s">
        <v>3909</v>
      </c>
      <c r="B6109" s="1" t="s">
        <v>12186</v>
      </c>
      <c r="C6109" s="103" t="s">
        <v>6341</v>
      </c>
      <c r="D6109" s="103" t="s">
        <v>6719</v>
      </c>
      <c r="E6109" s="103" t="s">
        <v>6348</v>
      </c>
      <c r="F6109" s="127">
        <v>5370.9342418323868</v>
      </c>
      <c r="G6109" s="16">
        <v>5396.356635671631</v>
      </c>
      <c r="H6109" s="105">
        <v>5370.9342418323868</v>
      </c>
    </row>
    <row r="6110" spans="1:8" x14ac:dyDescent="0.3">
      <c r="A6110" s="6" t="s">
        <v>4956</v>
      </c>
      <c r="B6110" s="1" t="s">
        <v>12187</v>
      </c>
      <c r="C6110" s="103" t="s">
        <v>6646</v>
      </c>
      <c r="D6110" s="103" t="s">
        <v>6708</v>
      </c>
      <c r="E6110" s="103" t="s">
        <v>6647</v>
      </c>
      <c r="F6110" s="127">
        <v>5334.4066317471588</v>
      </c>
      <c r="G6110" s="16">
        <v>5520.4759937959561</v>
      </c>
      <c r="H6110" s="105">
        <v>5334.4066317471588</v>
      </c>
    </row>
    <row r="6111" spans="1:8" x14ac:dyDescent="0.3">
      <c r="A6111" s="6" t="s">
        <v>2005</v>
      </c>
      <c r="B6111" s="1" t="s">
        <v>12188</v>
      </c>
      <c r="C6111" s="103" t="s">
        <v>6395</v>
      </c>
      <c r="D6111" s="103" t="s">
        <v>6712</v>
      </c>
      <c r="E6111" s="103" t="s">
        <v>6394</v>
      </c>
      <c r="F6111" s="127">
        <v>5504.2440146169356</v>
      </c>
      <c r="G6111" s="16">
        <v>5583.618635193111</v>
      </c>
      <c r="H6111" s="105">
        <v>5504.2440146169356</v>
      </c>
    </row>
    <row r="6112" spans="1:8" x14ac:dyDescent="0.3">
      <c r="A6112" s="6" t="s">
        <v>2997</v>
      </c>
      <c r="B6112" s="1" t="s">
        <v>12189</v>
      </c>
      <c r="C6112" s="103" t="s">
        <v>6589</v>
      </c>
      <c r="D6112" s="103" t="s">
        <v>6710</v>
      </c>
      <c r="E6112" s="103" t="s">
        <v>6666</v>
      </c>
      <c r="F6112" s="127">
        <v>5345.7017913818363</v>
      </c>
      <c r="G6112" s="16">
        <v>5356.7755997734757</v>
      </c>
      <c r="H6112" s="105">
        <v>5345.7017913818363</v>
      </c>
    </row>
    <row r="6113" spans="1:8" x14ac:dyDescent="0.3">
      <c r="A6113" s="6" t="s">
        <v>657</v>
      </c>
      <c r="B6113" s="1" t="s">
        <v>12190</v>
      </c>
      <c r="C6113" s="103" t="s">
        <v>6508</v>
      </c>
      <c r="D6113" s="103" t="s">
        <v>6716</v>
      </c>
      <c r="E6113" s="103" t="s">
        <v>6540</v>
      </c>
      <c r="F6113" s="127">
        <v>5389.0006130105194</v>
      </c>
      <c r="G6113" s="16">
        <v>5357.7518007207918</v>
      </c>
      <c r="H6113" s="105">
        <v>5389.0006130105194</v>
      </c>
    </row>
    <row r="6114" spans="1:8" x14ac:dyDescent="0.3">
      <c r="A6114" s="6" t="s">
        <v>4183</v>
      </c>
      <c r="B6114" s="1" t="s">
        <v>12191</v>
      </c>
      <c r="C6114" s="103" t="s">
        <v>6335</v>
      </c>
      <c r="D6114" s="103" t="s">
        <v>6719</v>
      </c>
      <c r="E6114" s="103" t="s">
        <v>6357</v>
      </c>
      <c r="F6114" s="127">
        <v>5637.7323974609371</v>
      </c>
      <c r="G6114" s="16">
        <v>5468.8156613657166</v>
      </c>
      <c r="H6114" s="105">
        <v>5637.7323974609371</v>
      </c>
    </row>
    <row r="6115" spans="1:8" x14ac:dyDescent="0.3">
      <c r="A6115" s="6" t="s">
        <v>4995</v>
      </c>
      <c r="B6115" s="1" t="s">
        <v>12192</v>
      </c>
      <c r="C6115" s="103" t="s">
        <v>6646</v>
      </c>
      <c r="D6115" s="103" t="s">
        <v>6708</v>
      </c>
      <c r="E6115" s="103" t="s">
        <v>6647</v>
      </c>
      <c r="F6115" s="127">
        <v>5734.386186079545</v>
      </c>
      <c r="G6115" s="16">
        <v>5520.4759937959561</v>
      </c>
      <c r="H6115" s="105">
        <v>5734.386186079545</v>
      </c>
    </row>
    <row r="6116" spans="1:8" x14ac:dyDescent="0.3">
      <c r="A6116" s="6" t="s">
        <v>4959</v>
      </c>
      <c r="B6116" s="1" t="s">
        <v>12193</v>
      </c>
      <c r="C6116" s="103" t="s">
        <v>6646</v>
      </c>
      <c r="D6116" s="103" t="s">
        <v>6708</v>
      </c>
      <c r="E6116" s="103" t="s">
        <v>6647</v>
      </c>
      <c r="F6116" s="127">
        <v>5659.8266344572367</v>
      </c>
      <c r="G6116" s="16">
        <v>5520.4759937959561</v>
      </c>
      <c r="H6116" s="105">
        <v>5659.8266344572367</v>
      </c>
    </row>
    <row r="6117" spans="1:8" x14ac:dyDescent="0.3">
      <c r="A6117" s="6" t="s">
        <v>2220</v>
      </c>
      <c r="B6117" s="1" t="s">
        <v>12194</v>
      </c>
      <c r="C6117" s="103" t="s">
        <v>6390</v>
      </c>
      <c r="D6117" s="103" t="s">
        <v>6712</v>
      </c>
      <c r="E6117" s="103" t="s">
        <v>6396</v>
      </c>
      <c r="F6117" s="127">
        <v>5469.166341145833</v>
      </c>
      <c r="G6117" s="16">
        <v>5390.8863228013806</v>
      </c>
      <c r="H6117" s="105">
        <v>5469.166341145833</v>
      </c>
    </row>
    <row r="6118" spans="1:8" x14ac:dyDescent="0.3">
      <c r="A6118" s="6" t="s">
        <v>3768</v>
      </c>
      <c r="B6118" s="1" t="s">
        <v>12195</v>
      </c>
      <c r="C6118" s="103" t="s">
        <v>6336</v>
      </c>
      <c r="D6118" s="103" t="s">
        <v>6719</v>
      </c>
      <c r="E6118" s="103" t="s">
        <v>6358</v>
      </c>
      <c r="F6118" s="127">
        <v>5431.6115027421356</v>
      </c>
      <c r="G6118" s="16">
        <v>5500.3728007878071</v>
      </c>
      <c r="H6118" s="105">
        <v>5431.6115027421356</v>
      </c>
    </row>
    <row r="6119" spans="1:8" x14ac:dyDescent="0.3">
      <c r="A6119" s="6" t="s">
        <v>5534</v>
      </c>
      <c r="B6119" s="1" t="s">
        <v>12196</v>
      </c>
      <c r="C6119" s="103" t="s">
        <v>6390</v>
      </c>
      <c r="D6119" s="103" t="s">
        <v>6712</v>
      </c>
      <c r="E6119" s="103" t="s">
        <v>6396</v>
      </c>
      <c r="F6119" s="127">
        <v>5319.8105329241071</v>
      </c>
      <c r="G6119" s="16">
        <v>5390.8863228013806</v>
      </c>
      <c r="H6119" s="105">
        <v>5319.8105329241071</v>
      </c>
    </row>
    <row r="6120" spans="1:8" x14ac:dyDescent="0.3">
      <c r="A6120" s="6" t="s">
        <v>3222</v>
      </c>
      <c r="B6120" s="1" t="s">
        <v>12197</v>
      </c>
      <c r="C6120" s="103" t="s">
        <v>6335</v>
      </c>
      <c r="D6120" s="103" t="s">
        <v>6719</v>
      </c>
      <c r="E6120" s="103" t="s">
        <v>6373</v>
      </c>
      <c r="F6120" s="127">
        <v>5426.6246905940598</v>
      </c>
      <c r="G6120" s="16">
        <v>5523.0688200548875</v>
      </c>
      <c r="H6120" s="105">
        <v>5426.6246905940598</v>
      </c>
    </row>
    <row r="6121" spans="1:8" x14ac:dyDescent="0.3">
      <c r="A6121" s="6" t="s">
        <v>878</v>
      </c>
      <c r="B6121" s="1" t="s">
        <v>9268</v>
      </c>
      <c r="C6121" s="103" t="s">
        <v>6409</v>
      </c>
      <c r="D6121" s="103" t="s">
        <v>6716</v>
      </c>
      <c r="E6121" s="103" t="s">
        <v>6696</v>
      </c>
      <c r="F6121" s="127">
        <v>5370.7975212545953</v>
      </c>
      <c r="G6121" s="16">
        <v>5376.1078510971865</v>
      </c>
      <c r="H6121" s="105">
        <v>5370.7975212545953</v>
      </c>
    </row>
    <row r="6122" spans="1:8" x14ac:dyDescent="0.3">
      <c r="A6122" s="6" t="s">
        <v>1070</v>
      </c>
      <c r="B6122" s="1" t="s">
        <v>12198</v>
      </c>
      <c r="C6122" s="103" t="s">
        <v>6381</v>
      </c>
      <c r="D6122" s="103" t="s">
        <v>6718</v>
      </c>
      <c r="E6122" s="103" t="s">
        <v>6386</v>
      </c>
      <c r="F6122" s="127">
        <v>5445.6053571428574</v>
      </c>
      <c r="G6122" s="16">
        <v>5452.3537476833144</v>
      </c>
      <c r="H6122" s="105">
        <v>5445.6053571428574</v>
      </c>
    </row>
    <row r="6123" spans="1:8" x14ac:dyDescent="0.3">
      <c r="A6123" s="6" t="s">
        <v>392</v>
      </c>
      <c r="B6123" s="1" t="s">
        <v>12199</v>
      </c>
      <c r="C6123" s="103" t="s">
        <v>6415</v>
      </c>
      <c r="D6123" s="103" t="s">
        <v>6716</v>
      </c>
      <c r="E6123" s="103" t="s">
        <v>6421</v>
      </c>
      <c r="F6123" s="127">
        <v>5460.1596811655409</v>
      </c>
      <c r="G6123" s="16">
        <v>5402.6725162560715</v>
      </c>
      <c r="H6123" s="105">
        <v>5460.1596811655409</v>
      </c>
    </row>
    <row r="6124" spans="1:8" x14ac:dyDescent="0.3">
      <c r="A6124" s="6" t="s">
        <v>4963</v>
      </c>
      <c r="B6124" s="1" t="s">
        <v>12200</v>
      </c>
      <c r="C6124" s="103" t="s">
        <v>6646</v>
      </c>
      <c r="D6124" s="103" t="s">
        <v>6708</v>
      </c>
      <c r="E6124" s="103" t="s">
        <v>6647</v>
      </c>
      <c r="F6124" s="127">
        <v>5426.2753295898438</v>
      </c>
      <c r="G6124" s="16">
        <v>5520.4759937959561</v>
      </c>
      <c r="H6124" s="105">
        <v>5426.2753295898438</v>
      </c>
    </row>
    <row r="6125" spans="1:8" x14ac:dyDescent="0.3">
      <c r="A6125" s="6" t="s">
        <v>4140</v>
      </c>
      <c r="B6125" s="1" t="s">
        <v>12201</v>
      </c>
      <c r="C6125" s="103" t="s">
        <v>6338</v>
      </c>
      <c r="D6125" s="103" t="s">
        <v>6719</v>
      </c>
      <c r="E6125" s="103" t="s">
        <v>6337</v>
      </c>
      <c r="F6125" s="127">
        <v>5314.2981465657549</v>
      </c>
      <c r="G6125" s="16">
        <v>5378.3345991327969</v>
      </c>
      <c r="H6125" s="105">
        <v>5314.2981465657549</v>
      </c>
    </row>
    <row r="6126" spans="1:8" x14ac:dyDescent="0.3">
      <c r="A6126" s="6" t="s">
        <v>5043</v>
      </c>
      <c r="B6126" s="1" t="s">
        <v>12202</v>
      </c>
      <c r="C6126" s="103" t="s">
        <v>6426</v>
      </c>
      <c r="D6126" s="103" t="s">
        <v>6708</v>
      </c>
      <c r="E6126" s="103" t="s">
        <v>6482</v>
      </c>
      <c r="F6126" s="127">
        <v>5353.9921156939336</v>
      </c>
      <c r="G6126" s="16">
        <v>5342.5456129933518</v>
      </c>
      <c r="H6126" s="105">
        <v>5353.9921156939336</v>
      </c>
    </row>
    <row r="6127" spans="1:8" x14ac:dyDescent="0.3">
      <c r="A6127" s="6" t="s">
        <v>3951</v>
      </c>
      <c r="B6127" s="1" t="s">
        <v>12203</v>
      </c>
      <c r="C6127" s="103" t="s">
        <v>6338</v>
      </c>
      <c r="D6127" s="103" t="s">
        <v>6719</v>
      </c>
      <c r="E6127" s="103" t="s">
        <v>6347</v>
      </c>
      <c r="F6127" s="127">
        <v>5230.9716233473555</v>
      </c>
      <c r="G6127" s="16">
        <v>5340.6485184976282</v>
      </c>
      <c r="H6127" s="105">
        <v>5230.9716233473555</v>
      </c>
    </row>
    <row r="6128" spans="1:8" x14ac:dyDescent="0.3">
      <c r="A6128" s="6" t="s">
        <v>3430</v>
      </c>
      <c r="B6128" s="1" t="s">
        <v>12204</v>
      </c>
      <c r="C6128" s="103" t="s">
        <v>6335</v>
      </c>
      <c r="D6128" s="103" t="s">
        <v>6719</v>
      </c>
      <c r="E6128" s="103" t="s">
        <v>6368</v>
      </c>
      <c r="F6128" s="127">
        <v>5319.1187220982147</v>
      </c>
      <c r="G6128" s="16">
        <v>5502.1745341736596</v>
      </c>
      <c r="H6128" s="105">
        <v>5319.1187220982147</v>
      </c>
    </row>
    <row r="6129" spans="1:8" x14ac:dyDescent="0.3">
      <c r="A6129" s="6" t="s">
        <v>229</v>
      </c>
      <c r="B6129" s="1" t="s">
        <v>12205</v>
      </c>
      <c r="C6129" s="103" t="s">
        <v>6379</v>
      </c>
      <c r="D6129" s="103" t="s">
        <v>6718</v>
      </c>
      <c r="E6129" s="103" t="s">
        <v>6398</v>
      </c>
      <c r="F6129" s="127"/>
      <c r="G6129" s="16">
        <v>5360.7933252058583</v>
      </c>
      <c r="H6129" s="105">
        <v>5360.7933252058583</v>
      </c>
    </row>
    <row r="6130" spans="1:8" x14ac:dyDescent="0.3">
      <c r="A6130" s="6" t="s">
        <v>3095</v>
      </c>
      <c r="B6130" s="1" t="s">
        <v>12206</v>
      </c>
      <c r="C6130" s="103" t="s">
        <v>6341</v>
      </c>
      <c r="D6130" s="103" t="s">
        <v>6719</v>
      </c>
      <c r="E6130" s="103" t="s">
        <v>6376</v>
      </c>
      <c r="F6130" s="127">
        <v>5361.9823069852937</v>
      </c>
      <c r="G6130" s="16">
        <v>5403.3854319210823</v>
      </c>
      <c r="H6130" s="105">
        <v>5361.9823069852937</v>
      </c>
    </row>
    <row r="6131" spans="1:8" x14ac:dyDescent="0.3">
      <c r="A6131" s="6" t="s">
        <v>4714</v>
      </c>
      <c r="B6131" s="1" t="s">
        <v>7500</v>
      </c>
      <c r="C6131" s="103" t="s">
        <v>6567</v>
      </c>
      <c r="D6131" s="103" t="s">
        <v>6714</v>
      </c>
      <c r="E6131" s="103" t="s">
        <v>6571</v>
      </c>
      <c r="F6131" s="127">
        <v>5351.4783002068016</v>
      </c>
      <c r="G6131" s="16">
        <v>5400.3281439536158</v>
      </c>
      <c r="H6131" s="105">
        <v>5351.4783002068016</v>
      </c>
    </row>
    <row r="6132" spans="1:8" x14ac:dyDescent="0.3">
      <c r="A6132" s="6" t="s">
        <v>4117</v>
      </c>
      <c r="B6132" s="1" t="s">
        <v>12207</v>
      </c>
      <c r="C6132" s="103" t="s">
        <v>6341</v>
      </c>
      <c r="D6132" s="103" t="s">
        <v>6719</v>
      </c>
      <c r="E6132" s="103" t="s">
        <v>6340</v>
      </c>
      <c r="F6132" s="127">
        <v>5392.407873019366</v>
      </c>
      <c r="G6132" s="16">
        <v>5480.0317404880043</v>
      </c>
      <c r="H6132" s="105">
        <v>5392.407873019366</v>
      </c>
    </row>
    <row r="6133" spans="1:8" x14ac:dyDescent="0.3">
      <c r="A6133" s="6" t="s">
        <v>1892</v>
      </c>
      <c r="B6133" s="1" t="s">
        <v>12208</v>
      </c>
      <c r="C6133" s="103" t="s">
        <v>6518</v>
      </c>
      <c r="D6133" s="103" t="s">
        <v>6712</v>
      </c>
      <c r="E6133" s="103" t="s">
        <v>6519</v>
      </c>
      <c r="F6133" s="127">
        <v>5322.5494018554691</v>
      </c>
      <c r="G6133" s="16">
        <v>5265.7935611565617</v>
      </c>
      <c r="H6133" s="105">
        <v>5322.5494018554691</v>
      </c>
    </row>
    <row r="6134" spans="1:8" x14ac:dyDescent="0.3">
      <c r="A6134" s="6" t="s">
        <v>3618</v>
      </c>
      <c r="B6134" s="1" t="s">
        <v>12209</v>
      </c>
      <c r="C6134" s="103" t="s">
        <v>6336</v>
      </c>
      <c r="D6134" s="103" t="s">
        <v>6719</v>
      </c>
      <c r="E6134" s="103" t="s">
        <v>6363</v>
      </c>
      <c r="F6134" s="127">
        <v>5363.0915637317003</v>
      </c>
      <c r="G6134" s="16">
        <v>5398.997746123332</v>
      </c>
      <c r="H6134" s="105">
        <v>5363.0915637317003</v>
      </c>
    </row>
    <row r="6135" spans="1:8" x14ac:dyDescent="0.3">
      <c r="A6135" s="6" t="s">
        <v>2957</v>
      </c>
      <c r="B6135" s="1" t="s">
        <v>12210</v>
      </c>
      <c r="C6135" s="103" t="s">
        <v>6430</v>
      </c>
      <c r="D6135" s="103" t="s">
        <v>6710</v>
      </c>
      <c r="E6135" s="103" t="s">
        <v>6516</v>
      </c>
      <c r="F6135" s="127">
        <v>5270.0314577792551</v>
      </c>
      <c r="G6135" s="16">
        <v>5414.3721697175424</v>
      </c>
      <c r="H6135" s="105">
        <v>5270.0314577792551</v>
      </c>
    </row>
    <row r="6136" spans="1:8" x14ac:dyDescent="0.3">
      <c r="A6136" s="6" t="s">
        <v>5229</v>
      </c>
      <c r="B6136" s="1" t="s">
        <v>12211</v>
      </c>
      <c r="C6136" s="103" t="s">
        <v>6415</v>
      </c>
      <c r="D6136" s="103" t="s">
        <v>6716</v>
      </c>
      <c r="E6136" s="103" t="s">
        <v>6422</v>
      </c>
      <c r="F6136" s="127">
        <v>5730.3115665211399</v>
      </c>
      <c r="G6136" s="16">
        <v>5589.4267274556223</v>
      </c>
      <c r="H6136" s="105">
        <v>5730.3115665211399</v>
      </c>
    </row>
    <row r="6137" spans="1:8" x14ac:dyDescent="0.3">
      <c r="A6137" s="6" t="s">
        <v>3099</v>
      </c>
      <c r="B6137" s="1" t="s">
        <v>12212</v>
      </c>
      <c r="C6137" s="103" t="s">
        <v>6341</v>
      </c>
      <c r="D6137" s="103" t="s">
        <v>6719</v>
      </c>
      <c r="E6137" s="103" t="s">
        <v>6376</v>
      </c>
      <c r="F6137" s="127">
        <v>5411.3251019646141</v>
      </c>
      <c r="G6137" s="16">
        <v>5403.3854319210823</v>
      </c>
      <c r="H6137" s="105">
        <v>5411.3251019646141</v>
      </c>
    </row>
    <row r="6138" spans="1:8" x14ac:dyDescent="0.3">
      <c r="A6138" s="6" t="s">
        <v>2066</v>
      </c>
      <c r="B6138" s="1" t="s">
        <v>12213</v>
      </c>
      <c r="C6138" s="103" t="s">
        <v>6388</v>
      </c>
      <c r="D6138" s="103" t="s">
        <v>6712</v>
      </c>
      <c r="E6138" s="103" t="s">
        <v>6393</v>
      </c>
      <c r="F6138" s="127">
        <v>5420.7062934027781</v>
      </c>
      <c r="G6138" s="16">
        <v>5479.3207675222111</v>
      </c>
      <c r="H6138" s="105">
        <v>5420.7062934027781</v>
      </c>
    </row>
    <row r="6139" spans="1:8" x14ac:dyDescent="0.3">
      <c r="A6139" s="6" t="s">
        <v>2727</v>
      </c>
      <c r="B6139" s="1" t="s">
        <v>12214</v>
      </c>
      <c r="C6139" s="103" t="s">
        <v>6428</v>
      </c>
      <c r="D6139" s="103" t="s">
        <v>6710</v>
      </c>
      <c r="E6139" s="103" t="s">
        <v>6470</v>
      </c>
      <c r="F6139" s="127">
        <v>5268.7136992187498</v>
      </c>
      <c r="G6139" s="16">
        <v>5340.6214691826381</v>
      </c>
      <c r="H6139" s="105">
        <v>5268.7136992187498</v>
      </c>
    </row>
    <row r="6140" spans="1:8" x14ac:dyDescent="0.3">
      <c r="A6140" s="6" t="s">
        <v>3078</v>
      </c>
      <c r="B6140" s="1" t="s">
        <v>12215</v>
      </c>
      <c r="C6140" s="103" t="s">
        <v>6341</v>
      </c>
      <c r="D6140" s="103" t="s">
        <v>6719</v>
      </c>
      <c r="E6140" s="103" t="s">
        <v>6376</v>
      </c>
      <c r="F6140" s="127">
        <v>5401.7888563368051</v>
      </c>
      <c r="G6140" s="16">
        <v>5403.3854319210823</v>
      </c>
      <c r="H6140" s="105">
        <v>5401.7888563368051</v>
      </c>
    </row>
    <row r="6141" spans="1:8" x14ac:dyDescent="0.3">
      <c r="A6141" s="6" t="s">
        <v>5802</v>
      </c>
      <c r="B6141" s="1" t="s">
        <v>12216</v>
      </c>
      <c r="C6141" s="103" t="s">
        <v>6614</v>
      </c>
      <c r="D6141" s="103" t="s">
        <v>6712</v>
      </c>
      <c r="E6141" s="103" t="s">
        <v>6613</v>
      </c>
      <c r="F6141" s="127">
        <v>5319.6438817438093</v>
      </c>
      <c r="G6141" s="16">
        <v>5334.861263062945</v>
      </c>
      <c r="H6141" s="105">
        <v>5319.6438817438093</v>
      </c>
    </row>
    <row r="6142" spans="1:8" x14ac:dyDescent="0.3">
      <c r="A6142" s="6" t="s">
        <v>4098</v>
      </c>
      <c r="B6142" s="1" t="s">
        <v>12743</v>
      </c>
      <c r="C6142" s="103" t="s">
        <v>6341</v>
      </c>
      <c r="D6142" s="103" t="s">
        <v>6719</v>
      </c>
      <c r="E6142" s="103" t="s">
        <v>6340</v>
      </c>
      <c r="F6142" s="127">
        <v>5550.6323167067312</v>
      </c>
      <c r="G6142" s="16">
        <v>5480.0317404880043</v>
      </c>
      <c r="H6142" s="105">
        <v>5550.6323167067312</v>
      </c>
    </row>
    <row r="6143" spans="1:8" x14ac:dyDescent="0.3">
      <c r="A6143" s="6" t="s">
        <v>6164</v>
      </c>
      <c r="B6143" s="1" t="s">
        <v>12744</v>
      </c>
      <c r="C6143" s="103" t="s">
        <v>6488</v>
      </c>
      <c r="D6143" s="103" t="s">
        <v>6708</v>
      </c>
      <c r="E6143" s="103" t="s">
        <v>6672</v>
      </c>
      <c r="F6143" s="127"/>
      <c r="G6143" s="16">
        <v>5348.8555038493805</v>
      </c>
      <c r="H6143" s="105">
        <v>5348.8555038493805</v>
      </c>
    </row>
    <row r="6144" spans="1:8" x14ac:dyDescent="0.3">
      <c r="A6144" s="6" t="s">
        <v>4988</v>
      </c>
      <c r="B6144" s="1" t="s">
        <v>12217</v>
      </c>
      <c r="C6144" s="103" t="s">
        <v>6646</v>
      </c>
      <c r="D6144" s="103" t="s">
        <v>6708</v>
      </c>
      <c r="E6144" s="103" t="s">
        <v>6647</v>
      </c>
      <c r="F6144" s="127">
        <v>5399.1142077323721</v>
      </c>
      <c r="G6144" s="16">
        <v>5520.4759937959561</v>
      </c>
      <c r="H6144" s="105">
        <v>5399.1142077323721</v>
      </c>
    </row>
    <row r="6145" spans="1:8" x14ac:dyDescent="0.3">
      <c r="A6145" s="6" t="s">
        <v>2672</v>
      </c>
      <c r="B6145" s="1" t="s">
        <v>12745</v>
      </c>
      <c r="C6145" s="103" t="s">
        <v>6349</v>
      </c>
      <c r="D6145" s="103" t="s">
        <v>6710</v>
      </c>
      <c r="E6145" s="103" t="s">
        <v>6432</v>
      </c>
      <c r="F6145" s="127"/>
      <c r="G6145" s="16">
        <v>5246.43999829736</v>
      </c>
      <c r="H6145" s="105">
        <v>5246.43999829736</v>
      </c>
    </row>
    <row r="6146" spans="1:8" x14ac:dyDescent="0.3">
      <c r="A6146" s="6" t="s">
        <v>2438</v>
      </c>
      <c r="B6146" s="1" t="s">
        <v>12218</v>
      </c>
      <c r="C6146" s="103" t="s">
        <v>6649</v>
      </c>
      <c r="D6146" s="103" t="s">
        <v>6712</v>
      </c>
      <c r="E6146" s="103" t="s">
        <v>6681</v>
      </c>
      <c r="F6146" s="127">
        <v>5309.2398276232798</v>
      </c>
      <c r="G6146" s="16">
        <v>5333.7984103584813</v>
      </c>
      <c r="H6146" s="105">
        <v>5309.2398276232798</v>
      </c>
    </row>
    <row r="6147" spans="1:8" x14ac:dyDescent="0.3">
      <c r="A6147" s="6" t="s">
        <v>1308</v>
      </c>
      <c r="B6147" s="1" t="s">
        <v>12219</v>
      </c>
      <c r="C6147" s="103" t="s">
        <v>6501</v>
      </c>
      <c r="D6147" s="103" t="s">
        <v>6718</v>
      </c>
      <c r="E6147" s="103" t="s">
        <v>6691</v>
      </c>
      <c r="F6147" s="127">
        <v>5322.1315801711307</v>
      </c>
      <c r="G6147" s="16">
        <v>5309.3501572537471</v>
      </c>
      <c r="H6147" s="105">
        <v>5322.1315801711307</v>
      </c>
    </row>
    <row r="6148" spans="1:8" x14ac:dyDescent="0.3">
      <c r="A6148" s="6" t="s">
        <v>5303</v>
      </c>
      <c r="B6148" s="1" t="s">
        <v>12746</v>
      </c>
      <c r="C6148" s="103" t="s">
        <v>6486</v>
      </c>
      <c r="D6148" s="103" t="s">
        <v>6714</v>
      </c>
      <c r="E6148" s="103" t="s">
        <v>6636</v>
      </c>
      <c r="F6148" s="127">
        <v>5316.3232668758774</v>
      </c>
      <c r="G6148" s="16">
        <v>5302.284670756937</v>
      </c>
      <c r="H6148" s="105">
        <v>5316.3232668758774</v>
      </c>
    </row>
    <row r="6149" spans="1:8" x14ac:dyDescent="0.3">
      <c r="A6149" s="6" t="s">
        <v>5660</v>
      </c>
      <c r="B6149" s="1" t="s">
        <v>12220</v>
      </c>
      <c r="C6149" s="103" t="s">
        <v>6381</v>
      </c>
      <c r="D6149" s="103" t="s">
        <v>6718</v>
      </c>
      <c r="E6149" s="103" t="s">
        <v>6382</v>
      </c>
      <c r="F6149" s="127">
        <v>5382.9254990323971</v>
      </c>
      <c r="G6149" s="16">
        <v>5313.0107907618349</v>
      </c>
      <c r="H6149" s="105">
        <v>5382.9254990323971</v>
      </c>
    </row>
    <row r="6150" spans="1:8" x14ac:dyDescent="0.3">
      <c r="A6150" s="6" t="s">
        <v>463</v>
      </c>
      <c r="B6150" s="1" t="s">
        <v>12221</v>
      </c>
      <c r="C6150" s="103" t="s">
        <v>6409</v>
      </c>
      <c r="D6150" s="103" t="s">
        <v>6716</v>
      </c>
      <c r="E6150" s="103" t="s">
        <v>6651</v>
      </c>
      <c r="F6150" s="127"/>
      <c r="G6150" s="16">
        <v>5399.4457156373119</v>
      </c>
      <c r="H6150" s="105">
        <v>5399.4457156373119</v>
      </c>
    </row>
    <row r="6151" spans="1:8" x14ac:dyDescent="0.3">
      <c r="A6151" s="6" t="s">
        <v>3611</v>
      </c>
      <c r="B6151" s="1" t="s">
        <v>12222</v>
      </c>
      <c r="C6151" s="103" t="s">
        <v>6336</v>
      </c>
      <c r="D6151" s="103" t="s">
        <v>6719</v>
      </c>
      <c r="E6151" s="103" t="s">
        <v>6363</v>
      </c>
      <c r="F6151" s="127">
        <v>5432.1712308217247</v>
      </c>
      <c r="G6151" s="16">
        <v>5398.997746123332</v>
      </c>
      <c r="H6151" s="105">
        <v>5432.1712308217247</v>
      </c>
    </row>
    <row r="6152" spans="1:8" x14ac:dyDescent="0.3">
      <c r="A6152" s="6" t="s">
        <v>6012</v>
      </c>
      <c r="B6152" s="1" t="s">
        <v>12223</v>
      </c>
      <c r="C6152" s="103" t="s">
        <v>6589</v>
      </c>
      <c r="D6152" s="103" t="s">
        <v>6710</v>
      </c>
      <c r="E6152" s="103" t="s">
        <v>6667</v>
      </c>
      <c r="F6152" s="127">
        <v>5392.6787484975957</v>
      </c>
      <c r="G6152" s="16">
        <v>5344.5901574262862</v>
      </c>
      <c r="H6152" s="105">
        <v>5392.6787484975957</v>
      </c>
    </row>
    <row r="6153" spans="1:8" x14ac:dyDescent="0.3">
      <c r="A6153" s="6" t="s">
        <v>2051</v>
      </c>
      <c r="B6153" s="1" t="s">
        <v>12224</v>
      </c>
      <c r="C6153" s="103" t="s">
        <v>6388</v>
      </c>
      <c r="D6153" s="103" t="s">
        <v>6712</v>
      </c>
      <c r="E6153" s="103" t="s">
        <v>6393</v>
      </c>
      <c r="F6153" s="127">
        <v>5336.4806495949078</v>
      </c>
      <c r="G6153" s="16">
        <v>5479.3207675222111</v>
      </c>
      <c r="H6153" s="105">
        <v>5336.4806495949078</v>
      </c>
    </row>
    <row r="6154" spans="1:8" x14ac:dyDescent="0.3">
      <c r="A6154" s="6" t="s">
        <v>999</v>
      </c>
      <c r="B6154" s="1" t="s">
        <v>12225</v>
      </c>
      <c r="C6154" s="103" t="s">
        <v>6415</v>
      </c>
      <c r="D6154" s="103" t="s">
        <v>6716</v>
      </c>
      <c r="E6154" s="103" t="s">
        <v>6414</v>
      </c>
      <c r="F6154" s="127">
        <v>5656.0080422794117</v>
      </c>
      <c r="G6154" s="16">
        <v>5376.722485772495</v>
      </c>
      <c r="H6154" s="105">
        <v>5656.0080422794117</v>
      </c>
    </row>
    <row r="6155" spans="1:8" x14ac:dyDescent="0.3">
      <c r="A6155" s="6" t="s">
        <v>296</v>
      </c>
      <c r="B6155" s="1" t="s">
        <v>12226</v>
      </c>
      <c r="C6155" s="103" t="s">
        <v>6415</v>
      </c>
      <c r="D6155" s="103" t="s">
        <v>6716</v>
      </c>
      <c r="E6155" s="103" t="s">
        <v>6424</v>
      </c>
      <c r="F6155" s="127">
        <v>5491.0562815946687</v>
      </c>
      <c r="G6155" s="16">
        <v>5471.5379402802009</v>
      </c>
      <c r="H6155" s="105">
        <v>5491.0562815946687</v>
      </c>
    </row>
    <row r="6156" spans="1:8" x14ac:dyDescent="0.3">
      <c r="A6156" s="6" t="s">
        <v>959</v>
      </c>
      <c r="B6156" s="1" t="s">
        <v>12227</v>
      </c>
      <c r="C6156" s="103" t="s">
        <v>6415</v>
      </c>
      <c r="D6156" s="103" t="s">
        <v>6716</v>
      </c>
      <c r="E6156" s="103" t="s">
        <v>6414</v>
      </c>
      <c r="F6156" s="127">
        <v>5353.9832165287989</v>
      </c>
      <c r="G6156" s="16">
        <v>5376.722485772495</v>
      </c>
      <c r="H6156" s="105">
        <v>5353.9832165287989</v>
      </c>
    </row>
    <row r="6157" spans="1:8" x14ac:dyDescent="0.3">
      <c r="A6157" s="6" t="s">
        <v>951</v>
      </c>
      <c r="B6157" s="1" t="s">
        <v>12228</v>
      </c>
      <c r="C6157" s="103" t="s">
        <v>6415</v>
      </c>
      <c r="D6157" s="103" t="s">
        <v>6716</v>
      </c>
      <c r="E6157" s="103" t="s">
        <v>6414</v>
      </c>
      <c r="F6157" s="127">
        <v>5493.6805138221152</v>
      </c>
      <c r="G6157" s="16">
        <v>5376.722485772495</v>
      </c>
      <c r="H6157" s="105">
        <v>5493.6805138221152</v>
      </c>
    </row>
    <row r="6158" spans="1:8" x14ac:dyDescent="0.3">
      <c r="A6158" s="6" t="s">
        <v>5253</v>
      </c>
      <c r="B6158" s="1" t="s">
        <v>12229</v>
      </c>
      <c r="C6158" s="103" t="s">
        <v>6415</v>
      </c>
      <c r="D6158" s="103" t="s">
        <v>6716</v>
      </c>
      <c r="E6158" s="103" t="s">
        <v>6422</v>
      </c>
      <c r="F6158" s="127">
        <v>5625.8512022925206</v>
      </c>
      <c r="G6158" s="16">
        <v>5589.4267274556223</v>
      </c>
      <c r="H6158" s="105">
        <v>5625.8512022925206</v>
      </c>
    </row>
    <row r="6159" spans="1:8" x14ac:dyDescent="0.3">
      <c r="A6159" s="6" t="s">
        <v>2834</v>
      </c>
      <c r="B6159" s="1" t="s">
        <v>12747</v>
      </c>
      <c r="C6159" s="103" t="s">
        <v>6642</v>
      </c>
      <c r="D6159" s="103" t="s">
        <v>6710</v>
      </c>
      <c r="E6159" s="103" t="s">
        <v>6670</v>
      </c>
      <c r="F6159" s="127">
        <v>5503.2933845939215</v>
      </c>
      <c r="G6159" s="16">
        <v>5530.4941881711638</v>
      </c>
      <c r="H6159" s="105">
        <v>5503.2933845939215</v>
      </c>
    </row>
    <row r="6160" spans="1:8" x14ac:dyDescent="0.3">
      <c r="A6160" s="6" t="s">
        <v>3424</v>
      </c>
      <c r="B6160" s="1" t="s">
        <v>12230</v>
      </c>
      <c r="C6160" s="103" t="s">
        <v>6335</v>
      </c>
      <c r="D6160" s="103" t="s">
        <v>6719</v>
      </c>
      <c r="E6160" s="103" t="s">
        <v>6368</v>
      </c>
      <c r="F6160" s="127">
        <v>5446.0986648309427</v>
      </c>
      <c r="G6160" s="16">
        <v>5502.1745341736596</v>
      </c>
      <c r="H6160" s="105">
        <v>5446.0986648309427</v>
      </c>
    </row>
    <row r="6161" spans="1:8" x14ac:dyDescent="0.3">
      <c r="A6161" s="6" t="s">
        <v>1963</v>
      </c>
      <c r="B6161" s="1" t="s">
        <v>7836</v>
      </c>
      <c r="C6161" s="103" t="s">
        <v>6474</v>
      </c>
      <c r="D6161" s="103" t="s">
        <v>6712</v>
      </c>
      <c r="E6161" s="103" t="s">
        <v>6481</v>
      </c>
      <c r="F6161" s="127">
        <v>5469.0478438120035</v>
      </c>
      <c r="G6161" s="16">
        <v>5520.6870201102647</v>
      </c>
      <c r="H6161" s="105">
        <v>5469.0478438120035</v>
      </c>
    </row>
    <row r="6162" spans="1:8" x14ac:dyDescent="0.3">
      <c r="A6162" s="6" t="s">
        <v>963</v>
      </c>
      <c r="B6162" s="1" t="s">
        <v>12231</v>
      </c>
      <c r="C6162" s="103" t="s">
        <v>6415</v>
      </c>
      <c r="D6162" s="103" t="s">
        <v>6716</v>
      </c>
      <c r="E6162" s="103" t="s">
        <v>6414</v>
      </c>
      <c r="F6162" s="127">
        <v>5339.0957818800407</v>
      </c>
      <c r="G6162" s="16">
        <v>5376.722485772495</v>
      </c>
      <c r="H6162" s="105">
        <v>5339.0957818800407</v>
      </c>
    </row>
    <row r="6163" spans="1:8" x14ac:dyDescent="0.3">
      <c r="A6163" s="6" t="s">
        <v>2306</v>
      </c>
      <c r="B6163" s="1" t="s">
        <v>12232</v>
      </c>
      <c r="C6163" s="103" t="s">
        <v>6474</v>
      </c>
      <c r="D6163" s="103" t="s">
        <v>6712</v>
      </c>
      <c r="E6163" s="103" t="s">
        <v>6479</v>
      </c>
      <c r="F6163" s="127">
        <v>5392.9133649553569</v>
      </c>
      <c r="G6163" s="16">
        <v>5305.5455291970802</v>
      </c>
      <c r="H6163" s="105">
        <v>5392.9133649553569</v>
      </c>
    </row>
    <row r="6164" spans="1:8" x14ac:dyDescent="0.3">
      <c r="A6164" s="6" t="s">
        <v>4128</v>
      </c>
      <c r="B6164" s="1" t="s">
        <v>12233</v>
      </c>
      <c r="C6164" s="103" t="s">
        <v>6338</v>
      </c>
      <c r="D6164" s="103" t="s">
        <v>6719</v>
      </c>
      <c r="E6164" s="103" t="s">
        <v>6337</v>
      </c>
      <c r="F6164" s="127">
        <v>5420.7919160017727</v>
      </c>
      <c r="G6164" s="16">
        <v>5378.3345991327969</v>
      </c>
      <c r="H6164" s="105">
        <v>5420.7919160017727</v>
      </c>
    </row>
    <row r="6165" spans="1:8" x14ac:dyDescent="0.3">
      <c r="A6165" s="6" t="s">
        <v>5824</v>
      </c>
      <c r="B6165" s="1" t="s">
        <v>7436</v>
      </c>
      <c r="C6165" s="103" t="s">
        <v>6614</v>
      </c>
      <c r="D6165" s="103" t="s">
        <v>6712</v>
      </c>
      <c r="E6165" s="103" t="s">
        <v>6688</v>
      </c>
      <c r="F6165" s="127">
        <v>5486.2259277343746</v>
      </c>
      <c r="G6165" s="16">
        <v>5461.0061074013711</v>
      </c>
      <c r="H6165" s="105">
        <v>5486.2259277343746</v>
      </c>
    </row>
    <row r="6166" spans="1:8" x14ac:dyDescent="0.3">
      <c r="A6166" s="6" t="s">
        <v>2835</v>
      </c>
      <c r="B6166" s="1" t="s">
        <v>12234</v>
      </c>
      <c r="C6166" s="103" t="s">
        <v>6642</v>
      </c>
      <c r="D6166" s="103" t="s">
        <v>6710</v>
      </c>
      <c r="E6166" s="103" t="s">
        <v>6670</v>
      </c>
      <c r="F6166" s="127">
        <v>5524.9286822150734</v>
      </c>
      <c r="G6166" s="16">
        <v>5530.4941881711638</v>
      </c>
      <c r="H6166" s="105">
        <v>5524.9286822150734</v>
      </c>
    </row>
    <row r="6167" spans="1:8" x14ac:dyDescent="0.3">
      <c r="A6167" s="6" t="s">
        <v>361</v>
      </c>
      <c r="B6167" s="1" t="s">
        <v>12235</v>
      </c>
      <c r="C6167" s="103" t="s">
        <v>6508</v>
      </c>
      <c r="D6167" s="103" t="s">
        <v>6716</v>
      </c>
      <c r="E6167" s="103" t="s">
        <v>6543</v>
      </c>
      <c r="F6167" s="127">
        <v>5442.374698954417</v>
      </c>
      <c r="G6167" s="16">
        <v>5487.5651324969785</v>
      </c>
      <c r="H6167" s="105">
        <v>5442.374698954417</v>
      </c>
    </row>
    <row r="6168" spans="1:8" x14ac:dyDescent="0.3">
      <c r="A6168" s="6" t="s">
        <v>1650</v>
      </c>
      <c r="B6168" s="1" t="s">
        <v>12236</v>
      </c>
      <c r="C6168" s="103" t="s">
        <v>6526</v>
      </c>
      <c r="D6168" s="103" t="s">
        <v>6712</v>
      </c>
      <c r="E6168" s="103" t="s">
        <v>6687</v>
      </c>
      <c r="F6168" s="127">
        <v>5659.4282586769978</v>
      </c>
      <c r="G6168" s="16">
        <v>5634.5161796057237</v>
      </c>
      <c r="H6168" s="105">
        <v>5659.4282586769978</v>
      </c>
    </row>
    <row r="6169" spans="1:8" x14ac:dyDescent="0.3">
      <c r="A6169" s="6" t="s">
        <v>5346</v>
      </c>
      <c r="B6169" s="1" t="s">
        <v>12748</v>
      </c>
      <c r="C6169" s="103" t="s">
        <v>6486</v>
      </c>
      <c r="D6169" s="103" t="s">
        <v>6714</v>
      </c>
      <c r="E6169" s="103" t="s">
        <v>6662</v>
      </c>
      <c r="F6169" s="127">
        <v>5453.0159798555596</v>
      </c>
      <c r="G6169" s="16">
        <v>5422.186759914518</v>
      </c>
      <c r="H6169" s="105">
        <v>5453.0159798555596</v>
      </c>
    </row>
    <row r="6170" spans="1:8" x14ac:dyDescent="0.3">
      <c r="A6170" s="6" t="s">
        <v>5693</v>
      </c>
      <c r="B6170" s="1" t="s">
        <v>12237</v>
      </c>
      <c r="C6170" s="103" t="s">
        <v>6381</v>
      </c>
      <c r="D6170" s="103" t="s">
        <v>6718</v>
      </c>
      <c r="E6170" s="103" t="s">
        <v>6382</v>
      </c>
      <c r="F6170" s="127">
        <v>5406.951084421642</v>
      </c>
      <c r="G6170" s="16">
        <v>5313.0107907618349</v>
      </c>
      <c r="H6170" s="105">
        <v>5406.951084421642</v>
      </c>
    </row>
    <row r="6171" spans="1:8" x14ac:dyDescent="0.3">
      <c r="A6171" s="6" t="s">
        <v>768</v>
      </c>
      <c r="B6171" s="1" t="s">
        <v>12238</v>
      </c>
      <c r="C6171" s="103" t="s">
        <v>6409</v>
      </c>
      <c r="D6171" s="103" t="s">
        <v>6716</v>
      </c>
      <c r="E6171" s="103" t="s">
        <v>6411</v>
      </c>
      <c r="F6171" s="127">
        <v>5534.0783284505205</v>
      </c>
      <c r="G6171" s="16">
        <v>5489.469533331383</v>
      </c>
      <c r="H6171" s="105">
        <v>5534.0783284505205</v>
      </c>
    </row>
    <row r="6172" spans="1:8" x14ac:dyDescent="0.3">
      <c r="A6172" s="6" t="s">
        <v>4986</v>
      </c>
      <c r="B6172" s="1" t="s">
        <v>12239</v>
      </c>
      <c r="C6172" s="103" t="s">
        <v>6646</v>
      </c>
      <c r="D6172" s="103" t="s">
        <v>6708</v>
      </c>
      <c r="E6172" s="103" t="s">
        <v>6647</v>
      </c>
      <c r="F6172" s="127">
        <v>5597.5391446407712</v>
      </c>
      <c r="G6172" s="16">
        <v>5520.4759937959561</v>
      </c>
      <c r="H6172" s="105">
        <v>5597.5391446407712</v>
      </c>
    </row>
    <row r="6173" spans="1:8" x14ac:dyDescent="0.3">
      <c r="A6173" s="6" t="s">
        <v>4910</v>
      </c>
      <c r="B6173" s="1" t="s">
        <v>12240</v>
      </c>
      <c r="C6173" s="103" t="s">
        <v>6580</v>
      </c>
      <c r="D6173" s="103" t="s">
        <v>6708</v>
      </c>
      <c r="E6173" s="103" t="s">
        <v>6582</v>
      </c>
      <c r="F6173" s="127">
        <v>5741.0577052382168</v>
      </c>
      <c r="G6173" s="16">
        <v>5619.540776924835</v>
      </c>
      <c r="H6173" s="105">
        <v>5741.0577052382168</v>
      </c>
    </row>
    <row r="6174" spans="1:8" x14ac:dyDescent="0.3">
      <c r="A6174" s="6" t="s">
        <v>5226</v>
      </c>
      <c r="B6174" s="1" t="s">
        <v>12241</v>
      </c>
      <c r="C6174" s="103" t="s">
        <v>6415</v>
      </c>
      <c r="D6174" s="103" t="s">
        <v>6716</v>
      </c>
      <c r="E6174" s="103" t="s">
        <v>6422</v>
      </c>
      <c r="F6174" s="127">
        <v>5537.9539872839096</v>
      </c>
      <c r="G6174" s="16">
        <v>5589.4267274556223</v>
      </c>
      <c r="H6174" s="105">
        <v>5537.9539872839096</v>
      </c>
    </row>
    <row r="6175" spans="1:8" x14ac:dyDescent="0.3">
      <c r="A6175" s="6" t="s">
        <v>2396</v>
      </c>
      <c r="B6175" s="1" t="s">
        <v>12242</v>
      </c>
      <c r="C6175" s="103" t="s">
        <v>6474</v>
      </c>
      <c r="D6175" s="103" t="s">
        <v>6712</v>
      </c>
      <c r="E6175" s="103" t="s">
        <v>6680</v>
      </c>
      <c r="F6175" s="127">
        <v>5673.2461530412947</v>
      </c>
      <c r="G6175" s="16">
        <v>5724.8776858817728</v>
      </c>
      <c r="H6175" s="105">
        <v>5673.2461530412947</v>
      </c>
    </row>
    <row r="6176" spans="1:8" x14ac:dyDescent="0.3">
      <c r="A6176" s="6" t="s">
        <v>4688</v>
      </c>
      <c r="B6176" s="1" t="s">
        <v>12749</v>
      </c>
      <c r="C6176" s="103" t="s">
        <v>6567</v>
      </c>
      <c r="D6176" s="103" t="s">
        <v>6714</v>
      </c>
      <c r="E6176" s="103" t="s">
        <v>6574</v>
      </c>
      <c r="F6176" s="127"/>
      <c r="G6176" s="16">
        <v>5317.9964367160774</v>
      </c>
      <c r="H6176" s="105">
        <v>5317.9964367160774</v>
      </c>
    </row>
    <row r="6177" spans="1:8" x14ac:dyDescent="0.3">
      <c r="A6177" s="6" t="s">
        <v>5483</v>
      </c>
      <c r="B6177" s="1" t="s">
        <v>12243</v>
      </c>
      <c r="C6177" s="103" t="s">
        <v>6390</v>
      </c>
      <c r="D6177" s="103" t="s">
        <v>6712</v>
      </c>
      <c r="E6177" s="103" t="s">
        <v>6396</v>
      </c>
      <c r="F6177" s="127">
        <v>5479.8616086269949</v>
      </c>
      <c r="G6177" s="16">
        <v>5390.8863228013806</v>
      </c>
      <c r="H6177" s="105">
        <v>5479.8616086269949</v>
      </c>
    </row>
    <row r="6178" spans="1:8" x14ac:dyDescent="0.3">
      <c r="A6178" s="6" t="s">
        <v>5510</v>
      </c>
      <c r="B6178" s="1" t="s">
        <v>12244</v>
      </c>
      <c r="C6178" s="103" t="s">
        <v>6390</v>
      </c>
      <c r="D6178" s="103" t="s">
        <v>6712</v>
      </c>
      <c r="E6178" s="103" t="s">
        <v>6396</v>
      </c>
      <c r="F6178" s="127">
        <v>5411.9734454487643</v>
      </c>
      <c r="G6178" s="16">
        <v>5390.8863228013806</v>
      </c>
      <c r="H6178" s="105">
        <v>5411.9734454487643</v>
      </c>
    </row>
    <row r="6179" spans="1:8" x14ac:dyDescent="0.3">
      <c r="A6179" s="6" t="s">
        <v>1102</v>
      </c>
      <c r="B6179" s="1" t="s">
        <v>12245</v>
      </c>
      <c r="C6179" s="103" t="s">
        <v>6381</v>
      </c>
      <c r="D6179" s="103" t="s">
        <v>6718</v>
      </c>
      <c r="E6179" s="103" t="s">
        <v>6385</v>
      </c>
      <c r="F6179" s="127">
        <v>5284.1387261284726</v>
      </c>
      <c r="G6179" s="16">
        <v>5378.8249337332591</v>
      </c>
      <c r="H6179" s="105">
        <v>5284.1387261284726</v>
      </c>
    </row>
    <row r="6180" spans="1:8" x14ac:dyDescent="0.3">
      <c r="A6180" s="6" t="s">
        <v>3087</v>
      </c>
      <c r="B6180" s="1" t="s">
        <v>12246</v>
      </c>
      <c r="C6180" s="103" t="s">
        <v>6341</v>
      </c>
      <c r="D6180" s="103" t="s">
        <v>6719</v>
      </c>
      <c r="E6180" s="103" t="s">
        <v>6376</v>
      </c>
      <c r="F6180" s="127">
        <v>5409.5293276490283</v>
      </c>
      <c r="G6180" s="16">
        <v>5403.3854319210823</v>
      </c>
      <c r="H6180" s="105">
        <v>5409.5293276490283</v>
      </c>
    </row>
    <row r="6181" spans="1:8" x14ac:dyDescent="0.3">
      <c r="A6181" s="6" t="s">
        <v>5404</v>
      </c>
      <c r="B6181" s="1" t="s">
        <v>12247</v>
      </c>
      <c r="C6181" s="103" t="s">
        <v>6676</v>
      </c>
      <c r="D6181" s="103" t="s">
        <v>6708</v>
      </c>
      <c r="E6181" s="103" t="s">
        <v>6678</v>
      </c>
      <c r="F6181" s="127">
        <v>5577.3797433035716</v>
      </c>
      <c r="G6181" s="16">
        <v>5591.8962545897648</v>
      </c>
      <c r="H6181" s="105">
        <v>5577.3797433035716</v>
      </c>
    </row>
    <row r="6182" spans="1:8" x14ac:dyDescent="0.3">
      <c r="A6182" s="6" t="s">
        <v>816</v>
      </c>
      <c r="B6182" s="1" t="s">
        <v>12248</v>
      </c>
      <c r="C6182" s="103" t="s">
        <v>6415</v>
      </c>
      <c r="D6182" s="103" t="s">
        <v>6716</v>
      </c>
      <c r="E6182" s="103" t="s">
        <v>6417</v>
      </c>
      <c r="F6182" s="127">
        <v>5464.4339743221508</v>
      </c>
      <c r="G6182" s="16">
        <v>5429.8850045393729</v>
      </c>
      <c r="H6182" s="105">
        <v>5464.4339743221508</v>
      </c>
    </row>
    <row r="6183" spans="1:8" x14ac:dyDescent="0.3">
      <c r="A6183" s="6" t="s">
        <v>3576</v>
      </c>
      <c r="B6183" s="1" t="s">
        <v>12249</v>
      </c>
      <c r="C6183" s="103" t="s">
        <v>6335</v>
      </c>
      <c r="D6183" s="103" t="s">
        <v>6719</v>
      </c>
      <c r="E6183" s="103" t="s">
        <v>6364</v>
      </c>
      <c r="F6183" s="127">
        <v>5540.139401041667</v>
      </c>
      <c r="G6183" s="16">
        <v>5486.2809354380979</v>
      </c>
      <c r="H6183" s="105">
        <v>5540.139401041667</v>
      </c>
    </row>
    <row r="6184" spans="1:8" x14ac:dyDescent="0.3">
      <c r="A6184" s="6" t="s">
        <v>1953</v>
      </c>
      <c r="B6184" s="1" t="s">
        <v>12250</v>
      </c>
      <c r="C6184" s="103" t="s">
        <v>6474</v>
      </c>
      <c r="D6184" s="103" t="s">
        <v>6712</v>
      </c>
      <c r="E6184" s="103" t="s">
        <v>6477</v>
      </c>
      <c r="F6184" s="127">
        <v>5545.092979029605</v>
      </c>
      <c r="G6184" s="16">
        <v>5486.5056769710845</v>
      </c>
      <c r="H6184" s="105">
        <v>5545.092979029605</v>
      </c>
    </row>
    <row r="6185" spans="1:8" x14ac:dyDescent="0.3">
      <c r="A6185" s="6" t="s">
        <v>436</v>
      </c>
      <c r="B6185" s="1" t="s">
        <v>12251</v>
      </c>
      <c r="C6185" s="103" t="s">
        <v>6508</v>
      </c>
      <c r="D6185" s="103" t="s">
        <v>6716</v>
      </c>
      <c r="E6185" s="103" t="s">
        <v>6541</v>
      </c>
      <c r="F6185" s="127">
        <v>5327.112896543561</v>
      </c>
      <c r="G6185" s="16">
        <v>5333.5951389451102</v>
      </c>
      <c r="H6185" s="105">
        <v>5327.112896543561</v>
      </c>
    </row>
    <row r="6186" spans="1:8" x14ac:dyDescent="0.3">
      <c r="A6186" s="6" t="s">
        <v>425</v>
      </c>
      <c r="B6186" s="1" t="s">
        <v>12252</v>
      </c>
      <c r="C6186" s="103" t="s">
        <v>6508</v>
      </c>
      <c r="D6186" s="103" t="s">
        <v>6716</v>
      </c>
      <c r="E6186" s="103" t="s">
        <v>6536</v>
      </c>
      <c r="F6186" s="127">
        <v>5267.4983452690976</v>
      </c>
      <c r="G6186" s="16">
        <v>5286.6041543781303</v>
      </c>
      <c r="H6186" s="105">
        <v>5267.4983452690976</v>
      </c>
    </row>
    <row r="6187" spans="1:8" x14ac:dyDescent="0.3">
      <c r="A6187" s="6" t="s">
        <v>2861</v>
      </c>
      <c r="B6187" s="1" t="s">
        <v>12253</v>
      </c>
      <c r="C6187" s="103" t="s">
        <v>6589</v>
      </c>
      <c r="D6187" s="103" t="s">
        <v>6710</v>
      </c>
      <c r="E6187" s="103" t="s">
        <v>6594</v>
      </c>
      <c r="F6187" s="127">
        <v>5369.020560941548</v>
      </c>
      <c r="G6187" s="16">
        <v>5329.7671488852075</v>
      </c>
      <c r="H6187" s="105">
        <v>5369.020560941548</v>
      </c>
    </row>
    <row r="6188" spans="1:8" x14ac:dyDescent="0.3">
      <c r="A6188" s="6" t="s">
        <v>573</v>
      </c>
      <c r="B6188" s="1" t="s">
        <v>12254</v>
      </c>
      <c r="C6188" s="103" t="s">
        <v>6415</v>
      </c>
      <c r="D6188" s="103" t="s">
        <v>6716</v>
      </c>
      <c r="E6188" s="103" t="s">
        <v>6419</v>
      </c>
      <c r="F6188" s="127">
        <v>5482.2953246179286</v>
      </c>
      <c r="G6188" s="16">
        <v>5508.3585753396519</v>
      </c>
      <c r="H6188" s="105">
        <v>5482.2953246179286</v>
      </c>
    </row>
    <row r="6189" spans="1:8" x14ac:dyDescent="0.3">
      <c r="A6189" s="6" t="s">
        <v>553</v>
      </c>
      <c r="B6189" s="1" t="s">
        <v>12255</v>
      </c>
      <c r="C6189" s="103" t="s">
        <v>6415</v>
      </c>
      <c r="D6189" s="103" t="s">
        <v>6716</v>
      </c>
      <c r="E6189" s="103" t="s">
        <v>6419</v>
      </c>
      <c r="F6189" s="127"/>
      <c r="G6189" s="16">
        <v>5508.3585753396519</v>
      </c>
      <c r="H6189" s="105">
        <v>5508.3585753396519</v>
      </c>
    </row>
    <row r="6190" spans="1:8" x14ac:dyDescent="0.3">
      <c r="A6190" s="6" t="s">
        <v>2443</v>
      </c>
      <c r="B6190" s="1" t="s">
        <v>12256</v>
      </c>
      <c r="C6190" s="103" t="s">
        <v>6388</v>
      </c>
      <c r="D6190" s="103" t="s">
        <v>6712</v>
      </c>
      <c r="E6190" s="103" t="s">
        <v>6389</v>
      </c>
      <c r="F6190" s="127">
        <v>5387.779891304348</v>
      </c>
      <c r="G6190" s="16">
        <v>5608.5249169812641</v>
      </c>
      <c r="H6190" s="105">
        <v>5387.779891304348</v>
      </c>
    </row>
    <row r="6191" spans="1:8" x14ac:dyDescent="0.3">
      <c r="A6191" s="6" t="s">
        <v>2491</v>
      </c>
      <c r="B6191" s="1" t="s">
        <v>12257</v>
      </c>
      <c r="C6191" s="103" t="s">
        <v>6388</v>
      </c>
      <c r="D6191" s="103" t="s">
        <v>6712</v>
      </c>
      <c r="E6191" s="103" t="s">
        <v>6389</v>
      </c>
      <c r="F6191" s="127">
        <v>5620.0600043402774</v>
      </c>
      <c r="G6191" s="16">
        <v>5608.5249169812641</v>
      </c>
      <c r="H6191" s="105">
        <v>5620.0600043402774</v>
      </c>
    </row>
    <row r="6192" spans="1:8" x14ac:dyDescent="0.3">
      <c r="A6192" s="6" t="s">
        <v>6202</v>
      </c>
      <c r="B6192" s="1" t="s">
        <v>12258</v>
      </c>
      <c r="C6192" s="103" t="s">
        <v>6605</v>
      </c>
      <c r="D6192" s="103" t="s">
        <v>6708</v>
      </c>
      <c r="E6192" s="103" t="s">
        <v>6610</v>
      </c>
      <c r="F6192" s="127">
        <v>5247.026955997243</v>
      </c>
      <c r="G6192" s="16">
        <v>5290.3672511411514</v>
      </c>
      <c r="H6192" s="105">
        <v>5247.026955997243</v>
      </c>
    </row>
    <row r="6193" spans="1:8" x14ac:dyDescent="0.3">
      <c r="A6193" s="6" t="s">
        <v>2496</v>
      </c>
      <c r="B6193" s="1" t="s">
        <v>12259</v>
      </c>
      <c r="C6193" s="103" t="s">
        <v>6388</v>
      </c>
      <c r="D6193" s="103" t="s">
        <v>6712</v>
      </c>
      <c r="E6193" s="103" t="s">
        <v>6387</v>
      </c>
      <c r="F6193" s="127">
        <v>5509.3563360916942</v>
      </c>
      <c r="G6193" s="16">
        <v>5557.2380045402842</v>
      </c>
      <c r="H6193" s="105">
        <v>5509.3563360916942</v>
      </c>
    </row>
    <row r="6194" spans="1:8" x14ac:dyDescent="0.3">
      <c r="A6194" s="6" t="s">
        <v>2690</v>
      </c>
      <c r="B6194" s="1" t="s">
        <v>12260</v>
      </c>
      <c r="C6194" s="103" t="s">
        <v>6349</v>
      </c>
      <c r="D6194" s="103" t="s">
        <v>6710</v>
      </c>
      <c r="E6194" s="103" t="s">
        <v>6433</v>
      </c>
      <c r="F6194" s="127">
        <v>5320.2109720249373</v>
      </c>
      <c r="G6194" s="16">
        <v>5281.9848539595168</v>
      </c>
      <c r="H6194" s="105">
        <v>5320.2109720249373</v>
      </c>
    </row>
    <row r="6195" spans="1:8" x14ac:dyDescent="0.3">
      <c r="A6195" s="6" t="s">
        <v>1105</v>
      </c>
      <c r="B6195" s="1" t="s">
        <v>12261</v>
      </c>
      <c r="C6195" s="103" t="s">
        <v>6381</v>
      </c>
      <c r="D6195" s="103" t="s">
        <v>6718</v>
      </c>
      <c r="E6195" s="103" t="s">
        <v>6383</v>
      </c>
      <c r="F6195" s="127"/>
      <c r="G6195" s="16">
        <v>5484.1591956671764</v>
      </c>
      <c r="H6195" s="105">
        <v>5484.1591956671764</v>
      </c>
    </row>
    <row r="6196" spans="1:8" x14ac:dyDescent="0.3">
      <c r="A6196" s="6" t="s">
        <v>2901</v>
      </c>
      <c r="B6196" s="1" t="s">
        <v>12262</v>
      </c>
      <c r="C6196" s="103" t="s">
        <v>6428</v>
      </c>
      <c r="D6196" s="103" t="s">
        <v>6710</v>
      </c>
      <c r="E6196" s="103" t="s">
        <v>6593</v>
      </c>
      <c r="F6196" s="127">
        <v>5406.8692215401788</v>
      </c>
      <c r="G6196" s="16">
        <v>5339.0492596431832</v>
      </c>
      <c r="H6196" s="105">
        <v>5406.8692215401788</v>
      </c>
    </row>
    <row r="6197" spans="1:8" x14ac:dyDescent="0.3">
      <c r="A6197" s="6" t="s">
        <v>2043</v>
      </c>
      <c r="B6197" s="1" t="s">
        <v>12263</v>
      </c>
      <c r="C6197" s="103" t="s">
        <v>6388</v>
      </c>
      <c r="D6197" s="103" t="s">
        <v>6712</v>
      </c>
      <c r="E6197" s="103" t="s">
        <v>6393</v>
      </c>
      <c r="F6197" s="127">
        <v>5528.6587201286766</v>
      </c>
      <c r="G6197" s="16">
        <v>5479.3207675222111</v>
      </c>
      <c r="H6197" s="105">
        <v>5528.6587201286766</v>
      </c>
    </row>
    <row r="6198" spans="1:8" x14ac:dyDescent="0.3">
      <c r="A6198" s="6" t="s">
        <v>250</v>
      </c>
      <c r="B6198" s="1" t="s">
        <v>12264</v>
      </c>
      <c r="C6198" s="103" t="s">
        <v>6508</v>
      </c>
      <c r="D6198" s="103" t="s">
        <v>6716</v>
      </c>
      <c r="E6198" s="103" t="s">
        <v>6695</v>
      </c>
      <c r="F6198" s="127">
        <v>5314.5048980712891</v>
      </c>
      <c r="G6198" s="16">
        <v>5337.1269740591069</v>
      </c>
      <c r="H6198" s="105">
        <v>5314.5048980712891</v>
      </c>
    </row>
    <row r="6199" spans="1:8" x14ac:dyDescent="0.3">
      <c r="A6199" s="6" t="s">
        <v>803</v>
      </c>
      <c r="B6199" s="1" t="s">
        <v>12265</v>
      </c>
      <c r="C6199" s="103" t="s">
        <v>6415</v>
      </c>
      <c r="D6199" s="103" t="s">
        <v>6716</v>
      </c>
      <c r="E6199" s="103" t="s">
        <v>6417</v>
      </c>
      <c r="F6199" s="127">
        <v>5415.683837890625</v>
      </c>
      <c r="G6199" s="16">
        <v>5429.8850045393729</v>
      </c>
      <c r="H6199" s="105">
        <v>5415.683837890625</v>
      </c>
    </row>
    <row r="6200" spans="1:8" x14ac:dyDescent="0.3">
      <c r="A6200" s="6" t="s">
        <v>1406</v>
      </c>
      <c r="B6200" s="1" t="s">
        <v>12266</v>
      </c>
      <c r="C6200" s="103" t="s">
        <v>6501</v>
      </c>
      <c r="D6200" s="103" t="s">
        <v>6718</v>
      </c>
      <c r="E6200" s="103" t="s">
        <v>6502</v>
      </c>
      <c r="F6200" s="127">
        <v>5632.3937624667551</v>
      </c>
      <c r="G6200" s="16">
        <v>5550.5650366660275</v>
      </c>
      <c r="H6200" s="105">
        <v>5632.3937624667551</v>
      </c>
    </row>
    <row r="6201" spans="1:8" x14ac:dyDescent="0.3">
      <c r="A6201" s="6" t="s">
        <v>3519</v>
      </c>
      <c r="B6201" s="1" t="s">
        <v>12267</v>
      </c>
      <c r="C6201" s="103" t="s">
        <v>6335</v>
      </c>
      <c r="D6201" s="103" t="s">
        <v>6719</v>
      </c>
      <c r="E6201" s="103" t="s">
        <v>6359</v>
      </c>
      <c r="F6201" s="127">
        <v>5393.5266236896759</v>
      </c>
      <c r="G6201" s="16">
        <v>5453.4006488689865</v>
      </c>
      <c r="H6201" s="105">
        <v>5393.5266236896759</v>
      </c>
    </row>
    <row r="6202" spans="1:8" x14ac:dyDescent="0.3">
      <c r="A6202" s="6" t="s">
        <v>3497</v>
      </c>
      <c r="B6202" s="1" t="s">
        <v>12268</v>
      </c>
      <c r="C6202" s="103" t="s">
        <v>6335</v>
      </c>
      <c r="D6202" s="103" t="s">
        <v>6719</v>
      </c>
      <c r="E6202" s="103" t="s">
        <v>6359</v>
      </c>
      <c r="F6202" s="127">
        <v>5422.1854173309948</v>
      </c>
      <c r="G6202" s="16">
        <v>5453.4006488689865</v>
      </c>
      <c r="H6202" s="105">
        <v>5422.1854173309948</v>
      </c>
    </row>
    <row r="6203" spans="1:8" x14ac:dyDescent="0.3">
      <c r="A6203" s="6" t="s">
        <v>3276</v>
      </c>
      <c r="B6203" s="1" t="s">
        <v>12269</v>
      </c>
      <c r="C6203" s="103" t="s">
        <v>6336</v>
      </c>
      <c r="D6203" s="103" t="s">
        <v>6719</v>
      </c>
      <c r="E6203" s="103" t="s">
        <v>6370</v>
      </c>
      <c r="F6203" s="127"/>
      <c r="G6203" s="16">
        <v>5521.1560640886964</v>
      </c>
      <c r="H6203" s="105">
        <v>5521.1560640886964</v>
      </c>
    </row>
    <row r="6204" spans="1:8" x14ac:dyDescent="0.3">
      <c r="A6204" s="6" t="s">
        <v>4270</v>
      </c>
      <c r="B6204" s="1" t="s">
        <v>12270</v>
      </c>
      <c r="C6204" s="103" t="s">
        <v>6443</v>
      </c>
      <c r="D6204" s="103" t="s">
        <v>6714</v>
      </c>
      <c r="E6204" s="103" t="s">
        <v>6656</v>
      </c>
      <c r="F6204" s="127">
        <v>5356.2424158896165</v>
      </c>
      <c r="G6204" s="16">
        <v>5361.2656690489575</v>
      </c>
      <c r="H6204" s="105">
        <v>5356.2424158896165</v>
      </c>
    </row>
    <row r="6205" spans="1:8" x14ac:dyDescent="0.3">
      <c r="A6205" s="6" t="s">
        <v>1312</v>
      </c>
      <c r="B6205" s="1" t="s">
        <v>12271</v>
      </c>
      <c r="C6205" s="103" t="s">
        <v>6501</v>
      </c>
      <c r="D6205" s="103" t="s">
        <v>6718</v>
      </c>
      <c r="E6205" s="103" t="s">
        <v>6691</v>
      </c>
      <c r="F6205" s="127">
        <v>5397.1697639016547</v>
      </c>
      <c r="G6205" s="16">
        <v>5309.3501572537471</v>
      </c>
      <c r="H6205" s="105">
        <v>5397.1697639016547</v>
      </c>
    </row>
    <row r="6206" spans="1:8" x14ac:dyDescent="0.3">
      <c r="A6206" s="6" t="s">
        <v>1640</v>
      </c>
      <c r="B6206" s="1" t="s">
        <v>12272</v>
      </c>
      <c r="C6206" s="103" t="s">
        <v>6526</v>
      </c>
      <c r="D6206" s="103" t="s">
        <v>6712</v>
      </c>
      <c r="E6206" s="103" t="s">
        <v>6687</v>
      </c>
      <c r="F6206" s="127">
        <v>5648.1574435763887</v>
      </c>
      <c r="G6206" s="16">
        <v>5634.5161796057237</v>
      </c>
      <c r="H6206" s="105">
        <v>5648.1574435763887</v>
      </c>
    </row>
    <row r="6207" spans="1:8" x14ac:dyDescent="0.3">
      <c r="A6207" s="6" t="s">
        <v>3188</v>
      </c>
      <c r="B6207" s="1" t="s">
        <v>12273</v>
      </c>
      <c r="C6207" s="103" t="s">
        <v>6335</v>
      </c>
      <c r="D6207" s="103" t="s">
        <v>6719</v>
      </c>
      <c r="E6207" s="103" t="s">
        <v>6373</v>
      </c>
      <c r="F6207" s="127">
        <v>5515.6726918443337</v>
      </c>
      <c r="G6207" s="16">
        <v>5523.0688200548875</v>
      </c>
      <c r="H6207" s="105">
        <v>5515.6726918443337</v>
      </c>
    </row>
    <row r="6208" spans="1:8" x14ac:dyDescent="0.3">
      <c r="A6208" s="6" t="s">
        <v>2219</v>
      </c>
      <c r="B6208" s="1" t="s">
        <v>12274</v>
      </c>
      <c r="C6208" s="103" t="s">
        <v>6388</v>
      </c>
      <c r="D6208" s="103" t="s">
        <v>6712</v>
      </c>
      <c r="E6208" s="103" t="s">
        <v>6392</v>
      </c>
      <c r="F6208" s="127">
        <v>5428.1877728630516</v>
      </c>
      <c r="G6208" s="16">
        <v>5442.2349558651567</v>
      </c>
      <c r="H6208" s="105">
        <v>5428.1877728630516</v>
      </c>
    </row>
    <row r="6209" spans="1:8" x14ac:dyDescent="0.3">
      <c r="A6209" s="6" t="s">
        <v>6022</v>
      </c>
      <c r="B6209" s="1" t="s">
        <v>12275</v>
      </c>
      <c r="C6209" s="103" t="s">
        <v>6589</v>
      </c>
      <c r="D6209" s="103" t="s">
        <v>6710</v>
      </c>
      <c r="E6209" s="103" t="s">
        <v>6667</v>
      </c>
      <c r="F6209" s="127">
        <v>5306.2199003575215</v>
      </c>
      <c r="G6209" s="16">
        <v>5344.5901574262862</v>
      </c>
      <c r="H6209" s="105">
        <v>5306.2199003575215</v>
      </c>
    </row>
    <row r="6210" spans="1:8" x14ac:dyDescent="0.3">
      <c r="A6210" s="6" t="s">
        <v>826</v>
      </c>
      <c r="B6210" s="1" t="s">
        <v>12276</v>
      </c>
      <c r="C6210" s="103" t="s">
        <v>6415</v>
      </c>
      <c r="D6210" s="103" t="s">
        <v>6716</v>
      </c>
      <c r="E6210" s="103" t="s">
        <v>6417</v>
      </c>
      <c r="F6210" s="127">
        <v>5367.0233577806121</v>
      </c>
      <c r="G6210" s="16">
        <v>5429.8850045393729</v>
      </c>
      <c r="H6210" s="105">
        <v>5367.0233577806121</v>
      </c>
    </row>
    <row r="6211" spans="1:8" x14ac:dyDescent="0.3">
      <c r="A6211" s="6" t="s">
        <v>501</v>
      </c>
      <c r="B6211" s="1" t="s">
        <v>12277</v>
      </c>
      <c r="C6211" s="103" t="s">
        <v>6415</v>
      </c>
      <c r="D6211" s="103" t="s">
        <v>6716</v>
      </c>
      <c r="E6211" s="103" t="s">
        <v>6420</v>
      </c>
      <c r="F6211" s="127">
        <v>5544.7830810546875</v>
      </c>
      <c r="G6211" s="16">
        <v>5412.6812118459302</v>
      </c>
      <c r="H6211" s="105">
        <v>5544.7830810546875</v>
      </c>
    </row>
    <row r="6212" spans="1:8" x14ac:dyDescent="0.3">
      <c r="A6212" s="6" t="s">
        <v>507</v>
      </c>
      <c r="B6212" s="1" t="s">
        <v>12278</v>
      </c>
      <c r="C6212" s="103" t="s">
        <v>6415</v>
      </c>
      <c r="D6212" s="103" t="s">
        <v>6716</v>
      </c>
      <c r="E6212" s="103" t="s">
        <v>6420</v>
      </c>
      <c r="F6212" s="127">
        <v>5367.9659359580592</v>
      </c>
      <c r="G6212" s="16">
        <v>5412.6812118459302</v>
      </c>
      <c r="H6212" s="105">
        <v>5367.9659359580592</v>
      </c>
    </row>
    <row r="6213" spans="1:8" x14ac:dyDescent="0.3">
      <c r="A6213" s="6" t="s">
        <v>481</v>
      </c>
      <c r="B6213" s="1" t="s">
        <v>12279</v>
      </c>
      <c r="C6213" s="103" t="s">
        <v>6415</v>
      </c>
      <c r="D6213" s="103" t="s">
        <v>6716</v>
      </c>
      <c r="E6213" s="103" t="s">
        <v>6420</v>
      </c>
      <c r="F6213" s="127">
        <v>5404.6659530248398</v>
      </c>
      <c r="G6213" s="16">
        <v>5412.6812118459302</v>
      </c>
      <c r="H6213" s="105">
        <v>5404.6659530248398</v>
      </c>
    </row>
    <row r="6214" spans="1:8" x14ac:dyDescent="0.3">
      <c r="A6214" s="6" t="s">
        <v>2525</v>
      </c>
      <c r="B6214" s="1" t="s">
        <v>12280</v>
      </c>
      <c r="C6214" s="103" t="s">
        <v>6388</v>
      </c>
      <c r="D6214" s="103" t="s">
        <v>6712</v>
      </c>
      <c r="E6214" s="103" t="s">
        <v>6387</v>
      </c>
      <c r="F6214" s="127">
        <v>5584.9578247070313</v>
      </c>
      <c r="G6214" s="16">
        <v>5557.2380045402842</v>
      </c>
      <c r="H6214" s="105">
        <v>5584.9578247070313</v>
      </c>
    </row>
    <row r="6215" spans="1:8" x14ac:dyDescent="0.3">
      <c r="A6215" s="6" t="s">
        <v>1277</v>
      </c>
      <c r="B6215" s="1" t="s">
        <v>12281</v>
      </c>
      <c r="C6215" s="103" t="s">
        <v>6501</v>
      </c>
      <c r="D6215" s="103" t="s">
        <v>6718</v>
      </c>
      <c r="E6215" s="103" t="s">
        <v>6693</v>
      </c>
      <c r="F6215" s="127">
        <v>5204.1556245844413</v>
      </c>
      <c r="G6215" s="16">
        <v>5290.6976378217996</v>
      </c>
      <c r="H6215" s="105">
        <v>5204.1556245844413</v>
      </c>
    </row>
    <row r="6216" spans="1:8" x14ac:dyDescent="0.3">
      <c r="A6216" s="6" t="s">
        <v>2940</v>
      </c>
      <c r="B6216" s="1" t="s">
        <v>12282</v>
      </c>
      <c r="C6216" s="103" t="s">
        <v>6430</v>
      </c>
      <c r="D6216" s="103" t="s">
        <v>6710</v>
      </c>
      <c r="E6216" s="103" t="s">
        <v>6510</v>
      </c>
      <c r="F6216" s="127">
        <v>5665.2572919356926</v>
      </c>
      <c r="G6216" s="16">
        <v>5545.5468094565649</v>
      </c>
      <c r="H6216" s="105">
        <v>5665.2572919356926</v>
      </c>
    </row>
    <row r="6217" spans="1:8" x14ac:dyDescent="0.3">
      <c r="A6217" s="6" t="s">
        <v>373</v>
      </c>
      <c r="B6217" s="1" t="s">
        <v>12283</v>
      </c>
      <c r="C6217" s="103" t="s">
        <v>6415</v>
      </c>
      <c r="D6217" s="103" t="s">
        <v>6716</v>
      </c>
      <c r="E6217" s="103" t="s">
        <v>6421</v>
      </c>
      <c r="F6217" s="127">
        <v>5326.068153782895</v>
      </c>
      <c r="G6217" s="16">
        <v>5402.6725162560715</v>
      </c>
      <c r="H6217" s="105">
        <v>5326.068153782895</v>
      </c>
    </row>
    <row r="6218" spans="1:8" x14ac:dyDescent="0.3">
      <c r="A6218" s="6" t="s">
        <v>343</v>
      </c>
      <c r="B6218" s="1" t="s">
        <v>12284</v>
      </c>
      <c r="C6218" s="103" t="s">
        <v>6415</v>
      </c>
      <c r="D6218" s="103" t="s">
        <v>6716</v>
      </c>
      <c r="E6218" s="103" t="s">
        <v>6423</v>
      </c>
      <c r="F6218" s="127">
        <v>5488.6766347810035</v>
      </c>
      <c r="G6218" s="16">
        <v>5435.6561011302601</v>
      </c>
      <c r="H6218" s="105">
        <v>5488.6766347810035</v>
      </c>
    </row>
    <row r="6219" spans="1:8" x14ac:dyDescent="0.3">
      <c r="A6219" s="6" t="s">
        <v>2497</v>
      </c>
      <c r="B6219" s="1" t="s">
        <v>12285</v>
      </c>
      <c r="C6219" s="103" t="s">
        <v>6388</v>
      </c>
      <c r="D6219" s="103" t="s">
        <v>6712</v>
      </c>
      <c r="E6219" s="103" t="s">
        <v>6387</v>
      </c>
      <c r="F6219" s="127">
        <v>5598.8858098409264</v>
      </c>
      <c r="G6219" s="16">
        <v>5557.2380045402842</v>
      </c>
      <c r="H6219" s="105">
        <v>5598.8858098409264</v>
      </c>
    </row>
    <row r="6220" spans="1:8" x14ac:dyDescent="0.3">
      <c r="A6220" s="6" t="s">
        <v>567</v>
      </c>
      <c r="B6220" s="1" t="s">
        <v>12286</v>
      </c>
      <c r="C6220" s="103" t="s">
        <v>6415</v>
      </c>
      <c r="D6220" s="103" t="s">
        <v>6716</v>
      </c>
      <c r="E6220" s="103" t="s">
        <v>6419</v>
      </c>
      <c r="F6220" s="127">
        <v>5617.9994245256694</v>
      </c>
      <c r="G6220" s="16">
        <v>5508.3585753396519</v>
      </c>
      <c r="H6220" s="105">
        <v>5617.9994245256694</v>
      </c>
    </row>
    <row r="6221" spans="1:8" x14ac:dyDescent="0.3">
      <c r="A6221" s="6" t="s">
        <v>2634</v>
      </c>
      <c r="B6221" s="1" t="s">
        <v>12287</v>
      </c>
      <c r="C6221" s="103" t="s">
        <v>6562</v>
      </c>
      <c r="D6221" s="103" t="s">
        <v>6710</v>
      </c>
      <c r="E6221" s="103" t="s">
        <v>6629</v>
      </c>
      <c r="F6221" s="127">
        <v>5342.9934880183291</v>
      </c>
      <c r="G6221" s="16">
        <v>5332.0417583314766</v>
      </c>
      <c r="H6221" s="105">
        <v>5342.9934880183291</v>
      </c>
    </row>
    <row r="6222" spans="1:8" x14ac:dyDescent="0.3">
      <c r="A6222" s="6" t="s">
        <v>1367</v>
      </c>
      <c r="B6222" s="1" t="s">
        <v>12288</v>
      </c>
      <c r="C6222" s="103" t="s">
        <v>6501</v>
      </c>
      <c r="D6222" s="103" t="s">
        <v>6718</v>
      </c>
      <c r="E6222" s="103" t="s">
        <v>6690</v>
      </c>
      <c r="F6222" s="127">
        <v>5328.7350595064254</v>
      </c>
      <c r="G6222" s="16">
        <v>5295.5333577310876</v>
      </c>
      <c r="H6222" s="105">
        <v>5328.7350595064254</v>
      </c>
    </row>
    <row r="6223" spans="1:8" x14ac:dyDescent="0.3">
      <c r="A6223" s="6" t="s">
        <v>289</v>
      </c>
      <c r="B6223" s="1" t="s">
        <v>12289</v>
      </c>
      <c r="C6223" s="103" t="s">
        <v>6415</v>
      </c>
      <c r="D6223" s="103" t="s">
        <v>6716</v>
      </c>
      <c r="E6223" s="103" t="s">
        <v>6424</v>
      </c>
      <c r="F6223" s="127">
        <v>5312.8052842881943</v>
      </c>
      <c r="G6223" s="16">
        <v>5471.5379402802009</v>
      </c>
      <c r="H6223" s="105">
        <v>5312.8052842881943</v>
      </c>
    </row>
    <row r="6224" spans="1:8" x14ac:dyDescent="0.3">
      <c r="A6224" s="6" t="s">
        <v>5570</v>
      </c>
      <c r="B6224" s="1" t="s">
        <v>12290</v>
      </c>
      <c r="C6224" s="103" t="s">
        <v>6390</v>
      </c>
      <c r="D6224" s="103" t="s">
        <v>6712</v>
      </c>
      <c r="E6224" s="103" t="s">
        <v>6396</v>
      </c>
      <c r="F6224" s="127">
        <v>5328.8673078981165</v>
      </c>
      <c r="G6224" s="16">
        <v>5390.8863228013806</v>
      </c>
      <c r="H6224" s="105">
        <v>5328.8673078981165</v>
      </c>
    </row>
    <row r="6225" spans="1:8" x14ac:dyDescent="0.3">
      <c r="A6225" s="6" t="s">
        <v>494</v>
      </c>
      <c r="B6225" s="1" t="s">
        <v>12291</v>
      </c>
      <c r="C6225" s="103" t="s">
        <v>6415</v>
      </c>
      <c r="D6225" s="103" t="s">
        <v>6716</v>
      </c>
      <c r="E6225" s="103" t="s">
        <v>6420</v>
      </c>
      <c r="F6225" s="127">
        <v>5539.1059672037763</v>
      </c>
      <c r="G6225" s="16">
        <v>5412.6812118459302</v>
      </c>
      <c r="H6225" s="105">
        <v>5539.1059672037763</v>
      </c>
    </row>
    <row r="6226" spans="1:8" x14ac:dyDescent="0.3">
      <c r="A6226" s="6" t="s">
        <v>2988</v>
      </c>
      <c r="B6226" s="1" t="s">
        <v>12292</v>
      </c>
      <c r="C6226" s="103" t="s">
        <v>6589</v>
      </c>
      <c r="D6226" s="103" t="s">
        <v>6710</v>
      </c>
      <c r="E6226" s="103" t="s">
        <v>6666</v>
      </c>
      <c r="F6226" s="127">
        <v>5321.0412390216507</v>
      </c>
      <c r="G6226" s="16">
        <v>5356.7755997734757</v>
      </c>
      <c r="H6226" s="105">
        <v>5321.0412390216507</v>
      </c>
    </row>
    <row r="6227" spans="1:8" x14ac:dyDescent="0.3">
      <c r="A6227" s="6" t="s">
        <v>3243</v>
      </c>
      <c r="B6227" s="1" t="s">
        <v>12293</v>
      </c>
      <c r="C6227" s="103" t="s">
        <v>6345</v>
      </c>
      <c r="D6227" s="103" t="s">
        <v>6719</v>
      </c>
      <c r="E6227" s="103" t="s">
        <v>6371</v>
      </c>
      <c r="F6227" s="127">
        <v>5385.4136435019</v>
      </c>
      <c r="G6227" s="16">
        <v>5389.1336754969125</v>
      </c>
      <c r="H6227" s="105">
        <v>5385.4136435019</v>
      </c>
    </row>
    <row r="6228" spans="1:8" x14ac:dyDescent="0.3">
      <c r="A6228" s="6" t="s">
        <v>382</v>
      </c>
      <c r="B6228" s="1" t="s">
        <v>12294</v>
      </c>
      <c r="C6228" s="103" t="s">
        <v>6415</v>
      </c>
      <c r="D6228" s="103" t="s">
        <v>6716</v>
      </c>
      <c r="E6228" s="103" t="s">
        <v>6421</v>
      </c>
      <c r="F6228" s="127">
        <v>5389.7837934351683</v>
      </c>
      <c r="G6228" s="16">
        <v>5402.6725162560715</v>
      </c>
      <c r="H6228" s="105">
        <v>5389.7837934351683</v>
      </c>
    </row>
    <row r="6229" spans="1:8" x14ac:dyDescent="0.3">
      <c r="A6229" s="6" t="s">
        <v>4188</v>
      </c>
      <c r="B6229" s="1" t="s">
        <v>12295</v>
      </c>
      <c r="C6229" s="103" t="s">
        <v>6335</v>
      </c>
      <c r="D6229" s="103" t="s">
        <v>6719</v>
      </c>
      <c r="E6229" s="103" t="s">
        <v>6334</v>
      </c>
      <c r="F6229" s="127">
        <v>5734.0559252361918</v>
      </c>
      <c r="G6229" s="16">
        <v>5516.5969927057877</v>
      </c>
      <c r="H6229" s="105">
        <v>5734.0559252361918</v>
      </c>
    </row>
    <row r="6230" spans="1:8" x14ac:dyDescent="0.3">
      <c r="A6230" s="6" t="s">
        <v>1822</v>
      </c>
      <c r="B6230" s="1" t="s">
        <v>12296</v>
      </c>
      <c r="C6230" s="103" t="s">
        <v>6406</v>
      </c>
      <c r="D6230" s="103" t="s">
        <v>6712</v>
      </c>
      <c r="E6230" s="103" t="s">
        <v>6683</v>
      </c>
      <c r="F6230" s="127">
        <v>5617.3920108570774</v>
      </c>
      <c r="G6230" s="16">
        <v>5630.5529889389472</v>
      </c>
      <c r="H6230" s="105">
        <v>5617.3920108570774</v>
      </c>
    </row>
    <row r="6231" spans="1:8" x14ac:dyDescent="0.3">
      <c r="A6231" s="6" t="s">
        <v>5243</v>
      </c>
      <c r="B6231" s="1" t="s">
        <v>11145</v>
      </c>
      <c r="C6231" s="103" t="s">
        <v>6415</v>
      </c>
      <c r="D6231" s="103" t="s">
        <v>6716</v>
      </c>
      <c r="E6231" s="103" t="s">
        <v>6422</v>
      </c>
      <c r="F6231" s="127">
        <v>5531.9313164719015</v>
      </c>
      <c r="G6231" s="16">
        <v>5589.4267274556223</v>
      </c>
      <c r="H6231" s="105">
        <v>5531.9313164719015</v>
      </c>
    </row>
    <row r="6232" spans="1:8" x14ac:dyDescent="0.3">
      <c r="A6232" s="6" t="s">
        <v>2413</v>
      </c>
      <c r="B6232" s="1" t="s">
        <v>12297</v>
      </c>
      <c r="C6232" s="103" t="s">
        <v>6474</v>
      </c>
      <c r="D6232" s="103" t="s">
        <v>6712</v>
      </c>
      <c r="E6232" s="103" t="s">
        <v>6680</v>
      </c>
      <c r="F6232" s="127">
        <v>5813.6630975632443</v>
      </c>
      <c r="G6232" s="16">
        <v>5724.8776858817728</v>
      </c>
      <c r="H6232" s="105">
        <v>5813.6630975632443</v>
      </c>
    </row>
    <row r="6233" spans="1:8" x14ac:dyDescent="0.3">
      <c r="A6233" s="6" t="s">
        <v>5412</v>
      </c>
      <c r="B6233" s="1" t="s">
        <v>12298</v>
      </c>
      <c r="C6233" s="103" t="s">
        <v>6676</v>
      </c>
      <c r="D6233" s="103" t="s">
        <v>6708</v>
      </c>
      <c r="E6233" s="103" t="s">
        <v>6678</v>
      </c>
      <c r="F6233" s="127"/>
      <c r="G6233" s="16">
        <v>5591.8962545897648</v>
      </c>
      <c r="H6233" s="105">
        <v>5591.8962545897648</v>
      </c>
    </row>
    <row r="6234" spans="1:8" x14ac:dyDescent="0.3">
      <c r="A6234" s="6" t="s">
        <v>381</v>
      </c>
      <c r="B6234" s="1" t="s">
        <v>12299</v>
      </c>
      <c r="C6234" s="103" t="s">
        <v>6415</v>
      </c>
      <c r="D6234" s="103" t="s">
        <v>6716</v>
      </c>
      <c r="E6234" s="103" t="s">
        <v>6421</v>
      </c>
      <c r="F6234" s="127">
        <v>5447.5845231681033</v>
      </c>
      <c r="G6234" s="16">
        <v>5402.6725162560715</v>
      </c>
      <c r="H6234" s="105">
        <v>5447.5845231681033</v>
      </c>
    </row>
    <row r="6235" spans="1:8" x14ac:dyDescent="0.3">
      <c r="A6235" s="6" t="s">
        <v>991</v>
      </c>
      <c r="B6235" s="1" t="s">
        <v>12300</v>
      </c>
      <c r="C6235" s="103" t="s">
        <v>6415</v>
      </c>
      <c r="D6235" s="103" t="s">
        <v>6716</v>
      </c>
      <c r="E6235" s="103" t="s">
        <v>6414</v>
      </c>
      <c r="F6235" s="127">
        <v>5652.7942356418916</v>
      </c>
      <c r="G6235" s="16">
        <v>5376.722485772495</v>
      </c>
      <c r="H6235" s="105">
        <v>5652.7942356418916</v>
      </c>
    </row>
    <row r="6236" spans="1:8" x14ac:dyDescent="0.3">
      <c r="A6236" s="6" t="s">
        <v>975</v>
      </c>
      <c r="B6236" s="1" t="s">
        <v>12301</v>
      </c>
      <c r="C6236" s="103" t="s">
        <v>6415</v>
      </c>
      <c r="D6236" s="103" t="s">
        <v>6716</v>
      </c>
      <c r="E6236" s="103" t="s">
        <v>6414</v>
      </c>
      <c r="F6236" s="127">
        <v>5376.1836954752607</v>
      </c>
      <c r="G6236" s="16">
        <v>5376.722485772495</v>
      </c>
      <c r="H6236" s="105">
        <v>5376.1836954752607</v>
      </c>
    </row>
    <row r="6237" spans="1:8" x14ac:dyDescent="0.3">
      <c r="A6237" s="6" t="s">
        <v>5218</v>
      </c>
      <c r="B6237" s="1" t="s">
        <v>12302</v>
      </c>
      <c r="C6237" s="103" t="s">
        <v>6415</v>
      </c>
      <c r="D6237" s="103" t="s">
        <v>6716</v>
      </c>
      <c r="E6237" s="103" t="s">
        <v>6422</v>
      </c>
      <c r="F6237" s="127">
        <v>5711.6089764030612</v>
      </c>
      <c r="G6237" s="16">
        <v>5589.4267274556223</v>
      </c>
      <c r="H6237" s="105">
        <v>5711.6089764030612</v>
      </c>
    </row>
    <row r="6238" spans="1:8" x14ac:dyDescent="0.3">
      <c r="A6238" s="6" t="s">
        <v>5544</v>
      </c>
      <c r="B6238" s="1" t="s">
        <v>12750</v>
      </c>
      <c r="C6238" s="103" t="s">
        <v>6390</v>
      </c>
      <c r="D6238" s="103" t="s">
        <v>6712</v>
      </c>
      <c r="E6238" s="103" t="s">
        <v>6396</v>
      </c>
      <c r="F6238" s="127">
        <v>5429.2589053199408</v>
      </c>
      <c r="G6238" s="16">
        <v>5390.8863228013806</v>
      </c>
      <c r="H6238" s="105">
        <v>5429.2589053199408</v>
      </c>
    </row>
    <row r="6239" spans="1:8" x14ac:dyDescent="0.3">
      <c r="A6239" s="6" t="s">
        <v>1717</v>
      </c>
      <c r="B6239" s="1" t="s">
        <v>12303</v>
      </c>
      <c r="C6239" s="103" t="s">
        <v>6642</v>
      </c>
      <c r="D6239" s="103" t="s">
        <v>6710</v>
      </c>
      <c r="E6239" s="103" t="s">
        <v>6657</v>
      </c>
      <c r="F6239" s="127">
        <v>5300.2228376116072</v>
      </c>
      <c r="G6239" s="16">
        <v>5349.201033556421</v>
      </c>
      <c r="H6239" s="105">
        <v>5300.2228376116072</v>
      </c>
    </row>
    <row r="6240" spans="1:8" x14ac:dyDescent="0.3">
      <c r="A6240" s="6" t="s">
        <v>3567</v>
      </c>
      <c r="B6240" s="1" t="s">
        <v>12304</v>
      </c>
      <c r="C6240" s="103" t="s">
        <v>6335</v>
      </c>
      <c r="D6240" s="103" t="s">
        <v>6719</v>
      </c>
      <c r="E6240" s="103" t="s">
        <v>6364</v>
      </c>
      <c r="F6240" s="127">
        <v>5692.790192018072</v>
      </c>
      <c r="G6240" s="16">
        <v>5486.2809354380979</v>
      </c>
      <c r="H6240" s="105">
        <v>5692.790192018072</v>
      </c>
    </row>
    <row r="6241" spans="1:8" x14ac:dyDescent="0.3">
      <c r="A6241" s="6" t="s">
        <v>3896</v>
      </c>
      <c r="B6241" s="1" t="s">
        <v>12305</v>
      </c>
      <c r="C6241" s="103" t="s">
        <v>6341</v>
      </c>
      <c r="D6241" s="103" t="s">
        <v>6719</v>
      </c>
      <c r="E6241" s="103" t="s">
        <v>6350</v>
      </c>
      <c r="F6241" s="127">
        <v>5432.4392560686383</v>
      </c>
      <c r="G6241" s="16">
        <v>5423.9573331508382</v>
      </c>
      <c r="H6241" s="105">
        <v>5432.4392560686383</v>
      </c>
    </row>
    <row r="6242" spans="1:8" x14ac:dyDescent="0.3">
      <c r="A6242" s="6" t="s">
        <v>385</v>
      </c>
      <c r="B6242" s="1" t="s">
        <v>12306</v>
      </c>
      <c r="C6242" s="103" t="s">
        <v>6415</v>
      </c>
      <c r="D6242" s="103" t="s">
        <v>6716</v>
      </c>
      <c r="E6242" s="103" t="s">
        <v>6421</v>
      </c>
      <c r="F6242" s="127">
        <v>5398.6830749511719</v>
      </c>
      <c r="G6242" s="16">
        <v>5402.6725162560715</v>
      </c>
      <c r="H6242" s="105">
        <v>5398.6830749511719</v>
      </c>
    </row>
    <row r="6243" spans="1:8" x14ac:dyDescent="0.3">
      <c r="A6243" s="6" t="s">
        <v>813</v>
      </c>
      <c r="B6243" s="1" t="s">
        <v>12307</v>
      </c>
      <c r="C6243" s="103" t="s">
        <v>6415</v>
      </c>
      <c r="D6243" s="103" t="s">
        <v>6716</v>
      </c>
      <c r="E6243" s="103" t="s">
        <v>6417</v>
      </c>
      <c r="F6243" s="127">
        <v>5254.6101136818907</v>
      </c>
      <c r="G6243" s="16">
        <v>5429.8850045393729</v>
      </c>
      <c r="H6243" s="105">
        <v>5254.6101136818907</v>
      </c>
    </row>
    <row r="6244" spans="1:8" x14ac:dyDescent="0.3">
      <c r="A6244" s="6" t="s">
        <v>4152</v>
      </c>
      <c r="B6244" s="1" t="s">
        <v>12751</v>
      </c>
      <c r="C6244" s="103" t="s">
        <v>6338</v>
      </c>
      <c r="D6244" s="103" t="s">
        <v>6719</v>
      </c>
      <c r="E6244" s="103" t="s">
        <v>6337</v>
      </c>
      <c r="F6244" s="127">
        <v>5400.0287458147322</v>
      </c>
      <c r="G6244" s="16">
        <v>5378.3345991327969</v>
      </c>
      <c r="H6244" s="105">
        <v>5400.0287458147322</v>
      </c>
    </row>
    <row r="6245" spans="1:8" x14ac:dyDescent="0.3">
      <c r="A6245" s="6" t="s">
        <v>5248</v>
      </c>
      <c r="B6245" s="1" t="s">
        <v>12308</v>
      </c>
      <c r="C6245" s="103" t="s">
        <v>6415</v>
      </c>
      <c r="D6245" s="103" t="s">
        <v>6716</v>
      </c>
      <c r="E6245" s="103" t="s">
        <v>6422</v>
      </c>
      <c r="F6245" s="127">
        <v>5693.8159354073659</v>
      </c>
      <c r="G6245" s="16">
        <v>5589.4267274556223</v>
      </c>
      <c r="H6245" s="105">
        <v>5693.8159354073659</v>
      </c>
    </row>
    <row r="6246" spans="1:8" x14ac:dyDescent="0.3">
      <c r="A6246" s="6" t="s">
        <v>3371</v>
      </c>
      <c r="B6246" s="1" t="s">
        <v>12752</v>
      </c>
      <c r="C6246" s="103" t="s">
        <v>6338</v>
      </c>
      <c r="D6246" s="103" t="s">
        <v>6719</v>
      </c>
      <c r="E6246" s="103" t="s">
        <v>6369</v>
      </c>
      <c r="F6246" s="127">
        <v>5375.4023523163378</v>
      </c>
      <c r="G6246" s="16">
        <v>5456.3520066516312</v>
      </c>
      <c r="H6246" s="105">
        <v>5375.4023523163378</v>
      </c>
    </row>
    <row r="6247" spans="1:8" x14ac:dyDescent="0.3">
      <c r="A6247" s="6" t="s">
        <v>3685</v>
      </c>
      <c r="B6247" s="1" t="s">
        <v>12309</v>
      </c>
      <c r="C6247" s="103" t="s">
        <v>6341</v>
      </c>
      <c r="D6247" s="103" t="s">
        <v>6719</v>
      </c>
      <c r="E6247" s="103" t="s">
        <v>6361</v>
      </c>
      <c r="F6247" s="127">
        <v>5347.2278180803569</v>
      </c>
      <c r="G6247" s="16">
        <v>5351.531976785579</v>
      </c>
      <c r="H6247" s="105">
        <v>5347.2278180803569</v>
      </c>
    </row>
    <row r="6248" spans="1:8" x14ac:dyDescent="0.3">
      <c r="A6248" s="6" t="s">
        <v>3546</v>
      </c>
      <c r="B6248" s="1" t="s">
        <v>12310</v>
      </c>
      <c r="C6248" s="103" t="s">
        <v>6345</v>
      </c>
      <c r="D6248" s="103" t="s">
        <v>6719</v>
      </c>
      <c r="E6248" s="103" t="s">
        <v>6366</v>
      </c>
      <c r="F6248" s="127">
        <v>5545.3079561853101</v>
      </c>
      <c r="G6248" s="16">
        <v>5515.840477949243</v>
      </c>
      <c r="H6248" s="105">
        <v>5545.3079561853101</v>
      </c>
    </row>
    <row r="6249" spans="1:8" x14ac:dyDescent="0.3">
      <c r="A6249" s="6" t="s">
        <v>3153</v>
      </c>
      <c r="B6249" s="1" t="s">
        <v>12311</v>
      </c>
      <c r="C6249" s="103" t="s">
        <v>6336</v>
      </c>
      <c r="D6249" s="103" t="s">
        <v>6719</v>
      </c>
      <c r="E6249" s="103" t="s">
        <v>6373</v>
      </c>
      <c r="F6249" s="127">
        <v>5539.5198764143315</v>
      </c>
      <c r="G6249" s="16">
        <v>5523.0688200548875</v>
      </c>
      <c r="H6249" s="105">
        <v>5539.5198764143315</v>
      </c>
    </row>
    <row r="6250" spans="1:8" x14ac:dyDescent="0.3">
      <c r="A6250" s="6" t="s">
        <v>3921</v>
      </c>
      <c r="B6250" s="1" t="s">
        <v>12312</v>
      </c>
      <c r="C6250" s="103" t="s">
        <v>6341</v>
      </c>
      <c r="D6250" s="103" t="s">
        <v>6719</v>
      </c>
      <c r="E6250" s="103" t="s">
        <v>6348</v>
      </c>
      <c r="F6250" s="127">
        <v>5361.708776825476</v>
      </c>
      <c r="G6250" s="16">
        <v>5396.356635671631</v>
      </c>
      <c r="H6250" s="105">
        <v>5361.708776825476</v>
      </c>
    </row>
    <row r="6251" spans="1:8" x14ac:dyDescent="0.3">
      <c r="A6251" s="6" t="s">
        <v>4071</v>
      </c>
      <c r="B6251" s="1" t="s">
        <v>12313</v>
      </c>
      <c r="C6251" s="103" t="s">
        <v>6341</v>
      </c>
      <c r="D6251" s="103" t="s">
        <v>6719</v>
      </c>
      <c r="E6251" s="103" t="s">
        <v>6342</v>
      </c>
      <c r="F6251" s="127">
        <v>5452.009733829942</v>
      </c>
      <c r="G6251" s="16">
        <v>5465.0920389800594</v>
      </c>
      <c r="H6251" s="105">
        <v>5452.009733829942</v>
      </c>
    </row>
    <row r="6252" spans="1:8" x14ac:dyDescent="0.3">
      <c r="A6252" s="6" t="s">
        <v>3603</v>
      </c>
      <c r="B6252" s="1" t="s">
        <v>12314</v>
      </c>
      <c r="C6252" s="103" t="s">
        <v>6336</v>
      </c>
      <c r="D6252" s="103" t="s">
        <v>6719</v>
      </c>
      <c r="E6252" s="103" t="s">
        <v>6363</v>
      </c>
      <c r="F6252" s="127">
        <v>5440.8522415666393</v>
      </c>
      <c r="G6252" s="16">
        <v>5398.997746123332</v>
      </c>
      <c r="H6252" s="105">
        <v>5440.8522415666393</v>
      </c>
    </row>
    <row r="6253" spans="1:8" x14ac:dyDescent="0.3">
      <c r="A6253" s="6" t="s">
        <v>3306</v>
      </c>
      <c r="B6253" s="1" t="s">
        <v>12315</v>
      </c>
      <c r="C6253" s="103" t="s">
        <v>6341</v>
      </c>
      <c r="D6253" s="103" t="s">
        <v>6719</v>
      </c>
      <c r="E6253" s="103" t="s">
        <v>6365</v>
      </c>
      <c r="F6253" s="127">
        <v>5331.6421567655461</v>
      </c>
      <c r="G6253" s="16">
        <v>5523.9658005061619</v>
      </c>
      <c r="H6253" s="105">
        <v>5331.6421567655461</v>
      </c>
    </row>
    <row r="6254" spans="1:8" x14ac:dyDescent="0.3">
      <c r="A6254" s="6" t="s">
        <v>5980</v>
      </c>
      <c r="B6254" s="1" t="s">
        <v>12316</v>
      </c>
      <c r="C6254" s="103" t="s">
        <v>6589</v>
      </c>
      <c r="D6254" s="103" t="s">
        <v>6710</v>
      </c>
      <c r="E6254" s="103" t="s">
        <v>6598</v>
      </c>
      <c r="F6254" s="127">
        <v>5356.0198431199597</v>
      </c>
      <c r="G6254" s="16">
        <v>5328.9265789152932</v>
      </c>
      <c r="H6254" s="105">
        <v>5356.0198431199597</v>
      </c>
    </row>
    <row r="6255" spans="1:8" x14ac:dyDescent="0.3">
      <c r="A6255" s="6" t="s">
        <v>3801</v>
      </c>
      <c r="B6255" s="1" t="s">
        <v>12317</v>
      </c>
      <c r="C6255" s="103" t="s">
        <v>6345</v>
      </c>
      <c r="D6255" s="103" t="s">
        <v>6719</v>
      </c>
      <c r="E6255" s="103" t="s">
        <v>6355</v>
      </c>
      <c r="F6255" s="127">
        <v>5661.5408782958984</v>
      </c>
      <c r="G6255" s="16">
        <v>5531.1947562688165</v>
      </c>
      <c r="H6255" s="105">
        <v>5661.5408782958984</v>
      </c>
    </row>
    <row r="6256" spans="1:8" x14ac:dyDescent="0.3">
      <c r="A6256" s="6" t="s">
        <v>313</v>
      </c>
      <c r="B6256" s="1" t="s">
        <v>12318</v>
      </c>
      <c r="C6256" s="103" t="s">
        <v>6415</v>
      </c>
      <c r="D6256" s="103" t="s">
        <v>6716</v>
      </c>
      <c r="E6256" s="103" t="s">
        <v>6424</v>
      </c>
      <c r="F6256" s="127">
        <v>5483.344304865057</v>
      </c>
      <c r="G6256" s="16">
        <v>5471.5379402802009</v>
      </c>
      <c r="H6256" s="105">
        <v>5483.344304865057</v>
      </c>
    </row>
    <row r="6257" spans="1:8" x14ac:dyDescent="0.3">
      <c r="A6257" s="6" t="s">
        <v>3293</v>
      </c>
      <c r="B6257" s="1" t="s">
        <v>12319</v>
      </c>
      <c r="C6257" s="103" t="s">
        <v>6336</v>
      </c>
      <c r="D6257" s="103" t="s">
        <v>6719</v>
      </c>
      <c r="E6257" s="103" t="s">
        <v>6358</v>
      </c>
      <c r="F6257" s="127">
        <v>5326.72900390625</v>
      </c>
      <c r="G6257" s="16">
        <v>5500.3728007878071</v>
      </c>
      <c r="H6257" s="105">
        <v>5326.72900390625</v>
      </c>
    </row>
    <row r="6258" spans="1:8" x14ac:dyDescent="0.3">
      <c r="A6258" s="6" t="s">
        <v>1806</v>
      </c>
      <c r="B6258" s="1" t="s">
        <v>12320</v>
      </c>
      <c r="C6258" s="103" t="s">
        <v>6406</v>
      </c>
      <c r="D6258" s="103" t="s">
        <v>6712</v>
      </c>
      <c r="E6258" s="103" t="s">
        <v>6683</v>
      </c>
      <c r="F6258" s="127">
        <v>5760.4554186369242</v>
      </c>
      <c r="G6258" s="16">
        <v>5630.5529889389472</v>
      </c>
      <c r="H6258" s="105">
        <v>5760.4554186369242</v>
      </c>
    </row>
    <row r="6259" spans="1:8" x14ac:dyDescent="0.3">
      <c r="A6259" s="6" t="s">
        <v>3598</v>
      </c>
      <c r="B6259" s="1" t="s">
        <v>12321</v>
      </c>
      <c r="C6259" s="103" t="s">
        <v>6336</v>
      </c>
      <c r="D6259" s="103" t="s">
        <v>6719</v>
      </c>
      <c r="E6259" s="103" t="s">
        <v>6363</v>
      </c>
      <c r="F6259" s="127">
        <v>5400.0924672272249</v>
      </c>
      <c r="G6259" s="16">
        <v>5398.997746123332</v>
      </c>
      <c r="H6259" s="105">
        <v>5400.0924672272249</v>
      </c>
    </row>
    <row r="6260" spans="1:8" x14ac:dyDescent="0.3">
      <c r="A6260" s="6" t="s">
        <v>3041</v>
      </c>
      <c r="B6260" s="1" t="s">
        <v>12322</v>
      </c>
      <c r="C6260" s="103" t="s">
        <v>6430</v>
      </c>
      <c r="D6260" s="103" t="s">
        <v>6710</v>
      </c>
      <c r="E6260" s="103" t="s">
        <v>6512</v>
      </c>
      <c r="F6260" s="127">
        <v>5372.5024527616279</v>
      </c>
      <c r="G6260" s="16">
        <v>5489.3286607118662</v>
      </c>
      <c r="H6260" s="105">
        <v>5372.5024527616279</v>
      </c>
    </row>
    <row r="6261" spans="1:8" x14ac:dyDescent="0.3">
      <c r="A6261" s="6" t="s">
        <v>3556</v>
      </c>
      <c r="B6261" s="1" t="s">
        <v>12323</v>
      </c>
      <c r="C6261" s="103" t="s">
        <v>6345</v>
      </c>
      <c r="D6261" s="103" t="s">
        <v>6719</v>
      </c>
      <c r="E6261" s="103" t="s">
        <v>6366</v>
      </c>
      <c r="F6261" s="127">
        <v>5559.2141764322914</v>
      </c>
      <c r="G6261" s="16">
        <v>5515.840477949243</v>
      </c>
      <c r="H6261" s="105">
        <v>5559.2141764322914</v>
      </c>
    </row>
    <row r="6262" spans="1:8" x14ac:dyDescent="0.3">
      <c r="A6262" s="6" t="s">
        <v>166</v>
      </c>
      <c r="B6262" s="1" t="s">
        <v>12324</v>
      </c>
      <c r="C6262" s="103" t="s">
        <v>6379</v>
      </c>
      <c r="D6262" s="103" t="s">
        <v>6718</v>
      </c>
      <c r="E6262" s="103" t="s">
        <v>6701</v>
      </c>
      <c r="F6262" s="127"/>
      <c r="G6262" s="16">
        <v>5337.1144584920103</v>
      </c>
      <c r="H6262" s="105">
        <v>5337.1144584920103</v>
      </c>
    </row>
    <row r="6263" spans="1:8" x14ac:dyDescent="0.3">
      <c r="A6263" s="6" t="s">
        <v>283</v>
      </c>
      <c r="B6263" s="1" t="s">
        <v>12325</v>
      </c>
      <c r="C6263" s="103" t="s">
        <v>6415</v>
      </c>
      <c r="D6263" s="103" t="s">
        <v>6716</v>
      </c>
      <c r="E6263" s="103" t="s">
        <v>6424</v>
      </c>
      <c r="F6263" s="127">
        <v>5508.1736630721834</v>
      </c>
      <c r="G6263" s="16">
        <v>5471.5379402802009</v>
      </c>
      <c r="H6263" s="105">
        <v>5508.1736630721834</v>
      </c>
    </row>
    <row r="6264" spans="1:8" x14ac:dyDescent="0.3">
      <c r="A6264" s="6" t="s">
        <v>3483</v>
      </c>
      <c r="B6264" s="1" t="s">
        <v>12326</v>
      </c>
      <c r="C6264" s="103" t="s">
        <v>6336</v>
      </c>
      <c r="D6264" s="103" t="s">
        <v>6719</v>
      </c>
      <c r="E6264" s="103" t="s">
        <v>6367</v>
      </c>
      <c r="F6264" s="127">
        <v>5284.7841183786431</v>
      </c>
      <c r="G6264" s="16">
        <v>5366.758446385018</v>
      </c>
      <c r="H6264" s="105">
        <v>5284.7841183786431</v>
      </c>
    </row>
    <row r="6265" spans="1:8" x14ac:dyDescent="0.3">
      <c r="A6265" s="6" t="s">
        <v>4181</v>
      </c>
      <c r="B6265" s="1" t="s">
        <v>12327</v>
      </c>
      <c r="C6265" s="103" t="s">
        <v>6335</v>
      </c>
      <c r="D6265" s="103" t="s">
        <v>6719</v>
      </c>
      <c r="E6265" s="103" t="s">
        <v>6357</v>
      </c>
      <c r="F6265" s="127">
        <v>5338.1636047363281</v>
      </c>
      <c r="G6265" s="16">
        <v>5468.8156613657166</v>
      </c>
      <c r="H6265" s="105">
        <v>5338.1636047363281</v>
      </c>
    </row>
    <row r="6266" spans="1:8" x14ac:dyDescent="0.3">
      <c r="A6266" s="6" t="s">
        <v>3632</v>
      </c>
      <c r="B6266" s="1" t="s">
        <v>12328</v>
      </c>
      <c r="C6266" s="103" t="s">
        <v>6335</v>
      </c>
      <c r="D6266" s="103" t="s">
        <v>6719</v>
      </c>
      <c r="E6266" s="103" t="s">
        <v>6375</v>
      </c>
      <c r="F6266" s="127"/>
      <c r="G6266" s="16">
        <v>5404.8770080407876</v>
      </c>
      <c r="H6266" s="105">
        <v>5404.8770080407876</v>
      </c>
    </row>
    <row r="6267" spans="1:8" x14ac:dyDescent="0.3">
      <c r="A6267" s="6" t="s">
        <v>1594</v>
      </c>
      <c r="B6267" s="1" t="s">
        <v>12753</v>
      </c>
      <c r="C6267" s="103" t="s">
        <v>6526</v>
      </c>
      <c r="D6267" s="103" t="s">
        <v>6712</v>
      </c>
      <c r="E6267" s="103" t="s">
        <v>6532</v>
      </c>
      <c r="F6267" s="127"/>
      <c r="G6267" s="16">
        <v>5529.14602824146</v>
      </c>
      <c r="H6267" s="105">
        <v>5529.14602824146</v>
      </c>
    </row>
    <row r="6268" spans="1:8" x14ac:dyDescent="0.3">
      <c r="A6268" s="6" t="s">
        <v>2929</v>
      </c>
      <c r="B6268" s="1" t="s">
        <v>12329</v>
      </c>
      <c r="C6268" s="103" t="s">
        <v>6430</v>
      </c>
      <c r="D6268" s="103" t="s">
        <v>6710</v>
      </c>
      <c r="E6268" s="103" t="s">
        <v>6509</v>
      </c>
      <c r="F6268" s="127">
        <v>5487.2071972656249</v>
      </c>
      <c r="G6268" s="16">
        <v>5394.4876274496819</v>
      </c>
      <c r="H6268" s="105">
        <v>5487.2071972656249</v>
      </c>
    </row>
    <row r="6269" spans="1:8" x14ac:dyDescent="0.3">
      <c r="A6269" s="6" t="s">
        <v>5592</v>
      </c>
      <c r="B6269" s="1" t="s">
        <v>12330</v>
      </c>
      <c r="C6269" s="103" t="s">
        <v>6390</v>
      </c>
      <c r="D6269" s="103" t="s">
        <v>6712</v>
      </c>
      <c r="E6269" s="103" t="s">
        <v>6396</v>
      </c>
      <c r="F6269" s="127">
        <v>5402.8016236692993</v>
      </c>
      <c r="G6269" s="16">
        <v>5390.8863228013806</v>
      </c>
      <c r="H6269" s="105">
        <v>5402.8016236692993</v>
      </c>
    </row>
    <row r="6270" spans="1:8" x14ac:dyDescent="0.3">
      <c r="A6270" s="6" t="s">
        <v>2370</v>
      </c>
      <c r="B6270" s="1" t="s">
        <v>12331</v>
      </c>
      <c r="C6270" s="103" t="s">
        <v>6436</v>
      </c>
      <c r="D6270" s="103" t="s">
        <v>6712</v>
      </c>
      <c r="E6270" s="103" t="s">
        <v>6437</v>
      </c>
      <c r="F6270" s="127">
        <v>5237.2909581801468</v>
      </c>
      <c r="G6270" s="16">
        <v>5333.8647978208674</v>
      </c>
      <c r="H6270" s="105">
        <v>5237.2909581801468</v>
      </c>
    </row>
    <row r="6271" spans="1:8" x14ac:dyDescent="0.3">
      <c r="A6271" s="6" t="s">
        <v>3123</v>
      </c>
      <c r="B6271" s="1" t="s">
        <v>12332</v>
      </c>
      <c r="C6271" s="103" t="s">
        <v>6336</v>
      </c>
      <c r="D6271" s="103" t="s">
        <v>6719</v>
      </c>
      <c r="E6271" s="103" t="s">
        <v>6375</v>
      </c>
      <c r="F6271" s="127">
        <v>5436.2956096690186</v>
      </c>
      <c r="G6271" s="16">
        <v>5404.8770080407876</v>
      </c>
      <c r="H6271" s="105">
        <v>5436.2956096690186</v>
      </c>
    </row>
    <row r="6272" spans="1:8" x14ac:dyDescent="0.3">
      <c r="A6272" s="6" t="s">
        <v>3115</v>
      </c>
      <c r="B6272" s="1" t="s">
        <v>12333</v>
      </c>
      <c r="C6272" s="103" t="s">
        <v>6336</v>
      </c>
      <c r="D6272" s="103" t="s">
        <v>6719</v>
      </c>
      <c r="E6272" s="103" t="s">
        <v>6375</v>
      </c>
      <c r="F6272" s="127">
        <v>5441.0067036946612</v>
      </c>
      <c r="G6272" s="16">
        <v>5404.8770080407876</v>
      </c>
      <c r="H6272" s="105">
        <v>5441.0067036946612</v>
      </c>
    </row>
    <row r="6273" spans="1:8" x14ac:dyDescent="0.3">
      <c r="A6273" s="6" t="s">
        <v>5075</v>
      </c>
      <c r="B6273" s="1" t="s">
        <v>12334</v>
      </c>
      <c r="C6273" s="103" t="s">
        <v>6488</v>
      </c>
      <c r="D6273" s="103" t="s">
        <v>6708</v>
      </c>
      <c r="E6273" s="103" t="s">
        <v>6672</v>
      </c>
      <c r="F6273" s="127">
        <v>5288.0334385463166</v>
      </c>
      <c r="G6273" s="16">
        <v>5348.8555038493805</v>
      </c>
      <c r="H6273" s="105">
        <v>5288.0334385463166</v>
      </c>
    </row>
    <row r="6274" spans="1:8" x14ac:dyDescent="0.3">
      <c r="A6274" s="6" t="s">
        <v>3538</v>
      </c>
      <c r="B6274" s="1" t="s">
        <v>12335</v>
      </c>
      <c r="C6274" s="103" t="s">
        <v>6345</v>
      </c>
      <c r="D6274" s="103" t="s">
        <v>6719</v>
      </c>
      <c r="E6274" s="103" t="s">
        <v>6366</v>
      </c>
      <c r="F6274" s="127">
        <v>5401.0747003879678</v>
      </c>
      <c r="G6274" s="16">
        <v>5515.840477949243</v>
      </c>
      <c r="H6274" s="105">
        <v>5401.0747003879678</v>
      </c>
    </row>
    <row r="6275" spans="1:8" x14ac:dyDescent="0.3">
      <c r="A6275" s="6" t="s">
        <v>3444</v>
      </c>
      <c r="B6275" s="1" t="s">
        <v>12754</v>
      </c>
      <c r="C6275" s="103" t="s">
        <v>6335</v>
      </c>
      <c r="D6275" s="103" t="s">
        <v>6719</v>
      </c>
      <c r="E6275" s="103" t="s">
        <v>6368</v>
      </c>
      <c r="F6275" s="127"/>
      <c r="G6275" s="16">
        <v>5502.1745341736596</v>
      </c>
      <c r="H6275" s="105">
        <v>5502.1745341736596</v>
      </c>
    </row>
    <row r="6276" spans="1:8" x14ac:dyDescent="0.3">
      <c r="A6276" s="6" t="s">
        <v>1200</v>
      </c>
      <c r="B6276" s="1" t="s">
        <v>12336</v>
      </c>
      <c r="C6276" s="103" t="s">
        <v>6381</v>
      </c>
      <c r="D6276" s="103" t="s">
        <v>6718</v>
      </c>
      <c r="E6276" s="103" t="s">
        <v>6383</v>
      </c>
      <c r="F6276" s="127">
        <v>5425.2284918064024</v>
      </c>
      <c r="G6276" s="16">
        <v>5484.1591956671764</v>
      </c>
      <c r="H6276" s="105">
        <v>5425.2284918064024</v>
      </c>
    </row>
    <row r="6277" spans="1:8" x14ac:dyDescent="0.3">
      <c r="A6277" s="6" t="s">
        <v>3874</v>
      </c>
      <c r="B6277" s="1" t="s">
        <v>12337</v>
      </c>
      <c r="C6277" s="103" t="s">
        <v>6341</v>
      </c>
      <c r="D6277" s="103" t="s">
        <v>6719</v>
      </c>
      <c r="E6277" s="103" t="s">
        <v>6350</v>
      </c>
      <c r="F6277" s="127">
        <v>5533.9300406743023</v>
      </c>
      <c r="G6277" s="16">
        <v>5423.9573331508382</v>
      </c>
      <c r="H6277" s="105">
        <v>5533.9300406743023</v>
      </c>
    </row>
    <row r="6278" spans="1:8" x14ac:dyDescent="0.3">
      <c r="A6278" s="6" t="s">
        <v>4796</v>
      </c>
      <c r="B6278" s="1" t="s">
        <v>12338</v>
      </c>
      <c r="C6278" s="103" t="s">
        <v>6488</v>
      </c>
      <c r="D6278" s="103" t="s">
        <v>6708</v>
      </c>
      <c r="E6278" s="103" t="s">
        <v>6679</v>
      </c>
      <c r="F6278" s="127"/>
      <c r="G6278" s="16">
        <v>5340.3625054590448</v>
      </c>
      <c r="H6278" s="105">
        <v>5340.3625054590448</v>
      </c>
    </row>
    <row r="6279" spans="1:8" x14ac:dyDescent="0.3">
      <c r="A6279" s="6" t="s">
        <v>6193</v>
      </c>
      <c r="B6279" s="1" t="s">
        <v>12339</v>
      </c>
      <c r="C6279" s="103" t="s">
        <v>6605</v>
      </c>
      <c r="D6279" s="103" t="s">
        <v>6708</v>
      </c>
      <c r="E6279" s="103" t="s">
        <v>6612</v>
      </c>
      <c r="F6279" s="127">
        <v>5271.2385896381575</v>
      </c>
      <c r="G6279" s="16">
        <v>5344.9790559656476</v>
      </c>
      <c r="H6279" s="105">
        <v>5271.2385896381575</v>
      </c>
    </row>
    <row r="6280" spans="1:8" x14ac:dyDescent="0.3">
      <c r="A6280" s="6" t="s">
        <v>902</v>
      </c>
      <c r="B6280" s="1" t="s">
        <v>12340</v>
      </c>
      <c r="C6280" s="103" t="s">
        <v>6409</v>
      </c>
      <c r="D6280" s="103" t="s">
        <v>6716</v>
      </c>
      <c r="E6280" s="103" t="s">
        <v>6650</v>
      </c>
      <c r="F6280" s="127">
        <v>5339.9931844075518</v>
      </c>
      <c r="G6280" s="16">
        <v>5509.6149439642722</v>
      </c>
      <c r="H6280" s="105">
        <v>5339.9931844075518</v>
      </c>
    </row>
    <row r="6281" spans="1:8" x14ac:dyDescent="0.3">
      <c r="A6281" s="6" t="s">
        <v>1046</v>
      </c>
      <c r="B6281" s="1" t="s">
        <v>12341</v>
      </c>
      <c r="C6281" s="103" t="s">
        <v>6403</v>
      </c>
      <c r="D6281" s="103" t="s">
        <v>6718</v>
      </c>
      <c r="E6281" s="103" t="s">
        <v>6407</v>
      </c>
      <c r="F6281" s="127">
        <v>5495.8145392922797</v>
      </c>
      <c r="G6281" s="16">
        <v>5428.4970095957879</v>
      </c>
      <c r="H6281" s="105">
        <v>5495.8145392922797</v>
      </c>
    </row>
    <row r="6282" spans="1:8" x14ac:dyDescent="0.3">
      <c r="A6282" s="6" t="s">
        <v>2154</v>
      </c>
      <c r="B6282" s="1" t="s">
        <v>12342</v>
      </c>
      <c r="C6282" s="103" t="s">
        <v>6395</v>
      </c>
      <c r="D6282" s="103" t="s">
        <v>6712</v>
      </c>
      <c r="E6282" s="103" t="s">
        <v>6454</v>
      </c>
      <c r="F6282" s="127">
        <v>5542.0023193359375</v>
      </c>
      <c r="G6282" s="16">
        <v>5399.6814041816142</v>
      </c>
      <c r="H6282" s="105">
        <v>5542.0023193359375</v>
      </c>
    </row>
    <row r="6283" spans="1:8" x14ac:dyDescent="0.3">
      <c r="A6283" s="6" t="s">
        <v>2140</v>
      </c>
      <c r="B6283" s="1" t="s">
        <v>12343</v>
      </c>
      <c r="C6283" s="103" t="s">
        <v>6395</v>
      </c>
      <c r="D6283" s="103" t="s">
        <v>6712</v>
      </c>
      <c r="E6283" s="103" t="s">
        <v>6455</v>
      </c>
      <c r="F6283" s="127">
        <v>5153.9651757812499</v>
      </c>
      <c r="G6283" s="16">
        <v>5299.565192998205</v>
      </c>
      <c r="H6283" s="105">
        <v>5153.9651757812499</v>
      </c>
    </row>
    <row r="6284" spans="1:8" x14ac:dyDescent="0.3">
      <c r="A6284" s="6" t="s">
        <v>887</v>
      </c>
      <c r="B6284" s="1" t="s">
        <v>12344</v>
      </c>
      <c r="C6284" s="103" t="s">
        <v>6409</v>
      </c>
      <c r="D6284" s="103" t="s">
        <v>6716</v>
      </c>
      <c r="E6284" s="103" t="s">
        <v>6696</v>
      </c>
      <c r="F6284" s="127">
        <v>5279.8599378797744</v>
      </c>
      <c r="G6284" s="16">
        <v>5376.1078510971865</v>
      </c>
      <c r="H6284" s="105">
        <v>5279.8599378797744</v>
      </c>
    </row>
    <row r="6285" spans="1:8" x14ac:dyDescent="0.3">
      <c r="A6285" s="6" t="s">
        <v>4962</v>
      </c>
      <c r="B6285" s="1" t="s">
        <v>12345</v>
      </c>
      <c r="C6285" s="103" t="s">
        <v>6646</v>
      </c>
      <c r="D6285" s="103" t="s">
        <v>6708</v>
      </c>
      <c r="E6285" s="103" t="s">
        <v>6647</v>
      </c>
      <c r="F6285" s="127">
        <v>5590.9225805440083</v>
      </c>
      <c r="G6285" s="16">
        <v>5520.4759937959561</v>
      </c>
      <c r="H6285" s="105">
        <v>5590.9225805440083</v>
      </c>
    </row>
    <row r="6286" spans="1:8" x14ac:dyDescent="0.3">
      <c r="A6286" s="6" t="s">
        <v>2018</v>
      </c>
      <c r="B6286" s="1" t="s">
        <v>12346</v>
      </c>
      <c r="C6286" s="103" t="s">
        <v>6395</v>
      </c>
      <c r="D6286" s="103" t="s">
        <v>6712</v>
      </c>
      <c r="E6286" s="103" t="s">
        <v>6394</v>
      </c>
      <c r="F6286" s="127">
        <v>5536.8413019729869</v>
      </c>
      <c r="G6286" s="16">
        <v>5583.618635193111</v>
      </c>
      <c r="H6286" s="105">
        <v>5536.8413019729869</v>
      </c>
    </row>
    <row r="6287" spans="1:8" x14ac:dyDescent="0.3">
      <c r="A6287" s="6" t="s">
        <v>2354</v>
      </c>
      <c r="B6287" s="1" t="s">
        <v>12347</v>
      </c>
      <c r="C6287" s="103" t="s">
        <v>6436</v>
      </c>
      <c r="D6287" s="103" t="s">
        <v>6712</v>
      </c>
      <c r="E6287" s="103" t="s">
        <v>6438</v>
      </c>
      <c r="F6287" s="127">
        <v>5403.1369157757672</v>
      </c>
      <c r="G6287" s="16">
        <v>5383.4155392979046</v>
      </c>
      <c r="H6287" s="105">
        <v>5403.1369157757672</v>
      </c>
    </row>
    <row r="6288" spans="1:8" x14ac:dyDescent="0.3">
      <c r="A6288" s="6" t="s">
        <v>2152</v>
      </c>
      <c r="B6288" s="1" t="s">
        <v>12348</v>
      </c>
      <c r="C6288" s="103" t="s">
        <v>6395</v>
      </c>
      <c r="D6288" s="103" t="s">
        <v>6712</v>
      </c>
      <c r="E6288" s="103" t="s">
        <v>6454</v>
      </c>
      <c r="F6288" s="127">
        <v>5347.6733004662301</v>
      </c>
      <c r="G6288" s="16">
        <v>5399.6814041816142</v>
      </c>
      <c r="H6288" s="105">
        <v>5347.6733004662301</v>
      </c>
    </row>
    <row r="6289" spans="1:8" x14ac:dyDescent="0.3">
      <c r="A6289" s="6" t="s">
        <v>5816</v>
      </c>
      <c r="B6289" s="1" t="s">
        <v>12349</v>
      </c>
      <c r="C6289" s="103" t="s">
        <v>6614</v>
      </c>
      <c r="D6289" s="103" t="s">
        <v>6712</v>
      </c>
      <c r="E6289" s="103" t="s">
        <v>6620</v>
      </c>
      <c r="F6289" s="127">
        <v>5380.6862942442604</v>
      </c>
      <c r="G6289" s="16">
        <v>5489.6431986490888</v>
      </c>
      <c r="H6289" s="105">
        <v>5380.6862942442604</v>
      </c>
    </row>
    <row r="6290" spans="1:8" x14ac:dyDescent="0.3">
      <c r="A6290" s="6" t="s">
        <v>5825</v>
      </c>
      <c r="B6290" s="1" t="s">
        <v>12755</v>
      </c>
      <c r="C6290" s="103" t="s">
        <v>6614</v>
      </c>
      <c r="D6290" s="103" t="s">
        <v>6712</v>
      </c>
      <c r="E6290" s="103" t="s">
        <v>6619</v>
      </c>
      <c r="F6290" s="127">
        <v>5458.036406545928</v>
      </c>
      <c r="G6290" s="16">
        <v>5539.8723382551361</v>
      </c>
      <c r="H6290" s="105">
        <v>5458.036406545928</v>
      </c>
    </row>
    <row r="6291" spans="1:8" x14ac:dyDescent="0.3">
      <c r="A6291" s="6" t="s">
        <v>2864</v>
      </c>
      <c r="B6291" s="1" t="s">
        <v>12350</v>
      </c>
      <c r="C6291" s="103" t="s">
        <v>6589</v>
      </c>
      <c r="D6291" s="103" t="s">
        <v>6710</v>
      </c>
      <c r="E6291" s="103" t="s">
        <v>6597</v>
      </c>
      <c r="F6291" s="127">
        <v>5296.0431640625002</v>
      </c>
      <c r="G6291" s="16">
        <v>5319.2149927836344</v>
      </c>
      <c r="H6291" s="105">
        <v>5296.0431640625002</v>
      </c>
    </row>
    <row r="6292" spans="1:8" x14ac:dyDescent="0.3">
      <c r="A6292" s="6" t="s">
        <v>3638</v>
      </c>
      <c r="B6292" s="1" t="s">
        <v>12351</v>
      </c>
      <c r="C6292" s="103" t="s">
        <v>6335</v>
      </c>
      <c r="D6292" s="103" t="s">
        <v>6719</v>
      </c>
      <c r="E6292" s="103" t="s">
        <v>6362</v>
      </c>
      <c r="F6292" s="127">
        <v>5372.3196425327033</v>
      </c>
      <c r="G6292" s="16">
        <v>5433.785046602995</v>
      </c>
      <c r="H6292" s="105">
        <v>5372.3196425327033</v>
      </c>
    </row>
    <row r="6293" spans="1:8" x14ac:dyDescent="0.3">
      <c r="A6293" s="6" t="s">
        <v>1171</v>
      </c>
      <c r="B6293" s="1" t="s">
        <v>12352</v>
      </c>
      <c r="C6293" s="103" t="s">
        <v>6403</v>
      </c>
      <c r="D6293" s="103" t="s">
        <v>6718</v>
      </c>
      <c r="E6293" s="103" t="s">
        <v>6405</v>
      </c>
      <c r="F6293" s="127">
        <v>5366.8856655943628</v>
      </c>
      <c r="G6293" s="16">
        <v>5344.5571611679779</v>
      </c>
      <c r="H6293" s="105">
        <v>5366.8856655943628</v>
      </c>
    </row>
    <row r="6294" spans="1:8" x14ac:dyDescent="0.3">
      <c r="A6294" s="6" t="s">
        <v>4893</v>
      </c>
      <c r="B6294" s="1" t="s">
        <v>12353</v>
      </c>
      <c r="C6294" s="103" t="s">
        <v>6580</v>
      </c>
      <c r="D6294" s="103" t="s">
        <v>6708</v>
      </c>
      <c r="E6294" s="103" t="s">
        <v>6585</v>
      </c>
      <c r="F6294" s="127">
        <v>5518.6662176724139</v>
      </c>
      <c r="G6294" s="16">
        <v>5547.4539749355354</v>
      </c>
      <c r="H6294" s="105">
        <v>5518.6662176724139</v>
      </c>
    </row>
    <row r="6295" spans="1:8" x14ac:dyDescent="0.3">
      <c r="A6295" s="6" t="s">
        <v>1056</v>
      </c>
      <c r="B6295" s="1" t="s">
        <v>12354</v>
      </c>
      <c r="C6295" s="103" t="s">
        <v>6403</v>
      </c>
      <c r="D6295" s="103" t="s">
        <v>6718</v>
      </c>
      <c r="E6295" s="103" t="s">
        <v>6407</v>
      </c>
      <c r="F6295" s="127">
        <v>5328.5274804687497</v>
      </c>
      <c r="G6295" s="16">
        <v>5428.4970095957879</v>
      </c>
      <c r="H6295" s="105">
        <v>5328.5274804687497</v>
      </c>
    </row>
    <row r="6296" spans="1:8" x14ac:dyDescent="0.3">
      <c r="A6296" s="6" t="s">
        <v>5823</v>
      </c>
      <c r="B6296" s="1" t="s">
        <v>12355</v>
      </c>
      <c r="C6296" s="103" t="s">
        <v>6614</v>
      </c>
      <c r="D6296" s="103" t="s">
        <v>6712</v>
      </c>
      <c r="E6296" s="103" t="s">
        <v>6688</v>
      </c>
      <c r="F6296" s="127">
        <v>5407.6576850043402</v>
      </c>
      <c r="G6296" s="16">
        <v>5461.0061074013711</v>
      </c>
      <c r="H6296" s="105">
        <v>5407.6576850043402</v>
      </c>
    </row>
    <row r="6297" spans="1:8" x14ac:dyDescent="0.3">
      <c r="A6297" s="6" t="s">
        <v>2962</v>
      </c>
      <c r="B6297" s="1" t="s">
        <v>12356</v>
      </c>
      <c r="C6297" s="103" t="s">
        <v>6430</v>
      </c>
      <c r="D6297" s="103" t="s">
        <v>6710</v>
      </c>
      <c r="E6297" s="103" t="s">
        <v>6516</v>
      </c>
      <c r="F6297" s="127">
        <v>5448.465169270833</v>
      </c>
      <c r="G6297" s="16">
        <v>5414.3721697175424</v>
      </c>
      <c r="H6297" s="105">
        <v>5448.465169270833</v>
      </c>
    </row>
    <row r="6298" spans="1:8" x14ac:dyDescent="0.3">
      <c r="A6298" s="6" t="s">
        <v>3385</v>
      </c>
      <c r="B6298" s="1" t="s">
        <v>12357</v>
      </c>
      <c r="C6298" s="103" t="s">
        <v>6338</v>
      </c>
      <c r="D6298" s="103" t="s">
        <v>6719</v>
      </c>
      <c r="E6298" s="103" t="s">
        <v>6369</v>
      </c>
      <c r="F6298" s="127">
        <v>5488.3721191406248</v>
      </c>
      <c r="G6298" s="16">
        <v>5456.3520066516312</v>
      </c>
      <c r="H6298" s="105">
        <v>5488.3721191406248</v>
      </c>
    </row>
    <row r="6299" spans="1:8" x14ac:dyDescent="0.3">
      <c r="A6299" s="6" t="s">
        <v>3369</v>
      </c>
      <c r="B6299" s="1" t="s">
        <v>12358</v>
      </c>
      <c r="C6299" s="103" t="s">
        <v>6338</v>
      </c>
      <c r="D6299" s="103" t="s">
        <v>6719</v>
      </c>
      <c r="E6299" s="103" t="s">
        <v>6369</v>
      </c>
      <c r="F6299" s="127">
        <v>5500.7164184570311</v>
      </c>
      <c r="G6299" s="16">
        <v>5456.3520066516312</v>
      </c>
      <c r="H6299" s="105">
        <v>5500.7164184570311</v>
      </c>
    </row>
    <row r="6300" spans="1:8" x14ac:dyDescent="0.3">
      <c r="A6300" s="6" t="s">
        <v>3614</v>
      </c>
      <c r="B6300" s="1" t="s">
        <v>12756</v>
      </c>
      <c r="C6300" s="103" t="s">
        <v>6336</v>
      </c>
      <c r="D6300" s="103" t="s">
        <v>6719</v>
      </c>
      <c r="E6300" s="103" t="s">
        <v>6363</v>
      </c>
      <c r="F6300" s="127">
        <v>5450.9818455430332</v>
      </c>
      <c r="G6300" s="16">
        <v>5398.997746123332</v>
      </c>
      <c r="H6300" s="105">
        <v>5450.9818455430332</v>
      </c>
    </row>
    <row r="6301" spans="1:8" x14ac:dyDescent="0.3">
      <c r="A6301" s="6" t="s">
        <v>1060</v>
      </c>
      <c r="B6301" s="1" t="s">
        <v>12359</v>
      </c>
      <c r="C6301" s="103" t="s">
        <v>6406</v>
      </c>
      <c r="D6301" s="103" t="s">
        <v>6712</v>
      </c>
      <c r="E6301" s="103" t="s">
        <v>6497</v>
      </c>
      <c r="F6301" s="127">
        <v>5280.3856913248701</v>
      </c>
      <c r="G6301" s="16">
        <v>5357.3138646967982</v>
      </c>
      <c r="H6301" s="105">
        <v>5280.3856913248701</v>
      </c>
    </row>
    <row r="6302" spans="1:8" x14ac:dyDescent="0.3">
      <c r="A6302" s="6" t="s">
        <v>1410</v>
      </c>
      <c r="B6302" s="1" t="s">
        <v>12360</v>
      </c>
      <c r="C6302" s="103" t="s">
        <v>6403</v>
      </c>
      <c r="D6302" s="103" t="s">
        <v>6718</v>
      </c>
      <c r="E6302" s="103" t="s">
        <v>6402</v>
      </c>
      <c r="F6302" s="127">
        <v>5508.8729858398438</v>
      </c>
      <c r="G6302" s="16">
        <v>5429.3471433856212</v>
      </c>
      <c r="H6302" s="105">
        <v>5508.8729858398438</v>
      </c>
    </row>
    <row r="6303" spans="1:8" x14ac:dyDescent="0.3">
      <c r="A6303" s="6" t="s">
        <v>1048</v>
      </c>
      <c r="B6303" s="1" t="s">
        <v>12361</v>
      </c>
      <c r="C6303" s="103" t="s">
        <v>6403</v>
      </c>
      <c r="D6303" s="103" t="s">
        <v>6718</v>
      </c>
      <c r="E6303" s="103" t="s">
        <v>6407</v>
      </c>
      <c r="F6303" s="127">
        <v>5348.8707982113483</v>
      </c>
      <c r="G6303" s="16">
        <v>5428.4970095957879</v>
      </c>
      <c r="H6303" s="105">
        <v>5348.8707982113483</v>
      </c>
    </row>
    <row r="6304" spans="1:8" x14ac:dyDescent="0.3">
      <c r="A6304" s="6" t="s">
        <v>1034</v>
      </c>
      <c r="B6304" s="1" t="s">
        <v>12362</v>
      </c>
      <c r="C6304" s="103" t="s">
        <v>6403</v>
      </c>
      <c r="D6304" s="103" t="s">
        <v>6718</v>
      </c>
      <c r="E6304" s="103" t="s">
        <v>6407</v>
      </c>
      <c r="F6304" s="127">
        <v>5496.2166069878476</v>
      </c>
      <c r="G6304" s="16">
        <v>5428.4970095957879</v>
      </c>
      <c r="H6304" s="105">
        <v>5496.2166069878476</v>
      </c>
    </row>
    <row r="6305" spans="1:8" x14ac:dyDescent="0.3">
      <c r="A6305" s="6" t="s">
        <v>1792</v>
      </c>
      <c r="B6305" s="1" t="s">
        <v>12363</v>
      </c>
      <c r="C6305" s="103" t="s">
        <v>6406</v>
      </c>
      <c r="D6305" s="103" t="s">
        <v>6712</v>
      </c>
      <c r="E6305" s="103" t="s">
        <v>6493</v>
      </c>
      <c r="F6305" s="127">
        <v>5374.2408362100286</v>
      </c>
      <c r="G6305" s="16">
        <v>5473.1581546202397</v>
      </c>
      <c r="H6305" s="105">
        <v>5374.2408362100286</v>
      </c>
    </row>
    <row r="6306" spans="1:8" x14ac:dyDescent="0.3">
      <c r="A6306" s="6" t="s">
        <v>1577</v>
      </c>
      <c r="B6306" s="1" t="s">
        <v>12364</v>
      </c>
      <c r="C6306" s="103" t="s">
        <v>6526</v>
      </c>
      <c r="D6306" s="103" t="s">
        <v>6712</v>
      </c>
      <c r="E6306" s="103" t="s">
        <v>6687</v>
      </c>
      <c r="F6306" s="127"/>
      <c r="G6306" s="16">
        <v>5634.5161796057237</v>
      </c>
      <c r="H6306" s="105">
        <v>5634.5161796057237</v>
      </c>
    </row>
    <row r="6307" spans="1:8" x14ac:dyDescent="0.3">
      <c r="A6307" s="6" t="s">
        <v>1823</v>
      </c>
      <c r="B6307" s="1" t="s">
        <v>12365</v>
      </c>
      <c r="C6307" s="103" t="s">
        <v>6406</v>
      </c>
      <c r="D6307" s="103" t="s">
        <v>6712</v>
      </c>
      <c r="E6307" s="103" t="s">
        <v>6683</v>
      </c>
      <c r="F6307" s="127">
        <v>5662.2612762451172</v>
      </c>
      <c r="G6307" s="16">
        <v>5630.5529889389472</v>
      </c>
      <c r="H6307" s="105">
        <v>5662.2612762451172</v>
      </c>
    </row>
    <row r="6308" spans="1:8" x14ac:dyDescent="0.3">
      <c r="A6308" s="6" t="s">
        <v>1682</v>
      </c>
      <c r="B6308" s="1" t="s">
        <v>12366</v>
      </c>
      <c r="C6308" s="103" t="s">
        <v>6406</v>
      </c>
      <c r="D6308" s="103" t="s">
        <v>6712</v>
      </c>
      <c r="E6308" s="103" t="s">
        <v>6498</v>
      </c>
      <c r="F6308" s="127">
        <v>5565.155070612981</v>
      </c>
      <c r="G6308" s="16">
        <v>5555.4298848036378</v>
      </c>
      <c r="H6308" s="105">
        <v>5565.155070612981</v>
      </c>
    </row>
    <row r="6309" spans="1:8" x14ac:dyDescent="0.3">
      <c r="A6309" s="6" t="s">
        <v>5723</v>
      </c>
      <c r="B6309" s="1" t="s">
        <v>12367</v>
      </c>
      <c r="C6309" s="103" t="s">
        <v>6614</v>
      </c>
      <c r="D6309" s="103" t="s">
        <v>6712</v>
      </c>
      <c r="E6309" s="103" t="s">
        <v>6688</v>
      </c>
      <c r="F6309" s="127">
        <v>5478.9819034529319</v>
      </c>
      <c r="G6309" s="16">
        <v>5461.0061074013711</v>
      </c>
      <c r="H6309" s="105">
        <v>5478.9819034529319</v>
      </c>
    </row>
    <row r="6310" spans="1:8" x14ac:dyDescent="0.3">
      <c r="A6310" s="6" t="s">
        <v>461</v>
      </c>
      <c r="B6310" s="1" t="s">
        <v>12368</v>
      </c>
      <c r="C6310" s="103" t="s">
        <v>6409</v>
      </c>
      <c r="D6310" s="103" t="s">
        <v>6716</v>
      </c>
      <c r="E6310" s="103" t="s">
        <v>6651</v>
      </c>
      <c r="F6310" s="127"/>
      <c r="G6310" s="16">
        <v>5399.4457156373119</v>
      </c>
      <c r="H6310" s="105">
        <v>5399.4457156373119</v>
      </c>
    </row>
    <row r="6311" spans="1:8" x14ac:dyDescent="0.3">
      <c r="A6311" s="6" t="s">
        <v>257</v>
      </c>
      <c r="B6311" s="1" t="s">
        <v>12369</v>
      </c>
      <c r="C6311" s="103" t="s">
        <v>6508</v>
      </c>
      <c r="D6311" s="103" t="s">
        <v>6716</v>
      </c>
      <c r="E6311" s="103" t="s">
        <v>6694</v>
      </c>
      <c r="F6311" s="127">
        <v>5280.4140625</v>
      </c>
      <c r="G6311" s="16">
        <v>5438.6613038561636</v>
      </c>
      <c r="H6311" s="105">
        <v>5280.4140625</v>
      </c>
    </row>
    <row r="6312" spans="1:8" x14ac:dyDescent="0.3">
      <c r="A6312" s="6" t="s">
        <v>5591</v>
      </c>
      <c r="B6312" s="1" t="s">
        <v>12370</v>
      </c>
      <c r="C6312" s="103" t="s">
        <v>6390</v>
      </c>
      <c r="D6312" s="103" t="s">
        <v>6712</v>
      </c>
      <c r="E6312" s="103" t="s">
        <v>6396</v>
      </c>
      <c r="F6312" s="127">
        <v>5362.2412815323796</v>
      </c>
      <c r="G6312" s="16">
        <v>5390.8863228013806</v>
      </c>
      <c r="H6312" s="105">
        <v>5362.2412815323796</v>
      </c>
    </row>
    <row r="6313" spans="1:8" x14ac:dyDescent="0.3">
      <c r="A6313" s="6" t="s">
        <v>6339</v>
      </c>
      <c r="B6313" s="1" t="s">
        <v>12371</v>
      </c>
      <c r="C6313" s="103" t="s">
        <v>6338</v>
      </c>
      <c r="D6313" s="103" t="s">
        <v>6719</v>
      </c>
      <c r="E6313" s="103" t="s">
        <v>6337</v>
      </c>
      <c r="F6313" s="127"/>
      <c r="G6313" s="16">
        <v>5378.3345991327969</v>
      </c>
      <c r="H6313" s="105">
        <v>5378.3345991327969</v>
      </c>
    </row>
    <row r="6314" spans="1:8" x14ac:dyDescent="0.3">
      <c r="A6314" s="6" t="s">
        <v>4247</v>
      </c>
      <c r="B6314" s="1" t="s">
        <v>12372</v>
      </c>
      <c r="C6314" s="103" t="s">
        <v>6443</v>
      </c>
      <c r="D6314" s="103" t="s">
        <v>6714</v>
      </c>
      <c r="E6314" s="103" t="s">
        <v>6656</v>
      </c>
      <c r="F6314" s="127">
        <v>5421.3091227213545</v>
      </c>
      <c r="G6314" s="16">
        <v>5361.2656690489575</v>
      </c>
      <c r="H6314" s="105">
        <v>5421.3091227213545</v>
      </c>
    </row>
    <row r="6315" spans="1:8" x14ac:dyDescent="0.3">
      <c r="A6315" s="6" t="s">
        <v>6561</v>
      </c>
      <c r="B6315" s="1" t="s">
        <v>12373</v>
      </c>
      <c r="C6315" s="103" t="s">
        <v>6349</v>
      </c>
      <c r="D6315" s="103" t="s">
        <v>6710</v>
      </c>
      <c r="E6315" s="103" t="s">
        <v>6560</v>
      </c>
      <c r="F6315" s="127"/>
      <c r="G6315" s="16">
        <v>5233.8787614810944</v>
      </c>
      <c r="H6315" s="105">
        <v>5233.8787614810944</v>
      </c>
    </row>
    <row r="6316" spans="1:8" x14ac:dyDescent="0.3">
      <c r="A6316" s="6" t="s">
        <v>3990</v>
      </c>
      <c r="B6316" s="1" t="s">
        <v>12374</v>
      </c>
      <c r="C6316" s="103" t="s">
        <v>6345</v>
      </c>
      <c r="D6316" s="103" t="s">
        <v>6719</v>
      </c>
      <c r="E6316" s="103" t="s">
        <v>6344</v>
      </c>
      <c r="F6316" s="127"/>
      <c r="G6316" s="16">
        <v>5585.8519595501639</v>
      </c>
      <c r="H6316" s="105">
        <v>5585.8519595501639</v>
      </c>
    </row>
    <row r="6317" spans="1:8" x14ac:dyDescent="0.3">
      <c r="A6317" s="6" t="s">
        <v>6453</v>
      </c>
      <c r="B6317" s="1" t="s">
        <v>12375</v>
      </c>
      <c r="C6317" s="103" t="s">
        <v>6395</v>
      </c>
      <c r="D6317" s="103" t="s">
        <v>6712</v>
      </c>
      <c r="E6317" s="103" t="s">
        <v>6452</v>
      </c>
      <c r="F6317" s="127">
        <v>5451.151527212447</v>
      </c>
      <c r="G6317" s="16">
        <v>5502.1248214456718</v>
      </c>
      <c r="H6317" s="105">
        <v>5451.151527212447</v>
      </c>
    </row>
    <row r="6318" spans="1:8" x14ac:dyDescent="0.3">
      <c r="A6318" s="6" t="s">
        <v>6514</v>
      </c>
      <c r="B6318" s="1" t="s">
        <v>12376</v>
      </c>
      <c r="C6318" s="103" t="s">
        <v>6430</v>
      </c>
      <c r="D6318" s="103" t="s">
        <v>6710</v>
      </c>
      <c r="E6318" s="103" t="s">
        <v>6513</v>
      </c>
      <c r="F6318" s="127">
        <v>5251.0390540813578</v>
      </c>
      <c r="G6318" s="16">
        <v>5373.8341766933227</v>
      </c>
      <c r="H6318" s="105">
        <v>5251.0390540813578</v>
      </c>
    </row>
    <row r="6319" spans="1:8" x14ac:dyDescent="0.3">
      <c r="A6319" s="6" t="s">
        <v>6372</v>
      </c>
      <c r="B6319" s="1" t="s">
        <v>12377</v>
      </c>
      <c r="C6319" s="103" t="s">
        <v>6345</v>
      </c>
      <c r="D6319" s="103" t="s">
        <v>6719</v>
      </c>
      <c r="E6319" s="103" t="s">
        <v>6371</v>
      </c>
      <c r="F6319" s="127"/>
      <c r="G6319" s="16">
        <v>5389.1336754969125</v>
      </c>
      <c r="H6319" s="105">
        <v>5389.1336754969125</v>
      </c>
    </row>
    <row r="6320" spans="1:8" x14ac:dyDescent="0.3">
      <c r="A6320" s="6" t="s">
        <v>6685</v>
      </c>
      <c r="B6320" s="1" t="s">
        <v>12378</v>
      </c>
      <c r="C6320" s="103" t="s">
        <v>6406</v>
      </c>
      <c r="D6320" s="103" t="s">
        <v>6712</v>
      </c>
      <c r="E6320" s="103" t="s">
        <v>6683</v>
      </c>
      <c r="F6320" s="127">
        <v>5649.3656799908977</v>
      </c>
      <c r="G6320" s="16">
        <v>5630.5529889389472</v>
      </c>
      <c r="H6320" s="105">
        <v>5649.3656799908977</v>
      </c>
    </row>
    <row r="6321" spans="1:8" x14ac:dyDescent="0.3">
      <c r="A6321" s="6" t="s">
        <v>6397</v>
      </c>
      <c r="B6321" s="1" t="s">
        <v>12379</v>
      </c>
      <c r="C6321" s="103" t="s">
        <v>6390</v>
      </c>
      <c r="D6321" s="103" t="s">
        <v>6712</v>
      </c>
      <c r="E6321" s="103" t="s">
        <v>6396</v>
      </c>
      <c r="F6321" s="127">
        <v>5347.868985262784</v>
      </c>
      <c r="G6321" s="16">
        <v>5390.8863228013806</v>
      </c>
      <c r="H6321" s="105">
        <v>5347.868985262784</v>
      </c>
    </row>
    <row r="6322" spans="1:8" x14ac:dyDescent="0.3">
      <c r="A6322" s="6" t="s">
        <v>6669</v>
      </c>
      <c r="B6322" s="1" t="s">
        <v>12380</v>
      </c>
      <c r="C6322" s="103" t="s">
        <v>6589</v>
      </c>
      <c r="D6322" s="103" t="s">
        <v>6710</v>
      </c>
      <c r="E6322" s="103" t="s">
        <v>6667</v>
      </c>
      <c r="F6322" s="127">
        <v>5190.135986328125</v>
      </c>
      <c r="G6322" s="16">
        <v>5344.5901574262862</v>
      </c>
      <c r="H6322" s="105">
        <v>5190.135986328125</v>
      </c>
    </row>
    <row r="6323" spans="1:8" x14ac:dyDescent="0.3">
      <c r="A6323" s="6" t="s">
        <v>6499</v>
      </c>
      <c r="B6323" s="1" t="s">
        <v>12381</v>
      </c>
      <c r="C6323" s="103" t="s">
        <v>6406</v>
      </c>
      <c r="D6323" s="103" t="s">
        <v>6712</v>
      </c>
      <c r="E6323" s="103" t="s">
        <v>6498</v>
      </c>
      <c r="F6323" s="127">
        <v>5533.6432985399588</v>
      </c>
      <c r="G6323" s="16">
        <v>5555.4298848036378</v>
      </c>
      <c r="H6323" s="105">
        <v>5533.6432985399588</v>
      </c>
    </row>
    <row r="6324" spans="1:8" x14ac:dyDescent="0.3">
      <c r="A6324" s="6" t="s">
        <v>6471</v>
      </c>
      <c r="B6324" s="1" t="s">
        <v>12382</v>
      </c>
      <c r="C6324" s="103" t="s">
        <v>6428</v>
      </c>
      <c r="D6324" s="103" t="s">
        <v>6710</v>
      </c>
      <c r="E6324" s="103" t="s">
        <v>6470</v>
      </c>
      <c r="F6324" s="127"/>
      <c r="G6324" s="16">
        <v>5340.6214691826381</v>
      </c>
      <c r="H6324" s="105">
        <v>5340.6214691826381</v>
      </c>
    </row>
    <row r="6325" spans="1:8" x14ac:dyDescent="0.3">
      <c r="A6325" s="6" t="s">
        <v>6353</v>
      </c>
      <c r="B6325" s="1" t="s">
        <v>12383</v>
      </c>
      <c r="C6325" s="103" t="s">
        <v>6345</v>
      </c>
      <c r="D6325" s="103" t="s">
        <v>6719</v>
      </c>
      <c r="E6325" s="103" t="s">
        <v>6352</v>
      </c>
      <c r="F6325" s="127">
        <v>6901.45068359375</v>
      </c>
      <c r="G6325" s="16">
        <v>5494.6508133612842</v>
      </c>
      <c r="H6325" s="105">
        <v>6901.45068359375</v>
      </c>
    </row>
    <row r="6326" spans="1:8" x14ac:dyDescent="0.3">
      <c r="A6326" s="6" t="s">
        <v>6354</v>
      </c>
      <c r="B6326" s="1" t="s">
        <v>12384</v>
      </c>
      <c r="C6326" s="103" t="s">
        <v>6341</v>
      </c>
      <c r="D6326" s="103" t="s">
        <v>6719</v>
      </c>
      <c r="E6326" s="103" t="s">
        <v>6352</v>
      </c>
      <c r="F6326" s="127">
        <v>5428.46875</v>
      </c>
      <c r="G6326" s="16">
        <v>5494.6508133612842</v>
      </c>
      <c r="H6326" s="105">
        <v>5428.46875</v>
      </c>
    </row>
    <row r="6327" spans="1:8" x14ac:dyDescent="0.3">
      <c r="A6327" s="6" t="s">
        <v>12423</v>
      </c>
      <c r="B6327" s="1" t="s">
        <v>12757</v>
      </c>
      <c r="C6327" s="103" t="s">
        <v>6409</v>
      </c>
      <c r="D6327" s="103" t="s">
        <v>6716</v>
      </c>
      <c r="E6327" s="103" t="s">
        <v>6696</v>
      </c>
      <c r="F6327" s="127"/>
      <c r="G6327" s="16">
        <v>5376.1078510971865</v>
      </c>
      <c r="H6327" s="105">
        <v>5376.1078510971865</v>
      </c>
    </row>
    <row r="6328" spans="1:8" x14ac:dyDescent="0.3">
      <c r="A6328" s="6" t="s">
        <v>6384</v>
      </c>
      <c r="B6328" s="1" t="s">
        <v>12385</v>
      </c>
      <c r="C6328" s="103" t="s">
        <v>6381</v>
      </c>
      <c r="D6328" s="103" t="s">
        <v>6718</v>
      </c>
      <c r="E6328" s="103" t="s">
        <v>6383</v>
      </c>
      <c r="F6328" s="127">
        <v>5329.7021636962891</v>
      </c>
      <c r="G6328" s="16">
        <v>5484.1591956671764</v>
      </c>
      <c r="H6328" s="105">
        <v>5329.7021636962891</v>
      </c>
    </row>
    <row r="6329" spans="1:8" x14ac:dyDescent="0.3">
      <c r="A6329" s="6" t="s">
        <v>6684</v>
      </c>
      <c r="B6329" s="1" t="s">
        <v>12386</v>
      </c>
      <c r="C6329" s="103" t="s">
        <v>6406</v>
      </c>
      <c r="D6329" s="103" t="s">
        <v>6712</v>
      </c>
      <c r="E6329" s="103" t="s">
        <v>6683</v>
      </c>
      <c r="F6329" s="127">
        <v>5741.5236610504517</v>
      </c>
      <c r="G6329" s="16">
        <v>5630.5529889389472</v>
      </c>
      <c r="H6329" s="105">
        <v>5741.5236610504517</v>
      </c>
    </row>
    <row r="6330" spans="1:8" x14ac:dyDescent="0.3">
      <c r="A6330" s="6" t="s">
        <v>6658</v>
      </c>
      <c r="B6330" s="1" t="s">
        <v>12387</v>
      </c>
      <c r="C6330" s="103" t="s">
        <v>6642</v>
      </c>
      <c r="D6330" s="103" t="s">
        <v>6710</v>
      </c>
      <c r="E6330" s="103" t="s">
        <v>6657</v>
      </c>
      <c r="F6330" s="127">
        <v>5257.1568140490299</v>
      </c>
      <c r="G6330" s="16">
        <v>5349.201033556421</v>
      </c>
      <c r="H6330" s="105">
        <v>5257.1568140490299</v>
      </c>
    </row>
    <row r="6331" spans="1:8" x14ac:dyDescent="0.3">
      <c r="A6331" s="6" t="s">
        <v>12411</v>
      </c>
      <c r="B6331" s="1" t="s">
        <v>12758</v>
      </c>
      <c r="C6331" s="103" t="s">
        <v>6335</v>
      </c>
      <c r="D6331" s="103" t="s">
        <v>6719</v>
      </c>
      <c r="E6331" s="103" t="s">
        <v>6359</v>
      </c>
      <c r="F6331" s="127"/>
      <c r="G6331" s="16">
        <v>5453.4006488689865</v>
      </c>
      <c r="H6331" s="105">
        <v>5453.4006488689865</v>
      </c>
    </row>
    <row r="6332" spans="1:8" x14ac:dyDescent="0.3">
      <c r="A6332" s="6" t="s">
        <v>6578</v>
      </c>
      <c r="B6332" s="1" t="s">
        <v>12388</v>
      </c>
      <c r="C6332" s="103" t="s">
        <v>6567</v>
      </c>
      <c r="D6332" s="103" t="s">
        <v>6714</v>
      </c>
      <c r="E6332" s="103" t="s">
        <v>6577</v>
      </c>
      <c r="F6332" s="127">
        <v>5398.2921853136659</v>
      </c>
      <c r="G6332" s="16">
        <v>5363.5237044656069</v>
      </c>
      <c r="H6332" s="105">
        <v>5398.2921853136659</v>
      </c>
    </row>
    <row r="6333" spans="1:8" x14ac:dyDescent="0.3">
      <c r="A6333" s="6" t="s">
        <v>6668</v>
      </c>
      <c r="B6333" s="1" t="s">
        <v>12389</v>
      </c>
      <c r="C6333" s="103" t="s">
        <v>6349</v>
      </c>
      <c r="D6333" s="103" t="s">
        <v>6710</v>
      </c>
      <c r="E6333" s="103" t="s">
        <v>6667</v>
      </c>
      <c r="F6333" s="127"/>
      <c r="G6333" s="16">
        <v>5344.5901574262862</v>
      </c>
      <c r="H6333" s="105">
        <v>5344.5901574262862</v>
      </c>
    </row>
    <row r="6334" spans="1:8" x14ac:dyDescent="0.3">
      <c r="A6334" s="6" t="s">
        <v>6346</v>
      </c>
      <c r="B6334" s="1" t="s">
        <v>12390</v>
      </c>
      <c r="C6334" s="103" t="s">
        <v>6345</v>
      </c>
      <c r="D6334" s="103" t="s">
        <v>6719</v>
      </c>
      <c r="E6334" s="103" t="s">
        <v>6355</v>
      </c>
      <c r="F6334" s="127"/>
      <c r="G6334" s="16">
        <v>5531.1947562688165</v>
      </c>
      <c r="H6334" s="105">
        <v>5531.1947562688165</v>
      </c>
    </row>
    <row r="6335" spans="1:8" x14ac:dyDescent="0.3">
      <c r="A6335" s="6" t="s">
        <v>12391</v>
      </c>
      <c r="B6335" s="1" t="s">
        <v>8579</v>
      </c>
      <c r="C6335" s="103" t="s">
        <v>6562</v>
      </c>
      <c r="D6335" s="103" t="s">
        <v>6710</v>
      </c>
      <c r="E6335" s="103" t="s">
        <v>6671</v>
      </c>
      <c r="F6335" s="127">
        <v>5389.3472900390625</v>
      </c>
      <c r="G6335" s="16">
        <v>5307.7027163937109</v>
      </c>
      <c r="H6335" s="105">
        <v>5389.3472900390625</v>
      </c>
    </row>
    <row r="6336" spans="1:8" x14ac:dyDescent="0.3">
      <c r="A6336" s="6" t="s">
        <v>12413</v>
      </c>
      <c r="B6336" s="1" t="s">
        <v>12759</v>
      </c>
      <c r="C6336" s="103" t="s">
        <v>6642</v>
      </c>
      <c r="D6336" s="103" t="s">
        <v>6710</v>
      </c>
      <c r="E6336" s="103" t="s">
        <v>6367</v>
      </c>
      <c r="F6336" s="127"/>
      <c r="G6336" s="16">
        <v>5366.758446385018</v>
      </c>
      <c r="H6336" s="105">
        <v>5366.758446385018</v>
      </c>
    </row>
    <row r="6337" spans="1:8" x14ac:dyDescent="0.3">
      <c r="A6337" s="6" t="s">
        <v>12392</v>
      </c>
      <c r="B6337" s="1" t="s">
        <v>12393</v>
      </c>
      <c r="C6337" s="103" t="s">
        <v>6562</v>
      </c>
      <c r="D6337" s="103" t="s">
        <v>6710</v>
      </c>
      <c r="E6337" s="103" t="s">
        <v>6671</v>
      </c>
      <c r="F6337" s="127">
        <v>5300.9824351917614</v>
      </c>
      <c r="G6337" s="16">
        <v>5307.7027163937109</v>
      </c>
      <c r="H6337" s="105">
        <v>5300.9824351917614</v>
      </c>
    </row>
    <row r="6338" spans="1:8" x14ac:dyDescent="0.3">
      <c r="A6338" s="6" t="s">
        <v>12394</v>
      </c>
      <c r="B6338" s="1" t="s">
        <v>12395</v>
      </c>
      <c r="C6338" s="103" t="s">
        <v>6562</v>
      </c>
      <c r="D6338" s="103" t="s">
        <v>6710</v>
      </c>
      <c r="E6338" s="103" t="s">
        <v>6671</v>
      </c>
      <c r="F6338" s="127">
        <v>5341.907919697378</v>
      </c>
      <c r="G6338" s="16">
        <v>5307.7027163937109</v>
      </c>
      <c r="H6338" s="105">
        <v>5341.907919697378</v>
      </c>
    </row>
    <row r="6339" spans="1:8" x14ac:dyDescent="0.3">
      <c r="A6339" s="6" t="s">
        <v>12396</v>
      </c>
      <c r="B6339" s="1" t="s">
        <v>12397</v>
      </c>
      <c r="C6339" s="103" t="s">
        <v>6562</v>
      </c>
      <c r="D6339" s="103" t="s">
        <v>6710</v>
      </c>
      <c r="E6339" s="103" t="s">
        <v>6671</v>
      </c>
      <c r="F6339" s="127">
        <v>5365.8074587673609</v>
      </c>
      <c r="G6339" s="16">
        <v>5307.7027163937109</v>
      </c>
      <c r="H6339" s="105">
        <v>5365.8074587673609</v>
      </c>
    </row>
    <row r="6340" spans="1:8" x14ac:dyDescent="0.3">
      <c r="A6340" s="6" t="s">
        <v>12398</v>
      </c>
      <c r="B6340" s="1" t="s">
        <v>12399</v>
      </c>
      <c r="C6340" s="103" t="s">
        <v>6395</v>
      </c>
      <c r="D6340" s="103" t="s">
        <v>6712</v>
      </c>
      <c r="E6340" s="103" t="s">
        <v>6454</v>
      </c>
      <c r="F6340" s="127"/>
      <c r="G6340" s="16">
        <v>5399.6814041816142</v>
      </c>
      <c r="H6340" s="105">
        <v>5399.6814041816142</v>
      </c>
    </row>
    <row r="6341" spans="1:8" x14ac:dyDescent="0.3">
      <c r="A6341" s="6" t="s">
        <v>12400</v>
      </c>
      <c r="B6341" s="1" t="s">
        <v>12401</v>
      </c>
      <c r="C6341" s="103" t="s">
        <v>6381</v>
      </c>
      <c r="D6341" s="103" t="s">
        <v>6718</v>
      </c>
      <c r="E6341" s="103" t="s">
        <v>6383</v>
      </c>
      <c r="F6341" s="127"/>
      <c r="G6341" s="16">
        <v>5484.1591956671764</v>
      </c>
      <c r="H6341" s="105">
        <v>5484.1591956671764</v>
      </c>
    </row>
    <row r="6342" spans="1:8" x14ac:dyDescent="0.3">
      <c r="A6342" s="6" t="s">
        <v>12417</v>
      </c>
      <c r="B6342" s="1" t="s">
        <v>12760</v>
      </c>
      <c r="C6342" s="103" t="s">
        <v>6501</v>
      </c>
      <c r="D6342" s="103" t="s">
        <v>6718</v>
      </c>
      <c r="E6342" s="103" t="s">
        <v>6386</v>
      </c>
      <c r="F6342" s="127"/>
      <c r="G6342" s="16">
        <v>5452.3537476833144</v>
      </c>
      <c r="H6342" s="105">
        <v>5452.3537476833144</v>
      </c>
    </row>
    <row r="6343" spans="1:8" x14ac:dyDescent="0.3">
      <c r="A6343" s="6" t="s">
        <v>12420</v>
      </c>
      <c r="B6343" s="1" t="s">
        <v>12761</v>
      </c>
      <c r="C6343" s="103" t="s">
        <v>6415</v>
      </c>
      <c r="D6343" s="103" t="s">
        <v>6716</v>
      </c>
      <c r="E6343" s="103" t="s">
        <v>6414</v>
      </c>
      <c r="F6343" s="127"/>
      <c r="G6343" s="16">
        <v>5376.722485772495</v>
      </c>
      <c r="H6343" s="105">
        <v>5376.722485772495</v>
      </c>
    </row>
    <row r="6344" spans="1:8" x14ac:dyDescent="0.3">
      <c r="A6344" s="6" t="s">
        <v>12422</v>
      </c>
      <c r="B6344" s="1" t="s">
        <v>12762</v>
      </c>
      <c r="C6344" s="103" t="s">
        <v>6567</v>
      </c>
      <c r="D6344" s="103" t="s">
        <v>6714</v>
      </c>
      <c r="E6344" s="103" t="s">
        <v>6654</v>
      </c>
      <c r="F6344" s="127"/>
      <c r="G6344" s="16">
        <v>5417.8791136984228</v>
      </c>
      <c r="H6344" s="105">
        <v>5417.8791136984228</v>
      </c>
    </row>
    <row r="6345" spans="1:8" x14ac:dyDescent="0.3">
      <c r="A6345" s="6" t="s">
        <v>12421</v>
      </c>
      <c r="B6345" s="1" t="s">
        <v>12763</v>
      </c>
      <c r="C6345" s="103" t="s">
        <v>6406</v>
      </c>
      <c r="D6345" s="103" t="s">
        <v>6712</v>
      </c>
      <c r="E6345" s="103" t="s">
        <v>6497</v>
      </c>
      <c r="F6345" s="127"/>
      <c r="G6345" s="16">
        <v>5357.3138646967982</v>
      </c>
      <c r="H6345" s="105">
        <v>5357.3138646967982</v>
      </c>
    </row>
    <row r="6346" spans="1:8" x14ac:dyDescent="0.3">
      <c r="A6346" s="6" t="s">
        <v>12418</v>
      </c>
      <c r="B6346" s="1" t="s">
        <v>12764</v>
      </c>
      <c r="C6346" s="103" t="s">
        <v>6390</v>
      </c>
      <c r="D6346" s="103" t="s">
        <v>6712</v>
      </c>
      <c r="E6346" s="103" t="s">
        <v>6396</v>
      </c>
      <c r="F6346" s="127"/>
      <c r="G6346" s="16">
        <v>5390.8863228013806</v>
      </c>
      <c r="H6346" s="105">
        <v>5390.8863228013806</v>
      </c>
    </row>
    <row r="6347" spans="1:8" x14ac:dyDescent="0.3">
      <c r="A6347" s="6" t="s">
        <v>12416</v>
      </c>
      <c r="B6347" s="1" t="s">
        <v>12765</v>
      </c>
      <c r="C6347" s="103" t="s">
        <v>6381</v>
      </c>
      <c r="D6347" s="103" t="s">
        <v>6718</v>
      </c>
      <c r="E6347" s="103" t="s">
        <v>6386</v>
      </c>
      <c r="F6347" s="127"/>
      <c r="G6347" s="16">
        <v>5452.3537476833144</v>
      </c>
      <c r="H6347" s="105">
        <v>5452.3537476833144</v>
      </c>
    </row>
    <row r="6348" spans="1:8" x14ac:dyDescent="0.3">
      <c r="A6348" s="6" t="s">
        <v>12412</v>
      </c>
      <c r="B6348" s="1" t="s">
        <v>12766</v>
      </c>
      <c r="C6348" s="103" t="s">
        <v>6341</v>
      </c>
      <c r="D6348" s="103" t="s">
        <v>6719</v>
      </c>
      <c r="E6348" s="103" t="s">
        <v>6361</v>
      </c>
      <c r="F6348" s="127"/>
      <c r="G6348" s="16">
        <v>5351.531976785579</v>
      </c>
      <c r="H6348" s="105">
        <v>5351.531976785579</v>
      </c>
    </row>
    <row r="6349" spans="1:8" x14ac:dyDescent="0.3">
      <c r="A6349" s="6" t="s">
        <v>12414</v>
      </c>
      <c r="B6349" s="1" t="s">
        <v>12767</v>
      </c>
      <c r="C6349" s="103" t="s">
        <v>6338</v>
      </c>
      <c r="D6349" s="103" t="s">
        <v>6719</v>
      </c>
      <c r="E6349" s="103" t="s">
        <v>6369</v>
      </c>
      <c r="F6349" s="127"/>
      <c r="G6349" s="16">
        <v>5456.3520066516312</v>
      </c>
      <c r="H6349" s="105">
        <v>5456.3520066516312</v>
      </c>
    </row>
    <row r="6350" spans="1:8" x14ac:dyDescent="0.3">
      <c r="A6350" s="6" t="s">
        <v>12415</v>
      </c>
      <c r="B6350" s="1" t="s">
        <v>12768</v>
      </c>
      <c r="C6350" s="103" t="s">
        <v>6345</v>
      </c>
      <c r="D6350" s="103" t="s">
        <v>6719</v>
      </c>
      <c r="E6350" s="103" t="s">
        <v>6371</v>
      </c>
      <c r="F6350" s="127"/>
      <c r="G6350" s="16">
        <v>5389.1336754969125</v>
      </c>
      <c r="H6350" s="105">
        <v>5389.1336754969125</v>
      </c>
    </row>
  </sheetData>
  <phoneticPr fontId="21" type="noConversion"/>
  <pageMargins left="0.25" right="0.25" top="0.75" bottom="0.75" header="0.3" footer="0.3"/>
  <pageSetup paperSize="9" scale="65" fitToHeight="0" orientation="landscape" horizontalDpi="90" verticalDpi="9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D o Z d W f Y W a 3 O l A A A A 9 g A A A B I A H A B D b 2 5 m a W c v U G F j a 2 F n Z S 5 4 b W w g o h g A K K A U A A A A A A A A A A A A A A A A A A A A A A A A A A A A h Y + x D o I w F E V / h X S n L W U h 5 F E T H V w k M T E x r g 1 U a I S H o c X y b w 5 + k r 8 g R l E 3 x 3 v u G e 6 9 X 2 + w G N s m u O j e m g 4 z E l F O A o 1 F V x q s M j K 4 Y 5 i Q h Y S t K k 6 q 0 s E k o 0 1 H W 2 a k d u 6 c M u a 9 p z 6 m X V 8 x w X n E D v l m V 9 S 6 V e Q j m / 9 y a N A 6 h Y U m E v a v M V L Q K B Y 0 F g n l w G Y I u c G v I K a 9 z / Y H w m p o 3 N B r q T F c L 4 H N E d j 7 g 3 w A U E s D B B Q A A g A I A A 6 G X V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O h l 1 Z K I p H u A 4 A A A A R A A A A E w A c A E Z v c m 1 1 b G F z L 1 N l Y 3 R p b 2 4 x L m 0 g o h g A K K A U A A A A A A A A A A A A A A A A A A A A A A A A A A A A K 0 5 N L s n M z 1 M I h t C G 1 g B Q S w E C L Q A U A A I A C A A O h l 1 Z 9 h Z r c 6 U A A A D 2 A A A A E g A A A A A A A A A A A A A A A A A A A A A A Q 2 9 u Z m l n L 1 B h Y 2 t h Z 2 U u e G 1 s U E s B A i 0 A F A A C A A g A D o Z d W Q / K 6 a u k A A A A 6 Q A A A B M A A A A A A A A A A A A A A A A A 8 Q A A A F t D b 2 5 0 Z W 5 0 X 1 R 5 c G V z X S 5 4 b W x Q S w E C L Q A U A A I A C A A O h l 1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G G S 3 x U p l Z k i Y Y z 5 + H 9 H A Q g A A A A A C A A A A A A A Q Z g A A A A E A A C A A A A B Z R 1 e p / y q x w W a k I y p v g 9 I R 8 D I x Z 9 P t i R B P Q d / J B p f r b A A A A A A O g A A A A A I A A C A A A A A q V a c b V C b l m 6 e S 0 t 8 Z X e N 7 y W q V a 5 5 p a m m A Y z 4 c k X M R J F A A A A A t n F H 9 F X k w K A 8 W U 9 5 0 9 O g O M 0 X f P 0 R I U 2 T m H b / + L y N C r p W C x V z o J T u T f N m P x T 5 B X Y h S u 2 M M G J 7 n d L m k F P + D G C q z N a d z 2 4 R x P U J + H P i m T n p o 6 0 A A A A A n F u 2 i P d W s R k P Y E / R T 1 1 4 u h h q Z B d I K b A B t B q e S C l 9 A X + w i + J 6 Q d r y p Z 8 n z 7 8 G k C 7 d E 8 e E 2 T y l o 5 R v i G 0 O Q N O / U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F2A0A948A1DF4590B532C1823DE513" ma:contentTypeVersion="23" ma:contentTypeDescription="Create a new document." ma:contentTypeScope="" ma:versionID="4d8fe0f25c5ab75ec598814805bb401f">
  <xsd:schema xmlns:xsd="http://www.w3.org/2001/XMLSchema" xmlns:xs="http://www.w3.org/2001/XMLSchema" xmlns:p="http://schemas.microsoft.com/office/2006/metadata/properties" xmlns:ns2="95109afe-48bb-45fc-924c-91843d29e86c" xmlns:ns3="bbb1cdd1-cf5a-48b9-b14b-3d868fa48288" targetNamespace="http://schemas.microsoft.com/office/2006/metadata/properties" ma:root="true" ma:fieldsID="9f3013bad9b67c72f3c4013025518613" ns2:_="" ns3:_="">
    <xsd:import namespace="95109afe-48bb-45fc-924c-91843d29e86c"/>
    <xsd:import namespace="bbb1cdd1-cf5a-48b9-b14b-3d868fa48288"/>
    <xsd:element name="properties">
      <xsd:complexType>
        <xsd:sequence>
          <xsd:element name="documentManagement">
            <xsd:complexType>
              <xsd:all>
                <xsd:element ref="ns2:WorkingLead" minOccurs="0"/>
                <xsd:element ref="ns2:AnalysisandInsightforFinance" minOccurs="0"/>
                <xsd:element ref="ns2:Review_x0020_Dat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_ip_UnifiedCompliancePolicyProperties" minOccurs="0"/>
                <xsd:element ref="ns3:_ip_UnifiedCompliancePolicyUIActio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09afe-48bb-45fc-924c-91843d29e86c" elementFormDefault="qualified">
    <xsd:import namespace="http://schemas.microsoft.com/office/2006/documentManagement/types"/>
    <xsd:import namespace="http://schemas.microsoft.com/office/infopath/2007/PartnerControls"/>
    <xsd:element name="WorkingLead" ma:index="5" nillable="true" ma:displayName="Working Lead" ma:description="&#10;" ma:list="UserInfo" ma:SearchPeopleOnly="false" ma:SharePointGroup="0" ma:internalName="WorkingLead" ma:readOnly="fals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nalysisandInsightforFinance" ma:index="6" nillable="true" ma:displayName="AnalysisandInsightforFinance" ma:list="UserInfo" ma:SharePointGroup="0" ma:internalName="AnalysisandInsightforFinance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_x0020_Date" ma:index="7" nillable="true" ma:displayName="Review date" ma:indexed="true" ma:internalName="Review_x0020_Date" ma:readOnly="false">
      <xsd:simpleType>
        <xsd:restriction base="dms:Text"/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7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b1cdd1-cf5a-48b9-b14b-3d868fa48288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_ip_UnifiedCompliancePolicyProperties" ma:index="21" nillable="true" ma:displayName="Unified Compliance Policy Properties" ma:internalName="_ip_UnifiedCompliancePolicyProperties" ma:readOnly="false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 ma:readOnly="false">
      <xsd:simpleType>
        <xsd:restriction base="dms:Text"/>
      </xsd:simpleType>
    </xsd:element>
    <xsd:element name="TaxCatchAll" ma:index="25" nillable="true" ma:displayName="Taxonomy Catch All Column" ma:hidden="true" ma:list="{b87fcb59-3518-4cc0-ba6a-4520f0c3fe3b}" ma:internalName="TaxCatchAll" ma:showField="CatchAllData" ma:web="bbb1cdd1-cf5a-48b9-b14b-3d868fa4828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bbb1cdd1-cf5a-48b9-b14b-3d868fa48288" xsi:nil="true"/>
    <AnalysisandInsightforFinance xmlns="95109afe-48bb-45fc-924c-91843d29e86c">
      <UserInfo>
        <DisplayName/>
        <AccountId xsi:nil="true"/>
        <AccountType/>
      </UserInfo>
    </AnalysisandInsightforFinance>
    <WorkingLead xmlns="95109afe-48bb-45fc-924c-91843d29e86c">
      <UserInfo>
        <DisplayName/>
        <AccountId xsi:nil="true"/>
        <AccountType/>
      </UserInfo>
    </WorkingLead>
    <_ip_UnifiedCompliancePolicyProperties xmlns="bbb1cdd1-cf5a-48b9-b14b-3d868fa48288" xsi:nil="true"/>
    <Review_x0020_Date xmlns="95109afe-48bb-45fc-924c-91843d29e86c" xsi:nil="true"/>
    <TaxCatchAll xmlns="bbb1cdd1-cf5a-48b9-b14b-3d868fa48288" xsi:nil="true"/>
    <lcf76f155ced4ddcb4097134ff3c332f xmlns="95109afe-48bb-45fc-924c-91843d29e86c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FE88520-6F91-4A0B-B130-CF0A725E1967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76A0C13-B111-4886-B0FD-807128C9DF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09afe-48bb-45fc-924c-91843d29e86c"/>
    <ds:schemaRef ds:uri="bbb1cdd1-cf5a-48b9-b14b-3d868fa482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33C5FEA-452A-41C9-880D-CC5F27B783C0}">
  <ds:schemaRefs>
    <ds:schemaRef ds:uri="http://schemas.microsoft.com/office/2006/metadata/properties"/>
    <ds:schemaRef ds:uri="http://purl.org/dc/dcmitype/"/>
    <ds:schemaRef ds:uri="95109afe-48bb-45fc-924c-91843d29e86c"/>
    <ds:schemaRef ds:uri="http://purl.org/dc/elements/1.1/"/>
    <ds:schemaRef ds:uri="http://purl.org/dc/terms/"/>
    <ds:schemaRef ds:uri="http://schemas.microsoft.com/office/2006/documentManagement/types"/>
    <ds:schemaRef ds:uri="bbb1cdd1-cf5a-48b9-b14b-3d868fa48288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A27A8434-AA12-473C-AA2D-4E48D0D380F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notes</vt:lpstr>
      <vt:lpstr>icb_need_index</vt:lpstr>
      <vt:lpstr>gp_need_index</vt:lpstr>
      <vt:lpstr>stata_code</vt:lpstr>
      <vt:lpstr>gp_need_weights</vt:lpstr>
      <vt:lpstr>notes!Print_Area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allocations team</dc:creator>
  <cp:lastModifiedBy>WOOTTON, Rebecca (NHS ENGLAND - X24)</cp:lastModifiedBy>
  <cp:lastPrinted>2024-11-14T18:27:36Z</cp:lastPrinted>
  <dcterms:created xsi:type="dcterms:W3CDTF">2019-01-29T15:33:29Z</dcterms:created>
  <dcterms:modified xsi:type="dcterms:W3CDTF">2025-02-21T12:25:57Z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0x01010023F2A0A948A1DF4590B532C1823DE513</vt:lpwstr>
  </property>
  <property fmtid="{D5CDD505-2E9C-101B-9397-08002B2CF9AE}" pid="3" name="MediaServiceImageTags">
    <vt:lpwstr/>
  </property>
  <property fmtid="{D5CDD505-2E9C-101B-9397-08002B2CF9AE}" pid="4" name="Order">
    <vt:r8>14509600</vt:r8>
  </property>
  <property fmtid="{D5CDD505-2E9C-101B-9397-08002B2CF9AE}" pid="5" name="_ExtendedDescription">
    <vt:lpwstr/>
  </property>
</Properties>
</file>